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7ae7961dc930fb/Adeniyi's 2020 HP Laptop/Documents/FPL/Last Chance Regression Modelling/Prediction Analysis/"/>
    </mc:Choice>
  </mc:AlternateContent>
  <xr:revisionPtr revIDLastSave="169" documentId="8_{5AAE1DDE-D6B7-4E2E-B487-20A3E72DFE7A}" xr6:coauthVersionLast="47" xr6:coauthVersionMax="47" xr10:uidLastSave="{7FB7D0D8-CAC7-404F-97D8-E84E2BA3D80F}"/>
  <bookViews>
    <workbookView xWindow="-120" yWindow="-120" windowWidth="29040" windowHeight="15720" firstSheet="9" activeTab="21" xr2:uid="{E6B3B1A8-A8D1-44E6-ACCE-12147379D4D3}"/>
  </bookViews>
  <sheets>
    <sheet name="GW3" sheetId="1" r:id="rId1"/>
    <sheet name="GW4" sheetId="2" r:id="rId2"/>
    <sheet name="GW5" sheetId="3" r:id="rId3"/>
    <sheet name="GW6" sheetId="4" r:id="rId4"/>
    <sheet name="GW7" sheetId="5" r:id="rId5"/>
    <sheet name="GW8" sheetId="6" r:id="rId6"/>
    <sheet name="GW9" sheetId="7" r:id="rId7"/>
    <sheet name="GW10" sheetId="8" r:id="rId8"/>
    <sheet name="GW11" sheetId="9" r:id="rId9"/>
    <sheet name="GW12" sheetId="10" r:id="rId10"/>
    <sheet name="GW13" sheetId="11" r:id="rId11"/>
    <sheet name="GW14" sheetId="12" r:id="rId12"/>
    <sheet name="GW15" sheetId="13" r:id="rId13"/>
    <sheet name="GW16" sheetId="14" r:id="rId14"/>
    <sheet name="GW17" sheetId="15" r:id="rId15"/>
    <sheet name="GW18" sheetId="16" r:id="rId16"/>
    <sheet name="GW19" sheetId="17" r:id="rId17"/>
    <sheet name="GW20" sheetId="18" r:id="rId18"/>
    <sheet name="GW21" sheetId="19" r:id="rId19"/>
    <sheet name="GW22" sheetId="20" r:id="rId20"/>
    <sheet name="Combined GW" sheetId="21" r:id="rId21"/>
    <sheet name="Combined GW by Price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5" i="22" l="1"/>
  <c r="AN24" i="22"/>
  <c r="AN22" i="22"/>
  <c r="AN23" i="22"/>
  <c r="AN20" i="22"/>
  <c r="AN21" i="22"/>
  <c r="AN19" i="22"/>
  <c r="AN16" i="22"/>
  <c r="AN18" i="22"/>
  <c r="AN17" i="22"/>
  <c r="AN14" i="22"/>
  <c r="AN13" i="22"/>
  <c r="AL14" i="22"/>
  <c r="AL13" i="22"/>
  <c r="AL12" i="22"/>
  <c r="AL11" i="22"/>
  <c r="AL10" i="22"/>
  <c r="Y13" i="22"/>
  <c r="Y12" i="22"/>
  <c r="Y11" i="22"/>
  <c r="Y10" i="22"/>
  <c r="L12" i="22"/>
  <c r="L11" i="22"/>
  <c r="L10" i="22"/>
  <c r="AH642" i="22"/>
  <c r="AG642" i="22"/>
  <c r="AF642" i="22"/>
  <c r="AE642" i="22"/>
  <c r="AH477" i="22"/>
  <c r="AG477" i="22"/>
  <c r="AF477" i="22"/>
  <c r="AE477" i="22"/>
  <c r="AH757" i="22"/>
  <c r="AG757" i="22"/>
  <c r="AF757" i="22"/>
  <c r="AE757" i="22"/>
  <c r="AH1457" i="22"/>
  <c r="AG1457" i="22"/>
  <c r="AF1457" i="22"/>
  <c r="AE1457" i="22"/>
  <c r="AH1049" i="22"/>
  <c r="AG1049" i="22"/>
  <c r="AF1049" i="22"/>
  <c r="AE1049" i="22"/>
  <c r="AH1286" i="22"/>
  <c r="AG1286" i="22"/>
  <c r="AF1286" i="22"/>
  <c r="AE1286" i="22"/>
  <c r="AH735" i="22"/>
  <c r="AG735" i="22"/>
  <c r="AF735" i="22"/>
  <c r="AE735" i="22"/>
  <c r="AH604" i="22"/>
  <c r="AG604" i="22"/>
  <c r="AF604" i="22"/>
  <c r="AE604" i="22"/>
  <c r="AH1456" i="22"/>
  <c r="AG1456" i="22"/>
  <c r="AF1456" i="22"/>
  <c r="AE1456" i="22"/>
  <c r="AH1606" i="22"/>
  <c r="AG1606" i="22"/>
  <c r="AF1606" i="22"/>
  <c r="AE1606" i="22"/>
  <c r="AH1605" i="22"/>
  <c r="AG1605" i="22"/>
  <c r="AF1605" i="22"/>
  <c r="AE1605" i="22"/>
  <c r="AH1553" i="22"/>
  <c r="AG1553" i="22"/>
  <c r="AF1553" i="22"/>
  <c r="AE1553" i="22"/>
  <c r="AH476" i="22"/>
  <c r="AG476" i="22"/>
  <c r="AF476" i="22"/>
  <c r="AE476" i="22"/>
  <c r="AH1488" i="22"/>
  <c r="AG1488" i="22"/>
  <c r="AF1488" i="22"/>
  <c r="AE1488" i="22"/>
  <c r="AH1028" i="22"/>
  <c r="AG1028" i="22"/>
  <c r="AF1028" i="22"/>
  <c r="AE1028" i="22"/>
  <c r="AH1319" i="22"/>
  <c r="AG1319" i="22"/>
  <c r="AF1319" i="22"/>
  <c r="AE1319" i="22"/>
  <c r="AH1236" i="22"/>
  <c r="AG1236" i="22"/>
  <c r="AF1236" i="22"/>
  <c r="AE1236" i="22"/>
  <c r="AH445" i="22"/>
  <c r="AG445" i="22"/>
  <c r="AF445" i="22"/>
  <c r="AE445" i="22"/>
  <c r="AH603" i="22"/>
  <c r="AG603" i="22"/>
  <c r="AF603" i="22"/>
  <c r="AE603" i="22"/>
  <c r="AH1235" i="22"/>
  <c r="AG1235" i="22"/>
  <c r="AF1235" i="22"/>
  <c r="AE1235" i="22"/>
  <c r="AH710" i="22"/>
  <c r="AG710" i="22"/>
  <c r="AF710" i="22"/>
  <c r="AE710" i="22"/>
  <c r="AH520" i="22"/>
  <c r="AG520" i="22"/>
  <c r="AF520" i="22"/>
  <c r="AE520" i="22"/>
  <c r="AH444" i="22"/>
  <c r="AG444" i="22"/>
  <c r="AF444" i="22"/>
  <c r="AE444" i="22"/>
  <c r="AH1455" i="22"/>
  <c r="AG1455" i="22"/>
  <c r="AF1455" i="22"/>
  <c r="AE1455" i="22"/>
  <c r="AH422" i="22"/>
  <c r="AG422" i="22"/>
  <c r="AF422" i="22"/>
  <c r="AE422" i="22"/>
  <c r="AH1392" i="22"/>
  <c r="AG1392" i="22"/>
  <c r="AF1392" i="22"/>
  <c r="AE1392" i="22"/>
  <c r="AH519" i="22"/>
  <c r="AG519" i="22"/>
  <c r="AF519" i="22"/>
  <c r="AE519" i="22"/>
  <c r="AH108" i="22"/>
  <c r="AG108" i="22"/>
  <c r="AF108" i="22"/>
  <c r="AE108" i="22"/>
  <c r="AH709" i="22"/>
  <c r="AG709" i="22"/>
  <c r="AF709" i="22"/>
  <c r="AE709" i="22"/>
  <c r="AH65" i="22"/>
  <c r="AG65" i="22"/>
  <c r="AF65" i="22"/>
  <c r="AE65" i="22"/>
  <c r="AH369" i="22"/>
  <c r="AG369" i="22"/>
  <c r="AF369" i="22"/>
  <c r="AE369" i="22"/>
  <c r="AH1604" i="22"/>
  <c r="AG1604" i="22"/>
  <c r="AF1604" i="22"/>
  <c r="AE1604" i="22"/>
  <c r="AH1318" i="22"/>
  <c r="AG1318" i="22"/>
  <c r="AF1318" i="22"/>
  <c r="AE1318" i="22"/>
  <c r="AH1454" i="22"/>
  <c r="AG1454" i="22"/>
  <c r="AF1454" i="22"/>
  <c r="AE1454" i="22"/>
  <c r="AH629" i="22"/>
  <c r="AG629" i="22"/>
  <c r="AF629" i="22"/>
  <c r="AE629" i="22"/>
  <c r="AH708" i="22"/>
  <c r="AG708" i="22"/>
  <c r="AF708" i="22"/>
  <c r="AE708" i="22"/>
  <c r="AH1603" i="22"/>
  <c r="AG1603" i="22"/>
  <c r="AF1603" i="22"/>
  <c r="AE1603" i="22"/>
  <c r="AH1234" i="22"/>
  <c r="AG1234" i="22"/>
  <c r="AF1234" i="22"/>
  <c r="AE1234" i="22"/>
  <c r="AH1602" i="22"/>
  <c r="AG1602" i="22"/>
  <c r="AF1602" i="22"/>
  <c r="AE1602" i="22"/>
  <c r="AH518" i="22"/>
  <c r="AG518" i="22"/>
  <c r="AF518" i="22"/>
  <c r="AE518" i="22"/>
  <c r="AH1259" i="22"/>
  <c r="AG1259" i="22"/>
  <c r="AF1259" i="22"/>
  <c r="AE1259" i="22"/>
  <c r="AH1453" i="22"/>
  <c r="AG1453" i="22"/>
  <c r="AF1453" i="22"/>
  <c r="AE1453" i="22"/>
  <c r="AH1391" i="22"/>
  <c r="AG1391" i="22"/>
  <c r="AF1391" i="22"/>
  <c r="AE1391" i="22"/>
  <c r="AH1390" i="22"/>
  <c r="AG1390" i="22"/>
  <c r="AF1390" i="22"/>
  <c r="AE1390" i="22"/>
  <c r="AH1487" i="22"/>
  <c r="AG1487" i="22"/>
  <c r="AF1487" i="22"/>
  <c r="AE1487" i="22"/>
  <c r="AH781" i="22"/>
  <c r="AG781" i="22"/>
  <c r="AF781" i="22"/>
  <c r="AE781" i="22"/>
  <c r="AH554" i="22"/>
  <c r="AG554" i="22"/>
  <c r="AF554" i="22"/>
  <c r="AE554" i="22"/>
  <c r="AH1048" i="22"/>
  <c r="AG1048" i="22"/>
  <c r="AF1048" i="22"/>
  <c r="AE1048" i="22"/>
  <c r="AH1552" i="22"/>
  <c r="AG1552" i="22"/>
  <c r="AF1552" i="22"/>
  <c r="AE1552" i="22"/>
  <c r="AH517" i="22"/>
  <c r="AG517" i="22"/>
  <c r="AF517" i="22"/>
  <c r="AE517" i="22"/>
  <c r="AH1317" i="22"/>
  <c r="AG1317" i="22"/>
  <c r="AF1317" i="22"/>
  <c r="AE1317" i="22"/>
  <c r="AH421" i="22"/>
  <c r="AG421" i="22"/>
  <c r="AF421" i="22"/>
  <c r="AE421" i="22"/>
  <c r="AH628" i="22"/>
  <c r="AG628" i="22"/>
  <c r="AF628" i="22"/>
  <c r="AE628" i="22"/>
  <c r="AH391" i="22"/>
  <c r="AG391" i="22"/>
  <c r="AF391" i="22"/>
  <c r="AE391" i="22"/>
  <c r="AH602" i="22"/>
  <c r="AG602" i="22"/>
  <c r="AF602" i="22"/>
  <c r="AE602" i="22"/>
  <c r="AH756" i="22"/>
  <c r="AG756" i="22"/>
  <c r="AF756" i="22"/>
  <c r="AE756" i="22"/>
  <c r="AH1389" i="22"/>
  <c r="AG1389" i="22"/>
  <c r="AF1389" i="22"/>
  <c r="AE1389" i="22"/>
  <c r="AH1285" i="22"/>
  <c r="AG1285" i="22"/>
  <c r="AF1285" i="22"/>
  <c r="AE1285" i="22"/>
  <c r="AH1551" i="22"/>
  <c r="AG1551" i="22"/>
  <c r="AF1551" i="22"/>
  <c r="AE1551" i="22"/>
  <c r="AH1486" i="22"/>
  <c r="AG1486" i="22"/>
  <c r="AF1486" i="22"/>
  <c r="AE1486" i="22"/>
  <c r="AH351" i="22"/>
  <c r="AG351" i="22"/>
  <c r="AF351" i="22"/>
  <c r="AE351" i="22"/>
  <c r="AH475" i="22"/>
  <c r="AG475" i="22"/>
  <c r="AF475" i="22"/>
  <c r="AE475" i="22"/>
  <c r="AH42" i="22"/>
  <c r="AG42" i="22"/>
  <c r="AF42" i="22"/>
  <c r="AE42" i="22"/>
  <c r="AH308" i="22"/>
  <c r="AG308" i="22"/>
  <c r="AF308" i="22"/>
  <c r="AE308" i="22"/>
  <c r="AH265" i="22"/>
  <c r="AG265" i="22"/>
  <c r="AF265" i="22"/>
  <c r="AE265" i="22"/>
  <c r="AH225" i="22"/>
  <c r="AG225" i="22"/>
  <c r="AF225" i="22"/>
  <c r="AE225" i="22"/>
  <c r="AH951" i="22"/>
  <c r="AG951" i="22"/>
  <c r="AF951" i="22"/>
  <c r="AE951" i="22"/>
  <c r="AH921" i="22"/>
  <c r="AG921" i="22"/>
  <c r="AF921" i="22"/>
  <c r="AE921" i="22"/>
  <c r="AH992" i="22"/>
  <c r="AG992" i="22"/>
  <c r="AF992" i="22"/>
  <c r="AE992" i="22"/>
  <c r="AH323" i="22"/>
  <c r="AG323" i="22"/>
  <c r="AF323" i="22"/>
  <c r="AE323" i="22"/>
  <c r="AH288" i="22"/>
  <c r="AG288" i="22"/>
  <c r="AF288" i="22"/>
  <c r="AE288" i="22"/>
  <c r="AH318" i="22"/>
  <c r="AG318" i="22"/>
  <c r="AF318" i="22"/>
  <c r="AE318" i="22"/>
  <c r="AH1004" i="22"/>
  <c r="AG1004" i="22"/>
  <c r="AF1004" i="22"/>
  <c r="AE1004" i="22"/>
  <c r="AH815" i="22"/>
  <c r="AG815" i="22"/>
  <c r="AF815" i="22"/>
  <c r="AE815" i="22"/>
  <c r="AH264" i="22"/>
  <c r="AG264" i="22"/>
  <c r="AF264" i="22"/>
  <c r="AE264" i="22"/>
  <c r="AH294" i="22"/>
  <c r="AG294" i="22"/>
  <c r="AF294" i="22"/>
  <c r="AE294" i="22"/>
  <c r="AH224" i="22"/>
  <c r="AG224" i="22"/>
  <c r="AF224" i="22"/>
  <c r="AE224" i="22"/>
  <c r="AH20" i="22"/>
  <c r="AG20" i="22"/>
  <c r="AF20" i="22"/>
  <c r="AE20" i="22"/>
  <c r="AH825" i="22"/>
  <c r="AG825" i="22"/>
  <c r="AF825" i="22"/>
  <c r="AE825" i="22"/>
  <c r="AH168" i="22"/>
  <c r="AG168" i="22"/>
  <c r="AF168" i="22"/>
  <c r="AE168" i="22"/>
  <c r="AH156" i="22"/>
  <c r="AG156" i="22"/>
  <c r="AF156" i="22"/>
  <c r="AE156" i="22"/>
  <c r="AH872" i="22"/>
  <c r="AG872" i="22"/>
  <c r="AF872" i="22"/>
  <c r="AE872" i="22"/>
  <c r="AH981" i="22"/>
  <c r="AG981" i="22"/>
  <c r="AF981" i="22"/>
  <c r="AE981" i="22"/>
  <c r="AH198" i="22"/>
  <c r="AG198" i="22"/>
  <c r="AF198" i="22"/>
  <c r="AE198" i="22"/>
  <c r="AH858" i="22"/>
  <c r="AG858" i="22"/>
  <c r="AF858" i="22"/>
  <c r="AE858" i="22"/>
  <c r="AH1452" i="22"/>
  <c r="AG1452" i="22"/>
  <c r="AF1452" i="22"/>
  <c r="AE1452" i="22"/>
  <c r="AH1451" i="22"/>
  <c r="AG1451" i="22"/>
  <c r="AF1451" i="22"/>
  <c r="AE1451" i="22"/>
  <c r="AH1766" i="22"/>
  <c r="AG1766" i="22"/>
  <c r="AF1766" i="22"/>
  <c r="AE1766" i="22"/>
  <c r="AH12" i="22"/>
  <c r="AG12" i="22"/>
  <c r="AF12" i="22"/>
  <c r="AE12" i="22"/>
  <c r="AH443" i="22"/>
  <c r="AG443" i="22"/>
  <c r="AF443" i="22"/>
  <c r="AE443" i="22"/>
  <c r="AH1496" i="22"/>
  <c r="AG1496" i="22"/>
  <c r="AF1496" i="22"/>
  <c r="AE1496" i="22"/>
  <c r="AH1316" i="22"/>
  <c r="AG1316" i="22"/>
  <c r="AF1316" i="22"/>
  <c r="AE1316" i="22"/>
  <c r="AH1284" i="22"/>
  <c r="AG1284" i="22"/>
  <c r="AF1284" i="22"/>
  <c r="AE1284" i="22"/>
  <c r="AH780" i="22"/>
  <c r="AG780" i="22"/>
  <c r="AF780" i="22"/>
  <c r="AE780" i="22"/>
  <c r="AH731" i="22"/>
  <c r="AG731" i="22"/>
  <c r="AF731" i="22"/>
  <c r="AE731" i="22"/>
  <c r="AH474" i="22"/>
  <c r="AG474" i="22"/>
  <c r="AF474" i="22"/>
  <c r="AE474" i="22"/>
  <c r="AH1047" i="22"/>
  <c r="AG1047" i="22"/>
  <c r="AF1047" i="22"/>
  <c r="AE1047" i="22"/>
  <c r="AH779" i="22"/>
  <c r="AG779" i="22"/>
  <c r="AF779" i="22"/>
  <c r="AE779" i="22"/>
  <c r="AH1450" i="22"/>
  <c r="AG1450" i="22"/>
  <c r="AF1450" i="22"/>
  <c r="AE1450" i="22"/>
  <c r="AH1388" i="22"/>
  <c r="AG1388" i="22"/>
  <c r="AF1388" i="22"/>
  <c r="AE1388" i="22"/>
  <c r="AH707" i="22"/>
  <c r="AG707" i="22"/>
  <c r="AF707" i="22"/>
  <c r="AE707" i="22"/>
  <c r="AH1078" i="22"/>
  <c r="AG1078" i="22"/>
  <c r="AF1078" i="22"/>
  <c r="AE1078" i="22"/>
  <c r="AH734" i="22"/>
  <c r="AG734" i="22"/>
  <c r="AF734" i="22"/>
  <c r="AE734" i="22"/>
  <c r="AH1601" i="22"/>
  <c r="AG1601" i="22"/>
  <c r="AF1601" i="22"/>
  <c r="AE1601" i="22"/>
  <c r="AH1233" i="22"/>
  <c r="AG1233" i="22"/>
  <c r="AF1233" i="22"/>
  <c r="AE1233" i="22"/>
  <c r="AH1189" i="22"/>
  <c r="AG1189" i="22"/>
  <c r="AF1189" i="22"/>
  <c r="AE1189" i="22"/>
  <c r="AH107" i="22"/>
  <c r="AG107" i="22"/>
  <c r="AF107" i="22"/>
  <c r="AE107" i="22"/>
  <c r="AH1736" i="22"/>
  <c r="AG1736" i="22"/>
  <c r="AF1736" i="22"/>
  <c r="AE1736" i="22"/>
  <c r="AH420" i="22"/>
  <c r="AG420" i="22"/>
  <c r="AF420" i="22"/>
  <c r="AE420" i="22"/>
  <c r="AH666" i="22"/>
  <c r="AG666" i="22"/>
  <c r="AF666" i="22"/>
  <c r="AE666" i="22"/>
  <c r="AH1232" i="22"/>
  <c r="AG1232" i="22"/>
  <c r="AF1232" i="22"/>
  <c r="AE1232" i="22"/>
  <c r="AH755" i="22"/>
  <c r="AG755" i="22"/>
  <c r="AF755" i="22"/>
  <c r="AE755" i="22"/>
  <c r="AH4" i="22"/>
  <c r="AG4" i="22"/>
  <c r="AF4" i="22"/>
  <c r="AE4" i="22"/>
  <c r="AH1387" i="22"/>
  <c r="AG1387" i="22"/>
  <c r="AF1387" i="22"/>
  <c r="AE1387" i="22"/>
  <c r="AH1485" i="22"/>
  <c r="AG1485" i="22"/>
  <c r="AF1485" i="22"/>
  <c r="AE1485" i="22"/>
  <c r="AH442" i="22"/>
  <c r="AG442" i="22"/>
  <c r="AF442" i="22"/>
  <c r="AE442" i="22"/>
  <c r="AH419" i="22"/>
  <c r="AG419" i="22"/>
  <c r="AF419" i="22"/>
  <c r="AE419" i="22"/>
  <c r="AH495" i="22"/>
  <c r="AG495" i="22"/>
  <c r="AF495" i="22"/>
  <c r="AE495" i="22"/>
  <c r="AH1449" i="22"/>
  <c r="AG1449" i="22"/>
  <c r="AF1449" i="22"/>
  <c r="AE1449" i="22"/>
  <c r="AH641" i="22"/>
  <c r="AG641" i="22"/>
  <c r="AF641" i="22"/>
  <c r="AE641" i="22"/>
  <c r="AH516" i="22"/>
  <c r="AG516" i="22"/>
  <c r="AF516" i="22"/>
  <c r="AE516" i="22"/>
  <c r="AH706" i="22"/>
  <c r="AG706" i="22"/>
  <c r="AF706" i="22"/>
  <c r="AE706" i="22"/>
  <c r="AH1600" i="22"/>
  <c r="AG1600" i="22"/>
  <c r="AF1600" i="22"/>
  <c r="AE1600" i="22"/>
  <c r="AH473" i="22"/>
  <c r="AG473" i="22"/>
  <c r="AF473" i="22"/>
  <c r="AE473" i="22"/>
  <c r="AH730" i="22"/>
  <c r="AG730" i="22"/>
  <c r="AF730" i="22"/>
  <c r="AE730" i="22"/>
  <c r="AH1386" i="22"/>
  <c r="AG1386" i="22"/>
  <c r="AF1386" i="22"/>
  <c r="AE1386" i="22"/>
  <c r="AH121" i="22"/>
  <c r="AG121" i="22"/>
  <c r="AF121" i="22"/>
  <c r="AE121" i="22"/>
  <c r="AH627" i="22"/>
  <c r="AG627" i="22"/>
  <c r="AF627" i="22"/>
  <c r="AE627" i="22"/>
  <c r="AH1599" i="22"/>
  <c r="AG1599" i="22"/>
  <c r="AF1599" i="22"/>
  <c r="AE1599" i="22"/>
  <c r="AH515" i="22"/>
  <c r="AG515" i="22"/>
  <c r="AF515" i="22"/>
  <c r="AE515" i="22"/>
  <c r="AH1598" i="22"/>
  <c r="AG1598" i="22"/>
  <c r="AF1598" i="22"/>
  <c r="AE1598" i="22"/>
  <c r="AH1188" i="22"/>
  <c r="AG1188" i="22"/>
  <c r="AF1188" i="22"/>
  <c r="AE1188" i="22"/>
  <c r="AH1187" i="22"/>
  <c r="AG1187" i="22"/>
  <c r="AF1187" i="22"/>
  <c r="AE1187" i="22"/>
  <c r="AH1550" i="22"/>
  <c r="AG1550" i="22"/>
  <c r="AF1550" i="22"/>
  <c r="AE1550" i="22"/>
  <c r="AH514" i="22"/>
  <c r="AG514" i="22"/>
  <c r="AF514" i="22"/>
  <c r="AE514" i="22"/>
  <c r="AH665" i="22"/>
  <c r="AG665" i="22"/>
  <c r="AF665" i="22"/>
  <c r="AE665" i="22"/>
  <c r="AH1484" i="22"/>
  <c r="AG1484" i="22"/>
  <c r="AF1484" i="22"/>
  <c r="AE1484" i="22"/>
  <c r="AH1231" i="22"/>
  <c r="AG1231" i="22"/>
  <c r="AF1231" i="22"/>
  <c r="AE1231" i="22"/>
  <c r="AH1385" i="22"/>
  <c r="AG1385" i="22"/>
  <c r="AF1385" i="22"/>
  <c r="AE1385" i="22"/>
  <c r="AH553" i="22"/>
  <c r="AG553" i="22"/>
  <c r="AF553" i="22"/>
  <c r="AE553" i="22"/>
  <c r="AH1113" i="22"/>
  <c r="AG1113" i="22"/>
  <c r="AF1113" i="22"/>
  <c r="AE1113" i="22"/>
  <c r="AH705" i="22"/>
  <c r="AG705" i="22"/>
  <c r="AF705" i="22"/>
  <c r="AE705" i="22"/>
  <c r="AH1315" i="22"/>
  <c r="AG1315" i="22"/>
  <c r="AF1315" i="22"/>
  <c r="AE1315" i="22"/>
  <c r="AH664" i="22"/>
  <c r="AG664" i="22"/>
  <c r="AF664" i="22"/>
  <c r="AE664" i="22"/>
  <c r="AH1046" i="22"/>
  <c r="AG1046" i="22"/>
  <c r="AF1046" i="22"/>
  <c r="AE1046" i="22"/>
  <c r="AH552" i="22"/>
  <c r="AG552" i="22"/>
  <c r="AF552" i="22"/>
  <c r="AE552" i="22"/>
  <c r="AH472" i="22"/>
  <c r="AG472" i="22"/>
  <c r="AF472" i="22"/>
  <c r="AE472" i="22"/>
  <c r="AH1483" i="22"/>
  <c r="AG1483" i="22"/>
  <c r="AF1483" i="22"/>
  <c r="AE1483" i="22"/>
  <c r="AH64" i="22"/>
  <c r="AG64" i="22"/>
  <c r="AF64" i="22"/>
  <c r="AE64" i="22"/>
  <c r="AH471" i="22"/>
  <c r="AG471" i="22"/>
  <c r="AF471" i="22"/>
  <c r="AE471" i="22"/>
  <c r="AH1230" i="22"/>
  <c r="AG1230" i="22"/>
  <c r="AF1230" i="22"/>
  <c r="AE1230" i="22"/>
  <c r="AH494" i="22"/>
  <c r="AG494" i="22"/>
  <c r="AF494" i="22"/>
  <c r="AE494" i="22"/>
  <c r="AH1655" i="22"/>
  <c r="AG1655" i="22"/>
  <c r="AF1655" i="22"/>
  <c r="AE1655" i="22"/>
  <c r="AH167" i="22"/>
  <c r="AG167" i="22"/>
  <c r="AF167" i="22"/>
  <c r="AE167" i="22"/>
  <c r="AH223" i="22"/>
  <c r="AG223" i="22"/>
  <c r="AF223" i="22"/>
  <c r="AE223" i="22"/>
  <c r="AH904" i="22"/>
  <c r="AG904" i="22"/>
  <c r="AF904" i="22"/>
  <c r="AE904" i="22"/>
  <c r="AH197" i="22"/>
  <c r="AG197" i="22"/>
  <c r="AF197" i="22"/>
  <c r="AE197" i="22"/>
  <c r="AH153" i="22"/>
  <c r="AG153" i="22"/>
  <c r="AF153" i="22"/>
  <c r="AE153" i="22"/>
  <c r="AH1713" i="22"/>
  <c r="AG1713" i="22"/>
  <c r="AF1713" i="22"/>
  <c r="AE1713" i="22"/>
  <c r="AH920" i="22"/>
  <c r="AG920" i="22"/>
  <c r="AF920" i="22"/>
  <c r="AE920" i="22"/>
  <c r="AH287" i="22"/>
  <c r="AG287" i="22"/>
  <c r="AF287" i="22"/>
  <c r="AE287" i="22"/>
  <c r="AH991" i="22"/>
  <c r="AG991" i="22"/>
  <c r="AF991" i="22"/>
  <c r="AE991" i="22"/>
  <c r="AH196" i="22"/>
  <c r="AG196" i="22"/>
  <c r="AF196" i="22"/>
  <c r="AE196" i="22"/>
  <c r="AH814" i="22"/>
  <c r="AG814" i="22"/>
  <c r="AF814" i="22"/>
  <c r="AE814" i="22"/>
  <c r="AH793" i="22"/>
  <c r="AG793" i="22"/>
  <c r="AF793" i="22"/>
  <c r="AE793" i="22"/>
  <c r="AH950" i="22"/>
  <c r="AG950" i="22"/>
  <c r="AF950" i="22"/>
  <c r="AE950" i="22"/>
  <c r="AH895" i="22"/>
  <c r="AG895" i="22"/>
  <c r="AF895" i="22"/>
  <c r="AE895" i="22"/>
  <c r="AH17" i="22"/>
  <c r="AG17" i="22"/>
  <c r="AF17" i="22"/>
  <c r="AE17" i="22"/>
  <c r="AH151" i="22"/>
  <c r="AG151" i="22"/>
  <c r="AF151" i="22"/>
  <c r="AE151" i="22"/>
  <c r="AH195" i="22"/>
  <c r="AG195" i="22"/>
  <c r="AF195" i="22"/>
  <c r="AE195" i="22"/>
  <c r="AH857" i="22"/>
  <c r="AG857" i="22"/>
  <c r="AF857" i="22"/>
  <c r="AE857" i="22"/>
  <c r="AH203" i="22"/>
  <c r="AG203" i="22"/>
  <c r="AF203" i="22"/>
  <c r="AE203" i="22"/>
  <c r="AH856" i="22"/>
  <c r="AG856" i="22"/>
  <c r="AF856" i="22"/>
  <c r="AE856" i="22"/>
  <c r="AH949" i="22"/>
  <c r="AG949" i="22"/>
  <c r="AF949" i="22"/>
  <c r="AE949" i="22"/>
  <c r="AH307" i="22"/>
  <c r="AG307" i="22"/>
  <c r="AF307" i="22"/>
  <c r="AE307" i="22"/>
  <c r="AH990" i="22"/>
  <c r="AG990" i="22"/>
  <c r="AF990" i="22"/>
  <c r="AE990" i="22"/>
  <c r="AH948" i="22"/>
  <c r="AG948" i="22"/>
  <c r="AF948" i="22"/>
  <c r="AE948" i="22"/>
  <c r="AH263" i="22"/>
  <c r="AG263" i="22"/>
  <c r="AF263" i="22"/>
  <c r="AE263" i="22"/>
  <c r="AH989" i="22"/>
  <c r="AG989" i="22"/>
  <c r="AF989" i="22"/>
  <c r="AE989" i="22"/>
  <c r="AH45" i="22"/>
  <c r="AG45" i="22"/>
  <c r="AF45" i="22"/>
  <c r="AE45" i="22"/>
  <c r="AH704" i="22"/>
  <c r="AG704" i="22"/>
  <c r="AF704" i="22"/>
  <c r="AE704" i="22"/>
  <c r="AH470" i="22"/>
  <c r="AG470" i="22"/>
  <c r="AF470" i="22"/>
  <c r="AE470" i="22"/>
  <c r="AH778" i="22"/>
  <c r="AG778" i="22"/>
  <c r="AF778" i="22"/>
  <c r="AE778" i="22"/>
  <c r="AH1731" i="22"/>
  <c r="AG1731" i="22"/>
  <c r="AF1731" i="22"/>
  <c r="AE1731" i="22"/>
  <c r="AH1730" i="22"/>
  <c r="AG1730" i="22"/>
  <c r="AF1730" i="22"/>
  <c r="AE1730" i="22"/>
  <c r="AH1258" i="22"/>
  <c r="AG1258" i="22"/>
  <c r="AF1258" i="22"/>
  <c r="AE1258" i="22"/>
  <c r="AH1448" i="22"/>
  <c r="AG1448" i="22"/>
  <c r="AF1448" i="22"/>
  <c r="AE1448" i="22"/>
  <c r="AH1765" i="22"/>
  <c r="AG1765" i="22"/>
  <c r="AF1765" i="22"/>
  <c r="AE1765" i="22"/>
  <c r="AH1764" i="22"/>
  <c r="AG1764" i="22"/>
  <c r="AF1764" i="22"/>
  <c r="AE1764" i="22"/>
  <c r="AH513" i="22"/>
  <c r="AG513" i="22"/>
  <c r="AF513" i="22"/>
  <c r="AE513" i="22"/>
  <c r="AH441" i="22"/>
  <c r="AG441" i="22"/>
  <c r="AF441" i="22"/>
  <c r="AE441" i="22"/>
  <c r="AH1597" i="22"/>
  <c r="AG1597" i="22"/>
  <c r="AF1597" i="22"/>
  <c r="AE1597" i="22"/>
  <c r="AH1763" i="22"/>
  <c r="AG1763" i="22"/>
  <c r="AF1763" i="22"/>
  <c r="AE1763" i="22"/>
  <c r="AH601" i="22"/>
  <c r="AG601" i="22"/>
  <c r="AF601" i="22"/>
  <c r="AE601" i="22"/>
  <c r="AH703" i="22"/>
  <c r="AG703" i="22"/>
  <c r="AF703" i="22"/>
  <c r="AE703" i="22"/>
  <c r="AH663" i="22"/>
  <c r="AG663" i="22"/>
  <c r="AF663" i="22"/>
  <c r="AE663" i="22"/>
  <c r="AH662" i="22"/>
  <c r="AG662" i="22"/>
  <c r="AF662" i="22"/>
  <c r="AE662" i="22"/>
  <c r="AH1229" i="22"/>
  <c r="AG1229" i="22"/>
  <c r="AF1229" i="22"/>
  <c r="AE1229" i="22"/>
  <c r="AH702" i="22"/>
  <c r="AG702" i="22"/>
  <c r="AF702" i="22"/>
  <c r="AE702" i="22"/>
  <c r="AH418" i="22"/>
  <c r="AG418" i="22"/>
  <c r="AF418" i="22"/>
  <c r="AE418" i="22"/>
  <c r="AH417" i="22"/>
  <c r="AG417" i="22"/>
  <c r="AF417" i="22"/>
  <c r="AE417" i="22"/>
  <c r="AH350" i="22"/>
  <c r="AG350" i="22"/>
  <c r="AF350" i="22"/>
  <c r="AE350" i="22"/>
  <c r="AH1596" i="22"/>
  <c r="AG1596" i="22"/>
  <c r="AF1596" i="22"/>
  <c r="AE1596" i="22"/>
  <c r="AH1640" i="22"/>
  <c r="AG1640" i="22"/>
  <c r="AF1640" i="22"/>
  <c r="AE1640" i="22"/>
  <c r="AH1447" i="22"/>
  <c r="AG1447" i="22"/>
  <c r="AF1447" i="22"/>
  <c r="AE1447" i="22"/>
  <c r="AH1384" i="22"/>
  <c r="AG1384" i="22"/>
  <c r="AF1384" i="22"/>
  <c r="AE1384" i="22"/>
  <c r="AH120" i="22"/>
  <c r="AG120" i="22"/>
  <c r="AF120" i="22"/>
  <c r="AE120" i="22"/>
  <c r="AH729" i="22"/>
  <c r="AG729" i="22"/>
  <c r="AF729" i="22"/>
  <c r="AE729" i="22"/>
  <c r="AH1020" i="22"/>
  <c r="AG1020" i="22"/>
  <c r="AF1020" i="22"/>
  <c r="AE1020" i="22"/>
  <c r="AH1383" i="22"/>
  <c r="AG1383" i="22"/>
  <c r="AF1383" i="22"/>
  <c r="AE1383" i="22"/>
  <c r="AH512" i="22"/>
  <c r="AG512" i="22"/>
  <c r="AF512" i="22"/>
  <c r="AE512" i="22"/>
  <c r="AH1595" i="22"/>
  <c r="AG1595" i="22"/>
  <c r="AF1595" i="22"/>
  <c r="AE1595" i="22"/>
  <c r="AH661" i="22"/>
  <c r="AG661" i="22"/>
  <c r="AF661" i="22"/>
  <c r="AE661" i="22"/>
  <c r="AH701" i="22"/>
  <c r="AG701" i="22"/>
  <c r="AF701" i="22"/>
  <c r="AE701" i="22"/>
  <c r="AH1549" i="22"/>
  <c r="AG1549" i="22"/>
  <c r="AF1549" i="22"/>
  <c r="AE1549" i="22"/>
  <c r="AH1186" i="22"/>
  <c r="AG1186" i="22"/>
  <c r="AF1186" i="22"/>
  <c r="AE1186" i="22"/>
  <c r="AH1185" i="22"/>
  <c r="AG1185" i="22"/>
  <c r="AF1185" i="22"/>
  <c r="AE1185" i="22"/>
  <c r="AH660" i="22"/>
  <c r="AG660" i="22"/>
  <c r="AF660" i="22"/>
  <c r="AE660" i="22"/>
  <c r="AH106" i="22"/>
  <c r="AG106" i="22"/>
  <c r="AF106" i="22"/>
  <c r="AE106" i="22"/>
  <c r="AH700" i="22"/>
  <c r="AG700" i="22"/>
  <c r="AF700" i="22"/>
  <c r="AE700" i="22"/>
  <c r="AH416" i="22"/>
  <c r="AG416" i="22"/>
  <c r="AF416" i="22"/>
  <c r="AE416" i="22"/>
  <c r="AH1228" i="22"/>
  <c r="AG1228" i="22"/>
  <c r="AF1228" i="22"/>
  <c r="AE1228" i="22"/>
  <c r="AH440" i="22"/>
  <c r="AG440" i="22"/>
  <c r="AF440" i="22"/>
  <c r="AE440" i="22"/>
  <c r="AH600" i="22"/>
  <c r="AG600" i="22"/>
  <c r="AF600" i="22"/>
  <c r="AE600" i="22"/>
  <c r="AH599" i="22"/>
  <c r="AG599" i="22"/>
  <c r="AF599" i="22"/>
  <c r="AE599" i="22"/>
  <c r="AH1112" i="22"/>
  <c r="AG1112" i="22"/>
  <c r="AF1112" i="22"/>
  <c r="AE1112" i="22"/>
  <c r="AH754" i="22"/>
  <c r="AG754" i="22"/>
  <c r="AF754" i="22"/>
  <c r="AE754" i="22"/>
  <c r="AH1382" i="22"/>
  <c r="AG1382" i="22"/>
  <c r="AF1382" i="22"/>
  <c r="AE1382" i="22"/>
  <c r="AH439" i="22"/>
  <c r="AG439" i="22"/>
  <c r="AF439" i="22"/>
  <c r="AE439" i="22"/>
  <c r="AH1227" i="22"/>
  <c r="AG1227" i="22"/>
  <c r="AF1227" i="22"/>
  <c r="AE1227" i="22"/>
  <c r="AH415" i="22"/>
  <c r="AG415" i="22"/>
  <c r="AF415" i="22"/>
  <c r="AE415" i="22"/>
  <c r="AH1680" i="22"/>
  <c r="AG1680" i="22"/>
  <c r="AF1680" i="22"/>
  <c r="AE1680" i="22"/>
  <c r="AH166" i="22"/>
  <c r="AG166" i="22"/>
  <c r="AF166" i="22"/>
  <c r="AE166" i="22"/>
  <c r="AH835" i="22"/>
  <c r="AG835" i="22"/>
  <c r="AF835" i="22"/>
  <c r="AE835" i="22"/>
  <c r="AH340" i="22"/>
  <c r="AG340" i="22"/>
  <c r="AF340" i="22"/>
  <c r="AE340" i="22"/>
  <c r="AH317" i="22"/>
  <c r="AG317" i="22"/>
  <c r="AF317" i="22"/>
  <c r="AE317" i="22"/>
  <c r="AH194" i="22"/>
  <c r="AG194" i="22"/>
  <c r="AF194" i="22"/>
  <c r="AE194" i="22"/>
  <c r="AH2" i="22"/>
  <c r="AG2" i="22"/>
  <c r="AF2" i="22"/>
  <c r="AE2" i="22"/>
  <c r="AH871" i="22"/>
  <c r="AG871" i="22"/>
  <c r="AF871" i="22"/>
  <c r="AE871" i="22"/>
  <c r="AH210" i="22"/>
  <c r="AG210" i="22"/>
  <c r="AF210" i="22"/>
  <c r="AE210" i="22"/>
  <c r="AH150" i="22"/>
  <c r="AG150" i="22"/>
  <c r="AF150" i="22"/>
  <c r="AE150" i="22"/>
  <c r="AH870" i="22"/>
  <c r="AG870" i="22"/>
  <c r="AF870" i="22"/>
  <c r="AE870" i="22"/>
  <c r="AH699" i="22"/>
  <c r="AG699" i="22"/>
  <c r="AF699" i="22"/>
  <c r="AE699" i="22"/>
  <c r="AH753" i="22"/>
  <c r="AG753" i="22"/>
  <c r="AF753" i="22"/>
  <c r="AE753" i="22"/>
  <c r="AH728" i="22"/>
  <c r="AG728" i="22"/>
  <c r="AF728" i="22"/>
  <c r="AE728" i="22"/>
  <c r="AH119" i="22"/>
  <c r="AG119" i="22"/>
  <c r="AF119" i="22"/>
  <c r="AE119" i="22"/>
  <c r="AH727" i="22"/>
  <c r="AG727" i="22"/>
  <c r="AF727" i="22"/>
  <c r="AE727" i="22"/>
  <c r="AH1045" i="22"/>
  <c r="AG1045" i="22"/>
  <c r="AF1045" i="22"/>
  <c r="AE1045" i="22"/>
  <c r="AH1111" i="22"/>
  <c r="AG1111" i="22"/>
  <c r="AF1111" i="22"/>
  <c r="AE1111" i="22"/>
  <c r="AH1283" i="22"/>
  <c r="AG1283" i="22"/>
  <c r="AF1283" i="22"/>
  <c r="AE1283" i="22"/>
  <c r="AH733" i="22"/>
  <c r="AG733" i="22"/>
  <c r="AF733" i="22"/>
  <c r="AE733" i="22"/>
  <c r="AH1594" i="22"/>
  <c r="AG1594" i="22"/>
  <c r="AF1594" i="22"/>
  <c r="AE1594" i="22"/>
  <c r="AH1446" i="22"/>
  <c r="AG1446" i="22"/>
  <c r="AF1446" i="22"/>
  <c r="AE1446" i="22"/>
  <c r="AH1077" i="22"/>
  <c r="AG1077" i="22"/>
  <c r="AF1077" i="22"/>
  <c r="AE1077" i="22"/>
  <c r="AH1593" i="22"/>
  <c r="AG1593" i="22"/>
  <c r="AF1593" i="22"/>
  <c r="AE1593" i="22"/>
  <c r="AH469" i="22"/>
  <c r="AG469" i="22"/>
  <c r="AF469" i="22"/>
  <c r="AE469" i="22"/>
  <c r="AH468" i="22"/>
  <c r="AG468" i="22"/>
  <c r="AF468" i="22"/>
  <c r="AE468" i="22"/>
  <c r="AH493" i="22"/>
  <c r="AG493" i="22"/>
  <c r="AF493" i="22"/>
  <c r="AE493" i="22"/>
  <c r="AH1226" i="22"/>
  <c r="AG1226" i="22"/>
  <c r="AF1226" i="22"/>
  <c r="AE1226" i="22"/>
  <c r="AH75" i="22"/>
  <c r="AG75" i="22"/>
  <c r="AF75" i="22"/>
  <c r="AE75" i="22"/>
  <c r="AH640" i="22"/>
  <c r="AG640" i="22"/>
  <c r="AF640" i="22"/>
  <c r="AE640" i="22"/>
  <c r="AH698" i="22"/>
  <c r="AG698" i="22"/>
  <c r="AF698" i="22"/>
  <c r="AE698" i="22"/>
  <c r="AH659" i="22"/>
  <c r="AG659" i="22"/>
  <c r="AF659" i="22"/>
  <c r="AE659" i="22"/>
  <c r="AH1548" i="22"/>
  <c r="AG1548" i="22"/>
  <c r="AF1548" i="22"/>
  <c r="AE1548" i="22"/>
  <c r="AH467" i="22"/>
  <c r="AG467" i="22"/>
  <c r="AF467" i="22"/>
  <c r="AE467" i="22"/>
  <c r="AH438" i="22"/>
  <c r="AG438" i="22"/>
  <c r="AF438" i="22"/>
  <c r="AE438" i="22"/>
  <c r="AH1184" i="22"/>
  <c r="AG1184" i="22"/>
  <c r="AF1184" i="22"/>
  <c r="AE1184" i="22"/>
  <c r="AH1381" i="22"/>
  <c r="AG1381" i="22"/>
  <c r="AF1381" i="22"/>
  <c r="AE1381" i="22"/>
  <c r="AH598" i="22"/>
  <c r="AG598" i="22"/>
  <c r="AF598" i="22"/>
  <c r="AE598" i="22"/>
  <c r="AH1314" i="22"/>
  <c r="AG1314" i="22"/>
  <c r="AF1314" i="22"/>
  <c r="AE1314" i="22"/>
  <c r="AH390" i="22"/>
  <c r="AG390" i="22"/>
  <c r="AF390" i="22"/>
  <c r="AE390" i="22"/>
  <c r="AH1282" i="22"/>
  <c r="AG1282" i="22"/>
  <c r="AF1282" i="22"/>
  <c r="AE1282" i="22"/>
  <c r="AH551" i="22"/>
  <c r="AG551" i="22"/>
  <c r="AF551" i="22"/>
  <c r="AE551" i="22"/>
  <c r="AH1019" i="22"/>
  <c r="AG1019" i="22"/>
  <c r="AF1019" i="22"/>
  <c r="AE1019" i="22"/>
  <c r="AH1592" i="22"/>
  <c r="AG1592" i="22"/>
  <c r="AF1592" i="22"/>
  <c r="AE1592" i="22"/>
  <c r="AH736" i="22"/>
  <c r="AG736" i="22"/>
  <c r="AF736" i="22"/>
  <c r="AE736" i="22"/>
  <c r="AH1313" i="22"/>
  <c r="AG1313" i="22"/>
  <c r="AF1313" i="22"/>
  <c r="AE1313" i="22"/>
  <c r="AH1281" i="22"/>
  <c r="AG1281" i="22"/>
  <c r="AF1281" i="22"/>
  <c r="AE1281" i="22"/>
  <c r="AH1639" i="22"/>
  <c r="AG1639" i="22"/>
  <c r="AF1639" i="22"/>
  <c r="AE1639" i="22"/>
  <c r="AH1380" i="22"/>
  <c r="AG1380" i="22"/>
  <c r="AF1380" i="22"/>
  <c r="AE1380" i="22"/>
  <c r="AH1225" i="22"/>
  <c r="AG1225" i="22"/>
  <c r="AF1225" i="22"/>
  <c r="AE1225" i="22"/>
  <c r="AH597" i="22"/>
  <c r="AG597" i="22"/>
  <c r="AF597" i="22"/>
  <c r="AE597" i="22"/>
  <c r="AH1257" i="22"/>
  <c r="AG1257" i="22"/>
  <c r="AF1257" i="22"/>
  <c r="AE1257" i="22"/>
  <c r="AH777" i="22"/>
  <c r="AG777" i="22"/>
  <c r="AF777" i="22"/>
  <c r="AE777" i="22"/>
  <c r="AH437" i="22"/>
  <c r="AG437" i="22"/>
  <c r="AF437" i="22"/>
  <c r="AE437" i="22"/>
  <c r="AH1445" i="22"/>
  <c r="AG1445" i="22"/>
  <c r="AF1445" i="22"/>
  <c r="AE1445" i="22"/>
  <c r="AH697" i="22"/>
  <c r="AG697" i="22"/>
  <c r="AF697" i="22"/>
  <c r="AE697" i="22"/>
  <c r="AH1379" i="22"/>
  <c r="AG1379" i="22"/>
  <c r="AF1379" i="22"/>
  <c r="AE1379" i="22"/>
  <c r="AH349" i="22"/>
  <c r="AG349" i="22"/>
  <c r="AF349" i="22"/>
  <c r="AE349" i="22"/>
  <c r="AH1312" i="22"/>
  <c r="AG1312" i="22"/>
  <c r="AF1312" i="22"/>
  <c r="AE1312" i="22"/>
  <c r="AH414" i="22"/>
  <c r="AG414" i="22"/>
  <c r="AF414" i="22"/>
  <c r="AE414" i="22"/>
  <c r="AH511" i="22"/>
  <c r="AG511" i="22"/>
  <c r="AF511" i="22"/>
  <c r="AE511" i="22"/>
  <c r="AH63" i="22"/>
  <c r="AG63" i="22"/>
  <c r="AF63" i="22"/>
  <c r="AE63" i="22"/>
  <c r="AH1547" i="22"/>
  <c r="AG1547" i="22"/>
  <c r="AF1547" i="22"/>
  <c r="AE1547" i="22"/>
  <c r="AH466" i="22"/>
  <c r="AG466" i="22"/>
  <c r="AF466" i="22"/>
  <c r="AE466" i="22"/>
  <c r="AH316" i="22"/>
  <c r="AG316" i="22"/>
  <c r="AF316" i="22"/>
  <c r="AE316" i="22"/>
  <c r="AH286" i="22"/>
  <c r="AG286" i="22"/>
  <c r="AF286" i="22"/>
  <c r="AE286" i="22"/>
  <c r="AH262" i="22"/>
  <c r="AG262" i="22"/>
  <c r="AF262" i="22"/>
  <c r="AE262" i="22"/>
  <c r="AH1003" i="22"/>
  <c r="AG1003" i="22"/>
  <c r="AF1003" i="22"/>
  <c r="AE1003" i="22"/>
  <c r="AH193" i="22"/>
  <c r="AG193" i="22"/>
  <c r="AF193" i="22"/>
  <c r="AE193" i="22"/>
  <c r="AH336" i="22"/>
  <c r="AG336" i="22"/>
  <c r="AF336" i="22"/>
  <c r="AE336" i="22"/>
  <c r="AH813" i="22"/>
  <c r="AG813" i="22"/>
  <c r="AF813" i="22"/>
  <c r="AE813" i="22"/>
  <c r="AH31" i="22"/>
  <c r="AG31" i="22"/>
  <c r="AF31" i="22"/>
  <c r="AE31" i="22"/>
  <c r="AH165" i="22"/>
  <c r="AG165" i="22"/>
  <c r="AF165" i="22"/>
  <c r="AE165" i="22"/>
  <c r="AH192" i="22"/>
  <c r="AG192" i="22"/>
  <c r="AF192" i="22"/>
  <c r="AE192" i="22"/>
  <c r="AH261" i="22"/>
  <c r="AG261" i="22"/>
  <c r="AF261" i="22"/>
  <c r="AE261" i="22"/>
  <c r="AH44" i="22"/>
  <c r="AG44" i="22"/>
  <c r="AF44" i="22"/>
  <c r="AE44" i="22"/>
  <c r="AH222" i="22"/>
  <c r="AG222" i="22"/>
  <c r="AF222" i="22"/>
  <c r="AE222" i="22"/>
  <c r="AH149" i="22"/>
  <c r="AG149" i="22"/>
  <c r="AF149" i="22"/>
  <c r="AE149" i="22"/>
  <c r="AH191" i="22"/>
  <c r="AG191" i="22"/>
  <c r="AF191" i="22"/>
  <c r="AE191" i="22"/>
  <c r="AH141" i="22"/>
  <c r="AG141" i="22"/>
  <c r="AF141" i="22"/>
  <c r="AE141" i="22"/>
  <c r="AH126" i="22"/>
  <c r="AG126" i="22"/>
  <c r="AF126" i="22"/>
  <c r="AE126" i="22"/>
  <c r="AH1591" i="22"/>
  <c r="AG1591" i="22"/>
  <c r="AF1591" i="22"/>
  <c r="AE1591" i="22"/>
  <c r="AH1546" i="22"/>
  <c r="AG1546" i="22"/>
  <c r="AF1546" i="22"/>
  <c r="AE1546" i="22"/>
  <c r="AH776" i="22"/>
  <c r="AG776" i="22"/>
  <c r="AF776" i="22"/>
  <c r="AE776" i="22"/>
  <c r="AH1110" i="22"/>
  <c r="AG1110" i="22"/>
  <c r="AF1110" i="22"/>
  <c r="AE1110" i="22"/>
  <c r="AH1378" i="22"/>
  <c r="AG1378" i="22"/>
  <c r="AF1378" i="22"/>
  <c r="AE1378" i="22"/>
  <c r="AH1444" i="22"/>
  <c r="AG1444" i="22"/>
  <c r="AF1444" i="22"/>
  <c r="AE1444" i="22"/>
  <c r="AH1156" i="22"/>
  <c r="AG1156" i="22"/>
  <c r="AF1156" i="22"/>
  <c r="AE1156" i="22"/>
  <c r="AH658" i="22"/>
  <c r="AG658" i="22"/>
  <c r="AF658" i="22"/>
  <c r="AE658" i="22"/>
  <c r="AH657" i="22"/>
  <c r="AG657" i="22"/>
  <c r="AF657" i="22"/>
  <c r="AE657" i="22"/>
  <c r="AH125" i="22"/>
  <c r="AG125" i="22"/>
  <c r="AF125" i="22"/>
  <c r="AE125" i="22"/>
  <c r="AH1377" i="22"/>
  <c r="AG1377" i="22"/>
  <c r="AF1377" i="22"/>
  <c r="AE1377" i="22"/>
  <c r="AH752" i="22"/>
  <c r="AG752" i="22"/>
  <c r="AF752" i="22"/>
  <c r="AE752" i="22"/>
  <c r="AH492" i="22"/>
  <c r="AG492" i="22"/>
  <c r="AF492" i="22"/>
  <c r="AE492" i="22"/>
  <c r="AH491" i="22"/>
  <c r="AG491" i="22"/>
  <c r="AF491" i="22"/>
  <c r="AE491" i="22"/>
  <c r="AH1777" i="22"/>
  <c r="AG1777" i="22"/>
  <c r="AF1777" i="22"/>
  <c r="AE1777" i="22"/>
  <c r="AH639" i="22"/>
  <c r="AG639" i="22"/>
  <c r="AF639" i="22"/>
  <c r="AE639" i="22"/>
  <c r="AH1224" i="22"/>
  <c r="AG1224" i="22"/>
  <c r="AF1224" i="22"/>
  <c r="AE1224" i="22"/>
  <c r="AH732" i="22"/>
  <c r="AG732" i="22"/>
  <c r="AF732" i="22"/>
  <c r="AE732" i="22"/>
  <c r="AH1545" i="22"/>
  <c r="AG1545" i="22"/>
  <c r="AF1545" i="22"/>
  <c r="AE1545" i="22"/>
  <c r="AH626" i="22"/>
  <c r="AG626" i="22"/>
  <c r="AF626" i="22"/>
  <c r="AE626" i="22"/>
  <c r="AH696" i="22"/>
  <c r="AG696" i="22"/>
  <c r="AF696" i="22"/>
  <c r="AE696" i="22"/>
  <c r="AH1311" i="22"/>
  <c r="AG1311" i="22"/>
  <c r="AF1311" i="22"/>
  <c r="AE1311" i="22"/>
  <c r="AH726" i="22"/>
  <c r="AG726" i="22"/>
  <c r="AF726" i="22"/>
  <c r="AE726" i="22"/>
  <c r="AH1155" i="22"/>
  <c r="AG1155" i="22"/>
  <c r="AF1155" i="22"/>
  <c r="AE1155" i="22"/>
  <c r="AH239" i="22"/>
  <c r="AG239" i="22"/>
  <c r="AF239" i="22"/>
  <c r="AE239" i="22"/>
  <c r="AH968" i="22"/>
  <c r="AG968" i="22"/>
  <c r="AF968" i="22"/>
  <c r="AE968" i="22"/>
  <c r="AH1002" i="22"/>
  <c r="AG1002" i="22"/>
  <c r="AF1002" i="22"/>
  <c r="AE1002" i="22"/>
  <c r="AH812" i="22"/>
  <c r="AG812" i="22"/>
  <c r="AF812" i="22"/>
  <c r="AE812" i="22"/>
  <c r="AH140" i="22"/>
  <c r="AG140" i="22"/>
  <c r="AF140" i="22"/>
  <c r="AE140" i="22"/>
  <c r="AH842" i="22"/>
  <c r="AG842" i="22"/>
  <c r="AF842" i="22"/>
  <c r="AE842" i="22"/>
  <c r="AH260" i="22"/>
  <c r="AG260" i="22"/>
  <c r="AF260" i="22"/>
  <c r="AE260" i="22"/>
  <c r="AH1734" i="22"/>
  <c r="AG1734" i="22"/>
  <c r="AF1734" i="22"/>
  <c r="AE1734" i="22"/>
  <c r="AH1223" i="22"/>
  <c r="AG1223" i="22"/>
  <c r="AF1223" i="22"/>
  <c r="AE1223" i="22"/>
  <c r="AH1544" i="22"/>
  <c r="AG1544" i="22"/>
  <c r="AF1544" i="22"/>
  <c r="AE1544" i="22"/>
  <c r="AH1109" i="22"/>
  <c r="AG1109" i="22"/>
  <c r="AF1109" i="22"/>
  <c r="AE1109" i="22"/>
  <c r="AH695" i="22"/>
  <c r="AG695" i="22"/>
  <c r="AF695" i="22"/>
  <c r="AE695" i="22"/>
  <c r="AH625" i="22"/>
  <c r="AG625" i="22"/>
  <c r="AF625" i="22"/>
  <c r="AE625" i="22"/>
  <c r="AH413" i="22"/>
  <c r="AG413" i="22"/>
  <c r="AF413" i="22"/>
  <c r="AE413" i="22"/>
  <c r="AH1762" i="22"/>
  <c r="AG1762" i="22"/>
  <c r="AF1762" i="22"/>
  <c r="AE1762" i="22"/>
  <c r="AH1482" i="22"/>
  <c r="AG1482" i="22"/>
  <c r="AF1482" i="22"/>
  <c r="AE1482" i="22"/>
  <c r="AH1256" i="22"/>
  <c r="AG1256" i="22"/>
  <c r="AF1256" i="22"/>
  <c r="AE1256" i="22"/>
  <c r="AH725" i="22"/>
  <c r="AG725" i="22"/>
  <c r="AF725" i="22"/>
  <c r="AE725" i="22"/>
  <c r="AH1590" i="22"/>
  <c r="AG1590" i="22"/>
  <c r="AF1590" i="22"/>
  <c r="AE1590" i="22"/>
  <c r="AH656" i="22"/>
  <c r="AG656" i="22"/>
  <c r="AF656" i="22"/>
  <c r="AE656" i="22"/>
  <c r="AH1027" i="22"/>
  <c r="AG1027" i="22"/>
  <c r="AF1027" i="22"/>
  <c r="AE1027" i="22"/>
  <c r="AH412" i="22"/>
  <c r="AG412" i="22"/>
  <c r="AF412" i="22"/>
  <c r="AE412" i="22"/>
  <c r="AH655" i="22"/>
  <c r="AG655" i="22"/>
  <c r="AF655" i="22"/>
  <c r="AE655" i="22"/>
  <c r="AH624" i="22"/>
  <c r="AG624" i="22"/>
  <c r="AF624" i="22"/>
  <c r="AE624" i="22"/>
  <c r="AH1222" i="22"/>
  <c r="AG1222" i="22"/>
  <c r="AF1222" i="22"/>
  <c r="AE1222" i="22"/>
  <c r="AH596" i="22"/>
  <c r="AG596" i="22"/>
  <c r="AF596" i="22"/>
  <c r="AE596" i="22"/>
  <c r="AH694" i="22"/>
  <c r="AG694" i="22"/>
  <c r="AF694" i="22"/>
  <c r="AE694" i="22"/>
  <c r="AH550" i="22"/>
  <c r="AG550" i="22"/>
  <c r="AF550" i="22"/>
  <c r="AE550" i="22"/>
  <c r="AH1543" i="22"/>
  <c r="AG1543" i="22"/>
  <c r="AF1543" i="22"/>
  <c r="AE1543" i="22"/>
  <c r="AH1376" i="22"/>
  <c r="AG1376" i="22"/>
  <c r="AF1376" i="22"/>
  <c r="AE1376" i="22"/>
  <c r="AH1589" i="22"/>
  <c r="AG1589" i="22"/>
  <c r="AF1589" i="22"/>
  <c r="AE1589" i="22"/>
  <c r="AH436" i="22"/>
  <c r="AG436" i="22"/>
  <c r="AF436" i="22"/>
  <c r="AE436" i="22"/>
  <c r="AH595" i="22"/>
  <c r="AG595" i="22"/>
  <c r="AF595" i="22"/>
  <c r="AE595" i="22"/>
  <c r="AH1638" i="22"/>
  <c r="AG1638" i="22"/>
  <c r="AF1638" i="22"/>
  <c r="AE1638" i="22"/>
  <c r="AH1375" i="22"/>
  <c r="AG1375" i="22"/>
  <c r="AF1375" i="22"/>
  <c r="AE1375" i="22"/>
  <c r="AH118" i="22"/>
  <c r="AG118" i="22"/>
  <c r="AF118" i="22"/>
  <c r="AE118" i="22"/>
  <c r="AH117" i="22"/>
  <c r="AG117" i="22"/>
  <c r="AF117" i="22"/>
  <c r="AE117" i="22"/>
  <c r="AH1076" i="22"/>
  <c r="AG1076" i="22"/>
  <c r="AF1076" i="22"/>
  <c r="AE1076" i="22"/>
  <c r="AH1374" i="22"/>
  <c r="AG1374" i="22"/>
  <c r="AF1374" i="22"/>
  <c r="AE1374" i="22"/>
  <c r="AH549" i="22"/>
  <c r="AG549" i="22"/>
  <c r="AF549" i="22"/>
  <c r="AE549" i="22"/>
  <c r="AH389" i="22"/>
  <c r="AG389" i="22"/>
  <c r="AF389" i="22"/>
  <c r="AE389" i="22"/>
  <c r="AH1542" i="22"/>
  <c r="AG1542" i="22"/>
  <c r="AF1542" i="22"/>
  <c r="AE1542" i="22"/>
  <c r="AH62" i="22"/>
  <c r="AG62" i="22"/>
  <c r="AF62" i="22"/>
  <c r="AE62" i="22"/>
  <c r="AH1154" i="22"/>
  <c r="AG1154" i="22"/>
  <c r="AF1154" i="22"/>
  <c r="AE1154" i="22"/>
  <c r="AH1481" i="22"/>
  <c r="AG1481" i="22"/>
  <c r="AF1481" i="22"/>
  <c r="AE1481" i="22"/>
  <c r="AH435" i="22"/>
  <c r="AG435" i="22"/>
  <c r="AF435" i="22"/>
  <c r="AE435" i="22"/>
  <c r="AH434" i="22"/>
  <c r="AG434" i="22"/>
  <c r="AF434" i="22"/>
  <c r="AE434" i="22"/>
  <c r="AH1183" i="22"/>
  <c r="AG1183" i="22"/>
  <c r="AF1183" i="22"/>
  <c r="AE1183" i="22"/>
  <c r="AH594" i="22"/>
  <c r="AG594" i="22"/>
  <c r="AF594" i="22"/>
  <c r="AE594" i="22"/>
  <c r="AH751" i="22"/>
  <c r="AG751" i="22"/>
  <c r="AF751" i="22"/>
  <c r="AE751" i="22"/>
  <c r="AH411" i="22"/>
  <c r="AG411" i="22"/>
  <c r="AF411" i="22"/>
  <c r="AE411" i="22"/>
  <c r="AH1044" i="22"/>
  <c r="AG1044" i="22"/>
  <c r="AF1044" i="22"/>
  <c r="AE1044" i="22"/>
  <c r="AH1280" i="22"/>
  <c r="AG1280" i="22"/>
  <c r="AF1280" i="22"/>
  <c r="AE1280" i="22"/>
  <c r="AH1443" i="22"/>
  <c r="AG1443" i="22"/>
  <c r="AF1443" i="22"/>
  <c r="AE1443" i="22"/>
  <c r="AH1541" i="22"/>
  <c r="AG1541" i="22"/>
  <c r="AF1541" i="22"/>
  <c r="AE1541" i="22"/>
  <c r="AH465" i="22"/>
  <c r="AG465" i="22"/>
  <c r="AF465" i="22"/>
  <c r="AE465" i="22"/>
  <c r="AH1480" i="22"/>
  <c r="AG1480" i="22"/>
  <c r="AF1480" i="22"/>
  <c r="AE1480" i="22"/>
  <c r="AH593" i="22"/>
  <c r="AG593" i="22"/>
  <c r="AF593" i="22"/>
  <c r="AE593" i="22"/>
  <c r="AH61" i="22"/>
  <c r="AG61" i="22"/>
  <c r="AF61" i="22"/>
  <c r="AE61" i="22"/>
  <c r="AH306" i="22"/>
  <c r="AG306" i="22"/>
  <c r="AF306" i="22"/>
  <c r="AE306" i="22"/>
  <c r="AH221" i="22"/>
  <c r="AG221" i="22"/>
  <c r="AF221" i="22"/>
  <c r="AE221" i="22"/>
  <c r="AH220" i="22"/>
  <c r="AG220" i="22"/>
  <c r="AF220" i="22"/>
  <c r="AE220" i="22"/>
  <c r="AH855" i="22"/>
  <c r="AG855" i="22"/>
  <c r="AF855" i="22"/>
  <c r="AE855" i="22"/>
  <c r="AH335" i="22"/>
  <c r="AG335" i="22"/>
  <c r="AF335" i="22"/>
  <c r="AE335" i="22"/>
  <c r="AH889" i="22"/>
  <c r="AG889" i="22"/>
  <c r="AF889" i="22"/>
  <c r="AE889" i="22"/>
  <c r="AH139" i="22"/>
  <c r="AG139" i="22"/>
  <c r="AF139" i="22"/>
  <c r="AE139" i="22"/>
  <c r="AH811" i="22"/>
  <c r="AG811" i="22"/>
  <c r="AF811" i="22"/>
  <c r="AE811" i="22"/>
  <c r="AH259" i="22"/>
  <c r="AG259" i="22"/>
  <c r="AF259" i="22"/>
  <c r="AE259" i="22"/>
  <c r="AH148" i="22"/>
  <c r="AG148" i="22"/>
  <c r="AF148" i="22"/>
  <c r="AE148" i="22"/>
  <c r="AH980" i="22"/>
  <c r="AG980" i="22"/>
  <c r="AF980" i="22"/>
  <c r="AE980" i="22"/>
  <c r="AH285" i="22"/>
  <c r="AG285" i="22"/>
  <c r="AF285" i="22"/>
  <c r="AE285" i="22"/>
  <c r="AH1761" i="22"/>
  <c r="AG1761" i="22"/>
  <c r="AF1761" i="22"/>
  <c r="AE1761" i="22"/>
  <c r="AH724" i="22"/>
  <c r="AG724" i="22"/>
  <c r="AF724" i="22"/>
  <c r="AE724" i="22"/>
  <c r="AH623" i="22"/>
  <c r="AG623" i="22"/>
  <c r="AF623" i="22"/>
  <c r="AE623" i="22"/>
  <c r="AH1373" i="22"/>
  <c r="AG1373" i="22"/>
  <c r="AF1373" i="22"/>
  <c r="AE1373" i="22"/>
  <c r="AH1588" i="22"/>
  <c r="AG1588" i="22"/>
  <c r="AF1588" i="22"/>
  <c r="AE1588" i="22"/>
  <c r="AH464" i="22"/>
  <c r="AG464" i="22"/>
  <c r="AF464" i="22"/>
  <c r="AE464" i="22"/>
  <c r="AH1018" i="22"/>
  <c r="AG1018" i="22"/>
  <c r="AF1018" i="22"/>
  <c r="AE1018" i="22"/>
  <c r="AH1310" i="22"/>
  <c r="AG1310" i="22"/>
  <c r="AF1310" i="22"/>
  <c r="AE1310" i="22"/>
  <c r="AH1221" i="22"/>
  <c r="AG1221" i="22"/>
  <c r="AF1221" i="22"/>
  <c r="AE1221" i="22"/>
  <c r="AH1220" i="22"/>
  <c r="AG1220" i="22"/>
  <c r="AF1220" i="22"/>
  <c r="AE1220" i="22"/>
  <c r="AH116" i="22"/>
  <c r="AG116" i="22"/>
  <c r="AF116" i="22"/>
  <c r="AE116" i="22"/>
  <c r="AH1729" i="22"/>
  <c r="AG1729" i="22"/>
  <c r="AF1729" i="22"/>
  <c r="AE1729" i="22"/>
  <c r="AH1309" i="22"/>
  <c r="AG1309" i="22"/>
  <c r="AF1309" i="22"/>
  <c r="AE1309" i="22"/>
  <c r="AH1728" i="22"/>
  <c r="AG1728" i="22"/>
  <c r="AF1728" i="22"/>
  <c r="AE1728" i="22"/>
  <c r="AH1637" i="22"/>
  <c r="AG1637" i="22"/>
  <c r="AF1637" i="22"/>
  <c r="AE1637" i="22"/>
  <c r="AH433" i="22"/>
  <c r="AG433" i="22"/>
  <c r="AF433" i="22"/>
  <c r="AE433" i="22"/>
  <c r="AH1636" i="22"/>
  <c r="AG1636" i="22"/>
  <c r="AF1636" i="22"/>
  <c r="AE1636" i="22"/>
  <c r="AH1479" i="22"/>
  <c r="AG1479" i="22"/>
  <c r="AF1479" i="22"/>
  <c r="AE1479" i="22"/>
  <c r="AH548" i="22"/>
  <c r="AG548" i="22"/>
  <c r="AF548" i="22"/>
  <c r="AE548" i="22"/>
  <c r="AH388" i="22"/>
  <c r="AG388" i="22"/>
  <c r="AF388" i="22"/>
  <c r="AE388" i="22"/>
  <c r="AH750" i="22"/>
  <c r="AG750" i="22"/>
  <c r="AF750" i="22"/>
  <c r="AE750" i="22"/>
  <c r="AH510" i="22"/>
  <c r="AG510" i="22"/>
  <c r="AF510" i="22"/>
  <c r="AE510" i="22"/>
  <c r="AH105" i="22"/>
  <c r="AG105" i="22"/>
  <c r="AF105" i="22"/>
  <c r="AE105" i="22"/>
  <c r="AH1308" i="22"/>
  <c r="AG1308" i="22"/>
  <c r="AF1308" i="22"/>
  <c r="AE1308" i="22"/>
  <c r="AH693" i="22"/>
  <c r="AG693" i="22"/>
  <c r="AF693" i="22"/>
  <c r="AE693" i="22"/>
  <c r="AH692" i="22"/>
  <c r="AG692" i="22"/>
  <c r="AF692" i="22"/>
  <c r="AE692" i="22"/>
  <c r="AH638" i="22"/>
  <c r="AG638" i="22"/>
  <c r="AF638" i="22"/>
  <c r="AE638" i="22"/>
  <c r="AH1219" i="22"/>
  <c r="AG1219" i="22"/>
  <c r="AF1219" i="22"/>
  <c r="AE1219" i="22"/>
  <c r="AH1153" i="22"/>
  <c r="AG1153" i="22"/>
  <c r="AF1153" i="22"/>
  <c r="AE1153" i="22"/>
  <c r="AH1442" i="22"/>
  <c r="AG1442" i="22"/>
  <c r="AF1442" i="22"/>
  <c r="AE1442" i="22"/>
  <c r="AH1182" i="22"/>
  <c r="AG1182" i="22"/>
  <c r="AF1182" i="22"/>
  <c r="AE1182" i="22"/>
  <c r="AH490" i="22"/>
  <c r="AG490" i="22"/>
  <c r="AF490" i="22"/>
  <c r="AE490" i="22"/>
  <c r="AH1108" i="22"/>
  <c r="AG1108" i="22"/>
  <c r="AF1108" i="22"/>
  <c r="AE1108" i="22"/>
  <c r="AH1587" i="22"/>
  <c r="AG1587" i="22"/>
  <c r="AF1587" i="22"/>
  <c r="AE1587" i="22"/>
  <c r="AH1075" i="22"/>
  <c r="AG1075" i="22"/>
  <c r="AF1075" i="22"/>
  <c r="AE1075" i="22"/>
  <c r="AH1495" i="22"/>
  <c r="AG1495" i="22"/>
  <c r="AF1495" i="22"/>
  <c r="AE1495" i="22"/>
  <c r="AH1635" i="22"/>
  <c r="AG1635" i="22"/>
  <c r="AF1635" i="22"/>
  <c r="AE1635" i="22"/>
  <c r="AH1372" i="22"/>
  <c r="AG1372" i="22"/>
  <c r="AF1372" i="22"/>
  <c r="AE1372" i="22"/>
  <c r="AH775" i="22"/>
  <c r="AG775" i="22"/>
  <c r="AF775" i="22"/>
  <c r="AE775" i="22"/>
  <c r="AH637" i="22"/>
  <c r="AG637" i="22"/>
  <c r="AF637" i="22"/>
  <c r="AE637" i="22"/>
  <c r="AH592" i="22"/>
  <c r="AG592" i="22"/>
  <c r="AF592" i="22"/>
  <c r="AE592" i="22"/>
  <c r="AH1107" i="22"/>
  <c r="AG1107" i="22"/>
  <c r="AF1107" i="22"/>
  <c r="AE1107" i="22"/>
  <c r="AH509" i="22"/>
  <c r="AG509" i="22"/>
  <c r="AF509" i="22"/>
  <c r="AE509" i="22"/>
  <c r="AH1586" i="22"/>
  <c r="AG1586" i="22"/>
  <c r="AF1586" i="22"/>
  <c r="AE1586" i="22"/>
  <c r="AH691" i="22"/>
  <c r="AG691" i="22"/>
  <c r="AF691" i="22"/>
  <c r="AE691" i="22"/>
  <c r="AH690" i="22"/>
  <c r="AG690" i="22"/>
  <c r="AF690" i="22"/>
  <c r="AE690" i="22"/>
  <c r="AH1371" i="22"/>
  <c r="AG1371" i="22"/>
  <c r="AF1371" i="22"/>
  <c r="AE1371" i="22"/>
  <c r="AH1540" i="22"/>
  <c r="AG1540" i="22"/>
  <c r="AF1540" i="22"/>
  <c r="AE1540" i="22"/>
  <c r="AH1539" i="22"/>
  <c r="AG1539" i="22"/>
  <c r="AF1539" i="22"/>
  <c r="AE1539" i="22"/>
  <c r="AH1152" i="22"/>
  <c r="AG1152" i="22"/>
  <c r="AF1152" i="22"/>
  <c r="AE1152" i="22"/>
  <c r="AH689" i="22"/>
  <c r="AG689" i="22"/>
  <c r="AF689" i="22"/>
  <c r="AE689" i="22"/>
  <c r="AH1181" i="22"/>
  <c r="AG1181" i="22"/>
  <c r="AF1181" i="22"/>
  <c r="AE1181" i="22"/>
  <c r="AH1370" i="22"/>
  <c r="AG1370" i="22"/>
  <c r="AF1370" i="22"/>
  <c r="AE1370" i="22"/>
  <c r="AH1307" i="22"/>
  <c r="AG1307" i="22"/>
  <c r="AF1307" i="22"/>
  <c r="AE1307" i="22"/>
  <c r="AH1043" i="22"/>
  <c r="AG1043" i="22"/>
  <c r="AF1043" i="22"/>
  <c r="AE1043" i="22"/>
  <c r="AH1151" i="22"/>
  <c r="AG1151" i="22"/>
  <c r="AF1151" i="22"/>
  <c r="AE1151" i="22"/>
  <c r="AH1478" i="22"/>
  <c r="AG1478" i="22"/>
  <c r="AF1478" i="22"/>
  <c r="AE1478" i="22"/>
  <c r="AH622" i="22"/>
  <c r="AG622" i="22"/>
  <c r="AF622" i="22"/>
  <c r="AE622" i="22"/>
  <c r="AH489" i="22"/>
  <c r="AG489" i="22"/>
  <c r="AF489" i="22"/>
  <c r="AE489" i="22"/>
  <c r="AH363" i="22"/>
  <c r="AG363" i="22"/>
  <c r="AF363" i="22"/>
  <c r="AE363" i="22"/>
  <c r="AH410" i="22"/>
  <c r="AG410" i="22"/>
  <c r="AF410" i="22"/>
  <c r="AE410" i="22"/>
  <c r="AH315" i="22"/>
  <c r="AG315" i="22"/>
  <c r="AF315" i="22"/>
  <c r="AE315" i="22"/>
  <c r="AH258" i="22"/>
  <c r="AG258" i="22"/>
  <c r="AF258" i="22"/>
  <c r="AE258" i="22"/>
  <c r="AH190" i="22"/>
  <c r="AG190" i="22"/>
  <c r="AF190" i="22"/>
  <c r="AE190" i="22"/>
  <c r="AH1708" i="22"/>
  <c r="AG1708" i="22"/>
  <c r="AF1708" i="22"/>
  <c r="AE1708" i="22"/>
  <c r="AH339" i="22"/>
  <c r="AG339" i="22"/>
  <c r="AF339" i="22"/>
  <c r="AE339" i="22"/>
  <c r="AH305" i="22"/>
  <c r="AG305" i="22"/>
  <c r="AF305" i="22"/>
  <c r="AE305" i="22"/>
  <c r="AH202" i="22"/>
  <c r="AG202" i="22"/>
  <c r="AF202" i="22"/>
  <c r="AE202" i="22"/>
  <c r="AH304" i="22"/>
  <c r="AG304" i="22"/>
  <c r="AF304" i="22"/>
  <c r="AE304" i="22"/>
  <c r="AH209" i="22"/>
  <c r="AG209" i="22"/>
  <c r="AF209" i="22"/>
  <c r="AE209" i="22"/>
  <c r="AH284" i="22"/>
  <c r="AG284" i="22"/>
  <c r="AF284" i="22"/>
  <c r="AE284" i="22"/>
  <c r="AH967" i="22"/>
  <c r="AG967" i="22"/>
  <c r="AF967" i="22"/>
  <c r="AE967" i="22"/>
  <c r="AH888" i="22"/>
  <c r="AG888" i="22"/>
  <c r="AF888" i="22"/>
  <c r="AE888" i="22"/>
  <c r="AH792" i="22"/>
  <c r="AG792" i="22"/>
  <c r="AF792" i="22"/>
  <c r="AE792" i="22"/>
  <c r="AH322" i="22"/>
  <c r="AG322" i="22"/>
  <c r="AF322" i="22"/>
  <c r="AE322" i="22"/>
  <c r="AH138" i="22"/>
  <c r="AG138" i="22"/>
  <c r="AF138" i="22"/>
  <c r="AE138" i="22"/>
  <c r="AH257" i="22"/>
  <c r="AG257" i="22"/>
  <c r="AF257" i="22"/>
  <c r="AE257" i="22"/>
  <c r="AH326" i="22"/>
  <c r="AG326" i="22"/>
  <c r="AF326" i="22"/>
  <c r="AE326" i="22"/>
  <c r="AH219" i="22"/>
  <c r="AG219" i="22"/>
  <c r="AF219" i="22"/>
  <c r="AE219" i="22"/>
  <c r="AH283" i="22"/>
  <c r="AG283" i="22"/>
  <c r="AF283" i="22"/>
  <c r="AE283" i="22"/>
  <c r="AH155" i="22"/>
  <c r="AG155" i="22"/>
  <c r="AF155" i="22"/>
  <c r="AE155" i="22"/>
  <c r="AH189" i="22"/>
  <c r="AG189" i="22"/>
  <c r="AF189" i="22"/>
  <c r="AE189" i="22"/>
  <c r="AH137" i="22"/>
  <c r="AG137" i="22"/>
  <c r="AF137" i="22"/>
  <c r="AE137" i="22"/>
  <c r="AH547" i="22"/>
  <c r="AG547" i="22"/>
  <c r="AF547" i="22"/>
  <c r="AE547" i="22"/>
  <c r="AH621" i="22"/>
  <c r="AG621" i="22"/>
  <c r="AF621" i="22"/>
  <c r="AE621" i="22"/>
  <c r="AH124" i="22"/>
  <c r="AG124" i="22"/>
  <c r="AF124" i="22"/>
  <c r="AE124" i="22"/>
  <c r="AH1760" i="22"/>
  <c r="AG1760" i="22"/>
  <c r="AF1760" i="22"/>
  <c r="AE1760" i="22"/>
  <c r="AH1306" i="22"/>
  <c r="AG1306" i="22"/>
  <c r="AF1306" i="22"/>
  <c r="AE1306" i="22"/>
  <c r="AH1733" i="22"/>
  <c r="AG1733" i="22"/>
  <c r="AF1733" i="22"/>
  <c r="AE1733" i="22"/>
  <c r="AH1634" i="22"/>
  <c r="AG1634" i="22"/>
  <c r="AF1634" i="22"/>
  <c r="AE1634" i="22"/>
  <c r="AH74" i="22"/>
  <c r="AG74" i="22"/>
  <c r="AF74" i="22"/>
  <c r="AE74" i="22"/>
  <c r="AH115" i="22"/>
  <c r="AG115" i="22"/>
  <c r="AF115" i="22"/>
  <c r="AE115" i="22"/>
  <c r="AH1441" i="22"/>
  <c r="AG1441" i="22"/>
  <c r="AF1441" i="22"/>
  <c r="AE1441" i="22"/>
  <c r="AH1150" i="22"/>
  <c r="AG1150" i="22"/>
  <c r="AF1150" i="22"/>
  <c r="AE1150" i="22"/>
  <c r="AH1255" i="22"/>
  <c r="AG1255" i="22"/>
  <c r="AF1255" i="22"/>
  <c r="AE1255" i="22"/>
  <c r="AH409" i="22"/>
  <c r="AG409" i="22"/>
  <c r="AF409" i="22"/>
  <c r="AE409" i="22"/>
  <c r="AH1759" i="22"/>
  <c r="AG1759" i="22"/>
  <c r="AF1759" i="22"/>
  <c r="AE1759" i="22"/>
  <c r="AH1074" i="22"/>
  <c r="AG1074" i="22"/>
  <c r="AF1074" i="22"/>
  <c r="AE1074" i="22"/>
  <c r="AH1042" i="22"/>
  <c r="AG1042" i="22"/>
  <c r="AF1042" i="22"/>
  <c r="AE1042" i="22"/>
  <c r="AH1477" i="22"/>
  <c r="AG1477" i="22"/>
  <c r="AF1477" i="22"/>
  <c r="AE1477" i="22"/>
  <c r="AH1041" i="22"/>
  <c r="AG1041" i="22"/>
  <c r="AF1041" i="22"/>
  <c r="AE1041" i="22"/>
  <c r="AH387" i="22"/>
  <c r="AG387" i="22"/>
  <c r="AF387" i="22"/>
  <c r="AE387" i="22"/>
  <c r="AH463" i="22"/>
  <c r="AG463" i="22"/>
  <c r="AF463" i="22"/>
  <c r="AE463" i="22"/>
  <c r="AH1149" i="22"/>
  <c r="AG1149" i="22"/>
  <c r="AF1149" i="22"/>
  <c r="AE1149" i="22"/>
  <c r="AH104" i="22"/>
  <c r="AG104" i="22"/>
  <c r="AF104" i="22"/>
  <c r="AE104" i="22"/>
  <c r="AH432" i="22"/>
  <c r="AG432" i="22"/>
  <c r="AF432" i="22"/>
  <c r="AE432" i="22"/>
  <c r="AH688" i="22"/>
  <c r="AG688" i="22"/>
  <c r="AF688" i="22"/>
  <c r="AE688" i="22"/>
  <c r="AH408" i="22"/>
  <c r="AG408" i="22"/>
  <c r="AF408" i="22"/>
  <c r="AE408" i="22"/>
  <c r="AH591" i="22"/>
  <c r="AG591" i="22"/>
  <c r="AF591" i="22"/>
  <c r="AE591" i="22"/>
  <c r="AH1369" i="22"/>
  <c r="AG1369" i="22"/>
  <c r="AF1369" i="22"/>
  <c r="AE1369" i="22"/>
  <c r="AH1368" i="22"/>
  <c r="AG1368" i="22"/>
  <c r="AF1368" i="22"/>
  <c r="AE1368" i="22"/>
  <c r="AH546" i="22"/>
  <c r="AG546" i="22"/>
  <c r="AF546" i="22"/>
  <c r="AE546" i="22"/>
  <c r="AH1367" i="22"/>
  <c r="AG1367" i="22"/>
  <c r="AF1367" i="22"/>
  <c r="AE1367" i="22"/>
  <c r="AH1476" i="22"/>
  <c r="AG1476" i="22"/>
  <c r="AF1476" i="22"/>
  <c r="AE1476" i="22"/>
  <c r="AH462" i="22"/>
  <c r="AG462" i="22"/>
  <c r="AF462" i="22"/>
  <c r="AE462" i="22"/>
  <c r="AH1538" i="22"/>
  <c r="AG1538" i="22"/>
  <c r="AF1538" i="22"/>
  <c r="AE1538" i="22"/>
  <c r="AH488" i="22"/>
  <c r="AG488" i="22"/>
  <c r="AF488" i="22"/>
  <c r="AE488" i="22"/>
  <c r="AH73" i="22"/>
  <c r="AG73" i="22"/>
  <c r="AF73" i="22"/>
  <c r="AE73" i="22"/>
  <c r="AH1440" i="22"/>
  <c r="AG1440" i="22"/>
  <c r="AF1440" i="22"/>
  <c r="AE1440" i="22"/>
  <c r="AH1106" i="22"/>
  <c r="AG1106" i="22"/>
  <c r="AF1106" i="22"/>
  <c r="AE1106" i="22"/>
  <c r="AH1585" i="22"/>
  <c r="AG1585" i="22"/>
  <c r="AF1585" i="22"/>
  <c r="AE1585" i="22"/>
  <c r="AH1494" i="22"/>
  <c r="AG1494" i="22"/>
  <c r="AF1494" i="22"/>
  <c r="AE1494" i="22"/>
  <c r="AH114" i="22"/>
  <c r="AG114" i="22"/>
  <c r="AF114" i="22"/>
  <c r="AE114" i="22"/>
  <c r="AH1366" i="22"/>
  <c r="AG1366" i="22"/>
  <c r="AF1366" i="22"/>
  <c r="AE1366" i="22"/>
  <c r="AH1584" i="22"/>
  <c r="AG1584" i="22"/>
  <c r="AF1584" i="22"/>
  <c r="AE1584" i="22"/>
  <c r="AH1633" i="22"/>
  <c r="AG1633" i="22"/>
  <c r="AF1633" i="22"/>
  <c r="AE1633" i="22"/>
  <c r="AH1632" i="22"/>
  <c r="AG1632" i="22"/>
  <c r="AF1632" i="22"/>
  <c r="AE1632" i="22"/>
  <c r="AH1365" i="22"/>
  <c r="AG1365" i="22"/>
  <c r="AF1365" i="22"/>
  <c r="AE1365" i="22"/>
  <c r="AH774" i="22"/>
  <c r="AG774" i="22"/>
  <c r="AF774" i="22"/>
  <c r="AE774" i="22"/>
  <c r="AH545" i="22"/>
  <c r="AG545" i="22"/>
  <c r="AF545" i="22"/>
  <c r="AE545" i="22"/>
  <c r="AH1180" i="22"/>
  <c r="AG1180" i="22"/>
  <c r="AF1180" i="22"/>
  <c r="AE1180" i="22"/>
  <c r="AH1537" i="22"/>
  <c r="AG1537" i="22"/>
  <c r="AF1537" i="22"/>
  <c r="AE1537" i="22"/>
  <c r="AH373" i="22"/>
  <c r="AG373" i="22"/>
  <c r="AF373" i="22"/>
  <c r="AE373" i="22"/>
  <c r="AH1536" i="22"/>
  <c r="AG1536" i="22"/>
  <c r="AF1536" i="22"/>
  <c r="AE1536" i="22"/>
  <c r="AH1179" i="22"/>
  <c r="AG1179" i="22"/>
  <c r="AF1179" i="22"/>
  <c r="AE1179" i="22"/>
  <c r="AH386" i="22"/>
  <c r="AG386" i="22"/>
  <c r="AF386" i="22"/>
  <c r="AE386" i="22"/>
  <c r="AH1305" i="22"/>
  <c r="AG1305" i="22"/>
  <c r="AF1305" i="22"/>
  <c r="AE1305" i="22"/>
  <c r="AH544" i="22"/>
  <c r="AG544" i="22"/>
  <c r="AF544" i="22"/>
  <c r="AE544" i="22"/>
  <c r="AH385" i="22"/>
  <c r="AG385" i="22"/>
  <c r="AF385" i="22"/>
  <c r="AE385" i="22"/>
  <c r="AH1105" i="22"/>
  <c r="AG1105" i="22"/>
  <c r="AF1105" i="22"/>
  <c r="AE1105" i="22"/>
  <c r="AH1178" i="22"/>
  <c r="AG1178" i="22"/>
  <c r="AF1178" i="22"/>
  <c r="AE1178" i="22"/>
  <c r="AH1040" i="22"/>
  <c r="AG1040" i="22"/>
  <c r="AF1040" i="22"/>
  <c r="AE1040" i="22"/>
  <c r="AH1439" i="22"/>
  <c r="AG1439" i="22"/>
  <c r="AF1439" i="22"/>
  <c r="AE1439" i="22"/>
  <c r="AH1218" i="22"/>
  <c r="AG1218" i="22"/>
  <c r="AF1218" i="22"/>
  <c r="AE1218" i="22"/>
  <c r="AH654" i="22"/>
  <c r="AG654" i="22"/>
  <c r="AF654" i="22"/>
  <c r="AE654" i="22"/>
  <c r="AH653" i="22"/>
  <c r="AG653" i="22"/>
  <c r="AF653" i="22"/>
  <c r="AE653" i="22"/>
  <c r="AH1279" i="22"/>
  <c r="AG1279" i="22"/>
  <c r="AF1279" i="22"/>
  <c r="AE1279" i="22"/>
  <c r="AH1148" i="22"/>
  <c r="AG1148" i="22"/>
  <c r="AF1148" i="22"/>
  <c r="AE1148" i="22"/>
  <c r="AH348" i="22"/>
  <c r="AG348" i="22"/>
  <c r="AF348" i="22"/>
  <c r="AE348" i="22"/>
  <c r="AH543" i="22"/>
  <c r="AG543" i="22"/>
  <c r="AF543" i="22"/>
  <c r="AE543" i="22"/>
  <c r="AH461" i="22"/>
  <c r="AG461" i="22"/>
  <c r="AF461" i="22"/>
  <c r="AE461" i="22"/>
  <c r="AH1475" i="22"/>
  <c r="AG1475" i="22"/>
  <c r="AF1475" i="22"/>
  <c r="AE1475" i="22"/>
  <c r="AH620" i="22"/>
  <c r="AG620" i="22"/>
  <c r="AF620" i="22"/>
  <c r="AE620" i="22"/>
  <c r="AH60" i="22"/>
  <c r="AG60" i="22"/>
  <c r="AF60" i="22"/>
  <c r="AE60" i="22"/>
  <c r="AH362" i="22"/>
  <c r="AG362" i="22"/>
  <c r="AF362" i="22"/>
  <c r="AE362" i="22"/>
  <c r="AH1217" i="22"/>
  <c r="AG1217" i="22"/>
  <c r="AF1217" i="22"/>
  <c r="AE1217" i="22"/>
  <c r="AH314" i="22"/>
  <c r="AG314" i="22"/>
  <c r="AF314" i="22"/>
  <c r="AE314" i="22"/>
  <c r="AH1707" i="22"/>
  <c r="AG1707" i="22"/>
  <c r="AF1707" i="22"/>
  <c r="AE1707" i="22"/>
  <c r="AH303" i="22"/>
  <c r="AG303" i="22"/>
  <c r="AF303" i="22"/>
  <c r="AE303" i="22"/>
  <c r="AH256" i="22"/>
  <c r="AG256" i="22"/>
  <c r="AF256" i="22"/>
  <c r="AE256" i="22"/>
  <c r="AH282" i="22"/>
  <c r="AG282" i="22"/>
  <c r="AF282" i="22"/>
  <c r="AE282" i="22"/>
  <c r="AH218" i="22"/>
  <c r="AG218" i="22"/>
  <c r="AF218" i="22"/>
  <c r="AE218" i="22"/>
  <c r="AH152" i="22"/>
  <c r="AG152" i="22"/>
  <c r="AF152" i="22"/>
  <c r="AE152" i="22"/>
  <c r="AH281" i="22"/>
  <c r="AG281" i="22"/>
  <c r="AF281" i="22"/>
  <c r="AE281" i="22"/>
  <c r="AH238" i="22"/>
  <c r="AG238" i="22"/>
  <c r="AF238" i="22"/>
  <c r="AE238" i="22"/>
  <c r="AH188" i="22"/>
  <c r="AG188" i="22"/>
  <c r="AF188" i="22"/>
  <c r="AE188" i="22"/>
  <c r="AH824" i="22"/>
  <c r="AG824" i="22"/>
  <c r="AF824" i="22"/>
  <c r="AE824" i="22"/>
  <c r="AH966" i="22"/>
  <c r="AG966" i="22"/>
  <c r="AF966" i="22"/>
  <c r="AE966" i="22"/>
  <c r="AH841" i="22"/>
  <c r="AG841" i="22"/>
  <c r="AF841" i="22"/>
  <c r="AE841" i="22"/>
  <c r="AH947" i="22"/>
  <c r="AG947" i="22"/>
  <c r="AF947" i="22"/>
  <c r="AE947" i="22"/>
  <c r="AH237" i="22"/>
  <c r="AG237" i="22"/>
  <c r="AF237" i="22"/>
  <c r="AE237" i="22"/>
  <c r="AH823" i="22"/>
  <c r="AG823" i="22"/>
  <c r="AF823" i="22"/>
  <c r="AE823" i="22"/>
  <c r="AH946" i="22"/>
  <c r="AG946" i="22"/>
  <c r="AF946" i="22"/>
  <c r="AE946" i="22"/>
  <c r="AH508" i="22"/>
  <c r="AG508" i="22"/>
  <c r="AF508" i="22"/>
  <c r="AE508" i="22"/>
  <c r="AH773" i="22"/>
  <c r="AG773" i="22"/>
  <c r="AF773" i="22"/>
  <c r="AE773" i="22"/>
  <c r="AH1364" i="22"/>
  <c r="AG1364" i="22"/>
  <c r="AF1364" i="22"/>
  <c r="AE1364" i="22"/>
  <c r="AH361" i="22"/>
  <c r="AG361" i="22"/>
  <c r="AF361" i="22"/>
  <c r="AE361" i="22"/>
  <c r="AH723" i="22"/>
  <c r="AG723" i="22"/>
  <c r="AF723" i="22"/>
  <c r="AE723" i="22"/>
  <c r="AH1758" i="22"/>
  <c r="AG1758" i="22"/>
  <c r="AF1758" i="22"/>
  <c r="AE1758" i="22"/>
  <c r="AH1278" i="22"/>
  <c r="AG1278" i="22"/>
  <c r="AF1278" i="22"/>
  <c r="AE1278" i="22"/>
  <c r="AH1216" i="22"/>
  <c r="AG1216" i="22"/>
  <c r="AF1216" i="22"/>
  <c r="AE1216" i="22"/>
  <c r="AH1535" i="22"/>
  <c r="AG1535" i="22"/>
  <c r="AF1535" i="22"/>
  <c r="AE1535" i="22"/>
  <c r="AH1438" i="22"/>
  <c r="AG1438" i="22"/>
  <c r="AF1438" i="22"/>
  <c r="AE1438" i="22"/>
  <c r="AH1147" i="22"/>
  <c r="AG1147" i="22"/>
  <c r="AF1147" i="22"/>
  <c r="AE1147" i="22"/>
  <c r="AH1727" i="22"/>
  <c r="AG1727" i="22"/>
  <c r="AF1727" i="22"/>
  <c r="AE1727" i="22"/>
  <c r="AH1631" i="22"/>
  <c r="AG1631" i="22"/>
  <c r="AF1631" i="22"/>
  <c r="AE1631" i="22"/>
  <c r="AH1363" i="22"/>
  <c r="AG1363" i="22"/>
  <c r="AF1363" i="22"/>
  <c r="AE1363" i="22"/>
  <c r="AH1073" i="22"/>
  <c r="AG1073" i="22"/>
  <c r="AF1073" i="22"/>
  <c r="AE1073" i="22"/>
  <c r="AH1630" i="22"/>
  <c r="AG1630" i="22"/>
  <c r="AF1630" i="22"/>
  <c r="AE1630" i="22"/>
  <c r="AH542" i="22"/>
  <c r="AG542" i="22"/>
  <c r="AF542" i="22"/>
  <c r="AE542" i="22"/>
  <c r="AH372" i="22"/>
  <c r="AG372" i="22"/>
  <c r="AF372" i="22"/>
  <c r="AE372" i="22"/>
  <c r="AH1534" i="22"/>
  <c r="AG1534" i="22"/>
  <c r="AF1534" i="22"/>
  <c r="AE1534" i="22"/>
  <c r="AH687" i="22"/>
  <c r="AG687" i="22"/>
  <c r="AF687" i="22"/>
  <c r="AE687" i="22"/>
  <c r="AH619" i="22"/>
  <c r="AG619" i="22"/>
  <c r="AF619" i="22"/>
  <c r="AE619" i="22"/>
  <c r="AH1072" i="22"/>
  <c r="AG1072" i="22"/>
  <c r="AF1072" i="22"/>
  <c r="AE1072" i="22"/>
  <c r="AH686" i="22"/>
  <c r="AG686" i="22"/>
  <c r="AF686" i="22"/>
  <c r="AE686" i="22"/>
  <c r="AH384" i="22"/>
  <c r="AG384" i="22"/>
  <c r="AF384" i="22"/>
  <c r="AE384" i="22"/>
  <c r="AH1177" i="22"/>
  <c r="AG1177" i="22"/>
  <c r="AF1177" i="22"/>
  <c r="AE1177" i="22"/>
  <c r="AH685" i="22"/>
  <c r="AG685" i="22"/>
  <c r="AF685" i="22"/>
  <c r="AE685" i="22"/>
  <c r="AH1277" i="22"/>
  <c r="AG1277" i="22"/>
  <c r="AF1277" i="22"/>
  <c r="AE1277" i="22"/>
  <c r="AH541" i="22"/>
  <c r="AG541" i="22"/>
  <c r="AF541" i="22"/>
  <c r="AE541" i="22"/>
  <c r="AH1362" i="22"/>
  <c r="AG1362" i="22"/>
  <c r="AF1362" i="22"/>
  <c r="AE1362" i="22"/>
  <c r="AH460" i="22"/>
  <c r="AG460" i="22"/>
  <c r="AF460" i="22"/>
  <c r="AE460" i="22"/>
  <c r="AH1533" i="22"/>
  <c r="AG1533" i="22"/>
  <c r="AF1533" i="22"/>
  <c r="AE1533" i="22"/>
  <c r="AH347" i="22"/>
  <c r="AG347" i="22"/>
  <c r="AF347" i="22"/>
  <c r="AE347" i="22"/>
  <c r="AH1532" i="22"/>
  <c r="AG1532" i="22"/>
  <c r="AF1532" i="22"/>
  <c r="AE1532" i="22"/>
  <c r="AH1437" i="22"/>
  <c r="AG1437" i="22"/>
  <c r="AF1437" i="22"/>
  <c r="AE1437" i="22"/>
  <c r="AH590" i="22"/>
  <c r="AG590" i="22"/>
  <c r="AF590" i="22"/>
  <c r="AE590" i="22"/>
  <c r="AH618" i="22"/>
  <c r="AG618" i="22"/>
  <c r="AF618" i="22"/>
  <c r="AE618" i="22"/>
  <c r="AH487" i="22"/>
  <c r="AG487" i="22"/>
  <c r="AF487" i="22"/>
  <c r="AE487" i="22"/>
  <c r="AH407" i="22"/>
  <c r="AG407" i="22"/>
  <c r="AF407" i="22"/>
  <c r="AE407" i="22"/>
  <c r="AH1104" i="22"/>
  <c r="AG1104" i="22"/>
  <c r="AF1104" i="22"/>
  <c r="AE1104" i="22"/>
  <c r="AH368" i="22"/>
  <c r="AG368" i="22"/>
  <c r="AF368" i="22"/>
  <c r="AE368" i="22"/>
  <c r="AH1071" i="22"/>
  <c r="AG1071" i="22"/>
  <c r="AF1071" i="22"/>
  <c r="AE1071" i="22"/>
  <c r="AH1361" i="22"/>
  <c r="AG1361" i="22"/>
  <c r="AF1361" i="22"/>
  <c r="AE1361" i="22"/>
  <c r="AH772" i="22"/>
  <c r="AG772" i="22"/>
  <c r="AF772" i="22"/>
  <c r="AE772" i="22"/>
  <c r="AH589" i="22"/>
  <c r="AG589" i="22"/>
  <c r="AF589" i="22"/>
  <c r="AE589" i="22"/>
  <c r="AH1360" i="22"/>
  <c r="AG1360" i="22"/>
  <c r="AF1360" i="22"/>
  <c r="AE1360" i="22"/>
  <c r="AH540" i="22"/>
  <c r="AG540" i="22"/>
  <c r="AF540" i="22"/>
  <c r="AE540" i="22"/>
  <c r="AH1176" i="22"/>
  <c r="AG1176" i="22"/>
  <c r="AF1176" i="22"/>
  <c r="AE1176" i="22"/>
  <c r="AH722" i="22"/>
  <c r="AG722" i="22"/>
  <c r="AF722" i="22"/>
  <c r="AE722" i="22"/>
  <c r="AH1531" i="22"/>
  <c r="AG1531" i="22"/>
  <c r="AF1531" i="22"/>
  <c r="AE1531" i="22"/>
  <c r="AH1304" i="22"/>
  <c r="AG1304" i="22"/>
  <c r="AF1304" i="22"/>
  <c r="AE1304" i="22"/>
  <c r="AH1215" i="22"/>
  <c r="AG1215" i="22"/>
  <c r="AF1215" i="22"/>
  <c r="AE1215" i="22"/>
  <c r="AH539" i="22"/>
  <c r="AG539" i="22"/>
  <c r="AF539" i="22"/>
  <c r="AE539" i="22"/>
  <c r="AH588" i="22"/>
  <c r="AG588" i="22"/>
  <c r="AF588" i="22"/>
  <c r="AE588" i="22"/>
  <c r="AH749" i="22"/>
  <c r="AG749" i="22"/>
  <c r="AF749" i="22"/>
  <c r="AE749" i="22"/>
  <c r="AH1303" i="22"/>
  <c r="AG1303" i="22"/>
  <c r="AF1303" i="22"/>
  <c r="AE1303" i="22"/>
  <c r="AH652" i="22"/>
  <c r="AG652" i="22"/>
  <c r="AF652" i="22"/>
  <c r="AE652" i="22"/>
  <c r="AH1276" i="22"/>
  <c r="AG1276" i="22"/>
  <c r="AF1276" i="22"/>
  <c r="AE1276" i="22"/>
  <c r="AH1436" i="22"/>
  <c r="AG1436" i="22"/>
  <c r="AF1436" i="22"/>
  <c r="AE1436" i="22"/>
  <c r="AH1146" i="22"/>
  <c r="AG1146" i="22"/>
  <c r="AF1146" i="22"/>
  <c r="AE1146" i="22"/>
  <c r="AH59" i="22"/>
  <c r="AG59" i="22"/>
  <c r="AF59" i="22"/>
  <c r="AE59" i="22"/>
  <c r="AH360" i="22"/>
  <c r="AG360" i="22"/>
  <c r="AF360" i="22"/>
  <c r="AE360" i="22"/>
  <c r="AH313" i="22"/>
  <c r="AG313" i="22"/>
  <c r="AF313" i="22"/>
  <c r="AE313" i="22"/>
  <c r="AH1706" i="22"/>
  <c r="AG1706" i="22"/>
  <c r="AF1706" i="22"/>
  <c r="AE1706" i="22"/>
  <c r="AH187" i="22"/>
  <c r="AG187" i="22"/>
  <c r="AF187" i="22"/>
  <c r="AE187" i="22"/>
  <c r="AH1705" i="22"/>
  <c r="AG1705" i="22"/>
  <c r="AF1705" i="22"/>
  <c r="AE1705" i="22"/>
  <c r="AH164" i="22"/>
  <c r="AG164" i="22"/>
  <c r="AF164" i="22"/>
  <c r="AE164" i="22"/>
  <c r="AH280" i="22"/>
  <c r="AG280" i="22"/>
  <c r="AF280" i="22"/>
  <c r="AE280" i="22"/>
  <c r="AH217" i="22"/>
  <c r="AG217" i="22"/>
  <c r="AF217" i="22"/>
  <c r="AE217" i="22"/>
  <c r="AH965" i="22"/>
  <c r="AG965" i="22"/>
  <c r="AF965" i="22"/>
  <c r="AE965" i="22"/>
  <c r="AH1704" i="22"/>
  <c r="AG1704" i="22"/>
  <c r="AF1704" i="22"/>
  <c r="AE1704" i="22"/>
  <c r="AH1001" i="22"/>
  <c r="AG1001" i="22"/>
  <c r="AF1001" i="22"/>
  <c r="AE1001" i="22"/>
  <c r="AH255" i="22"/>
  <c r="AG255" i="22"/>
  <c r="AF255" i="22"/>
  <c r="AE255" i="22"/>
  <c r="AH810" i="22"/>
  <c r="AG810" i="22"/>
  <c r="AF810" i="22"/>
  <c r="AE810" i="22"/>
  <c r="AH1703" i="22"/>
  <c r="AG1703" i="22"/>
  <c r="AF1703" i="22"/>
  <c r="AE1703" i="22"/>
  <c r="AH163" i="22"/>
  <c r="AG163" i="22"/>
  <c r="AF163" i="22"/>
  <c r="AE163" i="22"/>
  <c r="AH236" i="22"/>
  <c r="AG236" i="22"/>
  <c r="AF236" i="22"/>
  <c r="AE236" i="22"/>
  <c r="AH809" i="22"/>
  <c r="AG809" i="22"/>
  <c r="AF809" i="22"/>
  <c r="AE809" i="22"/>
  <c r="AH840" i="22"/>
  <c r="AG840" i="22"/>
  <c r="AF840" i="22"/>
  <c r="AE840" i="22"/>
  <c r="AH945" i="22"/>
  <c r="AG945" i="22"/>
  <c r="AF945" i="22"/>
  <c r="AE945" i="22"/>
  <c r="AH208" i="22"/>
  <c r="AG208" i="22"/>
  <c r="AF208" i="22"/>
  <c r="AE208" i="22"/>
  <c r="AH302" i="22"/>
  <c r="AG302" i="22"/>
  <c r="AF302" i="22"/>
  <c r="AE302" i="22"/>
  <c r="AH1214" i="22"/>
  <c r="AG1214" i="22"/>
  <c r="AF1214" i="22"/>
  <c r="AE1214" i="22"/>
  <c r="AH1583" i="22"/>
  <c r="AG1583" i="22"/>
  <c r="AF1583" i="22"/>
  <c r="AE1583" i="22"/>
  <c r="AH1017" i="22"/>
  <c r="AG1017" i="22"/>
  <c r="AF1017" i="22"/>
  <c r="AE1017" i="22"/>
  <c r="AH1757" i="22"/>
  <c r="AG1757" i="22"/>
  <c r="AF1757" i="22"/>
  <c r="AE1757" i="22"/>
  <c r="AH1746" i="22"/>
  <c r="AG1746" i="22"/>
  <c r="AF1746" i="22"/>
  <c r="AE1746" i="22"/>
  <c r="AH1756" i="22"/>
  <c r="AG1756" i="22"/>
  <c r="AF1756" i="22"/>
  <c r="AE1756" i="22"/>
  <c r="AH1435" i="22"/>
  <c r="AG1435" i="22"/>
  <c r="AF1435" i="22"/>
  <c r="AE1435" i="22"/>
  <c r="AH1275" i="22"/>
  <c r="AG1275" i="22"/>
  <c r="AF1275" i="22"/>
  <c r="AE1275" i="22"/>
  <c r="AH1530" i="22"/>
  <c r="AG1530" i="22"/>
  <c r="AF1530" i="22"/>
  <c r="AE1530" i="22"/>
  <c r="AH13" i="22"/>
  <c r="AG13" i="22"/>
  <c r="AF13" i="22"/>
  <c r="AE13" i="22"/>
  <c r="AH1434" i="22"/>
  <c r="AG1434" i="22"/>
  <c r="AF1434" i="22"/>
  <c r="AE1434" i="22"/>
  <c r="AH1254" i="22"/>
  <c r="AG1254" i="22"/>
  <c r="AF1254" i="22"/>
  <c r="AE1254" i="22"/>
  <c r="AH1302" i="22"/>
  <c r="AG1302" i="22"/>
  <c r="AF1302" i="22"/>
  <c r="AE1302" i="22"/>
  <c r="AH1726" i="22"/>
  <c r="AG1726" i="22"/>
  <c r="AF1726" i="22"/>
  <c r="AE1726" i="22"/>
  <c r="AH1359" i="22"/>
  <c r="AG1359" i="22"/>
  <c r="AF1359" i="22"/>
  <c r="AE1359" i="22"/>
  <c r="AH406" i="22"/>
  <c r="AG406" i="22"/>
  <c r="AF406" i="22"/>
  <c r="AE406" i="22"/>
  <c r="AH1070" i="22"/>
  <c r="AG1070" i="22"/>
  <c r="AF1070" i="22"/>
  <c r="AE1070" i="22"/>
  <c r="AH1474" i="22"/>
  <c r="AG1474" i="22"/>
  <c r="AF1474" i="22"/>
  <c r="AE1474" i="22"/>
  <c r="AH771" i="22"/>
  <c r="AG771" i="22"/>
  <c r="AF771" i="22"/>
  <c r="AE771" i="22"/>
  <c r="AH1582" i="22"/>
  <c r="AG1582" i="22"/>
  <c r="AF1582" i="22"/>
  <c r="AE1582" i="22"/>
  <c r="AH507" i="22"/>
  <c r="AG507" i="22"/>
  <c r="AF507" i="22"/>
  <c r="AE507" i="22"/>
  <c r="AH587" i="22"/>
  <c r="AG587" i="22"/>
  <c r="AF587" i="22"/>
  <c r="AE587" i="22"/>
  <c r="AH1175" i="22"/>
  <c r="AG1175" i="22"/>
  <c r="AF1175" i="22"/>
  <c r="AE1175" i="22"/>
  <c r="AH1358" i="22"/>
  <c r="AG1358" i="22"/>
  <c r="AF1358" i="22"/>
  <c r="AE1358" i="22"/>
  <c r="AH636" i="22"/>
  <c r="AG636" i="22"/>
  <c r="AF636" i="22"/>
  <c r="AE636" i="22"/>
  <c r="AH1473" i="22"/>
  <c r="AG1473" i="22"/>
  <c r="AF1473" i="22"/>
  <c r="AE1473" i="22"/>
  <c r="AH405" i="22"/>
  <c r="AG405" i="22"/>
  <c r="AF405" i="22"/>
  <c r="AE405" i="22"/>
  <c r="AH1433" i="22"/>
  <c r="AG1433" i="22"/>
  <c r="AF1433" i="22"/>
  <c r="AE1433" i="22"/>
  <c r="AH1472" i="22"/>
  <c r="AG1472" i="22"/>
  <c r="AF1472" i="22"/>
  <c r="AE1472" i="22"/>
  <c r="AH617" i="22"/>
  <c r="AG617" i="22"/>
  <c r="AF617" i="22"/>
  <c r="AE617" i="22"/>
  <c r="AH486" i="22"/>
  <c r="AG486" i="22"/>
  <c r="AF486" i="22"/>
  <c r="AE486" i="22"/>
  <c r="AH404" i="22"/>
  <c r="AG404" i="22"/>
  <c r="AF404" i="22"/>
  <c r="AE404" i="22"/>
  <c r="AH1103" i="22"/>
  <c r="AG1103" i="22"/>
  <c r="AF1103" i="22"/>
  <c r="AE1103" i="22"/>
  <c r="AH1629" i="22"/>
  <c r="AG1629" i="22"/>
  <c r="AF1629" i="22"/>
  <c r="AE1629" i="22"/>
  <c r="AH1213" i="22"/>
  <c r="AG1213" i="22"/>
  <c r="AF1213" i="22"/>
  <c r="AE1213" i="22"/>
  <c r="AH1102" i="22"/>
  <c r="AG1102" i="22"/>
  <c r="AF1102" i="22"/>
  <c r="AE1102" i="22"/>
  <c r="AH1628" i="22"/>
  <c r="AG1628" i="22"/>
  <c r="AF1628" i="22"/>
  <c r="AE1628" i="22"/>
  <c r="AH506" i="22"/>
  <c r="AG506" i="22"/>
  <c r="AF506" i="22"/>
  <c r="AE506" i="22"/>
  <c r="AH538" i="22"/>
  <c r="AG538" i="22"/>
  <c r="AF538" i="22"/>
  <c r="AE538" i="22"/>
  <c r="AH383" i="22"/>
  <c r="AG383" i="22"/>
  <c r="AF383" i="22"/>
  <c r="AE383" i="22"/>
  <c r="AH371" i="22"/>
  <c r="AG371" i="22"/>
  <c r="AF371" i="22"/>
  <c r="AE371" i="22"/>
  <c r="AH1529" i="22"/>
  <c r="AG1529" i="22"/>
  <c r="AF1529" i="22"/>
  <c r="AE1529" i="22"/>
  <c r="AH103" i="22"/>
  <c r="AG103" i="22"/>
  <c r="AF103" i="22"/>
  <c r="AE103" i="22"/>
  <c r="AH1069" i="22"/>
  <c r="AG1069" i="22"/>
  <c r="AF1069" i="22"/>
  <c r="AE1069" i="22"/>
  <c r="AH537" i="22"/>
  <c r="AG537" i="22"/>
  <c r="AF537" i="22"/>
  <c r="AE537" i="22"/>
  <c r="AH770" i="22"/>
  <c r="AG770" i="22"/>
  <c r="AF770" i="22"/>
  <c r="AE770" i="22"/>
  <c r="AH586" i="22"/>
  <c r="AG586" i="22"/>
  <c r="AF586" i="22"/>
  <c r="AE586" i="22"/>
  <c r="AH1432" i="22"/>
  <c r="AG1432" i="22"/>
  <c r="AF1432" i="22"/>
  <c r="AE1432" i="22"/>
  <c r="AH1212" i="22"/>
  <c r="AG1212" i="22"/>
  <c r="AF1212" i="22"/>
  <c r="AE1212" i="22"/>
  <c r="AH536" i="22"/>
  <c r="AG536" i="22"/>
  <c r="AF536" i="22"/>
  <c r="AE536" i="22"/>
  <c r="AH1274" i="22"/>
  <c r="AG1274" i="22"/>
  <c r="AF1274" i="22"/>
  <c r="AE1274" i="22"/>
  <c r="AH1145" i="22"/>
  <c r="AG1145" i="22"/>
  <c r="AF1145" i="22"/>
  <c r="AE1145" i="22"/>
  <c r="AH1528" i="22"/>
  <c r="AG1528" i="22"/>
  <c r="AF1528" i="22"/>
  <c r="AE1528" i="22"/>
  <c r="AH459" i="22"/>
  <c r="AG459" i="22"/>
  <c r="AF459" i="22"/>
  <c r="AE459" i="22"/>
  <c r="AH1431" i="22"/>
  <c r="AG1431" i="22"/>
  <c r="AF1431" i="22"/>
  <c r="AE1431" i="22"/>
  <c r="AH359" i="22"/>
  <c r="AG359" i="22"/>
  <c r="AF359" i="22"/>
  <c r="AE359" i="22"/>
  <c r="AH19" i="22"/>
  <c r="AG19" i="22"/>
  <c r="AF19" i="22"/>
  <c r="AE19" i="22"/>
  <c r="AH1671" i="22"/>
  <c r="AG1671" i="22"/>
  <c r="AF1671" i="22"/>
  <c r="AE1671" i="22"/>
  <c r="AH293" i="22"/>
  <c r="AG293" i="22"/>
  <c r="AF293" i="22"/>
  <c r="AE293" i="22"/>
  <c r="AH38" i="22"/>
  <c r="AG38" i="22"/>
  <c r="AF38" i="22"/>
  <c r="AE38" i="22"/>
  <c r="AH162" i="22"/>
  <c r="AG162" i="22"/>
  <c r="AF162" i="22"/>
  <c r="AE162" i="22"/>
  <c r="AH334" i="22"/>
  <c r="AG334" i="22"/>
  <c r="AF334" i="22"/>
  <c r="AE334" i="22"/>
  <c r="AH301" i="22"/>
  <c r="AG301" i="22"/>
  <c r="AF301" i="22"/>
  <c r="AE301" i="22"/>
  <c r="AH216" i="22"/>
  <c r="AG216" i="22"/>
  <c r="AF216" i="22"/>
  <c r="AE216" i="22"/>
  <c r="AH30" i="22"/>
  <c r="AG30" i="22"/>
  <c r="AF30" i="22"/>
  <c r="AE30" i="22"/>
  <c r="AH944" i="22"/>
  <c r="AG944" i="22"/>
  <c r="AF944" i="22"/>
  <c r="AE944" i="22"/>
  <c r="AH254" i="22"/>
  <c r="AG254" i="22"/>
  <c r="AF254" i="22"/>
  <c r="AE254" i="22"/>
  <c r="AH279" i="22"/>
  <c r="AG279" i="22"/>
  <c r="AF279" i="22"/>
  <c r="AE279" i="22"/>
  <c r="AH822" i="22"/>
  <c r="AG822" i="22"/>
  <c r="AF822" i="22"/>
  <c r="AE822" i="22"/>
  <c r="AH161" i="22"/>
  <c r="AG161" i="22"/>
  <c r="AF161" i="22"/>
  <c r="AE161" i="22"/>
  <c r="AH321" i="22"/>
  <c r="AG321" i="22"/>
  <c r="AF321" i="22"/>
  <c r="AE321" i="22"/>
  <c r="AH186" i="22"/>
  <c r="AG186" i="22"/>
  <c r="AF186" i="22"/>
  <c r="AE186" i="22"/>
  <c r="AH136" i="22"/>
  <c r="AG136" i="22"/>
  <c r="AF136" i="22"/>
  <c r="AE136" i="22"/>
  <c r="AH201" i="22"/>
  <c r="AG201" i="22"/>
  <c r="AF201" i="22"/>
  <c r="AE201" i="22"/>
  <c r="AH585" i="22"/>
  <c r="AG585" i="22"/>
  <c r="AF585" i="22"/>
  <c r="AE585" i="22"/>
  <c r="AH584" i="22"/>
  <c r="AG584" i="22"/>
  <c r="AF584" i="22"/>
  <c r="AE584" i="22"/>
  <c r="AH1174" i="22"/>
  <c r="AG1174" i="22"/>
  <c r="AF1174" i="22"/>
  <c r="AE1174" i="22"/>
  <c r="AH535" i="22"/>
  <c r="AG535" i="22"/>
  <c r="AF535" i="22"/>
  <c r="AE535" i="22"/>
  <c r="AH769" i="22"/>
  <c r="AG769" i="22"/>
  <c r="AF769" i="22"/>
  <c r="AE769" i="22"/>
  <c r="AH1253" i="22"/>
  <c r="AG1253" i="22"/>
  <c r="AF1253" i="22"/>
  <c r="AE1253" i="22"/>
  <c r="AH358" i="22"/>
  <c r="AG358" i="22"/>
  <c r="AF358" i="22"/>
  <c r="AE358" i="22"/>
  <c r="AH1357" i="22"/>
  <c r="AG1357" i="22"/>
  <c r="AF1357" i="22"/>
  <c r="AE1357" i="22"/>
  <c r="AH1722" i="22"/>
  <c r="AG1722" i="22"/>
  <c r="AF1722" i="22"/>
  <c r="AE1722" i="22"/>
  <c r="AH1471" i="22"/>
  <c r="AG1471" i="22"/>
  <c r="AF1471" i="22"/>
  <c r="AE1471" i="22"/>
  <c r="AH768" i="22"/>
  <c r="AG768" i="22"/>
  <c r="AF768" i="22"/>
  <c r="AE768" i="22"/>
  <c r="AH485" i="22"/>
  <c r="AG485" i="22"/>
  <c r="AF485" i="22"/>
  <c r="AE485" i="22"/>
  <c r="AH1581" i="22"/>
  <c r="AG1581" i="22"/>
  <c r="AF1581" i="22"/>
  <c r="AE1581" i="22"/>
  <c r="AH534" i="22"/>
  <c r="AG534" i="22"/>
  <c r="AF534" i="22"/>
  <c r="AE534" i="22"/>
  <c r="AH382" i="22"/>
  <c r="AG382" i="22"/>
  <c r="AF382" i="22"/>
  <c r="AE382" i="22"/>
  <c r="AH1527" i="22"/>
  <c r="AG1527" i="22"/>
  <c r="AF1527" i="22"/>
  <c r="AE1527" i="22"/>
  <c r="AH505" i="22"/>
  <c r="AG505" i="22"/>
  <c r="AF505" i="22"/>
  <c r="AE505" i="22"/>
  <c r="AH1301" i="22"/>
  <c r="AG1301" i="22"/>
  <c r="AF1301" i="22"/>
  <c r="AE1301" i="22"/>
  <c r="AH616" i="22"/>
  <c r="AG616" i="22"/>
  <c r="AF616" i="22"/>
  <c r="AE616" i="22"/>
  <c r="AH431" i="22"/>
  <c r="AG431" i="22"/>
  <c r="AF431" i="22"/>
  <c r="AE431" i="22"/>
  <c r="AH533" i="22"/>
  <c r="AG533" i="22"/>
  <c r="AF533" i="22"/>
  <c r="AE533" i="22"/>
  <c r="AH381" i="22"/>
  <c r="AG381" i="22"/>
  <c r="AF381" i="22"/>
  <c r="AE381" i="22"/>
  <c r="AH1252" i="22"/>
  <c r="AG1252" i="22"/>
  <c r="AF1252" i="22"/>
  <c r="AE1252" i="22"/>
  <c r="AH583" i="22"/>
  <c r="AG583" i="22"/>
  <c r="AF583" i="22"/>
  <c r="AE583" i="22"/>
  <c r="AH748" i="22"/>
  <c r="AG748" i="22"/>
  <c r="AF748" i="22"/>
  <c r="AE748" i="22"/>
  <c r="AH1300" i="22"/>
  <c r="AG1300" i="22"/>
  <c r="AF1300" i="22"/>
  <c r="AE1300" i="22"/>
  <c r="AH1470" i="22"/>
  <c r="AG1470" i="22"/>
  <c r="AF1470" i="22"/>
  <c r="AE1470" i="22"/>
  <c r="AH1273" i="22"/>
  <c r="AG1273" i="22"/>
  <c r="AF1273" i="22"/>
  <c r="AE1273" i="22"/>
  <c r="AH1430" i="22"/>
  <c r="AG1430" i="22"/>
  <c r="AF1430" i="22"/>
  <c r="AE1430" i="22"/>
  <c r="AH1580" i="22"/>
  <c r="AG1580" i="22"/>
  <c r="AF1580" i="22"/>
  <c r="AE1580" i="22"/>
  <c r="AH1429" i="22"/>
  <c r="AG1429" i="22"/>
  <c r="AF1429" i="22"/>
  <c r="AE1429" i="22"/>
  <c r="AH1173" i="22"/>
  <c r="AG1173" i="22"/>
  <c r="AF1173" i="22"/>
  <c r="AE1173" i="22"/>
  <c r="AH484" i="22"/>
  <c r="AG484" i="22"/>
  <c r="AF484" i="22"/>
  <c r="AE484" i="22"/>
  <c r="AH1428" i="22"/>
  <c r="AG1428" i="22"/>
  <c r="AF1428" i="22"/>
  <c r="AE1428" i="22"/>
  <c r="AH1101" i="22"/>
  <c r="AG1101" i="22"/>
  <c r="AF1101" i="22"/>
  <c r="AE1101" i="22"/>
  <c r="AH430" i="22"/>
  <c r="AG430" i="22"/>
  <c r="AF430" i="22"/>
  <c r="AE430" i="22"/>
  <c r="AH635" i="22"/>
  <c r="AG635" i="22"/>
  <c r="AF635" i="22"/>
  <c r="AE635" i="22"/>
  <c r="AH1120" i="22"/>
  <c r="AG1120" i="22"/>
  <c r="AF1120" i="22"/>
  <c r="AE1120" i="22"/>
  <c r="AH1469" i="22"/>
  <c r="AG1469" i="22"/>
  <c r="AF1469" i="22"/>
  <c r="AE1469" i="22"/>
  <c r="AH1211" i="22"/>
  <c r="AG1211" i="22"/>
  <c r="AF1211" i="22"/>
  <c r="AE1211" i="22"/>
  <c r="AH1778" i="22"/>
  <c r="AG1778" i="22"/>
  <c r="AF1778" i="22"/>
  <c r="AE1778" i="22"/>
  <c r="AH1427" i="22"/>
  <c r="AG1427" i="22"/>
  <c r="AF1427" i="22"/>
  <c r="AE1427" i="22"/>
  <c r="AH1627" i="22"/>
  <c r="AG1627" i="22"/>
  <c r="AF1627" i="22"/>
  <c r="AE1627" i="22"/>
  <c r="AH403" i="22"/>
  <c r="AG403" i="22"/>
  <c r="AF403" i="22"/>
  <c r="AE403" i="22"/>
  <c r="AH1626" i="22"/>
  <c r="AG1626" i="22"/>
  <c r="AF1626" i="22"/>
  <c r="AE1626" i="22"/>
  <c r="AH1625" i="22"/>
  <c r="AG1625" i="22"/>
  <c r="AF1625" i="22"/>
  <c r="AE1625" i="22"/>
  <c r="AH1526" i="22"/>
  <c r="AG1526" i="22"/>
  <c r="AF1526" i="22"/>
  <c r="AE1526" i="22"/>
  <c r="AH1172" i="22"/>
  <c r="AG1172" i="22"/>
  <c r="AF1172" i="22"/>
  <c r="AE1172" i="22"/>
  <c r="AH1525" i="22"/>
  <c r="AG1525" i="22"/>
  <c r="AF1525" i="22"/>
  <c r="AE1525" i="22"/>
  <c r="AH88" i="22"/>
  <c r="AG88" i="22"/>
  <c r="AF88" i="22"/>
  <c r="AE88" i="22"/>
  <c r="AH1171" i="22"/>
  <c r="AG1171" i="22"/>
  <c r="AF1171" i="22"/>
  <c r="AE1171" i="22"/>
  <c r="AH1068" i="22"/>
  <c r="AG1068" i="22"/>
  <c r="AF1068" i="22"/>
  <c r="AE1068" i="22"/>
  <c r="AH1299" i="22"/>
  <c r="AG1299" i="22"/>
  <c r="AF1299" i="22"/>
  <c r="AE1299" i="22"/>
  <c r="AH1210" i="22"/>
  <c r="AG1210" i="22"/>
  <c r="AF1210" i="22"/>
  <c r="AE1210" i="22"/>
  <c r="AH767" i="22"/>
  <c r="AG767" i="22"/>
  <c r="AF767" i="22"/>
  <c r="AE767" i="22"/>
  <c r="AH582" i="22"/>
  <c r="AG582" i="22"/>
  <c r="AF582" i="22"/>
  <c r="AE582" i="22"/>
  <c r="AH1356" i="22"/>
  <c r="AG1356" i="22"/>
  <c r="AF1356" i="22"/>
  <c r="AE1356" i="22"/>
  <c r="AH1100" i="22"/>
  <c r="AG1100" i="22"/>
  <c r="AF1100" i="22"/>
  <c r="AE1100" i="22"/>
  <c r="AH1209" i="22"/>
  <c r="AG1209" i="22"/>
  <c r="AF1209" i="22"/>
  <c r="AE1209" i="22"/>
  <c r="AH747" i="22"/>
  <c r="AG747" i="22"/>
  <c r="AF747" i="22"/>
  <c r="AE747" i="22"/>
  <c r="AH1579" i="22"/>
  <c r="AG1579" i="22"/>
  <c r="AF1579" i="22"/>
  <c r="AE1579" i="22"/>
  <c r="AH1426" i="22"/>
  <c r="AG1426" i="22"/>
  <c r="AF1426" i="22"/>
  <c r="AE1426" i="22"/>
  <c r="AH1208" i="22"/>
  <c r="AG1208" i="22"/>
  <c r="AF1208" i="22"/>
  <c r="AE1208" i="22"/>
  <c r="AH651" i="22"/>
  <c r="AG651" i="22"/>
  <c r="AF651" i="22"/>
  <c r="AE651" i="22"/>
  <c r="AH615" i="22"/>
  <c r="AG615" i="22"/>
  <c r="AF615" i="22"/>
  <c r="AE615" i="22"/>
  <c r="AH1524" i="22"/>
  <c r="AG1524" i="22"/>
  <c r="AF1524" i="22"/>
  <c r="AE1524" i="22"/>
  <c r="AH346" i="22"/>
  <c r="AG346" i="22"/>
  <c r="AF346" i="22"/>
  <c r="AE346" i="22"/>
  <c r="AH1039" i="22"/>
  <c r="AG1039" i="22"/>
  <c r="AF1039" i="22"/>
  <c r="AE1039" i="22"/>
  <c r="AH458" i="22"/>
  <c r="AG458" i="22"/>
  <c r="AF458" i="22"/>
  <c r="AE458" i="22"/>
  <c r="AH1425" i="22"/>
  <c r="AG1425" i="22"/>
  <c r="AF1425" i="22"/>
  <c r="AE1425" i="22"/>
  <c r="AH614" i="22"/>
  <c r="AG614" i="22"/>
  <c r="AF614" i="22"/>
  <c r="AE614" i="22"/>
  <c r="AH58" i="22"/>
  <c r="AG58" i="22"/>
  <c r="AF58" i="22"/>
  <c r="AE58" i="22"/>
  <c r="AH357" i="22"/>
  <c r="AG357" i="22"/>
  <c r="AF357" i="22"/>
  <c r="AE357" i="22"/>
  <c r="AH1702" i="22"/>
  <c r="AG1702" i="22"/>
  <c r="AF1702" i="22"/>
  <c r="AE1702" i="22"/>
  <c r="AH278" i="22"/>
  <c r="AG278" i="22"/>
  <c r="AF278" i="22"/>
  <c r="AE278" i="22"/>
  <c r="AH185" i="22"/>
  <c r="AG185" i="22"/>
  <c r="AF185" i="22"/>
  <c r="AE185" i="22"/>
  <c r="AH277" i="22"/>
  <c r="AG277" i="22"/>
  <c r="AF277" i="22"/>
  <c r="AE277" i="22"/>
  <c r="AH1651" i="22"/>
  <c r="AG1651" i="22"/>
  <c r="AF1651" i="22"/>
  <c r="AE1651" i="22"/>
  <c r="AH943" i="22"/>
  <c r="AG943" i="22"/>
  <c r="AF943" i="22"/>
  <c r="AE943" i="22"/>
  <c r="AH942" i="22"/>
  <c r="AG942" i="22"/>
  <c r="AF942" i="22"/>
  <c r="AE942" i="22"/>
  <c r="AH1650" i="22"/>
  <c r="AG1650" i="22"/>
  <c r="AF1650" i="22"/>
  <c r="AE1650" i="22"/>
  <c r="AH207" i="22"/>
  <c r="AG207" i="22"/>
  <c r="AF207" i="22"/>
  <c r="AE207" i="22"/>
  <c r="AH1712" i="22"/>
  <c r="AG1712" i="22"/>
  <c r="AF1712" i="22"/>
  <c r="AE1712" i="22"/>
  <c r="AH854" i="22"/>
  <c r="AG854" i="22"/>
  <c r="AF854" i="22"/>
  <c r="AE854" i="22"/>
  <c r="AH903" i="22"/>
  <c r="AG903" i="22"/>
  <c r="AF903" i="22"/>
  <c r="AE903" i="22"/>
  <c r="AH333" i="22"/>
  <c r="AG333" i="22"/>
  <c r="AF333" i="22"/>
  <c r="AE333" i="22"/>
  <c r="AH853" i="22"/>
  <c r="AG853" i="22"/>
  <c r="AF853" i="22"/>
  <c r="AE853" i="22"/>
  <c r="AH808" i="22"/>
  <c r="AG808" i="22"/>
  <c r="AF808" i="22"/>
  <c r="AE808" i="22"/>
  <c r="AH834" i="22"/>
  <c r="AG834" i="22"/>
  <c r="AF834" i="22"/>
  <c r="AE834" i="22"/>
  <c r="AH791" i="22"/>
  <c r="AG791" i="22"/>
  <c r="AF791" i="22"/>
  <c r="AE791" i="22"/>
  <c r="AH941" i="22"/>
  <c r="AG941" i="22"/>
  <c r="AF941" i="22"/>
  <c r="AE941" i="22"/>
  <c r="AH1670" i="22"/>
  <c r="AG1670" i="22"/>
  <c r="AF1670" i="22"/>
  <c r="AE1670" i="22"/>
  <c r="AH235" i="22"/>
  <c r="AG235" i="22"/>
  <c r="AF235" i="22"/>
  <c r="AE235" i="22"/>
  <c r="AH852" i="22"/>
  <c r="AG852" i="22"/>
  <c r="AF852" i="22"/>
  <c r="AE852" i="22"/>
  <c r="AH1144" i="22"/>
  <c r="AG1144" i="22"/>
  <c r="AF1144" i="22"/>
  <c r="AE1144" i="22"/>
  <c r="AH1624" i="22"/>
  <c r="AG1624" i="22"/>
  <c r="AF1624" i="22"/>
  <c r="AE1624" i="22"/>
  <c r="AH1099" i="22"/>
  <c r="AG1099" i="22"/>
  <c r="AF1099" i="22"/>
  <c r="AE1099" i="22"/>
  <c r="AH532" i="22"/>
  <c r="AG532" i="22"/>
  <c r="AF532" i="22"/>
  <c r="AE532" i="22"/>
  <c r="AH1207" i="22"/>
  <c r="AG1207" i="22"/>
  <c r="AF1207" i="22"/>
  <c r="AE1207" i="22"/>
  <c r="AH1578" i="22"/>
  <c r="AG1578" i="22"/>
  <c r="AF1578" i="22"/>
  <c r="AE1578" i="22"/>
  <c r="AH1577" i="22"/>
  <c r="AG1577" i="22"/>
  <c r="AF1577" i="22"/>
  <c r="AE1577" i="22"/>
  <c r="AH1623" i="22"/>
  <c r="AG1623" i="22"/>
  <c r="AF1623" i="22"/>
  <c r="AE1623" i="22"/>
  <c r="AH1038" i="22"/>
  <c r="AG1038" i="22"/>
  <c r="AF1038" i="22"/>
  <c r="AE1038" i="22"/>
  <c r="AH721" i="22"/>
  <c r="AG721" i="22"/>
  <c r="AF721" i="22"/>
  <c r="AE721" i="22"/>
  <c r="AH1755" i="22"/>
  <c r="AG1755" i="22"/>
  <c r="AF1755" i="22"/>
  <c r="AE1755" i="22"/>
  <c r="AH1523" i="22"/>
  <c r="AG1523" i="22"/>
  <c r="AF1523" i="22"/>
  <c r="AE1523" i="22"/>
  <c r="AH483" i="22"/>
  <c r="AG483" i="22"/>
  <c r="AF483" i="22"/>
  <c r="AE483" i="22"/>
  <c r="AH1754" i="22"/>
  <c r="AG1754" i="22"/>
  <c r="AF1754" i="22"/>
  <c r="AE1754" i="22"/>
  <c r="AH1753" i="22"/>
  <c r="AG1753" i="22"/>
  <c r="AF1753" i="22"/>
  <c r="AE1753" i="22"/>
  <c r="AH1298" i="22"/>
  <c r="AG1298" i="22"/>
  <c r="AF1298" i="22"/>
  <c r="AE1298" i="22"/>
  <c r="AH1206" i="22"/>
  <c r="AG1206" i="22"/>
  <c r="AF1206" i="22"/>
  <c r="AE1206" i="22"/>
  <c r="AH72" i="22"/>
  <c r="AG72" i="22"/>
  <c r="AF72" i="22"/>
  <c r="AE72" i="22"/>
  <c r="AH531" i="22"/>
  <c r="AG531" i="22"/>
  <c r="AF531" i="22"/>
  <c r="AE531" i="22"/>
  <c r="AH581" i="22"/>
  <c r="AG581" i="22"/>
  <c r="AF581" i="22"/>
  <c r="AE581" i="22"/>
  <c r="AH530" i="22"/>
  <c r="AG530" i="22"/>
  <c r="AF530" i="22"/>
  <c r="AE530" i="22"/>
  <c r="AH1732" i="22"/>
  <c r="AG1732" i="22"/>
  <c r="AF1732" i="22"/>
  <c r="AE1732" i="22"/>
  <c r="AH1355" i="22"/>
  <c r="AG1355" i="22"/>
  <c r="AF1355" i="22"/>
  <c r="AE1355" i="22"/>
  <c r="AH402" i="22"/>
  <c r="AG402" i="22"/>
  <c r="AF402" i="22"/>
  <c r="AE402" i="22"/>
  <c r="AH1424" i="22"/>
  <c r="AG1424" i="22"/>
  <c r="AF1424" i="22"/>
  <c r="AE1424" i="22"/>
  <c r="AH1143" i="22"/>
  <c r="AG1143" i="22"/>
  <c r="AF1143" i="22"/>
  <c r="AE1143" i="22"/>
  <c r="AH1493" i="22"/>
  <c r="AG1493" i="22"/>
  <c r="AF1493" i="22"/>
  <c r="AE1493" i="22"/>
  <c r="AH1423" i="22"/>
  <c r="AG1423" i="22"/>
  <c r="AF1423" i="22"/>
  <c r="AE1423" i="22"/>
  <c r="AH1067" i="22"/>
  <c r="AG1067" i="22"/>
  <c r="AF1067" i="22"/>
  <c r="AE1067" i="22"/>
  <c r="AH1170" i="22"/>
  <c r="AG1170" i="22"/>
  <c r="AF1170" i="22"/>
  <c r="AE1170" i="22"/>
  <c r="AH457" i="22"/>
  <c r="AG457" i="22"/>
  <c r="AF457" i="22"/>
  <c r="AE457" i="22"/>
  <c r="AH580" i="22"/>
  <c r="AG580" i="22"/>
  <c r="AF580" i="22"/>
  <c r="AE580" i="22"/>
  <c r="AH482" i="22"/>
  <c r="AG482" i="22"/>
  <c r="AF482" i="22"/>
  <c r="AE482" i="22"/>
  <c r="AH1205" i="22"/>
  <c r="AG1205" i="22"/>
  <c r="AF1205" i="22"/>
  <c r="AE1205" i="22"/>
  <c r="AH1098" i="22"/>
  <c r="AG1098" i="22"/>
  <c r="AF1098" i="22"/>
  <c r="AE1098" i="22"/>
  <c r="AH1119" i="22"/>
  <c r="AG1119" i="22"/>
  <c r="AF1119" i="22"/>
  <c r="AE1119" i="22"/>
  <c r="AH1272" i="22"/>
  <c r="AG1272" i="22"/>
  <c r="AF1272" i="22"/>
  <c r="AE1272" i="22"/>
  <c r="AH456" i="22"/>
  <c r="AG456" i="22"/>
  <c r="AF456" i="22"/>
  <c r="AE456" i="22"/>
  <c r="AH650" i="22"/>
  <c r="AG650" i="22"/>
  <c r="AF650" i="22"/>
  <c r="AE650" i="22"/>
  <c r="AH356" i="22"/>
  <c r="AG356" i="22"/>
  <c r="AF356" i="22"/>
  <c r="AE356" i="22"/>
  <c r="AH401" i="22"/>
  <c r="AG401" i="22"/>
  <c r="AF401" i="22"/>
  <c r="AE401" i="22"/>
  <c r="AH1016" i="22"/>
  <c r="AG1016" i="22"/>
  <c r="AF1016" i="22"/>
  <c r="AE1016" i="22"/>
  <c r="AH504" i="22"/>
  <c r="AG504" i="22"/>
  <c r="AF504" i="22"/>
  <c r="AE504" i="22"/>
  <c r="AH1066" i="22"/>
  <c r="AG1066" i="22"/>
  <c r="AF1066" i="22"/>
  <c r="AE1066" i="22"/>
  <c r="AH1354" i="22"/>
  <c r="AG1354" i="22"/>
  <c r="AF1354" i="22"/>
  <c r="AE1354" i="22"/>
  <c r="AH1271" i="22"/>
  <c r="AG1271" i="22"/>
  <c r="AF1271" i="22"/>
  <c r="AE1271" i="22"/>
  <c r="AH529" i="22"/>
  <c r="AG529" i="22"/>
  <c r="AF529" i="22"/>
  <c r="AE529" i="22"/>
  <c r="AH746" i="22"/>
  <c r="AG746" i="22"/>
  <c r="AF746" i="22"/>
  <c r="AE746" i="22"/>
  <c r="AH1169" i="22"/>
  <c r="AG1169" i="22"/>
  <c r="AF1169" i="22"/>
  <c r="AE1169" i="22"/>
  <c r="AH1142" i="22"/>
  <c r="AG1142" i="22"/>
  <c r="AF1142" i="22"/>
  <c r="AE1142" i="22"/>
  <c r="AH1297" i="22"/>
  <c r="AG1297" i="22"/>
  <c r="AF1297" i="22"/>
  <c r="AE1297" i="22"/>
  <c r="AH102" i="22"/>
  <c r="AG102" i="22"/>
  <c r="AF102" i="22"/>
  <c r="AE102" i="22"/>
  <c r="AH1026" i="22"/>
  <c r="AG1026" i="22"/>
  <c r="AF1026" i="22"/>
  <c r="AE1026" i="22"/>
  <c r="AH684" i="22"/>
  <c r="AG684" i="22"/>
  <c r="AF684" i="22"/>
  <c r="AE684" i="22"/>
  <c r="AH400" i="22"/>
  <c r="AG400" i="22"/>
  <c r="AF400" i="22"/>
  <c r="AE400" i="22"/>
  <c r="AH1353" i="22"/>
  <c r="AG1353" i="22"/>
  <c r="AF1353" i="22"/>
  <c r="AE1353" i="22"/>
  <c r="AH1422" i="22"/>
  <c r="AG1422" i="22"/>
  <c r="AF1422" i="22"/>
  <c r="AE1422" i="22"/>
  <c r="AH380" i="22"/>
  <c r="AG380" i="22"/>
  <c r="AF380" i="22"/>
  <c r="AE380" i="22"/>
  <c r="AH579" i="22"/>
  <c r="AG579" i="22"/>
  <c r="AF579" i="22"/>
  <c r="AE579" i="22"/>
  <c r="AH1065" i="22"/>
  <c r="AG1065" i="22"/>
  <c r="AF1065" i="22"/>
  <c r="AE1065" i="22"/>
  <c r="AH1352" i="22"/>
  <c r="AG1352" i="22"/>
  <c r="AF1352" i="22"/>
  <c r="AE1352" i="22"/>
  <c r="AH1097" i="22"/>
  <c r="AG1097" i="22"/>
  <c r="AF1097" i="22"/>
  <c r="AE1097" i="22"/>
  <c r="AH1168" i="22"/>
  <c r="AG1168" i="22"/>
  <c r="AF1168" i="22"/>
  <c r="AE1168" i="22"/>
  <c r="AH1576" i="22"/>
  <c r="AG1576" i="22"/>
  <c r="AF1576" i="22"/>
  <c r="AE1576" i="22"/>
  <c r="AH1204" i="22"/>
  <c r="AG1204" i="22"/>
  <c r="AF1204" i="22"/>
  <c r="AE1204" i="22"/>
  <c r="AH1296" i="22"/>
  <c r="AG1296" i="22"/>
  <c r="AF1296" i="22"/>
  <c r="AE1296" i="22"/>
  <c r="AH1468" i="22"/>
  <c r="AG1468" i="22"/>
  <c r="AF1468" i="22"/>
  <c r="AE1468" i="22"/>
  <c r="AH613" i="22"/>
  <c r="AG613" i="22"/>
  <c r="AF613" i="22"/>
  <c r="AE613" i="22"/>
  <c r="AH1270" i="22"/>
  <c r="AG1270" i="22"/>
  <c r="AF1270" i="22"/>
  <c r="AE1270" i="22"/>
  <c r="AH1522" i="22"/>
  <c r="AG1522" i="22"/>
  <c r="AF1522" i="22"/>
  <c r="AE1522" i="22"/>
  <c r="AH1421" i="22"/>
  <c r="AG1421" i="22"/>
  <c r="AF1421" i="22"/>
  <c r="AE1421" i="22"/>
  <c r="AH345" i="22"/>
  <c r="AG345" i="22"/>
  <c r="AF345" i="22"/>
  <c r="AE345" i="22"/>
  <c r="AH93" i="22"/>
  <c r="AG93" i="22"/>
  <c r="AF93" i="22"/>
  <c r="AE93" i="22"/>
  <c r="AH292" i="22"/>
  <c r="AG292" i="22"/>
  <c r="AF292" i="22"/>
  <c r="AE292" i="22"/>
  <c r="AH253" i="22"/>
  <c r="AG253" i="22"/>
  <c r="AF253" i="22"/>
  <c r="AE253" i="22"/>
  <c r="AH332" i="22"/>
  <c r="AG332" i="22"/>
  <c r="AF332" i="22"/>
  <c r="AE332" i="22"/>
  <c r="AH234" i="22"/>
  <c r="AG234" i="22"/>
  <c r="AF234" i="22"/>
  <c r="AE234" i="22"/>
  <c r="AH276" i="22"/>
  <c r="AG276" i="22"/>
  <c r="AF276" i="22"/>
  <c r="AE276" i="22"/>
  <c r="AH135" i="22"/>
  <c r="AG135" i="22"/>
  <c r="AF135" i="22"/>
  <c r="AE135" i="22"/>
  <c r="AH291" i="22"/>
  <c r="AG291" i="22"/>
  <c r="AF291" i="22"/>
  <c r="AE291" i="22"/>
  <c r="AH147" i="22"/>
  <c r="AG147" i="22"/>
  <c r="AF147" i="22"/>
  <c r="AE147" i="22"/>
  <c r="AH1012" i="22"/>
  <c r="AG1012" i="22"/>
  <c r="AF1012" i="22"/>
  <c r="AE1012" i="22"/>
  <c r="AH964" i="22"/>
  <c r="AG964" i="22"/>
  <c r="AF964" i="22"/>
  <c r="AE964" i="22"/>
  <c r="AH184" i="22"/>
  <c r="AG184" i="22"/>
  <c r="AF184" i="22"/>
  <c r="AE184" i="22"/>
  <c r="AH331" i="22"/>
  <c r="AG331" i="22"/>
  <c r="AF331" i="22"/>
  <c r="AE331" i="22"/>
  <c r="AH988" i="22"/>
  <c r="AG988" i="22"/>
  <c r="AF988" i="22"/>
  <c r="AE988" i="22"/>
  <c r="AH29" i="22"/>
  <c r="AG29" i="22"/>
  <c r="AF29" i="22"/>
  <c r="AE29" i="22"/>
  <c r="AH154" i="22"/>
  <c r="AG154" i="22"/>
  <c r="AF154" i="22"/>
  <c r="AE154" i="22"/>
  <c r="AH160" i="22"/>
  <c r="AG160" i="22"/>
  <c r="AF160" i="22"/>
  <c r="AE160" i="22"/>
  <c r="AH720" i="22"/>
  <c r="AG720" i="22"/>
  <c r="AF720" i="22"/>
  <c r="AE720" i="22"/>
  <c r="AH1716" i="22"/>
  <c r="AG1716" i="22"/>
  <c r="AF1716" i="22"/>
  <c r="AE1716" i="22"/>
  <c r="AH1269" i="22"/>
  <c r="AG1269" i="22"/>
  <c r="AF1269" i="22"/>
  <c r="AE1269" i="22"/>
  <c r="AH612" i="22"/>
  <c r="AG612" i="22"/>
  <c r="AF612" i="22"/>
  <c r="AE612" i="22"/>
  <c r="AH71" i="22"/>
  <c r="AG71" i="22"/>
  <c r="AF71" i="22"/>
  <c r="AE71" i="22"/>
  <c r="AH1575" i="22"/>
  <c r="AG1575" i="22"/>
  <c r="AF1575" i="22"/>
  <c r="AE1575" i="22"/>
  <c r="AH1015" i="22"/>
  <c r="AG1015" i="22"/>
  <c r="AF1015" i="22"/>
  <c r="AE1015" i="22"/>
  <c r="AH128" i="22"/>
  <c r="AG128" i="22"/>
  <c r="AF128" i="22"/>
  <c r="AE128" i="22"/>
  <c r="AH1467" i="22"/>
  <c r="AG1467" i="22"/>
  <c r="AF1467" i="22"/>
  <c r="AE1467" i="22"/>
  <c r="AH1521" i="22"/>
  <c r="AG1521" i="22"/>
  <c r="AF1521" i="22"/>
  <c r="AE1521" i="22"/>
  <c r="AH1118" i="22"/>
  <c r="AG1118" i="22"/>
  <c r="AF1118" i="22"/>
  <c r="AE1118" i="22"/>
  <c r="AH745" i="22"/>
  <c r="AG745" i="22"/>
  <c r="AF745" i="22"/>
  <c r="AE745" i="22"/>
  <c r="AH1520" i="22"/>
  <c r="AG1520" i="22"/>
  <c r="AF1520" i="22"/>
  <c r="AE1520" i="22"/>
  <c r="AH87" i="22"/>
  <c r="AG87" i="22"/>
  <c r="AF87" i="22"/>
  <c r="AE87" i="22"/>
  <c r="AH1141" i="22"/>
  <c r="AG1141" i="22"/>
  <c r="AF1141" i="22"/>
  <c r="AE1141" i="22"/>
  <c r="AH1745" i="22"/>
  <c r="AG1745" i="22"/>
  <c r="AF1745" i="22"/>
  <c r="AE1745" i="22"/>
  <c r="AH1295" i="22"/>
  <c r="AG1295" i="22"/>
  <c r="AF1295" i="22"/>
  <c r="AE1295" i="22"/>
  <c r="AH649" i="22"/>
  <c r="AG649" i="22"/>
  <c r="AF649" i="22"/>
  <c r="AE649" i="22"/>
  <c r="AH379" i="22"/>
  <c r="AG379" i="22"/>
  <c r="AF379" i="22"/>
  <c r="AE379" i="22"/>
  <c r="AH578" i="22"/>
  <c r="AG578" i="22"/>
  <c r="AF578" i="22"/>
  <c r="AE578" i="22"/>
  <c r="AH1064" i="22"/>
  <c r="AG1064" i="22"/>
  <c r="AF1064" i="22"/>
  <c r="AE1064" i="22"/>
  <c r="AH1351" i="22"/>
  <c r="AG1351" i="22"/>
  <c r="AF1351" i="22"/>
  <c r="AE1351" i="22"/>
  <c r="AH1096" i="22"/>
  <c r="AG1096" i="22"/>
  <c r="AF1096" i="22"/>
  <c r="AE1096" i="22"/>
  <c r="AH1350" i="22"/>
  <c r="AG1350" i="22"/>
  <c r="AF1350" i="22"/>
  <c r="AE1350" i="22"/>
  <c r="AH1140" i="22"/>
  <c r="AG1140" i="22"/>
  <c r="AF1140" i="22"/>
  <c r="AE1140" i="22"/>
  <c r="AH1492" i="22"/>
  <c r="AG1492" i="22"/>
  <c r="AF1492" i="22"/>
  <c r="AE1492" i="22"/>
  <c r="AH1420" i="22"/>
  <c r="AG1420" i="22"/>
  <c r="AF1420" i="22"/>
  <c r="AE1420" i="22"/>
  <c r="AH1063" i="22"/>
  <c r="AG1063" i="22"/>
  <c r="AF1063" i="22"/>
  <c r="AE1063" i="22"/>
  <c r="AH1349" i="22"/>
  <c r="AG1349" i="22"/>
  <c r="AF1349" i="22"/>
  <c r="AE1349" i="22"/>
  <c r="AH1167" i="22"/>
  <c r="AG1167" i="22"/>
  <c r="AF1167" i="22"/>
  <c r="AE1167" i="22"/>
  <c r="AH1574" i="22"/>
  <c r="AG1574" i="22"/>
  <c r="AF1574" i="22"/>
  <c r="AE1574" i="22"/>
  <c r="AH577" i="22"/>
  <c r="AG577" i="22"/>
  <c r="AF577" i="22"/>
  <c r="AE577" i="22"/>
  <c r="AH719" i="22"/>
  <c r="AG719" i="22"/>
  <c r="AF719" i="22"/>
  <c r="AE719" i="22"/>
  <c r="AH1095" i="22"/>
  <c r="AG1095" i="22"/>
  <c r="AF1095" i="22"/>
  <c r="AE1095" i="22"/>
  <c r="AH1094" i="22"/>
  <c r="AG1094" i="22"/>
  <c r="AF1094" i="22"/>
  <c r="AE1094" i="22"/>
  <c r="AH1117" i="22"/>
  <c r="AG1117" i="22"/>
  <c r="AF1117" i="22"/>
  <c r="AE1117" i="22"/>
  <c r="AH455" i="22"/>
  <c r="AG455" i="22"/>
  <c r="AF455" i="22"/>
  <c r="AE455" i="22"/>
  <c r="AH1573" i="22"/>
  <c r="AG1573" i="22"/>
  <c r="AF1573" i="22"/>
  <c r="AE1573" i="22"/>
  <c r="AH1622" i="22"/>
  <c r="AG1622" i="22"/>
  <c r="AF1622" i="22"/>
  <c r="AE1622" i="22"/>
  <c r="AH355" i="22"/>
  <c r="AG355" i="22"/>
  <c r="AF355" i="22"/>
  <c r="AE355" i="22"/>
  <c r="AH1621" i="22"/>
  <c r="AG1621" i="22"/>
  <c r="AF1621" i="22"/>
  <c r="AE1621" i="22"/>
  <c r="AH1139" i="22"/>
  <c r="AG1139" i="22"/>
  <c r="AF1139" i="22"/>
  <c r="AE1139" i="22"/>
  <c r="AH1348" i="22"/>
  <c r="AG1348" i="22"/>
  <c r="AF1348" i="22"/>
  <c r="AE1348" i="22"/>
  <c r="AH634" i="22"/>
  <c r="AG634" i="22"/>
  <c r="AF634" i="22"/>
  <c r="AE634" i="22"/>
  <c r="AH576" i="22"/>
  <c r="AG576" i="22"/>
  <c r="AF576" i="22"/>
  <c r="AE576" i="22"/>
  <c r="AH503" i="22"/>
  <c r="AG503" i="22"/>
  <c r="AF503" i="22"/>
  <c r="AE503" i="22"/>
  <c r="AH1166" i="22"/>
  <c r="AG1166" i="22"/>
  <c r="AF1166" i="22"/>
  <c r="AE1166" i="22"/>
  <c r="AH1347" i="22"/>
  <c r="AG1347" i="22"/>
  <c r="AF1347" i="22"/>
  <c r="AE1347" i="22"/>
  <c r="AH683" i="22"/>
  <c r="AG683" i="22"/>
  <c r="AF683" i="22"/>
  <c r="AE683" i="22"/>
  <c r="AH1294" i="22"/>
  <c r="AG1294" i="22"/>
  <c r="AF1294" i="22"/>
  <c r="AE1294" i="22"/>
  <c r="AH1346" i="22"/>
  <c r="AG1346" i="22"/>
  <c r="AF1346" i="22"/>
  <c r="AE1346" i="22"/>
  <c r="AH70" i="22"/>
  <c r="AG70" i="22"/>
  <c r="AF70" i="22"/>
  <c r="AE70" i="22"/>
  <c r="AH744" i="22"/>
  <c r="AG744" i="22"/>
  <c r="AF744" i="22"/>
  <c r="AE744" i="22"/>
  <c r="AH1345" i="22"/>
  <c r="AG1345" i="22"/>
  <c r="AF1345" i="22"/>
  <c r="AE1345" i="22"/>
  <c r="AH1572" i="22"/>
  <c r="AG1572" i="22"/>
  <c r="AF1572" i="22"/>
  <c r="AE1572" i="22"/>
  <c r="AH1203" i="22"/>
  <c r="AG1203" i="22"/>
  <c r="AF1203" i="22"/>
  <c r="AE1203" i="22"/>
  <c r="AH1519" i="22"/>
  <c r="AG1519" i="22"/>
  <c r="AF1519" i="22"/>
  <c r="AE1519" i="22"/>
  <c r="AH1138" i="22"/>
  <c r="AG1138" i="22"/>
  <c r="AF1138" i="22"/>
  <c r="AE1138" i="22"/>
  <c r="AH1571" i="22"/>
  <c r="AG1571" i="22"/>
  <c r="AF1571" i="22"/>
  <c r="AE1571" i="22"/>
  <c r="AH454" i="22"/>
  <c r="AG454" i="22"/>
  <c r="AF454" i="22"/>
  <c r="AE454" i="22"/>
  <c r="AH1419" i="22"/>
  <c r="AG1419" i="22"/>
  <c r="AF1419" i="22"/>
  <c r="AE1419" i="22"/>
  <c r="AH52" i="22"/>
  <c r="AG52" i="22"/>
  <c r="AF52" i="22"/>
  <c r="AE52" i="22"/>
  <c r="AH611" i="22"/>
  <c r="AG611" i="22"/>
  <c r="AF611" i="22"/>
  <c r="AE611" i="22"/>
  <c r="AH92" i="22"/>
  <c r="AG92" i="22"/>
  <c r="AF92" i="22"/>
  <c r="AE92" i="22"/>
  <c r="AH354" i="22"/>
  <c r="AG354" i="22"/>
  <c r="AF354" i="22"/>
  <c r="AE354" i="22"/>
  <c r="AH1202" i="22"/>
  <c r="AG1202" i="22"/>
  <c r="AF1202" i="22"/>
  <c r="AE1202" i="22"/>
  <c r="AH252" i="22"/>
  <c r="AG252" i="22"/>
  <c r="AF252" i="22"/>
  <c r="AE252" i="22"/>
  <c r="AH8" i="22"/>
  <c r="AG8" i="22"/>
  <c r="AF8" i="22"/>
  <c r="AE8" i="22"/>
  <c r="AH300" i="22"/>
  <c r="AG300" i="22"/>
  <c r="AF300" i="22"/>
  <c r="AE300" i="22"/>
  <c r="AH183" i="22"/>
  <c r="AG183" i="22"/>
  <c r="AF183" i="22"/>
  <c r="AE183" i="22"/>
  <c r="AH787" i="22"/>
  <c r="AG787" i="22"/>
  <c r="AF787" i="22"/>
  <c r="AE787" i="22"/>
  <c r="AH821" i="22"/>
  <c r="AG821" i="22"/>
  <c r="AF821" i="22"/>
  <c r="AE821" i="22"/>
  <c r="AH1000" i="22"/>
  <c r="AG1000" i="22"/>
  <c r="AF1000" i="22"/>
  <c r="AE1000" i="22"/>
  <c r="AH833" i="22"/>
  <c r="AG833" i="22"/>
  <c r="AF833" i="22"/>
  <c r="AE833" i="22"/>
  <c r="AH182" i="22"/>
  <c r="AG182" i="22"/>
  <c r="AF182" i="22"/>
  <c r="AE182" i="22"/>
  <c r="AH275" i="22"/>
  <c r="AG275" i="22"/>
  <c r="AF275" i="22"/>
  <c r="AE275" i="22"/>
  <c r="AH790" i="22"/>
  <c r="AG790" i="22"/>
  <c r="AF790" i="22"/>
  <c r="AE790" i="22"/>
  <c r="AH887" i="22"/>
  <c r="AG887" i="22"/>
  <c r="AF887" i="22"/>
  <c r="AE887" i="22"/>
  <c r="AH274" i="22"/>
  <c r="AG274" i="22"/>
  <c r="AF274" i="22"/>
  <c r="AE274" i="22"/>
  <c r="AH919" i="22"/>
  <c r="AG919" i="22"/>
  <c r="AF919" i="22"/>
  <c r="AE919" i="22"/>
  <c r="AH974" i="22"/>
  <c r="AG974" i="22"/>
  <c r="AF974" i="22"/>
  <c r="AE974" i="22"/>
  <c r="AH290" i="22"/>
  <c r="AG290" i="22"/>
  <c r="AF290" i="22"/>
  <c r="AE290" i="22"/>
  <c r="AH159" i="22"/>
  <c r="AG159" i="22"/>
  <c r="AF159" i="22"/>
  <c r="AE159" i="22"/>
  <c r="AH134" i="22"/>
  <c r="AG134" i="22"/>
  <c r="AF134" i="22"/>
  <c r="AE134" i="22"/>
  <c r="AH820" i="22"/>
  <c r="AG820" i="22"/>
  <c r="AF820" i="22"/>
  <c r="AE820" i="22"/>
  <c r="AH200" i="22"/>
  <c r="AG200" i="22"/>
  <c r="AF200" i="22"/>
  <c r="AE200" i="22"/>
  <c r="AH807" i="22"/>
  <c r="AG807" i="22"/>
  <c r="AF807" i="22"/>
  <c r="AE807" i="22"/>
  <c r="AH181" i="22"/>
  <c r="AG181" i="22"/>
  <c r="AF181" i="22"/>
  <c r="AE181" i="22"/>
  <c r="AH28" i="22"/>
  <c r="AG28" i="22"/>
  <c r="AF28" i="22"/>
  <c r="AE28" i="22"/>
  <c r="AH806" i="22"/>
  <c r="AG806" i="22"/>
  <c r="AF806" i="22"/>
  <c r="AE806" i="22"/>
  <c r="AH918" i="22"/>
  <c r="AG918" i="22"/>
  <c r="AF918" i="22"/>
  <c r="AE918" i="22"/>
  <c r="AH805" i="22"/>
  <c r="AG805" i="22"/>
  <c r="AF805" i="22"/>
  <c r="AE805" i="22"/>
  <c r="AH27" i="22"/>
  <c r="AG27" i="22"/>
  <c r="AF27" i="22"/>
  <c r="AE27" i="22"/>
  <c r="AH902" i="22"/>
  <c r="AG902" i="22"/>
  <c r="AF902" i="22"/>
  <c r="AE902" i="22"/>
  <c r="AH1418" i="22"/>
  <c r="AG1418" i="22"/>
  <c r="AF1418" i="22"/>
  <c r="AE1418" i="22"/>
  <c r="AH1620" i="22"/>
  <c r="AG1620" i="22"/>
  <c r="AF1620" i="22"/>
  <c r="AE1620" i="22"/>
  <c r="AH1268" i="22"/>
  <c r="AG1268" i="22"/>
  <c r="AF1268" i="22"/>
  <c r="AE1268" i="22"/>
  <c r="AH610" i="22"/>
  <c r="AG610" i="22"/>
  <c r="AF610" i="22"/>
  <c r="AE610" i="22"/>
  <c r="AH69" i="22"/>
  <c r="AG69" i="22"/>
  <c r="AF69" i="22"/>
  <c r="AE69" i="22"/>
  <c r="AH1093" i="22"/>
  <c r="AG1093" i="22"/>
  <c r="AF1093" i="22"/>
  <c r="AE1093" i="22"/>
  <c r="AH1062" i="22"/>
  <c r="AG1062" i="22"/>
  <c r="AF1062" i="22"/>
  <c r="AE1062" i="22"/>
  <c r="AH1752" i="22"/>
  <c r="AG1752" i="22"/>
  <c r="AF1752" i="22"/>
  <c r="AE1752" i="22"/>
  <c r="AH766" i="22"/>
  <c r="AG766" i="22"/>
  <c r="AF766" i="22"/>
  <c r="AE766" i="22"/>
  <c r="AH481" i="22"/>
  <c r="AG481" i="22"/>
  <c r="AF481" i="22"/>
  <c r="AE481" i="22"/>
  <c r="AH96" i="22"/>
  <c r="AG96" i="22"/>
  <c r="AF96" i="22"/>
  <c r="AE96" i="22"/>
  <c r="AH718" i="22"/>
  <c r="AG718" i="22"/>
  <c r="AF718" i="22"/>
  <c r="AE718" i="22"/>
  <c r="AH1738" i="22"/>
  <c r="AG1738" i="22"/>
  <c r="AF1738" i="22"/>
  <c r="AE1738" i="22"/>
  <c r="AH575" i="22"/>
  <c r="AG575" i="22"/>
  <c r="AF575" i="22"/>
  <c r="AE575" i="22"/>
  <c r="AH1518" i="22"/>
  <c r="AG1518" i="22"/>
  <c r="AF1518" i="22"/>
  <c r="AE1518" i="22"/>
  <c r="AH1165" i="22"/>
  <c r="AG1165" i="22"/>
  <c r="AF1165" i="22"/>
  <c r="AE1165" i="22"/>
  <c r="AH1137" i="22"/>
  <c r="AG1137" i="22"/>
  <c r="AF1137" i="22"/>
  <c r="AE1137" i="22"/>
  <c r="AH429" i="22"/>
  <c r="AG429" i="22"/>
  <c r="AF429" i="22"/>
  <c r="AE429" i="22"/>
  <c r="AH574" i="22"/>
  <c r="AG574" i="22"/>
  <c r="AF574" i="22"/>
  <c r="AE574" i="22"/>
  <c r="AH1061" i="22"/>
  <c r="AG1061" i="22"/>
  <c r="AF1061" i="22"/>
  <c r="AE1061" i="22"/>
  <c r="AH68" i="22"/>
  <c r="AG68" i="22"/>
  <c r="AF68" i="22"/>
  <c r="AE68" i="22"/>
  <c r="AH1251" i="22"/>
  <c r="AG1251" i="22"/>
  <c r="AF1251" i="22"/>
  <c r="AE1251" i="22"/>
  <c r="AH528" i="22"/>
  <c r="AG528" i="22"/>
  <c r="AF528" i="22"/>
  <c r="AE528" i="22"/>
  <c r="AH573" i="22"/>
  <c r="AG573" i="22"/>
  <c r="AF573" i="22"/>
  <c r="AE573" i="22"/>
  <c r="AH1060" i="22"/>
  <c r="AG1060" i="22"/>
  <c r="AF1060" i="22"/>
  <c r="AE1060" i="22"/>
  <c r="AH682" i="22"/>
  <c r="AG682" i="22"/>
  <c r="AF682" i="22"/>
  <c r="AE682" i="22"/>
  <c r="AH743" i="22"/>
  <c r="AG743" i="22"/>
  <c r="AF743" i="22"/>
  <c r="AE743" i="22"/>
  <c r="AH1201" i="22"/>
  <c r="AG1201" i="22"/>
  <c r="AF1201" i="22"/>
  <c r="AE1201" i="22"/>
  <c r="AH123" i="22"/>
  <c r="AG123" i="22"/>
  <c r="AF123" i="22"/>
  <c r="AE123" i="22"/>
  <c r="AH1136" i="22"/>
  <c r="AG1136" i="22"/>
  <c r="AF1136" i="22"/>
  <c r="AE1136" i="22"/>
  <c r="AH453" i="22"/>
  <c r="AG453" i="22"/>
  <c r="AF453" i="22"/>
  <c r="AE453" i="22"/>
  <c r="AH609" i="22"/>
  <c r="AG609" i="22"/>
  <c r="AF609" i="22"/>
  <c r="AE609" i="22"/>
  <c r="AH1417" i="22"/>
  <c r="AG1417" i="22"/>
  <c r="AF1417" i="22"/>
  <c r="AE1417" i="22"/>
  <c r="AH1059" i="22"/>
  <c r="AG1059" i="22"/>
  <c r="AF1059" i="22"/>
  <c r="AE1059" i="22"/>
  <c r="AH1164" i="22"/>
  <c r="AG1164" i="22"/>
  <c r="AF1164" i="22"/>
  <c r="AE1164" i="22"/>
  <c r="AH765" i="22"/>
  <c r="AG765" i="22"/>
  <c r="AF765" i="22"/>
  <c r="AE765" i="22"/>
  <c r="AH1517" i="22"/>
  <c r="AG1517" i="22"/>
  <c r="AF1517" i="22"/>
  <c r="AE1517" i="22"/>
  <c r="AH1092" i="22"/>
  <c r="AG1092" i="22"/>
  <c r="AF1092" i="22"/>
  <c r="AE1092" i="22"/>
  <c r="AH1116" i="22"/>
  <c r="AG1116" i="22"/>
  <c r="AF1116" i="22"/>
  <c r="AE1116" i="22"/>
  <c r="AH86" i="22"/>
  <c r="AG86" i="22"/>
  <c r="AF86" i="22"/>
  <c r="AE86" i="22"/>
  <c r="AH1570" i="22"/>
  <c r="AG1570" i="22"/>
  <c r="AF1570" i="22"/>
  <c r="AE1570" i="22"/>
  <c r="AH1619" i="22"/>
  <c r="AG1619" i="22"/>
  <c r="AF1619" i="22"/>
  <c r="AE1619" i="22"/>
  <c r="AH1014" i="22"/>
  <c r="AG1014" i="22"/>
  <c r="AF1014" i="22"/>
  <c r="AE1014" i="22"/>
  <c r="AH1135" i="22"/>
  <c r="AG1135" i="22"/>
  <c r="AF1135" i="22"/>
  <c r="AE1135" i="22"/>
  <c r="AH1466" i="22"/>
  <c r="AG1466" i="22"/>
  <c r="AF1466" i="22"/>
  <c r="AE1466" i="22"/>
  <c r="AH572" i="22"/>
  <c r="AG572" i="22"/>
  <c r="AF572" i="22"/>
  <c r="AE572" i="22"/>
  <c r="AH57" i="22"/>
  <c r="AG57" i="22"/>
  <c r="AF57" i="22"/>
  <c r="AE57" i="22"/>
  <c r="AH85" i="22"/>
  <c r="AG85" i="22"/>
  <c r="AF85" i="22"/>
  <c r="AE85" i="22"/>
  <c r="AH1344" i="22"/>
  <c r="AG1344" i="22"/>
  <c r="AF1344" i="22"/>
  <c r="AE1344" i="22"/>
  <c r="AH1025" i="22"/>
  <c r="AG1025" i="22"/>
  <c r="AF1025" i="22"/>
  <c r="AE1025" i="22"/>
  <c r="AH111" i="22"/>
  <c r="AG111" i="22"/>
  <c r="AF111" i="22"/>
  <c r="AE111" i="22"/>
  <c r="AH571" i="22"/>
  <c r="AG571" i="22"/>
  <c r="AF571" i="22"/>
  <c r="AE571" i="22"/>
  <c r="AH1343" i="22"/>
  <c r="AG1343" i="22"/>
  <c r="AF1343" i="22"/>
  <c r="AE1343" i="22"/>
  <c r="AH1091" i="22"/>
  <c r="AG1091" i="22"/>
  <c r="AF1091" i="22"/>
  <c r="AE1091" i="22"/>
  <c r="AH1163" i="22"/>
  <c r="AG1163" i="22"/>
  <c r="AF1163" i="22"/>
  <c r="AE1163" i="22"/>
  <c r="AH1200" i="22"/>
  <c r="AG1200" i="22"/>
  <c r="AF1200" i="22"/>
  <c r="AE1200" i="22"/>
  <c r="AH1342" i="22"/>
  <c r="AG1342" i="22"/>
  <c r="AF1342" i="22"/>
  <c r="AE1342" i="22"/>
  <c r="AH1090" i="22"/>
  <c r="AG1090" i="22"/>
  <c r="AF1090" i="22"/>
  <c r="AE1090" i="22"/>
  <c r="AH527" i="22"/>
  <c r="AG527" i="22"/>
  <c r="AF527" i="22"/>
  <c r="AE527" i="22"/>
  <c r="AH1341" i="22"/>
  <c r="AG1341" i="22"/>
  <c r="AF1341" i="22"/>
  <c r="AE1341" i="22"/>
  <c r="AH1516" i="22"/>
  <c r="AG1516" i="22"/>
  <c r="AF1516" i="22"/>
  <c r="AE1516" i="22"/>
  <c r="AH1569" i="22"/>
  <c r="AG1569" i="22"/>
  <c r="AF1569" i="22"/>
  <c r="AE1569" i="22"/>
  <c r="AH344" i="22"/>
  <c r="AG344" i="22"/>
  <c r="AF344" i="22"/>
  <c r="AE344" i="22"/>
  <c r="AH1416" i="22"/>
  <c r="AG1416" i="22"/>
  <c r="AF1416" i="22"/>
  <c r="AE1416" i="22"/>
  <c r="AH452" i="22"/>
  <c r="AG452" i="22"/>
  <c r="AF452" i="22"/>
  <c r="AE452" i="22"/>
  <c r="AH1415" i="22"/>
  <c r="AG1415" i="22"/>
  <c r="AF1415" i="22"/>
  <c r="AE1415" i="22"/>
  <c r="AH608" i="22"/>
  <c r="AG608" i="22"/>
  <c r="AF608" i="22"/>
  <c r="AE608" i="22"/>
  <c r="AH56" i="22"/>
  <c r="AG56" i="22"/>
  <c r="AF56" i="22"/>
  <c r="AE56" i="22"/>
  <c r="AH428" i="22"/>
  <c r="AG428" i="22"/>
  <c r="AF428" i="22"/>
  <c r="AE428" i="22"/>
  <c r="AH180" i="22"/>
  <c r="AG180" i="22"/>
  <c r="AF180" i="22"/>
  <c r="AE180" i="22"/>
  <c r="AH158" i="22"/>
  <c r="AG158" i="22"/>
  <c r="AF158" i="22"/>
  <c r="AE158" i="22"/>
  <c r="AH1663" i="22"/>
  <c r="AG1663" i="22"/>
  <c r="AF1663" i="22"/>
  <c r="AE1663" i="22"/>
  <c r="AH1662" i="22"/>
  <c r="AG1662" i="22"/>
  <c r="AF1662" i="22"/>
  <c r="AE1662" i="22"/>
  <c r="AH215" i="22"/>
  <c r="AG215" i="22"/>
  <c r="AF215" i="22"/>
  <c r="AE215" i="22"/>
  <c r="AH18" i="22"/>
  <c r="AG18" i="22"/>
  <c r="AF18" i="22"/>
  <c r="AE18" i="22"/>
  <c r="AH869" i="22"/>
  <c r="AG869" i="22"/>
  <c r="AF869" i="22"/>
  <c r="AE869" i="22"/>
  <c r="AH804" i="22"/>
  <c r="AG804" i="22"/>
  <c r="AF804" i="22"/>
  <c r="AE804" i="22"/>
  <c r="AH886" i="22"/>
  <c r="AG886" i="22"/>
  <c r="AF886" i="22"/>
  <c r="AE886" i="22"/>
  <c r="AH987" i="22"/>
  <c r="AG987" i="22"/>
  <c r="AF987" i="22"/>
  <c r="AE987" i="22"/>
  <c r="AH233" i="22"/>
  <c r="AG233" i="22"/>
  <c r="AF233" i="22"/>
  <c r="AE233" i="22"/>
  <c r="AH1011" i="22"/>
  <c r="AG1011" i="22"/>
  <c r="AF1011" i="22"/>
  <c r="AE1011" i="22"/>
  <c r="AH179" i="22"/>
  <c r="AG179" i="22"/>
  <c r="AF179" i="22"/>
  <c r="AE179" i="22"/>
  <c r="AH917" i="22"/>
  <c r="AG917" i="22"/>
  <c r="AF917" i="22"/>
  <c r="AE917" i="22"/>
  <c r="AH803" i="22"/>
  <c r="AG803" i="22"/>
  <c r="AF803" i="22"/>
  <c r="AE803" i="22"/>
  <c r="AH273" i="22"/>
  <c r="AG273" i="22"/>
  <c r="AF273" i="22"/>
  <c r="AE273" i="22"/>
  <c r="AH979" i="22"/>
  <c r="AG979" i="22"/>
  <c r="AF979" i="22"/>
  <c r="AE979" i="22"/>
  <c r="AH232" i="22"/>
  <c r="AG232" i="22"/>
  <c r="AF232" i="22"/>
  <c r="AE232" i="22"/>
  <c r="AH963" i="22"/>
  <c r="AG963" i="22"/>
  <c r="AF963" i="22"/>
  <c r="AE963" i="22"/>
  <c r="AH312" i="22"/>
  <c r="AG312" i="22"/>
  <c r="AF312" i="22"/>
  <c r="AE312" i="22"/>
  <c r="AH916" i="22"/>
  <c r="AG916" i="22"/>
  <c r="AF916" i="22"/>
  <c r="AE916" i="22"/>
  <c r="AH133" i="22"/>
  <c r="AG133" i="22"/>
  <c r="AF133" i="22"/>
  <c r="AE133" i="22"/>
  <c r="AH272" i="22"/>
  <c r="AG272" i="22"/>
  <c r="AF272" i="22"/>
  <c r="AE272" i="22"/>
  <c r="AH299" i="22"/>
  <c r="AG299" i="22"/>
  <c r="AF299" i="22"/>
  <c r="AE299" i="22"/>
  <c r="AH915" i="22"/>
  <c r="AG915" i="22"/>
  <c r="AF915" i="22"/>
  <c r="AE915" i="22"/>
  <c r="AH802" i="22"/>
  <c r="AG802" i="22"/>
  <c r="AF802" i="22"/>
  <c r="AE802" i="22"/>
  <c r="AH178" i="22"/>
  <c r="AG178" i="22"/>
  <c r="AF178" i="22"/>
  <c r="AE178" i="22"/>
  <c r="AH570" i="22"/>
  <c r="AG570" i="22"/>
  <c r="AF570" i="22"/>
  <c r="AE570" i="22"/>
  <c r="AH1568" i="22"/>
  <c r="AG1568" i="22"/>
  <c r="AF1568" i="22"/>
  <c r="AE1568" i="22"/>
  <c r="AH51" i="22"/>
  <c r="AG51" i="22"/>
  <c r="AF51" i="22"/>
  <c r="AE51" i="22"/>
  <c r="AH1134" i="22"/>
  <c r="AG1134" i="22"/>
  <c r="AF1134" i="22"/>
  <c r="AE1134" i="22"/>
  <c r="AH1058" i="22"/>
  <c r="AG1058" i="22"/>
  <c r="AF1058" i="22"/>
  <c r="AE1058" i="22"/>
  <c r="AH1414" i="22"/>
  <c r="AG1414" i="22"/>
  <c r="AF1414" i="22"/>
  <c r="AE1414" i="22"/>
  <c r="AH399" i="22"/>
  <c r="AG399" i="22"/>
  <c r="AF399" i="22"/>
  <c r="AE399" i="22"/>
  <c r="AH1250" i="22"/>
  <c r="AG1250" i="22"/>
  <c r="AF1250" i="22"/>
  <c r="AE1250" i="22"/>
  <c r="AH717" i="22"/>
  <c r="AG717" i="22"/>
  <c r="AF717" i="22"/>
  <c r="AE717" i="22"/>
  <c r="AH569" i="22"/>
  <c r="AG569" i="22"/>
  <c r="AF569" i="22"/>
  <c r="AE569" i="22"/>
  <c r="AH1199" i="22"/>
  <c r="AG1199" i="22"/>
  <c r="AF1199" i="22"/>
  <c r="AE1199" i="22"/>
  <c r="AH1515" i="22"/>
  <c r="AG1515" i="22"/>
  <c r="AF1515" i="22"/>
  <c r="AE1515" i="22"/>
  <c r="AH1718" i="22"/>
  <c r="AG1718" i="22"/>
  <c r="AF1718" i="22"/>
  <c r="AE1718" i="22"/>
  <c r="AH1514" i="22"/>
  <c r="AG1514" i="22"/>
  <c r="AF1514" i="22"/>
  <c r="AE1514" i="22"/>
  <c r="AH1057" i="22"/>
  <c r="AG1057" i="22"/>
  <c r="AF1057" i="22"/>
  <c r="AE1057" i="22"/>
  <c r="AH568" i="22"/>
  <c r="AG568" i="22"/>
  <c r="AF568" i="22"/>
  <c r="AE568" i="22"/>
  <c r="AH567" i="22"/>
  <c r="AG567" i="22"/>
  <c r="AF567" i="22"/>
  <c r="AE567" i="22"/>
  <c r="AH1618" i="22"/>
  <c r="AG1618" i="22"/>
  <c r="AF1618" i="22"/>
  <c r="AE1618" i="22"/>
  <c r="AH526" i="22"/>
  <c r="AG526" i="22"/>
  <c r="AF526" i="22"/>
  <c r="AE526" i="22"/>
  <c r="AH1567" i="22"/>
  <c r="AG1567" i="22"/>
  <c r="AF1567" i="22"/>
  <c r="AE1567" i="22"/>
  <c r="AH122" i="22"/>
  <c r="AG122" i="22"/>
  <c r="AF122" i="22"/>
  <c r="AE122" i="22"/>
  <c r="AH1491" i="22"/>
  <c r="AG1491" i="22"/>
  <c r="AF1491" i="22"/>
  <c r="AE1491" i="22"/>
  <c r="AH607" i="22"/>
  <c r="AG607" i="22"/>
  <c r="AF607" i="22"/>
  <c r="AE607" i="22"/>
  <c r="AH1413" i="22"/>
  <c r="AG1413" i="22"/>
  <c r="AF1413" i="22"/>
  <c r="AE1413" i="22"/>
  <c r="AH1566" i="22"/>
  <c r="AG1566" i="22"/>
  <c r="AF1566" i="22"/>
  <c r="AE1566" i="22"/>
  <c r="AH1412" i="22"/>
  <c r="AG1412" i="22"/>
  <c r="AF1412" i="22"/>
  <c r="AE1412" i="22"/>
  <c r="AH1513" i="22"/>
  <c r="AG1513" i="22"/>
  <c r="AF1513" i="22"/>
  <c r="AE1513" i="22"/>
  <c r="AH1465" i="22"/>
  <c r="AG1465" i="22"/>
  <c r="AF1465" i="22"/>
  <c r="AE1465" i="22"/>
  <c r="AH427" i="22"/>
  <c r="AG427" i="22"/>
  <c r="AF427" i="22"/>
  <c r="AE427" i="22"/>
  <c r="AH633" i="22"/>
  <c r="AG633" i="22"/>
  <c r="AF633" i="22"/>
  <c r="AE633" i="22"/>
  <c r="AH1617" i="22"/>
  <c r="AG1617" i="22"/>
  <c r="AF1617" i="22"/>
  <c r="AE1617" i="22"/>
  <c r="AH1616" i="22"/>
  <c r="AG1616" i="22"/>
  <c r="AF1616" i="22"/>
  <c r="AE1616" i="22"/>
  <c r="AH1340" i="22"/>
  <c r="AG1340" i="22"/>
  <c r="AF1340" i="22"/>
  <c r="AE1340" i="22"/>
  <c r="AH525" i="22"/>
  <c r="AG525" i="22"/>
  <c r="AF525" i="22"/>
  <c r="AE525" i="22"/>
  <c r="AH378" i="22"/>
  <c r="AG378" i="22"/>
  <c r="AF378" i="22"/>
  <c r="AE378" i="22"/>
  <c r="AH55" i="22"/>
  <c r="AG55" i="22"/>
  <c r="AF55" i="22"/>
  <c r="AE55" i="22"/>
  <c r="AH502" i="22"/>
  <c r="AG502" i="22"/>
  <c r="AF502" i="22"/>
  <c r="AE502" i="22"/>
  <c r="AH1133" i="22"/>
  <c r="AG1133" i="22"/>
  <c r="AF1133" i="22"/>
  <c r="AE1133" i="22"/>
  <c r="AH426" i="22"/>
  <c r="AG426" i="22"/>
  <c r="AF426" i="22"/>
  <c r="AE426" i="22"/>
  <c r="AH1024" i="22"/>
  <c r="AG1024" i="22"/>
  <c r="AF1024" i="22"/>
  <c r="AE1024" i="22"/>
  <c r="AH681" i="22"/>
  <c r="AG681" i="22"/>
  <c r="AF681" i="22"/>
  <c r="AE681" i="22"/>
  <c r="AH110" i="22"/>
  <c r="AG110" i="22"/>
  <c r="AF110" i="22"/>
  <c r="AE110" i="22"/>
  <c r="AH648" i="22"/>
  <c r="AG648" i="22"/>
  <c r="AF648" i="22"/>
  <c r="AE648" i="22"/>
  <c r="AH1132" i="22"/>
  <c r="AG1132" i="22"/>
  <c r="AF1132" i="22"/>
  <c r="AE1132" i="22"/>
  <c r="AH566" i="22"/>
  <c r="AG566" i="22"/>
  <c r="AF566" i="22"/>
  <c r="AE566" i="22"/>
  <c r="AH764" i="22"/>
  <c r="AG764" i="22"/>
  <c r="AF764" i="22"/>
  <c r="AE764" i="22"/>
  <c r="AH101" i="22"/>
  <c r="AG101" i="22"/>
  <c r="AF101" i="22"/>
  <c r="AE101" i="22"/>
  <c r="AH451" i="22"/>
  <c r="AG451" i="22"/>
  <c r="AF451" i="22"/>
  <c r="AE451" i="22"/>
  <c r="AH1198" i="22"/>
  <c r="AG1198" i="22"/>
  <c r="AF1198" i="22"/>
  <c r="AE1198" i="22"/>
  <c r="AH1339" i="22"/>
  <c r="AG1339" i="22"/>
  <c r="AF1339" i="22"/>
  <c r="AE1339" i="22"/>
  <c r="AH1338" i="22"/>
  <c r="AG1338" i="22"/>
  <c r="AF1338" i="22"/>
  <c r="AE1338" i="22"/>
  <c r="AH1293" i="22"/>
  <c r="AG1293" i="22"/>
  <c r="AF1293" i="22"/>
  <c r="AE1293" i="22"/>
  <c r="AH84" i="22"/>
  <c r="AG84" i="22"/>
  <c r="AF84" i="22"/>
  <c r="AE84" i="22"/>
  <c r="AH763" i="22"/>
  <c r="AG763" i="22"/>
  <c r="AF763" i="22"/>
  <c r="AE763" i="22"/>
  <c r="AH398" i="22"/>
  <c r="AG398" i="22"/>
  <c r="AF398" i="22"/>
  <c r="AE398" i="22"/>
  <c r="AH716" i="22"/>
  <c r="AG716" i="22"/>
  <c r="AF716" i="22"/>
  <c r="AE716" i="22"/>
  <c r="AH606" i="22"/>
  <c r="AG606" i="22"/>
  <c r="AF606" i="22"/>
  <c r="AE606" i="22"/>
  <c r="AH1197" i="22"/>
  <c r="AG1197" i="22"/>
  <c r="AF1197" i="22"/>
  <c r="AE1197" i="22"/>
  <c r="AH1089" i="22"/>
  <c r="AG1089" i="22"/>
  <c r="AF1089" i="22"/>
  <c r="AE1089" i="22"/>
  <c r="AH1115" i="22"/>
  <c r="AG1115" i="22"/>
  <c r="AF1115" i="22"/>
  <c r="AE1115" i="22"/>
  <c r="AH177" i="22"/>
  <c r="AG177" i="22"/>
  <c r="AF177" i="22"/>
  <c r="AE177" i="22"/>
  <c r="AH41" i="22"/>
  <c r="AG41" i="22"/>
  <c r="AF41" i="22"/>
  <c r="AE41" i="22"/>
  <c r="AH37" i="22"/>
  <c r="AG37" i="22"/>
  <c r="AF37" i="22"/>
  <c r="AE37" i="22"/>
  <c r="AH1677" i="22"/>
  <c r="AG1677" i="22"/>
  <c r="AF1677" i="22"/>
  <c r="AE1677" i="22"/>
  <c r="AH251" i="22"/>
  <c r="AG251" i="22"/>
  <c r="AF251" i="22"/>
  <c r="AE251" i="22"/>
  <c r="AH330" i="22"/>
  <c r="AG330" i="22"/>
  <c r="AF330" i="22"/>
  <c r="AE330" i="22"/>
  <c r="AH49" i="22"/>
  <c r="AG49" i="22"/>
  <c r="AF49" i="22"/>
  <c r="AE49" i="22"/>
  <c r="AH206" i="22"/>
  <c r="AG206" i="22"/>
  <c r="AF206" i="22"/>
  <c r="AE206" i="22"/>
  <c r="AH26" i="22"/>
  <c r="AG26" i="22"/>
  <c r="AF26" i="22"/>
  <c r="AE26" i="22"/>
  <c r="AH868" i="22"/>
  <c r="AG868" i="22"/>
  <c r="AF868" i="22"/>
  <c r="AE868" i="22"/>
  <c r="AH973" i="22"/>
  <c r="AG973" i="22"/>
  <c r="AF973" i="22"/>
  <c r="AE973" i="22"/>
  <c r="AH40" i="22"/>
  <c r="AG40" i="22"/>
  <c r="AF40" i="22"/>
  <c r="AE40" i="22"/>
  <c r="AH851" i="22"/>
  <c r="AG851" i="22"/>
  <c r="AF851" i="22"/>
  <c r="AE851" i="22"/>
  <c r="AH940" i="22"/>
  <c r="AG940" i="22"/>
  <c r="AF940" i="22"/>
  <c r="AE940" i="22"/>
  <c r="AH214" i="22"/>
  <c r="AG214" i="22"/>
  <c r="AF214" i="22"/>
  <c r="AE214" i="22"/>
  <c r="AH311" i="22"/>
  <c r="AG311" i="22"/>
  <c r="AF311" i="22"/>
  <c r="AE311" i="22"/>
  <c r="AH832" i="22"/>
  <c r="AG832" i="22"/>
  <c r="AF832" i="22"/>
  <c r="AE832" i="22"/>
  <c r="AH831" i="22"/>
  <c r="AG831" i="22"/>
  <c r="AF831" i="22"/>
  <c r="AE831" i="22"/>
  <c r="AH885" i="22"/>
  <c r="AG885" i="22"/>
  <c r="AF885" i="22"/>
  <c r="AE885" i="22"/>
  <c r="AH801" i="22"/>
  <c r="AG801" i="22"/>
  <c r="AF801" i="22"/>
  <c r="AE801" i="22"/>
  <c r="AH132" i="22"/>
  <c r="AG132" i="22"/>
  <c r="AF132" i="22"/>
  <c r="AE132" i="22"/>
  <c r="AH819" i="22"/>
  <c r="AG819" i="22"/>
  <c r="AF819" i="22"/>
  <c r="AE819" i="22"/>
  <c r="AH1249" i="22"/>
  <c r="AG1249" i="22"/>
  <c r="AF1249" i="22"/>
  <c r="AE1249" i="22"/>
  <c r="AH1725" i="22"/>
  <c r="AG1725" i="22"/>
  <c r="AF1725" i="22"/>
  <c r="AE1725" i="22"/>
  <c r="AH1337" i="22"/>
  <c r="AG1337" i="22"/>
  <c r="AF1337" i="22"/>
  <c r="AE1337" i="22"/>
  <c r="AH1751" i="22"/>
  <c r="AG1751" i="22"/>
  <c r="AF1751" i="22"/>
  <c r="AE1751" i="22"/>
  <c r="AH1088" i="22"/>
  <c r="AG1088" i="22"/>
  <c r="AF1088" i="22"/>
  <c r="AE1088" i="22"/>
  <c r="AH1013" i="22"/>
  <c r="AG1013" i="22"/>
  <c r="AF1013" i="22"/>
  <c r="AE1013" i="22"/>
  <c r="AH715" i="22"/>
  <c r="AG715" i="22"/>
  <c r="AF715" i="22"/>
  <c r="AE715" i="22"/>
  <c r="AH1464" i="22"/>
  <c r="AG1464" i="22"/>
  <c r="AF1464" i="22"/>
  <c r="AE1464" i="22"/>
  <c r="AH1512" i="22"/>
  <c r="AG1512" i="22"/>
  <c r="AF1512" i="22"/>
  <c r="AE1512" i="22"/>
  <c r="AH95" i="22"/>
  <c r="AG95" i="22"/>
  <c r="AF95" i="22"/>
  <c r="AE95" i="22"/>
  <c r="AH524" i="22"/>
  <c r="AG524" i="22"/>
  <c r="AF524" i="22"/>
  <c r="AE524" i="22"/>
  <c r="AH1162" i="22"/>
  <c r="AG1162" i="22"/>
  <c r="AF1162" i="22"/>
  <c r="AE1162" i="22"/>
  <c r="AH1037" i="22"/>
  <c r="AG1037" i="22"/>
  <c r="AF1037" i="22"/>
  <c r="AE1037" i="22"/>
  <c r="AH1336" i="22"/>
  <c r="AG1336" i="22"/>
  <c r="AF1336" i="22"/>
  <c r="AE1336" i="22"/>
  <c r="AH1036" i="22"/>
  <c r="AG1036" i="22"/>
  <c r="AF1036" i="22"/>
  <c r="AE1036" i="22"/>
  <c r="AH565" i="22"/>
  <c r="AG565" i="22"/>
  <c r="AF565" i="22"/>
  <c r="AE565" i="22"/>
  <c r="AH1248" i="22"/>
  <c r="AG1248" i="22"/>
  <c r="AF1248" i="22"/>
  <c r="AE1248" i="22"/>
  <c r="AH564" i="22"/>
  <c r="AG564" i="22"/>
  <c r="AF564" i="22"/>
  <c r="AE564" i="22"/>
  <c r="AH1615" i="22"/>
  <c r="AG1615" i="22"/>
  <c r="AF1615" i="22"/>
  <c r="AE1615" i="22"/>
  <c r="AH680" i="22"/>
  <c r="AG680" i="22"/>
  <c r="AF680" i="22"/>
  <c r="AE680" i="22"/>
  <c r="AH1463" i="22"/>
  <c r="AG1463" i="22"/>
  <c r="AF1463" i="22"/>
  <c r="AE1463" i="22"/>
  <c r="AH1735" i="22"/>
  <c r="AG1735" i="22"/>
  <c r="AF1735" i="22"/>
  <c r="AE1735" i="22"/>
  <c r="AH1490" i="22"/>
  <c r="AG1490" i="22"/>
  <c r="AF1490" i="22"/>
  <c r="AE1490" i="22"/>
  <c r="AH1247" i="22"/>
  <c r="AG1247" i="22"/>
  <c r="AF1247" i="22"/>
  <c r="AE1247" i="22"/>
  <c r="AH1267" i="22"/>
  <c r="AG1267" i="22"/>
  <c r="AF1267" i="22"/>
  <c r="AE1267" i="22"/>
  <c r="AH1411" i="22"/>
  <c r="AG1411" i="22"/>
  <c r="AF1411" i="22"/>
  <c r="AE1411" i="22"/>
  <c r="AH1511" i="22"/>
  <c r="AG1511" i="22"/>
  <c r="AF1511" i="22"/>
  <c r="AE1511" i="22"/>
  <c r="AH1565" i="22"/>
  <c r="AG1565" i="22"/>
  <c r="AF1565" i="22"/>
  <c r="AE1565" i="22"/>
  <c r="AH83" i="22"/>
  <c r="AG83" i="22"/>
  <c r="AF83" i="22"/>
  <c r="AE83" i="22"/>
  <c r="AH1246" i="22"/>
  <c r="AG1246" i="22"/>
  <c r="AF1246" i="22"/>
  <c r="AE1246" i="22"/>
  <c r="AH1750" i="22"/>
  <c r="AG1750" i="22"/>
  <c r="AF1750" i="22"/>
  <c r="AE1750" i="22"/>
  <c r="AH714" i="22"/>
  <c r="AG714" i="22"/>
  <c r="AF714" i="22"/>
  <c r="AE714" i="22"/>
  <c r="AH343" i="22"/>
  <c r="AG343" i="22"/>
  <c r="AF343" i="22"/>
  <c r="AE343" i="22"/>
  <c r="AH450" i="22"/>
  <c r="AG450" i="22"/>
  <c r="AF450" i="22"/>
  <c r="AE450" i="22"/>
  <c r="AH480" i="22"/>
  <c r="AG480" i="22"/>
  <c r="AF480" i="22"/>
  <c r="AE480" i="22"/>
  <c r="AH1292" i="22"/>
  <c r="AG1292" i="22"/>
  <c r="AF1292" i="22"/>
  <c r="AE1292" i="22"/>
  <c r="AH1056" i="22"/>
  <c r="AG1056" i="22"/>
  <c r="AF1056" i="22"/>
  <c r="AE1056" i="22"/>
  <c r="AH1087" i="22"/>
  <c r="AG1087" i="22"/>
  <c r="AF1087" i="22"/>
  <c r="AE1087" i="22"/>
  <c r="AH1614" i="22"/>
  <c r="AG1614" i="22"/>
  <c r="AF1614" i="22"/>
  <c r="AE1614" i="22"/>
  <c r="AH397" i="22"/>
  <c r="AG397" i="22"/>
  <c r="AF397" i="22"/>
  <c r="AE397" i="22"/>
  <c r="AH1613" i="22"/>
  <c r="AG1613" i="22"/>
  <c r="AF1613" i="22"/>
  <c r="AE1613" i="22"/>
  <c r="AH762" i="22"/>
  <c r="AG762" i="22"/>
  <c r="AF762" i="22"/>
  <c r="AE762" i="22"/>
  <c r="AH377" i="22"/>
  <c r="AG377" i="22"/>
  <c r="AF377" i="22"/>
  <c r="AE377" i="22"/>
  <c r="AH1335" i="22"/>
  <c r="AG1335" i="22"/>
  <c r="AF1335" i="22"/>
  <c r="AE1335" i="22"/>
  <c r="AH54" i="22"/>
  <c r="AG54" i="22"/>
  <c r="AF54" i="22"/>
  <c r="AE54" i="22"/>
  <c r="AH742" i="22"/>
  <c r="AG742" i="22"/>
  <c r="AF742" i="22"/>
  <c r="AE742" i="22"/>
  <c r="AH501" i="22"/>
  <c r="AG501" i="22"/>
  <c r="AF501" i="22"/>
  <c r="AE501" i="22"/>
  <c r="AH1510" i="22"/>
  <c r="AG1510" i="22"/>
  <c r="AF1510" i="22"/>
  <c r="AE1510" i="22"/>
  <c r="AH647" i="22"/>
  <c r="AG647" i="22"/>
  <c r="AF647" i="22"/>
  <c r="AE647" i="22"/>
  <c r="AH100" i="22"/>
  <c r="AG100" i="22"/>
  <c r="AF100" i="22"/>
  <c r="AE100" i="22"/>
  <c r="AH679" i="22"/>
  <c r="AG679" i="22"/>
  <c r="AF679" i="22"/>
  <c r="AE679" i="22"/>
  <c r="AH646" i="22"/>
  <c r="AG646" i="22"/>
  <c r="AF646" i="22"/>
  <c r="AE646" i="22"/>
  <c r="AH1131" i="22"/>
  <c r="AG1131" i="22"/>
  <c r="AF1131" i="22"/>
  <c r="AE1131" i="22"/>
  <c r="AH67" i="22"/>
  <c r="AG67" i="22"/>
  <c r="AF67" i="22"/>
  <c r="AE67" i="22"/>
  <c r="AH1055" i="22"/>
  <c r="AG1055" i="22"/>
  <c r="AF1055" i="22"/>
  <c r="AE1055" i="22"/>
  <c r="AH523" i="22"/>
  <c r="AG523" i="22"/>
  <c r="AF523" i="22"/>
  <c r="AE523" i="22"/>
  <c r="AH563" i="22"/>
  <c r="AG563" i="22"/>
  <c r="AF563" i="22"/>
  <c r="AE563" i="22"/>
  <c r="AH1334" i="22"/>
  <c r="AG1334" i="22"/>
  <c r="AF1334" i="22"/>
  <c r="AE1334" i="22"/>
  <c r="AH1196" i="22"/>
  <c r="AG1196" i="22"/>
  <c r="AF1196" i="22"/>
  <c r="AE1196" i="22"/>
  <c r="AH741" i="22"/>
  <c r="AG741" i="22"/>
  <c r="AF741" i="22"/>
  <c r="AE741" i="22"/>
  <c r="AH1333" i="22"/>
  <c r="AG1333" i="22"/>
  <c r="AF1333" i="22"/>
  <c r="AE1333" i="22"/>
  <c r="AH1291" i="22"/>
  <c r="AG1291" i="22"/>
  <c r="AF1291" i="22"/>
  <c r="AE1291" i="22"/>
  <c r="AH1035" i="22"/>
  <c r="AG1035" i="22"/>
  <c r="AF1035" i="22"/>
  <c r="AE1035" i="22"/>
  <c r="AH1130" i="22"/>
  <c r="AG1130" i="22"/>
  <c r="AF1130" i="22"/>
  <c r="AE1130" i="22"/>
  <c r="AH1564" i="22"/>
  <c r="AG1564" i="22"/>
  <c r="AF1564" i="22"/>
  <c r="AE1564" i="22"/>
  <c r="AH1462" i="22"/>
  <c r="AG1462" i="22"/>
  <c r="AF1462" i="22"/>
  <c r="AE1462" i="22"/>
  <c r="AH91" i="22"/>
  <c r="AG91" i="22"/>
  <c r="AF91" i="22"/>
  <c r="AE91" i="22"/>
  <c r="AH36" i="22"/>
  <c r="AG36" i="22"/>
  <c r="AF36" i="22"/>
  <c r="AE36" i="22"/>
  <c r="AH47" i="22"/>
  <c r="AG47" i="22"/>
  <c r="AF47" i="22"/>
  <c r="AE47" i="22"/>
  <c r="AH1676" i="22"/>
  <c r="AG1676" i="22"/>
  <c r="AF1676" i="22"/>
  <c r="AE1676" i="22"/>
  <c r="AH329" i="22"/>
  <c r="AG329" i="22"/>
  <c r="AF329" i="22"/>
  <c r="AE329" i="22"/>
  <c r="AH16" i="22"/>
  <c r="AG16" i="22"/>
  <c r="AF16" i="22"/>
  <c r="AE16" i="22"/>
  <c r="AH338" i="22"/>
  <c r="AG338" i="22"/>
  <c r="AF338" i="22"/>
  <c r="AE338" i="22"/>
  <c r="AH176" i="22"/>
  <c r="AG176" i="22"/>
  <c r="AF176" i="22"/>
  <c r="AE176" i="22"/>
  <c r="AH25" i="22"/>
  <c r="AG25" i="22"/>
  <c r="AF25" i="22"/>
  <c r="AE25" i="22"/>
  <c r="AH250" i="22"/>
  <c r="AG250" i="22"/>
  <c r="AF250" i="22"/>
  <c r="AE250" i="22"/>
  <c r="AH1675" i="22"/>
  <c r="AG1675" i="22"/>
  <c r="AF1675" i="22"/>
  <c r="AE1675" i="22"/>
  <c r="AH867" i="22"/>
  <c r="AG867" i="22"/>
  <c r="AF867" i="22"/>
  <c r="AE867" i="22"/>
  <c r="AH249" i="22"/>
  <c r="AG249" i="22"/>
  <c r="AF249" i="22"/>
  <c r="AE249" i="22"/>
  <c r="AH914" i="22"/>
  <c r="AG914" i="22"/>
  <c r="AF914" i="22"/>
  <c r="AE914" i="22"/>
  <c r="AH248" i="22"/>
  <c r="AG248" i="22"/>
  <c r="AF248" i="22"/>
  <c r="AE248" i="22"/>
  <c r="AH271" i="22"/>
  <c r="AG271" i="22"/>
  <c r="AF271" i="22"/>
  <c r="AE271" i="22"/>
  <c r="AH205" i="22"/>
  <c r="AG205" i="22"/>
  <c r="AF205" i="22"/>
  <c r="AE205" i="22"/>
  <c r="AH175" i="22"/>
  <c r="AG175" i="22"/>
  <c r="AF175" i="22"/>
  <c r="AE175" i="22"/>
  <c r="AH939" i="22"/>
  <c r="AG939" i="22"/>
  <c r="AF939" i="22"/>
  <c r="AE939" i="22"/>
  <c r="AH289" i="22"/>
  <c r="AG289" i="22"/>
  <c r="AF289" i="22"/>
  <c r="AE289" i="22"/>
  <c r="AH1509" i="22"/>
  <c r="AG1509" i="22"/>
  <c r="AF1509" i="22"/>
  <c r="AE1509" i="22"/>
  <c r="AH1161" i="22"/>
  <c r="AG1161" i="22"/>
  <c r="AF1161" i="22"/>
  <c r="AE1161" i="22"/>
  <c r="AH1410" i="22"/>
  <c r="AG1410" i="22"/>
  <c r="AF1410" i="22"/>
  <c r="AE1410" i="22"/>
  <c r="AH1409" i="22"/>
  <c r="AG1409" i="22"/>
  <c r="AF1409" i="22"/>
  <c r="AE1409" i="22"/>
  <c r="AH1563" i="22"/>
  <c r="AG1563" i="22"/>
  <c r="AF1563" i="22"/>
  <c r="AE1563" i="22"/>
  <c r="AH1408" i="22"/>
  <c r="AG1408" i="22"/>
  <c r="AF1408" i="22"/>
  <c r="AE1408" i="22"/>
  <c r="AH678" i="22"/>
  <c r="AG678" i="22"/>
  <c r="AF678" i="22"/>
  <c r="AE678" i="22"/>
  <c r="AH1086" i="22"/>
  <c r="AG1086" i="22"/>
  <c r="AF1086" i="22"/>
  <c r="AE1086" i="22"/>
  <c r="AH1714" i="22"/>
  <c r="AG1714" i="22"/>
  <c r="AF1714" i="22"/>
  <c r="AE1714" i="22"/>
  <c r="AH1407" i="22"/>
  <c r="AG1407" i="22"/>
  <c r="AF1407" i="22"/>
  <c r="AE1407" i="22"/>
  <c r="AH1406" i="22"/>
  <c r="AG1406" i="22"/>
  <c r="AF1406" i="22"/>
  <c r="AE1406" i="22"/>
  <c r="AH367" i="22"/>
  <c r="AG367" i="22"/>
  <c r="AF367" i="22"/>
  <c r="AE367" i="22"/>
  <c r="AH1245" i="22"/>
  <c r="AG1245" i="22"/>
  <c r="AF1245" i="22"/>
  <c r="AE1245" i="22"/>
  <c r="AH1768" i="22"/>
  <c r="AG1768" i="22"/>
  <c r="AF1768" i="22"/>
  <c r="AE1768" i="22"/>
  <c r="AH713" i="22"/>
  <c r="AG713" i="22"/>
  <c r="AF713" i="22"/>
  <c r="AE713" i="22"/>
  <c r="AH376" i="22"/>
  <c r="AG376" i="22"/>
  <c r="AF376" i="22"/>
  <c r="AE376" i="22"/>
  <c r="AH1332" i="22"/>
  <c r="AG1332" i="22"/>
  <c r="AF1332" i="22"/>
  <c r="AE1332" i="22"/>
  <c r="AH1129" i="22"/>
  <c r="AG1129" i="22"/>
  <c r="AF1129" i="22"/>
  <c r="AE1129" i="22"/>
  <c r="AH1023" i="22"/>
  <c r="AG1023" i="22"/>
  <c r="AF1023" i="22"/>
  <c r="AE1023" i="22"/>
  <c r="AH677" i="22"/>
  <c r="AG677" i="22"/>
  <c r="AF677" i="22"/>
  <c r="AE677" i="22"/>
  <c r="AH562" i="22"/>
  <c r="AG562" i="22"/>
  <c r="AF562" i="22"/>
  <c r="AE562" i="22"/>
  <c r="AH1740" i="22"/>
  <c r="AG1740" i="22"/>
  <c r="AF1740" i="22"/>
  <c r="AE1740" i="22"/>
  <c r="AH1331" i="22"/>
  <c r="AG1331" i="22"/>
  <c r="AF1331" i="22"/>
  <c r="AE1331" i="22"/>
  <c r="AH1244" i="22"/>
  <c r="AG1244" i="22"/>
  <c r="AF1244" i="22"/>
  <c r="AE1244" i="22"/>
  <c r="AH783" i="22"/>
  <c r="AG783" i="22"/>
  <c r="AF783" i="22"/>
  <c r="AE783" i="22"/>
  <c r="AH1508" i="22"/>
  <c r="AG1508" i="22"/>
  <c r="AF1508" i="22"/>
  <c r="AE1508" i="22"/>
  <c r="AH1744" i="22"/>
  <c r="AG1744" i="22"/>
  <c r="AF1744" i="22"/>
  <c r="AE1744" i="22"/>
  <c r="AH1195" i="22"/>
  <c r="AG1195" i="22"/>
  <c r="AF1195" i="22"/>
  <c r="AE1195" i="22"/>
  <c r="AH676" i="22"/>
  <c r="AG676" i="22"/>
  <c r="AF676" i="22"/>
  <c r="AE676" i="22"/>
  <c r="AH605" i="22"/>
  <c r="AG605" i="22"/>
  <c r="AF605" i="22"/>
  <c r="AE605" i="22"/>
  <c r="AH1160" i="22"/>
  <c r="AG1160" i="22"/>
  <c r="AF1160" i="22"/>
  <c r="AE1160" i="22"/>
  <c r="AH1507" i="22"/>
  <c r="AG1507" i="22"/>
  <c r="AF1507" i="22"/>
  <c r="AE1507" i="22"/>
  <c r="AH479" i="22"/>
  <c r="AG479" i="22"/>
  <c r="AF479" i="22"/>
  <c r="AE479" i="22"/>
  <c r="AH53" i="22"/>
  <c r="AG53" i="22"/>
  <c r="AF53" i="22"/>
  <c r="AE53" i="22"/>
  <c r="AH1405" i="22"/>
  <c r="AG1405" i="22"/>
  <c r="AF1405" i="22"/>
  <c r="AE1405" i="22"/>
  <c r="AH1085" i="22"/>
  <c r="AG1085" i="22"/>
  <c r="AF1085" i="22"/>
  <c r="AE1085" i="22"/>
  <c r="AH632" i="22"/>
  <c r="AG632" i="22"/>
  <c r="AF632" i="22"/>
  <c r="AE632" i="22"/>
  <c r="AH1114" i="22"/>
  <c r="AG1114" i="22"/>
  <c r="AF1114" i="22"/>
  <c r="AE1114" i="22"/>
  <c r="AH1612" i="22"/>
  <c r="AG1612" i="22"/>
  <c r="AF1612" i="22"/>
  <c r="AE1612" i="22"/>
  <c r="AH500" i="22"/>
  <c r="AG500" i="22"/>
  <c r="AF500" i="22"/>
  <c r="AE500" i="22"/>
  <c r="AH1330" i="22"/>
  <c r="AG1330" i="22"/>
  <c r="AF1330" i="22"/>
  <c r="AE1330" i="22"/>
  <c r="AH94" i="22"/>
  <c r="AG94" i="22"/>
  <c r="AF94" i="22"/>
  <c r="AE94" i="22"/>
  <c r="AH82" i="22"/>
  <c r="AG82" i="22"/>
  <c r="AF82" i="22"/>
  <c r="AE82" i="22"/>
  <c r="AH1506" i="22"/>
  <c r="AG1506" i="22"/>
  <c r="AF1506" i="22"/>
  <c r="AE1506" i="22"/>
  <c r="AH675" i="22"/>
  <c r="AG675" i="22"/>
  <c r="AF675" i="22"/>
  <c r="AE675" i="22"/>
  <c r="AH1034" i="22"/>
  <c r="AG1034" i="22"/>
  <c r="AF1034" i="22"/>
  <c r="AE1034" i="22"/>
  <c r="AH112" i="22"/>
  <c r="AG112" i="22"/>
  <c r="AF112" i="22"/>
  <c r="AE112" i="22"/>
  <c r="AH1128" i="22"/>
  <c r="AG1128" i="22"/>
  <c r="AF1128" i="22"/>
  <c r="AE1128" i="22"/>
  <c r="AH561" i="22"/>
  <c r="AG561" i="22"/>
  <c r="AF561" i="22"/>
  <c r="AE561" i="22"/>
  <c r="AH1054" i="22"/>
  <c r="AG1054" i="22"/>
  <c r="AF1054" i="22"/>
  <c r="AE1054" i="22"/>
  <c r="AH1329" i="22"/>
  <c r="AG1329" i="22"/>
  <c r="AF1329" i="22"/>
  <c r="AE1329" i="22"/>
  <c r="AH1084" i="22"/>
  <c r="AG1084" i="22"/>
  <c r="AF1084" i="22"/>
  <c r="AE1084" i="22"/>
  <c r="AH1404" i="22"/>
  <c r="AG1404" i="22"/>
  <c r="AF1404" i="22"/>
  <c r="AE1404" i="22"/>
  <c r="AH740" i="22"/>
  <c r="AG740" i="22"/>
  <c r="AF740" i="22"/>
  <c r="AE740" i="22"/>
  <c r="AH645" i="22"/>
  <c r="AG645" i="22"/>
  <c r="AF645" i="22"/>
  <c r="AE645" i="22"/>
  <c r="AH1461" i="22"/>
  <c r="AG1461" i="22"/>
  <c r="AF1461" i="22"/>
  <c r="AE1461" i="22"/>
  <c r="AH1033" i="22"/>
  <c r="AG1033" i="22"/>
  <c r="AF1033" i="22"/>
  <c r="AE1033" i="22"/>
  <c r="AH1505" i="22"/>
  <c r="AG1505" i="22"/>
  <c r="AF1505" i="22"/>
  <c r="AE1505" i="22"/>
  <c r="AH761" i="22"/>
  <c r="AG761" i="22"/>
  <c r="AF761" i="22"/>
  <c r="AE761" i="22"/>
  <c r="AH81" i="22"/>
  <c r="AG81" i="22"/>
  <c r="AF81" i="22"/>
  <c r="AE81" i="22"/>
  <c r="AH1403" i="22"/>
  <c r="AG1403" i="22"/>
  <c r="AF1403" i="22"/>
  <c r="AE1403" i="22"/>
  <c r="AH353" i="22"/>
  <c r="AG353" i="22"/>
  <c r="AF353" i="22"/>
  <c r="AE353" i="22"/>
  <c r="AH1083" i="22"/>
  <c r="AG1083" i="22"/>
  <c r="AF1083" i="22"/>
  <c r="AE1083" i="22"/>
  <c r="AH1402" i="22"/>
  <c r="AG1402" i="22"/>
  <c r="AF1402" i="22"/>
  <c r="AE1402" i="22"/>
  <c r="AH325" i="22"/>
  <c r="AG325" i="22"/>
  <c r="AF325" i="22"/>
  <c r="AE325" i="22"/>
  <c r="AH199" i="22"/>
  <c r="AG199" i="22"/>
  <c r="AF199" i="22"/>
  <c r="AE199" i="22"/>
  <c r="AH32" i="22"/>
  <c r="AG32" i="22"/>
  <c r="AF32" i="22"/>
  <c r="AE32" i="22"/>
  <c r="AH247" i="22"/>
  <c r="AG247" i="22"/>
  <c r="AF247" i="22"/>
  <c r="AE247" i="22"/>
  <c r="AH24" i="22"/>
  <c r="AG24" i="22"/>
  <c r="AF24" i="22"/>
  <c r="AE24" i="22"/>
  <c r="AH884" i="22"/>
  <c r="AG884" i="22"/>
  <c r="AF884" i="22"/>
  <c r="AE884" i="22"/>
  <c r="AH174" i="22"/>
  <c r="AG174" i="22"/>
  <c r="AF174" i="22"/>
  <c r="AE174" i="22"/>
  <c r="AH246" i="22"/>
  <c r="AG246" i="22"/>
  <c r="AF246" i="22"/>
  <c r="AE246" i="22"/>
  <c r="AH1010" i="22"/>
  <c r="AG1010" i="22"/>
  <c r="AF1010" i="22"/>
  <c r="AE1010" i="22"/>
  <c r="AH231" i="22"/>
  <c r="AG231" i="22"/>
  <c r="AF231" i="22"/>
  <c r="AE231" i="22"/>
  <c r="AH901" i="22"/>
  <c r="AG901" i="22"/>
  <c r="AF901" i="22"/>
  <c r="AE901" i="22"/>
  <c r="AH800" i="22"/>
  <c r="AG800" i="22"/>
  <c r="AF800" i="22"/>
  <c r="AE800" i="22"/>
  <c r="AH999" i="22"/>
  <c r="AG999" i="22"/>
  <c r="AF999" i="22"/>
  <c r="AE999" i="22"/>
  <c r="AH298" i="22"/>
  <c r="AG298" i="22"/>
  <c r="AF298" i="22"/>
  <c r="AE298" i="22"/>
  <c r="AH131" i="22"/>
  <c r="AG131" i="22"/>
  <c r="AF131" i="22"/>
  <c r="AE131" i="22"/>
  <c r="AH297" i="22"/>
  <c r="AG297" i="22"/>
  <c r="AF297" i="22"/>
  <c r="AE297" i="22"/>
  <c r="AH998" i="22"/>
  <c r="AG998" i="22"/>
  <c r="AF998" i="22"/>
  <c r="AE998" i="22"/>
  <c r="AH35" i="22"/>
  <c r="AG35" i="22"/>
  <c r="AF35" i="22"/>
  <c r="AE35" i="22"/>
  <c r="AH296" i="22"/>
  <c r="AG296" i="22"/>
  <c r="AF296" i="22"/>
  <c r="AE296" i="22"/>
  <c r="AH894" i="22"/>
  <c r="AG894" i="22"/>
  <c r="AF894" i="22"/>
  <c r="AE894" i="22"/>
  <c r="AH245" i="22"/>
  <c r="AG245" i="22"/>
  <c r="AF245" i="22"/>
  <c r="AE245" i="22"/>
  <c r="AH173" i="22"/>
  <c r="AG173" i="22"/>
  <c r="AF173" i="22"/>
  <c r="AE173" i="22"/>
  <c r="AH130" i="22"/>
  <c r="AG130" i="22"/>
  <c r="AF130" i="22"/>
  <c r="AE130" i="22"/>
  <c r="AH127" i="22"/>
  <c r="AG127" i="22"/>
  <c r="AF127" i="22"/>
  <c r="AE127" i="22"/>
  <c r="AH1328" i="22"/>
  <c r="AG1328" i="22"/>
  <c r="AF1328" i="22"/>
  <c r="AE1328" i="22"/>
  <c r="AH1266" i="22"/>
  <c r="AG1266" i="22"/>
  <c r="AF1266" i="22"/>
  <c r="AE1266" i="22"/>
  <c r="AH674" i="22"/>
  <c r="AG674" i="22"/>
  <c r="AF674" i="22"/>
  <c r="AE674" i="22"/>
  <c r="AH1715" i="22"/>
  <c r="AG1715" i="22"/>
  <c r="AF1715" i="22"/>
  <c r="AE1715" i="22"/>
  <c r="AH1721" i="22"/>
  <c r="AG1721" i="22"/>
  <c r="AF1721" i="22"/>
  <c r="AE1721" i="22"/>
  <c r="AH560" i="22"/>
  <c r="AG560" i="22"/>
  <c r="AF560" i="22"/>
  <c r="AE560" i="22"/>
  <c r="AH1504" i="22"/>
  <c r="AG1504" i="22"/>
  <c r="AF1504" i="22"/>
  <c r="AE1504" i="22"/>
  <c r="AH1717" i="22"/>
  <c r="AG1717" i="22"/>
  <c r="AF1717" i="22"/>
  <c r="AE1717" i="22"/>
  <c r="AH425" i="22"/>
  <c r="AG425" i="22"/>
  <c r="AF425" i="22"/>
  <c r="AE425" i="22"/>
  <c r="AH66" i="22"/>
  <c r="AG66" i="22"/>
  <c r="AF66" i="22"/>
  <c r="AE66" i="22"/>
  <c r="AH1243" i="22"/>
  <c r="AG1243" i="22"/>
  <c r="AF1243" i="22"/>
  <c r="AE1243" i="22"/>
  <c r="AH1053" i="22"/>
  <c r="AG1053" i="22"/>
  <c r="AF1053" i="22"/>
  <c r="AE1053" i="22"/>
  <c r="AH1503" i="22"/>
  <c r="AG1503" i="22"/>
  <c r="AF1503" i="22"/>
  <c r="AE1503" i="22"/>
  <c r="AH1743" i="22"/>
  <c r="AG1743" i="22"/>
  <c r="AF1743" i="22"/>
  <c r="AE1743" i="22"/>
  <c r="AH396" i="22"/>
  <c r="AG396" i="22"/>
  <c r="AF396" i="22"/>
  <c r="AE396" i="22"/>
  <c r="AH1562" i="22"/>
  <c r="AG1562" i="22"/>
  <c r="AF1562" i="22"/>
  <c r="AE1562" i="22"/>
  <c r="AH1401" i="22"/>
  <c r="AG1401" i="22"/>
  <c r="AF1401" i="22"/>
  <c r="AE1401" i="22"/>
  <c r="AH1194" i="22"/>
  <c r="AG1194" i="22"/>
  <c r="AF1194" i="22"/>
  <c r="AE1194" i="22"/>
  <c r="AH522" i="22"/>
  <c r="AG522" i="22"/>
  <c r="AF522" i="22"/>
  <c r="AE522" i="22"/>
  <c r="AH1327" i="22"/>
  <c r="AG1327" i="22"/>
  <c r="AF1327" i="22"/>
  <c r="AE1327" i="22"/>
  <c r="AH1127" i="22"/>
  <c r="AG1127" i="22"/>
  <c r="AF1127" i="22"/>
  <c r="AE1127" i="22"/>
  <c r="AH1742" i="22"/>
  <c r="AG1742" i="22"/>
  <c r="AF1742" i="22"/>
  <c r="AE1742" i="22"/>
  <c r="AH1400" i="22"/>
  <c r="AG1400" i="22"/>
  <c r="AF1400" i="22"/>
  <c r="AE1400" i="22"/>
  <c r="AH1399" i="22"/>
  <c r="AG1399" i="22"/>
  <c r="AF1399" i="22"/>
  <c r="AE1399" i="22"/>
  <c r="AH1242" i="22"/>
  <c r="AG1242" i="22"/>
  <c r="AF1242" i="22"/>
  <c r="AE1242" i="22"/>
  <c r="AH760" i="22"/>
  <c r="AG760" i="22"/>
  <c r="AF760" i="22"/>
  <c r="AE760" i="22"/>
  <c r="AH1749" i="22"/>
  <c r="AG1749" i="22"/>
  <c r="AF1749" i="22"/>
  <c r="AE1749" i="22"/>
  <c r="AH449" i="22"/>
  <c r="AG449" i="22"/>
  <c r="AF449" i="22"/>
  <c r="AE449" i="22"/>
  <c r="AH1398" i="22"/>
  <c r="AG1398" i="22"/>
  <c r="AF1398" i="22"/>
  <c r="AE1398" i="22"/>
  <c r="AH1720" i="22"/>
  <c r="AG1720" i="22"/>
  <c r="AF1720" i="22"/>
  <c r="AE1720" i="22"/>
  <c r="AH631" i="22"/>
  <c r="AG631" i="22"/>
  <c r="AF631" i="22"/>
  <c r="AE631" i="22"/>
  <c r="AH1611" i="22"/>
  <c r="AG1611" i="22"/>
  <c r="AF1611" i="22"/>
  <c r="AE1611" i="22"/>
  <c r="AH1610" i="22"/>
  <c r="AG1610" i="22"/>
  <c r="AF1610" i="22"/>
  <c r="AE1610" i="22"/>
  <c r="AH1397" i="22"/>
  <c r="AG1397" i="22"/>
  <c r="AF1397" i="22"/>
  <c r="AE1397" i="22"/>
  <c r="AH1326" i="22"/>
  <c r="AG1326" i="22"/>
  <c r="AF1326" i="22"/>
  <c r="AE1326" i="22"/>
  <c r="AH366" i="22"/>
  <c r="AG366" i="22"/>
  <c r="AF366" i="22"/>
  <c r="AE366" i="22"/>
  <c r="AH521" i="22"/>
  <c r="AG521" i="22"/>
  <c r="AF521" i="22"/>
  <c r="AE521" i="22"/>
  <c r="AH375" i="22"/>
  <c r="AG375" i="22"/>
  <c r="AF375" i="22"/>
  <c r="AE375" i="22"/>
  <c r="AH673" i="22"/>
  <c r="AG673" i="22"/>
  <c r="AF673" i="22"/>
  <c r="AE673" i="22"/>
  <c r="AH10" i="22"/>
  <c r="AG10" i="22"/>
  <c r="AF10" i="22"/>
  <c r="AE10" i="22"/>
  <c r="AH499" i="22"/>
  <c r="AG499" i="22"/>
  <c r="AF499" i="22"/>
  <c r="AE499" i="22"/>
  <c r="AH1502" i="22"/>
  <c r="AG1502" i="22"/>
  <c r="AF1502" i="22"/>
  <c r="AE1502" i="22"/>
  <c r="AH644" i="22"/>
  <c r="AG644" i="22"/>
  <c r="AF644" i="22"/>
  <c r="AE644" i="22"/>
  <c r="AH672" i="22"/>
  <c r="AG672" i="22"/>
  <c r="AF672" i="22"/>
  <c r="AE672" i="22"/>
  <c r="AH424" i="22"/>
  <c r="AG424" i="22"/>
  <c r="AF424" i="22"/>
  <c r="AE424" i="22"/>
  <c r="AH1022" i="22"/>
  <c r="AG1022" i="22"/>
  <c r="AF1022" i="22"/>
  <c r="AE1022" i="22"/>
  <c r="AH109" i="22"/>
  <c r="AG109" i="22"/>
  <c r="AF109" i="22"/>
  <c r="AE109" i="22"/>
  <c r="AH1126" i="22"/>
  <c r="AG1126" i="22"/>
  <c r="AF1126" i="22"/>
  <c r="AE1126" i="22"/>
  <c r="AH1193" i="22"/>
  <c r="AG1193" i="22"/>
  <c r="AF1193" i="22"/>
  <c r="AE1193" i="22"/>
  <c r="AH1032" i="22"/>
  <c r="AG1032" i="22"/>
  <c r="AF1032" i="22"/>
  <c r="AE1032" i="22"/>
  <c r="AH559" i="22"/>
  <c r="AG559" i="22"/>
  <c r="AF559" i="22"/>
  <c r="AE559" i="22"/>
  <c r="AH782" i="22"/>
  <c r="AG782" i="22"/>
  <c r="AF782" i="22"/>
  <c r="AE782" i="22"/>
  <c r="AH1325" i="22"/>
  <c r="AG1325" i="22"/>
  <c r="AF1325" i="22"/>
  <c r="AE1325" i="22"/>
  <c r="AH1082" i="22"/>
  <c r="AG1082" i="22"/>
  <c r="AF1082" i="22"/>
  <c r="AE1082" i="22"/>
  <c r="AH1159" i="22"/>
  <c r="AG1159" i="22"/>
  <c r="AF1159" i="22"/>
  <c r="AE1159" i="22"/>
  <c r="AH1324" i="22"/>
  <c r="AG1324" i="22"/>
  <c r="AF1324" i="22"/>
  <c r="AE1324" i="22"/>
  <c r="AH1460" i="22"/>
  <c r="AG1460" i="22"/>
  <c r="AF1460" i="22"/>
  <c r="AE1460" i="22"/>
  <c r="AH1241" i="22"/>
  <c r="AG1241" i="22"/>
  <c r="AF1241" i="22"/>
  <c r="AE1241" i="22"/>
  <c r="AH1265" i="22"/>
  <c r="AG1265" i="22"/>
  <c r="AF1265" i="22"/>
  <c r="AE1265" i="22"/>
  <c r="AH1561" i="22"/>
  <c r="AG1561" i="22"/>
  <c r="AF1561" i="22"/>
  <c r="AE1561" i="22"/>
  <c r="AH80" i="22"/>
  <c r="AG80" i="22"/>
  <c r="AF80" i="22"/>
  <c r="AE80" i="22"/>
  <c r="AH1240" i="22"/>
  <c r="AG1240" i="22"/>
  <c r="AF1240" i="22"/>
  <c r="AE1240" i="22"/>
  <c r="AH90" i="22"/>
  <c r="AG90" i="22"/>
  <c r="AF90" i="22"/>
  <c r="AE90" i="22"/>
  <c r="AH478" i="22"/>
  <c r="AG478" i="22"/>
  <c r="AF478" i="22"/>
  <c r="AE478" i="22"/>
  <c r="AH448" i="22"/>
  <c r="AG448" i="22"/>
  <c r="AF448" i="22"/>
  <c r="AE448" i="22"/>
  <c r="AH1081" i="22"/>
  <c r="AG1081" i="22"/>
  <c r="AF1081" i="22"/>
  <c r="AE1081" i="22"/>
  <c r="AH230" i="22"/>
  <c r="AG230" i="22"/>
  <c r="AF230" i="22"/>
  <c r="AE230" i="22"/>
  <c r="AH7" i="22"/>
  <c r="AG7" i="22"/>
  <c r="AF7" i="22"/>
  <c r="AE7" i="22"/>
  <c r="AH244" i="22"/>
  <c r="AG244" i="22"/>
  <c r="AF244" i="22"/>
  <c r="AE244" i="22"/>
  <c r="AH320" i="22"/>
  <c r="AG320" i="22"/>
  <c r="AF320" i="22"/>
  <c r="AE320" i="22"/>
  <c r="AH1711" i="22"/>
  <c r="AG1711" i="22"/>
  <c r="AF1711" i="22"/>
  <c r="AE1711" i="22"/>
  <c r="AH1669" i="22"/>
  <c r="AG1669" i="22"/>
  <c r="AF1669" i="22"/>
  <c r="AE1669" i="22"/>
  <c r="AH1661" i="22"/>
  <c r="AG1661" i="22"/>
  <c r="AF1661" i="22"/>
  <c r="AE1661" i="22"/>
  <c r="AH1660" i="22"/>
  <c r="AG1660" i="22"/>
  <c r="AF1660" i="22"/>
  <c r="AE1660" i="22"/>
  <c r="AH172" i="22"/>
  <c r="AG172" i="22"/>
  <c r="AF172" i="22"/>
  <c r="AE172" i="22"/>
  <c r="AH146" i="22"/>
  <c r="AG146" i="22"/>
  <c r="AF146" i="22"/>
  <c r="AE146" i="22"/>
  <c r="AH997" i="22"/>
  <c r="AG997" i="22"/>
  <c r="AF997" i="22"/>
  <c r="AE997" i="22"/>
  <c r="AH310" i="22"/>
  <c r="AG310" i="22"/>
  <c r="AF310" i="22"/>
  <c r="AE310" i="22"/>
  <c r="AH913" i="22"/>
  <c r="AG913" i="22"/>
  <c r="AF913" i="22"/>
  <c r="AE913" i="22"/>
  <c r="AH48" i="22"/>
  <c r="AG48" i="22"/>
  <c r="AF48" i="22"/>
  <c r="AE48" i="22"/>
  <c r="AH15" i="22"/>
  <c r="AG15" i="22"/>
  <c r="AF15" i="22"/>
  <c r="AE15" i="22"/>
  <c r="AH270" i="22"/>
  <c r="AG270" i="22"/>
  <c r="AF270" i="22"/>
  <c r="AE270" i="22"/>
  <c r="AH145" i="22"/>
  <c r="AG145" i="22"/>
  <c r="AF145" i="22"/>
  <c r="AE145" i="22"/>
  <c r="AH171" i="22"/>
  <c r="AG171" i="22"/>
  <c r="AF171" i="22"/>
  <c r="AE171" i="22"/>
  <c r="AH839" i="22"/>
  <c r="AG839" i="22"/>
  <c r="AF839" i="22"/>
  <c r="AE839" i="22"/>
  <c r="AH34" i="22"/>
  <c r="AG34" i="22"/>
  <c r="AF34" i="22"/>
  <c r="AE34" i="22"/>
  <c r="AH295" i="22"/>
  <c r="AG295" i="22"/>
  <c r="AF295" i="22"/>
  <c r="AE295" i="22"/>
  <c r="AH893" i="22"/>
  <c r="AG893" i="22"/>
  <c r="AF893" i="22"/>
  <c r="AE893" i="22"/>
  <c r="AH23" i="22"/>
  <c r="AG23" i="22"/>
  <c r="AF23" i="22"/>
  <c r="AE23" i="22"/>
  <c r="AH243" i="22"/>
  <c r="AG243" i="22"/>
  <c r="AF243" i="22"/>
  <c r="AE243" i="22"/>
  <c r="AH6" i="22"/>
  <c r="AG6" i="22"/>
  <c r="AF6" i="22"/>
  <c r="AE6" i="22"/>
  <c r="AH866" i="22"/>
  <c r="AG866" i="22"/>
  <c r="AF866" i="22"/>
  <c r="AE866" i="22"/>
  <c r="AH229" i="22"/>
  <c r="AG229" i="22"/>
  <c r="AF229" i="22"/>
  <c r="AE229" i="22"/>
  <c r="AH269" i="22"/>
  <c r="AG269" i="22"/>
  <c r="AF269" i="22"/>
  <c r="AE269" i="22"/>
  <c r="AH1647" i="22"/>
  <c r="AG1647" i="22"/>
  <c r="AF1647" i="22"/>
  <c r="AE1647" i="22"/>
  <c r="AH43" i="22"/>
  <c r="AG43" i="22"/>
  <c r="AF43" i="22"/>
  <c r="AE43" i="22"/>
  <c r="AH938" i="22"/>
  <c r="AG938" i="22"/>
  <c r="AF938" i="22"/>
  <c r="AE938" i="22"/>
  <c r="AH1668" i="22"/>
  <c r="AG1668" i="22"/>
  <c r="AF1668" i="22"/>
  <c r="AE1668" i="22"/>
  <c r="AH170" i="22"/>
  <c r="AG170" i="22"/>
  <c r="AF170" i="22"/>
  <c r="AE170" i="22"/>
  <c r="AH1701" i="22"/>
  <c r="AG1701" i="22"/>
  <c r="AF1701" i="22"/>
  <c r="AE1701" i="22"/>
  <c r="AH268" i="22"/>
  <c r="AG268" i="22"/>
  <c r="AF268" i="22"/>
  <c r="AE268" i="22"/>
  <c r="AH3" i="22"/>
  <c r="AG3" i="22"/>
  <c r="AF3" i="22"/>
  <c r="AE3" i="22"/>
  <c r="AH157" i="22"/>
  <c r="AG157" i="22"/>
  <c r="AF157" i="22"/>
  <c r="AE157" i="22"/>
  <c r="AH1654" i="22"/>
  <c r="AG1654" i="22"/>
  <c r="AF1654" i="22"/>
  <c r="AE1654" i="22"/>
  <c r="AH341" i="22"/>
  <c r="AG341" i="22"/>
  <c r="AF341" i="22"/>
  <c r="AE341" i="22"/>
  <c r="AH129" i="22"/>
  <c r="AG129" i="22"/>
  <c r="AF129" i="22"/>
  <c r="AE129" i="22"/>
  <c r="AH1674" i="22"/>
  <c r="AG1674" i="22"/>
  <c r="AF1674" i="22"/>
  <c r="AE1674" i="22"/>
  <c r="AH33" i="22"/>
  <c r="AG33" i="22"/>
  <c r="AF33" i="22"/>
  <c r="AE33" i="22"/>
  <c r="AH39" i="22"/>
  <c r="AG39" i="22"/>
  <c r="AF39" i="22"/>
  <c r="AE39" i="22"/>
  <c r="AH213" i="22"/>
  <c r="AG213" i="22"/>
  <c r="AF213" i="22"/>
  <c r="AE213" i="22"/>
  <c r="AH144" i="22"/>
  <c r="AG144" i="22"/>
  <c r="AF144" i="22"/>
  <c r="AE144" i="22"/>
  <c r="AH1644" i="22"/>
  <c r="AG1644" i="22"/>
  <c r="AF1644" i="22"/>
  <c r="AE1644" i="22"/>
  <c r="AH1239" i="22"/>
  <c r="AG1239" i="22"/>
  <c r="AF1239" i="22"/>
  <c r="AE1239" i="22"/>
  <c r="AH1609" i="22"/>
  <c r="AG1609" i="22"/>
  <c r="AF1609" i="22"/>
  <c r="AE1609" i="22"/>
  <c r="AH1264" i="22"/>
  <c r="AG1264" i="22"/>
  <c r="AF1264" i="22"/>
  <c r="AE1264" i="22"/>
  <c r="AH498" i="22"/>
  <c r="AG498" i="22"/>
  <c r="AF498" i="22"/>
  <c r="AE498" i="22"/>
  <c r="AH1323" i="22"/>
  <c r="AG1323" i="22"/>
  <c r="AF1323" i="22"/>
  <c r="AE1323" i="22"/>
  <c r="AH365" i="22"/>
  <c r="AG365" i="22"/>
  <c r="AF365" i="22"/>
  <c r="AE365" i="22"/>
  <c r="AH1560" i="22"/>
  <c r="AG1560" i="22"/>
  <c r="AF1560" i="22"/>
  <c r="AE1560" i="22"/>
  <c r="AH1125" i="22"/>
  <c r="AG1125" i="22"/>
  <c r="AF1125" i="22"/>
  <c r="AE1125" i="22"/>
  <c r="AH1501" i="22"/>
  <c r="AG1501" i="22"/>
  <c r="AF1501" i="22"/>
  <c r="AE1501" i="22"/>
  <c r="AH113" i="22"/>
  <c r="AG113" i="22"/>
  <c r="AF113" i="22"/>
  <c r="AE113" i="22"/>
  <c r="AH1124" i="22"/>
  <c r="AG1124" i="22"/>
  <c r="AF1124" i="22"/>
  <c r="AE1124" i="22"/>
  <c r="AH759" i="22"/>
  <c r="AG759" i="22"/>
  <c r="AF759" i="22"/>
  <c r="AE759" i="22"/>
  <c r="AH1322" i="22"/>
  <c r="AG1322" i="22"/>
  <c r="AF1322" i="22"/>
  <c r="AE1322" i="22"/>
  <c r="AH1080" i="22"/>
  <c r="AG1080" i="22"/>
  <c r="AF1080" i="22"/>
  <c r="AE1080" i="22"/>
  <c r="AH1396" i="22"/>
  <c r="AG1396" i="22"/>
  <c r="AF1396" i="22"/>
  <c r="AE1396" i="22"/>
  <c r="AH1779" i="22"/>
  <c r="AG1779" i="22"/>
  <c r="AF1779" i="22"/>
  <c r="AE1779" i="22"/>
  <c r="AH1459" i="22"/>
  <c r="AG1459" i="22"/>
  <c r="AF1459" i="22"/>
  <c r="AE1459" i="22"/>
  <c r="AH1263" i="22"/>
  <c r="AG1263" i="22"/>
  <c r="AF1263" i="22"/>
  <c r="AE1263" i="22"/>
  <c r="AH1123" i="22"/>
  <c r="AG1123" i="22"/>
  <c r="AF1123" i="22"/>
  <c r="AE1123" i="22"/>
  <c r="AH1559" i="22"/>
  <c r="AG1559" i="22"/>
  <c r="AF1559" i="22"/>
  <c r="AE1559" i="22"/>
  <c r="AH1558" i="22"/>
  <c r="AG1558" i="22"/>
  <c r="AF1558" i="22"/>
  <c r="AE1558" i="22"/>
  <c r="AH79" i="22"/>
  <c r="AG79" i="22"/>
  <c r="AF79" i="22"/>
  <c r="AE79" i="22"/>
  <c r="AH50" i="22"/>
  <c r="AG50" i="22"/>
  <c r="AF50" i="22"/>
  <c r="AE50" i="22"/>
  <c r="AH1079" i="22"/>
  <c r="AG1079" i="22"/>
  <c r="AF1079" i="22"/>
  <c r="AE1079" i="22"/>
  <c r="AH671" i="22"/>
  <c r="AG671" i="22"/>
  <c r="AF671" i="22"/>
  <c r="AE671" i="22"/>
  <c r="AH352" i="22"/>
  <c r="AG352" i="22"/>
  <c r="AF352" i="22"/>
  <c r="AE352" i="22"/>
  <c r="AH1767" i="22"/>
  <c r="AG1767" i="22"/>
  <c r="AF1767" i="22"/>
  <c r="AE1767" i="22"/>
  <c r="AH1052" i="22"/>
  <c r="AG1052" i="22"/>
  <c r="AF1052" i="22"/>
  <c r="AE1052" i="22"/>
  <c r="AH739" i="22"/>
  <c r="AG739" i="22"/>
  <c r="AF739" i="22"/>
  <c r="AE739" i="22"/>
  <c r="AH712" i="22"/>
  <c r="AG712" i="22"/>
  <c r="AF712" i="22"/>
  <c r="AE712" i="22"/>
  <c r="AH1290" i="22"/>
  <c r="AG1290" i="22"/>
  <c r="AF1290" i="22"/>
  <c r="AE1290" i="22"/>
  <c r="AH1051" i="22"/>
  <c r="AG1051" i="22"/>
  <c r="AF1051" i="22"/>
  <c r="AE1051" i="22"/>
  <c r="AH1021" i="22"/>
  <c r="AG1021" i="22"/>
  <c r="AF1021" i="22"/>
  <c r="AE1021" i="22"/>
  <c r="AH670" i="22"/>
  <c r="AG670" i="22"/>
  <c r="AF670" i="22"/>
  <c r="AE670" i="22"/>
  <c r="AH1031" i="22"/>
  <c r="AG1031" i="22"/>
  <c r="AF1031" i="22"/>
  <c r="AE1031" i="22"/>
  <c r="AH1289" i="22"/>
  <c r="AG1289" i="22"/>
  <c r="AF1289" i="22"/>
  <c r="AE1289" i="22"/>
  <c r="AH1737" i="22"/>
  <c r="AG1737" i="22"/>
  <c r="AF1737" i="22"/>
  <c r="AE1737" i="22"/>
  <c r="AH99" i="22"/>
  <c r="AG99" i="22"/>
  <c r="AF99" i="22"/>
  <c r="AE99" i="22"/>
  <c r="AH558" i="22"/>
  <c r="AG558" i="22"/>
  <c r="AF558" i="22"/>
  <c r="AE558" i="22"/>
  <c r="AH1050" i="22"/>
  <c r="AG1050" i="22"/>
  <c r="AF1050" i="22"/>
  <c r="AE1050" i="22"/>
  <c r="AH738" i="22"/>
  <c r="AG738" i="22"/>
  <c r="AF738" i="22"/>
  <c r="AE738" i="22"/>
  <c r="AH1741" i="22"/>
  <c r="AG1741" i="22"/>
  <c r="AF1741" i="22"/>
  <c r="AE1741" i="22"/>
  <c r="AH1748" i="22"/>
  <c r="AG1748" i="22"/>
  <c r="AF1748" i="22"/>
  <c r="AE1748" i="22"/>
  <c r="AH669" i="22"/>
  <c r="AG669" i="22"/>
  <c r="AF669" i="22"/>
  <c r="AE669" i="22"/>
  <c r="AH497" i="22"/>
  <c r="AG497" i="22"/>
  <c r="AF497" i="22"/>
  <c r="AE497" i="22"/>
  <c r="AH1238" i="22"/>
  <c r="AG1238" i="22"/>
  <c r="AF1238" i="22"/>
  <c r="AE1238" i="22"/>
  <c r="AH1395" i="22"/>
  <c r="AG1395" i="22"/>
  <c r="AF1395" i="22"/>
  <c r="AE1395" i="22"/>
  <c r="AH1724" i="22"/>
  <c r="AG1724" i="22"/>
  <c r="AF1724" i="22"/>
  <c r="AE1724" i="22"/>
  <c r="AH395" i="22"/>
  <c r="AG395" i="22"/>
  <c r="AF395" i="22"/>
  <c r="AE395" i="22"/>
  <c r="AH447" i="22"/>
  <c r="AG447" i="22"/>
  <c r="AF447" i="22"/>
  <c r="AE447" i="22"/>
  <c r="AH630" i="22"/>
  <c r="AG630" i="22"/>
  <c r="AF630" i="22"/>
  <c r="AE630" i="22"/>
  <c r="AH1489" i="22"/>
  <c r="AG1489" i="22"/>
  <c r="AF1489" i="22"/>
  <c r="AE1489" i="22"/>
  <c r="AH1500" i="22"/>
  <c r="AG1500" i="22"/>
  <c r="AF1500" i="22"/>
  <c r="AE1500" i="22"/>
  <c r="AH1394" i="22"/>
  <c r="AG1394" i="22"/>
  <c r="AF1394" i="22"/>
  <c r="AE1394" i="22"/>
  <c r="AH1723" i="22"/>
  <c r="AG1723" i="22"/>
  <c r="AF1723" i="22"/>
  <c r="AE1723" i="22"/>
  <c r="AH737" i="22"/>
  <c r="AG737" i="22"/>
  <c r="AF737" i="22"/>
  <c r="AE737" i="22"/>
  <c r="AH1557" i="22"/>
  <c r="AG1557" i="22"/>
  <c r="AF1557" i="22"/>
  <c r="AE1557" i="22"/>
  <c r="AH1608" i="22"/>
  <c r="AG1608" i="22"/>
  <c r="AF1608" i="22"/>
  <c r="AE1608" i="22"/>
  <c r="AH1719" i="22"/>
  <c r="AG1719" i="22"/>
  <c r="AF1719" i="22"/>
  <c r="AE1719" i="22"/>
  <c r="AH711" i="22"/>
  <c r="AG711" i="22"/>
  <c r="AF711" i="22"/>
  <c r="AE711" i="22"/>
  <c r="AH1499" i="22"/>
  <c r="AG1499" i="22"/>
  <c r="AF1499" i="22"/>
  <c r="AE1499" i="22"/>
  <c r="AH89" i="22"/>
  <c r="AG89" i="22"/>
  <c r="AF89" i="22"/>
  <c r="AE89" i="22"/>
  <c r="AH1607" i="22"/>
  <c r="AG1607" i="22"/>
  <c r="AF1607" i="22"/>
  <c r="AE1607" i="22"/>
  <c r="AH423" i="22"/>
  <c r="AG423" i="22"/>
  <c r="AF423" i="22"/>
  <c r="AE423" i="22"/>
  <c r="AH374" i="22"/>
  <c r="AG374" i="22"/>
  <c r="AF374" i="22"/>
  <c r="AE374" i="22"/>
  <c r="AH1288" i="22"/>
  <c r="AG1288" i="22"/>
  <c r="AF1288" i="22"/>
  <c r="AE1288" i="22"/>
  <c r="AH668" i="22"/>
  <c r="AG668" i="22"/>
  <c r="AF668" i="22"/>
  <c r="AE668" i="22"/>
  <c r="AH643" i="22"/>
  <c r="AG643" i="22"/>
  <c r="AF643" i="22"/>
  <c r="AE643" i="22"/>
  <c r="AH1192" i="22"/>
  <c r="AG1192" i="22"/>
  <c r="AF1192" i="22"/>
  <c r="AE1192" i="22"/>
  <c r="AH98" i="22"/>
  <c r="AG98" i="22"/>
  <c r="AF98" i="22"/>
  <c r="AE98" i="22"/>
  <c r="AH1747" i="22"/>
  <c r="AG1747" i="22"/>
  <c r="AF1747" i="22"/>
  <c r="AE1747" i="22"/>
  <c r="AH557" i="22"/>
  <c r="AG557" i="22"/>
  <c r="AF557" i="22"/>
  <c r="AE557" i="22"/>
  <c r="AH1458" i="22"/>
  <c r="AG1458" i="22"/>
  <c r="AF1458" i="22"/>
  <c r="AE1458" i="22"/>
  <c r="AH394" i="22"/>
  <c r="AG394" i="22"/>
  <c r="AF394" i="22"/>
  <c r="AE394" i="22"/>
  <c r="AH1262" i="22"/>
  <c r="AG1262" i="22"/>
  <c r="AF1262" i="22"/>
  <c r="AE1262" i="22"/>
  <c r="AH1739" i="22"/>
  <c r="AG1739" i="22"/>
  <c r="AF1739" i="22"/>
  <c r="AE1739" i="22"/>
  <c r="AH758" i="22"/>
  <c r="AG758" i="22"/>
  <c r="AF758" i="22"/>
  <c r="AE758" i="22"/>
  <c r="AH342" i="22"/>
  <c r="AG342" i="22"/>
  <c r="AF342" i="22"/>
  <c r="AE342" i="22"/>
  <c r="AH1158" i="22"/>
  <c r="AG1158" i="22"/>
  <c r="AF1158" i="22"/>
  <c r="AE1158" i="22"/>
  <c r="AH556" i="22"/>
  <c r="AG556" i="22"/>
  <c r="AF556" i="22"/>
  <c r="AE556" i="22"/>
  <c r="AH1030" i="22"/>
  <c r="AG1030" i="22"/>
  <c r="AF1030" i="22"/>
  <c r="AE1030" i="22"/>
  <c r="AH1261" i="22"/>
  <c r="AG1261" i="22"/>
  <c r="AF1261" i="22"/>
  <c r="AE1261" i="22"/>
  <c r="AH1260" i="22"/>
  <c r="AG1260" i="22"/>
  <c r="AF1260" i="22"/>
  <c r="AE1260" i="22"/>
  <c r="AH393" i="22"/>
  <c r="AG393" i="22"/>
  <c r="AF393" i="22"/>
  <c r="AE393" i="22"/>
  <c r="AH496" i="22"/>
  <c r="AG496" i="22"/>
  <c r="AF496" i="22"/>
  <c r="AE496" i="22"/>
  <c r="AH1321" i="22"/>
  <c r="AG1321" i="22"/>
  <c r="AF1321" i="22"/>
  <c r="AE1321" i="22"/>
  <c r="AH364" i="22"/>
  <c r="AG364" i="22"/>
  <c r="AF364" i="22"/>
  <c r="AE364" i="22"/>
  <c r="AH1556" i="22"/>
  <c r="AG1556" i="22"/>
  <c r="AF1556" i="22"/>
  <c r="AE1556" i="22"/>
  <c r="AH97" i="22"/>
  <c r="AG97" i="22"/>
  <c r="AF97" i="22"/>
  <c r="AE97" i="22"/>
  <c r="AH1157" i="22"/>
  <c r="AG1157" i="22"/>
  <c r="AF1157" i="22"/>
  <c r="AE1157" i="22"/>
  <c r="AH667" i="22"/>
  <c r="AG667" i="22"/>
  <c r="AF667" i="22"/>
  <c r="AE667" i="22"/>
  <c r="AH1191" i="22"/>
  <c r="AG1191" i="22"/>
  <c r="AF1191" i="22"/>
  <c r="AE1191" i="22"/>
  <c r="AH78" i="22"/>
  <c r="AG78" i="22"/>
  <c r="AF78" i="22"/>
  <c r="AE78" i="22"/>
  <c r="AH1122" i="22"/>
  <c r="AG1122" i="22"/>
  <c r="AF1122" i="22"/>
  <c r="AE1122" i="22"/>
  <c r="AH1287" i="22"/>
  <c r="AG1287" i="22"/>
  <c r="AF1287" i="22"/>
  <c r="AE1287" i="22"/>
  <c r="AH1029" i="22"/>
  <c r="AG1029" i="22"/>
  <c r="AF1029" i="22"/>
  <c r="AE1029" i="22"/>
  <c r="AH1121" i="22"/>
  <c r="AG1121" i="22"/>
  <c r="AF1121" i="22"/>
  <c r="AE1121" i="22"/>
  <c r="AH555" i="22"/>
  <c r="AG555" i="22"/>
  <c r="AF555" i="22"/>
  <c r="AE555" i="22"/>
  <c r="AH1498" i="22"/>
  <c r="AG1498" i="22"/>
  <c r="AF1498" i="22"/>
  <c r="AE1498" i="22"/>
  <c r="AH1320" i="22"/>
  <c r="AG1320" i="22"/>
  <c r="AF1320" i="22"/>
  <c r="AE1320" i="22"/>
  <c r="AH1393" i="22"/>
  <c r="AG1393" i="22"/>
  <c r="AF1393" i="22"/>
  <c r="AE1393" i="22"/>
  <c r="AH1237" i="22"/>
  <c r="AG1237" i="22"/>
  <c r="AF1237" i="22"/>
  <c r="AE1237" i="22"/>
  <c r="AH1497" i="22"/>
  <c r="AG1497" i="22"/>
  <c r="AF1497" i="22"/>
  <c r="AE1497" i="22"/>
  <c r="AH1555" i="22"/>
  <c r="AG1555" i="22"/>
  <c r="AF1555" i="22"/>
  <c r="AE1555" i="22"/>
  <c r="AH77" i="22"/>
  <c r="AG77" i="22"/>
  <c r="AF77" i="22"/>
  <c r="AE77" i="22"/>
  <c r="AH1554" i="22"/>
  <c r="AG1554" i="22"/>
  <c r="AF1554" i="22"/>
  <c r="AE1554" i="22"/>
  <c r="AH392" i="22"/>
  <c r="AG392" i="22"/>
  <c r="AF392" i="22"/>
  <c r="AE392" i="22"/>
  <c r="AH76" i="22"/>
  <c r="AG76" i="22"/>
  <c r="AF76" i="22"/>
  <c r="AE76" i="22"/>
  <c r="AH9" i="22"/>
  <c r="AG9" i="22"/>
  <c r="AF9" i="22"/>
  <c r="AE9" i="22"/>
  <c r="AH11" i="22"/>
  <c r="AG11" i="22"/>
  <c r="AF11" i="22"/>
  <c r="AE11" i="22"/>
  <c r="AH370" i="22"/>
  <c r="AG370" i="22"/>
  <c r="AF370" i="22"/>
  <c r="AE370" i="22"/>
  <c r="AH1190" i="22"/>
  <c r="AG1190" i="22"/>
  <c r="AF1190" i="22"/>
  <c r="AE1190" i="22"/>
  <c r="AH446" i="22"/>
  <c r="AG446" i="22"/>
  <c r="AF446" i="22"/>
  <c r="AE446" i="22"/>
  <c r="AH1646" i="22"/>
  <c r="AG1646" i="22"/>
  <c r="AF1646" i="22"/>
  <c r="AE1646" i="22"/>
  <c r="AH204" i="22"/>
  <c r="AG204" i="22"/>
  <c r="AF204" i="22"/>
  <c r="AE204" i="22"/>
  <c r="AH212" i="22"/>
  <c r="AG212" i="22"/>
  <c r="AF212" i="22"/>
  <c r="AE212" i="22"/>
  <c r="AH962" i="22"/>
  <c r="AG962" i="22"/>
  <c r="AF962" i="22"/>
  <c r="AE962" i="22"/>
  <c r="AH996" i="22"/>
  <c r="AG996" i="22"/>
  <c r="AF996" i="22"/>
  <c r="AE996" i="22"/>
  <c r="AH169" i="22"/>
  <c r="AG169" i="22"/>
  <c r="AF169" i="22"/>
  <c r="AE169" i="22"/>
  <c r="AH1009" i="22"/>
  <c r="AG1009" i="22"/>
  <c r="AF1009" i="22"/>
  <c r="AE1009" i="22"/>
  <c r="AH789" i="22"/>
  <c r="AG789" i="22"/>
  <c r="AF789" i="22"/>
  <c r="AE789" i="22"/>
  <c r="AH228" i="22"/>
  <c r="AG228" i="22"/>
  <c r="AF228" i="22"/>
  <c r="AE228" i="22"/>
  <c r="AH1008" i="22"/>
  <c r="AG1008" i="22"/>
  <c r="AF1008" i="22"/>
  <c r="AE1008" i="22"/>
  <c r="AH227" i="22"/>
  <c r="AG227" i="22"/>
  <c r="AF227" i="22"/>
  <c r="AE227" i="22"/>
  <c r="AH143" i="22"/>
  <c r="AG143" i="22"/>
  <c r="AF143" i="22"/>
  <c r="AE143" i="22"/>
  <c r="AH1641" i="22"/>
  <c r="AG1641" i="22"/>
  <c r="AF1641" i="22"/>
  <c r="AE1641" i="22"/>
  <c r="AH5" i="22"/>
  <c r="AG5" i="22"/>
  <c r="AF5" i="22"/>
  <c r="AE5" i="22"/>
  <c r="AH912" i="22"/>
  <c r="AG912" i="22"/>
  <c r="AF912" i="22"/>
  <c r="AE912" i="22"/>
  <c r="AH850" i="22"/>
  <c r="AG850" i="22"/>
  <c r="AF850" i="22"/>
  <c r="AE850" i="22"/>
  <c r="AH937" i="22"/>
  <c r="AG937" i="22"/>
  <c r="AF937" i="22"/>
  <c r="AE937" i="22"/>
  <c r="AH883" i="22"/>
  <c r="AG883" i="22"/>
  <c r="AF883" i="22"/>
  <c r="AE883" i="22"/>
  <c r="AH849" i="22"/>
  <c r="AG849" i="22"/>
  <c r="AF849" i="22"/>
  <c r="AE849" i="22"/>
  <c r="AH961" i="22"/>
  <c r="AG961" i="22"/>
  <c r="AF961" i="22"/>
  <c r="AE961" i="22"/>
  <c r="AH960" i="22"/>
  <c r="AG960" i="22"/>
  <c r="AF960" i="22"/>
  <c r="AE960" i="22"/>
  <c r="AH959" i="22"/>
  <c r="AG959" i="22"/>
  <c r="AF959" i="22"/>
  <c r="AE959" i="22"/>
  <c r="AH995" i="22"/>
  <c r="AG995" i="22"/>
  <c r="AF995" i="22"/>
  <c r="AE995" i="22"/>
  <c r="AH882" i="22"/>
  <c r="AG882" i="22"/>
  <c r="AF882" i="22"/>
  <c r="AE882" i="22"/>
  <c r="AH319" i="22"/>
  <c r="AG319" i="22"/>
  <c r="AF319" i="22"/>
  <c r="AE319" i="22"/>
  <c r="AH972" i="22"/>
  <c r="AG972" i="22"/>
  <c r="AF972" i="22"/>
  <c r="AE972" i="22"/>
  <c r="AH936" i="22"/>
  <c r="AG936" i="22"/>
  <c r="AF936" i="22"/>
  <c r="AE936" i="22"/>
  <c r="AH935" i="22"/>
  <c r="AG935" i="22"/>
  <c r="AF935" i="22"/>
  <c r="AE935" i="22"/>
  <c r="AH881" i="22"/>
  <c r="AG881" i="22"/>
  <c r="AF881" i="22"/>
  <c r="AE881" i="22"/>
  <c r="AH786" i="22"/>
  <c r="AG786" i="22"/>
  <c r="AF786" i="22"/>
  <c r="AE786" i="22"/>
  <c r="AH994" i="22"/>
  <c r="AG994" i="22"/>
  <c r="AF994" i="22"/>
  <c r="AE994" i="22"/>
  <c r="AH818" i="22"/>
  <c r="AG818" i="22"/>
  <c r="AF818" i="22"/>
  <c r="AE818" i="22"/>
  <c r="AH934" i="22"/>
  <c r="AG934" i="22"/>
  <c r="AF934" i="22"/>
  <c r="AE934" i="22"/>
  <c r="AH848" i="22"/>
  <c r="AG848" i="22"/>
  <c r="AF848" i="22"/>
  <c r="AE848" i="22"/>
  <c r="AH958" i="22"/>
  <c r="AG958" i="22"/>
  <c r="AF958" i="22"/>
  <c r="AE958" i="22"/>
  <c r="AH838" i="22"/>
  <c r="AG838" i="22"/>
  <c r="AF838" i="22"/>
  <c r="AE838" i="22"/>
  <c r="AH328" i="22"/>
  <c r="AG328" i="22"/>
  <c r="AF328" i="22"/>
  <c r="AE328" i="22"/>
  <c r="AH865" i="22"/>
  <c r="AG865" i="22"/>
  <c r="AF865" i="22"/>
  <c r="AE865" i="22"/>
  <c r="AH864" i="22"/>
  <c r="AG864" i="22"/>
  <c r="AF864" i="22"/>
  <c r="AE864" i="22"/>
  <c r="AH830" i="22"/>
  <c r="AG830" i="22"/>
  <c r="AF830" i="22"/>
  <c r="AE830" i="22"/>
  <c r="AH957" i="22"/>
  <c r="AG957" i="22"/>
  <c r="AF957" i="22"/>
  <c r="AE957" i="22"/>
  <c r="AH900" i="22"/>
  <c r="AG900" i="22"/>
  <c r="AF900" i="22"/>
  <c r="AE900" i="22"/>
  <c r="AH956" i="22"/>
  <c r="AG956" i="22"/>
  <c r="AF956" i="22"/>
  <c r="AE956" i="22"/>
  <c r="AH880" i="22"/>
  <c r="AG880" i="22"/>
  <c r="AF880" i="22"/>
  <c r="AE880" i="22"/>
  <c r="AH955" i="22"/>
  <c r="AG955" i="22"/>
  <c r="AF955" i="22"/>
  <c r="AE955" i="22"/>
  <c r="AH242" i="22"/>
  <c r="AG242" i="22"/>
  <c r="AF242" i="22"/>
  <c r="AE242" i="22"/>
  <c r="AH899" i="22"/>
  <c r="AG899" i="22"/>
  <c r="AF899" i="22"/>
  <c r="AE899" i="22"/>
  <c r="AH879" i="22"/>
  <c r="AG879" i="22"/>
  <c r="AF879" i="22"/>
  <c r="AE879" i="22"/>
  <c r="AH829" i="22"/>
  <c r="AG829" i="22"/>
  <c r="AF829" i="22"/>
  <c r="AE829" i="22"/>
  <c r="AH309" i="22"/>
  <c r="AG309" i="22"/>
  <c r="AF309" i="22"/>
  <c r="AE309" i="22"/>
  <c r="AH327" i="22"/>
  <c r="AG327" i="22"/>
  <c r="AF327" i="22"/>
  <c r="AE327" i="22"/>
  <c r="AH828" i="22"/>
  <c r="AG828" i="22"/>
  <c r="AF828" i="22"/>
  <c r="AE828" i="22"/>
  <c r="AH1007" i="22"/>
  <c r="AG1007" i="22"/>
  <c r="AF1007" i="22"/>
  <c r="AE1007" i="22"/>
  <c r="AH799" i="22"/>
  <c r="AG799" i="22"/>
  <c r="AF799" i="22"/>
  <c r="AE799" i="22"/>
  <c r="AH971" i="22"/>
  <c r="AG971" i="22"/>
  <c r="AF971" i="22"/>
  <c r="AE971" i="22"/>
  <c r="AH863" i="22"/>
  <c r="AG863" i="22"/>
  <c r="AF863" i="22"/>
  <c r="AE863" i="22"/>
  <c r="AH827" i="22"/>
  <c r="AG827" i="22"/>
  <c r="AF827" i="22"/>
  <c r="AE827" i="22"/>
  <c r="AH933" i="22"/>
  <c r="AG933" i="22"/>
  <c r="AF933" i="22"/>
  <c r="AE933" i="22"/>
  <c r="AH970" i="22"/>
  <c r="AG970" i="22"/>
  <c r="AF970" i="22"/>
  <c r="AE970" i="22"/>
  <c r="AH862" i="22"/>
  <c r="AG862" i="22"/>
  <c r="AF862" i="22"/>
  <c r="AE862" i="22"/>
  <c r="AH978" i="22"/>
  <c r="AG978" i="22"/>
  <c r="AF978" i="22"/>
  <c r="AE978" i="22"/>
  <c r="AH932" i="22"/>
  <c r="AG932" i="22"/>
  <c r="AF932" i="22"/>
  <c r="AE932" i="22"/>
  <c r="AH861" i="22"/>
  <c r="AG861" i="22"/>
  <c r="AF861" i="22"/>
  <c r="AE861" i="22"/>
  <c r="AH986" i="22"/>
  <c r="AG986" i="22"/>
  <c r="AF986" i="22"/>
  <c r="AE986" i="22"/>
  <c r="AH847" i="22"/>
  <c r="AG847" i="22"/>
  <c r="AF847" i="22"/>
  <c r="AE847" i="22"/>
  <c r="AH911" i="22"/>
  <c r="AG911" i="22"/>
  <c r="AF911" i="22"/>
  <c r="AE911" i="22"/>
  <c r="AH910" i="22"/>
  <c r="AG910" i="22"/>
  <c r="AF910" i="22"/>
  <c r="AE910" i="22"/>
  <c r="AH931" i="22"/>
  <c r="AG931" i="22"/>
  <c r="AF931" i="22"/>
  <c r="AE931" i="22"/>
  <c r="AH909" i="22"/>
  <c r="AG909" i="22"/>
  <c r="AF909" i="22"/>
  <c r="AE909" i="22"/>
  <c r="AH954" i="22"/>
  <c r="AG954" i="22"/>
  <c r="AF954" i="22"/>
  <c r="AE954" i="22"/>
  <c r="AH798" i="22"/>
  <c r="AG798" i="22"/>
  <c r="AF798" i="22"/>
  <c r="AE798" i="22"/>
  <c r="AH837" i="22"/>
  <c r="AG837" i="22"/>
  <c r="AF837" i="22"/>
  <c r="AE837" i="22"/>
  <c r="AH211" i="22"/>
  <c r="AG211" i="22"/>
  <c r="AF211" i="22"/>
  <c r="AE211" i="22"/>
  <c r="AH785" i="22"/>
  <c r="AG785" i="22"/>
  <c r="AF785" i="22"/>
  <c r="AE785" i="22"/>
  <c r="AH817" i="22"/>
  <c r="AG817" i="22"/>
  <c r="AF817" i="22"/>
  <c r="AE817" i="22"/>
  <c r="AH816" i="22"/>
  <c r="AG816" i="22"/>
  <c r="AF816" i="22"/>
  <c r="AE816" i="22"/>
  <c r="AH930" i="22"/>
  <c r="AG930" i="22"/>
  <c r="AF930" i="22"/>
  <c r="AE930" i="22"/>
  <c r="AH977" i="22"/>
  <c r="AG977" i="22"/>
  <c r="AF977" i="22"/>
  <c r="AE977" i="22"/>
  <c r="AH22" i="22"/>
  <c r="AG22" i="22"/>
  <c r="AF22" i="22"/>
  <c r="AE22" i="22"/>
  <c r="AH1006" i="22"/>
  <c r="AG1006" i="22"/>
  <c r="AF1006" i="22"/>
  <c r="AE1006" i="22"/>
  <c r="AH929" i="22"/>
  <c r="AG929" i="22"/>
  <c r="AF929" i="22"/>
  <c r="AE929" i="22"/>
  <c r="AH892" i="22"/>
  <c r="AG892" i="22"/>
  <c r="AF892" i="22"/>
  <c r="AE892" i="22"/>
  <c r="AH846" i="22"/>
  <c r="AG846" i="22"/>
  <c r="AF846" i="22"/>
  <c r="AE846" i="22"/>
  <c r="AH267" i="22"/>
  <c r="AG267" i="22"/>
  <c r="AF267" i="22"/>
  <c r="AE267" i="22"/>
  <c r="AH1005" i="22"/>
  <c r="AG1005" i="22"/>
  <c r="AF1005" i="22"/>
  <c r="AE1005" i="22"/>
  <c r="AH860" i="22"/>
  <c r="AG860" i="22"/>
  <c r="AF860" i="22"/>
  <c r="AE860" i="22"/>
  <c r="AH985" i="22"/>
  <c r="AG985" i="22"/>
  <c r="AF985" i="22"/>
  <c r="AE985" i="22"/>
  <c r="AH953" i="22"/>
  <c r="AG953" i="22"/>
  <c r="AF953" i="22"/>
  <c r="AE953" i="22"/>
  <c r="AH241" i="22"/>
  <c r="AG241" i="22"/>
  <c r="AF241" i="22"/>
  <c r="AE241" i="22"/>
  <c r="AH240" i="22"/>
  <c r="AG240" i="22"/>
  <c r="AF240" i="22"/>
  <c r="AE240" i="22"/>
  <c r="AH928" i="22"/>
  <c r="AG928" i="22"/>
  <c r="AF928" i="22"/>
  <c r="AE928" i="22"/>
  <c r="AH898" i="22"/>
  <c r="AG898" i="22"/>
  <c r="AF898" i="22"/>
  <c r="AE898" i="22"/>
  <c r="AH784" i="22"/>
  <c r="AG784" i="22"/>
  <c r="AF784" i="22"/>
  <c r="AE784" i="22"/>
  <c r="AH984" i="22"/>
  <c r="AG984" i="22"/>
  <c r="AF984" i="22"/>
  <c r="AE984" i="22"/>
  <c r="AH993" i="22"/>
  <c r="AG993" i="22"/>
  <c r="AF993" i="22"/>
  <c r="AE993" i="22"/>
  <c r="AH908" i="22"/>
  <c r="AG908" i="22"/>
  <c r="AF908" i="22"/>
  <c r="AE908" i="22"/>
  <c r="AH927" i="22"/>
  <c r="AG927" i="22"/>
  <c r="AF927" i="22"/>
  <c r="AE927" i="22"/>
  <c r="AH907" i="22"/>
  <c r="AG907" i="22"/>
  <c r="AF907" i="22"/>
  <c r="AE907" i="22"/>
  <c r="AH926" i="22"/>
  <c r="AG926" i="22"/>
  <c r="AF926" i="22"/>
  <c r="AE926" i="22"/>
  <c r="AH897" i="22"/>
  <c r="AG897" i="22"/>
  <c r="AF897" i="22"/>
  <c r="AE897" i="22"/>
  <c r="AH845" i="22"/>
  <c r="AG845" i="22"/>
  <c r="AF845" i="22"/>
  <c r="AE845" i="22"/>
  <c r="AH983" i="22"/>
  <c r="AG983" i="22"/>
  <c r="AF983" i="22"/>
  <c r="AE983" i="22"/>
  <c r="AH324" i="22"/>
  <c r="AG324" i="22"/>
  <c r="AF324" i="22"/>
  <c r="AE324" i="22"/>
  <c r="AH925" i="22"/>
  <c r="AG925" i="22"/>
  <c r="AF925" i="22"/>
  <c r="AE925" i="22"/>
  <c r="AH788" i="22"/>
  <c r="AG788" i="22"/>
  <c r="AF788" i="22"/>
  <c r="AE788" i="22"/>
  <c r="AH878" i="22"/>
  <c r="AG878" i="22"/>
  <c r="AF878" i="22"/>
  <c r="AE878" i="22"/>
  <c r="AH924" i="22"/>
  <c r="AG924" i="22"/>
  <c r="AF924" i="22"/>
  <c r="AE924" i="22"/>
  <c r="AH826" i="22"/>
  <c r="AG826" i="22"/>
  <c r="AF826" i="22"/>
  <c r="AE826" i="22"/>
  <c r="AH969" i="22"/>
  <c r="AG969" i="22"/>
  <c r="AF969" i="22"/>
  <c r="AE969" i="22"/>
  <c r="AH952" i="22"/>
  <c r="AG952" i="22"/>
  <c r="AF952" i="22"/>
  <c r="AE952" i="22"/>
  <c r="AH877" i="22"/>
  <c r="AG877" i="22"/>
  <c r="AF877" i="22"/>
  <c r="AE877" i="22"/>
  <c r="AH836" i="22"/>
  <c r="AG836" i="22"/>
  <c r="AF836" i="22"/>
  <c r="AE836" i="22"/>
  <c r="AH226" i="22"/>
  <c r="AG226" i="22"/>
  <c r="AF226" i="22"/>
  <c r="AE226" i="22"/>
  <c r="AH142" i="22"/>
  <c r="AG142" i="22"/>
  <c r="AF142" i="22"/>
  <c r="AE142" i="22"/>
  <c r="AH797" i="22"/>
  <c r="AG797" i="22"/>
  <c r="AF797" i="22"/>
  <c r="AE797" i="22"/>
  <c r="AH876" i="22"/>
  <c r="AG876" i="22"/>
  <c r="AF876" i="22"/>
  <c r="AE876" i="22"/>
  <c r="AH923" i="22"/>
  <c r="AG923" i="22"/>
  <c r="AF923" i="22"/>
  <c r="AE923" i="22"/>
  <c r="AH844" i="22"/>
  <c r="AG844" i="22"/>
  <c r="AF844" i="22"/>
  <c r="AE844" i="22"/>
  <c r="AH976" i="22"/>
  <c r="AG976" i="22"/>
  <c r="AF976" i="22"/>
  <c r="AE976" i="22"/>
  <c r="AH843" i="22"/>
  <c r="AG843" i="22"/>
  <c r="AF843" i="22"/>
  <c r="AE843" i="22"/>
  <c r="AH46" i="22"/>
  <c r="AG46" i="22"/>
  <c r="AF46" i="22"/>
  <c r="AE46" i="22"/>
  <c r="AH906" i="22"/>
  <c r="AG906" i="22"/>
  <c r="AF906" i="22"/>
  <c r="AE906" i="22"/>
  <c r="AH796" i="22"/>
  <c r="AG796" i="22"/>
  <c r="AF796" i="22"/>
  <c r="AE796" i="22"/>
  <c r="AH975" i="22"/>
  <c r="AG975" i="22"/>
  <c r="AF975" i="22"/>
  <c r="AE975" i="22"/>
  <c r="AH795" i="22"/>
  <c r="AG795" i="22"/>
  <c r="AF795" i="22"/>
  <c r="AE795" i="22"/>
  <c r="AH982" i="22"/>
  <c r="AG982" i="22"/>
  <c r="AF982" i="22"/>
  <c r="AE982" i="22"/>
  <c r="AH875" i="22"/>
  <c r="AG875" i="22"/>
  <c r="AF875" i="22"/>
  <c r="AE875" i="22"/>
  <c r="AH337" i="22"/>
  <c r="AG337" i="22"/>
  <c r="AF337" i="22"/>
  <c r="AE337" i="22"/>
  <c r="AH14" i="22"/>
  <c r="AG14" i="22"/>
  <c r="AF14" i="22"/>
  <c r="AE14" i="22"/>
  <c r="AH21" i="22"/>
  <c r="AG21" i="22"/>
  <c r="AF21" i="22"/>
  <c r="AE21" i="22"/>
  <c r="AH891" i="22"/>
  <c r="AG891" i="22"/>
  <c r="AF891" i="22"/>
  <c r="AE891" i="22"/>
  <c r="AH896" i="22"/>
  <c r="AG896" i="22"/>
  <c r="AF896" i="22"/>
  <c r="AE896" i="22"/>
  <c r="AH905" i="22"/>
  <c r="AG905" i="22"/>
  <c r="AF905" i="22"/>
  <c r="AE905" i="22"/>
  <c r="AI905" i="22" s="1"/>
  <c r="AH874" i="22"/>
  <c r="AG874" i="22"/>
  <c r="AF874" i="22"/>
  <c r="AE874" i="22"/>
  <c r="AH873" i="22"/>
  <c r="AG873" i="22"/>
  <c r="AF873" i="22"/>
  <c r="AE873" i="22"/>
  <c r="AH794" i="22"/>
  <c r="AG794" i="22"/>
  <c r="AF794" i="22"/>
  <c r="AE794" i="22"/>
  <c r="AH859" i="22"/>
  <c r="AG859" i="22"/>
  <c r="AF859" i="22"/>
  <c r="AE859" i="22"/>
  <c r="AH922" i="22"/>
  <c r="AG922" i="22"/>
  <c r="AF922" i="22"/>
  <c r="AE922" i="22"/>
  <c r="AH890" i="22"/>
  <c r="AG890" i="22"/>
  <c r="AF890" i="22"/>
  <c r="AE890" i="22"/>
  <c r="AH266" i="22"/>
  <c r="AG266" i="22"/>
  <c r="AF266" i="22"/>
  <c r="AE266" i="22"/>
  <c r="AH1774" i="22"/>
  <c r="AF1774" i="22"/>
  <c r="AI1774" i="22" s="1"/>
  <c r="AH1653" i="22"/>
  <c r="AF1653" i="22"/>
  <c r="AE1653" i="22"/>
  <c r="AH1700" i="22"/>
  <c r="AF1700" i="22"/>
  <c r="AE1700" i="22"/>
  <c r="AH1699" i="22"/>
  <c r="AF1699" i="22"/>
  <c r="AE1699" i="22"/>
  <c r="AH1679" i="22"/>
  <c r="AF1679" i="22"/>
  <c r="AE1679" i="22"/>
  <c r="AH1772" i="22"/>
  <c r="AF1772" i="22"/>
  <c r="AH1698" i="22"/>
  <c r="AF1698" i="22"/>
  <c r="AE1698" i="22"/>
  <c r="AH1710" i="22"/>
  <c r="AF1710" i="22"/>
  <c r="AE1710" i="22"/>
  <c r="AH1697" i="22"/>
  <c r="AF1697" i="22"/>
  <c r="AE1697" i="22"/>
  <c r="AH1678" i="22"/>
  <c r="AF1678" i="22"/>
  <c r="AE1678" i="22"/>
  <c r="AH1649" i="22"/>
  <c r="AF1649" i="22"/>
  <c r="AE1649" i="22"/>
  <c r="AH1696" i="22"/>
  <c r="AF1696" i="22"/>
  <c r="AE1696" i="22"/>
  <c r="AH1695" i="22"/>
  <c r="AF1695" i="22"/>
  <c r="AE1695" i="22"/>
  <c r="AH1667" i="22"/>
  <c r="AF1667" i="22"/>
  <c r="AE1667" i="22"/>
  <c r="AH1694" i="22"/>
  <c r="AF1694" i="22"/>
  <c r="AE1694" i="22"/>
  <c r="AH1652" i="22"/>
  <c r="AF1652" i="22"/>
  <c r="AE1652" i="22"/>
  <c r="AH1666" i="22"/>
  <c r="AF1666" i="22"/>
  <c r="AE1666" i="22"/>
  <c r="AH1693" i="22"/>
  <c r="AF1693" i="22"/>
  <c r="AE1693" i="22"/>
  <c r="AH1665" i="22"/>
  <c r="AF1665" i="22"/>
  <c r="AE1665" i="22"/>
  <c r="AH1692" i="22"/>
  <c r="AF1692" i="22"/>
  <c r="AE1692" i="22"/>
  <c r="AH1681" i="22"/>
  <c r="AF1681" i="22"/>
  <c r="AE1681" i="22"/>
  <c r="AH1645" i="22"/>
  <c r="AF1645" i="22"/>
  <c r="AE1645" i="22"/>
  <c r="AH1691" i="22"/>
  <c r="AF1691" i="22"/>
  <c r="AE1691" i="22"/>
  <c r="AH1690" i="22"/>
  <c r="AF1690" i="22"/>
  <c r="AE1690" i="22"/>
  <c r="AH1659" i="22"/>
  <c r="AF1659" i="22"/>
  <c r="AE1659" i="22"/>
  <c r="AH1689" i="22"/>
  <c r="AF1689" i="22"/>
  <c r="AE1689" i="22"/>
  <c r="AH1688" i="22"/>
  <c r="AF1688" i="22"/>
  <c r="AE1688" i="22"/>
  <c r="AH1657" i="22"/>
  <c r="AF1657" i="22"/>
  <c r="AE1657" i="22"/>
  <c r="AH1643" i="22"/>
  <c r="AF1643" i="22"/>
  <c r="AE1643" i="22"/>
  <c r="AH1687" i="22"/>
  <c r="AF1687" i="22"/>
  <c r="AE1687" i="22"/>
  <c r="AH1656" i="22"/>
  <c r="AF1656" i="22"/>
  <c r="AE1656" i="22"/>
  <c r="AH1642" i="22"/>
  <c r="AF1642" i="22"/>
  <c r="AE1642" i="22"/>
  <c r="AH1658" i="22"/>
  <c r="AF1658" i="22"/>
  <c r="AE1658" i="22"/>
  <c r="AH1686" i="22"/>
  <c r="AF1686" i="22"/>
  <c r="AE1686" i="22"/>
  <c r="AH1776" i="22"/>
  <c r="AF1776" i="22"/>
  <c r="AH1685" i="22"/>
  <c r="AF1685" i="22"/>
  <c r="AE1685" i="22"/>
  <c r="AH1684" i="22"/>
  <c r="AF1684" i="22"/>
  <c r="AE1684" i="22"/>
  <c r="AH1673" i="22"/>
  <c r="AF1673" i="22"/>
  <c r="AE1673" i="22"/>
  <c r="AH1672" i="22"/>
  <c r="AF1672" i="22"/>
  <c r="AE1672" i="22"/>
  <c r="AH1683" i="22"/>
  <c r="AF1683" i="22"/>
  <c r="AE1683" i="22"/>
  <c r="AH1682" i="22"/>
  <c r="AF1682" i="22"/>
  <c r="AE1682" i="22"/>
  <c r="AH1648" i="22"/>
  <c r="AF1648" i="22"/>
  <c r="AE1648" i="22"/>
  <c r="AH1769" i="22"/>
  <c r="AF1769" i="22"/>
  <c r="AH1775" i="22"/>
  <c r="AF1775" i="22"/>
  <c r="AH1773" i="22"/>
  <c r="AF1773" i="22"/>
  <c r="AH1770" i="22"/>
  <c r="AF1770" i="22"/>
  <c r="AI1770" i="22" s="1"/>
  <c r="AH1709" i="22"/>
  <c r="AF1709" i="22"/>
  <c r="AE1709" i="22"/>
  <c r="AH1664" i="22"/>
  <c r="AF1664" i="22"/>
  <c r="AE1664" i="22"/>
  <c r="AH1780" i="22"/>
  <c r="AG1780" i="22"/>
  <c r="AF1780" i="22"/>
  <c r="AI1780" i="22" s="1"/>
  <c r="AH1771" i="22"/>
  <c r="AG1771" i="22"/>
  <c r="AF1771" i="22"/>
  <c r="U227" i="22"/>
  <c r="T227" i="22"/>
  <c r="S227" i="22"/>
  <c r="R227" i="22"/>
  <c r="U144" i="22"/>
  <c r="T144" i="22"/>
  <c r="S144" i="22"/>
  <c r="R144" i="22"/>
  <c r="U288" i="22"/>
  <c r="T288" i="22"/>
  <c r="S288" i="22"/>
  <c r="R288" i="22"/>
  <c r="U25" i="22"/>
  <c r="T25" i="22"/>
  <c r="S25" i="22"/>
  <c r="R25" i="22"/>
  <c r="U269" i="22"/>
  <c r="T269" i="22"/>
  <c r="S269" i="22"/>
  <c r="R269" i="22"/>
  <c r="U75" i="22"/>
  <c r="T75" i="22"/>
  <c r="S75" i="22"/>
  <c r="R75" i="22"/>
  <c r="U49" i="22"/>
  <c r="T49" i="22"/>
  <c r="S49" i="22"/>
  <c r="R49" i="22"/>
  <c r="U64" i="22"/>
  <c r="T64" i="22"/>
  <c r="S64" i="22"/>
  <c r="R64" i="22"/>
  <c r="U42" i="22"/>
  <c r="T42" i="22"/>
  <c r="S42" i="22"/>
  <c r="R42" i="22"/>
  <c r="U52" i="22"/>
  <c r="T52" i="22"/>
  <c r="S52" i="22"/>
  <c r="R52" i="22"/>
  <c r="U31" i="22"/>
  <c r="T31" i="22"/>
  <c r="S31" i="22"/>
  <c r="R31" i="22"/>
  <c r="U98" i="22"/>
  <c r="T98" i="22"/>
  <c r="S98" i="22"/>
  <c r="R98" i="22"/>
  <c r="U174" i="22"/>
  <c r="T174" i="22"/>
  <c r="S174" i="22"/>
  <c r="R174" i="22"/>
  <c r="U179" i="22"/>
  <c r="T179" i="22"/>
  <c r="S179" i="22"/>
  <c r="R179" i="22"/>
  <c r="U97" i="22"/>
  <c r="T97" i="22"/>
  <c r="S97" i="22"/>
  <c r="R97" i="22"/>
  <c r="U186" i="22"/>
  <c r="T186" i="22"/>
  <c r="S186" i="22"/>
  <c r="R186" i="22"/>
  <c r="U143" i="22"/>
  <c r="T143" i="22"/>
  <c r="S143" i="22"/>
  <c r="R143" i="22"/>
  <c r="U104" i="22"/>
  <c r="T104" i="22"/>
  <c r="S104" i="22"/>
  <c r="R104" i="22"/>
  <c r="U142" i="22"/>
  <c r="T142" i="22"/>
  <c r="S142" i="22"/>
  <c r="R142" i="22"/>
  <c r="U287" i="22"/>
  <c r="T287" i="22"/>
  <c r="S287" i="22"/>
  <c r="R287" i="22"/>
  <c r="U126" i="22"/>
  <c r="T126" i="22"/>
  <c r="S126" i="22"/>
  <c r="R126" i="22"/>
  <c r="U258" i="22"/>
  <c r="T258" i="22"/>
  <c r="S258" i="22"/>
  <c r="R258" i="22"/>
  <c r="U161" i="22"/>
  <c r="T161" i="22"/>
  <c r="S161" i="22"/>
  <c r="R161" i="22"/>
  <c r="U217" i="22"/>
  <c r="T217" i="22"/>
  <c r="S217" i="22"/>
  <c r="R217" i="22"/>
  <c r="U51" i="22"/>
  <c r="T51" i="22"/>
  <c r="S51" i="22"/>
  <c r="R51" i="22"/>
  <c r="U6" i="22"/>
  <c r="T6" i="22"/>
  <c r="S6" i="22"/>
  <c r="R6" i="22"/>
  <c r="U96" i="22"/>
  <c r="T96" i="22"/>
  <c r="S96" i="22"/>
  <c r="R96" i="22"/>
  <c r="U268" i="22"/>
  <c r="T268" i="22"/>
  <c r="S268" i="22"/>
  <c r="R268" i="22"/>
  <c r="U241" i="22"/>
  <c r="T241" i="22"/>
  <c r="S241" i="22"/>
  <c r="R241" i="22"/>
  <c r="U112" i="22"/>
  <c r="T112" i="22"/>
  <c r="S112" i="22"/>
  <c r="R112" i="22"/>
  <c r="U119" i="22"/>
  <c r="T119" i="22"/>
  <c r="S119" i="22"/>
  <c r="R119" i="22"/>
  <c r="U74" i="22"/>
  <c r="T74" i="22"/>
  <c r="S74" i="22"/>
  <c r="R74" i="22"/>
  <c r="U63" i="22"/>
  <c r="T63" i="22"/>
  <c r="S63" i="22"/>
  <c r="R63" i="22"/>
  <c r="U185" i="22"/>
  <c r="T185" i="22"/>
  <c r="S185" i="22"/>
  <c r="R185" i="22"/>
  <c r="U15" i="22"/>
  <c r="T15" i="22"/>
  <c r="S15" i="22"/>
  <c r="R15" i="22"/>
  <c r="U160" i="22"/>
  <c r="T160" i="22"/>
  <c r="S160" i="22"/>
  <c r="R160" i="22"/>
  <c r="U48" i="22"/>
  <c r="T48" i="22"/>
  <c r="S48" i="22"/>
  <c r="R48" i="22"/>
  <c r="U194" i="22"/>
  <c r="T194" i="22"/>
  <c r="S194" i="22"/>
  <c r="R194" i="22"/>
  <c r="U252" i="22"/>
  <c r="T252" i="22"/>
  <c r="S252" i="22"/>
  <c r="R252" i="22"/>
  <c r="U240" i="22"/>
  <c r="T240" i="22"/>
  <c r="S240" i="22"/>
  <c r="R240" i="22"/>
  <c r="U226" i="22"/>
  <c r="T226" i="22"/>
  <c r="S226" i="22"/>
  <c r="R226" i="22"/>
  <c r="U114" i="22"/>
  <c r="T114" i="22"/>
  <c r="S114" i="22"/>
  <c r="R114" i="22"/>
  <c r="U103" i="22"/>
  <c r="T103" i="22"/>
  <c r="S103" i="22"/>
  <c r="R103" i="22"/>
  <c r="U118" i="22"/>
  <c r="T118" i="22"/>
  <c r="S118" i="22"/>
  <c r="R118" i="22"/>
  <c r="U24" i="22"/>
  <c r="T24" i="22"/>
  <c r="S24" i="22"/>
  <c r="R24" i="22"/>
  <c r="U131" i="22"/>
  <c r="T131" i="22"/>
  <c r="S131" i="22"/>
  <c r="R131" i="22"/>
  <c r="U95" i="22"/>
  <c r="T95" i="22"/>
  <c r="S95" i="22"/>
  <c r="R95" i="22"/>
  <c r="U94" i="22"/>
  <c r="T94" i="22"/>
  <c r="S94" i="22"/>
  <c r="R94" i="22"/>
  <c r="U89" i="22"/>
  <c r="T89" i="22"/>
  <c r="S89" i="22"/>
  <c r="R89" i="22"/>
  <c r="U5" i="22"/>
  <c r="T5" i="22"/>
  <c r="S5" i="22"/>
  <c r="R5" i="22"/>
  <c r="U184" i="22"/>
  <c r="T184" i="22"/>
  <c r="S184" i="22"/>
  <c r="R184" i="22"/>
  <c r="U216" i="22"/>
  <c r="T216" i="22"/>
  <c r="S216" i="22"/>
  <c r="R216" i="22"/>
  <c r="U267" i="22"/>
  <c r="T267" i="22"/>
  <c r="S267" i="22"/>
  <c r="R267" i="22"/>
  <c r="U130" i="22"/>
  <c r="T130" i="22"/>
  <c r="S130" i="22"/>
  <c r="R130" i="22"/>
  <c r="U62" i="22"/>
  <c r="T62" i="22"/>
  <c r="S62" i="22"/>
  <c r="R62" i="22"/>
  <c r="U50" i="22"/>
  <c r="T50" i="22"/>
  <c r="S50" i="22"/>
  <c r="R50" i="22"/>
  <c r="U80" i="22"/>
  <c r="T80" i="22"/>
  <c r="S80" i="22"/>
  <c r="R80" i="22"/>
  <c r="U41" i="22"/>
  <c r="T41" i="22"/>
  <c r="S41" i="22"/>
  <c r="R41" i="22"/>
  <c r="U210" i="22"/>
  <c r="T210" i="22"/>
  <c r="S210" i="22"/>
  <c r="R210" i="22"/>
  <c r="U37" i="22"/>
  <c r="T37" i="22"/>
  <c r="S37" i="22"/>
  <c r="R37" i="22"/>
  <c r="U26" i="22"/>
  <c r="T26" i="22"/>
  <c r="S26" i="22"/>
  <c r="R26" i="22"/>
  <c r="U149" i="22"/>
  <c r="T149" i="22"/>
  <c r="S149" i="22"/>
  <c r="R149" i="22"/>
  <c r="U117" i="22"/>
  <c r="T117" i="22"/>
  <c r="S117" i="22"/>
  <c r="R117" i="22"/>
  <c r="U257" i="22"/>
  <c r="T257" i="22"/>
  <c r="S257" i="22"/>
  <c r="R257" i="22"/>
  <c r="U137" i="22"/>
  <c r="T137" i="22"/>
  <c r="S137" i="22"/>
  <c r="R137" i="22"/>
  <c r="U88" i="22"/>
  <c r="T88" i="22"/>
  <c r="S88" i="22"/>
  <c r="R88" i="22"/>
  <c r="U40" i="22"/>
  <c r="T40" i="22"/>
  <c r="S40" i="22"/>
  <c r="R40" i="22"/>
  <c r="U61" i="22"/>
  <c r="T61" i="22"/>
  <c r="S61" i="22"/>
  <c r="R61" i="22"/>
  <c r="U197" i="22"/>
  <c r="T197" i="22"/>
  <c r="S197" i="22"/>
  <c r="R197" i="22"/>
  <c r="U14" i="22"/>
  <c r="T14" i="22"/>
  <c r="S14" i="22"/>
  <c r="R14" i="22"/>
  <c r="U47" i="22"/>
  <c r="T47" i="22"/>
  <c r="S47" i="22"/>
  <c r="R47" i="22"/>
  <c r="U36" i="22"/>
  <c r="T36" i="22"/>
  <c r="S36" i="22"/>
  <c r="R36" i="22"/>
  <c r="U239" i="22"/>
  <c r="T239" i="22"/>
  <c r="S239" i="22"/>
  <c r="R239" i="22"/>
  <c r="U113" i="22"/>
  <c r="T113" i="22"/>
  <c r="S113" i="22"/>
  <c r="R113" i="22"/>
  <c r="U141" i="22"/>
  <c r="T141" i="22"/>
  <c r="S141" i="22"/>
  <c r="R141" i="22"/>
  <c r="U111" i="22"/>
  <c r="T111" i="22"/>
  <c r="S111" i="22"/>
  <c r="R111" i="22"/>
  <c r="U30" i="22"/>
  <c r="T30" i="22"/>
  <c r="S30" i="22"/>
  <c r="R30" i="22"/>
  <c r="U286" i="22"/>
  <c r="T286" i="22"/>
  <c r="S286" i="22"/>
  <c r="R286" i="22"/>
  <c r="U251" i="22"/>
  <c r="T251" i="22"/>
  <c r="S251" i="22"/>
  <c r="R251" i="22"/>
  <c r="U157" i="22"/>
  <c r="T157" i="22"/>
  <c r="S157" i="22"/>
  <c r="R157" i="22"/>
  <c r="U4" i="22"/>
  <c r="T4" i="22"/>
  <c r="S4" i="22"/>
  <c r="R4" i="22"/>
  <c r="U193" i="22"/>
  <c r="T193" i="22"/>
  <c r="S193" i="22"/>
  <c r="R193" i="22"/>
  <c r="U13" i="22"/>
  <c r="T13" i="22"/>
  <c r="S13" i="22"/>
  <c r="R13" i="22"/>
  <c r="U101" i="22"/>
  <c r="T101" i="22"/>
  <c r="S101" i="22"/>
  <c r="R101" i="22"/>
  <c r="U73" i="22"/>
  <c r="T73" i="22"/>
  <c r="S73" i="22"/>
  <c r="R73" i="22"/>
  <c r="U60" i="22"/>
  <c r="T60" i="22"/>
  <c r="S60" i="22"/>
  <c r="R60" i="22"/>
  <c r="U209" i="22"/>
  <c r="T209" i="22"/>
  <c r="S209" i="22"/>
  <c r="R209" i="22"/>
  <c r="U183" i="22"/>
  <c r="T183" i="22"/>
  <c r="S183" i="22"/>
  <c r="R183" i="22"/>
  <c r="U285" i="22"/>
  <c r="T285" i="22"/>
  <c r="S285" i="22"/>
  <c r="R285" i="22"/>
  <c r="U245" i="22"/>
  <c r="T245" i="22"/>
  <c r="S245" i="22"/>
  <c r="R245" i="22"/>
  <c r="U110" i="22"/>
  <c r="T110" i="22"/>
  <c r="S110" i="22"/>
  <c r="R110" i="22"/>
  <c r="U116" i="22"/>
  <c r="T116" i="22"/>
  <c r="S116" i="22"/>
  <c r="R116" i="22"/>
  <c r="U250" i="22"/>
  <c r="T250" i="22"/>
  <c r="S250" i="22"/>
  <c r="R250" i="22"/>
  <c r="U59" i="22"/>
  <c r="T59" i="22"/>
  <c r="S59" i="22"/>
  <c r="R59" i="22"/>
  <c r="U167" i="22"/>
  <c r="T167" i="22"/>
  <c r="S167" i="22"/>
  <c r="R167" i="22"/>
  <c r="U156" i="22"/>
  <c r="T156" i="22"/>
  <c r="S156" i="22"/>
  <c r="R156" i="22"/>
  <c r="U159" i="22"/>
  <c r="T159" i="22"/>
  <c r="S159" i="22"/>
  <c r="R159" i="22"/>
  <c r="U208" i="22"/>
  <c r="T208" i="22"/>
  <c r="S208" i="22"/>
  <c r="R208" i="22"/>
  <c r="U87" i="22"/>
  <c r="T87" i="22"/>
  <c r="S87" i="22"/>
  <c r="R87" i="22"/>
  <c r="U46" i="22"/>
  <c r="T46" i="22"/>
  <c r="S46" i="22"/>
  <c r="R46" i="22"/>
  <c r="U215" i="22"/>
  <c r="T215" i="22"/>
  <c r="S215" i="22"/>
  <c r="R215" i="22"/>
  <c r="U214" i="22"/>
  <c r="T214" i="22"/>
  <c r="S214" i="22"/>
  <c r="R214" i="22"/>
  <c r="U93" i="22"/>
  <c r="T93" i="22"/>
  <c r="S93" i="22"/>
  <c r="R93" i="22"/>
  <c r="U58" i="22"/>
  <c r="T58" i="22"/>
  <c r="S58" i="22"/>
  <c r="R58" i="22"/>
  <c r="U72" i="22"/>
  <c r="T72" i="22"/>
  <c r="S72" i="22"/>
  <c r="R72" i="22"/>
  <c r="U125" i="22"/>
  <c r="T125" i="22"/>
  <c r="S125" i="22"/>
  <c r="R125" i="22"/>
  <c r="U153" i="22"/>
  <c r="T153" i="22"/>
  <c r="S153" i="22"/>
  <c r="R153" i="22"/>
  <c r="U266" i="22"/>
  <c r="T266" i="22"/>
  <c r="S266" i="22"/>
  <c r="R266" i="22"/>
  <c r="U148" i="22"/>
  <c r="T148" i="22"/>
  <c r="S148" i="22"/>
  <c r="R148" i="22"/>
  <c r="U109" i="22"/>
  <c r="T109" i="22"/>
  <c r="S109" i="22"/>
  <c r="R109" i="22"/>
  <c r="U115" i="22"/>
  <c r="T115" i="22"/>
  <c r="S115" i="22"/>
  <c r="R115" i="22"/>
  <c r="U225" i="22"/>
  <c r="T225" i="22"/>
  <c r="S225" i="22"/>
  <c r="R225" i="22"/>
  <c r="U249" i="22"/>
  <c r="T249" i="22"/>
  <c r="S249" i="22"/>
  <c r="R249" i="22"/>
  <c r="U171" i="22"/>
  <c r="T171" i="22"/>
  <c r="S171" i="22"/>
  <c r="R171" i="22"/>
  <c r="U155" i="22"/>
  <c r="T155" i="22"/>
  <c r="S155" i="22"/>
  <c r="R155" i="22"/>
  <c r="U79" i="22"/>
  <c r="T79" i="22"/>
  <c r="S79" i="22"/>
  <c r="R79" i="22"/>
  <c r="U39" i="22"/>
  <c r="T39" i="22"/>
  <c r="S39" i="22"/>
  <c r="R39" i="22"/>
  <c r="U207" i="22"/>
  <c r="T207" i="22"/>
  <c r="S207" i="22"/>
  <c r="R207" i="22"/>
  <c r="U71" i="22"/>
  <c r="T71" i="22"/>
  <c r="S71" i="22"/>
  <c r="R71" i="22"/>
  <c r="U182" i="22"/>
  <c r="T182" i="22"/>
  <c r="S182" i="22"/>
  <c r="R182" i="22"/>
  <c r="U57" i="22"/>
  <c r="T57" i="22"/>
  <c r="S57" i="22"/>
  <c r="R57" i="22"/>
  <c r="U147" i="22"/>
  <c r="T147" i="22"/>
  <c r="S147" i="22"/>
  <c r="R147" i="22"/>
  <c r="U253" i="22"/>
  <c r="T253" i="22"/>
  <c r="S253" i="22"/>
  <c r="R253" i="22"/>
  <c r="U124" i="22"/>
  <c r="T124" i="22"/>
  <c r="S124" i="22"/>
  <c r="R124" i="22"/>
  <c r="U21" i="22"/>
  <c r="T21" i="22"/>
  <c r="S21" i="22"/>
  <c r="R21" i="22"/>
  <c r="U220" i="22"/>
  <c r="T220" i="22"/>
  <c r="S220" i="22"/>
  <c r="R220" i="22"/>
  <c r="U248" i="22"/>
  <c r="T248" i="22"/>
  <c r="S248" i="22"/>
  <c r="R248" i="22"/>
  <c r="U129" i="22"/>
  <c r="T129" i="22"/>
  <c r="S129" i="22"/>
  <c r="R129" i="22"/>
  <c r="U236" i="22"/>
  <c r="T236" i="22"/>
  <c r="S236" i="22"/>
  <c r="R236" i="22"/>
  <c r="U206" i="22"/>
  <c r="T206" i="22"/>
  <c r="S206" i="22"/>
  <c r="R206" i="22"/>
  <c r="U213" i="22"/>
  <c r="T213" i="22"/>
  <c r="S213" i="22"/>
  <c r="R213" i="22"/>
  <c r="U158" i="22"/>
  <c r="T158" i="22"/>
  <c r="S158" i="22"/>
  <c r="R158" i="22"/>
  <c r="U86" i="22"/>
  <c r="T86" i="22"/>
  <c r="S86" i="22"/>
  <c r="R86" i="22"/>
  <c r="U166" i="22"/>
  <c r="T166" i="22"/>
  <c r="S166" i="22"/>
  <c r="R166" i="22"/>
  <c r="U181" i="22"/>
  <c r="T181" i="22"/>
  <c r="S181" i="22"/>
  <c r="R181" i="22"/>
  <c r="U265" i="22"/>
  <c r="T265" i="22"/>
  <c r="S265" i="22"/>
  <c r="R265" i="22"/>
  <c r="U20" i="22"/>
  <c r="T20" i="22"/>
  <c r="S20" i="22"/>
  <c r="R20" i="22"/>
  <c r="U152" i="22"/>
  <c r="T152" i="22"/>
  <c r="S152" i="22"/>
  <c r="R152" i="22"/>
  <c r="U244" i="22"/>
  <c r="T244" i="22"/>
  <c r="S244" i="22"/>
  <c r="R244" i="22"/>
  <c r="U108" i="22"/>
  <c r="T108" i="22"/>
  <c r="S108" i="22"/>
  <c r="R108" i="22"/>
  <c r="U219" i="22"/>
  <c r="T219" i="22"/>
  <c r="S219" i="22"/>
  <c r="R219" i="22"/>
  <c r="U247" i="22"/>
  <c r="T247" i="22"/>
  <c r="S247" i="22"/>
  <c r="R247" i="22"/>
  <c r="U146" i="22"/>
  <c r="T146" i="22"/>
  <c r="S146" i="22"/>
  <c r="R146" i="22"/>
  <c r="U224" i="22"/>
  <c r="T224" i="22"/>
  <c r="S224" i="22"/>
  <c r="R224" i="22"/>
  <c r="U85" i="22"/>
  <c r="T85" i="22"/>
  <c r="S85" i="22"/>
  <c r="R85" i="22"/>
  <c r="U170" i="22"/>
  <c r="T170" i="22"/>
  <c r="S170" i="22"/>
  <c r="R170" i="22"/>
  <c r="U56" i="22"/>
  <c r="T56" i="22"/>
  <c r="S56" i="22"/>
  <c r="R56" i="22"/>
  <c r="U78" i="22"/>
  <c r="T78" i="22"/>
  <c r="S78" i="22"/>
  <c r="R78" i="22"/>
  <c r="U70" i="22"/>
  <c r="T70" i="22"/>
  <c r="S70" i="22"/>
  <c r="R70" i="22"/>
  <c r="U165" i="22"/>
  <c r="T165" i="22"/>
  <c r="S165" i="22"/>
  <c r="R165" i="22"/>
  <c r="U243" i="22"/>
  <c r="T243" i="22"/>
  <c r="S243" i="22"/>
  <c r="R243" i="22"/>
  <c r="U123" i="22"/>
  <c r="T123" i="22"/>
  <c r="S123" i="22"/>
  <c r="R123" i="22"/>
  <c r="U2" i="22"/>
  <c r="T2" i="22"/>
  <c r="S2" i="22"/>
  <c r="R2" i="22"/>
  <c r="U102" i="22"/>
  <c r="T102" i="22"/>
  <c r="S102" i="22"/>
  <c r="R102" i="22"/>
  <c r="U223" i="22"/>
  <c r="T223" i="22"/>
  <c r="S223" i="22"/>
  <c r="R223" i="22"/>
  <c r="U238" i="22"/>
  <c r="T238" i="22"/>
  <c r="S238" i="22"/>
  <c r="R238" i="22"/>
  <c r="U231" i="22"/>
  <c r="T231" i="22"/>
  <c r="S231" i="22"/>
  <c r="R231" i="22"/>
  <c r="U8" i="22"/>
  <c r="T8" i="22"/>
  <c r="S8" i="22"/>
  <c r="R8" i="22"/>
  <c r="U178" i="22"/>
  <c r="T178" i="22"/>
  <c r="S178" i="22"/>
  <c r="R178" i="22"/>
  <c r="U69" i="22"/>
  <c r="T69" i="22"/>
  <c r="S69" i="22"/>
  <c r="R69" i="22"/>
  <c r="U274" i="22"/>
  <c r="T274" i="22"/>
  <c r="S274" i="22"/>
  <c r="R274" i="22"/>
  <c r="U196" i="22"/>
  <c r="T196" i="22"/>
  <c r="S196" i="22"/>
  <c r="R196" i="22"/>
  <c r="U92" i="22"/>
  <c r="T92" i="22"/>
  <c r="S92" i="22"/>
  <c r="R92" i="22"/>
  <c r="U205" i="22"/>
  <c r="T205" i="22"/>
  <c r="S205" i="22"/>
  <c r="R205" i="22"/>
  <c r="U212" i="22"/>
  <c r="T212" i="22"/>
  <c r="S212" i="22"/>
  <c r="R212" i="22"/>
  <c r="U264" i="22"/>
  <c r="T264" i="22"/>
  <c r="S264" i="22"/>
  <c r="R264" i="22"/>
  <c r="U128" i="22"/>
  <c r="T128" i="22"/>
  <c r="S128" i="22"/>
  <c r="R128" i="22"/>
  <c r="U230" i="22"/>
  <c r="T230" i="22"/>
  <c r="S230" i="22"/>
  <c r="R230" i="22"/>
  <c r="U151" i="22"/>
  <c r="T151" i="22"/>
  <c r="S151" i="22"/>
  <c r="R151" i="22"/>
  <c r="U303" i="22"/>
  <c r="T303" i="22"/>
  <c r="S303" i="22"/>
  <c r="R303" i="22"/>
  <c r="U107" i="22"/>
  <c r="T107" i="22"/>
  <c r="S107" i="22"/>
  <c r="R107" i="22"/>
  <c r="U29" i="22"/>
  <c r="T29" i="22"/>
  <c r="S29" i="22"/>
  <c r="R29" i="22"/>
  <c r="U3" i="22"/>
  <c r="T3" i="22"/>
  <c r="S3" i="22"/>
  <c r="R3" i="22"/>
  <c r="U122" i="22"/>
  <c r="T122" i="22"/>
  <c r="S122" i="22"/>
  <c r="R122" i="22"/>
  <c r="U242" i="22"/>
  <c r="T242" i="22"/>
  <c r="S242" i="22"/>
  <c r="R242" i="22"/>
  <c r="U136" i="22"/>
  <c r="T136" i="22"/>
  <c r="S136" i="22"/>
  <c r="R136" i="22"/>
  <c r="U273" i="22"/>
  <c r="T273" i="22"/>
  <c r="S273" i="22"/>
  <c r="R273" i="22"/>
  <c r="U154" i="22"/>
  <c r="T154" i="22"/>
  <c r="S154" i="22"/>
  <c r="R154" i="22"/>
  <c r="U195" i="22"/>
  <c r="T195" i="22"/>
  <c r="S195" i="22"/>
  <c r="R195" i="22"/>
  <c r="U204" i="22"/>
  <c r="T204" i="22"/>
  <c r="S204" i="22"/>
  <c r="R204" i="22"/>
  <c r="U91" i="22"/>
  <c r="T91" i="22"/>
  <c r="S91" i="22"/>
  <c r="R91" i="22"/>
  <c r="U235" i="22"/>
  <c r="T235" i="22"/>
  <c r="S235" i="22"/>
  <c r="R235" i="22"/>
  <c r="U237" i="22"/>
  <c r="T237" i="22"/>
  <c r="S237" i="22"/>
  <c r="R237" i="22"/>
  <c r="U256" i="22"/>
  <c r="T256" i="22"/>
  <c r="S256" i="22"/>
  <c r="R256" i="22"/>
  <c r="U246" i="22"/>
  <c r="T246" i="22"/>
  <c r="S246" i="22"/>
  <c r="R246" i="22"/>
  <c r="U135" i="22"/>
  <c r="T135" i="22"/>
  <c r="S135" i="22"/>
  <c r="R135" i="22"/>
  <c r="U263" i="22"/>
  <c r="T263" i="22"/>
  <c r="S263" i="22"/>
  <c r="R263" i="22"/>
  <c r="U218" i="22"/>
  <c r="T218" i="22"/>
  <c r="S218" i="22"/>
  <c r="R218" i="22"/>
  <c r="U192" i="22"/>
  <c r="T192" i="22"/>
  <c r="S192" i="22"/>
  <c r="R192" i="22"/>
  <c r="U55" i="22"/>
  <c r="T55" i="22"/>
  <c r="S55" i="22"/>
  <c r="R55" i="22"/>
  <c r="U35" i="22"/>
  <c r="T35" i="22"/>
  <c r="S35" i="22"/>
  <c r="R35" i="22"/>
  <c r="U180" i="22"/>
  <c r="T180" i="22"/>
  <c r="S180" i="22"/>
  <c r="R180" i="22"/>
  <c r="U177" i="22"/>
  <c r="T177" i="22"/>
  <c r="S177" i="22"/>
  <c r="R177" i="22"/>
  <c r="U164" i="22"/>
  <c r="T164" i="22"/>
  <c r="S164" i="22"/>
  <c r="R164" i="22"/>
  <c r="U7" i="22"/>
  <c r="T7" i="22"/>
  <c r="S7" i="22"/>
  <c r="R7" i="22"/>
  <c r="U172" i="22"/>
  <c r="T172" i="22"/>
  <c r="S172" i="22"/>
  <c r="R172" i="22"/>
  <c r="U284" i="22"/>
  <c r="T284" i="22"/>
  <c r="S284" i="22"/>
  <c r="R284" i="22"/>
  <c r="U150" i="22"/>
  <c r="T150" i="22"/>
  <c r="S150" i="22"/>
  <c r="R150" i="22"/>
  <c r="U233" i="22"/>
  <c r="T233" i="22"/>
  <c r="S233" i="22"/>
  <c r="R233" i="22"/>
  <c r="U134" i="22"/>
  <c r="T134" i="22"/>
  <c r="S134" i="22"/>
  <c r="R134" i="22"/>
  <c r="U302" i="22"/>
  <c r="T302" i="22"/>
  <c r="S302" i="22"/>
  <c r="R302" i="22"/>
  <c r="U294" i="22"/>
  <c r="T294" i="22"/>
  <c r="S294" i="22"/>
  <c r="R294" i="22"/>
  <c r="U222" i="22"/>
  <c r="T222" i="22"/>
  <c r="S222" i="22"/>
  <c r="R222" i="22"/>
  <c r="U34" i="22"/>
  <c r="T34" i="22"/>
  <c r="S34" i="22"/>
  <c r="R34" i="22"/>
  <c r="U19" i="22"/>
  <c r="T19" i="22"/>
  <c r="S19" i="22"/>
  <c r="R19" i="22"/>
  <c r="U191" i="22"/>
  <c r="T191" i="22"/>
  <c r="S191" i="22"/>
  <c r="R191" i="22"/>
  <c r="U45" i="22"/>
  <c r="T45" i="22"/>
  <c r="S45" i="22"/>
  <c r="R45" i="22"/>
  <c r="U84" i="22"/>
  <c r="T84" i="22"/>
  <c r="S84" i="22"/>
  <c r="R84" i="22"/>
  <c r="U68" i="22"/>
  <c r="T68" i="22"/>
  <c r="S68" i="22"/>
  <c r="R68" i="22"/>
  <c r="U127" i="22"/>
  <c r="T127" i="22"/>
  <c r="S127" i="22"/>
  <c r="R127" i="22"/>
  <c r="U140" i="22"/>
  <c r="T140" i="22"/>
  <c r="S140" i="22"/>
  <c r="R140" i="22"/>
  <c r="U293" i="22"/>
  <c r="T293" i="22"/>
  <c r="S293" i="22"/>
  <c r="R293" i="22"/>
  <c r="U121" i="22"/>
  <c r="T121" i="22"/>
  <c r="S121" i="22"/>
  <c r="R121" i="22"/>
  <c r="U133" i="22"/>
  <c r="T133" i="22"/>
  <c r="S133" i="22"/>
  <c r="R133" i="22"/>
  <c r="U28" i="22"/>
  <c r="T28" i="22"/>
  <c r="S28" i="22"/>
  <c r="R28" i="22"/>
  <c r="U283" i="22"/>
  <c r="T283" i="22"/>
  <c r="S283" i="22"/>
  <c r="R283" i="22"/>
  <c r="U23" i="22"/>
  <c r="T23" i="22"/>
  <c r="S23" i="22"/>
  <c r="R23" i="22"/>
  <c r="U229" i="22"/>
  <c r="T229" i="22"/>
  <c r="S229" i="22"/>
  <c r="R229" i="22"/>
  <c r="U301" i="22"/>
  <c r="T301" i="22"/>
  <c r="S301" i="22"/>
  <c r="R301" i="22"/>
  <c r="U297" i="22"/>
  <c r="T297" i="22"/>
  <c r="S297" i="22"/>
  <c r="R297" i="22"/>
  <c r="U203" i="22"/>
  <c r="T203" i="22"/>
  <c r="S203" i="22"/>
  <c r="R203" i="22"/>
  <c r="U100" i="22"/>
  <c r="T100" i="22"/>
  <c r="S100" i="22"/>
  <c r="R100" i="22"/>
  <c r="U190" i="22"/>
  <c r="T190" i="22"/>
  <c r="S190" i="22"/>
  <c r="R190" i="22"/>
  <c r="U44" i="22"/>
  <c r="T44" i="22"/>
  <c r="S44" i="22"/>
  <c r="R44" i="22"/>
  <c r="U300" i="22"/>
  <c r="T300" i="22"/>
  <c r="S300" i="22"/>
  <c r="R300" i="22"/>
  <c r="U232" i="22"/>
  <c r="T232" i="22"/>
  <c r="S232" i="22"/>
  <c r="R232" i="22"/>
  <c r="U292" i="22"/>
  <c r="T292" i="22"/>
  <c r="S292" i="22"/>
  <c r="R292" i="22"/>
  <c r="U106" i="22"/>
  <c r="T106" i="22"/>
  <c r="S106" i="22"/>
  <c r="R106" i="22"/>
  <c r="U139" i="22"/>
  <c r="T139" i="22"/>
  <c r="S139" i="22"/>
  <c r="R139" i="22"/>
  <c r="U299" i="22"/>
  <c r="T299" i="22"/>
  <c r="S299" i="22"/>
  <c r="R299" i="22"/>
  <c r="U234" i="22"/>
  <c r="T234" i="22"/>
  <c r="S234" i="22"/>
  <c r="R234" i="22"/>
  <c r="U17" i="22"/>
  <c r="T17" i="22"/>
  <c r="S17" i="22"/>
  <c r="R17" i="22"/>
  <c r="U43" i="22"/>
  <c r="T43" i="22"/>
  <c r="S43" i="22"/>
  <c r="R43" i="22"/>
  <c r="U54" i="22"/>
  <c r="T54" i="22"/>
  <c r="S54" i="22"/>
  <c r="R54" i="22"/>
  <c r="U163" i="22"/>
  <c r="T163" i="22"/>
  <c r="S163" i="22"/>
  <c r="R163" i="22"/>
  <c r="U202" i="22"/>
  <c r="T202" i="22"/>
  <c r="S202" i="22"/>
  <c r="R202" i="22"/>
  <c r="U278" i="22"/>
  <c r="T278" i="22"/>
  <c r="S278" i="22"/>
  <c r="R278" i="22"/>
  <c r="U291" i="22"/>
  <c r="T291" i="22"/>
  <c r="S291" i="22"/>
  <c r="R291" i="22"/>
  <c r="U105" i="22"/>
  <c r="T105" i="22"/>
  <c r="S105" i="22"/>
  <c r="R105" i="22"/>
  <c r="U120" i="22"/>
  <c r="T120" i="22"/>
  <c r="S120" i="22"/>
  <c r="R120" i="22"/>
  <c r="U221" i="22"/>
  <c r="T221" i="22"/>
  <c r="S221" i="22"/>
  <c r="R221" i="22"/>
  <c r="U298" i="22"/>
  <c r="T298" i="22"/>
  <c r="S298" i="22"/>
  <c r="R298" i="22"/>
  <c r="U138" i="22"/>
  <c r="T138" i="22"/>
  <c r="S138" i="22"/>
  <c r="R138" i="22"/>
  <c r="U132" i="22"/>
  <c r="T132" i="22"/>
  <c r="S132" i="22"/>
  <c r="R132" i="22"/>
  <c r="U296" i="22"/>
  <c r="T296" i="22"/>
  <c r="S296" i="22"/>
  <c r="R296" i="22"/>
  <c r="U16" i="22"/>
  <c r="T16" i="22"/>
  <c r="S16" i="22"/>
  <c r="R16" i="22"/>
  <c r="U12" i="22"/>
  <c r="T12" i="22"/>
  <c r="S12" i="22"/>
  <c r="R12" i="22"/>
  <c r="U176" i="22"/>
  <c r="T176" i="22"/>
  <c r="S176" i="22"/>
  <c r="R176" i="22"/>
  <c r="U169" i="22"/>
  <c r="T169" i="22"/>
  <c r="S169" i="22"/>
  <c r="R169" i="22"/>
  <c r="U18" i="22"/>
  <c r="T18" i="22"/>
  <c r="S18" i="22"/>
  <c r="R18" i="22"/>
  <c r="U189" i="22"/>
  <c r="T189" i="22"/>
  <c r="S189" i="22"/>
  <c r="R189" i="22"/>
  <c r="U200" i="22"/>
  <c r="T200" i="22"/>
  <c r="S200" i="22"/>
  <c r="R200" i="22"/>
  <c r="U201" i="22"/>
  <c r="T201" i="22"/>
  <c r="S201" i="22"/>
  <c r="R201" i="22"/>
  <c r="U277" i="22"/>
  <c r="T277" i="22"/>
  <c r="S277" i="22"/>
  <c r="R277" i="22"/>
  <c r="U67" i="22"/>
  <c r="T67" i="22"/>
  <c r="S67" i="22"/>
  <c r="R67" i="22"/>
  <c r="U76" i="22"/>
  <c r="T76" i="22"/>
  <c r="S76" i="22"/>
  <c r="R76" i="22"/>
  <c r="U279" i="22"/>
  <c r="T279" i="22"/>
  <c r="S279" i="22"/>
  <c r="R279" i="22"/>
  <c r="U188" i="22"/>
  <c r="T188" i="22"/>
  <c r="S188" i="22"/>
  <c r="R188" i="22"/>
  <c r="U187" i="22"/>
  <c r="T187" i="22"/>
  <c r="S187" i="22"/>
  <c r="R187" i="22"/>
  <c r="U11" i="22"/>
  <c r="T11" i="22"/>
  <c r="S11" i="22"/>
  <c r="R11" i="22"/>
  <c r="U168" i="22"/>
  <c r="T168" i="22"/>
  <c r="S168" i="22"/>
  <c r="R168" i="22"/>
  <c r="U162" i="22"/>
  <c r="T162" i="22"/>
  <c r="S162" i="22"/>
  <c r="R162" i="22"/>
  <c r="U199" i="22"/>
  <c r="T199" i="22"/>
  <c r="S199" i="22"/>
  <c r="R199" i="22"/>
  <c r="U262" i="22"/>
  <c r="T262" i="22"/>
  <c r="S262" i="22"/>
  <c r="R262" i="22"/>
  <c r="U290" i="22"/>
  <c r="T290" i="22"/>
  <c r="S290" i="22"/>
  <c r="R290" i="22"/>
  <c r="U255" i="22"/>
  <c r="T255" i="22"/>
  <c r="S255" i="22"/>
  <c r="R255" i="22"/>
  <c r="U282" i="22"/>
  <c r="T282" i="22"/>
  <c r="S282" i="22"/>
  <c r="R282" i="22"/>
  <c r="U261" i="22"/>
  <c r="T261" i="22"/>
  <c r="S261" i="22"/>
  <c r="R261" i="22"/>
  <c r="U228" i="22"/>
  <c r="T228" i="22"/>
  <c r="S228" i="22"/>
  <c r="R228" i="22"/>
  <c r="U260" i="22"/>
  <c r="T260" i="22"/>
  <c r="S260" i="22"/>
  <c r="R260" i="22"/>
  <c r="U259" i="22"/>
  <c r="T259" i="22"/>
  <c r="S259" i="22"/>
  <c r="R259" i="22"/>
  <c r="U145" i="22"/>
  <c r="T145" i="22"/>
  <c r="S145" i="22"/>
  <c r="R145" i="22"/>
  <c r="U289" i="22"/>
  <c r="T289" i="22"/>
  <c r="S289" i="22"/>
  <c r="R289" i="22"/>
  <c r="U22" i="22"/>
  <c r="T22" i="22"/>
  <c r="S22" i="22"/>
  <c r="R22" i="22"/>
  <c r="U27" i="22"/>
  <c r="T27" i="22"/>
  <c r="S27" i="22"/>
  <c r="R27" i="22"/>
  <c r="U254" i="22"/>
  <c r="T254" i="22"/>
  <c r="S254" i="22"/>
  <c r="R254" i="22"/>
  <c r="U295" i="22"/>
  <c r="T295" i="22"/>
  <c r="S295" i="22"/>
  <c r="R295" i="22"/>
  <c r="U33" i="22"/>
  <c r="T33" i="22"/>
  <c r="S33" i="22"/>
  <c r="R33" i="22"/>
  <c r="U53" i="22"/>
  <c r="T53" i="22"/>
  <c r="S53" i="22"/>
  <c r="R53" i="22"/>
  <c r="U83" i="22"/>
  <c r="T83" i="22"/>
  <c r="S83" i="22"/>
  <c r="R83" i="22"/>
  <c r="U82" i="22"/>
  <c r="T82" i="22"/>
  <c r="S82" i="22"/>
  <c r="R82" i="22"/>
  <c r="U198" i="22"/>
  <c r="T198" i="22"/>
  <c r="S198" i="22"/>
  <c r="R198" i="22"/>
  <c r="U211" i="22"/>
  <c r="T211" i="22"/>
  <c r="S211" i="22"/>
  <c r="R211" i="22"/>
  <c r="U66" i="22"/>
  <c r="T66" i="22"/>
  <c r="S66" i="22"/>
  <c r="R66" i="22"/>
  <c r="U38" i="22"/>
  <c r="T38" i="22"/>
  <c r="S38" i="22"/>
  <c r="R38" i="22"/>
  <c r="U175" i="22"/>
  <c r="T175" i="22"/>
  <c r="S175" i="22"/>
  <c r="R175" i="22"/>
  <c r="U77" i="22"/>
  <c r="T77" i="22"/>
  <c r="S77" i="22"/>
  <c r="R77" i="22"/>
  <c r="U281" i="22"/>
  <c r="T281" i="22"/>
  <c r="S281" i="22"/>
  <c r="R281" i="22"/>
  <c r="U32" i="22"/>
  <c r="T32" i="22"/>
  <c r="S32" i="22"/>
  <c r="R32" i="22"/>
  <c r="U99" i="22"/>
  <c r="T99" i="22"/>
  <c r="S99" i="22"/>
  <c r="R99" i="22"/>
  <c r="U9" i="22"/>
  <c r="T9" i="22"/>
  <c r="S9" i="22"/>
  <c r="R9" i="22"/>
  <c r="U280" i="22"/>
  <c r="T280" i="22"/>
  <c r="S280" i="22"/>
  <c r="R280" i="22"/>
  <c r="U272" i="22"/>
  <c r="T272" i="22"/>
  <c r="S272" i="22"/>
  <c r="R272" i="22"/>
  <c r="U65" i="22"/>
  <c r="T65" i="22"/>
  <c r="S65" i="22"/>
  <c r="R65" i="22"/>
  <c r="U90" i="22"/>
  <c r="T90" i="22"/>
  <c r="S90" i="22"/>
  <c r="R90" i="22"/>
  <c r="U271" i="22"/>
  <c r="T271" i="22"/>
  <c r="S271" i="22"/>
  <c r="R271" i="22"/>
  <c r="U81" i="22"/>
  <c r="T81" i="22"/>
  <c r="S81" i="22"/>
  <c r="R81" i="22"/>
  <c r="U276" i="22"/>
  <c r="T276" i="22"/>
  <c r="S276" i="22"/>
  <c r="R276" i="22"/>
  <c r="U275" i="22"/>
  <c r="T275" i="22"/>
  <c r="S275" i="22"/>
  <c r="R275" i="22"/>
  <c r="U270" i="22"/>
  <c r="T270" i="22"/>
  <c r="S270" i="22"/>
  <c r="R270" i="22"/>
  <c r="U173" i="22"/>
  <c r="T173" i="22"/>
  <c r="S173" i="22"/>
  <c r="R173" i="22"/>
  <c r="U10" i="22"/>
  <c r="T10" i="22"/>
  <c r="S10" i="22"/>
  <c r="R10" i="22"/>
  <c r="H63" i="22"/>
  <c r="G63" i="22"/>
  <c r="F63" i="22"/>
  <c r="E63" i="22"/>
  <c r="H88" i="22"/>
  <c r="G88" i="22"/>
  <c r="F88" i="22"/>
  <c r="E88" i="22"/>
  <c r="H54" i="22"/>
  <c r="G54" i="22"/>
  <c r="F54" i="22"/>
  <c r="E54" i="22"/>
  <c r="H76" i="22"/>
  <c r="G76" i="22"/>
  <c r="F76" i="22"/>
  <c r="E76" i="22"/>
  <c r="H68" i="22"/>
  <c r="G68" i="22"/>
  <c r="F68" i="22"/>
  <c r="E68" i="22"/>
  <c r="H81" i="22"/>
  <c r="G81" i="22"/>
  <c r="F81" i="22"/>
  <c r="E81" i="22"/>
  <c r="H53" i="22"/>
  <c r="G53" i="22"/>
  <c r="F53" i="22"/>
  <c r="E53" i="22"/>
  <c r="H6" i="22"/>
  <c r="G6" i="22"/>
  <c r="F6" i="22"/>
  <c r="E6" i="22"/>
  <c r="H23" i="22"/>
  <c r="G23" i="22"/>
  <c r="F23" i="22"/>
  <c r="E23" i="22"/>
  <c r="H75" i="22"/>
  <c r="G75" i="22"/>
  <c r="F75" i="22"/>
  <c r="E75" i="22"/>
  <c r="H87" i="22"/>
  <c r="G87" i="22"/>
  <c r="F87" i="22"/>
  <c r="E87" i="22"/>
  <c r="H42" i="22"/>
  <c r="G42" i="22"/>
  <c r="F42" i="22"/>
  <c r="E42" i="22"/>
  <c r="H46" i="22"/>
  <c r="G46" i="22"/>
  <c r="F46" i="22"/>
  <c r="E46" i="22"/>
  <c r="H36" i="22"/>
  <c r="G36" i="22"/>
  <c r="F36" i="22"/>
  <c r="E36" i="22"/>
  <c r="H62" i="22"/>
  <c r="G62" i="22"/>
  <c r="F62" i="22"/>
  <c r="E62" i="22"/>
  <c r="H74" i="22"/>
  <c r="G74" i="22"/>
  <c r="F74" i="22"/>
  <c r="E74" i="22"/>
  <c r="H22" i="22"/>
  <c r="G22" i="22"/>
  <c r="F22" i="22"/>
  <c r="E22" i="22"/>
  <c r="H86" i="22"/>
  <c r="G86" i="22"/>
  <c r="F86" i="22"/>
  <c r="E86" i="22"/>
  <c r="H67" i="22"/>
  <c r="G67" i="22"/>
  <c r="F67" i="22"/>
  <c r="E67" i="22"/>
  <c r="H61" i="22"/>
  <c r="G61" i="22"/>
  <c r="F61" i="22"/>
  <c r="E61" i="22"/>
  <c r="H17" i="22"/>
  <c r="G17" i="22"/>
  <c r="F17" i="22"/>
  <c r="E17" i="22"/>
  <c r="H85" i="22"/>
  <c r="G85" i="22"/>
  <c r="F85" i="22"/>
  <c r="E85" i="22"/>
  <c r="H95" i="22"/>
  <c r="G95" i="22"/>
  <c r="F95" i="22"/>
  <c r="E95" i="22"/>
  <c r="H21" i="22"/>
  <c r="G21" i="22"/>
  <c r="F21" i="22"/>
  <c r="E21" i="22"/>
  <c r="H52" i="22"/>
  <c r="G52" i="22"/>
  <c r="F52" i="22"/>
  <c r="E52" i="22"/>
  <c r="H16" i="22"/>
  <c r="G16" i="22"/>
  <c r="F16" i="22"/>
  <c r="E16" i="22"/>
  <c r="H60" i="22"/>
  <c r="G60" i="22"/>
  <c r="F60" i="22"/>
  <c r="E60" i="22"/>
  <c r="H94" i="22"/>
  <c r="G94" i="22"/>
  <c r="F94" i="22"/>
  <c r="E94" i="22"/>
  <c r="H51" i="22"/>
  <c r="G51" i="22"/>
  <c r="F51" i="22"/>
  <c r="E51" i="22"/>
  <c r="H50" i="22"/>
  <c r="G50" i="22"/>
  <c r="F50" i="22"/>
  <c r="E50" i="22"/>
  <c r="H5" i="22"/>
  <c r="G5" i="22"/>
  <c r="F5" i="22"/>
  <c r="E5" i="22"/>
  <c r="H59" i="22"/>
  <c r="G59" i="22"/>
  <c r="F59" i="22"/>
  <c r="E59" i="22"/>
  <c r="H90" i="22"/>
  <c r="G90" i="22"/>
  <c r="F90" i="22"/>
  <c r="E90" i="22"/>
  <c r="H73" i="22"/>
  <c r="G73" i="22"/>
  <c r="F73" i="22"/>
  <c r="E73" i="22"/>
  <c r="H99" i="22"/>
  <c r="G99" i="22"/>
  <c r="F99" i="22"/>
  <c r="E99" i="22"/>
  <c r="H32" i="22"/>
  <c r="G32" i="22"/>
  <c r="F32" i="22"/>
  <c r="E32" i="22"/>
  <c r="H15" i="22"/>
  <c r="G15" i="22"/>
  <c r="F15" i="22"/>
  <c r="E15" i="22"/>
  <c r="I15" i="22" s="1"/>
  <c r="H72" i="22"/>
  <c r="G72" i="22"/>
  <c r="F72" i="22"/>
  <c r="E72" i="22"/>
  <c r="H49" i="22"/>
  <c r="G49" i="22"/>
  <c r="F49" i="22"/>
  <c r="E49" i="22"/>
  <c r="H58" i="22"/>
  <c r="G58" i="22"/>
  <c r="F58" i="22"/>
  <c r="E58" i="22"/>
  <c r="H4" i="22"/>
  <c r="G4" i="22"/>
  <c r="F4" i="22"/>
  <c r="E4" i="22"/>
  <c r="H41" i="22"/>
  <c r="G41" i="22"/>
  <c r="F41" i="22"/>
  <c r="E41" i="22"/>
  <c r="H14" i="22"/>
  <c r="G14" i="22"/>
  <c r="F14" i="22"/>
  <c r="E14" i="22"/>
  <c r="H57" i="22"/>
  <c r="G57" i="22"/>
  <c r="F57" i="22"/>
  <c r="E57" i="22"/>
  <c r="H48" i="22"/>
  <c r="G48" i="22"/>
  <c r="F48" i="22"/>
  <c r="E48" i="22"/>
  <c r="H40" i="22"/>
  <c r="G40" i="22"/>
  <c r="F40" i="22"/>
  <c r="E40" i="22"/>
  <c r="H71" i="22"/>
  <c r="G71" i="22"/>
  <c r="F71" i="22"/>
  <c r="E71" i="22"/>
  <c r="H84" i="22"/>
  <c r="G84" i="22"/>
  <c r="F84" i="22"/>
  <c r="E84" i="22"/>
  <c r="H66" i="22"/>
  <c r="G66" i="22"/>
  <c r="F66" i="22"/>
  <c r="E66" i="22"/>
  <c r="H13" i="22"/>
  <c r="G13" i="22"/>
  <c r="F13" i="22"/>
  <c r="E13" i="22"/>
  <c r="H93" i="22"/>
  <c r="G93" i="22"/>
  <c r="F93" i="22"/>
  <c r="E93" i="22"/>
  <c r="H80" i="22"/>
  <c r="G80" i="22"/>
  <c r="F80" i="22"/>
  <c r="E80" i="22"/>
  <c r="H82" i="22"/>
  <c r="G82" i="22"/>
  <c r="F82" i="22"/>
  <c r="E82" i="22"/>
  <c r="H3" i="22"/>
  <c r="G3" i="22"/>
  <c r="F3" i="22"/>
  <c r="E3" i="22"/>
  <c r="H31" i="22"/>
  <c r="G31" i="22"/>
  <c r="F31" i="22"/>
  <c r="E31" i="22"/>
  <c r="H92" i="22"/>
  <c r="G92" i="22"/>
  <c r="F92" i="22"/>
  <c r="E92" i="22"/>
  <c r="H39" i="22"/>
  <c r="G39" i="22"/>
  <c r="F39" i="22"/>
  <c r="E39" i="22"/>
  <c r="H38" i="22"/>
  <c r="G38" i="22"/>
  <c r="F38" i="22"/>
  <c r="E38" i="22"/>
  <c r="H44" i="22"/>
  <c r="G44" i="22"/>
  <c r="F44" i="22"/>
  <c r="E44" i="22"/>
  <c r="H12" i="22"/>
  <c r="G12" i="22"/>
  <c r="F12" i="22"/>
  <c r="E12" i="22"/>
  <c r="H56" i="22"/>
  <c r="G56" i="22"/>
  <c r="F56" i="22"/>
  <c r="E56" i="22"/>
  <c r="H20" i="22"/>
  <c r="G20" i="22"/>
  <c r="F20" i="22"/>
  <c r="E20" i="22"/>
  <c r="H30" i="22"/>
  <c r="G30" i="22"/>
  <c r="F30" i="22"/>
  <c r="E30" i="22"/>
  <c r="H65" i="22"/>
  <c r="G65" i="22"/>
  <c r="F65" i="22"/>
  <c r="E65" i="22"/>
  <c r="H45" i="22"/>
  <c r="G45" i="22"/>
  <c r="F45" i="22"/>
  <c r="E45" i="22"/>
  <c r="H11" i="22"/>
  <c r="G11" i="22"/>
  <c r="F11" i="22"/>
  <c r="E11" i="22"/>
  <c r="H79" i="22"/>
  <c r="G79" i="22"/>
  <c r="F79" i="22"/>
  <c r="E79" i="22"/>
  <c r="H8" i="22"/>
  <c r="G8" i="22"/>
  <c r="F8" i="22"/>
  <c r="E8" i="22"/>
  <c r="H29" i="22"/>
  <c r="G29" i="22"/>
  <c r="F29" i="22"/>
  <c r="E29" i="22"/>
  <c r="H83" i="22"/>
  <c r="G83" i="22"/>
  <c r="F83" i="22"/>
  <c r="E83" i="22"/>
  <c r="H64" i="22"/>
  <c r="G64" i="22"/>
  <c r="F64" i="22"/>
  <c r="E64" i="22"/>
  <c r="H2" i="22"/>
  <c r="G2" i="22"/>
  <c r="F2" i="22"/>
  <c r="E2" i="22"/>
  <c r="H70" i="22"/>
  <c r="G70" i="22"/>
  <c r="F70" i="22"/>
  <c r="E70" i="22"/>
  <c r="H78" i="22"/>
  <c r="G78" i="22"/>
  <c r="F78" i="22"/>
  <c r="E78" i="22"/>
  <c r="H24" i="22"/>
  <c r="G24" i="22"/>
  <c r="F24" i="22"/>
  <c r="E24" i="22"/>
  <c r="H89" i="22"/>
  <c r="G89" i="22"/>
  <c r="F89" i="22"/>
  <c r="E89" i="22"/>
  <c r="H91" i="22"/>
  <c r="G91" i="22"/>
  <c r="F91" i="22"/>
  <c r="E91" i="22"/>
  <c r="H69" i="22"/>
  <c r="G69" i="22"/>
  <c r="F69" i="22"/>
  <c r="E69" i="22"/>
  <c r="H96" i="22"/>
  <c r="G96" i="22"/>
  <c r="F96" i="22"/>
  <c r="E96" i="22"/>
  <c r="H33" i="22"/>
  <c r="G33" i="22"/>
  <c r="F33" i="22"/>
  <c r="E33" i="22"/>
  <c r="H10" i="22"/>
  <c r="G10" i="22"/>
  <c r="F10" i="22"/>
  <c r="E10" i="22"/>
  <c r="H28" i="22"/>
  <c r="G28" i="22"/>
  <c r="F28" i="22"/>
  <c r="E28" i="22"/>
  <c r="H19" i="22"/>
  <c r="G19" i="22"/>
  <c r="F19" i="22"/>
  <c r="E19" i="22"/>
  <c r="H26" i="22"/>
  <c r="G26" i="22"/>
  <c r="F26" i="22"/>
  <c r="E26" i="22"/>
  <c r="H43" i="22"/>
  <c r="G43" i="22"/>
  <c r="F43" i="22"/>
  <c r="E43" i="22"/>
  <c r="H77" i="22"/>
  <c r="G77" i="22"/>
  <c r="F77" i="22"/>
  <c r="E77" i="22"/>
  <c r="H37" i="22"/>
  <c r="G37" i="22"/>
  <c r="F37" i="22"/>
  <c r="E37" i="22"/>
  <c r="H18" i="22"/>
  <c r="G18" i="22"/>
  <c r="F18" i="22"/>
  <c r="E18" i="22"/>
  <c r="H25" i="22"/>
  <c r="G25" i="22"/>
  <c r="F25" i="22"/>
  <c r="E25" i="22"/>
  <c r="H98" i="22"/>
  <c r="G98" i="22"/>
  <c r="F98" i="22"/>
  <c r="E98" i="22"/>
  <c r="H35" i="22"/>
  <c r="G35" i="22"/>
  <c r="F35" i="22"/>
  <c r="E35" i="22"/>
  <c r="H34" i="22"/>
  <c r="G34" i="22"/>
  <c r="F34" i="22"/>
  <c r="E34" i="22"/>
  <c r="H47" i="22"/>
  <c r="G47" i="22"/>
  <c r="F47" i="22"/>
  <c r="E47" i="22"/>
  <c r="H55" i="22"/>
  <c r="G55" i="22"/>
  <c r="F55" i="22"/>
  <c r="E55" i="22"/>
  <c r="H27" i="22"/>
  <c r="G27" i="22"/>
  <c r="F27" i="22"/>
  <c r="E27" i="22"/>
  <c r="H97" i="22"/>
  <c r="G97" i="22"/>
  <c r="F97" i="22"/>
  <c r="E97" i="22"/>
  <c r="H9" i="22"/>
  <c r="G9" i="22"/>
  <c r="F9" i="22"/>
  <c r="E9" i="22"/>
  <c r="H7" i="22"/>
  <c r="G7" i="22"/>
  <c r="F7" i="22"/>
  <c r="E7" i="22"/>
  <c r="H100" i="22"/>
  <c r="F100" i="22"/>
  <c r="E100" i="22"/>
  <c r="L208" i="21"/>
  <c r="M208" i="21"/>
  <c r="N208" i="21"/>
  <c r="O208" i="21"/>
  <c r="Q208" i="21"/>
  <c r="L209" i="21"/>
  <c r="M209" i="21"/>
  <c r="N209" i="21"/>
  <c r="O209" i="21"/>
  <c r="Q209" i="21"/>
  <c r="L210" i="21"/>
  <c r="M210" i="21"/>
  <c r="N210" i="21"/>
  <c r="O210" i="21"/>
  <c r="Q210" i="21"/>
  <c r="L211" i="21"/>
  <c r="M211" i="21"/>
  <c r="N211" i="21"/>
  <c r="O211" i="21"/>
  <c r="Q211" i="21"/>
  <c r="L212" i="21"/>
  <c r="M212" i="21"/>
  <c r="N212" i="21"/>
  <c r="O212" i="21"/>
  <c r="Q212" i="21"/>
  <c r="L213" i="21"/>
  <c r="M213" i="21"/>
  <c r="N213" i="21"/>
  <c r="O213" i="21"/>
  <c r="Q213" i="21"/>
  <c r="L214" i="21"/>
  <c r="M214" i="21"/>
  <c r="N214" i="21"/>
  <c r="O214" i="21"/>
  <c r="Q214" i="21"/>
  <c r="L215" i="21"/>
  <c r="M215" i="21"/>
  <c r="N215" i="21"/>
  <c r="O215" i="21"/>
  <c r="Q215" i="21"/>
  <c r="L216" i="21"/>
  <c r="M216" i="21"/>
  <c r="N216" i="21"/>
  <c r="O216" i="21"/>
  <c r="Q216" i="21"/>
  <c r="L217" i="21"/>
  <c r="M217" i="21"/>
  <c r="N217" i="21"/>
  <c r="O217" i="21"/>
  <c r="Q217" i="21"/>
  <c r="L218" i="21"/>
  <c r="M218" i="21"/>
  <c r="N218" i="21"/>
  <c r="O218" i="21"/>
  <c r="Q218" i="21"/>
  <c r="L219" i="21"/>
  <c r="M219" i="21"/>
  <c r="N219" i="21"/>
  <c r="O219" i="21"/>
  <c r="Q219" i="21"/>
  <c r="L220" i="21"/>
  <c r="M220" i="21"/>
  <c r="N220" i="21"/>
  <c r="O220" i="21"/>
  <c r="Q220" i="21"/>
  <c r="L53" i="21"/>
  <c r="M53" i="21"/>
  <c r="N53" i="21"/>
  <c r="O53" i="21"/>
  <c r="Q53" i="21"/>
  <c r="L221" i="21"/>
  <c r="M221" i="21"/>
  <c r="N221" i="21"/>
  <c r="O221" i="21"/>
  <c r="Q221" i="21"/>
  <c r="M2" i="21"/>
  <c r="N2" i="21"/>
  <c r="O2" i="21"/>
  <c r="Q2" i="21"/>
  <c r="L222" i="21"/>
  <c r="M222" i="21"/>
  <c r="N222" i="21"/>
  <c r="O222" i="21"/>
  <c r="Q222" i="21"/>
  <c r="L223" i="21"/>
  <c r="M223" i="21"/>
  <c r="N223" i="21"/>
  <c r="O223" i="21"/>
  <c r="Q223" i="21"/>
  <c r="L224" i="21"/>
  <c r="M224" i="21"/>
  <c r="N224" i="21"/>
  <c r="O224" i="21"/>
  <c r="Q224" i="21"/>
  <c r="L225" i="21"/>
  <c r="M225" i="21"/>
  <c r="N225" i="21"/>
  <c r="O225" i="21"/>
  <c r="Q225" i="21"/>
  <c r="L54" i="21"/>
  <c r="M54" i="21"/>
  <c r="N54" i="21"/>
  <c r="O54" i="21"/>
  <c r="Q54" i="21"/>
  <c r="L55" i="21"/>
  <c r="M55" i="21"/>
  <c r="N55" i="21"/>
  <c r="O55" i="21"/>
  <c r="Q55" i="21"/>
  <c r="L226" i="21"/>
  <c r="M226" i="21"/>
  <c r="N226" i="21"/>
  <c r="O226" i="21"/>
  <c r="Q226" i="21"/>
  <c r="L56" i="21"/>
  <c r="M56" i="21"/>
  <c r="N56" i="21"/>
  <c r="O56" i="21"/>
  <c r="Q56" i="21"/>
  <c r="L57" i="21"/>
  <c r="M57" i="21"/>
  <c r="N57" i="21"/>
  <c r="O57" i="21"/>
  <c r="Q57" i="21"/>
  <c r="L227" i="21"/>
  <c r="M227" i="21"/>
  <c r="N227" i="21"/>
  <c r="O227" i="21"/>
  <c r="Q227" i="21"/>
  <c r="L58" i="21"/>
  <c r="M58" i="21"/>
  <c r="N58" i="21"/>
  <c r="O58" i="21"/>
  <c r="Q58" i="21"/>
  <c r="L228" i="21"/>
  <c r="M228" i="21"/>
  <c r="N228" i="21"/>
  <c r="O228" i="21"/>
  <c r="Q228" i="21"/>
  <c r="L59" i="21"/>
  <c r="M59" i="21"/>
  <c r="N59" i="21"/>
  <c r="O59" i="21"/>
  <c r="Q59" i="21"/>
  <c r="L229" i="21"/>
  <c r="M229" i="21"/>
  <c r="N229" i="21"/>
  <c r="O229" i="21"/>
  <c r="Q229" i="21"/>
  <c r="L230" i="21"/>
  <c r="M230" i="21"/>
  <c r="N230" i="21"/>
  <c r="O230" i="21"/>
  <c r="Q230" i="21"/>
  <c r="L231" i="21"/>
  <c r="M231" i="21"/>
  <c r="N231" i="21"/>
  <c r="O231" i="21"/>
  <c r="Q231" i="21"/>
  <c r="L232" i="21"/>
  <c r="M232" i="21"/>
  <c r="N232" i="21"/>
  <c r="O232" i="21"/>
  <c r="Q232" i="21"/>
  <c r="L233" i="21"/>
  <c r="M233" i="21"/>
  <c r="N233" i="21"/>
  <c r="O233" i="21"/>
  <c r="Q233" i="21"/>
  <c r="L234" i="21"/>
  <c r="M234" i="21"/>
  <c r="N234" i="21"/>
  <c r="O234" i="21"/>
  <c r="Q234" i="21"/>
  <c r="L235" i="21"/>
  <c r="M235" i="21"/>
  <c r="N235" i="21"/>
  <c r="O235" i="21"/>
  <c r="Q235" i="21"/>
  <c r="L236" i="21"/>
  <c r="M236" i="21"/>
  <c r="N236" i="21"/>
  <c r="O236" i="21"/>
  <c r="Q236" i="21"/>
  <c r="L237" i="21"/>
  <c r="M237" i="21"/>
  <c r="N237" i="21"/>
  <c r="O237" i="21"/>
  <c r="Q237" i="21"/>
  <c r="L238" i="21"/>
  <c r="M238" i="21"/>
  <c r="N238" i="21"/>
  <c r="O238" i="21"/>
  <c r="Q238" i="21"/>
  <c r="L239" i="21"/>
  <c r="M239" i="21"/>
  <c r="N239" i="21"/>
  <c r="O239" i="21"/>
  <c r="Q239" i="21"/>
  <c r="L240" i="21"/>
  <c r="M240" i="21"/>
  <c r="N240" i="21"/>
  <c r="O240" i="21"/>
  <c r="Q240" i="21"/>
  <c r="L241" i="21"/>
  <c r="M241" i="21"/>
  <c r="N241" i="21"/>
  <c r="O241" i="21"/>
  <c r="Q241" i="21"/>
  <c r="L242" i="21"/>
  <c r="M242" i="21"/>
  <c r="N242" i="21"/>
  <c r="O242" i="21"/>
  <c r="Q242" i="21"/>
  <c r="L243" i="21"/>
  <c r="M243" i="21"/>
  <c r="N243" i="21"/>
  <c r="O243" i="21"/>
  <c r="Q243" i="21"/>
  <c r="L244" i="21"/>
  <c r="M244" i="21"/>
  <c r="N244" i="21"/>
  <c r="O244" i="21"/>
  <c r="Q244" i="21"/>
  <c r="L245" i="21"/>
  <c r="M245" i="21"/>
  <c r="N245" i="21"/>
  <c r="O245" i="21"/>
  <c r="Q245" i="21"/>
  <c r="L246" i="21"/>
  <c r="M246" i="21"/>
  <c r="N246" i="21"/>
  <c r="O246" i="21"/>
  <c r="Q246" i="21"/>
  <c r="L247" i="21"/>
  <c r="M247" i="21"/>
  <c r="N247" i="21"/>
  <c r="O247" i="21"/>
  <c r="Q247" i="21"/>
  <c r="L4" i="21"/>
  <c r="M4" i="21"/>
  <c r="O4" i="21"/>
  <c r="Q4" i="21"/>
  <c r="L248" i="21"/>
  <c r="M248" i="21"/>
  <c r="N248" i="21"/>
  <c r="O248" i="21"/>
  <c r="Q248" i="21"/>
  <c r="L249" i="21"/>
  <c r="M249" i="21"/>
  <c r="N249" i="21"/>
  <c r="O249" i="21"/>
  <c r="Q249" i="21"/>
  <c r="L250" i="21"/>
  <c r="M250" i="21"/>
  <c r="N250" i="21"/>
  <c r="O250" i="21"/>
  <c r="Q250" i="21"/>
  <c r="L251" i="21"/>
  <c r="M251" i="21"/>
  <c r="N251" i="21"/>
  <c r="O251" i="21"/>
  <c r="Q251" i="21"/>
  <c r="L252" i="21"/>
  <c r="M252" i="21"/>
  <c r="N252" i="21"/>
  <c r="O252" i="21"/>
  <c r="Q252" i="21"/>
  <c r="L253" i="21"/>
  <c r="M253" i="21"/>
  <c r="N253" i="21"/>
  <c r="O253" i="21"/>
  <c r="Q253" i="21"/>
  <c r="L254" i="21"/>
  <c r="M254" i="21"/>
  <c r="N254" i="21"/>
  <c r="O254" i="21"/>
  <c r="Q254" i="21"/>
  <c r="L5" i="21"/>
  <c r="M5" i="21"/>
  <c r="O5" i="21"/>
  <c r="Q5" i="21"/>
  <c r="L255" i="21"/>
  <c r="M255" i="21"/>
  <c r="N255" i="21"/>
  <c r="O255" i="21"/>
  <c r="Q255" i="21"/>
  <c r="L256" i="21"/>
  <c r="M256" i="21"/>
  <c r="N256" i="21"/>
  <c r="O256" i="21"/>
  <c r="Q256" i="21"/>
  <c r="L257" i="21"/>
  <c r="M257" i="21"/>
  <c r="N257" i="21"/>
  <c r="O257" i="21"/>
  <c r="Q257" i="21"/>
  <c r="L258" i="21"/>
  <c r="M258" i="21"/>
  <c r="N258" i="21"/>
  <c r="O258" i="21"/>
  <c r="Q258" i="21"/>
  <c r="L259" i="21"/>
  <c r="M259" i="21"/>
  <c r="N259" i="21"/>
  <c r="O259" i="21"/>
  <c r="Q259" i="21"/>
  <c r="L260" i="21"/>
  <c r="M260" i="21"/>
  <c r="N260" i="21"/>
  <c r="O260" i="21"/>
  <c r="Q260" i="21"/>
  <c r="L261" i="21"/>
  <c r="M261" i="21"/>
  <c r="N261" i="21"/>
  <c r="O261" i="21"/>
  <c r="Q261" i="21"/>
  <c r="L262" i="21"/>
  <c r="M262" i="21"/>
  <c r="N262" i="21"/>
  <c r="O262" i="21"/>
  <c r="Q262" i="21"/>
  <c r="L263" i="21"/>
  <c r="M263" i="21"/>
  <c r="N263" i="21"/>
  <c r="O263" i="21"/>
  <c r="Q263" i="21"/>
  <c r="L264" i="21"/>
  <c r="M264" i="21"/>
  <c r="N264" i="21"/>
  <c r="O264" i="21"/>
  <c r="Q264" i="21"/>
  <c r="L265" i="21"/>
  <c r="M265" i="21"/>
  <c r="N265" i="21"/>
  <c r="O265" i="21"/>
  <c r="Q265" i="21"/>
  <c r="L266" i="21"/>
  <c r="M266" i="21"/>
  <c r="N266" i="21"/>
  <c r="O266" i="21"/>
  <c r="Q266" i="21"/>
  <c r="L267" i="21"/>
  <c r="M267" i="21"/>
  <c r="N267" i="21"/>
  <c r="O267" i="21"/>
  <c r="Q267" i="21"/>
  <c r="L268" i="21"/>
  <c r="M268" i="21"/>
  <c r="N268" i="21"/>
  <c r="O268" i="21"/>
  <c r="Q268" i="21"/>
  <c r="L269" i="21"/>
  <c r="M269" i="21"/>
  <c r="N269" i="21"/>
  <c r="O269" i="21"/>
  <c r="Q269" i="21"/>
  <c r="L270" i="21"/>
  <c r="M270" i="21"/>
  <c r="N270" i="21"/>
  <c r="O270" i="21"/>
  <c r="Q270" i="21"/>
  <c r="L271" i="21"/>
  <c r="M271" i="21"/>
  <c r="N271" i="21"/>
  <c r="O271" i="21"/>
  <c r="Q271" i="21"/>
  <c r="L272" i="21"/>
  <c r="M272" i="21"/>
  <c r="N272" i="21"/>
  <c r="O272" i="21"/>
  <c r="Q272" i="21"/>
  <c r="L273" i="21"/>
  <c r="M273" i="21"/>
  <c r="N273" i="21"/>
  <c r="O273" i="21"/>
  <c r="Q273" i="21"/>
  <c r="L274" i="21"/>
  <c r="M274" i="21"/>
  <c r="N274" i="21"/>
  <c r="O274" i="21"/>
  <c r="Q274" i="21"/>
  <c r="L275" i="21"/>
  <c r="M275" i="21"/>
  <c r="N275" i="21"/>
  <c r="O275" i="21"/>
  <c r="Q275" i="21"/>
  <c r="L276" i="21"/>
  <c r="M276" i="21"/>
  <c r="N276" i="21"/>
  <c r="O276" i="21"/>
  <c r="Q276" i="21"/>
  <c r="L277" i="21"/>
  <c r="M277" i="21"/>
  <c r="N277" i="21"/>
  <c r="O277" i="21"/>
  <c r="Q277" i="21"/>
  <c r="L278" i="21"/>
  <c r="M278" i="21"/>
  <c r="N278" i="21"/>
  <c r="O278" i="21"/>
  <c r="Q278" i="21"/>
  <c r="M6" i="21"/>
  <c r="O6" i="21"/>
  <c r="Q6" i="21"/>
  <c r="L279" i="21"/>
  <c r="M279" i="21"/>
  <c r="N279" i="21"/>
  <c r="O279" i="21"/>
  <c r="Q279" i="21"/>
  <c r="L280" i="21"/>
  <c r="M280" i="21"/>
  <c r="N280" i="21"/>
  <c r="O280" i="21"/>
  <c r="Q280" i="21"/>
  <c r="L281" i="21"/>
  <c r="M281" i="21"/>
  <c r="N281" i="21"/>
  <c r="O281" i="21"/>
  <c r="Q281" i="21"/>
  <c r="L282" i="21"/>
  <c r="M282" i="21"/>
  <c r="N282" i="21"/>
  <c r="O282" i="21"/>
  <c r="Q282" i="21"/>
  <c r="L283" i="21"/>
  <c r="M283" i="21"/>
  <c r="N283" i="21"/>
  <c r="O283" i="21"/>
  <c r="Q283" i="21"/>
  <c r="L284" i="21"/>
  <c r="M284" i="21"/>
  <c r="N284" i="21"/>
  <c r="O284" i="21"/>
  <c r="Q284" i="21"/>
  <c r="L285" i="21"/>
  <c r="M285" i="21"/>
  <c r="N285" i="21"/>
  <c r="O285" i="21"/>
  <c r="Q285" i="21"/>
  <c r="L286" i="21"/>
  <c r="M286" i="21"/>
  <c r="N286" i="21"/>
  <c r="O286" i="21"/>
  <c r="Q286" i="21"/>
  <c r="L287" i="21"/>
  <c r="M287" i="21"/>
  <c r="N287" i="21"/>
  <c r="O287" i="21"/>
  <c r="Q287" i="21"/>
  <c r="L288" i="21"/>
  <c r="M288" i="21"/>
  <c r="N288" i="21"/>
  <c r="O288" i="21"/>
  <c r="Q288" i="21"/>
  <c r="L289" i="21"/>
  <c r="M289" i="21"/>
  <c r="N289" i="21"/>
  <c r="O289" i="21"/>
  <c r="Q289" i="21"/>
  <c r="L290" i="21"/>
  <c r="M290" i="21"/>
  <c r="N290" i="21"/>
  <c r="O290" i="21"/>
  <c r="Q290" i="21"/>
  <c r="L291" i="21"/>
  <c r="M291" i="21"/>
  <c r="N291" i="21"/>
  <c r="O291" i="21"/>
  <c r="Q291" i="21"/>
  <c r="L292" i="21"/>
  <c r="M292" i="21"/>
  <c r="N292" i="21"/>
  <c r="O292" i="21"/>
  <c r="Q292" i="21"/>
  <c r="L293" i="21"/>
  <c r="M293" i="21"/>
  <c r="N293" i="21"/>
  <c r="O293" i="21"/>
  <c r="Q293" i="21"/>
  <c r="L294" i="21"/>
  <c r="M294" i="21"/>
  <c r="N294" i="21"/>
  <c r="O294" i="21"/>
  <c r="Q294" i="21"/>
  <c r="L295" i="21"/>
  <c r="M295" i="21"/>
  <c r="N295" i="21"/>
  <c r="O295" i="21"/>
  <c r="Q295" i="21"/>
  <c r="L296" i="21"/>
  <c r="M296" i="21"/>
  <c r="N296" i="21"/>
  <c r="O296" i="21"/>
  <c r="Q296" i="21"/>
  <c r="L297" i="21"/>
  <c r="M297" i="21"/>
  <c r="N297" i="21"/>
  <c r="O297" i="21"/>
  <c r="Q297" i="21"/>
  <c r="L298" i="21"/>
  <c r="M298" i="21"/>
  <c r="N298" i="21"/>
  <c r="O298" i="21"/>
  <c r="Q298" i="21"/>
  <c r="L299" i="21"/>
  <c r="M299" i="21"/>
  <c r="N299" i="21"/>
  <c r="O299" i="21"/>
  <c r="Q299" i="21"/>
  <c r="L300" i="21"/>
  <c r="M300" i="21"/>
  <c r="N300" i="21"/>
  <c r="O300" i="21"/>
  <c r="Q300" i="21"/>
  <c r="L301" i="21"/>
  <c r="M301" i="21"/>
  <c r="N301" i="21"/>
  <c r="O301" i="21"/>
  <c r="Q301" i="21"/>
  <c r="L302" i="21"/>
  <c r="M302" i="21"/>
  <c r="N302" i="21"/>
  <c r="O302" i="21"/>
  <c r="Q302" i="21"/>
  <c r="M7" i="21"/>
  <c r="O7" i="21"/>
  <c r="Q7" i="21"/>
  <c r="L303" i="21"/>
  <c r="M303" i="21"/>
  <c r="N303" i="21"/>
  <c r="O303" i="21"/>
  <c r="Q303" i="21"/>
  <c r="L304" i="21"/>
  <c r="M304" i="21"/>
  <c r="N304" i="21"/>
  <c r="O304" i="21"/>
  <c r="Q304" i="21"/>
  <c r="L305" i="21"/>
  <c r="M305" i="21"/>
  <c r="N305" i="21"/>
  <c r="O305" i="21"/>
  <c r="Q305" i="21"/>
  <c r="L306" i="21"/>
  <c r="M306" i="21"/>
  <c r="N306" i="21"/>
  <c r="O306" i="21"/>
  <c r="Q306" i="21"/>
  <c r="L307" i="21"/>
  <c r="M307" i="21"/>
  <c r="N307" i="21"/>
  <c r="O307" i="21"/>
  <c r="Q307" i="21"/>
  <c r="L308" i="21"/>
  <c r="M308" i="21"/>
  <c r="N308" i="21"/>
  <c r="O308" i="21"/>
  <c r="Q308" i="21"/>
  <c r="L309" i="21"/>
  <c r="M309" i="21"/>
  <c r="N309" i="21"/>
  <c r="O309" i="21"/>
  <c r="Q309" i="21"/>
  <c r="L310" i="21"/>
  <c r="M310" i="21"/>
  <c r="N310" i="21"/>
  <c r="O310" i="21"/>
  <c r="Q310" i="21"/>
  <c r="L311" i="21"/>
  <c r="M311" i="21"/>
  <c r="N311" i="21"/>
  <c r="O311" i="21"/>
  <c r="Q311" i="21"/>
  <c r="L312" i="21"/>
  <c r="M312" i="21"/>
  <c r="N312" i="21"/>
  <c r="O312" i="21"/>
  <c r="Q312" i="21"/>
  <c r="L313" i="21"/>
  <c r="M313" i="21"/>
  <c r="N313" i="21"/>
  <c r="O313" i="21"/>
  <c r="Q313" i="21"/>
  <c r="L314" i="21"/>
  <c r="M314" i="21"/>
  <c r="N314" i="21"/>
  <c r="O314" i="21"/>
  <c r="Q314" i="21"/>
  <c r="L315" i="21"/>
  <c r="M315" i="21"/>
  <c r="N315" i="21"/>
  <c r="O315" i="21"/>
  <c r="Q315" i="21"/>
  <c r="L316" i="21"/>
  <c r="M316" i="21"/>
  <c r="N316" i="21"/>
  <c r="O316" i="21"/>
  <c r="Q316" i="21"/>
  <c r="L317" i="21"/>
  <c r="M317" i="21"/>
  <c r="N317" i="21"/>
  <c r="O317" i="21"/>
  <c r="Q317" i="21"/>
  <c r="L318" i="21"/>
  <c r="M318" i="21"/>
  <c r="N318" i="21"/>
  <c r="O318" i="21"/>
  <c r="Q318" i="21"/>
  <c r="L319" i="21"/>
  <c r="M319" i="21"/>
  <c r="N319" i="21"/>
  <c r="O319" i="21"/>
  <c r="Q319" i="21"/>
  <c r="L320" i="21"/>
  <c r="M320" i="21"/>
  <c r="N320" i="21"/>
  <c r="O320" i="21"/>
  <c r="Q320" i="21"/>
  <c r="L321" i="21"/>
  <c r="M321" i="21"/>
  <c r="N321" i="21"/>
  <c r="O321" i="21"/>
  <c r="Q321" i="21"/>
  <c r="L322" i="21"/>
  <c r="M322" i="21"/>
  <c r="N322" i="21"/>
  <c r="O322" i="21"/>
  <c r="Q322" i="21"/>
  <c r="L323" i="21"/>
  <c r="M323" i="21"/>
  <c r="N323" i="21"/>
  <c r="O323" i="21"/>
  <c r="Q323" i="21"/>
  <c r="L324" i="21"/>
  <c r="M324" i="21"/>
  <c r="N324" i="21"/>
  <c r="O324" i="21"/>
  <c r="Q324" i="21"/>
  <c r="L325" i="21"/>
  <c r="M325" i="21"/>
  <c r="N325" i="21"/>
  <c r="O325" i="21"/>
  <c r="Q325" i="21"/>
  <c r="M8" i="21"/>
  <c r="O8" i="21"/>
  <c r="Q8" i="21"/>
  <c r="L326" i="21"/>
  <c r="M326" i="21"/>
  <c r="N326" i="21"/>
  <c r="O326" i="21"/>
  <c r="Q326" i="21"/>
  <c r="L327" i="21"/>
  <c r="M327" i="21"/>
  <c r="N327" i="21"/>
  <c r="O327" i="21"/>
  <c r="Q327" i="21"/>
  <c r="M9" i="21"/>
  <c r="O9" i="21"/>
  <c r="Q9" i="21"/>
  <c r="L328" i="21"/>
  <c r="M328" i="21"/>
  <c r="N328" i="21"/>
  <c r="O328" i="21"/>
  <c r="Q328" i="21"/>
  <c r="L329" i="21"/>
  <c r="M329" i="21"/>
  <c r="N329" i="21"/>
  <c r="O329" i="21"/>
  <c r="Q329" i="21"/>
  <c r="L330" i="21"/>
  <c r="M330" i="21"/>
  <c r="N330" i="21"/>
  <c r="O330" i="21"/>
  <c r="Q330" i="21"/>
  <c r="L331" i="21"/>
  <c r="M331" i="21"/>
  <c r="N331" i="21"/>
  <c r="O331" i="21"/>
  <c r="Q331" i="21"/>
  <c r="L10" i="21"/>
  <c r="M10" i="21"/>
  <c r="O10" i="21"/>
  <c r="Q10" i="21"/>
  <c r="L332" i="21"/>
  <c r="M332" i="21"/>
  <c r="N332" i="21"/>
  <c r="O332" i="21"/>
  <c r="Q332" i="21"/>
  <c r="L11" i="21"/>
  <c r="M11" i="21"/>
  <c r="O11" i="21"/>
  <c r="Q11" i="21"/>
  <c r="L12" i="21"/>
  <c r="M12" i="21"/>
  <c r="O12" i="21"/>
  <c r="Q12" i="21"/>
  <c r="L333" i="21"/>
  <c r="M333" i="21"/>
  <c r="N333" i="21"/>
  <c r="O333" i="21"/>
  <c r="Q333" i="21"/>
  <c r="L334" i="21"/>
  <c r="M334" i="21"/>
  <c r="N334" i="21"/>
  <c r="O334" i="21"/>
  <c r="Q334" i="21"/>
  <c r="L335" i="21"/>
  <c r="M335" i="21"/>
  <c r="N335" i="21"/>
  <c r="O335" i="21"/>
  <c r="Q335" i="21"/>
  <c r="L336" i="21"/>
  <c r="M336" i="21"/>
  <c r="N336" i="21"/>
  <c r="O336" i="21"/>
  <c r="Q336" i="21"/>
  <c r="L337" i="21"/>
  <c r="M337" i="21"/>
  <c r="N337" i="21"/>
  <c r="O337" i="21"/>
  <c r="Q337" i="21"/>
  <c r="L338" i="21"/>
  <c r="M338" i="21"/>
  <c r="N338" i="21"/>
  <c r="O338" i="21"/>
  <c r="Q338" i="21"/>
  <c r="L339" i="21"/>
  <c r="M339" i="21"/>
  <c r="N339" i="21"/>
  <c r="O339" i="21"/>
  <c r="Q339" i="21"/>
  <c r="L340" i="21"/>
  <c r="M340" i="21"/>
  <c r="N340" i="21"/>
  <c r="O340" i="21"/>
  <c r="Q340" i="21"/>
  <c r="L341" i="21"/>
  <c r="M341" i="21"/>
  <c r="N341" i="21"/>
  <c r="O341" i="21"/>
  <c r="Q341" i="21"/>
  <c r="L342" i="21"/>
  <c r="M342" i="21"/>
  <c r="N342" i="21"/>
  <c r="O342" i="21"/>
  <c r="Q342" i="21"/>
  <c r="L343" i="21"/>
  <c r="M343" i="21"/>
  <c r="N343" i="21"/>
  <c r="O343" i="21"/>
  <c r="Q343" i="21"/>
  <c r="L344" i="21"/>
  <c r="M344" i="21"/>
  <c r="N344" i="21"/>
  <c r="O344" i="21"/>
  <c r="Q344" i="21"/>
  <c r="L345" i="21"/>
  <c r="M345" i="21"/>
  <c r="N345" i="21"/>
  <c r="O345" i="21"/>
  <c r="Q345" i="21"/>
  <c r="L346" i="21"/>
  <c r="M346" i="21"/>
  <c r="N346" i="21"/>
  <c r="O346" i="21"/>
  <c r="Q346" i="21"/>
  <c r="L13" i="21"/>
  <c r="M13" i="21"/>
  <c r="O13" i="21"/>
  <c r="Q13" i="21"/>
  <c r="L347" i="21"/>
  <c r="M347" i="21"/>
  <c r="N347" i="21"/>
  <c r="O347" i="21"/>
  <c r="Q347" i="21"/>
  <c r="L348" i="21"/>
  <c r="M348" i="21"/>
  <c r="N348" i="21"/>
  <c r="O348" i="21"/>
  <c r="Q348" i="21"/>
  <c r="L349" i="21"/>
  <c r="M349" i="21"/>
  <c r="N349" i="21"/>
  <c r="O349" i="21"/>
  <c r="Q349" i="21"/>
  <c r="L350" i="21"/>
  <c r="M350" i="21"/>
  <c r="N350" i="21"/>
  <c r="O350" i="21"/>
  <c r="Q350" i="21"/>
  <c r="L351" i="21"/>
  <c r="M351" i="21"/>
  <c r="N351" i="21"/>
  <c r="O351" i="21"/>
  <c r="Q351" i="21"/>
  <c r="L352" i="21"/>
  <c r="M352" i="21"/>
  <c r="N352" i="21"/>
  <c r="O352" i="21"/>
  <c r="Q352" i="21"/>
  <c r="L353" i="21"/>
  <c r="M353" i="21"/>
  <c r="N353" i="21"/>
  <c r="O353" i="21"/>
  <c r="Q353" i="21"/>
  <c r="L354" i="21"/>
  <c r="M354" i="21"/>
  <c r="N354" i="21"/>
  <c r="O354" i="21"/>
  <c r="Q354" i="21"/>
  <c r="L355" i="21"/>
  <c r="M355" i="21"/>
  <c r="N355" i="21"/>
  <c r="O355" i="21"/>
  <c r="Q355" i="21"/>
  <c r="L356" i="21"/>
  <c r="M356" i="21"/>
  <c r="N356" i="21"/>
  <c r="O356" i="21"/>
  <c r="Q356" i="21"/>
  <c r="L357" i="21"/>
  <c r="M357" i="21"/>
  <c r="N357" i="21"/>
  <c r="O357" i="21"/>
  <c r="Q357" i="21"/>
  <c r="L358" i="21"/>
  <c r="M358" i="21"/>
  <c r="N358" i="21"/>
  <c r="O358" i="21"/>
  <c r="Q358" i="21"/>
  <c r="L359" i="21"/>
  <c r="M359" i="21"/>
  <c r="N359" i="21"/>
  <c r="O359" i="21"/>
  <c r="Q359" i="21"/>
  <c r="L60" i="21"/>
  <c r="M60" i="21"/>
  <c r="N60" i="21"/>
  <c r="O60" i="21"/>
  <c r="Q60" i="21"/>
  <c r="L360" i="21"/>
  <c r="M360" i="21"/>
  <c r="N360" i="21"/>
  <c r="O360" i="21"/>
  <c r="Q360" i="21"/>
  <c r="L361" i="21"/>
  <c r="M361" i="21"/>
  <c r="N361" i="21"/>
  <c r="O361" i="21"/>
  <c r="Q361" i="21"/>
  <c r="L362" i="21"/>
  <c r="M362" i="21"/>
  <c r="N362" i="21"/>
  <c r="O362" i="21"/>
  <c r="Q362" i="21"/>
  <c r="L363" i="21"/>
  <c r="M363" i="21"/>
  <c r="N363" i="21"/>
  <c r="O363" i="21"/>
  <c r="Q363" i="21"/>
  <c r="L364" i="21"/>
  <c r="M364" i="21"/>
  <c r="N364" i="21"/>
  <c r="O364" i="21"/>
  <c r="Q364" i="21"/>
  <c r="L365" i="21"/>
  <c r="M365" i="21"/>
  <c r="N365" i="21"/>
  <c r="O365" i="21"/>
  <c r="Q365" i="21"/>
  <c r="L366" i="21"/>
  <c r="M366" i="21"/>
  <c r="N366" i="21"/>
  <c r="O366" i="21"/>
  <c r="Q366" i="21"/>
  <c r="L61" i="21"/>
  <c r="M61" i="21"/>
  <c r="N61" i="21"/>
  <c r="O61" i="21"/>
  <c r="Q61" i="21"/>
  <c r="L62" i="21"/>
  <c r="M62" i="21"/>
  <c r="N62" i="21"/>
  <c r="O62" i="21"/>
  <c r="Q62" i="21"/>
  <c r="L367" i="21"/>
  <c r="M367" i="21"/>
  <c r="N367" i="21"/>
  <c r="O367" i="21"/>
  <c r="Q367" i="21"/>
  <c r="L368" i="21"/>
  <c r="M368" i="21"/>
  <c r="N368" i="21"/>
  <c r="O368" i="21"/>
  <c r="Q368" i="21"/>
  <c r="L63" i="21"/>
  <c r="M63" i="21"/>
  <c r="N63" i="21"/>
  <c r="O63" i="21"/>
  <c r="Q63" i="21"/>
  <c r="L369" i="21"/>
  <c r="M369" i="21"/>
  <c r="N369" i="21"/>
  <c r="O369" i="21"/>
  <c r="Q369" i="21"/>
  <c r="L64" i="21"/>
  <c r="M64" i="21"/>
  <c r="N64" i="21"/>
  <c r="O64" i="21"/>
  <c r="Q64" i="21"/>
  <c r="L370" i="21"/>
  <c r="M370" i="21"/>
  <c r="N370" i="21"/>
  <c r="O370" i="21"/>
  <c r="Q370" i="21"/>
  <c r="L65" i="21"/>
  <c r="M65" i="21"/>
  <c r="N65" i="21"/>
  <c r="O65" i="21"/>
  <c r="Q65" i="21"/>
  <c r="L371" i="21"/>
  <c r="M371" i="21"/>
  <c r="N371" i="21"/>
  <c r="O371" i="21"/>
  <c r="Q371" i="21"/>
  <c r="L372" i="21"/>
  <c r="M372" i="21"/>
  <c r="N372" i="21"/>
  <c r="O372" i="21"/>
  <c r="Q372" i="21"/>
  <c r="L373" i="21"/>
  <c r="M373" i="21"/>
  <c r="N373" i="21"/>
  <c r="O373" i="21"/>
  <c r="Q373" i="21"/>
  <c r="L374" i="21"/>
  <c r="M374" i="21"/>
  <c r="N374" i="21"/>
  <c r="O374" i="21"/>
  <c r="Q374" i="21"/>
  <c r="L66" i="21"/>
  <c r="M66" i="21"/>
  <c r="N66" i="21"/>
  <c r="O66" i="21"/>
  <c r="Q66" i="21"/>
  <c r="L67" i="21"/>
  <c r="M67" i="21"/>
  <c r="N67" i="21"/>
  <c r="O67" i="21"/>
  <c r="Q67" i="21"/>
  <c r="L375" i="21"/>
  <c r="M375" i="21"/>
  <c r="N375" i="21"/>
  <c r="O375" i="21"/>
  <c r="Q375" i="21"/>
  <c r="L376" i="21"/>
  <c r="M376" i="21"/>
  <c r="N376" i="21"/>
  <c r="O376" i="21"/>
  <c r="Q376" i="21"/>
  <c r="L377" i="21"/>
  <c r="M377" i="21"/>
  <c r="N377" i="21"/>
  <c r="O377" i="21"/>
  <c r="Q377" i="21"/>
  <c r="L378" i="21"/>
  <c r="M378" i="21"/>
  <c r="N378" i="21"/>
  <c r="O378" i="21"/>
  <c r="Q378" i="21"/>
  <c r="L379" i="21"/>
  <c r="M379" i="21"/>
  <c r="N379" i="21"/>
  <c r="O379" i="21"/>
  <c r="Q379" i="21"/>
  <c r="L380" i="21"/>
  <c r="M380" i="21"/>
  <c r="N380" i="21"/>
  <c r="O380" i="21"/>
  <c r="Q380" i="21"/>
  <c r="L381" i="21"/>
  <c r="M381" i="21"/>
  <c r="N381" i="21"/>
  <c r="O381" i="21"/>
  <c r="Q381" i="21"/>
  <c r="L68" i="21"/>
  <c r="M68" i="21"/>
  <c r="N68" i="21"/>
  <c r="O68" i="21"/>
  <c r="Q68" i="21"/>
  <c r="L382" i="21"/>
  <c r="M382" i="21"/>
  <c r="N382" i="21"/>
  <c r="O382" i="21"/>
  <c r="Q382" i="21"/>
  <c r="L383" i="21"/>
  <c r="M383" i="21"/>
  <c r="N383" i="21"/>
  <c r="O383" i="21"/>
  <c r="Q383" i="21"/>
  <c r="L384" i="21"/>
  <c r="M384" i="21"/>
  <c r="N384" i="21"/>
  <c r="O384" i="21"/>
  <c r="Q384" i="21"/>
  <c r="L385" i="21"/>
  <c r="M385" i="21"/>
  <c r="N385" i="21"/>
  <c r="O385" i="21"/>
  <c r="Q385" i="21"/>
  <c r="L386" i="21"/>
  <c r="M386" i="21"/>
  <c r="N386" i="21"/>
  <c r="O386" i="21"/>
  <c r="Q386" i="21"/>
  <c r="L387" i="21"/>
  <c r="M387" i="21"/>
  <c r="N387" i="21"/>
  <c r="O387" i="21"/>
  <c r="Q387" i="21"/>
  <c r="L388" i="21"/>
  <c r="M388" i="21"/>
  <c r="N388" i="21"/>
  <c r="O388" i="21"/>
  <c r="Q388" i="21"/>
  <c r="L389" i="21"/>
  <c r="M389" i="21"/>
  <c r="N389" i="21"/>
  <c r="O389" i="21"/>
  <c r="Q389" i="21"/>
  <c r="L390" i="21"/>
  <c r="M390" i="21"/>
  <c r="N390" i="21"/>
  <c r="O390" i="21"/>
  <c r="Q390" i="21"/>
  <c r="L391" i="21"/>
  <c r="M391" i="21"/>
  <c r="N391" i="21"/>
  <c r="O391" i="21"/>
  <c r="Q391" i="21"/>
  <c r="L392" i="21"/>
  <c r="M392" i="21"/>
  <c r="N392" i="21"/>
  <c r="O392" i="21"/>
  <c r="Q392" i="21"/>
  <c r="L393" i="21"/>
  <c r="M393" i="21"/>
  <c r="N393" i="21"/>
  <c r="O393" i="21"/>
  <c r="Q393" i="21"/>
  <c r="L394" i="21"/>
  <c r="M394" i="21"/>
  <c r="N394" i="21"/>
  <c r="O394" i="21"/>
  <c r="Q394" i="21"/>
  <c r="L395" i="21"/>
  <c r="M395" i="21"/>
  <c r="N395" i="21"/>
  <c r="O395" i="21"/>
  <c r="Q395" i="21"/>
  <c r="L396" i="21"/>
  <c r="M396" i="21"/>
  <c r="N396" i="21"/>
  <c r="O396" i="21"/>
  <c r="Q396" i="21"/>
  <c r="L397" i="21"/>
  <c r="M397" i="21"/>
  <c r="N397" i="21"/>
  <c r="O397" i="21"/>
  <c r="Q397" i="21"/>
  <c r="L398" i="21"/>
  <c r="M398" i="21"/>
  <c r="N398" i="21"/>
  <c r="O398" i="21"/>
  <c r="Q398" i="21"/>
  <c r="L399" i="21"/>
  <c r="M399" i="21"/>
  <c r="N399" i="21"/>
  <c r="O399" i="21"/>
  <c r="Q399" i="21"/>
  <c r="L400" i="21"/>
  <c r="M400" i="21"/>
  <c r="N400" i="21"/>
  <c r="O400" i="21"/>
  <c r="Q400" i="21"/>
  <c r="L401" i="21"/>
  <c r="M401" i="21"/>
  <c r="N401" i="21"/>
  <c r="O401" i="21"/>
  <c r="Q401" i="21"/>
  <c r="L402" i="21"/>
  <c r="M402" i="21"/>
  <c r="N402" i="21"/>
  <c r="O402" i="21"/>
  <c r="Q402" i="21"/>
  <c r="L403" i="21"/>
  <c r="M403" i="21"/>
  <c r="N403" i="21"/>
  <c r="O403" i="21"/>
  <c r="Q403" i="21"/>
  <c r="L404" i="21"/>
  <c r="M404" i="21"/>
  <c r="N404" i="21"/>
  <c r="O404" i="21"/>
  <c r="Q404" i="21"/>
  <c r="L69" i="21"/>
  <c r="M69" i="21"/>
  <c r="N69" i="21"/>
  <c r="O69" i="21"/>
  <c r="Q69" i="21"/>
  <c r="L405" i="21"/>
  <c r="M405" i="21"/>
  <c r="N405" i="21"/>
  <c r="O405" i="21"/>
  <c r="Q405" i="21"/>
  <c r="L406" i="21"/>
  <c r="M406" i="21"/>
  <c r="N406" i="21"/>
  <c r="O406" i="21"/>
  <c r="Q406" i="21"/>
  <c r="L407" i="21"/>
  <c r="M407" i="21"/>
  <c r="N407" i="21"/>
  <c r="O407" i="21"/>
  <c r="Q407" i="21"/>
  <c r="L408" i="21"/>
  <c r="M408" i="21"/>
  <c r="N408" i="21"/>
  <c r="O408" i="21"/>
  <c r="Q408" i="21"/>
  <c r="L409" i="21"/>
  <c r="M409" i="21"/>
  <c r="N409" i="21"/>
  <c r="O409" i="21"/>
  <c r="Q409" i="21"/>
  <c r="L410" i="21"/>
  <c r="M410" i="21"/>
  <c r="N410" i="21"/>
  <c r="O410" i="21"/>
  <c r="Q410" i="21"/>
  <c r="L70" i="21"/>
  <c r="M70" i="21"/>
  <c r="N70" i="21"/>
  <c r="O70" i="21"/>
  <c r="Q70" i="21"/>
  <c r="L71" i="21"/>
  <c r="M71" i="21"/>
  <c r="N71" i="21"/>
  <c r="O71" i="21"/>
  <c r="Q71" i="21"/>
  <c r="L411" i="21"/>
  <c r="M411" i="21"/>
  <c r="N411" i="21"/>
  <c r="O411" i="21"/>
  <c r="Q411" i="21"/>
  <c r="L72" i="21"/>
  <c r="M72" i="21"/>
  <c r="N72" i="21"/>
  <c r="O72" i="21"/>
  <c r="Q72" i="21"/>
  <c r="L412" i="21"/>
  <c r="M412" i="21"/>
  <c r="N412" i="21"/>
  <c r="O412" i="21"/>
  <c r="Q412" i="21"/>
  <c r="L73" i="21"/>
  <c r="M73" i="21"/>
  <c r="N73" i="21"/>
  <c r="O73" i="21"/>
  <c r="Q73" i="21"/>
  <c r="L413" i="21"/>
  <c r="M413" i="21"/>
  <c r="N413" i="21"/>
  <c r="O413" i="21"/>
  <c r="Q413" i="21"/>
  <c r="L414" i="21"/>
  <c r="M414" i="21"/>
  <c r="N414" i="21"/>
  <c r="O414" i="21"/>
  <c r="Q414" i="21"/>
  <c r="L74" i="21"/>
  <c r="M74" i="21"/>
  <c r="N74" i="21"/>
  <c r="O74" i="21"/>
  <c r="Q74" i="21"/>
  <c r="L75" i="21"/>
  <c r="M75" i="21"/>
  <c r="N75" i="21"/>
  <c r="O75" i="21"/>
  <c r="Q75" i="21"/>
  <c r="L76" i="21"/>
  <c r="M76" i="21"/>
  <c r="N76" i="21"/>
  <c r="O76" i="21"/>
  <c r="Q76" i="21"/>
  <c r="L415" i="21"/>
  <c r="M415" i="21"/>
  <c r="N415" i="21"/>
  <c r="O415" i="21"/>
  <c r="Q415" i="21"/>
  <c r="L416" i="21"/>
  <c r="M416" i="21"/>
  <c r="N416" i="21"/>
  <c r="O416" i="21"/>
  <c r="Q416" i="21"/>
  <c r="L417" i="21"/>
  <c r="M417" i="21"/>
  <c r="N417" i="21"/>
  <c r="O417" i="21"/>
  <c r="Q417" i="21"/>
  <c r="L418" i="21"/>
  <c r="M418" i="21"/>
  <c r="N418" i="21"/>
  <c r="O418" i="21"/>
  <c r="Q418" i="21"/>
  <c r="L77" i="21"/>
  <c r="M77" i="21"/>
  <c r="N77" i="21"/>
  <c r="O77" i="21"/>
  <c r="Q77" i="21"/>
  <c r="L78" i="21"/>
  <c r="M78" i="21"/>
  <c r="N78" i="21"/>
  <c r="O78" i="21"/>
  <c r="Q78" i="21"/>
  <c r="L79" i="21"/>
  <c r="M79" i="21"/>
  <c r="N79" i="21"/>
  <c r="O79" i="21"/>
  <c r="Q79" i="21"/>
  <c r="L419" i="21"/>
  <c r="M419" i="21"/>
  <c r="N419" i="21"/>
  <c r="O419" i="21"/>
  <c r="Q419" i="21"/>
  <c r="L420" i="21"/>
  <c r="M420" i="21"/>
  <c r="N420" i="21"/>
  <c r="O420" i="21"/>
  <c r="Q420" i="21"/>
  <c r="L421" i="21"/>
  <c r="M421" i="21"/>
  <c r="N421" i="21"/>
  <c r="O421" i="21"/>
  <c r="Q421" i="21"/>
  <c r="L422" i="21"/>
  <c r="M422" i="21"/>
  <c r="N422" i="21"/>
  <c r="O422" i="21"/>
  <c r="Q422" i="21"/>
  <c r="L423" i="21"/>
  <c r="M423" i="21"/>
  <c r="N423" i="21"/>
  <c r="O423" i="21"/>
  <c r="Q423" i="21"/>
  <c r="L424" i="21"/>
  <c r="M424" i="21"/>
  <c r="N424" i="21"/>
  <c r="O424" i="21"/>
  <c r="Q424" i="21"/>
  <c r="L425" i="21"/>
  <c r="M425" i="21"/>
  <c r="N425" i="21"/>
  <c r="O425" i="21"/>
  <c r="Q425" i="21"/>
  <c r="L426" i="21"/>
  <c r="M426" i="21"/>
  <c r="N426" i="21"/>
  <c r="O426" i="21"/>
  <c r="Q426" i="21"/>
  <c r="L427" i="21"/>
  <c r="M427" i="21"/>
  <c r="N427" i="21"/>
  <c r="O427" i="21"/>
  <c r="Q427" i="21"/>
  <c r="L428" i="21"/>
  <c r="M428" i="21"/>
  <c r="N428" i="21"/>
  <c r="O428" i="21"/>
  <c r="Q428" i="21"/>
  <c r="L429" i="21"/>
  <c r="M429" i="21"/>
  <c r="N429" i="21"/>
  <c r="O429" i="21"/>
  <c r="Q429" i="21"/>
  <c r="L430" i="21"/>
  <c r="M430" i="21"/>
  <c r="N430" i="21"/>
  <c r="O430" i="21"/>
  <c r="Q430" i="21"/>
  <c r="L431" i="21"/>
  <c r="M431" i="21"/>
  <c r="N431" i="21"/>
  <c r="O431" i="21"/>
  <c r="Q431" i="21"/>
  <c r="L432" i="21"/>
  <c r="M432" i="21"/>
  <c r="N432" i="21"/>
  <c r="O432" i="21"/>
  <c r="Q432" i="21"/>
  <c r="L433" i="21"/>
  <c r="M433" i="21"/>
  <c r="N433" i="21"/>
  <c r="O433" i="21"/>
  <c r="Q433" i="21"/>
  <c r="L14" i="21"/>
  <c r="M14" i="21"/>
  <c r="O14" i="21"/>
  <c r="Q14" i="21"/>
  <c r="L434" i="21"/>
  <c r="M434" i="21"/>
  <c r="N434" i="21"/>
  <c r="O434" i="21"/>
  <c r="Q434" i="21"/>
  <c r="L435" i="21"/>
  <c r="M435" i="21"/>
  <c r="N435" i="21"/>
  <c r="O435" i="21"/>
  <c r="Q435" i="21"/>
  <c r="L15" i="21"/>
  <c r="M15" i="21"/>
  <c r="O15" i="21"/>
  <c r="Q15" i="21"/>
  <c r="L436" i="21"/>
  <c r="M436" i="21"/>
  <c r="N436" i="21"/>
  <c r="O436" i="21"/>
  <c r="Q436" i="21"/>
  <c r="L437" i="21"/>
  <c r="M437" i="21"/>
  <c r="N437" i="21"/>
  <c r="O437" i="21"/>
  <c r="Q437" i="21"/>
  <c r="L438" i="21"/>
  <c r="M438" i="21"/>
  <c r="N438" i="21"/>
  <c r="O438" i="21"/>
  <c r="Q438" i="21"/>
  <c r="L439" i="21"/>
  <c r="M439" i="21"/>
  <c r="N439" i="21"/>
  <c r="O439" i="21"/>
  <c r="Q439" i="21"/>
  <c r="L440" i="21"/>
  <c r="M440" i="21"/>
  <c r="N440" i="21"/>
  <c r="O440" i="21"/>
  <c r="Q440" i="21"/>
  <c r="L441" i="21"/>
  <c r="M441" i="21"/>
  <c r="N441" i="21"/>
  <c r="O441" i="21"/>
  <c r="Q441" i="21"/>
  <c r="L442" i="21"/>
  <c r="M442" i="21"/>
  <c r="N442" i="21"/>
  <c r="O442" i="21"/>
  <c r="Q442" i="21"/>
  <c r="L443" i="21"/>
  <c r="M443" i="21"/>
  <c r="N443" i="21"/>
  <c r="O443" i="21"/>
  <c r="Q443" i="21"/>
  <c r="L444" i="21"/>
  <c r="M444" i="21"/>
  <c r="N444" i="21"/>
  <c r="O444" i="21"/>
  <c r="Q444" i="21"/>
  <c r="L445" i="21"/>
  <c r="M445" i="21"/>
  <c r="N445" i="21"/>
  <c r="O445" i="21"/>
  <c r="Q445" i="21"/>
  <c r="L446" i="21"/>
  <c r="M446" i="21"/>
  <c r="N446" i="21"/>
  <c r="O446" i="21"/>
  <c r="Q446" i="21"/>
  <c r="L447" i="21"/>
  <c r="M447" i="21"/>
  <c r="N447" i="21"/>
  <c r="O447" i="21"/>
  <c r="Q447" i="21"/>
  <c r="L448" i="21"/>
  <c r="M448" i="21"/>
  <c r="N448" i="21"/>
  <c r="O448" i="21"/>
  <c r="Q448" i="21"/>
  <c r="L449" i="21"/>
  <c r="M449" i="21"/>
  <c r="N449" i="21"/>
  <c r="O449" i="21"/>
  <c r="Q449" i="21"/>
  <c r="L450" i="21"/>
  <c r="M450" i="21"/>
  <c r="N450" i="21"/>
  <c r="O450" i="21"/>
  <c r="Q450" i="21"/>
  <c r="L451" i="21"/>
  <c r="M451" i="21"/>
  <c r="N451" i="21"/>
  <c r="O451" i="21"/>
  <c r="Q451" i="21"/>
  <c r="L452" i="21"/>
  <c r="M452" i="21"/>
  <c r="N452" i="21"/>
  <c r="O452" i="21"/>
  <c r="Q452" i="21"/>
  <c r="L453" i="21"/>
  <c r="M453" i="21"/>
  <c r="N453" i="21"/>
  <c r="O453" i="21"/>
  <c r="Q453" i="21"/>
  <c r="L454" i="21"/>
  <c r="M454" i="21"/>
  <c r="N454" i="21"/>
  <c r="O454" i="21"/>
  <c r="Q454" i="21"/>
  <c r="L455" i="21"/>
  <c r="M455" i="21"/>
  <c r="N455" i="21"/>
  <c r="O455" i="21"/>
  <c r="Q455" i="21"/>
  <c r="L456" i="21"/>
  <c r="M456" i="21"/>
  <c r="N456" i="21"/>
  <c r="O456" i="21"/>
  <c r="Q456" i="21"/>
  <c r="L457" i="21"/>
  <c r="M457" i="21"/>
  <c r="N457" i="21"/>
  <c r="O457" i="21"/>
  <c r="Q457" i="21"/>
  <c r="L458" i="21"/>
  <c r="M458" i="21"/>
  <c r="N458" i="21"/>
  <c r="O458" i="21"/>
  <c r="Q458" i="21"/>
  <c r="L459" i="21"/>
  <c r="M459" i="21"/>
  <c r="N459" i="21"/>
  <c r="O459" i="21"/>
  <c r="Q459" i="21"/>
  <c r="L460" i="21"/>
  <c r="M460" i="21"/>
  <c r="N460" i="21"/>
  <c r="O460" i="21"/>
  <c r="Q460" i="21"/>
  <c r="L461" i="21"/>
  <c r="M461" i="21"/>
  <c r="N461" i="21"/>
  <c r="O461" i="21"/>
  <c r="Q461" i="21"/>
  <c r="L462" i="21"/>
  <c r="M462" i="21"/>
  <c r="N462" i="21"/>
  <c r="O462" i="21"/>
  <c r="Q462" i="21"/>
  <c r="L463" i="21"/>
  <c r="M463" i="21"/>
  <c r="N463" i="21"/>
  <c r="O463" i="21"/>
  <c r="Q463" i="21"/>
  <c r="L464" i="21"/>
  <c r="M464" i="21"/>
  <c r="N464" i="21"/>
  <c r="O464" i="21"/>
  <c r="Q464" i="21"/>
  <c r="L465" i="21"/>
  <c r="M465" i="21"/>
  <c r="N465" i="21"/>
  <c r="O465" i="21"/>
  <c r="Q465" i="21"/>
  <c r="L466" i="21"/>
  <c r="M466" i="21"/>
  <c r="N466" i="21"/>
  <c r="O466" i="21"/>
  <c r="Q466" i="21"/>
  <c r="L16" i="21"/>
  <c r="M16" i="21"/>
  <c r="O16" i="21"/>
  <c r="Q16" i="21"/>
  <c r="L467" i="21"/>
  <c r="M467" i="21"/>
  <c r="N467" i="21"/>
  <c r="O467" i="21"/>
  <c r="Q467" i="21"/>
  <c r="L468" i="21"/>
  <c r="M468" i="21"/>
  <c r="N468" i="21"/>
  <c r="O468" i="21"/>
  <c r="Q468" i="21"/>
  <c r="L469" i="21"/>
  <c r="M469" i="21"/>
  <c r="N469" i="21"/>
  <c r="O469" i="21"/>
  <c r="Q469" i="21"/>
  <c r="L470" i="21"/>
  <c r="M470" i="21"/>
  <c r="N470" i="21"/>
  <c r="O470" i="21"/>
  <c r="Q470" i="21"/>
  <c r="L471" i="21"/>
  <c r="M471" i="21"/>
  <c r="N471" i="21"/>
  <c r="O471" i="21"/>
  <c r="Q471" i="21"/>
  <c r="L472" i="21"/>
  <c r="M472" i="21"/>
  <c r="N472" i="21"/>
  <c r="O472" i="21"/>
  <c r="Q472" i="21"/>
  <c r="L473" i="21"/>
  <c r="M473" i="21"/>
  <c r="N473" i="21"/>
  <c r="O473" i="21"/>
  <c r="Q473" i="21"/>
  <c r="L474" i="21"/>
  <c r="M474" i="21"/>
  <c r="N474" i="21"/>
  <c r="O474" i="21"/>
  <c r="Q474" i="21"/>
  <c r="L475" i="21"/>
  <c r="M475" i="21"/>
  <c r="N475" i="21"/>
  <c r="O475" i="21"/>
  <c r="Q475" i="21"/>
  <c r="L476" i="21"/>
  <c r="M476" i="21"/>
  <c r="N476" i="21"/>
  <c r="O476" i="21"/>
  <c r="Q476" i="21"/>
  <c r="L477" i="21"/>
  <c r="M477" i="21"/>
  <c r="N477" i="21"/>
  <c r="O477" i="21"/>
  <c r="Q477" i="21"/>
  <c r="L478" i="21"/>
  <c r="M478" i="21"/>
  <c r="N478" i="21"/>
  <c r="O478" i="21"/>
  <c r="Q478" i="21"/>
  <c r="L479" i="21"/>
  <c r="M479" i="21"/>
  <c r="N479" i="21"/>
  <c r="O479" i="21"/>
  <c r="Q479" i="21"/>
  <c r="L480" i="21"/>
  <c r="M480" i="21"/>
  <c r="N480" i="21"/>
  <c r="O480" i="21"/>
  <c r="Q480" i="21"/>
  <c r="L481" i="21"/>
  <c r="M481" i="21"/>
  <c r="N481" i="21"/>
  <c r="O481" i="21"/>
  <c r="Q481" i="21"/>
  <c r="L482" i="21"/>
  <c r="M482" i="21"/>
  <c r="N482" i="21"/>
  <c r="O482" i="21"/>
  <c r="Q482" i="21"/>
  <c r="L483" i="21"/>
  <c r="M483" i="21"/>
  <c r="N483" i="21"/>
  <c r="O483" i="21"/>
  <c r="Q483" i="21"/>
  <c r="L484" i="21"/>
  <c r="M484" i="21"/>
  <c r="N484" i="21"/>
  <c r="O484" i="21"/>
  <c r="Q484" i="21"/>
  <c r="L485" i="21"/>
  <c r="M485" i="21"/>
  <c r="N485" i="21"/>
  <c r="O485" i="21"/>
  <c r="Q485" i="21"/>
  <c r="L486" i="21"/>
  <c r="M486" i="21"/>
  <c r="N486" i="21"/>
  <c r="O486" i="21"/>
  <c r="Q486" i="21"/>
  <c r="L487" i="21"/>
  <c r="M487" i="21"/>
  <c r="N487" i="21"/>
  <c r="O487" i="21"/>
  <c r="Q487" i="21"/>
  <c r="L488" i="21"/>
  <c r="M488" i="21"/>
  <c r="N488" i="21"/>
  <c r="O488" i="21"/>
  <c r="Q488" i="21"/>
  <c r="L489" i="21"/>
  <c r="M489" i="21"/>
  <c r="N489" i="21"/>
  <c r="O489" i="21"/>
  <c r="Q489" i="21"/>
  <c r="L490" i="21"/>
  <c r="M490" i="21"/>
  <c r="N490" i="21"/>
  <c r="O490" i="21"/>
  <c r="Q490" i="21"/>
  <c r="L491" i="21"/>
  <c r="M491" i="21"/>
  <c r="N491" i="21"/>
  <c r="O491" i="21"/>
  <c r="Q491" i="21"/>
  <c r="L492" i="21"/>
  <c r="M492" i="21"/>
  <c r="N492" i="21"/>
  <c r="O492" i="21"/>
  <c r="Q492" i="21"/>
  <c r="L493" i="21"/>
  <c r="M493" i="21"/>
  <c r="N493" i="21"/>
  <c r="O493" i="21"/>
  <c r="Q493" i="21"/>
  <c r="L494" i="21"/>
  <c r="M494" i="21"/>
  <c r="N494" i="21"/>
  <c r="O494" i="21"/>
  <c r="Q494" i="21"/>
  <c r="L495" i="21"/>
  <c r="M495" i="21"/>
  <c r="N495" i="21"/>
  <c r="O495" i="21"/>
  <c r="Q495" i="21"/>
  <c r="L496" i="21"/>
  <c r="M496" i="21"/>
  <c r="N496" i="21"/>
  <c r="O496" i="21"/>
  <c r="Q496" i="21"/>
  <c r="L497" i="21"/>
  <c r="M497" i="21"/>
  <c r="N497" i="21"/>
  <c r="O497" i="21"/>
  <c r="Q497" i="21"/>
  <c r="L498" i="21"/>
  <c r="M498" i="21"/>
  <c r="N498" i="21"/>
  <c r="O498" i="21"/>
  <c r="Q498" i="21"/>
  <c r="M17" i="21"/>
  <c r="O17" i="21"/>
  <c r="Q17" i="21"/>
  <c r="L499" i="21"/>
  <c r="M499" i="21"/>
  <c r="N499" i="21"/>
  <c r="O499" i="21"/>
  <c r="Q499" i="21"/>
  <c r="L500" i="21"/>
  <c r="M500" i="21"/>
  <c r="N500" i="21"/>
  <c r="O500" i="21"/>
  <c r="Q500" i="21"/>
  <c r="L501" i="21"/>
  <c r="M501" i="21"/>
  <c r="N501" i="21"/>
  <c r="O501" i="21"/>
  <c r="Q501" i="21"/>
  <c r="L502" i="21"/>
  <c r="M502" i="21"/>
  <c r="N502" i="21"/>
  <c r="O502" i="21"/>
  <c r="Q502" i="21"/>
  <c r="L503" i="21"/>
  <c r="M503" i="21"/>
  <c r="N503" i="21"/>
  <c r="O503" i="21"/>
  <c r="Q503" i="21"/>
  <c r="L504" i="21"/>
  <c r="M504" i="21"/>
  <c r="N504" i="21"/>
  <c r="O504" i="21"/>
  <c r="Q504" i="21"/>
  <c r="L505" i="21"/>
  <c r="M505" i="21"/>
  <c r="N505" i="21"/>
  <c r="O505" i="21"/>
  <c r="Q505" i="21"/>
  <c r="L506" i="21"/>
  <c r="M506" i="21"/>
  <c r="N506" i="21"/>
  <c r="O506" i="21"/>
  <c r="Q506" i="21"/>
  <c r="L507" i="21"/>
  <c r="M507" i="21"/>
  <c r="N507" i="21"/>
  <c r="O507" i="21"/>
  <c r="Q507" i="21"/>
  <c r="L508" i="21"/>
  <c r="M508" i="21"/>
  <c r="N508" i="21"/>
  <c r="O508" i="21"/>
  <c r="Q508" i="21"/>
  <c r="L509" i="21"/>
  <c r="M509" i="21"/>
  <c r="N509" i="21"/>
  <c r="O509" i="21"/>
  <c r="Q509" i="21"/>
  <c r="L510" i="21"/>
  <c r="M510" i="21"/>
  <c r="N510" i="21"/>
  <c r="O510" i="21"/>
  <c r="Q510" i="21"/>
  <c r="L511" i="21"/>
  <c r="M511" i="21"/>
  <c r="N511" i="21"/>
  <c r="O511" i="21"/>
  <c r="Q511" i="21"/>
  <c r="L512" i="21"/>
  <c r="M512" i="21"/>
  <c r="N512" i="21"/>
  <c r="O512" i="21"/>
  <c r="Q512" i="21"/>
  <c r="L513" i="21"/>
  <c r="M513" i="21"/>
  <c r="N513" i="21"/>
  <c r="O513" i="21"/>
  <c r="Q513" i="21"/>
  <c r="L514" i="21"/>
  <c r="M514" i="21"/>
  <c r="N514" i="21"/>
  <c r="O514" i="21"/>
  <c r="Q514" i="21"/>
  <c r="L515" i="21"/>
  <c r="M515" i="21"/>
  <c r="N515" i="21"/>
  <c r="O515" i="21"/>
  <c r="Q515" i="21"/>
  <c r="L516" i="21"/>
  <c r="M516" i="21"/>
  <c r="N516" i="21"/>
  <c r="O516" i="21"/>
  <c r="Q516" i="21"/>
  <c r="L517" i="21"/>
  <c r="M517" i="21"/>
  <c r="N517" i="21"/>
  <c r="O517" i="21"/>
  <c r="Q517" i="21"/>
  <c r="L80" i="21"/>
  <c r="M80" i="21"/>
  <c r="N80" i="21"/>
  <c r="O80" i="21"/>
  <c r="Q80" i="21"/>
  <c r="L518" i="21"/>
  <c r="M518" i="21"/>
  <c r="N518" i="21"/>
  <c r="O518" i="21"/>
  <c r="Q518" i="21"/>
  <c r="L519" i="21"/>
  <c r="M519" i="21"/>
  <c r="N519" i="21"/>
  <c r="O519" i="21"/>
  <c r="Q519" i="21"/>
  <c r="L520" i="21"/>
  <c r="M520" i="21"/>
  <c r="N520" i="21"/>
  <c r="O520" i="21"/>
  <c r="Q520" i="21"/>
  <c r="L521" i="21"/>
  <c r="M521" i="21"/>
  <c r="N521" i="21"/>
  <c r="O521" i="21"/>
  <c r="Q521" i="21"/>
  <c r="L522" i="21"/>
  <c r="M522" i="21"/>
  <c r="N522" i="21"/>
  <c r="O522" i="21"/>
  <c r="Q522" i="21"/>
  <c r="L523" i="21"/>
  <c r="M523" i="21"/>
  <c r="N523" i="21"/>
  <c r="O523" i="21"/>
  <c r="Q523" i="21"/>
  <c r="L524" i="21"/>
  <c r="M524" i="21"/>
  <c r="N524" i="21"/>
  <c r="O524" i="21"/>
  <c r="Q524" i="21"/>
  <c r="L81" i="21"/>
  <c r="M81" i="21"/>
  <c r="N81" i="21"/>
  <c r="O81" i="21"/>
  <c r="Q81" i="21"/>
  <c r="L525" i="21"/>
  <c r="M525" i="21"/>
  <c r="N525" i="21"/>
  <c r="O525" i="21"/>
  <c r="Q525" i="21"/>
  <c r="L526" i="21"/>
  <c r="M526" i="21"/>
  <c r="N526" i="21"/>
  <c r="O526" i="21"/>
  <c r="Q526" i="21"/>
  <c r="L82" i="21"/>
  <c r="M82" i="21"/>
  <c r="N82" i="21"/>
  <c r="O82" i="21"/>
  <c r="Q82" i="21"/>
  <c r="L527" i="21"/>
  <c r="M527" i="21"/>
  <c r="N527" i="21"/>
  <c r="O527" i="21"/>
  <c r="Q527" i="21"/>
  <c r="L528" i="21"/>
  <c r="M528" i="21"/>
  <c r="N528" i="21"/>
  <c r="O528" i="21"/>
  <c r="Q528" i="21"/>
  <c r="L83" i="21"/>
  <c r="M83" i="21"/>
  <c r="N83" i="21"/>
  <c r="O83" i="21"/>
  <c r="Q83" i="21"/>
  <c r="L84" i="21"/>
  <c r="M84" i="21"/>
  <c r="N84" i="21"/>
  <c r="O84" i="21"/>
  <c r="Q84" i="21"/>
  <c r="L85" i="21"/>
  <c r="M85" i="21"/>
  <c r="N85" i="21"/>
  <c r="O85" i="21"/>
  <c r="Q85" i="21"/>
  <c r="L86" i="21"/>
  <c r="M86" i="21"/>
  <c r="N86" i="21"/>
  <c r="O86" i="21"/>
  <c r="Q86" i="21"/>
  <c r="L87" i="21"/>
  <c r="M87" i="21"/>
  <c r="N87" i="21"/>
  <c r="O87" i="21"/>
  <c r="Q87" i="21"/>
  <c r="L529" i="21"/>
  <c r="M529" i="21"/>
  <c r="N529" i="21"/>
  <c r="O529" i="21"/>
  <c r="Q529" i="21"/>
  <c r="L530" i="21"/>
  <c r="M530" i="21"/>
  <c r="N530" i="21"/>
  <c r="O530" i="21"/>
  <c r="Q530" i="21"/>
  <c r="L531" i="21"/>
  <c r="M531" i="21"/>
  <c r="N531" i="21"/>
  <c r="O531" i="21"/>
  <c r="Q531" i="21"/>
  <c r="L532" i="21"/>
  <c r="M532" i="21"/>
  <c r="N532" i="21"/>
  <c r="O532" i="21"/>
  <c r="Q532" i="21"/>
  <c r="L533" i="21"/>
  <c r="M533" i="21"/>
  <c r="N533" i="21"/>
  <c r="O533" i="21"/>
  <c r="Q533" i="21"/>
  <c r="L534" i="21"/>
  <c r="M534" i="21"/>
  <c r="N534" i="21"/>
  <c r="O534" i="21"/>
  <c r="Q534" i="21"/>
  <c r="L88" i="21"/>
  <c r="M88" i="21"/>
  <c r="N88" i="21"/>
  <c r="O88" i="21"/>
  <c r="Q88" i="21"/>
  <c r="L535" i="21"/>
  <c r="M535" i="21"/>
  <c r="N535" i="21"/>
  <c r="O535" i="21"/>
  <c r="Q535" i="21"/>
  <c r="L89" i="21"/>
  <c r="M89" i="21"/>
  <c r="N89" i="21"/>
  <c r="O89" i="21"/>
  <c r="Q89" i="21"/>
  <c r="L536" i="21"/>
  <c r="M536" i="21"/>
  <c r="N536" i="21"/>
  <c r="O536" i="21"/>
  <c r="Q536" i="21"/>
  <c r="L537" i="21"/>
  <c r="M537" i="21"/>
  <c r="N537" i="21"/>
  <c r="O537" i="21"/>
  <c r="Q537" i="21"/>
  <c r="L538" i="21"/>
  <c r="M538" i="21"/>
  <c r="N538" i="21"/>
  <c r="O538" i="21"/>
  <c r="Q538" i="21"/>
  <c r="L539" i="21"/>
  <c r="M539" i="21"/>
  <c r="N539" i="21"/>
  <c r="O539" i="21"/>
  <c r="Q539" i="21"/>
  <c r="L540" i="21"/>
  <c r="M540" i="21"/>
  <c r="N540" i="21"/>
  <c r="O540" i="21"/>
  <c r="Q540" i="21"/>
  <c r="L18" i="21"/>
  <c r="M18" i="21"/>
  <c r="O18" i="21"/>
  <c r="Q18" i="21"/>
  <c r="L541" i="21"/>
  <c r="M541" i="21"/>
  <c r="N541" i="21"/>
  <c r="O541" i="21"/>
  <c r="Q541" i="21"/>
  <c r="L542" i="21"/>
  <c r="M542" i="21"/>
  <c r="N542" i="21"/>
  <c r="O542" i="21"/>
  <c r="Q542" i="21"/>
  <c r="L543" i="21"/>
  <c r="M543" i="21"/>
  <c r="N543" i="21"/>
  <c r="O543" i="21"/>
  <c r="Q543" i="21"/>
  <c r="L544" i="21"/>
  <c r="M544" i="21"/>
  <c r="N544" i="21"/>
  <c r="O544" i="21"/>
  <c r="Q544" i="21"/>
  <c r="L545" i="21"/>
  <c r="M545" i="21"/>
  <c r="N545" i="21"/>
  <c r="O545" i="21"/>
  <c r="Q545" i="21"/>
  <c r="L546" i="21"/>
  <c r="M546" i="21"/>
  <c r="N546" i="21"/>
  <c r="O546" i="21"/>
  <c r="Q546" i="21"/>
  <c r="L19" i="21"/>
  <c r="M19" i="21"/>
  <c r="O19" i="21"/>
  <c r="Q19" i="21"/>
  <c r="L547" i="21"/>
  <c r="M547" i="21"/>
  <c r="N547" i="21"/>
  <c r="O547" i="21"/>
  <c r="Q547" i="21"/>
  <c r="L20" i="21"/>
  <c r="M20" i="21"/>
  <c r="O20" i="21"/>
  <c r="Q20" i="21"/>
  <c r="L548" i="21"/>
  <c r="M548" i="21"/>
  <c r="N548" i="21"/>
  <c r="O548" i="21"/>
  <c r="Q548" i="21"/>
  <c r="L549" i="21"/>
  <c r="M549" i="21"/>
  <c r="N549" i="21"/>
  <c r="O549" i="21"/>
  <c r="Q549" i="21"/>
  <c r="L550" i="21"/>
  <c r="M550" i="21"/>
  <c r="N550" i="21"/>
  <c r="O550" i="21"/>
  <c r="Q550" i="21"/>
  <c r="L551" i="21"/>
  <c r="M551" i="21"/>
  <c r="N551" i="21"/>
  <c r="O551" i="21"/>
  <c r="Q551" i="21"/>
  <c r="L552" i="21"/>
  <c r="M552" i="21"/>
  <c r="N552" i="21"/>
  <c r="O552" i="21"/>
  <c r="Q552" i="21"/>
  <c r="L553" i="21"/>
  <c r="M553" i="21"/>
  <c r="N553" i="21"/>
  <c r="O553" i="21"/>
  <c r="Q553" i="21"/>
  <c r="L554" i="21"/>
  <c r="M554" i="21"/>
  <c r="N554" i="21"/>
  <c r="O554" i="21"/>
  <c r="Q554" i="21"/>
  <c r="L555" i="21"/>
  <c r="M555" i="21"/>
  <c r="N555" i="21"/>
  <c r="O555" i="21"/>
  <c r="Q555" i="21"/>
  <c r="L556" i="21"/>
  <c r="M556" i="21"/>
  <c r="N556" i="21"/>
  <c r="O556" i="21"/>
  <c r="Q556" i="21"/>
  <c r="L557" i="21"/>
  <c r="M557" i="21"/>
  <c r="N557" i="21"/>
  <c r="O557" i="21"/>
  <c r="Q557" i="21"/>
  <c r="L558" i="21"/>
  <c r="M558" i="21"/>
  <c r="N558" i="21"/>
  <c r="O558" i="21"/>
  <c r="Q558" i="21"/>
  <c r="L559" i="21"/>
  <c r="M559" i="21"/>
  <c r="N559" i="21"/>
  <c r="O559" i="21"/>
  <c r="Q559" i="21"/>
  <c r="L560" i="21"/>
  <c r="M560" i="21"/>
  <c r="N560" i="21"/>
  <c r="O560" i="21"/>
  <c r="Q560" i="21"/>
  <c r="L561" i="21"/>
  <c r="M561" i="21"/>
  <c r="N561" i="21"/>
  <c r="O561" i="21"/>
  <c r="Q561" i="21"/>
  <c r="L562" i="21"/>
  <c r="M562" i="21"/>
  <c r="N562" i="21"/>
  <c r="O562" i="21"/>
  <c r="Q562" i="21"/>
  <c r="L563" i="21"/>
  <c r="M563" i="21"/>
  <c r="N563" i="21"/>
  <c r="O563" i="21"/>
  <c r="Q563" i="21"/>
  <c r="L564" i="21"/>
  <c r="M564" i="21"/>
  <c r="N564" i="21"/>
  <c r="O564" i="21"/>
  <c r="Q564" i="21"/>
  <c r="L565" i="21"/>
  <c r="M565" i="21"/>
  <c r="N565" i="21"/>
  <c r="O565" i="21"/>
  <c r="Q565" i="21"/>
  <c r="L21" i="21"/>
  <c r="M21" i="21"/>
  <c r="O21" i="21"/>
  <c r="Q21" i="21"/>
  <c r="L566" i="21"/>
  <c r="M566" i="21"/>
  <c r="N566" i="21"/>
  <c r="O566" i="21"/>
  <c r="Q566" i="21"/>
  <c r="L567" i="21"/>
  <c r="M567" i="21"/>
  <c r="N567" i="21"/>
  <c r="O567" i="21"/>
  <c r="Q567" i="21"/>
  <c r="L568" i="21"/>
  <c r="M568" i="21"/>
  <c r="N568" i="21"/>
  <c r="O568" i="21"/>
  <c r="Q568" i="21"/>
  <c r="L569" i="21"/>
  <c r="M569" i="21"/>
  <c r="N569" i="21"/>
  <c r="O569" i="21"/>
  <c r="Q569" i="21"/>
  <c r="L570" i="21"/>
  <c r="M570" i="21"/>
  <c r="N570" i="21"/>
  <c r="O570" i="21"/>
  <c r="Q570" i="21"/>
  <c r="L571" i="21"/>
  <c r="M571" i="21"/>
  <c r="N571" i="21"/>
  <c r="O571" i="21"/>
  <c r="Q571" i="21"/>
  <c r="L572" i="21"/>
  <c r="M572" i="21"/>
  <c r="N572" i="21"/>
  <c r="O572" i="21"/>
  <c r="Q572" i="21"/>
  <c r="L573" i="21"/>
  <c r="M573" i="21"/>
  <c r="N573" i="21"/>
  <c r="O573" i="21"/>
  <c r="Q573" i="21"/>
  <c r="L574" i="21"/>
  <c r="M574" i="21"/>
  <c r="N574" i="21"/>
  <c r="O574" i="21"/>
  <c r="Q574" i="21"/>
  <c r="L575" i="21"/>
  <c r="M575" i="21"/>
  <c r="N575" i="21"/>
  <c r="O575" i="21"/>
  <c r="Q575" i="21"/>
  <c r="L576" i="21"/>
  <c r="M576" i="21"/>
  <c r="N576" i="21"/>
  <c r="O576" i="21"/>
  <c r="Q576" i="21"/>
  <c r="L577" i="21"/>
  <c r="M577" i="21"/>
  <c r="N577" i="21"/>
  <c r="O577" i="21"/>
  <c r="Q577" i="21"/>
  <c r="L578" i="21"/>
  <c r="M578" i="21"/>
  <c r="N578" i="21"/>
  <c r="O578" i="21"/>
  <c r="Q578" i="21"/>
  <c r="L579" i="21"/>
  <c r="M579" i="21"/>
  <c r="N579" i="21"/>
  <c r="O579" i="21"/>
  <c r="Q579" i="21"/>
  <c r="L580" i="21"/>
  <c r="M580" i="21"/>
  <c r="N580" i="21"/>
  <c r="O580" i="21"/>
  <c r="Q580" i="21"/>
  <c r="L581" i="21"/>
  <c r="M581" i="21"/>
  <c r="N581" i="21"/>
  <c r="O581" i="21"/>
  <c r="Q581" i="21"/>
  <c r="L582" i="21"/>
  <c r="M582" i="21"/>
  <c r="N582" i="21"/>
  <c r="O582" i="21"/>
  <c r="Q582" i="21"/>
  <c r="L583" i="21"/>
  <c r="M583" i="21"/>
  <c r="N583" i="21"/>
  <c r="O583" i="21"/>
  <c r="Q583" i="21"/>
  <c r="L584" i="21"/>
  <c r="M584" i="21"/>
  <c r="N584" i="21"/>
  <c r="O584" i="21"/>
  <c r="Q584" i="21"/>
  <c r="L585" i="21"/>
  <c r="M585" i="21"/>
  <c r="N585" i="21"/>
  <c r="O585" i="21"/>
  <c r="Q585" i="21"/>
  <c r="L586" i="21"/>
  <c r="M586" i="21"/>
  <c r="N586" i="21"/>
  <c r="O586" i="21"/>
  <c r="Q586" i="21"/>
  <c r="L587" i="21"/>
  <c r="M587" i="21"/>
  <c r="N587" i="21"/>
  <c r="O587" i="21"/>
  <c r="Q587" i="21"/>
  <c r="L588" i="21"/>
  <c r="M588" i="21"/>
  <c r="N588" i="21"/>
  <c r="O588" i="21"/>
  <c r="Q588" i="21"/>
  <c r="L589" i="21"/>
  <c r="M589" i="21"/>
  <c r="N589" i="21"/>
  <c r="O589" i="21"/>
  <c r="Q589" i="21"/>
  <c r="L590" i="21"/>
  <c r="M590" i="21"/>
  <c r="N590" i="21"/>
  <c r="O590" i="21"/>
  <c r="Q590" i="21"/>
  <c r="L591" i="21"/>
  <c r="M591" i="21"/>
  <c r="N591" i="21"/>
  <c r="O591" i="21"/>
  <c r="Q591" i="21"/>
  <c r="L592" i="21"/>
  <c r="M592" i="21"/>
  <c r="N592" i="21"/>
  <c r="O592" i="21"/>
  <c r="Q592" i="21"/>
  <c r="L593" i="21"/>
  <c r="M593" i="21"/>
  <c r="N593" i="21"/>
  <c r="O593" i="21"/>
  <c r="Q593" i="21"/>
  <c r="L594" i="21"/>
  <c r="M594" i="21"/>
  <c r="N594" i="21"/>
  <c r="O594" i="21"/>
  <c r="Q594" i="21"/>
  <c r="L595" i="21"/>
  <c r="M595" i="21"/>
  <c r="N595" i="21"/>
  <c r="O595" i="21"/>
  <c r="Q595" i="21"/>
  <c r="L596" i="21"/>
  <c r="M596" i="21"/>
  <c r="N596" i="21"/>
  <c r="O596" i="21"/>
  <c r="Q596" i="21"/>
  <c r="L597" i="21"/>
  <c r="M597" i="21"/>
  <c r="N597" i="21"/>
  <c r="O597" i="21"/>
  <c r="Q597" i="21"/>
  <c r="L598" i="21"/>
  <c r="M598" i="21"/>
  <c r="N598" i="21"/>
  <c r="O598" i="21"/>
  <c r="Q598" i="21"/>
  <c r="L599" i="21"/>
  <c r="M599" i="21"/>
  <c r="N599" i="21"/>
  <c r="O599" i="21"/>
  <c r="Q599" i="21"/>
  <c r="L600" i="21"/>
  <c r="M600" i="21"/>
  <c r="N600" i="21"/>
  <c r="O600" i="21"/>
  <c r="Q600" i="21"/>
  <c r="L601" i="21"/>
  <c r="M601" i="21"/>
  <c r="N601" i="21"/>
  <c r="O601" i="21"/>
  <c r="Q601" i="21"/>
  <c r="L602" i="21"/>
  <c r="M602" i="21"/>
  <c r="N602" i="21"/>
  <c r="O602" i="21"/>
  <c r="Q602" i="21"/>
  <c r="L603" i="21"/>
  <c r="M603" i="21"/>
  <c r="N603" i="21"/>
  <c r="O603" i="21"/>
  <c r="Q603" i="21"/>
  <c r="L604" i="21"/>
  <c r="M604" i="21"/>
  <c r="N604" i="21"/>
  <c r="O604" i="21"/>
  <c r="Q604" i="21"/>
  <c r="L605" i="21"/>
  <c r="M605" i="21"/>
  <c r="N605" i="21"/>
  <c r="O605" i="21"/>
  <c r="Q605" i="21"/>
  <c r="L606" i="21"/>
  <c r="M606" i="21"/>
  <c r="N606" i="21"/>
  <c r="O606" i="21"/>
  <c r="Q606" i="21"/>
  <c r="L607" i="21"/>
  <c r="M607" i="21"/>
  <c r="N607" i="21"/>
  <c r="O607" i="21"/>
  <c r="Q607" i="21"/>
  <c r="L608" i="21"/>
  <c r="M608" i="21"/>
  <c r="N608" i="21"/>
  <c r="O608" i="21"/>
  <c r="Q608" i="21"/>
  <c r="L609" i="21"/>
  <c r="M609" i="21"/>
  <c r="N609" i="21"/>
  <c r="O609" i="21"/>
  <c r="Q609" i="21"/>
  <c r="L610" i="21"/>
  <c r="M610" i="21"/>
  <c r="N610" i="21"/>
  <c r="O610" i="21"/>
  <c r="Q610" i="21"/>
  <c r="L611" i="21"/>
  <c r="M611" i="21"/>
  <c r="N611" i="21"/>
  <c r="O611" i="21"/>
  <c r="Q611" i="21"/>
  <c r="L612" i="21"/>
  <c r="M612" i="21"/>
  <c r="N612" i="21"/>
  <c r="O612" i="21"/>
  <c r="Q612" i="21"/>
  <c r="L613" i="21"/>
  <c r="M613" i="21"/>
  <c r="N613" i="21"/>
  <c r="O613" i="21"/>
  <c r="Q613" i="21"/>
  <c r="L614" i="21"/>
  <c r="M614" i="21"/>
  <c r="N614" i="21"/>
  <c r="O614" i="21"/>
  <c r="Q614" i="21"/>
  <c r="L615" i="21"/>
  <c r="M615" i="21"/>
  <c r="N615" i="21"/>
  <c r="O615" i="21"/>
  <c r="Q615" i="21"/>
  <c r="L616" i="21"/>
  <c r="M616" i="21"/>
  <c r="N616" i="21"/>
  <c r="O616" i="21"/>
  <c r="Q616" i="21"/>
  <c r="L617" i="21"/>
  <c r="M617" i="21"/>
  <c r="N617" i="21"/>
  <c r="O617" i="21"/>
  <c r="Q617" i="21"/>
  <c r="L618" i="21"/>
  <c r="M618" i="21"/>
  <c r="N618" i="21"/>
  <c r="O618" i="21"/>
  <c r="Q618" i="21"/>
  <c r="L619" i="21"/>
  <c r="M619" i="21"/>
  <c r="N619" i="21"/>
  <c r="O619" i="21"/>
  <c r="Q619" i="21"/>
  <c r="L620" i="21"/>
  <c r="M620" i="21"/>
  <c r="N620" i="21"/>
  <c r="O620" i="21"/>
  <c r="Q620" i="21"/>
  <c r="L621" i="21"/>
  <c r="M621" i="21"/>
  <c r="N621" i="21"/>
  <c r="O621" i="21"/>
  <c r="Q621" i="21"/>
  <c r="L622" i="21"/>
  <c r="M622" i="21"/>
  <c r="N622" i="21"/>
  <c r="O622" i="21"/>
  <c r="Q622" i="21"/>
  <c r="L623" i="21"/>
  <c r="M623" i="21"/>
  <c r="N623" i="21"/>
  <c r="O623" i="21"/>
  <c r="Q623" i="21"/>
  <c r="L624" i="21"/>
  <c r="M624" i="21"/>
  <c r="N624" i="21"/>
  <c r="O624" i="21"/>
  <c r="Q624" i="21"/>
  <c r="L625" i="21"/>
  <c r="M625" i="21"/>
  <c r="N625" i="21"/>
  <c r="O625" i="21"/>
  <c r="Q625" i="21"/>
  <c r="L626" i="21"/>
  <c r="M626" i="21"/>
  <c r="N626" i="21"/>
  <c r="O626" i="21"/>
  <c r="Q626" i="21"/>
  <c r="L627" i="21"/>
  <c r="M627" i="21"/>
  <c r="N627" i="21"/>
  <c r="O627" i="21"/>
  <c r="Q627" i="21"/>
  <c r="L90" i="21"/>
  <c r="M90" i="21"/>
  <c r="N90" i="21"/>
  <c r="O90" i="21"/>
  <c r="Q90" i="21"/>
  <c r="L91" i="21"/>
  <c r="M91" i="21"/>
  <c r="N91" i="21"/>
  <c r="O91" i="21"/>
  <c r="Q91" i="21"/>
  <c r="L628" i="21"/>
  <c r="M628" i="21"/>
  <c r="N628" i="21"/>
  <c r="O628" i="21"/>
  <c r="Q628" i="21"/>
  <c r="L92" i="21"/>
  <c r="M92" i="21"/>
  <c r="N92" i="21"/>
  <c r="O92" i="21"/>
  <c r="Q92" i="21"/>
  <c r="L93" i="21"/>
  <c r="M93" i="21"/>
  <c r="N93" i="21"/>
  <c r="O93" i="21"/>
  <c r="Q93" i="21"/>
  <c r="L629" i="21"/>
  <c r="M629" i="21"/>
  <c r="N629" i="21"/>
  <c r="O629" i="21"/>
  <c r="Q629" i="21"/>
  <c r="L630" i="21"/>
  <c r="M630" i="21"/>
  <c r="N630" i="21"/>
  <c r="O630" i="21"/>
  <c r="Q630" i="21"/>
  <c r="L631" i="21"/>
  <c r="M631" i="21"/>
  <c r="N631" i="21"/>
  <c r="O631" i="21"/>
  <c r="Q631" i="21"/>
  <c r="L94" i="21"/>
  <c r="M94" i="21"/>
  <c r="N94" i="21"/>
  <c r="O94" i="21"/>
  <c r="Q94" i="21"/>
  <c r="L632" i="21"/>
  <c r="M632" i="21"/>
  <c r="N632" i="21"/>
  <c r="O632" i="21"/>
  <c r="Q632" i="21"/>
  <c r="L633" i="21"/>
  <c r="M633" i="21"/>
  <c r="N633" i="21"/>
  <c r="O633" i="21"/>
  <c r="Q633" i="21"/>
  <c r="L95" i="21"/>
  <c r="M95" i="21"/>
  <c r="N95" i="21"/>
  <c r="O95" i="21"/>
  <c r="Q95" i="21"/>
  <c r="L634" i="21"/>
  <c r="M634" i="21"/>
  <c r="N634" i="21"/>
  <c r="O634" i="21"/>
  <c r="Q634" i="21"/>
  <c r="L96" i="21"/>
  <c r="M96" i="21"/>
  <c r="N96" i="21"/>
  <c r="O96" i="21"/>
  <c r="Q96" i="21"/>
  <c r="L97" i="21"/>
  <c r="M97" i="21"/>
  <c r="N97" i="21"/>
  <c r="O97" i="21"/>
  <c r="Q97" i="21"/>
  <c r="L635" i="21"/>
  <c r="M635" i="21"/>
  <c r="N635" i="21"/>
  <c r="O635" i="21"/>
  <c r="Q635" i="21"/>
  <c r="L98" i="21"/>
  <c r="M98" i="21"/>
  <c r="N98" i="21"/>
  <c r="O98" i="21"/>
  <c r="Q98" i="21"/>
  <c r="L636" i="21"/>
  <c r="M636" i="21"/>
  <c r="N636" i="21"/>
  <c r="O636" i="21"/>
  <c r="Q636" i="21"/>
  <c r="L99" i="21"/>
  <c r="M99" i="21"/>
  <c r="N99" i="21"/>
  <c r="O99" i="21"/>
  <c r="Q99" i="21"/>
  <c r="L637" i="21"/>
  <c r="M637" i="21"/>
  <c r="N637" i="21"/>
  <c r="O637" i="21"/>
  <c r="Q637" i="21"/>
  <c r="L100" i="21"/>
  <c r="M100" i="21"/>
  <c r="N100" i="21"/>
  <c r="O100" i="21"/>
  <c r="Q100" i="21"/>
  <c r="L638" i="21"/>
  <c r="M638" i="21"/>
  <c r="N638" i="21"/>
  <c r="O638" i="21"/>
  <c r="Q638" i="21"/>
  <c r="L639" i="21"/>
  <c r="M639" i="21"/>
  <c r="N639" i="21"/>
  <c r="O639" i="21"/>
  <c r="Q639" i="21"/>
  <c r="L640" i="21"/>
  <c r="M640" i="21"/>
  <c r="N640" i="21"/>
  <c r="O640" i="21"/>
  <c r="Q640" i="21"/>
  <c r="L22" i="21"/>
  <c r="M22" i="21"/>
  <c r="O22" i="21"/>
  <c r="Q22" i="21"/>
  <c r="L641" i="21"/>
  <c r="M641" i="21"/>
  <c r="N641" i="21"/>
  <c r="O641" i="21"/>
  <c r="Q641" i="21"/>
  <c r="L642" i="21"/>
  <c r="M642" i="21"/>
  <c r="N642" i="21"/>
  <c r="O642" i="21"/>
  <c r="Q642" i="21"/>
  <c r="L643" i="21"/>
  <c r="M643" i="21"/>
  <c r="N643" i="21"/>
  <c r="O643" i="21"/>
  <c r="Q643" i="21"/>
  <c r="L644" i="21"/>
  <c r="M644" i="21"/>
  <c r="N644" i="21"/>
  <c r="O644" i="21"/>
  <c r="Q644" i="21"/>
  <c r="L645" i="21"/>
  <c r="M645" i="21"/>
  <c r="N645" i="21"/>
  <c r="O645" i="21"/>
  <c r="Q645" i="21"/>
  <c r="L646" i="21"/>
  <c r="M646" i="21"/>
  <c r="N646" i="21"/>
  <c r="O646" i="21"/>
  <c r="Q646" i="21"/>
  <c r="L647" i="21"/>
  <c r="M647" i="21"/>
  <c r="N647" i="21"/>
  <c r="O647" i="21"/>
  <c r="Q647" i="21"/>
  <c r="L23" i="21"/>
  <c r="M23" i="21"/>
  <c r="O23" i="21"/>
  <c r="Q23" i="21"/>
  <c r="L648" i="21"/>
  <c r="M648" i="21"/>
  <c r="N648" i="21"/>
  <c r="O648" i="21"/>
  <c r="Q648" i="21"/>
  <c r="L649" i="21"/>
  <c r="M649" i="21"/>
  <c r="N649" i="21"/>
  <c r="O649" i="21"/>
  <c r="Q649" i="21"/>
  <c r="L650" i="21"/>
  <c r="M650" i="21"/>
  <c r="N650" i="21"/>
  <c r="O650" i="21"/>
  <c r="Q650" i="21"/>
  <c r="L651" i="21"/>
  <c r="M651" i="21"/>
  <c r="N651" i="21"/>
  <c r="O651" i="21"/>
  <c r="Q651" i="21"/>
  <c r="L652" i="21"/>
  <c r="M652" i="21"/>
  <c r="N652" i="21"/>
  <c r="O652" i="21"/>
  <c r="Q652" i="21"/>
  <c r="L653" i="21"/>
  <c r="M653" i="21"/>
  <c r="N653" i="21"/>
  <c r="O653" i="21"/>
  <c r="Q653" i="21"/>
  <c r="L654" i="21"/>
  <c r="M654" i="21"/>
  <c r="N654" i="21"/>
  <c r="O654" i="21"/>
  <c r="Q654" i="21"/>
  <c r="L655" i="21"/>
  <c r="M655" i="21"/>
  <c r="N655" i="21"/>
  <c r="O655" i="21"/>
  <c r="Q655" i="21"/>
  <c r="L656" i="21"/>
  <c r="M656" i="21"/>
  <c r="N656" i="21"/>
  <c r="O656" i="21"/>
  <c r="Q656" i="21"/>
  <c r="L657" i="21"/>
  <c r="M657" i="21"/>
  <c r="N657" i="21"/>
  <c r="O657" i="21"/>
  <c r="Q657" i="21"/>
  <c r="L658" i="21"/>
  <c r="M658" i="21"/>
  <c r="N658" i="21"/>
  <c r="O658" i="21"/>
  <c r="Q658" i="21"/>
  <c r="L659" i="21"/>
  <c r="M659" i="21"/>
  <c r="N659" i="21"/>
  <c r="O659" i="21"/>
  <c r="Q659" i="21"/>
  <c r="L660" i="21"/>
  <c r="M660" i="21"/>
  <c r="N660" i="21"/>
  <c r="O660" i="21"/>
  <c r="Q660" i="21"/>
  <c r="L661" i="21"/>
  <c r="M661" i="21"/>
  <c r="N661" i="21"/>
  <c r="O661" i="21"/>
  <c r="Q661" i="21"/>
  <c r="L662" i="21"/>
  <c r="M662" i="21"/>
  <c r="N662" i="21"/>
  <c r="O662" i="21"/>
  <c r="Q662" i="21"/>
  <c r="L663" i="21"/>
  <c r="M663" i="21"/>
  <c r="N663" i="21"/>
  <c r="O663" i="21"/>
  <c r="Q663" i="21"/>
  <c r="L664" i="21"/>
  <c r="M664" i="21"/>
  <c r="N664" i="21"/>
  <c r="O664" i="21"/>
  <c r="Q664" i="21"/>
  <c r="L665" i="21"/>
  <c r="M665" i="21"/>
  <c r="N665" i="21"/>
  <c r="O665" i="21"/>
  <c r="Q665" i="21"/>
  <c r="L666" i="21"/>
  <c r="M666" i="21"/>
  <c r="N666" i="21"/>
  <c r="O666" i="21"/>
  <c r="Q666" i="21"/>
  <c r="L667" i="21"/>
  <c r="M667" i="21"/>
  <c r="N667" i="21"/>
  <c r="O667" i="21"/>
  <c r="Q667" i="21"/>
  <c r="L668" i="21"/>
  <c r="M668" i="21"/>
  <c r="N668" i="21"/>
  <c r="O668" i="21"/>
  <c r="Q668" i="21"/>
  <c r="L669" i="21"/>
  <c r="M669" i="21"/>
  <c r="N669" i="21"/>
  <c r="O669" i="21"/>
  <c r="Q669" i="21"/>
  <c r="L24" i="21"/>
  <c r="M24" i="21"/>
  <c r="O24" i="21"/>
  <c r="Q24" i="21"/>
  <c r="L670" i="21"/>
  <c r="M670" i="21"/>
  <c r="N670" i="21"/>
  <c r="O670" i="21"/>
  <c r="Q670" i="21"/>
  <c r="L671" i="21"/>
  <c r="M671" i="21"/>
  <c r="N671" i="21"/>
  <c r="O671" i="21"/>
  <c r="Q671" i="21"/>
  <c r="L672" i="21"/>
  <c r="M672" i="21"/>
  <c r="N672" i="21"/>
  <c r="O672" i="21"/>
  <c r="Q672" i="21"/>
  <c r="L673" i="21"/>
  <c r="M673" i="21"/>
  <c r="N673" i="21"/>
  <c r="O673" i="21"/>
  <c r="Q673" i="21"/>
  <c r="L674" i="21"/>
  <c r="M674" i="21"/>
  <c r="N674" i="21"/>
  <c r="O674" i="21"/>
  <c r="Q674" i="21"/>
  <c r="L675" i="21"/>
  <c r="M675" i="21"/>
  <c r="N675" i="21"/>
  <c r="O675" i="21"/>
  <c r="Q675" i="21"/>
  <c r="L676" i="21"/>
  <c r="M676" i="21"/>
  <c r="N676" i="21"/>
  <c r="O676" i="21"/>
  <c r="Q676" i="21"/>
  <c r="L677" i="21"/>
  <c r="M677" i="21"/>
  <c r="N677" i="21"/>
  <c r="O677" i="21"/>
  <c r="Q677" i="21"/>
  <c r="L678" i="21"/>
  <c r="M678" i="21"/>
  <c r="N678" i="21"/>
  <c r="O678" i="21"/>
  <c r="Q678" i="21"/>
  <c r="L679" i="21"/>
  <c r="M679" i="21"/>
  <c r="N679" i="21"/>
  <c r="O679" i="21"/>
  <c r="Q679" i="21"/>
  <c r="L680" i="21"/>
  <c r="M680" i="21"/>
  <c r="N680" i="21"/>
  <c r="O680" i="21"/>
  <c r="Q680" i="21"/>
  <c r="L681" i="21"/>
  <c r="M681" i="21"/>
  <c r="P681" i="21" s="1"/>
  <c r="N681" i="21"/>
  <c r="O681" i="21"/>
  <c r="Q681" i="21"/>
  <c r="L682" i="21"/>
  <c r="M682" i="21"/>
  <c r="N682" i="21"/>
  <c r="O682" i="21"/>
  <c r="Q682" i="21"/>
  <c r="L683" i="21"/>
  <c r="M683" i="21"/>
  <c r="N683" i="21"/>
  <c r="O683" i="21"/>
  <c r="Q683" i="21"/>
  <c r="L684" i="21"/>
  <c r="M684" i="21"/>
  <c r="N684" i="21"/>
  <c r="O684" i="21"/>
  <c r="Q684" i="21"/>
  <c r="L685" i="21"/>
  <c r="M685" i="21"/>
  <c r="N685" i="21"/>
  <c r="O685" i="21"/>
  <c r="Q685" i="21"/>
  <c r="L686" i="21"/>
  <c r="M686" i="21"/>
  <c r="N686" i="21"/>
  <c r="O686" i="21"/>
  <c r="Q686" i="21"/>
  <c r="L687" i="21"/>
  <c r="M687" i="21"/>
  <c r="N687" i="21"/>
  <c r="O687" i="21"/>
  <c r="Q687" i="21"/>
  <c r="L688" i="21"/>
  <c r="M688" i="21"/>
  <c r="N688" i="21"/>
  <c r="O688" i="21"/>
  <c r="Q688" i="21"/>
  <c r="L689" i="21"/>
  <c r="M689" i="21"/>
  <c r="P689" i="21" s="1"/>
  <c r="N689" i="21"/>
  <c r="O689" i="21"/>
  <c r="Q689" i="21"/>
  <c r="L690" i="21"/>
  <c r="M690" i="21"/>
  <c r="N690" i="21"/>
  <c r="O690" i="21"/>
  <c r="Q690" i="21"/>
  <c r="L691" i="21"/>
  <c r="M691" i="21"/>
  <c r="N691" i="21"/>
  <c r="O691" i="21"/>
  <c r="Q691" i="21"/>
  <c r="L692" i="21"/>
  <c r="M692" i="21"/>
  <c r="N692" i="21"/>
  <c r="O692" i="21"/>
  <c r="Q692" i="21"/>
  <c r="L693" i="21"/>
  <c r="M693" i="21"/>
  <c r="N693" i="21"/>
  <c r="O693" i="21"/>
  <c r="Q693" i="21"/>
  <c r="L694" i="21"/>
  <c r="M694" i="21"/>
  <c r="N694" i="21"/>
  <c r="O694" i="21"/>
  <c r="Q694" i="21"/>
  <c r="L695" i="21"/>
  <c r="M695" i="21"/>
  <c r="N695" i="21"/>
  <c r="O695" i="21"/>
  <c r="Q695" i="21"/>
  <c r="L696" i="21"/>
  <c r="M696" i="21"/>
  <c r="N696" i="21"/>
  <c r="O696" i="21"/>
  <c r="Q696" i="21"/>
  <c r="L697" i="21"/>
  <c r="M697" i="21"/>
  <c r="N697" i="21"/>
  <c r="O697" i="21"/>
  <c r="Q697" i="21"/>
  <c r="L698" i="21"/>
  <c r="M698" i="21"/>
  <c r="N698" i="21"/>
  <c r="O698" i="21"/>
  <c r="Q698" i="21"/>
  <c r="L699" i="21"/>
  <c r="M699" i="21"/>
  <c r="N699" i="21"/>
  <c r="O699" i="21"/>
  <c r="Q699" i="21"/>
  <c r="L700" i="21"/>
  <c r="M700" i="21"/>
  <c r="N700" i="21"/>
  <c r="O700" i="21"/>
  <c r="Q700" i="21"/>
  <c r="L701" i="21"/>
  <c r="M701" i="21"/>
  <c r="N701" i="21"/>
  <c r="O701" i="21"/>
  <c r="Q701" i="21"/>
  <c r="L702" i="21"/>
  <c r="M702" i="21"/>
  <c r="N702" i="21"/>
  <c r="O702" i="21"/>
  <c r="Q702" i="21"/>
  <c r="L703" i="21"/>
  <c r="M703" i="21"/>
  <c r="N703" i="21"/>
  <c r="O703" i="21"/>
  <c r="Q703" i="21"/>
  <c r="L704" i="21"/>
  <c r="M704" i="21"/>
  <c r="N704" i="21"/>
  <c r="O704" i="21"/>
  <c r="Q704" i="21"/>
  <c r="L705" i="21"/>
  <c r="M705" i="21"/>
  <c r="N705" i="21"/>
  <c r="O705" i="21"/>
  <c r="Q705" i="21"/>
  <c r="L706" i="21"/>
  <c r="M706" i="21"/>
  <c r="N706" i="21"/>
  <c r="O706" i="21"/>
  <c r="Q706" i="21"/>
  <c r="L707" i="21"/>
  <c r="M707" i="21"/>
  <c r="N707" i="21"/>
  <c r="O707" i="21"/>
  <c r="Q707" i="21"/>
  <c r="L708" i="21"/>
  <c r="M708" i="21"/>
  <c r="N708" i="21"/>
  <c r="O708" i="21"/>
  <c r="Q708" i="21"/>
  <c r="L709" i="21"/>
  <c r="M709" i="21"/>
  <c r="N709" i="21"/>
  <c r="O709" i="21"/>
  <c r="Q709" i="21"/>
  <c r="L710" i="21"/>
  <c r="P710" i="21" s="1"/>
  <c r="M710" i="21"/>
  <c r="N710" i="21"/>
  <c r="O710" i="21"/>
  <c r="Q710" i="21"/>
  <c r="L711" i="21"/>
  <c r="M711" i="21"/>
  <c r="N711" i="21"/>
  <c r="O711" i="21"/>
  <c r="Q711" i="21"/>
  <c r="L712" i="21"/>
  <c r="M712" i="21"/>
  <c r="N712" i="21"/>
  <c r="O712" i="21"/>
  <c r="Q712" i="21"/>
  <c r="L713" i="21"/>
  <c r="M713" i="21"/>
  <c r="N713" i="21"/>
  <c r="O713" i="21"/>
  <c r="Q713" i="21"/>
  <c r="L714" i="21"/>
  <c r="M714" i="21"/>
  <c r="N714" i="21"/>
  <c r="O714" i="21"/>
  <c r="Q714" i="21"/>
  <c r="L715" i="21"/>
  <c r="M715" i="21"/>
  <c r="N715" i="21"/>
  <c r="O715" i="21"/>
  <c r="Q715" i="21"/>
  <c r="L716" i="21"/>
  <c r="M716" i="21"/>
  <c r="N716" i="21"/>
  <c r="O716" i="21"/>
  <c r="Q716" i="21"/>
  <c r="L717" i="21"/>
  <c r="M717" i="21"/>
  <c r="N717" i="21"/>
  <c r="O717" i="21"/>
  <c r="Q717" i="21"/>
  <c r="L718" i="21"/>
  <c r="P718" i="21" s="1"/>
  <c r="M718" i="21"/>
  <c r="N718" i="21"/>
  <c r="O718" i="21"/>
  <c r="Q718" i="21"/>
  <c r="L719" i="21"/>
  <c r="M719" i="21"/>
  <c r="N719" i="21"/>
  <c r="O719" i="21"/>
  <c r="Q719" i="21"/>
  <c r="L720" i="21"/>
  <c r="M720" i="21"/>
  <c r="N720" i="21"/>
  <c r="O720" i="21"/>
  <c r="Q720" i="21"/>
  <c r="L721" i="21"/>
  <c r="M721" i="21"/>
  <c r="N721" i="21"/>
  <c r="O721" i="21"/>
  <c r="Q721" i="21"/>
  <c r="L722" i="21"/>
  <c r="M722" i="21"/>
  <c r="N722" i="21"/>
  <c r="O722" i="21"/>
  <c r="Q722" i="21"/>
  <c r="L723" i="21"/>
  <c r="M723" i="21"/>
  <c r="N723" i="21"/>
  <c r="O723" i="21"/>
  <c r="Q723" i="21"/>
  <c r="L724" i="21"/>
  <c r="M724" i="21"/>
  <c r="N724" i="21"/>
  <c r="O724" i="21"/>
  <c r="Q724" i="21"/>
  <c r="L725" i="21"/>
  <c r="M725" i="21"/>
  <c r="N725" i="21"/>
  <c r="O725" i="21"/>
  <c r="Q725" i="21"/>
  <c r="L726" i="21"/>
  <c r="P726" i="21" s="1"/>
  <c r="M726" i="21"/>
  <c r="N726" i="21"/>
  <c r="O726" i="21"/>
  <c r="Q726" i="21"/>
  <c r="L727" i="21"/>
  <c r="M727" i="21"/>
  <c r="N727" i="21"/>
  <c r="O727" i="21"/>
  <c r="Q727" i="21"/>
  <c r="L728" i="21"/>
  <c r="M728" i="21"/>
  <c r="N728" i="21"/>
  <c r="O728" i="21"/>
  <c r="Q728" i="21"/>
  <c r="L729" i="21"/>
  <c r="M729" i="21"/>
  <c r="N729" i="21"/>
  <c r="O729" i="21"/>
  <c r="Q729" i="21"/>
  <c r="L730" i="21"/>
  <c r="M730" i="21"/>
  <c r="N730" i="21"/>
  <c r="O730" i="21"/>
  <c r="Q730" i="21"/>
  <c r="L731" i="21"/>
  <c r="M731" i="21"/>
  <c r="N731" i="21"/>
  <c r="O731" i="21"/>
  <c r="Q731" i="21"/>
  <c r="L732" i="21"/>
  <c r="M732" i="21"/>
  <c r="N732" i="21"/>
  <c r="O732" i="21"/>
  <c r="Q732" i="21"/>
  <c r="L733" i="21"/>
  <c r="M733" i="21"/>
  <c r="N733" i="21"/>
  <c r="O733" i="21"/>
  <c r="Q733" i="21"/>
  <c r="L734" i="21"/>
  <c r="M734" i="21"/>
  <c r="N734" i="21"/>
  <c r="O734" i="21"/>
  <c r="Q734" i="21"/>
  <c r="L735" i="21"/>
  <c r="M735" i="21"/>
  <c r="N735" i="21"/>
  <c r="O735" i="21"/>
  <c r="Q735" i="21"/>
  <c r="L736" i="21"/>
  <c r="M736" i="21"/>
  <c r="N736" i="21"/>
  <c r="O736" i="21"/>
  <c r="Q736" i="21"/>
  <c r="L737" i="21"/>
  <c r="M737" i="21"/>
  <c r="N737" i="21"/>
  <c r="O737" i="21"/>
  <c r="Q737" i="21"/>
  <c r="L738" i="21"/>
  <c r="M738" i="21"/>
  <c r="N738" i="21"/>
  <c r="O738" i="21"/>
  <c r="Q738" i="21"/>
  <c r="L739" i="21"/>
  <c r="M739" i="21"/>
  <c r="N739" i="21"/>
  <c r="O739" i="21"/>
  <c r="Q739" i="21"/>
  <c r="L101" i="21"/>
  <c r="M101" i="21"/>
  <c r="N101" i="21"/>
  <c r="O101" i="21"/>
  <c r="Q101" i="21"/>
  <c r="L740" i="21"/>
  <c r="M740" i="21"/>
  <c r="N740" i="21"/>
  <c r="O740" i="21"/>
  <c r="Q740" i="21"/>
  <c r="L741" i="21"/>
  <c r="P741" i="21" s="1"/>
  <c r="M741" i="21"/>
  <c r="N741" i="21"/>
  <c r="O741" i="21"/>
  <c r="Q741" i="21"/>
  <c r="L742" i="21"/>
  <c r="M742" i="21"/>
  <c r="N742" i="21"/>
  <c r="O742" i="21"/>
  <c r="Q742" i="21"/>
  <c r="L102" i="21"/>
  <c r="M102" i="21"/>
  <c r="N102" i="21"/>
  <c r="O102" i="21"/>
  <c r="Q102" i="21"/>
  <c r="L103" i="21"/>
  <c r="M103" i="21"/>
  <c r="N103" i="21"/>
  <c r="O103" i="21"/>
  <c r="Q103" i="21"/>
  <c r="L104" i="21"/>
  <c r="M104" i="21"/>
  <c r="N104" i="21"/>
  <c r="O104" i="21"/>
  <c r="Q104" i="21"/>
  <c r="L743" i="21"/>
  <c r="M743" i="21"/>
  <c r="N743" i="21"/>
  <c r="O743" i="21"/>
  <c r="Q743" i="21"/>
  <c r="L744" i="21"/>
  <c r="M744" i="21"/>
  <c r="N744" i="21"/>
  <c r="O744" i="21"/>
  <c r="Q744" i="21"/>
  <c r="L105" i="21"/>
  <c r="M105" i="21"/>
  <c r="N105" i="21"/>
  <c r="O105" i="21"/>
  <c r="Q105" i="21"/>
  <c r="L745" i="21"/>
  <c r="P745" i="21" s="1"/>
  <c r="M745" i="21"/>
  <c r="N745" i="21"/>
  <c r="O745" i="21"/>
  <c r="Q745" i="21"/>
  <c r="L746" i="21"/>
  <c r="M746" i="21"/>
  <c r="N746" i="21"/>
  <c r="O746" i="21"/>
  <c r="Q746" i="21"/>
  <c r="L747" i="21"/>
  <c r="M747" i="21"/>
  <c r="N747" i="21"/>
  <c r="O747" i="21"/>
  <c r="Q747" i="21"/>
  <c r="L106" i="21"/>
  <c r="M106" i="21"/>
  <c r="N106" i="21"/>
  <c r="O106" i="21"/>
  <c r="Q106" i="21"/>
  <c r="L107" i="21"/>
  <c r="M107" i="21"/>
  <c r="N107" i="21"/>
  <c r="O107" i="21"/>
  <c r="Q107" i="21"/>
  <c r="L108" i="21"/>
  <c r="M108" i="21"/>
  <c r="N108" i="21"/>
  <c r="O108" i="21"/>
  <c r="Q108" i="21"/>
  <c r="L748" i="21"/>
  <c r="M748" i="21"/>
  <c r="N748" i="21"/>
  <c r="O748" i="21"/>
  <c r="Q748" i="21"/>
  <c r="L749" i="21"/>
  <c r="M749" i="21"/>
  <c r="N749" i="21"/>
  <c r="O749" i="21"/>
  <c r="Q749" i="21"/>
  <c r="L109" i="21"/>
  <c r="M109" i="21"/>
  <c r="N109" i="21"/>
  <c r="O109" i="21"/>
  <c r="Q109" i="21"/>
  <c r="L110" i="21"/>
  <c r="M110" i="21"/>
  <c r="N110" i="21"/>
  <c r="O110" i="21"/>
  <c r="Q110" i="21"/>
  <c r="L111" i="21"/>
  <c r="M111" i="21"/>
  <c r="N111" i="21"/>
  <c r="O111" i="21"/>
  <c r="Q111" i="21"/>
  <c r="L750" i="21"/>
  <c r="M750" i="21"/>
  <c r="N750" i="21"/>
  <c r="O750" i="21"/>
  <c r="Q750" i="21"/>
  <c r="L751" i="21"/>
  <c r="M751" i="21"/>
  <c r="N751" i="21"/>
  <c r="O751" i="21"/>
  <c r="Q751" i="21"/>
  <c r="L752" i="21"/>
  <c r="M752" i="21"/>
  <c r="N752" i="21"/>
  <c r="O752" i="21"/>
  <c r="Q752" i="21"/>
  <c r="L753" i="21"/>
  <c r="M753" i="21"/>
  <c r="N753" i="21"/>
  <c r="O753" i="21"/>
  <c r="Q753" i="21"/>
  <c r="L754" i="21"/>
  <c r="M754" i="21"/>
  <c r="N754" i="21"/>
  <c r="O754" i="21"/>
  <c r="Q754" i="21"/>
  <c r="L755" i="21"/>
  <c r="M755" i="21"/>
  <c r="N755" i="21"/>
  <c r="O755" i="21"/>
  <c r="Q755" i="21"/>
  <c r="L756" i="21"/>
  <c r="M756" i="21"/>
  <c r="N756" i="21"/>
  <c r="O756" i="21"/>
  <c r="Q756" i="21"/>
  <c r="L25" i="21"/>
  <c r="M25" i="21"/>
  <c r="O25" i="21"/>
  <c r="Q25" i="21"/>
  <c r="L26" i="21"/>
  <c r="M26" i="21"/>
  <c r="O26" i="21"/>
  <c r="Q26" i="21"/>
  <c r="L757" i="21"/>
  <c r="M757" i="21"/>
  <c r="N757" i="21"/>
  <c r="O757" i="21"/>
  <c r="Q757" i="21"/>
  <c r="L758" i="21"/>
  <c r="M758" i="21"/>
  <c r="N758" i="21"/>
  <c r="O758" i="21"/>
  <c r="Q758" i="21"/>
  <c r="L759" i="21"/>
  <c r="M759" i="21"/>
  <c r="N759" i="21"/>
  <c r="O759" i="21"/>
  <c r="Q759" i="21"/>
  <c r="L760" i="21"/>
  <c r="M760" i="21"/>
  <c r="N760" i="21"/>
  <c r="O760" i="21"/>
  <c r="Q760" i="21"/>
  <c r="L761" i="21"/>
  <c r="M761" i="21"/>
  <c r="N761" i="21"/>
  <c r="O761" i="21"/>
  <c r="Q761" i="21"/>
  <c r="L27" i="21"/>
  <c r="M27" i="21"/>
  <c r="O27" i="21"/>
  <c r="Q27" i="21"/>
  <c r="L762" i="21"/>
  <c r="M762" i="21"/>
  <c r="N762" i="21"/>
  <c r="O762" i="21"/>
  <c r="Q762" i="21"/>
  <c r="L763" i="21"/>
  <c r="M763" i="21"/>
  <c r="N763" i="21"/>
  <c r="O763" i="21"/>
  <c r="Q763" i="21"/>
  <c r="L764" i="21"/>
  <c r="M764" i="21"/>
  <c r="N764" i="21"/>
  <c r="O764" i="21"/>
  <c r="Q764" i="21"/>
  <c r="L765" i="21"/>
  <c r="M765" i="21"/>
  <c r="N765" i="21"/>
  <c r="O765" i="21"/>
  <c r="Q765" i="21"/>
  <c r="L766" i="21"/>
  <c r="M766" i="21"/>
  <c r="N766" i="21"/>
  <c r="O766" i="21"/>
  <c r="Q766" i="21"/>
  <c r="L767" i="21"/>
  <c r="M767" i="21"/>
  <c r="N767" i="21"/>
  <c r="O767" i="21"/>
  <c r="Q767" i="21"/>
  <c r="L768" i="21"/>
  <c r="M768" i="21"/>
  <c r="N768" i="21"/>
  <c r="O768" i="21"/>
  <c r="Q768" i="21"/>
  <c r="L769" i="21"/>
  <c r="M769" i="21"/>
  <c r="N769" i="21"/>
  <c r="O769" i="21"/>
  <c r="Q769" i="21"/>
  <c r="L770" i="21"/>
  <c r="M770" i="21"/>
  <c r="N770" i="21"/>
  <c r="O770" i="21"/>
  <c r="Q770" i="21"/>
  <c r="L771" i="21"/>
  <c r="M771" i="21"/>
  <c r="N771" i="21"/>
  <c r="O771" i="21"/>
  <c r="Q771" i="21"/>
  <c r="L772" i="21"/>
  <c r="M772" i="21"/>
  <c r="N772" i="21"/>
  <c r="O772" i="21"/>
  <c r="Q772" i="21"/>
  <c r="L773" i="21"/>
  <c r="M773" i="21"/>
  <c r="N773" i="21"/>
  <c r="O773" i="21"/>
  <c r="Q773" i="21"/>
  <c r="L774" i="21"/>
  <c r="M774" i="21"/>
  <c r="N774" i="21"/>
  <c r="O774" i="21"/>
  <c r="Q774" i="21"/>
  <c r="L775" i="21"/>
  <c r="M775" i="21"/>
  <c r="N775" i="21"/>
  <c r="O775" i="21"/>
  <c r="Q775" i="21"/>
  <c r="L776" i="21"/>
  <c r="M776" i="21"/>
  <c r="N776" i="21"/>
  <c r="O776" i="21"/>
  <c r="Q776" i="21"/>
  <c r="L777" i="21"/>
  <c r="M777" i="21"/>
  <c r="N777" i="21"/>
  <c r="O777" i="21"/>
  <c r="Q777" i="21"/>
  <c r="L778" i="21"/>
  <c r="M778" i="21"/>
  <c r="N778" i="21"/>
  <c r="O778" i="21"/>
  <c r="Q778" i="21"/>
  <c r="L779" i="21"/>
  <c r="M779" i="21"/>
  <c r="N779" i="21"/>
  <c r="O779" i="21"/>
  <c r="Q779" i="21"/>
  <c r="L780" i="21"/>
  <c r="M780" i="21"/>
  <c r="N780" i="21"/>
  <c r="O780" i="21"/>
  <c r="Q780" i="21"/>
  <c r="L781" i="21"/>
  <c r="M781" i="21"/>
  <c r="N781" i="21"/>
  <c r="O781" i="21"/>
  <c r="Q781" i="21"/>
  <c r="L28" i="21"/>
  <c r="M28" i="21"/>
  <c r="O28" i="21"/>
  <c r="Q28" i="21"/>
  <c r="L782" i="21"/>
  <c r="M782" i="21"/>
  <c r="N782" i="21"/>
  <c r="O782" i="21"/>
  <c r="Q782" i="21"/>
  <c r="L783" i="21"/>
  <c r="M783" i="21"/>
  <c r="N783" i="21"/>
  <c r="O783" i="21"/>
  <c r="Q783" i="21"/>
  <c r="L784" i="21"/>
  <c r="M784" i="21"/>
  <c r="N784" i="21"/>
  <c r="O784" i="21"/>
  <c r="Q784" i="21"/>
  <c r="L785" i="21"/>
  <c r="M785" i="21"/>
  <c r="N785" i="21"/>
  <c r="O785" i="21"/>
  <c r="Q785" i="21"/>
  <c r="L786" i="21"/>
  <c r="M786" i="21"/>
  <c r="N786" i="21"/>
  <c r="O786" i="21"/>
  <c r="Q786" i="21"/>
  <c r="L787" i="21"/>
  <c r="M787" i="21"/>
  <c r="N787" i="21"/>
  <c r="O787" i="21"/>
  <c r="Q787" i="21"/>
  <c r="L788" i="21"/>
  <c r="M788" i="21"/>
  <c r="N788" i="21"/>
  <c r="O788" i="21"/>
  <c r="Q788" i="21"/>
  <c r="L789" i="21"/>
  <c r="M789" i="21"/>
  <c r="N789" i="21"/>
  <c r="O789" i="21"/>
  <c r="Q789" i="21"/>
  <c r="L790" i="21"/>
  <c r="M790" i="21"/>
  <c r="N790" i="21"/>
  <c r="O790" i="21"/>
  <c r="Q790" i="21"/>
  <c r="L791" i="21"/>
  <c r="M791" i="21"/>
  <c r="N791" i="21"/>
  <c r="O791" i="21"/>
  <c r="Q791" i="21"/>
  <c r="L792" i="21"/>
  <c r="M792" i="21"/>
  <c r="N792" i="21"/>
  <c r="O792" i="21"/>
  <c r="Q792" i="21"/>
  <c r="L793" i="21"/>
  <c r="M793" i="21"/>
  <c r="N793" i="21"/>
  <c r="O793" i="21"/>
  <c r="Q793" i="21"/>
  <c r="L794" i="21"/>
  <c r="M794" i="21"/>
  <c r="N794" i="21"/>
  <c r="O794" i="21"/>
  <c r="Q794" i="21"/>
  <c r="L795" i="21"/>
  <c r="M795" i="21"/>
  <c r="N795" i="21"/>
  <c r="O795" i="21"/>
  <c r="Q795" i="21"/>
  <c r="L796" i="21"/>
  <c r="M796" i="21"/>
  <c r="N796" i="21"/>
  <c r="O796" i="21"/>
  <c r="Q796" i="21"/>
  <c r="L797" i="21"/>
  <c r="M797" i="21"/>
  <c r="N797" i="21"/>
  <c r="O797" i="21"/>
  <c r="Q797" i="21"/>
  <c r="L798" i="21"/>
  <c r="M798" i="21"/>
  <c r="N798" i="21"/>
  <c r="O798" i="21"/>
  <c r="Q798" i="21"/>
  <c r="L799" i="21"/>
  <c r="M799" i="21"/>
  <c r="N799" i="21"/>
  <c r="O799" i="21"/>
  <c r="Q799" i="21"/>
  <c r="L800" i="21"/>
  <c r="M800" i="21"/>
  <c r="N800" i="21"/>
  <c r="O800" i="21"/>
  <c r="Q800" i="21"/>
  <c r="L801" i="21"/>
  <c r="M801" i="21"/>
  <c r="N801" i="21"/>
  <c r="O801" i="21"/>
  <c r="Q801" i="21"/>
  <c r="L802" i="21"/>
  <c r="M802" i="21"/>
  <c r="N802" i="21"/>
  <c r="O802" i="21"/>
  <c r="Q802" i="21"/>
  <c r="L803" i="21"/>
  <c r="M803" i="21"/>
  <c r="N803" i="21"/>
  <c r="O803" i="21"/>
  <c r="Q803" i="21"/>
  <c r="L804" i="21"/>
  <c r="M804" i="21"/>
  <c r="N804" i="21"/>
  <c r="O804" i="21"/>
  <c r="Q804" i="21"/>
  <c r="L805" i="21"/>
  <c r="M805" i="21"/>
  <c r="N805" i="21"/>
  <c r="O805" i="21"/>
  <c r="Q805" i="21"/>
  <c r="L806" i="21"/>
  <c r="M806" i="21"/>
  <c r="N806" i="21"/>
  <c r="O806" i="21"/>
  <c r="Q806" i="21"/>
  <c r="L807" i="21"/>
  <c r="M807" i="21"/>
  <c r="N807" i="21"/>
  <c r="O807" i="21"/>
  <c r="Q807" i="21"/>
  <c r="L808" i="21"/>
  <c r="M808" i="21"/>
  <c r="N808" i="21"/>
  <c r="O808" i="21"/>
  <c r="Q808" i="21"/>
  <c r="L809" i="21"/>
  <c r="M809" i="21"/>
  <c r="N809" i="21"/>
  <c r="O809" i="21"/>
  <c r="Q809" i="21"/>
  <c r="L810" i="21"/>
  <c r="M810" i="21"/>
  <c r="N810" i="21"/>
  <c r="O810" i="21"/>
  <c r="Q810" i="21"/>
  <c r="L811" i="21"/>
  <c r="M811" i="21"/>
  <c r="N811" i="21"/>
  <c r="O811" i="21"/>
  <c r="Q811" i="21"/>
  <c r="L812" i="21"/>
  <c r="M812" i="21"/>
  <c r="N812" i="21"/>
  <c r="O812" i="21"/>
  <c r="Q812" i="21"/>
  <c r="L813" i="21"/>
  <c r="M813" i="21"/>
  <c r="N813" i="21"/>
  <c r="O813" i="21"/>
  <c r="Q813" i="21"/>
  <c r="L814" i="21"/>
  <c r="M814" i="21"/>
  <c r="N814" i="21"/>
  <c r="O814" i="21"/>
  <c r="Q814" i="21"/>
  <c r="L815" i="21"/>
  <c r="M815" i="21"/>
  <c r="N815" i="21"/>
  <c r="O815" i="21"/>
  <c r="Q815" i="21"/>
  <c r="L816" i="21"/>
  <c r="M816" i="21"/>
  <c r="N816" i="21"/>
  <c r="O816" i="21"/>
  <c r="Q816" i="21"/>
  <c r="L817" i="21"/>
  <c r="M817" i="21"/>
  <c r="N817" i="21"/>
  <c r="O817" i="21"/>
  <c r="Q817" i="21"/>
  <c r="L818" i="21"/>
  <c r="M818" i="21"/>
  <c r="N818" i="21"/>
  <c r="O818" i="21"/>
  <c r="Q818" i="21"/>
  <c r="L819" i="21"/>
  <c r="M819" i="21"/>
  <c r="N819" i="21"/>
  <c r="O819" i="21"/>
  <c r="Q819" i="21"/>
  <c r="L820" i="21"/>
  <c r="M820" i="21"/>
  <c r="N820" i="21"/>
  <c r="O820" i="21"/>
  <c r="Q820" i="21"/>
  <c r="L821" i="21"/>
  <c r="M821" i="21"/>
  <c r="N821" i="21"/>
  <c r="O821" i="21"/>
  <c r="Q821" i="21"/>
  <c r="L822" i="21"/>
  <c r="M822" i="21"/>
  <c r="N822" i="21"/>
  <c r="O822" i="21"/>
  <c r="Q822" i="21"/>
  <c r="L823" i="21"/>
  <c r="M823" i="21"/>
  <c r="N823" i="21"/>
  <c r="O823" i="21"/>
  <c r="Q823" i="21"/>
  <c r="L824" i="21"/>
  <c r="M824" i="21"/>
  <c r="N824" i="21"/>
  <c r="O824" i="21"/>
  <c r="Q824" i="21"/>
  <c r="L825" i="21"/>
  <c r="M825" i="21"/>
  <c r="N825" i="21"/>
  <c r="O825" i="21"/>
  <c r="Q825" i="21"/>
  <c r="L826" i="21"/>
  <c r="M826" i="21"/>
  <c r="N826" i="21"/>
  <c r="O826" i="21"/>
  <c r="Q826" i="21"/>
  <c r="L827" i="21"/>
  <c r="M827" i="21"/>
  <c r="N827" i="21"/>
  <c r="O827" i="21"/>
  <c r="Q827" i="21"/>
  <c r="L828" i="21"/>
  <c r="M828" i="21"/>
  <c r="N828" i="21"/>
  <c r="O828" i="21"/>
  <c r="Q828" i="21"/>
  <c r="L829" i="21"/>
  <c r="M829" i="21"/>
  <c r="N829" i="21"/>
  <c r="O829" i="21"/>
  <c r="Q829" i="21"/>
  <c r="L830" i="21"/>
  <c r="M830" i="21"/>
  <c r="N830" i="21"/>
  <c r="O830" i="21"/>
  <c r="Q830" i="21"/>
  <c r="L831" i="21"/>
  <c r="M831" i="21"/>
  <c r="N831" i="21"/>
  <c r="O831" i="21"/>
  <c r="Q831" i="21"/>
  <c r="L832" i="21"/>
  <c r="M832" i="21"/>
  <c r="N832" i="21"/>
  <c r="O832" i="21"/>
  <c r="Q832" i="21"/>
  <c r="L833" i="21"/>
  <c r="M833" i="21"/>
  <c r="N833" i="21"/>
  <c r="O833" i="21"/>
  <c r="Q833" i="21"/>
  <c r="L834" i="21"/>
  <c r="M834" i="21"/>
  <c r="N834" i="21"/>
  <c r="O834" i="21"/>
  <c r="Q834" i="21"/>
  <c r="L835" i="21"/>
  <c r="M835" i="21"/>
  <c r="N835" i="21"/>
  <c r="O835" i="21"/>
  <c r="Q835" i="21"/>
  <c r="L836" i="21"/>
  <c r="M836" i="21"/>
  <c r="N836" i="21"/>
  <c r="O836" i="21"/>
  <c r="Q836" i="21"/>
  <c r="L837" i="21"/>
  <c r="M837" i="21"/>
  <c r="N837" i="21"/>
  <c r="O837" i="21"/>
  <c r="Q837" i="21"/>
  <c r="L838" i="21"/>
  <c r="M838" i="21"/>
  <c r="N838" i="21"/>
  <c r="O838" i="21"/>
  <c r="Q838" i="21"/>
  <c r="L839" i="21"/>
  <c r="M839" i="21"/>
  <c r="N839" i="21"/>
  <c r="O839" i="21"/>
  <c r="Q839" i="21"/>
  <c r="L840" i="21"/>
  <c r="M840" i="21"/>
  <c r="N840" i="21"/>
  <c r="O840" i="21"/>
  <c r="Q840" i="21"/>
  <c r="L841" i="21"/>
  <c r="M841" i="21"/>
  <c r="N841" i="21"/>
  <c r="O841" i="21"/>
  <c r="Q841" i="21"/>
  <c r="L842" i="21"/>
  <c r="M842" i="21"/>
  <c r="N842" i="21"/>
  <c r="O842" i="21"/>
  <c r="Q842" i="21"/>
  <c r="L843" i="21"/>
  <c r="M843" i="21"/>
  <c r="N843" i="21"/>
  <c r="O843" i="21"/>
  <c r="Q843" i="21"/>
  <c r="L112" i="21"/>
  <c r="M112" i="21"/>
  <c r="N112" i="21"/>
  <c r="O112" i="21"/>
  <c r="Q112" i="21"/>
  <c r="L844" i="21"/>
  <c r="M844" i="21"/>
  <c r="N844" i="21"/>
  <c r="O844" i="21"/>
  <c r="Q844" i="21"/>
  <c r="L845" i="21"/>
  <c r="M845" i="21"/>
  <c r="N845" i="21"/>
  <c r="O845" i="21"/>
  <c r="Q845" i="21"/>
  <c r="L846" i="21"/>
  <c r="M846" i="21"/>
  <c r="N846" i="21"/>
  <c r="O846" i="21"/>
  <c r="Q846" i="21"/>
  <c r="L847" i="21"/>
  <c r="M847" i="21"/>
  <c r="N847" i="21"/>
  <c r="O847" i="21"/>
  <c r="Q847" i="21"/>
  <c r="L848" i="21"/>
  <c r="M848" i="21"/>
  <c r="N848" i="21"/>
  <c r="O848" i="21"/>
  <c r="Q848" i="21"/>
  <c r="L113" i="21"/>
  <c r="M113" i="21"/>
  <c r="N113" i="21"/>
  <c r="O113" i="21"/>
  <c r="Q113" i="21"/>
  <c r="L849" i="21"/>
  <c r="M849" i="21"/>
  <c r="N849" i="21"/>
  <c r="O849" i="21"/>
  <c r="Q849" i="21"/>
  <c r="L850" i="21"/>
  <c r="M850" i="21"/>
  <c r="N850" i="21"/>
  <c r="O850" i="21"/>
  <c r="Q850" i="21"/>
  <c r="L114" i="21"/>
  <c r="M114" i="21"/>
  <c r="N114" i="21"/>
  <c r="O114" i="21"/>
  <c r="Q114" i="21"/>
  <c r="L851" i="21"/>
  <c r="M851" i="21"/>
  <c r="N851" i="21"/>
  <c r="O851" i="21"/>
  <c r="Q851" i="21"/>
  <c r="L115" i="21"/>
  <c r="M115" i="21"/>
  <c r="N115" i="21"/>
  <c r="O115" i="21"/>
  <c r="Q115" i="21"/>
  <c r="L852" i="21"/>
  <c r="M852" i="21"/>
  <c r="N852" i="21"/>
  <c r="O852" i="21"/>
  <c r="Q852" i="21"/>
  <c r="L853" i="21"/>
  <c r="M853" i="21"/>
  <c r="N853" i="21"/>
  <c r="O853" i="21"/>
  <c r="Q853" i="21"/>
  <c r="L854" i="21"/>
  <c r="M854" i="21"/>
  <c r="N854" i="21"/>
  <c r="O854" i="21"/>
  <c r="Q854" i="21"/>
  <c r="L855" i="21"/>
  <c r="M855" i="21"/>
  <c r="N855" i="21"/>
  <c r="O855" i="21"/>
  <c r="Q855" i="21"/>
  <c r="L856" i="21"/>
  <c r="M856" i="21"/>
  <c r="N856" i="21"/>
  <c r="O856" i="21"/>
  <c r="Q856" i="21"/>
  <c r="L857" i="21"/>
  <c r="M857" i="21"/>
  <c r="N857" i="21"/>
  <c r="O857" i="21"/>
  <c r="Q857" i="21"/>
  <c r="L858" i="21"/>
  <c r="M858" i="21"/>
  <c r="N858" i="21"/>
  <c r="O858" i="21"/>
  <c r="Q858" i="21"/>
  <c r="L859" i="21"/>
  <c r="M859" i="21"/>
  <c r="N859" i="21"/>
  <c r="O859" i="21"/>
  <c r="Q859" i="21"/>
  <c r="L29" i="21"/>
  <c r="M29" i="21"/>
  <c r="O29" i="21"/>
  <c r="Q29" i="21"/>
  <c r="L860" i="21"/>
  <c r="M860" i="21"/>
  <c r="N860" i="21"/>
  <c r="O860" i="21"/>
  <c r="Q860" i="21"/>
  <c r="L861" i="21"/>
  <c r="M861" i="21"/>
  <c r="N861" i="21"/>
  <c r="O861" i="21"/>
  <c r="Q861" i="21"/>
  <c r="L862" i="21"/>
  <c r="M862" i="21"/>
  <c r="N862" i="21"/>
  <c r="O862" i="21"/>
  <c r="Q862" i="21"/>
  <c r="L863" i="21"/>
  <c r="M863" i="21"/>
  <c r="N863" i="21"/>
  <c r="O863" i="21"/>
  <c r="Q863" i="21"/>
  <c r="L30" i="21"/>
  <c r="M30" i="21"/>
  <c r="O30" i="21"/>
  <c r="Q30" i="21"/>
  <c r="L864" i="21"/>
  <c r="M864" i="21"/>
  <c r="N864" i="21"/>
  <c r="O864" i="21"/>
  <c r="Q864" i="21"/>
  <c r="L865" i="21"/>
  <c r="M865" i="21"/>
  <c r="N865" i="21"/>
  <c r="O865" i="21"/>
  <c r="Q865" i="21"/>
  <c r="L866" i="21"/>
  <c r="M866" i="21"/>
  <c r="N866" i="21"/>
  <c r="O866" i="21"/>
  <c r="Q866" i="21"/>
  <c r="L867" i="21"/>
  <c r="M867" i="21"/>
  <c r="N867" i="21"/>
  <c r="O867" i="21"/>
  <c r="Q867" i="21"/>
  <c r="L868" i="21"/>
  <c r="M868" i="21"/>
  <c r="N868" i="21"/>
  <c r="O868" i="21"/>
  <c r="Q868" i="21"/>
  <c r="L869" i="21"/>
  <c r="M869" i="21"/>
  <c r="N869" i="21"/>
  <c r="O869" i="21"/>
  <c r="Q869" i="21"/>
  <c r="L870" i="21"/>
  <c r="M870" i="21"/>
  <c r="N870" i="21"/>
  <c r="O870" i="21"/>
  <c r="Q870" i="21"/>
  <c r="L871" i="21"/>
  <c r="M871" i="21"/>
  <c r="N871" i="21"/>
  <c r="O871" i="21"/>
  <c r="Q871" i="21"/>
  <c r="L872" i="21"/>
  <c r="M872" i="21"/>
  <c r="N872" i="21"/>
  <c r="O872" i="21"/>
  <c r="Q872" i="21"/>
  <c r="L873" i="21"/>
  <c r="M873" i="21"/>
  <c r="N873" i="21"/>
  <c r="O873" i="21"/>
  <c r="Q873" i="21"/>
  <c r="L874" i="21"/>
  <c r="M874" i="21"/>
  <c r="N874" i="21"/>
  <c r="O874" i="21"/>
  <c r="Q874" i="21"/>
  <c r="L875" i="21"/>
  <c r="M875" i="21"/>
  <c r="N875" i="21"/>
  <c r="O875" i="21"/>
  <c r="Q875" i="21"/>
  <c r="L876" i="21"/>
  <c r="M876" i="21"/>
  <c r="N876" i="21"/>
  <c r="O876" i="21"/>
  <c r="Q876" i="21"/>
  <c r="L877" i="21"/>
  <c r="M877" i="21"/>
  <c r="N877" i="21"/>
  <c r="O877" i="21"/>
  <c r="Q877" i="21"/>
  <c r="L31" i="21"/>
  <c r="M31" i="21"/>
  <c r="O31" i="21"/>
  <c r="Q31" i="21"/>
  <c r="L878" i="21"/>
  <c r="M878" i="21"/>
  <c r="N878" i="21"/>
  <c r="O878" i="21"/>
  <c r="Q878" i="21"/>
  <c r="L879" i="21"/>
  <c r="M879" i="21"/>
  <c r="N879" i="21"/>
  <c r="O879" i="21"/>
  <c r="Q879" i="21"/>
  <c r="L880" i="21"/>
  <c r="M880" i="21"/>
  <c r="N880" i="21"/>
  <c r="O880" i="21"/>
  <c r="Q880" i="21"/>
  <c r="L881" i="21"/>
  <c r="M881" i="21"/>
  <c r="N881" i="21"/>
  <c r="O881" i="21"/>
  <c r="Q881" i="21"/>
  <c r="L882" i="21"/>
  <c r="M882" i="21"/>
  <c r="N882" i="21"/>
  <c r="O882" i="21"/>
  <c r="Q882" i="21"/>
  <c r="L883" i="21"/>
  <c r="M883" i="21"/>
  <c r="N883" i="21"/>
  <c r="O883" i="21"/>
  <c r="Q883" i="21"/>
  <c r="L884" i="21"/>
  <c r="M884" i="21"/>
  <c r="N884" i="21"/>
  <c r="O884" i="21"/>
  <c r="Q884" i="21"/>
  <c r="L885" i="21"/>
  <c r="M885" i="21"/>
  <c r="N885" i="21"/>
  <c r="O885" i="21"/>
  <c r="Q885" i="21"/>
  <c r="L886" i="21"/>
  <c r="M886" i="21"/>
  <c r="N886" i="21"/>
  <c r="O886" i="21"/>
  <c r="Q886" i="21"/>
  <c r="L887" i="21"/>
  <c r="M887" i="21"/>
  <c r="N887" i="21"/>
  <c r="O887" i="21"/>
  <c r="Q887" i="21"/>
  <c r="L888" i="21"/>
  <c r="M888" i="21"/>
  <c r="N888" i="21"/>
  <c r="O888" i="21"/>
  <c r="Q888" i="21"/>
  <c r="L889" i="21"/>
  <c r="M889" i="21"/>
  <c r="N889" i="21"/>
  <c r="O889" i="21"/>
  <c r="Q889" i="21"/>
  <c r="L890" i="21"/>
  <c r="M890" i="21"/>
  <c r="N890" i="21"/>
  <c r="O890" i="21"/>
  <c r="Q890" i="21"/>
  <c r="L891" i="21"/>
  <c r="M891" i="21"/>
  <c r="N891" i="21"/>
  <c r="O891" i="21"/>
  <c r="Q891" i="21"/>
  <c r="L892" i="21"/>
  <c r="M892" i="21"/>
  <c r="N892" i="21"/>
  <c r="O892" i="21"/>
  <c r="Q892" i="21"/>
  <c r="L893" i="21"/>
  <c r="M893" i="21"/>
  <c r="N893" i="21"/>
  <c r="O893" i="21"/>
  <c r="Q893" i="21"/>
  <c r="L894" i="21"/>
  <c r="M894" i="21"/>
  <c r="N894" i="21"/>
  <c r="O894" i="21"/>
  <c r="Q894" i="21"/>
  <c r="L895" i="21"/>
  <c r="M895" i="21"/>
  <c r="N895" i="21"/>
  <c r="O895" i="21"/>
  <c r="Q895" i="21"/>
  <c r="L896" i="21"/>
  <c r="M896" i="21"/>
  <c r="N896" i="21"/>
  <c r="O896" i="21"/>
  <c r="Q896" i="21"/>
  <c r="L897" i="21"/>
  <c r="M897" i="21"/>
  <c r="N897" i="21"/>
  <c r="O897" i="21"/>
  <c r="Q897" i="21"/>
  <c r="L898" i="21"/>
  <c r="M898" i="21"/>
  <c r="N898" i="21"/>
  <c r="O898" i="21"/>
  <c r="Q898" i="21"/>
  <c r="L899" i="21"/>
  <c r="M899" i="21"/>
  <c r="N899" i="21"/>
  <c r="O899" i="21"/>
  <c r="Q899" i="21"/>
  <c r="L900" i="21"/>
  <c r="M900" i="21"/>
  <c r="N900" i="21"/>
  <c r="O900" i="21"/>
  <c r="Q900" i="21"/>
  <c r="L901" i="21"/>
  <c r="M901" i="21"/>
  <c r="N901" i="21"/>
  <c r="O901" i="21"/>
  <c r="Q901" i="21"/>
  <c r="L902" i="21"/>
  <c r="M902" i="21"/>
  <c r="N902" i="21"/>
  <c r="O902" i="21"/>
  <c r="Q902" i="21"/>
  <c r="L903" i="21"/>
  <c r="M903" i="21"/>
  <c r="N903" i="21"/>
  <c r="O903" i="21"/>
  <c r="Q903" i="21"/>
  <c r="L904" i="21"/>
  <c r="M904" i="21"/>
  <c r="N904" i="21"/>
  <c r="O904" i="21"/>
  <c r="Q904" i="21"/>
  <c r="L905" i="21"/>
  <c r="M905" i="21"/>
  <c r="N905" i="21"/>
  <c r="O905" i="21"/>
  <c r="Q905" i="21"/>
  <c r="L906" i="21"/>
  <c r="M906" i="21"/>
  <c r="N906" i="21"/>
  <c r="O906" i="21"/>
  <c r="Q906" i="21"/>
  <c r="L907" i="21"/>
  <c r="M907" i="21"/>
  <c r="N907" i="21"/>
  <c r="O907" i="21"/>
  <c r="Q907" i="21"/>
  <c r="L908" i="21"/>
  <c r="M908" i="21"/>
  <c r="N908" i="21"/>
  <c r="O908" i="21"/>
  <c r="Q908" i="21"/>
  <c r="L909" i="21"/>
  <c r="M909" i="21"/>
  <c r="N909" i="21"/>
  <c r="O909" i="21"/>
  <c r="Q909" i="21"/>
  <c r="L910" i="21"/>
  <c r="M910" i="21"/>
  <c r="N910" i="21"/>
  <c r="O910" i="21"/>
  <c r="Q910" i="21"/>
  <c r="L911" i="21"/>
  <c r="M911" i="21"/>
  <c r="N911" i="21"/>
  <c r="O911" i="21"/>
  <c r="Q911" i="21"/>
  <c r="L912" i="21"/>
  <c r="M912" i="21"/>
  <c r="N912" i="21"/>
  <c r="O912" i="21"/>
  <c r="Q912" i="21"/>
  <c r="L913" i="21"/>
  <c r="M913" i="21"/>
  <c r="N913" i="21"/>
  <c r="O913" i="21"/>
  <c r="Q913" i="21"/>
  <c r="L914" i="21"/>
  <c r="M914" i="21"/>
  <c r="N914" i="21"/>
  <c r="O914" i="21"/>
  <c r="Q914" i="21"/>
  <c r="L915" i="21"/>
  <c r="M915" i="21"/>
  <c r="N915" i="21"/>
  <c r="O915" i="21"/>
  <c r="Q915" i="21"/>
  <c r="L916" i="21"/>
  <c r="M916" i="21"/>
  <c r="N916" i="21"/>
  <c r="O916" i="21"/>
  <c r="Q916" i="21"/>
  <c r="L917" i="21"/>
  <c r="M917" i="21"/>
  <c r="N917" i="21"/>
  <c r="O917" i="21"/>
  <c r="Q917" i="21"/>
  <c r="L918" i="21"/>
  <c r="M918" i="21"/>
  <c r="N918" i="21"/>
  <c r="O918" i="21"/>
  <c r="Q918" i="21"/>
  <c r="L919" i="21"/>
  <c r="M919" i="21"/>
  <c r="N919" i="21"/>
  <c r="O919" i="21"/>
  <c r="Q919" i="21"/>
  <c r="L920" i="21"/>
  <c r="M920" i="21"/>
  <c r="N920" i="21"/>
  <c r="O920" i="21"/>
  <c r="Q920" i="21"/>
  <c r="L921" i="21"/>
  <c r="M921" i="21"/>
  <c r="N921" i="21"/>
  <c r="O921" i="21"/>
  <c r="Q921" i="21"/>
  <c r="L922" i="21"/>
  <c r="M922" i="21"/>
  <c r="N922" i="21"/>
  <c r="O922" i="21"/>
  <c r="Q922" i="21"/>
  <c r="L923" i="21"/>
  <c r="M923" i="21"/>
  <c r="N923" i="21"/>
  <c r="O923" i="21"/>
  <c r="Q923" i="21"/>
  <c r="L924" i="21"/>
  <c r="M924" i="21"/>
  <c r="N924" i="21"/>
  <c r="O924" i="21"/>
  <c r="Q924" i="21"/>
  <c r="L925" i="21"/>
  <c r="M925" i="21"/>
  <c r="N925" i="21"/>
  <c r="O925" i="21"/>
  <c r="Q925" i="21"/>
  <c r="L926" i="21"/>
  <c r="M926" i="21"/>
  <c r="N926" i="21"/>
  <c r="O926" i="21"/>
  <c r="Q926" i="21"/>
  <c r="L927" i="21"/>
  <c r="M927" i="21"/>
  <c r="N927" i="21"/>
  <c r="O927" i="21"/>
  <c r="Q927" i="21"/>
  <c r="L928" i="21"/>
  <c r="M928" i="21"/>
  <c r="N928" i="21"/>
  <c r="O928" i="21"/>
  <c r="Q928" i="21"/>
  <c r="L929" i="21"/>
  <c r="M929" i="21"/>
  <c r="N929" i="21"/>
  <c r="O929" i="21"/>
  <c r="Q929" i="21"/>
  <c r="L930" i="21"/>
  <c r="M930" i="21"/>
  <c r="N930" i="21"/>
  <c r="O930" i="21"/>
  <c r="Q930" i="21"/>
  <c r="L931" i="21"/>
  <c r="M931" i="21"/>
  <c r="N931" i="21"/>
  <c r="O931" i="21"/>
  <c r="Q931" i="21"/>
  <c r="L932" i="21"/>
  <c r="M932" i="21"/>
  <c r="N932" i="21"/>
  <c r="O932" i="21"/>
  <c r="Q932" i="21"/>
  <c r="L933" i="21"/>
  <c r="M933" i="21"/>
  <c r="N933" i="21"/>
  <c r="O933" i="21"/>
  <c r="Q933" i="21"/>
  <c r="L934" i="21"/>
  <c r="M934" i="21"/>
  <c r="N934" i="21"/>
  <c r="O934" i="21"/>
  <c r="Q934" i="21"/>
  <c r="L935" i="21"/>
  <c r="M935" i="21"/>
  <c r="N935" i="21"/>
  <c r="O935" i="21"/>
  <c r="Q935" i="21"/>
  <c r="L936" i="21"/>
  <c r="M936" i="21"/>
  <c r="N936" i="21"/>
  <c r="O936" i="21"/>
  <c r="Q936" i="21"/>
  <c r="L937" i="21"/>
  <c r="M937" i="21"/>
  <c r="N937" i="21"/>
  <c r="O937" i="21"/>
  <c r="Q937" i="21"/>
  <c r="L938" i="21"/>
  <c r="M938" i="21"/>
  <c r="N938" i="21"/>
  <c r="O938" i="21"/>
  <c r="Q938" i="21"/>
  <c r="L939" i="21"/>
  <c r="M939" i="21"/>
  <c r="N939" i="21"/>
  <c r="O939" i="21"/>
  <c r="Q939" i="21"/>
  <c r="L940" i="21"/>
  <c r="M940" i="21"/>
  <c r="N940" i="21"/>
  <c r="O940" i="21"/>
  <c r="Q940" i="21"/>
  <c r="L941" i="21"/>
  <c r="M941" i="21"/>
  <c r="N941" i="21"/>
  <c r="O941" i="21"/>
  <c r="Q941" i="21"/>
  <c r="L942" i="21"/>
  <c r="M942" i="21"/>
  <c r="N942" i="21"/>
  <c r="O942" i="21"/>
  <c r="Q942" i="21"/>
  <c r="L943" i="21"/>
  <c r="M943" i="21"/>
  <c r="N943" i="21"/>
  <c r="O943" i="21"/>
  <c r="Q943" i="21"/>
  <c r="L944" i="21"/>
  <c r="M944" i="21"/>
  <c r="N944" i="21"/>
  <c r="O944" i="21"/>
  <c r="Q944" i="21"/>
  <c r="L945" i="21"/>
  <c r="M945" i="21"/>
  <c r="N945" i="21"/>
  <c r="O945" i="21"/>
  <c r="Q945" i="21"/>
  <c r="L946" i="21"/>
  <c r="M946" i="21"/>
  <c r="N946" i="21"/>
  <c r="O946" i="21"/>
  <c r="Q946" i="21"/>
  <c r="L947" i="21"/>
  <c r="M947" i="21"/>
  <c r="N947" i="21"/>
  <c r="O947" i="21"/>
  <c r="Q947" i="21"/>
  <c r="L948" i="21"/>
  <c r="M948" i="21"/>
  <c r="N948" i="21"/>
  <c r="O948" i="21"/>
  <c r="Q948" i="21"/>
  <c r="L949" i="21"/>
  <c r="M949" i="21"/>
  <c r="N949" i="21"/>
  <c r="O949" i="21"/>
  <c r="Q949" i="21"/>
  <c r="L950" i="21"/>
  <c r="M950" i="21"/>
  <c r="N950" i="21"/>
  <c r="O950" i="21"/>
  <c r="Q950" i="21"/>
  <c r="L951" i="21"/>
  <c r="M951" i="21"/>
  <c r="N951" i="21"/>
  <c r="O951" i="21"/>
  <c r="Q951" i="21"/>
  <c r="L116" i="21"/>
  <c r="M116" i="21"/>
  <c r="N116" i="21"/>
  <c r="O116" i="21"/>
  <c r="Q116" i="21"/>
  <c r="L952" i="21"/>
  <c r="M952" i="21"/>
  <c r="N952" i="21"/>
  <c r="O952" i="21"/>
  <c r="Q952" i="21"/>
  <c r="L953" i="21"/>
  <c r="M953" i="21"/>
  <c r="N953" i="21"/>
  <c r="O953" i="21"/>
  <c r="Q953" i="21"/>
  <c r="L954" i="21"/>
  <c r="M954" i="21"/>
  <c r="N954" i="21"/>
  <c r="O954" i="21"/>
  <c r="Q954" i="21"/>
  <c r="L955" i="21"/>
  <c r="M955" i="21"/>
  <c r="N955" i="21"/>
  <c r="O955" i="21"/>
  <c r="Q955" i="21"/>
  <c r="L956" i="21"/>
  <c r="M956" i="21"/>
  <c r="N956" i="21"/>
  <c r="O956" i="21"/>
  <c r="Q956" i="21"/>
  <c r="L957" i="21"/>
  <c r="M957" i="21"/>
  <c r="N957" i="21"/>
  <c r="O957" i="21"/>
  <c r="Q957" i="21"/>
  <c r="L958" i="21"/>
  <c r="M958" i="21"/>
  <c r="N958" i="21"/>
  <c r="O958" i="21"/>
  <c r="Q958" i="21"/>
  <c r="L959" i="21"/>
  <c r="M959" i="21"/>
  <c r="N959" i="21"/>
  <c r="O959" i="21"/>
  <c r="Q959" i="21"/>
  <c r="L960" i="21"/>
  <c r="M960" i="21"/>
  <c r="N960" i="21"/>
  <c r="O960" i="21"/>
  <c r="Q960" i="21"/>
  <c r="L117" i="21"/>
  <c r="M117" i="21"/>
  <c r="N117" i="21"/>
  <c r="O117" i="21"/>
  <c r="Q117" i="21"/>
  <c r="L961" i="21"/>
  <c r="M961" i="21"/>
  <c r="N961" i="21"/>
  <c r="O961" i="21"/>
  <c r="Q961" i="21"/>
  <c r="L962" i="21"/>
  <c r="M962" i="21"/>
  <c r="N962" i="21"/>
  <c r="O962" i="21"/>
  <c r="Q962" i="21"/>
  <c r="L118" i="21"/>
  <c r="M118" i="21"/>
  <c r="N118" i="21"/>
  <c r="O118" i="21"/>
  <c r="Q118" i="21"/>
  <c r="L963" i="21"/>
  <c r="M963" i="21"/>
  <c r="N963" i="21"/>
  <c r="O963" i="21"/>
  <c r="Q963" i="21"/>
  <c r="L964" i="21"/>
  <c r="M964" i="21"/>
  <c r="N964" i="21"/>
  <c r="O964" i="21"/>
  <c r="Q964" i="21"/>
  <c r="L119" i="21"/>
  <c r="M119" i="21"/>
  <c r="N119" i="21"/>
  <c r="O119" i="21"/>
  <c r="Q119" i="21"/>
  <c r="L120" i="21"/>
  <c r="M120" i="21"/>
  <c r="N120" i="21"/>
  <c r="O120" i="21"/>
  <c r="Q120" i="21"/>
  <c r="L965" i="21"/>
  <c r="M965" i="21"/>
  <c r="N965" i="21"/>
  <c r="O965" i="21"/>
  <c r="Q965" i="21"/>
  <c r="L966" i="21"/>
  <c r="M966" i="21"/>
  <c r="N966" i="21"/>
  <c r="O966" i="21"/>
  <c r="Q966" i="21"/>
  <c r="L121" i="21"/>
  <c r="M121" i="21"/>
  <c r="N121" i="21"/>
  <c r="O121" i="21"/>
  <c r="Q121" i="21"/>
  <c r="L122" i="21"/>
  <c r="M122" i="21"/>
  <c r="N122" i="21"/>
  <c r="O122" i="21"/>
  <c r="Q122" i="21"/>
  <c r="L967" i="21"/>
  <c r="M967" i="21"/>
  <c r="N967" i="21"/>
  <c r="O967" i="21"/>
  <c r="Q967" i="21"/>
  <c r="L968" i="21"/>
  <c r="M968" i="21"/>
  <c r="N968" i="21"/>
  <c r="O968" i="21"/>
  <c r="Q968" i="21"/>
  <c r="L969" i="21"/>
  <c r="M969" i="21"/>
  <c r="N969" i="21"/>
  <c r="O969" i="21"/>
  <c r="Q969" i="21"/>
  <c r="L970" i="21"/>
  <c r="M970" i="21"/>
  <c r="N970" i="21"/>
  <c r="O970" i="21"/>
  <c r="Q970" i="21"/>
  <c r="L971" i="21"/>
  <c r="M971" i="21"/>
  <c r="N971" i="21"/>
  <c r="O971" i="21"/>
  <c r="Q971" i="21"/>
  <c r="L972" i="21"/>
  <c r="M972" i="21"/>
  <c r="N972" i="21"/>
  <c r="O972" i="21"/>
  <c r="Q972" i="21"/>
  <c r="L973" i="21"/>
  <c r="M973" i="21"/>
  <c r="N973" i="21"/>
  <c r="O973" i="21"/>
  <c r="Q973" i="21"/>
  <c r="L974" i="21"/>
  <c r="M974" i="21"/>
  <c r="N974" i="21"/>
  <c r="O974" i="21"/>
  <c r="Q974" i="21"/>
  <c r="L975" i="21"/>
  <c r="M975" i="21"/>
  <c r="N975" i="21"/>
  <c r="O975" i="21"/>
  <c r="Q975" i="21"/>
  <c r="L976" i="21"/>
  <c r="M976" i="21"/>
  <c r="N976" i="21"/>
  <c r="O976" i="21"/>
  <c r="Q976" i="21"/>
  <c r="L977" i="21"/>
  <c r="M977" i="21"/>
  <c r="N977" i="21"/>
  <c r="O977" i="21"/>
  <c r="Q977" i="21"/>
  <c r="L32" i="21"/>
  <c r="M32" i="21"/>
  <c r="O32" i="21"/>
  <c r="Q32" i="21"/>
  <c r="L978" i="21"/>
  <c r="M978" i="21"/>
  <c r="N978" i="21"/>
  <c r="O978" i="21"/>
  <c r="Q978" i="21"/>
  <c r="L979" i="21"/>
  <c r="M979" i="21"/>
  <c r="N979" i="21"/>
  <c r="O979" i="21"/>
  <c r="Q979" i="21"/>
  <c r="L980" i="21"/>
  <c r="M980" i="21"/>
  <c r="N980" i="21"/>
  <c r="O980" i="21"/>
  <c r="Q980" i="21"/>
  <c r="L981" i="21"/>
  <c r="M981" i="21"/>
  <c r="N981" i="21"/>
  <c r="O981" i="21"/>
  <c r="Q981" i="21"/>
  <c r="L982" i="21"/>
  <c r="M982" i="21"/>
  <c r="N982" i="21"/>
  <c r="O982" i="21"/>
  <c r="Q982" i="21"/>
  <c r="L983" i="21"/>
  <c r="M983" i="21"/>
  <c r="N983" i="21"/>
  <c r="O983" i="21"/>
  <c r="Q983" i="21"/>
  <c r="L984" i="21"/>
  <c r="M984" i="21"/>
  <c r="N984" i="21"/>
  <c r="O984" i="21"/>
  <c r="Q984" i="21"/>
  <c r="L985" i="21"/>
  <c r="M985" i="21"/>
  <c r="N985" i="21"/>
  <c r="O985" i="21"/>
  <c r="Q985" i="21"/>
  <c r="L986" i="21"/>
  <c r="M986" i="21"/>
  <c r="N986" i="21"/>
  <c r="O986" i="21"/>
  <c r="Q986" i="21"/>
  <c r="L987" i="21"/>
  <c r="M987" i="21"/>
  <c r="N987" i="21"/>
  <c r="O987" i="21"/>
  <c r="Q987" i="21"/>
  <c r="L988" i="21"/>
  <c r="M988" i="21"/>
  <c r="N988" i="21"/>
  <c r="O988" i="21"/>
  <c r="Q988" i="21"/>
  <c r="L989" i="21"/>
  <c r="M989" i="21"/>
  <c r="N989" i="21"/>
  <c r="O989" i="21"/>
  <c r="Q989" i="21"/>
  <c r="L990" i="21"/>
  <c r="M990" i="21"/>
  <c r="N990" i="21"/>
  <c r="O990" i="21"/>
  <c r="Q990" i="21"/>
  <c r="L991" i="21"/>
  <c r="M991" i="21"/>
  <c r="N991" i="21"/>
  <c r="O991" i="21"/>
  <c r="Q991" i="21"/>
  <c r="L992" i="21"/>
  <c r="M992" i="21"/>
  <c r="N992" i="21"/>
  <c r="O992" i="21"/>
  <c r="Q992" i="21"/>
  <c r="L993" i="21"/>
  <c r="M993" i="21"/>
  <c r="N993" i="21"/>
  <c r="O993" i="21"/>
  <c r="Q993" i="21"/>
  <c r="L33" i="21"/>
  <c r="M33" i="21"/>
  <c r="O33" i="21"/>
  <c r="Q33" i="21"/>
  <c r="L994" i="21"/>
  <c r="M994" i="21"/>
  <c r="N994" i="21"/>
  <c r="O994" i="21"/>
  <c r="Q994" i="21"/>
  <c r="L995" i="21"/>
  <c r="M995" i="21"/>
  <c r="N995" i="21"/>
  <c r="O995" i="21"/>
  <c r="Q995" i="21"/>
  <c r="L996" i="21"/>
  <c r="M996" i="21"/>
  <c r="N996" i="21"/>
  <c r="O996" i="21"/>
  <c r="Q996" i="21"/>
  <c r="L997" i="21"/>
  <c r="M997" i="21"/>
  <c r="N997" i="21"/>
  <c r="O997" i="21"/>
  <c r="Q997" i="21"/>
  <c r="L998" i="21"/>
  <c r="M998" i="21"/>
  <c r="N998" i="21"/>
  <c r="O998" i="21"/>
  <c r="Q998" i="21"/>
  <c r="L999" i="21"/>
  <c r="M999" i="21"/>
  <c r="N999" i="21"/>
  <c r="O999" i="21"/>
  <c r="Q999" i="21"/>
  <c r="L1000" i="21"/>
  <c r="M1000" i="21"/>
  <c r="N1000" i="21"/>
  <c r="O1000" i="21"/>
  <c r="Q1000" i="21"/>
  <c r="L1001" i="21"/>
  <c r="M1001" i="21"/>
  <c r="N1001" i="21"/>
  <c r="O1001" i="21"/>
  <c r="Q1001" i="21"/>
  <c r="L1002" i="21"/>
  <c r="M1002" i="21"/>
  <c r="N1002" i="21"/>
  <c r="O1002" i="21"/>
  <c r="Q1002" i="21"/>
  <c r="L1003" i="21"/>
  <c r="M1003" i="21"/>
  <c r="N1003" i="21"/>
  <c r="O1003" i="21"/>
  <c r="Q1003" i="21"/>
  <c r="L1004" i="21"/>
  <c r="M1004" i="21"/>
  <c r="N1004" i="21"/>
  <c r="O1004" i="21"/>
  <c r="Q1004" i="21"/>
  <c r="L1005" i="21"/>
  <c r="M1005" i="21"/>
  <c r="N1005" i="21"/>
  <c r="O1005" i="21"/>
  <c r="Q1005" i="21"/>
  <c r="L1006" i="21"/>
  <c r="M1006" i="21"/>
  <c r="N1006" i="21"/>
  <c r="O1006" i="21"/>
  <c r="Q1006" i="21"/>
  <c r="L1007" i="21"/>
  <c r="M1007" i="21"/>
  <c r="N1007" i="21"/>
  <c r="O1007" i="21"/>
  <c r="Q1007" i="21"/>
  <c r="L1008" i="21"/>
  <c r="M1008" i="21"/>
  <c r="N1008" i="21"/>
  <c r="O1008" i="21"/>
  <c r="Q1008" i="21"/>
  <c r="L1009" i="21"/>
  <c r="M1009" i="21"/>
  <c r="N1009" i="21"/>
  <c r="O1009" i="21"/>
  <c r="Q1009" i="21"/>
  <c r="L1010" i="21"/>
  <c r="M1010" i="21"/>
  <c r="N1010" i="21"/>
  <c r="O1010" i="21"/>
  <c r="Q1010" i="21"/>
  <c r="L1011" i="21"/>
  <c r="M1011" i="21"/>
  <c r="N1011" i="21"/>
  <c r="O1011" i="21"/>
  <c r="Q1011" i="21"/>
  <c r="L1012" i="21"/>
  <c r="M1012" i="21"/>
  <c r="N1012" i="21"/>
  <c r="O1012" i="21"/>
  <c r="Q1012" i="21"/>
  <c r="L1013" i="21"/>
  <c r="M1013" i="21"/>
  <c r="N1013" i="21"/>
  <c r="O1013" i="21"/>
  <c r="Q1013" i="21"/>
  <c r="L1014" i="21"/>
  <c r="M1014" i="21"/>
  <c r="N1014" i="21"/>
  <c r="O1014" i="21"/>
  <c r="Q1014" i="21"/>
  <c r="L1015" i="21"/>
  <c r="M1015" i="21"/>
  <c r="N1015" i="21"/>
  <c r="O1015" i="21"/>
  <c r="Q1015" i="21"/>
  <c r="L1016" i="21"/>
  <c r="M1016" i="21"/>
  <c r="N1016" i="21"/>
  <c r="O1016" i="21"/>
  <c r="Q1016" i="21"/>
  <c r="L1017" i="21"/>
  <c r="M1017" i="21"/>
  <c r="N1017" i="21"/>
  <c r="O1017" i="21"/>
  <c r="Q1017" i="21"/>
  <c r="L1018" i="21"/>
  <c r="M1018" i="21"/>
  <c r="N1018" i="21"/>
  <c r="O1018" i="21"/>
  <c r="Q1018" i="21"/>
  <c r="L1019" i="21"/>
  <c r="M1019" i="21"/>
  <c r="N1019" i="21"/>
  <c r="O1019" i="21"/>
  <c r="Q1019" i="21"/>
  <c r="L1020" i="21"/>
  <c r="M1020" i="21"/>
  <c r="N1020" i="21"/>
  <c r="O1020" i="21"/>
  <c r="Q1020" i="21"/>
  <c r="L1021" i="21"/>
  <c r="M1021" i="21"/>
  <c r="N1021" i="21"/>
  <c r="O1021" i="21"/>
  <c r="Q1021" i="21"/>
  <c r="L1022" i="21"/>
  <c r="M1022" i="21"/>
  <c r="N1022" i="21"/>
  <c r="O1022" i="21"/>
  <c r="Q1022" i="21"/>
  <c r="L1023" i="21"/>
  <c r="M1023" i="21"/>
  <c r="N1023" i="21"/>
  <c r="O1023" i="21"/>
  <c r="Q1023" i="21"/>
  <c r="L1024" i="21"/>
  <c r="M1024" i="21"/>
  <c r="N1024" i="21"/>
  <c r="O1024" i="21"/>
  <c r="Q1024" i="21"/>
  <c r="L1025" i="21"/>
  <c r="M1025" i="21"/>
  <c r="N1025" i="21"/>
  <c r="O1025" i="21"/>
  <c r="Q1025" i="21"/>
  <c r="L1026" i="21"/>
  <c r="M1026" i="21"/>
  <c r="N1026" i="21"/>
  <c r="O1026" i="21"/>
  <c r="Q1026" i="21"/>
  <c r="L1027" i="21"/>
  <c r="M1027" i="21"/>
  <c r="N1027" i="21"/>
  <c r="O1027" i="21"/>
  <c r="Q1027" i="21"/>
  <c r="L1028" i="21"/>
  <c r="M1028" i="21"/>
  <c r="N1028" i="21"/>
  <c r="O1028" i="21"/>
  <c r="Q1028" i="21"/>
  <c r="L1029" i="21"/>
  <c r="M1029" i="21"/>
  <c r="N1029" i="21"/>
  <c r="O1029" i="21"/>
  <c r="Q1029" i="21"/>
  <c r="L1030" i="21"/>
  <c r="M1030" i="21"/>
  <c r="N1030" i="21"/>
  <c r="O1030" i="21"/>
  <c r="Q1030" i="21"/>
  <c r="L1031" i="21"/>
  <c r="M1031" i="21"/>
  <c r="N1031" i="21"/>
  <c r="O1031" i="21"/>
  <c r="Q1031" i="21"/>
  <c r="L1032" i="21"/>
  <c r="M1032" i="21"/>
  <c r="N1032" i="21"/>
  <c r="O1032" i="21"/>
  <c r="Q1032" i="21"/>
  <c r="L1033" i="21"/>
  <c r="M1033" i="21"/>
  <c r="N1033" i="21"/>
  <c r="O1033" i="21"/>
  <c r="Q1033" i="21"/>
  <c r="L1034" i="21"/>
  <c r="M1034" i="21"/>
  <c r="N1034" i="21"/>
  <c r="O1034" i="21"/>
  <c r="Q1034" i="21"/>
  <c r="L1035" i="21"/>
  <c r="M1035" i="21"/>
  <c r="N1035" i="21"/>
  <c r="O1035" i="21"/>
  <c r="Q1035" i="21"/>
  <c r="L1036" i="21"/>
  <c r="M1036" i="21"/>
  <c r="N1036" i="21"/>
  <c r="O1036" i="21"/>
  <c r="Q1036" i="21"/>
  <c r="L1037" i="21"/>
  <c r="M1037" i="21"/>
  <c r="N1037" i="21"/>
  <c r="O1037" i="21"/>
  <c r="Q1037" i="21"/>
  <c r="L1038" i="21"/>
  <c r="M1038" i="21"/>
  <c r="N1038" i="21"/>
  <c r="O1038" i="21"/>
  <c r="Q1038" i="21"/>
  <c r="L1039" i="21"/>
  <c r="M1039" i="21"/>
  <c r="N1039" i="21"/>
  <c r="O1039" i="21"/>
  <c r="Q1039" i="21"/>
  <c r="L1040" i="21"/>
  <c r="M1040" i="21"/>
  <c r="N1040" i="21"/>
  <c r="O1040" i="21"/>
  <c r="Q1040" i="21"/>
  <c r="L1041" i="21"/>
  <c r="M1041" i="21"/>
  <c r="N1041" i="21"/>
  <c r="O1041" i="21"/>
  <c r="Q1041" i="21"/>
  <c r="L1042" i="21"/>
  <c r="M1042" i="21"/>
  <c r="N1042" i="21"/>
  <c r="O1042" i="21"/>
  <c r="Q1042" i="21"/>
  <c r="L1043" i="21"/>
  <c r="M1043" i="21"/>
  <c r="N1043" i="21"/>
  <c r="O1043" i="21"/>
  <c r="Q1043" i="21"/>
  <c r="L1044" i="21"/>
  <c r="M1044" i="21"/>
  <c r="N1044" i="21"/>
  <c r="O1044" i="21"/>
  <c r="Q1044" i="21"/>
  <c r="L1045" i="21"/>
  <c r="M1045" i="21"/>
  <c r="N1045" i="21"/>
  <c r="O1045" i="21"/>
  <c r="Q1045" i="21"/>
  <c r="L1046" i="21"/>
  <c r="M1046" i="21"/>
  <c r="N1046" i="21"/>
  <c r="O1046" i="21"/>
  <c r="Q1046" i="21"/>
  <c r="L1047" i="21"/>
  <c r="M1047" i="21"/>
  <c r="N1047" i="21"/>
  <c r="O1047" i="21"/>
  <c r="Q1047" i="21"/>
  <c r="L1048" i="21"/>
  <c r="M1048" i="21"/>
  <c r="N1048" i="21"/>
  <c r="O1048" i="21"/>
  <c r="Q1048" i="21"/>
  <c r="L1049" i="21"/>
  <c r="M1049" i="21"/>
  <c r="N1049" i="21"/>
  <c r="O1049" i="21"/>
  <c r="Q1049" i="21"/>
  <c r="L1050" i="21"/>
  <c r="M1050" i="21"/>
  <c r="N1050" i="21"/>
  <c r="O1050" i="21"/>
  <c r="Q1050" i="21"/>
  <c r="L1051" i="21"/>
  <c r="M1051" i="21"/>
  <c r="N1051" i="21"/>
  <c r="O1051" i="21"/>
  <c r="Q1051" i="21"/>
  <c r="L1052" i="21"/>
  <c r="M1052" i="21"/>
  <c r="N1052" i="21"/>
  <c r="O1052" i="21"/>
  <c r="Q1052" i="21"/>
  <c r="L1053" i="21"/>
  <c r="M1053" i="21"/>
  <c r="N1053" i="21"/>
  <c r="O1053" i="21"/>
  <c r="Q1053" i="21"/>
  <c r="L1054" i="21"/>
  <c r="M1054" i="21"/>
  <c r="N1054" i="21"/>
  <c r="O1054" i="21"/>
  <c r="Q1054" i="21"/>
  <c r="L1055" i="21"/>
  <c r="M1055" i="21"/>
  <c r="N1055" i="21"/>
  <c r="O1055" i="21"/>
  <c r="Q1055" i="21"/>
  <c r="L1056" i="21"/>
  <c r="M1056" i="21"/>
  <c r="N1056" i="21"/>
  <c r="O1056" i="21"/>
  <c r="Q1056" i="21"/>
  <c r="L1057" i="21"/>
  <c r="M1057" i="21"/>
  <c r="N1057" i="21"/>
  <c r="O1057" i="21"/>
  <c r="Q1057" i="21"/>
  <c r="L1058" i="21"/>
  <c r="M1058" i="21"/>
  <c r="N1058" i="21"/>
  <c r="O1058" i="21"/>
  <c r="Q1058" i="21"/>
  <c r="L1059" i="21"/>
  <c r="M1059" i="21"/>
  <c r="N1059" i="21"/>
  <c r="O1059" i="21"/>
  <c r="Q1059" i="21"/>
  <c r="L1060" i="21"/>
  <c r="M1060" i="21"/>
  <c r="N1060" i="21"/>
  <c r="O1060" i="21"/>
  <c r="Q1060" i="21"/>
  <c r="L1061" i="21"/>
  <c r="M1061" i="21"/>
  <c r="N1061" i="21"/>
  <c r="O1061" i="21"/>
  <c r="Q1061" i="21"/>
  <c r="L1062" i="21"/>
  <c r="M1062" i="21"/>
  <c r="N1062" i="21"/>
  <c r="O1062" i="21"/>
  <c r="Q1062" i="21"/>
  <c r="L1063" i="21"/>
  <c r="M1063" i="21"/>
  <c r="N1063" i="21"/>
  <c r="O1063" i="21"/>
  <c r="Q1063" i="21"/>
  <c r="L123" i="21"/>
  <c r="M123" i="21"/>
  <c r="N123" i="21"/>
  <c r="O123" i="21"/>
  <c r="Q123" i="21"/>
  <c r="L1064" i="21"/>
  <c r="M1064" i="21"/>
  <c r="N1064" i="21"/>
  <c r="O1064" i="21"/>
  <c r="Q1064" i="21"/>
  <c r="L1065" i="21"/>
  <c r="M1065" i="21"/>
  <c r="N1065" i="21"/>
  <c r="O1065" i="21"/>
  <c r="Q1065" i="21"/>
  <c r="L1066" i="21"/>
  <c r="M1066" i="21"/>
  <c r="N1066" i="21"/>
  <c r="O1066" i="21"/>
  <c r="Q1066" i="21"/>
  <c r="L1067" i="21"/>
  <c r="M1067" i="21"/>
  <c r="N1067" i="21"/>
  <c r="O1067" i="21"/>
  <c r="Q1067" i="21"/>
  <c r="L124" i="21"/>
  <c r="M124" i="21"/>
  <c r="N124" i="21"/>
  <c r="O124" i="21"/>
  <c r="Q124" i="21"/>
  <c r="L1068" i="21"/>
  <c r="M1068" i="21"/>
  <c r="N1068" i="21"/>
  <c r="O1068" i="21"/>
  <c r="Q1068" i="21"/>
  <c r="L125" i="21"/>
  <c r="M125" i="21"/>
  <c r="N125" i="21"/>
  <c r="O125" i="21"/>
  <c r="Q125" i="21"/>
  <c r="L126" i="21"/>
  <c r="M126" i="21"/>
  <c r="N126" i="21"/>
  <c r="O126" i="21"/>
  <c r="Q126" i="21"/>
  <c r="L127" i="21"/>
  <c r="M127" i="21"/>
  <c r="N127" i="21"/>
  <c r="O127" i="21"/>
  <c r="Q127" i="21"/>
  <c r="L1069" i="21"/>
  <c r="M1069" i="21"/>
  <c r="N1069" i="21"/>
  <c r="O1069" i="21"/>
  <c r="Q1069" i="21"/>
  <c r="L1070" i="21"/>
  <c r="M1070" i="21"/>
  <c r="N1070" i="21"/>
  <c r="O1070" i="21"/>
  <c r="Q1070" i="21"/>
  <c r="L1071" i="21"/>
  <c r="M1071" i="21"/>
  <c r="N1071" i="21"/>
  <c r="O1071" i="21"/>
  <c r="Q1071" i="21"/>
  <c r="L1072" i="21"/>
  <c r="M1072" i="21"/>
  <c r="N1072" i="21"/>
  <c r="O1072" i="21"/>
  <c r="Q1072" i="21"/>
  <c r="L1073" i="21"/>
  <c r="M1073" i="21"/>
  <c r="N1073" i="21"/>
  <c r="O1073" i="21"/>
  <c r="Q1073" i="21"/>
  <c r="L1074" i="21"/>
  <c r="M1074" i="21"/>
  <c r="N1074" i="21"/>
  <c r="O1074" i="21"/>
  <c r="Q1074" i="21"/>
  <c r="L1075" i="21"/>
  <c r="M1075" i="21"/>
  <c r="N1075" i="21"/>
  <c r="O1075" i="21"/>
  <c r="Q1075" i="21"/>
  <c r="L128" i="21"/>
  <c r="M128" i="21"/>
  <c r="N128" i="21"/>
  <c r="O128" i="21"/>
  <c r="Q128" i="21"/>
  <c r="L1076" i="21"/>
  <c r="M1076" i="21"/>
  <c r="N1076" i="21"/>
  <c r="O1076" i="21"/>
  <c r="Q1076" i="21"/>
  <c r="L1077" i="21"/>
  <c r="M1077" i="21"/>
  <c r="N1077" i="21"/>
  <c r="O1077" i="21"/>
  <c r="Q1077" i="21"/>
  <c r="L34" i="21"/>
  <c r="M34" i="21"/>
  <c r="O34" i="21"/>
  <c r="Q34" i="21"/>
  <c r="L1078" i="21"/>
  <c r="M1078" i="21"/>
  <c r="N1078" i="21"/>
  <c r="O1078" i="21"/>
  <c r="Q1078" i="21"/>
  <c r="L1079" i="21"/>
  <c r="M1079" i="21"/>
  <c r="N1079" i="21"/>
  <c r="O1079" i="21"/>
  <c r="Q1079" i="21"/>
  <c r="L1080" i="21"/>
  <c r="M1080" i="21"/>
  <c r="N1080" i="21"/>
  <c r="O1080" i="21"/>
  <c r="Q1080" i="21"/>
  <c r="L1081" i="21"/>
  <c r="M1081" i="21"/>
  <c r="N1081" i="21"/>
  <c r="O1081" i="21"/>
  <c r="Q1081" i="21"/>
  <c r="L1082" i="21"/>
  <c r="M1082" i="21"/>
  <c r="N1082" i="21"/>
  <c r="O1082" i="21"/>
  <c r="Q1082" i="21"/>
  <c r="L1083" i="21"/>
  <c r="M1083" i="21"/>
  <c r="N1083" i="21"/>
  <c r="O1083" i="21"/>
  <c r="Q1083" i="21"/>
  <c r="L1084" i="21"/>
  <c r="M1084" i="21"/>
  <c r="N1084" i="21"/>
  <c r="O1084" i="21"/>
  <c r="Q1084" i="21"/>
  <c r="L1085" i="21"/>
  <c r="M1085" i="21"/>
  <c r="N1085" i="21"/>
  <c r="O1085" i="21"/>
  <c r="Q1085" i="21"/>
  <c r="L1086" i="21"/>
  <c r="M1086" i="21"/>
  <c r="N1086" i="21"/>
  <c r="O1086" i="21"/>
  <c r="Q1086" i="21"/>
  <c r="L1087" i="21"/>
  <c r="M1087" i="21"/>
  <c r="N1087" i="21"/>
  <c r="O1087" i="21"/>
  <c r="Q1087" i="21"/>
  <c r="L1088" i="21"/>
  <c r="M1088" i="21"/>
  <c r="N1088" i="21"/>
  <c r="O1088" i="21"/>
  <c r="Q1088" i="21"/>
  <c r="L1089" i="21"/>
  <c r="M1089" i="21"/>
  <c r="N1089" i="21"/>
  <c r="O1089" i="21"/>
  <c r="Q1089" i="21"/>
  <c r="L1090" i="21"/>
  <c r="M1090" i="21"/>
  <c r="N1090" i="21"/>
  <c r="O1090" i="21"/>
  <c r="Q1090" i="21"/>
  <c r="L1091" i="21"/>
  <c r="M1091" i="21"/>
  <c r="N1091" i="21"/>
  <c r="O1091" i="21"/>
  <c r="Q1091" i="21"/>
  <c r="L1092" i="21"/>
  <c r="M1092" i="21"/>
  <c r="N1092" i="21"/>
  <c r="O1092" i="21"/>
  <c r="Q1092" i="21"/>
  <c r="L1093" i="21"/>
  <c r="M1093" i="21"/>
  <c r="N1093" i="21"/>
  <c r="O1093" i="21"/>
  <c r="Q1093" i="21"/>
  <c r="L1094" i="21"/>
  <c r="M1094" i="21"/>
  <c r="N1094" i="21"/>
  <c r="O1094" i="21"/>
  <c r="Q1094" i="21"/>
  <c r="L1095" i="21"/>
  <c r="M1095" i="21"/>
  <c r="N1095" i="21"/>
  <c r="O1095" i="21"/>
  <c r="Q1095" i="21"/>
  <c r="L1096" i="21"/>
  <c r="M1096" i="21"/>
  <c r="N1096" i="21"/>
  <c r="O1096" i="21"/>
  <c r="Q1096" i="21"/>
  <c r="L1097" i="21"/>
  <c r="M1097" i="21"/>
  <c r="N1097" i="21"/>
  <c r="O1097" i="21"/>
  <c r="Q1097" i="21"/>
  <c r="L1098" i="21"/>
  <c r="M1098" i="21"/>
  <c r="N1098" i="21"/>
  <c r="O1098" i="21"/>
  <c r="Q1098" i="21"/>
  <c r="L1099" i="21"/>
  <c r="M1099" i="21"/>
  <c r="N1099" i="21"/>
  <c r="O1099" i="21"/>
  <c r="Q1099" i="21"/>
  <c r="L1100" i="21"/>
  <c r="M1100" i="21"/>
  <c r="N1100" i="21"/>
  <c r="O1100" i="21"/>
  <c r="Q1100" i="21"/>
  <c r="L1101" i="21"/>
  <c r="M1101" i="21"/>
  <c r="N1101" i="21"/>
  <c r="O1101" i="21"/>
  <c r="Q1101" i="21"/>
  <c r="L1102" i="21"/>
  <c r="M1102" i="21"/>
  <c r="N1102" i="21"/>
  <c r="O1102" i="21"/>
  <c r="Q1102" i="21"/>
  <c r="L1103" i="21"/>
  <c r="M1103" i="21"/>
  <c r="N1103" i="21"/>
  <c r="O1103" i="21"/>
  <c r="Q1103" i="21"/>
  <c r="L35" i="21"/>
  <c r="M35" i="21"/>
  <c r="O35" i="21"/>
  <c r="Q35" i="21"/>
  <c r="L1104" i="21"/>
  <c r="M1104" i="21"/>
  <c r="N1104" i="21"/>
  <c r="O1104" i="21"/>
  <c r="Q1104" i="21"/>
  <c r="L1105" i="21"/>
  <c r="M1105" i="21"/>
  <c r="N1105" i="21"/>
  <c r="O1105" i="21"/>
  <c r="Q1105" i="21"/>
  <c r="L1106" i="21"/>
  <c r="M1106" i="21"/>
  <c r="N1106" i="21"/>
  <c r="O1106" i="21"/>
  <c r="Q1106" i="21"/>
  <c r="L1107" i="21"/>
  <c r="M1107" i="21"/>
  <c r="N1107" i="21"/>
  <c r="O1107" i="21"/>
  <c r="Q1107" i="21"/>
  <c r="L1108" i="21"/>
  <c r="M1108" i="21"/>
  <c r="N1108" i="21"/>
  <c r="O1108" i="21"/>
  <c r="Q1108" i="21"/>
  <c r="L1109" i="21"/>
  <c r="M1109" i="21"/>
  <c r="N1109" i="21"/>
  <c r="O1109" i="21"/>
  <c r="Q1109" i="21"/>
  <c r="L1110" i="21"/>
  <c r="M1110" i="21"/>
  <c r="N1110" i="21"/>
  <c r="O1110" i="21"/>
  <c r="Q1110" i="21"/>
  <c r="L1111" i="21"/>
  <c r="M1111" i="21"/>
  <c r="N1111" i="21"/>
  <c r="O1111" i="21"/>
  <c r="Q1111" i="21"/>
  <c r="L1112" i="21"/>
  <c r="M1112" i="21"/>
  <c r="N1112" i="21"/>
  <c r="O1112" i="21"/>
  <c r="Q1112" i="21"/>
  <c r="L1113" i="21"/>
  <c r="M1113" i="21"/>
  <c r="N1113" i="21"/>
  <c r="O1113" i="21"/>
  <c r="Q1113" i="21"/>
  <c r="L1114" i="21"/>
  <c r="M1114" i="21"/>
  <c r="N1114" i="21"/>
  <c r="O1114" i="21"/>
  <c r="Q1114" i="21"/>
  <c r="L1115" i="21"/>
  <c r="M1115" i="21"/>
  <c r="N1115" i="21"/>
  <c r="O1115" i="21"/>
  <c r="Q1115" i="21"/>
  <c r="L1116" i="21"/>
  <c r="M1116" i="21"/>
  <c r="N1116" i="21"/>
  <c r="O1116" i="21"/>
  <c r="Q1116" i="21"/>
  <c r="L1117" i="21"/>
  <c r="M1117" i="21"/>
  <c r="N1117" i="21"/>
  <c r="O1117" i="21"/>
  <c r="Q1117" i="21"/>
  <c r="L1118" i="21"/>
  <c r="M1118" i="21"/>
  <c r="N1118" i="21"/>
  <c r="O1118" i="21"/>
  <c r="Q1118" i="21"/>
  <c r="L1119" i="21"/>
  <c r="M1119" i="21"/>
  <c r="N1119" i="21"/>
  <c r="O1119" i="21"/>
  <c r="Q1119" i="21"/>
  <c r="L1120" i="21"/>
  <c r="M1120" i="21"/>
  <c r="N1120" i="21"/>
  <c r="O1120" i="21"/>
  <c r="Q1120" i="21"/>
  <c r="L1121" i="21"/>
  <c r="M1121" i="21"/>
  <c r="N1121" i="21"/>
  <c r="O1121" i="21"/>
  <c r="Q1121" i="21"/>
  <c r="L1122" i="21"/>
  <c r="M1122" i="21"/>
  <c r="N1122" i="21"/>
  <c r="O1122" i="21"/>
  <c r="Q1122" i="21"/>
  <c r="L1123" i="21"/>
  <c r="M1123" i="21"/>
  <c r="N1123" i="21"/>
  <c r="O1123" i="21"/>
  <c r="Q1123" i="21"/>
  <c r="L1124" i="21"/>
  <c r="M1124" i="21"/>
  <c r="N1124" i="21"/>
  <c r="O1124" i="21"/>
  <c r="Q1124" i="21"/>
  <c r="L1125" i="21"/>
  <c r="M1125" i="21"/>
  <c r="N1125" i="21"/>
  <c r="O1125" i="21"/>
  <c r="Q1125" i="21"/>
  <c r="L1126" i="21"/>
  <c r="M1126" i="21"/>
  <c r="N1126" i="21"/>
  <c r="O1126" i="21"/>
  <c r="Q1126" i="21"/>
  <c r="L1127" i="21"/>
  <c r="M1127" i="21"/>
  <c r="N1127" i="21"/>
  <c r="O1127" i="21"/>
  <c r="Q1127" i="21"/>
  <c r="L1128" i="21"/>
  <c r="M1128" i="21"/>
  <c r="N1128" i="21"/>
  <c r="O1128" i="21"/>
  <c r="Q1128" i="21"/>
  <c r="L1129" i="21"/>
  <c r="M1129" i="21"/>
  <c r="N1129" i="21"/>
  <c r="O1129" i="21"/>
  <c r="Q1129" i="21"/>
  <c r="L1130" i="21"/>
  <c r="M1130" i="21"/>
  <c r="N1130" i="21"/>
  <c r="O1130" i="21"/>
  <c r="Q1130" i="21"/>
  <c r="L1131" i="21"/>
  <c r="M1131" i="21"/>
  <c r="N1131" i="21"/>
  <c r="O1131" i="21"/>
  <c r="Q1131" i="21"/>
  <c r="L1132" i="21"/>
  <c r="M1132" i="21"/>
  <c r="N1132" i="21"/>
  <c r="O1132" i="21"/>
  <c r="Q1132" i="21"/>
  <c r="L1133" i="21"/>
  <c r="M1133" i="21"/>
  <c r="N1133" i="21"/>
  <c r="O1133" i="21"/>
  <c r="Q1133" i="21"/>
  <c r="L1134" i="21"/>
  <c r="M1134" i="21"/>
  <c r="N1134" i="21"/>
  <c r="O1134" i="21"/>
  <c r="Q1134" i="21"/>
  <c r="L1135" i="21"/>
  <c r="M1135" i="21"/>
  <c r="N1135" i="21"/>
  <c r="O1135" i="21"/>
  <c r="Q1135" i="21"/>
  <c r="L1136" i="21"/>
  <c r="M1136" i="21"/>
  <c r="N1136" i="21"/>
  <c r="O1136" i="21"/>
  <c r="Q1136" i="21"/>
  <c r="L1137" i="21"/>
  <c r="M1137" i="21"/>
  <c r="N1137" i="21"/>
  <c r="O1137" i="21"/>
  <c r="Q1137" i="21"/>
  <c r="L1138" i="21"/>
  <c r="M1138" i="21"/>
  <c r="N1138" i="21"/>
  <c r="O1138" i="21"/>
  <c r="Q1138" i="21"/>
  <c r="L1139" i="21"/>
  <c r="M1139" i="21"/>
  <c r="N1139" i="21"/>
  <c r="O1139" i="21"/>
  <c r="Q1139" i="21"/>
  <c r="L1140" i="21"/>
  <c r="M1140" i="21"/>
  <c r="N1140" i="21"/>
  <c r="O1140" i="21"/>
  <c r="Q1140" i="21"/>
  <c r="L1141" i="21"/>
  <c r="M1141" i="21"/>
  <c r="N1141" i="21"/>
  <c r="O1141" i="21"/>
  <c r="Q1141" i="21"/>
  <c r="L1142" i="21"/>
  <c r="M1142" i="21"/>
  <c r="N1142" i="21"/>
  <c r="O1142" i="21"/>
  <c r="Q1142" i="21"/>
  <c r="L1143" i="21"/>
  <c r="M1143" i="21"/>
  <c r="N1143" i="21"/>
  <c r="O1143" i="21"/>
  <c r="Q1143" i="21"/>
  <c r="L1144" i="21"/>
  <c r="M1144" i="21"/>
  <c r="N1144" i="21"/>
  <c r="O1144" i="21"/>
  <c r="Q1144" i="21"/>
  <c r="L1145" i="21"/>
  <c r="M1145" i="21"/>
  <c r="N1145" i="21"/>
  <c r="O1145" i="21"/>
  <c r="Q1145" i="21"/>
  <c r="L1146" i="21"/>
  <c r="M1146" i="21"/>
  <c r="N1146" i="21"/>
  <c r="O1146" i="21"/>
  <c r="Q1146" i="21"/>
  <c r="L1147" i="21"/>
  <c r="M1147" i="21"/>
  <c r="N1147" i="21"/>
  <c r="O1147" i="21"/>
  <c r="Q1147" i="21"/>
  <c r="L1148" i="21"/>
  <c r="M1148" i="21"/>
  <c r="N1148" i="21"/>
  <c r="O1148" i="21"/>
  <c r="Q1148" i="21"/>
  <c r="L1149" i="21"/>
  <c r="M1149" i="21"/>
  <c r="N1149" i="21"/>
  <c r="O1149" i="21"/>
  <c r="Q1149" i="21"/>
  <c r="L1150" i="21"/>
  <c r="M1150" i="21"/>
  <c r="N1150" i="21"/>
  <c r="O1150" i="21"/>
  <c r="Q1150" i="21"/>
  <c r="L1151" i="21"/>
  <c r="M1151" i="21"/>
  <c r="N1151" i="21"/>
  <c r="O1151" i="21"/>
  <c r="Q1151" i="21"/>
  <c r="L1152" i="21"/>
  <c r="M1152" i="21"/>
  <c r="N1152" i="21"/>
  <c r="O1152" i="21"/>
  <c r="Q1152" i="21"/>
  <c r="L1153" i="21"/>
  <c r="M1153" i="21"/>
  <c r="N1153" i="21"/>
  <c r="O1153" i="21"/>
  <c r="Q1153" i="21"/>
  <c r="L1154" i="21"/>
  <c r="M1154" i="21"/>
  <c r="N1154" i="21"/>
  <c r="O1154" i="21"/>
  <c r="Q1154" i="21"/>
  <c r="L1155" i="21"/>
  <c r="M1155" i="21"/>
  <c r="N1155" i="21"/>
  <c r="O1155" i="21"/>
  <c r="Q1155" i="21"/>
  <c r="L1156" i="21"/>
  <c r="M1156" i="21"/>
  <c r="N1156" i="21"/>
  <c r="O1156" i="21"/>
  <c r="Q1156" i="21"/>
  <c r="L1157" i="21"/>
  <c r="M1157" i="21"/>
  <c r="N1157" i="21"/>
  <c r="O1157" i="21"/>
  <c r="Q1157" i="21"/>
  <c r="L1158" i="21"/>
  <c r="M1158" i="21"/>
  <c r="N1158" i="21"/>
  <c r="O1158" i="21"/>
  <c r="Q1158" i="21"/>
  <c r="L1159" i="21"/>
  <c r="M1159" i="21"/>
  <c r="N1159" i="21"/>
  <c r="O1159" i="21"/>
  <c r="Q1159" i="21"/>
  <c r="L1160" i="21"/>
  <c r="M1160" i="21"/>
  <c r="N1160" i="21"/>
  <c r="O1160" i="21"/>
  <c r="Q1160" i="21"/>
  <c r="L1161" i="21"/>
  <c r="M1161" i="21"/>
  <c r="N1161" i="21"/>
  <c r="O1161" i="21"/>
  <c r="Q1161" i="21"/>
  <c r="L1162" i="21"/>
  <c r="M1162" i="21"/>
  <c r="N1162" i="21"/>
  <c r="O1162" i="21"/>
  <c r="Q1162" i="21"/>
  <c r="L1163" i="21"/>
  <c r="M1163" i="21"/>
  <c r="N1163" i="21"/>
  <c r="O1163" i="21"/>
  <c r="Q1163" i="21"/>
  <c r="L1164" i="21"/>
  <c r="M1164" i="21"/>
  <c r="N1164" i="21"/>
  <c r="O1164" i="21"/>
  <c r="Q1164" i="21"/>
  <c r="L1165" i="21"/>
  <c r="M1165" i="21"/>
  <c r="N1165" i="21"/>
  <c r="O1165" i="21"/>
  <c r="Q1165" i="21"/>
  <c r="L1166" i="21"/>
  <c r="M1166" i="21"/>
  <c r="N1166" i="21"/>
  <c r="O1166" i="21"/>
  <c r="Q1166" i="21"/>
  <c r="L1167" i="21"/>
  <c r="M1167" i="21"/>
  <c r="N1167" i="21"/>
  <c r="O1167" i="21"/>
  <c r="Q1167" i="21"/>
  <c r="L1168" i="21"/>
  <c r="M1168" i="21"/>
  <c r="N1168" i="21"/>
  <c r="O1168" i="21"/>
  <c r="Q1168" i="21"/>
  <c r="L1169" i="21"/>
  <c r="M1169" i="21"/>
  <c r="N1169" i="21"/>
  <c r="O1169" i="21"/>
  <c r="Q1169" i="21"/>
  <c r="L129" i="21"/>
  <c r="M129" i="21"/>
  <c r="N129" i="21"/>
  <c r="O129" i="21"/>
  <c r="Q129" i="21"/>
  <c r="L1170" i="21"/>
  <c r="M1170" i="21"/>
  <c r="N1170" i="21"/>
  <c r="O1170" i="21"/>
  <c r="Q1170" i="21"/>
  <c r="L1171" i="21"/>
  <c r="M1171" i="21"/>
  <c r="N1171" i="21"/>
  <c r="O1171" i="21"/>
  <c r="Q1171" i="21"/>
  <c r="L1172" i="21"/>
  <c r="M1172" i="21"/>
  <c r="N1172" i="21"/>
  <c r="O1172" i="21"/>
  <c r="Q1172" i="21"/>
  <c r="L1173" i="21"/>
  <c r="M1173" i="21"/>
  <c r="N1173" i="21"/>
  <c r="O1173" i="21"/>
  <c r="Q1173" i="21"/>
  <c r="L1174" i="21"/>
  <c r="M1174" i="21"/>
  <c r="N1174" i="21"/>
  <c r="O1174" i="21"/>
  <c r="Q1174" i="21"/>
  <c r="L130" i="21"/>
  <c r="M130" i="21"/>
  <c r="N130" i="21"/>
  <c r="O130" i="21"/>
  <c r="Q130" i="21"/>
  <c r="L1175" i="21"/>
  <c r="M1175" i="21"/>
  <c r="N1175" i="21"/>
  <c r="O1175" i="21"/>
  <c r="Q1175" i="21"/>
  <c r="L131" i="21"/>
  <c r="M131" i="21"/>
  <c r="N131" i="21"/>
  <c r="O131" i="21"/>
  <c r="Q131" i="21"/>
  <c r="L1176" i="21"/>
  <c r="M1176" i="21"/>
  <c r="N1176" i="21"/>
  <c r="O1176" i="21"/>
  <c r="Q1176" i="21"/>
  <c r="L1177" i="21"/>
  <c r="M1177" i="21"/>
  <c r="N1177" i="21"/>
  <c r="O1177" i="21"/>
  <c r="Q1177" i="21"/>
  <c r="L1178" i="21"/>
  <c r="M1178" i="21"/>
  <c r="N1178" i="21"/>
  <c r="O1178" i="21"/>
  <c r="Q1178" i="21"/>
  <c r="L1179" i="21"/>
  <c r="M1179" i="21"/>
  <c r="N1179" i="21"/>
  <c r="O1179" i="21"/>
  <c r="Q1179" i="21"/>
  <c r="L1180" i="21"/>
  <c r="M1180" i="21"/>
  <c r="N1180" i="21"/>
  <c r="O1180" i="21"/>
  <c r="Q1180" i="21"/>
  <c r="L1181" i="21"/>
  <c r="M1181" i="21"/>
  <c r="N1181" i="21"/>
  <c r="O1181" i="21"/>
  <c r="Q1181" i="21"/>
  <c r="L132" i="21"/>
  <c r="M132" i="21"/>
  <c r="N132" i="21"/>
  <c r="O132" i="21"/>
  <c r="Q132" i="21"/>
  <c r="L133" i="21"/>
  <c r="M133" i="21"/>
  <c r="N133" i="21"/>
  <c r="O133" i="21"/>
  <c r="Q133" i="21"/>
  <c r="L1182" i="21"/>
  <c r="M1182" i="21"/>
  <c r="N1182" i="21"/>
  <c r="O1182" i="21"/>
  <c r="Q1182" i="21"/>
  <c r="L134" i="21"/>
  <c r="M134" i="21"/>
  <c r="N134" i="21"/>
  <c r="O134" i="21"/>
  <c r="Q134" i="21"/>
  <c r="L1183" i="21"/>
  <c r="M1183" i="21"/>
  <c r="N1183" i="21"/>
  <c r="O1183" i="21"/>
  <c r="Q1183" i="21"/>
  <c r="L1184" i="21"/>
  <c r="M1184" i="21"/>
  <c r="N1184" i="21"/>
  <c r="O1184" i="21"/>
  <c r="Q1184" i="21"/>
  <c r="L1185" i="21"/>
  <c r="M1185" i="21"/>
  <c r="N1185" i="21"/>
  <c r="O1185" i="21"/>
  <c r="Q1185" i="21"/>
  <c r="L1186" i="21"/>
  <c r="M1186" i="21"/>
  <c r="N1186" i="21"/>
  <c r="O1186" i="21"/>
  <c r="Q1186" i="21"/>
  <c r="L135" i="21"/>
  <c r="M135" i="21"/>
  <c r="N135" i="21"/>
  <c r="O135" i="21"/>
  <c r="Q135" i="21"/>
  <c r="L136" i="21"/>
  <c r="M136" i="21"/>
  <c r="N136" i="21"/>
  <c r="O136" i="21"/>
  <c r="Q136" i="21"/>
  <c r="L1187" i="21"/>
  <c r="M1187" i="21"/>
  <c r="N1187" i="21"/>
  <c r="O1187" i="21"/>
  <c r="Q1187" i="21"/>
  <c r="L1188" i="21"/>
  <c r="M1188" i="21"/>
  <c r="N1188" i="21"/>
  <c r="O1188" i="21"/>
  <c r="Q1188" i="21"/>
  <c r="L1189" i="21"/>
  <c r="M1189" i="21"/>
  <c r="N1189" i="21"/>
  <c r="O1189" i="21"/>
  <c r="Q1189" i="21"/>
  <c r="L1190" i="21"/>
  <c r="M1190" i="21"/>
  <c r="N1190" i="21"/>
  <c r="O1190" i="21"/>
  <c r="Q1190" i="21"/>
  <c r="L1191" i="21"/>
  <c r="M1191" i="21"/>
  <c r="N1191" i="21"/>
  <c r="O1191" i="21"/>
  <c r="Q1191" i="21"/>
  <c r="L1192" i="21"/>
  <c r="M1192" i="21"/>
  <c r="N1192" i="21"/>
  <c r="O1192" i="21"/>
  <c r="Q1192" i="21"/>
  <c r="L1193" i="21"/>
  <c r="M1193" i="21"/>
  <c r="N1193" i="21"/>
  <c r="O1193" i="21"/>
  <c r="Q1193" i="21"/>
  <c r="L1194" i="21"/>
  <c r="M1194" i="21"/>
  <c r="N1194" i="21"/>
  <c r="O1194" i="21"/>
  <c r="Q1194" i="21"/>
  <c r="L1195" i="21"/>
  <c r="M1195" i="21"/>
  <c r="N1195" i="21"/>
  <c r="O1195" i="21"/>
  <c r="Q1195" i="21"/>
  <c r="L1196" i="21"/>
  <c r="M1196" i="21"/>
  <c r="N1196" i="21"/>
  <c r="O1196" i="21"/>
  <c r="Q1196" i="21"/>
  <c r="L1197" i="21"/>
  <c r="M1197" i="21"/>
  <c r="N1197" i="21"/>
  <c r="O1197" i="21"/>
  <c r="Q1197" i="21"/>
  <c r="L1198" i="21"/>
  <c r="M1198" i="21"/>
  <c r="N1198" i="21"/>
  <c r="O1198" i="21"/>
  <c r="Q1198" i="21"/>
  <c r="L1199" i="21"/>
  <c r="M1199" i="21"/>
  <c r="N1199" i="21"/>
  <c r="O1199" i="21"/>
  <c r="Q1199" i="21"/>
  <c r="L1200" i="21"/>
  <c r="M1200" i="21"/>
  <c r="N1200" i="21"/>
  <c r="O1200" i="21"/>
  <c r="Q1200" i="21"/>
  <c r="L1201" i="21"/>
  <c r="M1201" i="21"/>
  <c r="N1201" i="21"/>
  <c r="O1201" i="21"/>
  <c r="Q1201" i="21"/>
  <c r="L1202" i="21"/>
  <c r="M1202" i="21"/>
  <c r="N1202" i="21"/>
  <c r="O1202" i="21"/>
  <c r="Q1202" i="21"/>
  <c r="L1203" i="21"/>
  <c r="M1203" i="21"/>
  <c r="N1203" i="21"/>
  <c r="O1203" i="21"/>
  <c r="Q1203" i="21"/>
  <c r="L1204" i="21"/>
  <c r="M1204" i="21"/>
  <c r="N1204" i="21"/>
  <c r="O1204" i="21"/>
  <c r="Q1204" i="21"/>
  <c r="L1205" i="21"/>
  <c r="M1205" i="21"/>
  <c r="N1205" i="21"/>
  <c r="O1205" i="21"/>
  <c r="Q1205" i="21"/>
  <c r="L1206" i="21"/>
  <c r="M1206" i="21"/>
  <c r="N1206" i="21"/>
  <c r="O1206" i="21"/>
  <c r="Q1206" i="21"/>
  <c r="L1207" i="21"/>
  <c r="M1207" i="21"/>
  <c r="N1207" i="21"/>
  <c r="O1207" i="21"/>
  <c r="Q1207" i="21"/>
  <c r="L1208" i="21"/>
  <c r="M1208" i="21"/>
  <c r="N1208" i="21"/>
  <c r="O1208" i="21"/>
  <c r="Q1208" i="21"/>
  <c r="L1209" i="21"/>
  <c r="M1209" i="21"/>
  <c r="N1209" i="21"/>
  <c r="O1209" i="21"/>
  <c r="Q1209" i="21"/>
  <c r="L1210" i="21"/>
  <c r="M1210" i="21"/>
  <c r="N1210" i="21"/>
  <c r="O1210" i="21"/>
  <c r="Q1210" i="21"/>
  <c r="L1211" i="21"/>
  <c r="M1211" i="21"/>
  <c r="N1211" i="21"/>
  <c r="O1211" i="21"/>
  <c r="Q1211" i="21"/>
  <c r="L1212" i="21"/>
  <c r="M1212" i="21"/>
  <c r="N1212" i="21"/>
  <c r="O1212" i="21"/>
  <c r="Q1212" i="21"/>
  <c r="L1213" i="21"/>
  <c r="M1213" i="21"/>
  <c r="N1213" i="21"/>
  <c r="O1213" i="21"/>
  <c r="Q1213" i="21"/>
  <c r="L1214" i="21"/>
  <c r="M1214" i="21"/>
  <c r="N1214" i="21"/>
  <c r="O1214" i="21"/>
  <c r="Q1214" i="21"/>
  <c r="L1215" i="21"/>
  <c r="M1215" i="21"/>
  <c r="N1215" i="21"/>
  <c r="O1215" i="21"/>
  <c r="Q1215" i="21"/>
  <c r="L1216" i="21"/>
  <c r="M1216" i="21"/>
  <c r="N1216" i="21"/>
  <c r="O1216" i="21"/>
  <c r="Q1216" i="21"/>
  <c r="L1217" i="21"/>
  <c r="M1217" i="21"/>
  <c r="N1217" i="21"/>
  <c r="O1217" i="21"/>
  <c r="Q1217" i="21"/>
  <c r="L1218" i="21"/>
  <c r="M1218" i="21"/>
  <c r="N1218" i="21"/>
  <c r="O1218" i="21"/>
  <c r="Q1218" i="21"/>
  <c r="L1219" i="21"/>
  <c r="M1219" i="21"/>
  <c r="N1219" i="21"/>
  <c r="O1219" i="21"/>
  <c r="Q1219" i="21"/>
  <c r="L1220" i="21"/>
  <c r="M1220" i="21"/>
  <c r="N1220" i="21"/>
  <c r="O1220" i="21"/>
  <c r="Q1220" i="21"/>
  <c r="L1221" i="21"/>
  <c r="M1221" i="21"/>
  <c r="N1221" i="21"/>
  <c r="O1221" i="21"/>
  <c r="Q1221" i="21"/>
  <c r="L36" i="21"/>
  <c r="M36" i="21"/>
  <c r="O36" i="21"/>
  <c r="Q36" i="21"/>
  <c r="L37" i="21"/>
  <c r="M37" i="21"/>
  <c r="O37" i="21"/>
  <c r="Q37" i="21"/>
  <c r="L1222" i="21"/>
  <c r="M1222" i="21"/>
  <c r="N1222" i="21"/>
  <c r="O1222" i="21"/>
  <c r="Q1222" i="21"/>
  <c r="L1223" i="21"/>
  <c r="M1223" i="21"/>
  <c r="N1223" i="21"/>
  <c r="O1223" i="21"/>
  <c r="Q1223" i="21"/>
  <c r="L1224" i="21"/>
  <c r="M1224" i="21"/>
  <c r="N1224" i="21"/>
  <c r="O1224" i="21"/>
  <c r="Q1224" i="21"/>
  <c r="L1225" i="21"/>
  <c r="M1225" i="21"/>
  <c r="N1225" i="21"/>
  <c r="O1225" i="21"/>
  <c r="Q1225" i="21"/>
  <c r="L38" i="21"/>
  <c r="M38" i="21"/>
  <c r="O38" i="21"/>
  <c r="Q38" i="21"/>
  <c r="L1226" i="21"/>
  <c r="M1226" i="21"/>
  <c r="N1226" i="21"/>
  <c r="O1226" i="21"/>
  <c r="Q1226" i="21"/>
  <c r="L1227" i="21"/>
  <c r="M1227" i="21"/>
  <c r="N1227" i="21"/>
  <c r="O1227" i="21"/>
  <c r="Q1227" i="21"/>
  <c r="L1228" i="21"/>
  <c r="M1228" i="21"/>
  <c r="N1228" i="21"/>
  <c r="O1228" i="21"/>
  <c r="Q1228" i="21"/>
  <c r="L1229" i="21"/>
  <c r="M1229" i="21"/>
  <c r="N1229" i="21"/>
  <c r="O1229" i="21"/>
  <c r="Q1229" i="21"/>
  <c r="L1230" i="21"/>
  <c r="M1230" i="21"/>
  <c r="N1230" i="21"/>
  <c r="O1230" i="21"/>
  <c r="Q1230" i="21"/>
  <c r="L1231" i="21"/>
  <c r="M1231" i="21"/>
  <c r="N1231" i="21"/>
  <c r="O1231" i="21"/>
  <c r="Q1231" i="21"/>
  <c r="L1232" i="21"/>
  <c r="M1232" i="21"/>
  <c r="N1232" i="21"/>
  <c r="O1232" i="21"/>
  <c r="Q1232" i="21"/>
  <c r="L1233" i="21"/>
  <c r="M1233" i="21"/>
  <c r="N1233" i="21"/>
  <c r="O1233" i="21"/>
  <c r="Q1233" i="21"/>
  <c r="L1234" i="21"/>
  <c r="M1234" i="21"/>
  <c r="N1234" i="21"/>
  <c r="O1234" i="21"/>
  <c r="Q1234" i="21"/>
  <c r="L1235" i="21"/>
  <c r="M1235" i="21"/>
  <c r="N1235" i="21"/>
  <c r="O1235" i="21"/>
  <c r="Q1235" i="21"/>
  <c r="L1236" i="21"/>
  <c r="M1236" i="21"/>
  <c r="N1236" i="21"/>
  <c r="O1236" i="21"/>
  <c r="Q1236" i="21"/>
  <c r="L1237" i="21"/>
  <c r="M1237" i="21"/>
  <c r="N1237" i="21"/>
  <c r="O1237" i="21"/>
  <c r="Q1237" i="21"/>
  <c r="L1238" i="21"/>
  <c r="M1238" i="21"/>
  <c r="N1238" i="21"/>
  <c r="O1238" i="21"/>
  <c r="Q1238" i="21"/>
  <c r="L1239" i="21"/>
  <c r="M1239" i="21"/>
  <c r="N1239" i="21"/>
  <c r="O1239" i="21"/>
  <c r="Q1239" i="21"/>
  <c r="L1240" i="21"/>
  <c r="M1240" i="21"/>
  <c r="N1240" i="21"/>
  <c r="O1240" i="21"/>
  <c r="Q1240" i="21"/>
  <c r="L1241" i="21"/>
  <c r="M1241" i="21"/>
  <c r="N1241" i="21"/>
  <c r="O1241" i="21"/>
  <c r="Q1241" i="21"/>
  <c r="L1242" i="21"/>
  <c r="M1242" i="21"/>
  <c r="N1242" i="21"/>
  <c r="O1242" i="21"/>
  <c r="Q1242" i="21"/>
  <c r="L1243" i="21"/>
  <c r="M1243" i="21"/>
  <c r="N1243" i="21"/>
  <c r="O1243" i="21"/>
  <c r="Q1243" i="21"/>
  <c r="L1244" i="21"/>
  <c r="M1244" i="21"/>
  <c r="N1244" i="21"/>
  <c r="O1244" i="21"/>
  <c r="Q1244" i="21"/>
  <c r="L1245" i="21"/>
  <c r="M1245" i="21"/>
  <c r="N1245" i="21"/>
  <c r="O1245" i="21"/>
  <c r="Q1245" i="21"/>
  <c r="L1246" i="21"/>
  <c r="M1246" i="21"/>
  <c r="N1246" i="21"/>
  <c r="O1246" i="21"/>
  <c r="Q1246" i="21"/>
  <c r="L1247" i="21"/>
  <c r="M1247" i="21"/>
  <c r="N1247" i="21"/>
  <c r="O1247" i="21"/>
  <c r="Q1247" i="21"/>
  <c r="L1248" i="21"/>
  <c r="M1248" i="21"/>
  <c r="N1248" i="21"/>
  <c r="O1248" i="21"/>
  <c r="Q1248" i="21"/>
  <c r="L1249" i="21"/>
  <c r="M1249" i="21"/>
  <c r="N1249" i="21"/>
  <c r="O1249" i="21"/>
  <c r="Q1249" i="21"/>
  <c r="L1250" i="21"/>
  <c r="M1250" i="21"/>
  <c r="N1250" i="21"/>
  <c r="O1250" i="21"/>
  <c r="Q1250" i="21"/>
  <c r="L1251" i="21"/>
  <c r="M1251" i="21"/>
  <c r="N1251" i="21"/>
  <c r="O1251" i="21"/>
  <c r="Q1251" i="21"/>
  <c r="L1252" i="21"/>
  <c r="M1252" i="21"/>
  <c r="N1252" i="21"/>
  <c r="O1252" i="21"/>
  <c r="Q1252" i="21"/>
  <c r="L1253" i="21"/>
  <c r="M1253" i="21"/>
  <c r="N1253" i="21"/>
  <c r="O1253" i="21"/>
  <c r="Q1253" i="21"/>
  <c r="L1254" i="21"/>
  <c r="M1254" i="21"/>
  <c r="N1254" i="21"/>
  <c r="O1254" i="21"/>
  <c r="Q1254" i="21"/>
  <c r="L1255" i="21"/>
  <c r="M1255" i="21"/>
  <c r="N1255" i="21"/>
  <c r="O1255" i="21"/>
  <c r="Q1255" i="21"/>
  <c r="L1256" i="21"/>
  <c r="M1256" i="21"/>
  <c r="N1256" i="21"/>
  <c r="O1256" i="21"/>
  <c r="Q1256" i="21"/>
  <c r="L1257" i="21"/>
  <c r="M1257" i="21"/>
  <c r="N1257" i="21"/>
  <c r="O1257" i="21"/>
  <c r="Q1257" i="21"/>
  <c r="L1258" i="21"/>
  <c r="M1258" i="21"/>
  <c r="N1258" i="21"/>
  <c r="O1258" i="21"/>
  <c r="Q1258" i="21"/>
  <c r="L1259" i="21"/>
  <c r="M1259" i="21"/>
  <c r="N1259" i="21"/>
  <c r="O1259" i="21"/>
  <c r="Q1259" i="21"/>
  <c r="L1260" i="21"/>
  <c r="M1260" i="21"/>
  <c r="N1260" i="21"/>
  <c r="O1260" i="21"/>
  <c r="Q1260" i="21"/>
  <c r="L1261" i="21"/>
  <c r="M1261" i="21"/>
  <c r="N1261" i="21"/>
  <c r="O1261" i="21"/>
  <c r="Q1261" i="21"/>
  <c r="L1262" i="21"/>
  <c r="M1262" i="21"/>
  <c r="N1262" i="21"/>
  <c r="O1262" i="21"/>
  <c r="Q1262" i="21"/>
  <c r="L1263" i="21"/>
  <c r="M1263" i="21"/>
  <c r="N1263" i="21"/>
  <c r="O1263" i="21"/>
  <c r="Q1263" i="21"/>
  <c r="L1264" i="21"/>
  <c r="M1264" i="21"/>
  <c r="N1264" i="21"/>
  <c r="O1264" i="21"/>
  <c r="Q1264" i="21"/>
  <c r="L1265" i="21"/>
  <c r="M1265" i="21"/>
  <c r="N1265" i="21"/>
  <c r="O1265" i="21"/>
  <c r="Q1265" i="21"/>
  <c r="L1266" i="21"/>
  <c r="M1266" i="21"/>
  <c r="N1266" i="21"/>
  <c r="O1266" i="21"/>
  <c r="Q1266" i="21"/>
  <c r="L1267" i="21"/>
  <c r="M1267" i="21"/>
  <c r="N1267" i="21"/>
  <c r="O1267" i="21"/>
  <c r="Q1267" i="21"/>
  <c r="L1268" i="21"/>
  <c r="M1268" i="21"/>
  <c r="N1268" i="21"/>
  <c r="O1268" i="21"/>
  <c r="Q1268" i="21"/>
  <c r="L1269" i="21"/>
  <c r="M1269" i="21"/>
  <c r="N1269" i="21"/>
  <c r="O1269" i="21"/>
  <c r="Q1269" i="21"/>
  <c r="L1270" i="21"/>
  <c r="M1270" i="21"/>
  <c r="N1270" i="21"/>
  <c r="O1270" i="21"/>
  <c r="Q1270" i="21"/>
  <c r="L1271" i="21"/>
  <c r="M1271" i="21"/>
  <c r="N1271" i="21"/>
  <c r="O1271" i="21"/>
  <c r="Q1271" i="21"/>
  <c r="L1272" i="21"/>
  <c r="M1272" i="21"/>
  <c r="N1272" i="21"/>
  <c r="O1272" i="21"/>
  <c r="Q1272" i="21"/>
  <c r="L1273" i="21"/>
  <c r="M1273" i="21"/>
  <c r="N1273" i="21"/>
  <c r="O1273" i="21"/>
  <c r="Q1273" i="21"/>
  <c r="L1274" i="21"/>
  <c r="M1274" i="21"/>
  <c r="N1274" i="21"/>
  <c r="O1274" i="21"/>
  <c r="Q1274" i="21"/>
  <c r="L1275" i="21"/>
  <c r="M1275" i="21"/>
  <c r="N1275" i="21"/>
  <c r="O1275" i="21"/>
  <c r="Q1275" i="21"/>
  <c r="L1276" i="21"/>
  <c r="M1276" i="21"/>
  <c r="N1276" i="21"/>
  <c r="O1276" i="21"/>
  <c r="Q1276" i="21"/>
  <c r="L1277" i="21"/>
  <c r="M1277" i="21"/>
  <c r="N1277" i="21"/>
  <c r="O1277" i="21"/>
  <c r="Q1277" i="21"/>
  <c r="L1278" i="21"/>
  <c r="M1278" i="21"/>
  <c r="N1278" i="21"/>
  <c r="O1278" i="21"/>
  <c r="Q1278" i="21"/>
  <c r="L1279" i="21"/>
  <c r="M1279" i="21"/>
  <c r="N1279" i="21"/>
  <c r="O1279" i="21"/>
  <c r="Q1279" i="21"/>
  <c r="L1280" i="21"/>
  <c r="M1280" i="21"/>
  <c r="N1280" i="21"/>
  <c r="O1280" i="21"/>
  <c r="Q1280" i="21"/>
  <c r="L1281" i="21"/>
  <c r="M1281" i="21"/>
  <c r="N1281" i="21"/>
  <c r="O1281" i="21"/>
  <c r="Q1281" i="21"/>
  <c r="L1282" i="21"/>
  <c r="M1282" i="21"/>
  <c r="N1282" i="21"/>
  <c r="O1282" i="21"/>
  <c r="Q1282" i="21"/>
  <c r="L1283" i="21"/>
  <c r="M1283" i="21"/>
  <c r="N1283" i="21"/>
  <c r="O1283" i="21"/>
  <c r="Q1283" i="21"/>
  <c r="L1284" i="21"/>
  <c r="M1284" i="21"/>
  <c r="N1284" i="21"/>
  <c r="O1284" i="21"/>
  <c r="Q1284" i="21"/>
  <c r="L137" i="21"/>
  <c r="M137" i="21"/>
  <c r="N137" i="21"/>
  <c r="O137" i="21"/>
  <c r="Q137" i="21"/>
  <c r="L1285" i="21"/>
  <c r="M1285" i="21"/>
  <c r="N1285" i="21"/>
  <c r="O1285" i="21"/>
  <c r="Q1285" i="21"/>
  <c r="L138" i="21"/>
  <c r="M138" i="21"/>
  <c r="N138" i="21"/>
  <c r="O138" i="21"/>
  <c r="Q138" i="21"/>
  <c r="L139" i="21"/>
  <c r="M139" i="21"/>
  <c r="N139" i="21"/>
  <c r="O139" i="21"/>
  <c r="Q139" i="21"/>
  <c r="L1286" i="21"/>
  <c r="M1286" i="21"/>
  <c r="N1286" i="21"/>
  <c r="O1286" i="21"/>
  <c r="Q1286" i="21"/>
  <c r="L1287" i="21"/>
  <c r="M1287" i="21"/>
  <c r="N1287" i="21"/>
  <c r="O1287" i="21"/>
  <c r="Q1287" i="21"/>
  <c r="L1288" i="21"/>
  <c r="M1288" i="21"/>
  <c r="N1288" i="21"/>
  <c r="O1288" i="21"/>
  <c r="Q1288" i="21"/>
  <c r="L140" i="21"/>
  <c r="M140" i="21"/>
  <c r="N140" i="21"/>
  <c r="O140" i="21"/>
  <c r="Q140" i="21"/>
  <c r="L141" i="21"/>
  <c r="M141" i="21"/>
  <c r="N141" i="21"/>
  <c r="O141" i="21"/>
  <c r="Q141" i="21"/>
  <c r="L1289" i="21"/>
  <c r="M1289" i="21"/>
  <c r="N1289" i="21"/>
  <c r="O1289" i="21"/>
  <c r="Q1289" i="21"/>
  <c r="L1290" i="21"/>
  <c r="M1290" i="21"/>
  <c r="N1290" i="21"/>
  <c r="O1290" i="21"/>
  <c r="Q1290" i="21"/>
  <c r="L142" i="21"/>
  <c r="M142" i="21"/>
  <c r="N142" i="21"/>
  <c r="O142" i="21"/>
  <c r="Q142" i="21"/>
  <c r="L143" i="21"/>
  <c r="M143" i="21"/>
  <c r="N143" i="21"/>
  <c r="O143" i="21"/>
  <c r="Q143" i="21"/>
  <c r="L1291" i="21"/>
  <c r="M1291" i="21"/>
  <c r="N1291" i="21"/>
  <c r="O1291" i="21"/>
  <c r="Q1291" i="21"/>
  <c r="L1292" i="21"/>
  <c r="M1292" i="21"/>
  <c r="N1292" i="21"/>
  <c r="O1292" i="21"/>
  <c r="Q1292" i="21"/>
  <c r="L144" i="21"/>
  <c r="M144" i="21"/>
  <c r="N144" i="21"/>
  <c r="O144" i="21"/>
  <c r="Q144" i="21"/>
  <c r="L1293" i="21"/>
  <c r="M1293" i="21"/>
  <c r="N1293" i="21"/>
  <c r="O1293" i="21"/>
  <c r="Q1293" i="21"/>
  <c r="L145" i="21"/>
  <c r="M145" i="21"/>
  <c r="N145" i="21"/>
  <c r="O145" i="21"/>
  <c r="Q145" i="21"/>
  <c r="L146" i="21"/>
  <c r="M146" i="21"/>
  <c r="N146" i="21"/>
  <c r="O146" i="21"/>
  <c r="Q146" i="21"/>
  <c r="L1294" i="21"/>
  <c r="M1294" i="21"/>
  <c r="N1294" i="21"/>
  <c r="O1294" i="21"/>
  <c r="Q1294" i="21"/>
  <c r="L147" i="21"/>
  <c r="M147" i="21"/>
  <c r="N147" i="21"/>
  <c r="O147" i="21"/>
  <c r="Q147" i="21"/>
  <c r="L148" i="21"/>
  <c r="M148" i="21"/>
  <c r="N148" i="21"/>
  <c r="O148" i="21"/>
  <c r="Q148" i="21"/>
  <c r="L149" i="21"/>
  <c r="M149" i="21"/>
  <c r="N149" i="21"/>
  <c r="O149" i="21"/>
  <c r="Q149" i="21"/>
  <c r="L1295" i="21"/>
  <c r="M1295" i="21"/>
  <c r="N1295" i="21"/>
  <c r="O1295" i="21"/>
  <c r="Q1295" i="21"/>
  <c r="L1296" i="21"/>
  <c r="M1296" i="21"/>
  <c r="N1296" i="21"/>
  <c r="O1296" i="21"/>
  <c r="Q1296" i="21"/>
  <c r="L150" i="21"/>
  <c r="M150" i="21"/>
  <c r="N150" i="21"/>
  <c r="O150" i="21"/>
  <c r="Q150" i="21"/>
  <c r="L1297" i="21"/>
  <c r="M1297" i="21"/>
  <c r="N1297" i="21"/>
  <c r="O1297" i="21"/>
  <c r="Q1297" i="21"/>
  <c r="L1298" i="21"/>
  <c r="M1298" i="21"/>
  <c r="N1298" i="21"/>
  <c r="O1298" i="21"/>
  <c r="Q1298" i="21"/>
  <c r="L1299" i="21"/>
  <c r="M1299" i="21"/>
  <c r="N1299" i="21"/>
  <c r="O1299" i="21"/>
  <c r="Q1299" i="21"/>
  <c r="L1300" i="21"/>
  <c r="M1300" i="21"/>
  <c r="N1300" i="21"/>
  <c r="O1300" i="21"/>
  <c r="Q1300" i="21"/>
  <c r="L1301" i="21"/>
  <c r="M1301" i="21"/>
  <c r="N1301" i="21"/>
  <c r="O1301" i="21"/>
  <c r="Q1301" i="21"/>
  <c r="L1302" i="21"/>
  <c r="M1302" i="21"/>
  <c r="N1302" i="21"/>
  <c r="O1302" i="21"/>
  <c r="Q1302" i="21"/>
  <c r="L1303" i="21"/>
  <c r="M1303" i="21"/>
  <c r="N1303" i="21"/>
  <c r="O1303" i="21"/>
  <c r="Q1303" i="21"/>
  <c r="L1304" i="21"/>
  <c r="M1304" i="21"/>
  <c r="N1304" i="21"/>
  <c r="O1304" i="21"/>
  <c r="Q1304" i="21"/>
  <c r="L1305" i="21"/>
  <c r="M1305" i="21"/>
  <c r="N1305" i="21"/>
  <c r="O1305" i="21"/>
  <c r="Q1305" i="21"/>
  <c r="L1306" i="21"/>
  <c r="M1306" i="21"/>
  <c r="N1306" i="21"/>
  <c r="O1306" i="21"/>
  <c r="Q1306" i="21"/>
  <c r="L1307" i="21"/>
  <c r="M1307" i="21"/>
  <c r="N1307" i="21"/>
  <c r="O1307" i="21"/>
  <c r="Q1307" i="21"/>
  <c r="L1308" i="21"/>
  <c r="M1308" i="21"/>
  <c r="N1308" i="21"/>
  <c r="O1308" i="21"/>
  <c r="Q1308" i="21"/>
  <c r="L1309" i="21"/>
  <c r="M1309" i="21"/>
  <c r="N1309" i="21"/>
  <c r="O1309" i="21"/>
  <c r="Q1309" i="21"/>
  <c r="L1310" i="21"/>
  <c r="M1310" i="21"/>
  <c r="N1310" i="21"/>
  <c r="O1310" i="21"/>
  <c r="Q1310" i="21"/>
  <c r="L1311" i="21"/>
  <c r="M1311" i="21"/>
  <c r="N1311" i="21"/>
  <c r="O1311" i="21"/>
  <c r="Q1311" i="21"/>
  <c r="L1312" i="21"/>
  <c r="M1312" i="21"/>
  <c r="N1312" i="21"/>
  <c r="O1312" i="21"/>
  <c r="Q1312" i="21"/>
  <c r="L1313" i="21"/>
  <c r="M1313" i="21"/>
  <c r="N1313" i="21"/>
  <c r="O1313" i="21"/>
  <c r="Q1313" i="21"/>
  <c r="L1314" i="21"/>
  <c r="M1314" i="21"/>
  <c r="N1314" i="21"/>
  <c r="O1314" i="21"/>
  <c r="Q1314" i="21"/>
  <c r="L39" i="21"/>
  <c r="M39" i="21"/>
  <c r="O39" i="21"/>
  <c r="Q39" i="21"/>
  <c r="L1315" i="21"/>
  <c r="M1315" i="21"/>
  <c r="N1315" i="21"/>
  <c r="O1315" i="21"/>
  <c r="Q1315" i="21"/>
  <c r="L1316" i="21"/>
  <c r="M1316" i="21"/>
  <c r="N1316" i="21"/>
  <c r="O1316" i="21"/>
  <c r="Q1316" i="21"/>
  <c r="L1317" i="21"/>
  <c r="M1317" i="21"/>
  <c r="N1317" i="21"/>
  <c r="O1317" i="21"/>
  <c r="Q1317" i="21"/>
  <c r="L40" i="21"/>
  <c r="M40" i="21"/>
  <c r="O40" i="21"/>
  <c r="Q40" i="21"/>
  <c r="L1318" i="21"/>
  <c r="M1318" i="21"/>
  <c r="N1318" i="21"/>
  <c r="O1318" i="21"/>
  <c r="Q1318" i="21"/>
  <c r="L1319" i="21"/>
  <c r="M1319" i="21"/>
  <c r="N1319" i="21"/>
  <c r="O1319" i="21"/>
  <c r="Q1319" i="21"/>
  <c r="L41" i="21"/>
  <c r="M41" i="21"/>
  <c r="O41" i="21"/>
  <c r="Q41" i="21"/>
  <c r="L1320" i="21"/>
  <c r="M1320" i="21"/>
  <c r="N1320" i="21"/>
  <c r="O1320" i="21"/>
  <c r="Q1320" i="21"/>
  <c r="L1321" i="21"/>
  <c r="M1321" i="21"/>
  <c r="N1321" i="21"/>
  <c r="O1321" i="21"/>
  <c r="Q1321" i="21"/>
  <c r="L42" i="21"/>
  <c r="M42" i="21"/>
  <c r="O42" i="21"/>
  <c r="Q42" i="21"/>
  <c r="L1322" i="21"/>
  <c r="M1322" i="21"/>
  <c r="N1322" i="21"/>
  <c r="O1322" i="21"/>
  <c r="Q1322" i="21"/>
  <c r="L1323" i="21"/>
  <c r="M1323" i="21"/>
  <c r="N1323" i="21"/>
  <c r="O1323" i="21"/>
  <c r="Q1323" i="21"/>
  <c r="L1324" i="21"/>
  <c r="M1324" i="21"/>
  <c r="N1324" i="21"/>
  <c r="O1324" i="21"/>
  <c r="Q1324" i="21"/>
  <c r="L1325" i="21"/>
  <c r="M1325" i="21"/>
  <c r="N1325" i="21"/>
  <c r="O1325" i="21"/>
  <c r="Q1325" i="21"/>
  <c r="L1326" i="21"/>
  <c r="M1326" i="21"/>
  <c r="N1326" i="21"/>
  <c r="O1326" i="21"/>
  <c r="Q1326" i="21"/>
  <c r="L1327" i="21"/>
  <c r="M1327" i="21"/>
  <c r="N1327" i="21"/>
  <c r="O1327" i="21"/>
  <c r="Q1327" i="21"/>
  <c r="L1328" i="21"/>
  <c r="M1328" i="21"/>
  <c r="N1328" i="21"/>
  <c r="O1328" i="21"/>
  <c r="Q1328" i="21"/>
  <c r="L1329" i="21"/>
  <c r="M1329" i="21"/>
  <c r="N1329" i="21"/>
  <c r="O1329" i="21"/>
  <c r="Q1329" i="21"/>
  <c r="L1330" i="21"/>
  <c r="M1330" i="21"/>
  <c r="N1330" i="21"/>
  <c r="O1330" i="21"/>
  <c r="Q1330" i="21"/>
  <c r="L1331" i="21"/>
  <c r="M1331" i="21"/>
  <c r="N1331" i="21"/>
  <c r="O1331" i="21"/>
  <c r="Q1331" i="21"/>
  <c r="L1332" i="21"/>
  <c r="M1332" i="21"/>
  <c r="N1332" i="21"/>
  <c r="O1332" i="21"/>
  <c r="Q1332" i="21"/>
  <c r="L1333" i="21"/>
  <c r="M1333" i="21"/>
  <c r="N1333" i="21"/>
  <c r="O1333" i="21"/>
  <c r="Q1333" i="21"/>
  <c r="L1334" i="21"/>
  <c r="M1334" i="21"/>
  <c r="N1334" i="21"/>
  <c r="O1334" i="21"/>
  <c r="Q1334" i="21"/>
  <c r="L1335" i="21"/>
  <c r="M1335" i="21"/>
  <c r="N1335" i="21"/>
  <c r="O1335" i="21"/>
  <c r="Q1335" i="21"/>
  <c r="L1336" i="21"/>
  <c r="M1336" i="21"/>
  <c r="N1336" i="21"/>
  <c r="O1336" i="21"/>
  <c r="Q1336" i="21"/>
  <c r="L1337" i="21"/>
  <c r="M1337" i="21"/>
  <c r="N1337" i="21"/>
  <c r="O1337" i="21"/>
  <c r="Q1337" i="21"/>
  <c r="L1338" i="21"/>
  <c r="M1338" i="21"/>
  <c r="N1338" i="21"/>
  <c r="O1338" i="21"/>
  <c r="Q1338" i="21"/>
  <c r="L1339" i="21"/>
  <c r="M1339" i="21"/>
  <c r="N1339" i="21"/>
  <c r="O1339" i="21"/>
  <c r="Q1339" i="21"/>
  <c r="L1340" i="21"/>
  <c r="M1340" i="21"/>
  <c r="N1340" i="21"/>
  <c r="O1340" i="21"/>
  <c r="Q1340" i="21"/>
  <c r="L1341" i="21"/>
  <c r="M1341" i="21"/>
  <c r="N1341" i="21"/>
  <c r="O1341" i="21"/>
  <c r="Q1341" i="21"/>
  <c r="L1342" i="21"/>
  <c r="M1342" i="21"/>
  <c r="N1342" i="21"/>
  <c r="O1342" i="21"/>
  <c r="Q1342" i="21"/>
  <c r="L1343" i="21"/>
  <c r="M1343" i="21"/>
  <c r="N1343" i="21"/>
  <c r="O1343" i="21"/>
  <c r="Q1343" i="21"/>
  <c r="L1344" i="21"/>
  <c r="M1344" i="21"/>
  <c r="N1344" i="21"/>
  <c r="O1344" i="21"/>
  <c r="Q1344" i="21"/>
  <c r="L1345" i="21"/>
  <c r="M1345" i="21"/>
  <c r="N1345" i="21"/>
  <c r="O1345" i="21"/>
  <c r="Q1345" i="21"/>
  <c r="L1346" i="21"/>
  <c r="M1346" i="21"/>
  <c r="N1346" i="21"/>
  <c r="O1346" i="21"/>
  <c r="Q1346" i="21"/>
  <c r="L1347" i="21"/>
  <c r="M1347" i="21"/>
  <c r="N1347" i="21"/>
  <c r="O1347" i="21"/>
  <c r="Q1347" i="21"/>
  <c r="L1348" i="21"/>
  <c r="M1348" i="21"/>
  <c r="N1348" i="21"/>
  <c r="O1348" i="21"/>
  <c r="Q1348" i="21"/>
  <c r="L1349" i="21"/>
  <c r="M1349" i="21"/>
  <c r="N1349" i="21"/>
  <c r="O1349" i="21"/>
  <c r="Q1349" i="21"/>
  <c r="L1350" i="21"/>
  <c r="M1350" i="21"/>
  <c r="N1350" i="21"/>
  <c r="O1350" i="21"/>
  <c r="Q1350" i="21"/>
  <c r="L1351" i="21"/>
  <c r="M1351" i="21"/>
  <c r="N1351" i="21"/>
  <c r="O1351" i="21"/>
  <c r="Q1351" i="21"/>
  <c r="L1352" i="21"/>
  <c r="M1352" i="21"/>
  <c r="N1352" i="21"/>
  <c r="O1352" i="21"/>
  <c r="Q1352" i="21"/>
  <c r="L1353" i="21"/>
  <c r="M1353" i="21"/>
  <c r="N1353" i="21"/>
  <c r="O1353" i="21"/>
  <c r="Q1353" i="21"/>
  <c r="L1354" i="21"/>
  <c r="M1354" i="21"/>
  <c r="N1354" i="21"/>
  <c r="O1354" i="21"/>
  <c r="Q1354" i="21"/>
  <c r="L1355" i="21"/>
  <c r="M1355" i="21"/>
  <c r="N1355" i="21"/>
  <c r="O1355" i="21"/>
  <c r="Q1355" i="21"/>
  <c r="L1356" i="21"/>
  <c r="M1356" i="21"/>
  <c r="N1356" i="21"/>
  <c r="O1356" i="21"/>
  <c r="Q1356" i="21"/>
  <c r="L1357" i="21"/>
  <c r="M1357" i="21"/>
  <c r="N1357" i="21"/>
  <c r="O1357" i="21"/>
  <c r="Q1357" i="21"/>
  <c r="L1358" i="21"/>
  <c r="M1358" i="21"/>
  <c r="N1358" i="21"/>
  <c r="O1358" i="21"/>
  <c r="Q1358" i="21"/>
  <c r="L1359" i="21"/>
  <c r="M1359" i="21"/>
  <c r="N1359" i="21"/>
  <c r="O1359" i="21"/>
  <c r="Q1359" i="21"/>
  <c r="L1360" i="21"/>
  <c r="M1360" i="21"/>
  <c r="N1360" i="21"/>
  <c r="O1360" i="21"/>
  <c r="Q1360" i="21"/>
  <c r="L1361" i="21"/>
  <c r="M1361" i="21"/>
  <c r="N1361" i="21"/>
  <c r="O1361" i="21"/>
  <c r="Q1361" i="21"/>
  <c r="L1362" i="21"/>
  <c r="M1362" i="21"/>
  <c r="N1362" i="21"/>
  <c r="O1362" i="21"/>
  <c r="Q1362" i="21"/>
  <c r="L1363" i="21"/>
  <c r="M1363" i="21"/>
  <c r="N1363" i="21"/>
  <c r="O1363" i="21"/>
  <c r="Q1363" i="21"/>
  <c r="L1364" i="21"/>
  <c r="M1364" i="21"/>
  <c r="N1364" i="21"/>
  <c r="O1364" i="21"/>
  <c r="Q1364" i="21"/>
  <c r="L1365" i="21"/>
  <c r="M1365" i="21"/>
  <c r="N1365" i="21"/>
  <c r="O1365" i="21"/>
  <c r="Q1365" i="21"/>
  <c r="L1366" i="21"/>
  <c r="M1366" i="21"/>
  <c r="N1366" i="21"/>
  <c r="O1366" i="21"/>
  <c r="Q1366" i="21"/>
  <c r="L1367" i="21"/>
  <c r="M1367" i="21"/>
  <c r="N1367" i="21"/>
  <c r="O1367" i="21"/>
  <c r="Q1367" i="21"/>
  <c r="L1368" i="21"/>
  <c r="M1368" i="21"/>
  <c r="N1368" i="21"/>
  <c r="O1368" i="21"/>
  <c r="Q1368" i="21"/>
  <c r="L1369" i="21"/>
  <c r="M1369" i="21"/>
  <c r="N1369" i="21"/>
  <c r="O1369" i="21"/>
  <c r="Q1369" i="21"/>
  <c r="L1370" i="21"/>
  <c r="M1370" i="21"/>
  <c r="N1370" i="21"/>
  <c r="O1370" i="21"/>
  <c r="Q1370" i="21"/>
  <c r="L1371" i="21"/>
  <c r="M1371" i="21"/>
  <c r="N1371" i="21"/>
  <c r="O1371" i="21"/>
  <c r="Q1371" i="21"/>
  <c r="L1372" i="21"/>
  <c r="M1372" i="21"/>
  <c r="N1372" i="21"/>
  <c r="O1372" i="21"/>
  <c r="Q1372" i="21"/>
  <c r="L1373" i="21"/>
  <c r="M1373" i="21"/>
  <c r="N1373" i="21"/>
  <c r="O1373" i="21"/>
  <c r="Q1373" i="21"/>
  <c r="L1374" i="21"/>
  <c r="M1374" i="21"/>
  <c r="N1374" i="21"/>
  <c r="O1374" i="21"/>
  <c r="Q1374" i="21"/>
  <c r="L1375" i="21"/>
  <c r="M1375" i="21"/>
  <c r="N1375" i="21"/>
  <c r="O1375" i="21"/>
  <c r="Q1375" i="21"/>
  <c r="L1376" i="21"/>
  <c r="M1376" i="21"/>
  <c r="N1376" i="21"/>
  <c r="O1376" i="21"/>
  <c r="Q1376" i="21"/>
  <c r="L1377" i="21"/>
  <c r="M1377" i="21"/>
  <c r="N1377" i="21"/>
  <c r="O1377" i="21"/>
  <c r="Q1377" i="21"/>
  <c r="L1378" i="21"/>
  <c r="M1378" i="21"/>
  <c r="N1378" i="21"/>
  <c r="O1378" i="21"/>
  <c r="Q1378" i="21"/>
  <c r="L1379" i="21"/>
  <c r="M1379" i="21"/>
  <c r="N1379" i="21"/>
  <c r="O1379" i="21"/>
  <c r="Q1379" i="21"/>
  <c r="L151" i="21"/>
  <c r="M151" i="21"/>
  <c r="N151" i="21"/>
  <c r="O151" i="21"/>
  <c r="Q151" i="21"/>
  <c r="L1380" i="21"/>
  <c r="M1380" i="21"/>
  <c r="N1380" i="21"/>
  <c r="O1380" i="21"/>
  <c r="Q1380" i="21"/>
  <c r="L1381" i="21"/>
  <c r="M1381" i="21"/>
  <c r="N1381" i="21"/>
  <c r="O1381" i="21"/>
  <c r="Q1381" i="21"/>
  <c r="L1382" i="21"/>
  <c r="M1382" i="21"/>
  <c r="N1382" i="21"/>
  <c r="O1382" i="21"/>
  <c r="Q1382" i="21"/>
  <c r="L1383" i="21"/>
  <c r="M1383" i="21"/>
  <c r="N1383" i="21"/>
  <c r="O1383" i="21"/>
  <c r="Q1383" i="21"/>
  <c r="L1384" i="21"/>
  <c r="M1384" i="21"/>
  <c r="N1384" i="21"/>
  <c r="O1384" i="21"/>
  <c r="Q1384" i="21"/>
  <c r="L1385" i="21"/>
  <c r="M1385" i="21"/>
  <c r="N1385" i="21"/>
  <c r="O1385" i="21"/>
  <c r="Q1385" i="21"/>
  <c r="L1386" i="21"/>
  <c r="M1386" i="21"/>
  <c r="N1386" i="21"/>
  <c r="O1386" i="21"/>
  <c r="Q1386" i="21"/>
  <c r="L1387" i="21"/>
  <c r="M1387" i="21"/>
  <c r="N1387" i="21"/>
  <c r="O1387" i="21"/>
  <c r="Q1387" i="21"/>
  <c r="L152" i="21"/>
  <c r="M152" i="21"/>
  <c r="N152" i="21"/>
  <c r="O152" i="21"/>
  <c r="Q152" i="21"/>
  <c r="L153" i="21"/>
  <c r="M153" i="21"/>
  <c r="N153" i="21"/>
  <c r="O153" i="21"/>
  <c r="Q153" i="21"/>
  <c r="L154" i="21"/>
  <c r="M154" i="21"/>
  <c r="N154" i="21"/>
  <c r="O154" i="21"/>
  <c r="Q154" i="21"/>
  <c r="L155" i="21"/>
  <c r="M155" i="21"/>
  <c r="N155" i="21"/>
  <c r="O155" i="21"/>
  <c r="Q155" i="21"/>
  <c r="L1388" i="21"/>
  <c r="M1388" i="21"/>
  <c r="N1388" i="21"/>
  <c r="O1388" i="21"/>
  <c r="Q1388" i="21"/>
  <c r="L1389" i="21"/>
  <c r="M1389" i="21"/>
  <c r="N1389" i="21"/>
  <c r="O1389" i="21"/>
  <c r="Q1389" i="21"/>
  <c r="L156" i="21"/>
  <c r="M156" i="21"/>
  <c r="N156" i="21"/>
  <c r="O156" i="21"/>
  <c r="Q156" i="21"/>
  <c r="L157" i="21"/>
  <c r="M157" i="21"/>
  <c r="N157" i="21"/>
  <c r="O157" i="21"/>
  <c r="Q157" i="21"/>
  <c r="L158" i="21"/>
  <c r="M158" i="21"/>
  <c r="N158" i="21"/>
  <c r="O158" i="21"/>
  <c r="Q158" i="21"/>
  <c r="L1390" i="21"/>
  <c r="M1390" i="21"/>
  <c r="N1390" i="21"/>
  <c r="O1390" i="21"/>
  <c r="Q1390" i="21"/>
  <c r="L159" i="21"/>
  <c r="M159" i="21"/>
  <c r="N159" i="21"/>
  <c r="O159" i="21"/>
  <c r="Q159" i="21"/>
  <c r="L1391" i="21"/>
  <c r="M1391" i="21"/>
  <c r="N1391" i="21"/>
  <c r="O1391" i="21"/>
  <c r="Q1391" i="21"/>
  <c r="L160" i="21"/>
  <c r="M160" i="21"/>
  <c r="N160" i="21"/>
  <c r="O160" i="21"/>
  <c r="Q160" i="21"/>
  <c r="L1392" i="21"/>
  <c r="M1392" i="21"/>
  <c r="N1392" i="21"/>
  <c r="O1392" i="21"/>
  <c r="Q1392" i="21"/>
  <c r="L161" i="21"/>
  <c r="M161" i="21"/>
  <c r="N161" i="21"/>
  <c r="O161" i="21"/>
  <c r="Q161" i="21"/>
  <c r="L1393" i="21"/>
  <c r="M1393" i="21"/>
  <c r="N1393" i="21"/>
  <c r="O1393" i="21"/>
  <c r="Q1393" i="21"/>
  <c r="L1394" i="21"/>
  <c r="M1394" i="21"/>
  <c r="N1394" i="21"/>
  <c r="O1394" i="21"/>
  <c r="Q1394" i="21"/>
  <c r="L1395" i="21"/>
  <c r="M1395" i="21"/>
  <c r="N1395" i="21"/>
  <c r="O1395" i="21"/>
  <c r="Q1395" i="21"/>
  <c r="L1396" i="21"/>
  <c r="M1396" i="21"/>
  <c r="N1396" i="21"/>
  <c r="O1396" i="21"/>
  <c r="Q1396" i="21"/>
  <c r="L43" i="21"/>
  <c r="M43" i="21"/>
  <c r="O43" i="21"/>
  <c r="Q43" i="21"/>
  <c r="L1397" i="21"/>
  <c r="M1397" i="21"/>
  <c r="N1397" i="21"/>
  <c r="O1397" i="21"/>
  <c r="Q1397" i="21"/>
  <c r="L1398" i="21"/>
  <c r="M1398" i="21"/>
  <c r="N1398" i="21"/>
  <c r="O1398" i="21"/>
  <c r="Q1398" i="21"/>
  <c r="L1399" i="21"/>
  <c r="M1399" i="21"/>
  <c r="N1399" i="21"/>
  <c r="O1399" i="21"/>
  <c r="Q1399" i="21"/>
  <c r="L1400" i="21"/>
  <c r="M1400" i="21"/>
  <c r="N1400" i="21"/>
  <c r="O1400" i="21"/>
  <c r="Q1400" i="21"/>
  <c r="L1401" i="21"/>
  <c r="M1401" i="21"/>
  <c r="N1401" i="21"/>
  <c r="O1401" i="21"/>
  <c r="Q1401" i="21"/>
  <c r="L1402" i="21"/>
  <c r="M1402" i="21"/>
  <c r="N1402" i="21"/>
  <c r="O1402" i="21"/>
  <c r="Q1402" i="21"/>
  <c r="L1403" i="21"/>
  <c r="M1403" i="21"/>
  <c r="N1403" i="21"/>
  <c r="O1403" i="21"/>
  <c r="Q1403" i="21"/>
  <c r="L1404" i="21"/>
  <c r="M1404" i="21"/>
  <c r="N1404" i="21"/>
  <c r="O1404" i="21"/>
  <c r="Q1404" i="21"/>
  <c r="L1405" i="21"/>
  <c r="M1405" i="21"/>
  <c r="N1405" i="21"/>
  <c r="O1405" i="21"/>
  <c r="Q1405" i="21"/>
  <c r="L1406" i="21"/>
  <c r="M1406" i="21"/>
  <c r="N1406" i="21"/>
  <c r="O1406" i="21"/>
  <c r="Q1406" i="21"/>
  <c r="L1407" i="21"/>
  <c r="M1407" i="21"/>
  <c r="N1407" i="21"/>
  <c r="O1407" i="21"/>
  <c r="Q1407" i="21"/>
  <c r="L1408" i="21"/>
  <c r="M1408" i="21"/>
  <c r="N1408" i="21"/>
  <c r="O1408" i="21"/>
  <c r="Q1408" i="21"/>
  <c r="L1409" i="21"/>
  <c r="M1409" i="21"/>
  <c r="N1409" i="21"/>
  <c r="O1409" i="21"/>
  <c r="Q1409" i="21"/>
  <c r="L1410" i="21"/>
  <c r="M1410" i="21"/>
  <c r="N1410" i="21"/>
  <c r="O1410" i="21"/>
  <c r="Q1410" i="21"/>
  <c r="L1411" i="21"/>
  <c r="M1411" i="21"/>
  <c r="N1411" i="21"/>
  <c r="O1411" i="21"/>
  <c r="Q1411" i="21"/>
  <c r="L1412" i="21"/>
  <c r="M1412" i="21"/>
  <c r="N1412" i="21"/>
  <c r="O1412" i="21"/>
  <c r="Q1412" i="21"/>
  <c r="L1413" i="21"/>
  <c r="M1413" i="21"/>
  <c r="N1413" i="21"/>
  <c r="O1413" i="21"/>
  <c r="Q1413" i="21"/>
  <c r="L1414" i="21"/>
  <c r="M1414" i="21"/>
  <c r="N1414" i="21"/>
  <c r="O1414" i="21"/>
  <c r="Q1414" i="21"/>
  <c r="L1415" i="21"/>
  <c r="M1415" i="21"/>
  <c r="N1415" i="21"/>
  <c r="O1415" i="21"/>
  <c r="Q1415" i="21"/>
  <c r="L1416" i="21"/>
  <c r="M1416" i="21"/>
  <c r="N1416" i="21"/>
  <c r="O1416" i="21"/>
  <c r="Q1416" i="21"/>
  <c r="L44" i="21"/>
  <c r="M44" i="21"/>
  <c r="O44" i="21"/>
  <c r="Q44" i="21"/>
  <c r="L1417" i="21"/>
  <c r="M1417" i="21"/>
  <c r="N1417" i="21"/>
  <c r="O1417" i="21"/>
  <c r="Q1417" i="21"/>
  <c r="L1418" i="21"/>
  <c r="M1418" i="21"/>
  <c r="N1418" i="21"/>
  <c r="O1418" i="21"/>
  <c r="Q1418" i="21"/>
  <c r="L1419" i="21"/>
  <c r="M1419" i="21"/>
  <c r="N1419" i="21"/>
  <c r="O1419" i="21"/>
  <c r="Q1419" i="21"/>
  <c r="L1420" i="21"/>
  <c r="M1420" i="21"/>
  <c r="N1420" i="21"/>
  <c r="O1420" i="21"/>
  <c r="Q1420" i="21"/>
  <c r="L45" i="21"/>
  <c r="M45" i="21"/>
  <c r="O45" i="21"/>
  <c r="Q45" i="21"/>
  <c r="L46" i="21"/>
  <c r="M46" i="21"/>
  <c r="O46" i="21"/>
  <c r="Q46" i="21"/>
  <c r="L1421" i="21"/>
  <c r="M1421" i="21"/>
  <c r="N1421" i="21"/>
  <c r="O1421" i="21"/>
  <c r="Q1421" i="21"/>
  <c r="L1422" i="21"/>
  <c r="M1422" i="21"/>
  <c r="N1422" i="21"/>
  <c r="O1422" i="21"/>
  <c r="Q1422" i="21"/>
  <c r="L1423" i="21"/>
  <c r="M1423" i="21"/>
  <c r="N1423" i="21"/>
  <c r="O1423" i="21"/>
  <c r="Q1423" i="21"/>
  <c r="L1424" i="21"/>
  <c r="M1424" i="21"/>
  <c r="N1424" i="21"/>
  <c r="O1424" i="21"/>
  <c r="Q1424" i="21"/>
  <c r="L1425" i="21"/>
  <c r="M1425" i="21"/>
  <c r="N1425" i="21"/>
  <c r="O1425" i="21"/>
  <c r="Q1425" i="21"/>
  <c r="L1426" i="21"/>
  <c r="M1426" i="21"/>
  <c r="N1426" i="21"/>
  <c r="O1426" i="21"/>
  <c r="Q1426" i="21"/>
  <c r="L1427" i="21"/>
  <c r="M1427" i="21"/>
  <c r="N1427" i="21"/>
  <c r="O1427" i="21"/>
  <c r="Q1427" i="21"/>
  <c r="L1428" i="21"/>
  <c r="M1428" i="21"/>
  <c r="N1428" i="21"/>
  <c r="O1428" i="21"/>
  <c r="Q1428" i="21"/>
  <c r="L1429" i="21"/>
  <c r="M1429" i="21"/>
  <c r="N1429" i="21"/>
  <c r="O1429" i="21"/>
  <c r="Q1429" i="21"/>
  <c r="L1430" i="21"/>
  <c r="M1430" i="21"/>
  <c r="N1430" i="21"/>
  <c r="O1430" i="21"/>
  <c r="Q1430" i="21"/>
  <c r="L1431" i="21"/>
  <c r="M1431" i="21"/>
  <c r="N1431" i="21"/>
  <c r="O1431" i="21"/>
  <c r="Q1431" i="21"/>
  <c r="L1432" i="21"/>
  <c r="M1432" i="21"/>
  <c r="N1432" i="21"/>
  <c r="O1432" i="21"/>
  <c r="Q1432" i="21"/>
  <c r="L1433" i="21"/>
  <c r="M1433" i="21"/>
  <c r="N1433" i="21"/>
  <c r="O1433" i="21"/>
  <c r="Q1433" i="21"/>
  <c r="L1434" i="21"/>
  <c r="M1434" i="21"/>
  <c r="N1434" i="21"/>
  <c r="O1434" i="21"/>
  <c r="Q1434" i="21"/>
  <c r="L1435" i="21"/>
  <c r="M1435" i="21"/>
  <c r="N1435" i="21"/>
  <c r="O1435" i="21"/>
  <c r="Q1435" i="21"/>
  <c r="L1436" i="21"/>
  <c r="M1436" i="21"/>
  <c r="N1436" i="21"/>
  <c r="O1436" i="21"/>
  <c r="Q1436" i="21"/>
  <c r="L1437" i="21"/>
  <c r="M1437" i="21"/>
  <c r="N1437" i="21"/>
  <c r="O1437" i="21"/>
  <c r="Q1437" i="21"/>
  <c r="L1438" i="21"/>
  <c r="M1438" i="21"/>
  <c r="N1438" i="21"/>
  <c r="O1438" i="21"/>
  <c r="Q1438" i="21"/>
  <c r="L1439" i="21"/>
  <c r="M1439" i="21"/>
  <c r="N1439" i="21"/>
  <c r="O1439" i="21"/>
  <c r="Q1439" i="21"/>
  <c r="L1440" i="21"/>
  <c r="M1440" i="21"/>
  <c r="N1440" i="21"/>
  <c r="O1440" i="21"/>
  <c r="Q1440" i="21"/>
  <c r="L1441" i="21"/>
  <c r="M1441" i="21"/>
  <c r="N1441" i="21"/>
  <c r="O1441" i="21"/>
  <c r="Q1441" i="21"/>
  <c r="L1442" i="21"/>
  <c r="M1442" i="21"/>
  <c r="N1442" i="21"/>
  <c r="O1442" i="21"/>
  <c r="Q1442" i="21"/>
  <c r="L1443" i="21"/>
  <c r="M1443" i="21"/>
  <c r="N1443" i="21"/>
  <c r="O1443" i="21"/>
  <c r="Q1443" i="21"/>
  <c r="L1444" i="21"/>
  <c r="M1444" i="21"/>
  <c r="N1444" i="21"/>
  <c r="O1444" i="21"/>
  <c r="Q1444" i="21"/>
  <c r="L1445" i="21"/>
  <c r="M1445" i="21"/>
  <c r="N1445" i="21"/>
  <c r="O1445" i="21"/>
  <c r="Q1445" i="21"/>
  <c r="L1446" i="21"/>
  <c r="M1446" i="21"/>
  <c r="N1446" i="21"/>
  <c r="O1446" i="21"/>
  <c r="Q1446" i="21"/>
  <c r="L1447" i="21"/>
  <c r="M1447" i="21"/>
  <c r="N1447" i="21"/>
  <c r="O1447" i="21"/>
  <c r="Q1447" i="21"/>
  <c r="L1448" i="21"/>
  <c r="M1448" i="21"/>
  <c r="N1448" i="21"/>
  <c r="O1448" i="21"/>
  <c r="Q1448" i="21"/>
  <c r="L1449" i="21"/>
  <c r="M1449" i="21"/>
  <c r="N1449" i="21"/>
  <c r="O1449" i="21"/>
  <c r="Q1449" i="21"/>
  <c r="L1450" i="21"/>
  <c r="M1450" i="21"/>
  <c r="N1450" i="21"/>
  <c r="O1450" i="21"/>
  <c r="Q1450" i="21"/>
  <c r="L1451" i="21"/>
  <c r="M1451" i="21"/>
  <c r="N1451" i="21"/>
  <c r="O1451" i="21"/>
  <c r="Q1451" i="21"/>
  <c r="L1452" i="21"/>
  <c r="M1452" i="21"/>
  <c r="N1452" i="21"/>
  <c r="O1452" i="21"/>
  <c r="Q1452" i="21"/>
  <c r="L1453" i="21"/>
  <c r="M1453" i="21"/>
  <c r="N1453" i="21"/>
  <c r="O1453" i="21"/>
  <c r="Q1453" i="21"/>
  <c r="L1454" i="21"/>
  <c r="M1454" i="21"/>
  <c r="N1454" i="21"/>
  <c r="O1454" i="21"/>
  <c r="Q1454" i="21"/>
  <c r="L1455" i="21"/>
  <c r="M1455" i="21"/>
  <c r="N1455" i="21"/>
  <c r="O1455" i="21"/>
  <c r="Q1455" i="21"/>
  <c r="L1456" i="21"/>
  <c r="M1456" i="21"/>
  <c r="N1456" i="21"/>
  <c r="O1456" i="21"/>
  <c r="Q1456" i="21"/>
  <c r="L1457" i="21"/>
  <c r="M1457" i="21"/>
  <c r="N1457" i="21"/>
  <c r="O1457" i="21"/>
  <c r="Q1457" i="21"/>
  <c r="L1458" i="21"/>
  <c r="M1458" i="21"/>
  <c r="N1458" i="21"/>
  <c r="O1458" i="21"/>
  <c r="Q1458" i="21"/>
  <c r="L1459" i="21"/>
  <c r="M1459" i="21"/>
  <c r="N1459" i="21"/>
  <c r="O1459" i="21"/>
  <c r="Q1459" i="21"/>
  <c r="L1460" i="21"/>
  <c r="M1460" i="21"/>
  <c r="N1460" i="21"/>
  <c r="O1460" i="21"/>
  <c r="Q1460" i="21"/>
  <c r="L1461" i="21"/>
  <c r="M1461" i="21"/>
  <c r="N1461" i="21"/>
  <c r="O1461" i="21"/>
  <c r="Q1461" i="21"/>
  <c r="L1462" i="21"/>
  <c r="M1462" i="21"/>
  <c r="N1462" i="21"/>
  <c r="O1462" i="21"/>
  <c r="Q1462" i="21"/>
  <c r="L1463" i="21"/>
  <c r="M1463" i="21"/>
  <c r="N1463" i="21"/>
  <c r="O1463" i="21"/>
  <c r="Q1463" i="21"/>
  <c r="L1464" i="21"/>
  <c r="M1464" i="21"/>
  <c r="N1464" i="21"/>
  <c r="O1464" i="21"/>
  <c r="Q1464" i="21"/>
  <c r="L1465" i="21"/>
  <c r="M1465" i="21"/>
  <c r="N1465" i="21"/>
  <c r="O1465" i="21"/>
  <c r="Q1465" i="21"/>
  <c r="L1466" i="21"/>
  <c r="M1466" i="21"/>
  <c r="N1466" i="21"/>
  <c r="O1466" i="21"/>
  <c r="Q1466" i="21"/>
  <c r="L1467" i="21"/>
  <c r="M1467" i="21"/>
  <c r="N1467" i="21"/>
  <c r="O1467" i="21"/>
  <c r="Q1467" i="21"/>
  <c r="L1468" i="21"/>
  <c r="M1468" i="21"/>
  <c r="N1468" i="21"/>
  <c r="O1468" i="21"/>
  <c r="Q1468" i="21"/>
  <c r="L1469" i="21"/>
  <c r="M1469" i="21"/>
  <c r="N1469" i="21"/>
  <c r="O1469" i="21"/>
  <c r="Q1469" i="21"/>
  <c r="L1470" i="21"/>
  <c r="M1470" i="21"/>
  <c r="N1470" i="21"/>
  <c r="O1470" i="21"/>
  <c r="Q1470" i="21"/>
  <c r="L1471" i="21"/>
  <c r="M1471" i="21"/>
  <c r="N1471" i="21"/>
  <c r="O1471" i="21"/>
  <c r="Q1471" i="21"/>
  <c r="L1472" i="21"/>
  <c r="M1472" i="21"/>
  <c r="N1472" i="21"/>
  <c r="O1472" i="21"/>
  <c r="Q1472" i="21"/>
  <c r="L1473" i="21"/>
  <c r="M1473" i="21"/>
  <c r="N1473" i="21"/>
  <c r="O1473" i="21"/>
  <c r="Q1473" i="21"/>
  <c r="L1474" i="21"/>
  <c r="M1474" i="21"/>
  <c r="N1474" i="21"/>
  <c r="O1474" i="21"/>
  <c r="Q1474" i="21"/>
  <c r="L1475" i="21"/>
  <c r="M1475" i="21"/>
  <c r="N1475" i="21"/>
  <c r="O1475" i="21"/>
  <c r="Q1475" i="21"/>
  <c r="L1476" i="21"/>
  <c r="M1476" i="21"/>
  <c r="N1476" i="21"/>
  <c r="O1476" i="21"/>
  <c r="Q1476" i="21"/>
  <c r="L1477" i="21"/>
  <c r="M1477" i="21"/>
  <c r="N1477" i="21"/>
  <c r="O1477" i="21"/>
  <c r="Q1477" i="21"/>
  <c r="L1478" i="21"/>
  <c r="M1478" i="21"/>
  <c r="N1478" i="21"/>
  <c r="O1478" i="21"/>
  <c r="Q1478" i="21"/>
  <c r="L1479" i="21"/>
  <c r="M1479" i="21"/>
  <c r="N1479" i="21"/>
  <c r="O1479" i="21"/>
  <c r="Q1479" i="21"/>
  <c r="L1480" i="21"/>
  <c r="M1480" i="21"/>
  <c r="N1480" i="21"/>
  <c r="O1480" i="21"/>
  <c r="Q1480" i="21"/>
  <c r="L1481" i="21"/>
  <c r="M1481" i="21"/>
  <c r="N1481" i="21"/>
  <c r="O1481" i="21"/>
  <c r="Q1481" i="21"/>
  <c r="L1482" i="21"/>
  <c r="M1482" i="21"/>
  <c r="N1482" i="21"/>
  <c r="O1482" i="21"/>
  <c r="Q1482" i="21"/>
  <c r="L162" i="21"/>
  <c r="M162" i="21"/>
  <c r="N162" i="21"/>
  <c r="O162" i="21"/>
  <c r="Q162" i="21"/>
  <c r="L1483" i="21"/>
  <c r="M1483" i="21"/>
  <c r="N1483" i="21"/>
  <c r="O1483" i="21"/>
  <c r="Q1483" i="21"/>
  <c r="L1484" i="21"/>
  <c r="M1484" i="21"/>
  <c r="N1484" i="21"/>
  <c r="O1484" i="21"/>
  <c r="Q1484" i="21"/>
  <c r="L1485" i="21"/>
  <c r="M1485" i="21"/>
  <c r="N1485" i="21"/>
  <c r="O1485" i="21"/>
  <c r="Q1485" i="21"/>
  <c r="L163" i="21"/>
  <c r="M163" i="21"/>
  <c r="N163" i="21"/>
  <c r="O163" i="21"/>
  <c r="Q163" i="21"/>
  <c r="L164" i="21"/>
  <c r="M164" i="21"/>
  <c r="N164" i="21"/>
  <c r="O164" i="21"/>
  <c r="Q164" i="21"/>
  <c r="L165" i="21"/>
  <c r="M165" i="21"/>
  <c r="N165" i="21"/>
  <c r="O165" i="21"/>
  <c r="Q165" i="21"/>
  <c r="L1486" i="21"/>
  <c r="M1486" i="21"/>
  <c r="N1486" i="21"/>
  <c r="O1486" i="21"/>
  <c r="Q1486" i="21"/>
  <c r="L1487" i="21"/>
  <c r="M1487" i="21"/>
  <c r="N1487" i="21"/>
  <c r="O1487" i="21"/>
  <c r="Q1487" i="21"/>
  <c r="L1488" i="21"/>
  <c r="M1488" i="21"/>
  <c r="N1488" i="21"/>
  <c r="O1488" i="21"/>
  <c r="Q1488" i="21"/>
  <c r="L1489" i="21"/>
  <c r="M1489" i="21"/>
  <c r="N1489" i="21"/>
  <c r="O1489" i="21"/>
  <c r="Q1489" i="21"/>
  <c r="L1490" i="21"/>
  <c r="M1490" i="21"/>
  <c r="N1490" i="21"/>
  <c r="O1490" i="21"/>
  <c r="Q1490" i="21"/>
  <c r="L1491" i="21"/>
  <c r="M1491" i="21"/>
  <c r="N1491" i="21"/>
  <c r="O1491" i="21"/>
  <c r="Q1491" i="21"/>
  <c r="L1492" i="21"/>
  <c r="M1492" i="21"/>
  <c r="N1492" i="21"/>
  <c r="O1492" i="21"/>
  <c r="Q1492" i="21"/>
  <c r="L1493" i="21"/>
  <c r="M1493" i="21"/>
  <c r="N1493" i="21"/>
  <c r="O1493" i="21"/>
  <c r="Q1493" i="21"/>
  <c r="L1494" i="21"/>
  <c r="M1494" i="21"/>
  <c r="N1494" i="21"/>
  <c r="O1494" i="21"/>
  <c r="Q1494" i="21"/>
  <c r="L1495" i="21"/>
  <c r="M1495" i="21"/>
  <c r="N1495" i="21"/>
  <c r="O1495" i="21"/>
  <c r="Q1495" i="21"/>
  <c r="L166" i="21"/>
  <c r="M166" i="21"/>
  <c r="N166" i="21"/>
  <c r="O166" i="21"/>
  <c r="Q166" i="21"/>
  <c r="L167" i="21"/>
  <c r="M167" i="21"/>
  <c r="N167" i="21"/>
  <c r="O167" i="21"/>
  <c r="Q167" i="21"/>
  <c r="L168" i="21"/>
  <c r="M168" i="21"/>
  <c r="N168" i="21"/>
  <c r="O168" i="21"/>
  <c r="Q168" i="21"/>
  <c r="L1496" i="21"/>
  <c r="M1496" i="21"/>
  <c r="N1496" i="21"/>
  <c r="O1496" i="21"/>
  <c r="Q1496" i="21"/>
  <c r="L1497" i="21"/>
  <c r="M1497" i="21"/>
  <c r="N1497" i="21"/>
  <c r="O1497" i="21"/>
  <c r="Q1497" i="21"/>
  <c r="L1498" i="21"/>
  <c r="M1498" i="21"/>
  <c r="N1498" i="21"/>
  <c r="O1498" i="21"/>
  <c r="Q1498" i="21"/>
  <c r="L1499" i="21"/>
  <c r="M1499" i="21"/>
  <c r="N1499" i="21"/>
  <c r="O1499" i="21"/>
  <c r="Q1499" i="21"/>
  <c r="L1500" i="21"/>
  <c r="M1500" i="21"/>
  <c r="N1500" i="21"/>
  <c r="O1500" i="21"/>
  <c r="Q1500" i="21"/>
  <c r="L1501" i="21"/>
  <c r="M1501" i="21"/>
  <c r="N1501" i="21"/>
  <c r="O1501" i="21"/>
  <c r="Q1501" i="21"/>
  <c r="L1502" i="21"/>
  <c r="M1502" i="21"/>
  <c r="N1502" i="21"/>
  <c r="O1502" i="21"/>
  <c r="Q1502" i="21"/>
  <c r="L1503" i="21"/>
  <c r="M1503" i="21"/>
  <c r="N1503" i="21"/>
  <c r="O1503" i="21"/>
  <c r="Q1503" i="21"/>
  <c r="L1504" i="21"/>
  <c r="M1504" i="21"/>
  <c r="N1504" i="21"/>
  <c r="O1504" i="21"/>
  <c r="Q1504" i="21"/>
  <c r="L1505" i="21"/>
  <c r="M1505" i="21"/>
  <c r="N1505" i="21"/>
  <c r="O1505" i="21"/>
  <c r="Q1505" i="21"/>
  <c r="L1506" i="21"/>
  <c r="M1506" i="21"/>
  <c r="N1506" i="21"/>
  <c r="O1506" i="21"/>
  <c r="Q1506" i="21"/>
  <c r="L1507" i="21"/>
  <c r="M1507" i="21"/>
  <c r="N1507" i="21"/>
  <c r="O1507" i="21"/>
  <c r="Q1507" i="21"/>
  <c r="L1508" i="21"/>
  <c r="M1508" i="21"/>
  <c r="N1508" i="21"/>
  <c r="O1508" i="21"/>
  <c r="Q1508" i="21"/>
  <c r="L1509" i="21"/>
  <c r="M1509" i="21"/>
  <c r="N1509" i="21"/>
  <c r="O1509" i="21"/>
  <c r="Q1509" i="21"/>
  <c r="L1510" i="21"/>
  <c r="M1510" i="21"/>
  <c r="N1510" i="21"/>
  <c r="O1510" i="21"/>
  <c r="Q1510" i="21"/>
  <c r="L1511" i="21"/>
  <c r="M1511" i="21"/>
  <c r="N1511" i="21"/>
  <c r="O1511" i="21"/>
  <c r="Q1511" i="21"/>
  <c r="L1512" i="21"/>
  <c r="M1512" i="21"/>
  <c r="N1512" i="21"/>
  <c r="O1512" i="21"/>
  <c r="Q1512" i="21"/>
  <c r="L1513" i="21"/>
  <c r="M1513" i="21"/>
  <c r="N1513" i="21"/>
  <c r="O1513" i="21"/>
  <c r="Q1513" i="21"/>
  <c r="L1514" i="21"/>
  <c r="M1514" i="21"/>
  <c r="N1514" i="21"/>
  <c r="O1514" i="21"/>
  <c r="Q1514" i="21"/>
  <c r="L1515" i="21"/>
  <c r="M1515" i="21"/>
  <c r="N1515" i="21"/>
  <c r="O1515" i="21"/>
  <c r="Q1515" i="21"/>
  <c r="L1516" i="21"/>
  <c r="M1516" i="21"/>
  <c r="N1516" i="21"/>
  <c r="O1516" i="21"/>
  <c r="Q1516" i="21"/>
  <c r="L1517" i="21"/>
  <c r="M1517" i="21"/>
  <c r="N1517" i="21"/>
  <c r="O1517" i="21"/>
  <c r="Q1517" i="21"/>
  <c r="L1518" i="21"/>
  <c r="M1518" i="21"/>
  <c r="N1518" i="21"/>
  <c r="O1518" i="21"/>
  <c r="Q1518" i="21"/>
  <c r="L1519" i="21"/>
  <c r="M1519" i="21"/>
  <c r="N1519" i="21"/>
  <c r="O1519" i="21"/>
  <c r="Q1519" i="21"/>
  <c r="L1520" i="21"/>
  <c r="M1520" i="21"/>
  <c r="N1520" i="21"/>
  <c r="O1520" i="21"/>
  <c r="Q1520" i="21"/>
  <c r="L1521" i="21"/>
  <c r="M1521" i="21"/>
  <c r="N1521" i="21"/>
  <c r="O1521" i="21"/>
  <c r="Q1521" i="21"/>
  <c r="L1522" i="21"/>
  <c r="M1522" i="21"/>
  <c r="N1522" i="21"/>
  <c r="O1522" i="21"/>
  <c r="Q1522" i="21"/>
  <c r="L1523" i="21"/>
  <c r="M1523" i="21"/>
  <c r="N1523" i="21"/>
  <c r="O1523" i="21"/>
  <c r="Q1523" i="21"/>
  <c r="L1524" i="21"/>
  <c r="M1524" i="21"/>
  <c r="N1524" i="21"/>
  <c r="O1524" i="21"/>
  <c r="Q1524" i="21"/>
  <c r="L1525" i="21"/>
  <c r="M1525" i="21"/>
  <c r="N1525" i="21"/>
  <c r="O1525" i="21"/>
  <c r="Q1525" i="21"/>
  <c r="L1526" i="21"/>
  <c r="M1526" i="21"/>
  <c r="N1526" i="21"/>
  <c r="O1526" i="21"/>
  <c r="Q1526" i="21"/>
  <c r="L1527" i="21"/>
  <c r="M1527" i="21"/>
  <c r="N1527" i="21"/>
  <c r="O1527" i="21"/>
  <c r="Q1527" i="21"/>
  <c r="L1528" i="21"/>
  <c r="M1528" i="21"/>
  <c r="N1528" i="21"/>
  <c r="O1528" i="21"/>
  <c r="Q1528" i="21"/>
  <c r="L1529" i="21"/>
  <c r="M1529" i="21"/>
  <c r="N1529" i="21"/>
  <c r="O1529" i="21"/>
  <c r="Q1529" i="21"/>
  <c r="L1530" i="21"/>
  <c r="M1530" i="21"/>
  <c r="N1530" i="21"/>
  <c r="O1530" i="21"/>
  <c r="Q1530" i="21"/>
  <c r="L1531" i="21"/>
  <c r="M1531" i="21"/>
  <c r="N1531" i="21"/>
  <c r="O1531" i="21"/>
  <c r="Q1531" i="21"/>
  <c r="L1532" i="21"/>
  <c r="M1532" i="21"/>
  <c r="N1532" i="21"/>
  <c r="O1532" i="21"/>
  <c r="Q1532" i="21"/>
  <c r="L1533" i="21"/>
  <c r="M1533" i="21"/>
  <c r="N1533" i="21"/>
  <c r="O1533" i="21"/>
  <c r="Q1533" i="21"/>
  <c r="L1534" i="21"/>
  <c r="M1534" i="21"/>
  <c r="N1534" i="21"/>
  <c r="O1534" i="21"/>
  <c r="Q1534" i="21"/>
  <c r="L1535" i="21"/>
  <c r="M1535" i="21"/>
  <c r="N1535" i="21"/>
  <c r="O1535" i="21"/>
  <c r="Q1535" i="21"/>
  <c r="L1536" i="21"/>
  <c r="M1536" i="21"/>
  <c r="N1536" i="21"/>
  <c r="O1536" i="21"/>
  <c r="Q1536" i="21"/>
  <c r="L1537" i="21"/>
  <c r="M1537" i="21"/>
  <c r="N1537" i="21"/>
  <c r="O1537" i="21"/>
  <c r="Q1537" i="21"/>
  <c r="L1538" i="21"/>
  <c r="M1538" i="21"/>
  <c r="N1538" i="21"/>
  <c r="O1538" i="21"/>
  <c r="Q1538" i="21"/>
  <c r="L1539" i="21"/>
  <c r="M1539" i="21"/>
  <c r="N1539" i="21"/>
  <c r="O1539" i="21"/>
  <c r="Q1539" i="21"/>
  <c r="L1540" i="21"/>
  <c r="M1540" i="21"/>
  <c r="N1540" i="21"/>
  <c r="O1540" i="21"/>
  <c r="Q1540" i="21"/>
  <c r="L1541" i="21"/>
  <c r="M1541" i="21"/>
  <c r="N1541" i="21"/>
  <c r="O1541" i="21"/>
  <c r="Q1541" i="21"/>
  <c r="L1542" i="21"/>
  <c r="M1542" i="21"/>
  <c r="N1542" i="21"/>
  <c r="O1542" i="21"/>
  <c r="Q1542" i="21"/>
  <c r="L1543" i="21"/>
  <c r="M1543" i="21"/>
  <c r="N1543" i="21"/>
  <c r="O1543" i="21"/>
  <c r="Q1543" i="21"/>
  <c r="L1544" i="21"/>
  <c r="M1544" i="21"/>
  <c r="N1544" i="21"/>
  <c r="O1544" i="21"/>
  <c r="Q1544" i="21"/>
  <c r="L1545" i="21"/>
  <c r="M1545" i="21"/>
  <c r="N1545" i="21"/>
  <c r="O1545" i="21"/>
  <c r="Q1545" i="21"/>
  <c r="L1546" i="21"/>
  <c r="M1546" i="21"/>
  <c r="N1546" i="21"/>
  <c r="O1546" i="21"/>
  <c r="Q1546" i="21"/>
  <c r="L1547" i="21"/>
  <c r="M1547" i="21"/>
  <c r="N1547" i="21"/>
  <c r="O1547" i="21"/>
  <c r="Q1547" i="21"/>
  <c r="L1548" i="21"/>
  <c r="M1548" i="21"/>
  <c r="N1548" i="21"/>
  <c r="O1548" i="21"/>
  <c r="Q1548" i="21"/>
  <c r="L1549" i="21"/>
  <c r="M1549" i="21"/>
  <c r="N1549" i="21"/>
  <c r="O1549" i="21"/>
  <c r="Q1549" i="21"/>
  <c r="L1550" i="21"/>
  <c r="M1550" i="21"/>
  <c r="N1550" i="21"/>
  <c r="O1550" i="21"/>
  <c r="Q1550" i="21"/>
  <c r="L1551" i="21"/>
  <c r="M1551" i="21"/>
  <c r="N1551" i="21"/>
  <c r="O1551" i="21"/>
  <c r="Q1551" i="21"/>
  <c r="L1552" i="21"/>
  <c r="M1552" i="21"/>
  <c r="N1552" i="21"/>
  <c r="O1552" i="21"/>
  <c r="Q1552" i="21"/>
  <c r="L1553" i="21"/>
  <c r="M1553" i="21"/>
  <c r="N1553" i="21"/>
  <c r="O1553" i="21"/>
  <c r="Q1553" i="21"/>
  <c r="L1554" i="21"/>
  <c r="M1554" i="21"/>
  <c r="N1554" i="21"/>
  <c r="O1554" i="21"/>
  <c r="Q1554" i="21"/>
  <c r="L1555" i="21"/>
  <c r="M1555" i="21"/>
  <c r="N1555" i="21"/>
  <c r="O1555" i="21"/>
  <c r="Q1555" i="21"/>
  <c r="L1556" i="21"/>
  <c r="M1556" i="21"/>
  <c r="N1556" i="21"/>
  <c r="O1556" i="21"/>
  <c r="Q1556" i="21"/>
  <c r="L1557" i="21"/>
  <c r="M1557" i="21"/>
  <c r="N1557" i="21"/>
  <c r="O1557" i="21"/>
  <c r="Q1557" i="21"/>
  <c r="L1558" i="21"/>
  <c r="M1558" i="21"/>
  <c r="N1558" i="21"/>
  <c r="O1558" i="21"/>
  <c r="Q1558" i="21"/>
  <c r="L1559" i="21"/>
  <c r="M1559" i="21"/>
  <c r="N1559" i="21"/>
  <c r="O1559" i="21"/>
  <c r="Q1559" i="21"/>
  <c r="L1560" i="21"/>
  <c r="M1560" i="21"/>
  <c r="N1560" i="21"/>
  <c r="O1560" i="21"/>
  <c r="Q1560" i="21"/>
  <c r="L1561" i="21"/>
  <c r="M1561" i="21"/>
  <c r="N1561" i="21"/>
  <c r="O1561" i="21"/>
  <c r="Q1561" i="21"/>
  <c r="L1562" i="21"/>
  <c r="M1562" i="21"/>
  <c r="N1562" i="21"/>
  <c r="O1562" i="21"/>
  <c r="Q1562" i="21"/>
  <c r="L1563" i="21"/>
  <c r="M1563" i="21"/>
  <c r="N1563" i="21"/>
  <c r="O1563" i="21"/>
  <c r="Q1563" i="21"/>
  <c r="L1564" i="21"/>
  <c r="M1564" i="21"/>
  <c r="N1564" i="21"/>
  <c r="O1564" i="21"/>
  <c r="Q1564" i="21"/>
  <c r="L1565" i="21"/>
  <c r="M1565" i="21"/>
  <c r="N1565" i="21"/>
  <c r="O1565" i="21"/>
  <c r="Q1565" i="21"/>
  <c r="L1566" i="21"/>
  <c r="M1566" i="21"/>
  <c r="N1566" i="21"/>
  <c r="O1566" i="21"/>
  <c r="Q1566" i="21"/>
  <c r="L1567" i="21"/>
  <c r="M1567" i="21"/>
  <c r="N1567" i="21"/>
  <c r="O1567" i="21"/>
  <c r="Q1567" i="21"/>
  <c r="L1568" i="21"/>
  <c r="M1568" i="21"/>
  <c r="N1568" i="21"/>
  <c r="O1568" i="21"/>
  <c r="Q1568" i="21"/>
  <c r="L1569" i="21"/>
  <c r="M1569" i="21"/>
  <c r="N1569" i="21"/>
  <c r="O1569" i="21"/>
  <c r="Q1569" i="21"/>
  <c r="L1570" i="21"/>
  <c r="M1570" i="21"/>
  <c r="N1570" i="21"/>
  <c r="O1570" i="21"/>
  <c r="Q1570" i="21"/>
  <c r="L1571" i="21"/>
  <c r="M1571" i="21"/>
  <c r="N1571" i="21"/>
  <c r="O1571" i="21"/>
  <c r="Q1571" i="21"/>
  <c r="L1572" i="21"/>
  <c r="M1572" i="21"/>
  <c r="N1572" i="21"/>
  <c r="O1572" i="21"/>
  <c r="Q1572" i="21"/>
  <c r="L1573" i="21"/>
  <c r="M1573" i="21"/>
  <c r="N1573" i="21"/>
  <c r="O1573" i="21"/>
  <c r="Q1573" i="21"/>
  <c r="L1574" i="21"/>
  <c r="M1574" i="21"/>
  <c r="N1574" i="21"/>
  <c r="O1574" i="21"/>
  <c r="Q1574" i="21"/>
  <c r="L1575" i="21"/>
  <c r="M1575" i="21"/>
  <c r="N1575" i="21"/>
  <c r="O1575" i="21"/>
  <c r="Q1575" i="21"/>
  <c r="L1576" i="21"/>
  <c r="M1576" i="21"/>
  <c r="N1576" i="21"/>
  <c r="O1576" i="21"/>
  <c r="Q1576" i="21"/>
  <c r="L1577" i="21"/>
  <c r="M1577" i="21"/>
  <c r="N1577" i="21"/>
  <c r="O1577" i="21"/>
  <c r="Q1577" i="21"/>
  <c r="L1578" i="21"/>
  <c r="M1578" i="21"/>
  <c r="N1578" i="21"/>
  <c r="O1578" i="21"/>
  <c r="Q1578" i="21"/>
  <c r="L1579" i="21"/>
  <c r="M1579" i="21"/>
  <c r="N1579" i="21"/>
  <c r="O1579" i="21"/>
  <c r="Q1579" i="21"/>
  <c r="L1580" i="21"/>
  <c r="M1580" i="21"/>
  <c r="N1580" i="21"/>
  <c r="O1580" i="21"/>
  <c r="Q1580" i="21"/>
  <c r="L1581" i="21"/>
  <c r="M1581" i="21"/>
  <c r="N1581" i="21"/>
  <c r="O1581" i="21"/>
  <c r="Q1581" i="21"/>
  <c r="L1582" i="21"/>
  <c r="M1582" i="21"/>
  <c r="N1582" i="21"/>
  <c r="O1582" i="21"/>
  <c r="Q1582" i="21"/>
  <c r="L1583" i="21"/>
  <c r="M1583" i="21"/>
  <c r="N1583" i="21"/>
  <c r="O1583" i="21"/>
  <c r="Q1583" i="21"/>
  <c r="L1584" i="21"/>
  <c r="M1584" i="21"/>
  <c r="N1584" i="21"/>
  <c r="O1584" i="21"/>
  <c r="Q1584" i="21"/>
  <c r="L1585" i="21"/>
  <c r="M1585" i="21"/>
  <c r="N1585" i="21"/>
  <c r="O1585" i="21"/>
  <c r="Q1585" i="21"/>
  <c r="L1586" i="21"/>
  <c r="M1586" i="21"/>
  <c r="N1586" i="21"/>
  <c r="O1586" i="21"/>
  <c r="Q1586" i="21"/>
  <c r="L1587" i="21"/>
  <c r="M1587" i="21"/>
  <c r="N1587" i="21"/>
  <c r="O1587" i="21"/>
  <c r="Q1587" i="21"/>
  <c r="L1588" i="21"/>
  <c r="M1588" i="21"/>
  <c r="N1588" i="21"/>
  <c r="O1588" i="21"/>
  <c r="Q1588" i="21"/>
  <c r="L1589" i="21"/>
  <c r="M1589" i="21"/>
  <c r="N1589" i="21"/>
  <c r="O1589" i="21"/>
  <c r="Q1589" i="21"/>
  <c r="L1590" i="21"/>
  <c r="M1590" i="21"/>
  <c r="N1590" i="21"/>
  <c r="O1590" i="21"/>
  <c r="Q1590" i="21"/>
  <c r="L1591" i="21"/>
  <c r="M1591" i="21"/>
  <c r="N1591" i="21"/>
  <c r="O1591" i="21"/>
  <c r="Q1591" i="21"/>
  <c r="L1592" i="21"/>
  <c r="M1592" i="21"/>
  <c r="N1592" i="21"/>
  <c r="O1592" i="21"/>
  <c r="Q1592" i="21"/>
  <c r="L1593" i="21"/>
  <c r="M1593" i="21"/>
  <c r="N1593" i="21"/>
  <c r="O1593" i="21"/>
  <c r="Q1593" i="21"/>
  <c r="L1594" i="21"/>
  <c r="M1594" i="21"/>
  <c r="N1594" i="21"/>
  <c r="O1594" i="21"/>
  <c r="Q1594" i="21"/>
  <c r="L169" i="21"/>
  <c r="M169" i="21"/>
  <c r="N169" i="21"/>
  <c r="O169" i="21"/>
  <c r="Q169" i="21"/>
  <c r="L1595" i="21"/>
  <c r="M1595" i="21"/>
  <c r="N1595" i="21"/>
  <c r="O1595" i="21"/>
  <c r="Q1595" i="21"/>
  <c r="L170" i="21"/>
  <c r="M170" i="21"/>
  <c r="N170" i="21"/>
  <c r="O170" i="21"/>
  <c r="Q170" i="21"/>
  <c r="L171" i="21"/>
  <c r="M171" i="21"/>
  <c r="N171" i="21"/>
  <c r="O171" i="21"/>
  <c r="Q171" i="21"/>
  <c r="L1596" i="21"/>
  <c r="M1596" i="21"/>
  <c r="N1596" i="21"/>
  <c r="O1596" i="21"/>
  <c r="Q1596" i="21"/>
  <c r="L172" i="21"/>
  <c r="M172" i="21"/>
  <c r="N172" i="21"/>
  <c r="O172" i="21"/>
  <c r="Q172" i="21"/>
  <c r="L1597" i="21"/>
  <c r="M1597" i="21"/>
  <c r="N1597" i="21"/>
  <c r="O1597" i="21"/>
  <c r="Q1597" i="21"/>
  <c r="L173" i="21"/>
  <c r="M173" i="21"/>
  <c r="N173" i="21"/>
  <c r="O173" i="21"/>
  <c r="Q173" i="21"/>
  <c r="L1598" i="21"/>
  <c r="M1598" i="21"/>
  <c r="N1598" i="21"/>
  <c r="O1598" i="21"/>
  <c r="Q1598" i="21"/>
  <c r="L174" i="21"/>
  <c r="M174" i="21"/>
  <c r="N174" i="21"/>
  <c r="O174" i="21"/>
  <c r="Q174" i="21"/>
  <c r="L175" i="21"/>
  <c r="M175" i="21"/>
  <c r="N175" i="21"/>
  <c r="O175" i="21"/>
  <c r="Q175" i="21"/>
  <c r="L1599" i="21"/>
  <c r="M1599" i="21"/>
  <c r="N1599" i="21"/>
  <c r="O1599" i="21"/>
  <c r="Q1599" i="21"/>
  <c r="L1600" i="21"/>
  <c r="M1600" i="21"/>
  <c r="N1600" i="21"/>
  <c r="O1600" i="21"/>
  <c r="Q1600" i="21"/>
  <c r="L1601" i="21"/>
  <c r="M1601" i="21"/>
  <c r="N1601" i="21"/>
  <c r="O1601" i="21"/>
  <c r="Q1601" i="21"/>
  <c r="L176" i="21"/>
  <c r="M176" i="21"/>
  <c r="N176" i="21"/>
  <c r="O176" i="21"/>
  <c r="Q176" i="21"/>
  <c r="L1602" i="21"/>
  <c r="M1602" i="21"/>
  <c r="N1602" i="21"/>
  <c r="O1602" i="21"/>
  <c r="Q1602" i="21"/>
  <c r="L177" i="21"/>
  <c r="M177" i="21"/>
  <c r="N177" i="21"/>
  <c r="O177" i="21"/>
  <c r="Q177" i="21"/>
  <c r="L1603" i="21"/>
  <c r="M1603" i="21"/>
  <c r="N1603" i="21"/>
  <c r="O1603" i="21"/>
  <c r="Q1603" i="21"/>
  <c r="L1604" i="21"/>
  <c r="M1604" i="21"/>
  <c r="N1604" i="21"/>
  <c r="O1604" i="21"/>
  <c r="Q1604" i="21"/>
  <c r="L1605" i="21"/>
  <c r="M1605" i="21"/>
  <c r="N1605" i="21"/>
  <c r="O1605" i="21"/>
  <c r="Q1605" i="21"/>
  <c r="L1606" i="21"/>
  <c r="M1606" i="21"/>
  <c r="N1606" i="21"/>
  <c r="O1606" i="21"/>
  <c r="Q1606" i="21"/>
  <c r="L1607" i="21"/>
  <c r="M1607" i="21"/>
  <c r="N1607" i="21"/>
  <c r="O1607" i="21"/>
  <c r="Q1607" i="21"/>
  <c r="L1608" i="21"/>
  <c r="M1608" i="21"/>
  <c r="N1608" i="21"/>
  <c r="O1608" i="21"/>
  <c r="Q1608" i="21"/>
  <c r="L1609" i="21"/>
  <c r="M1609" i="21"/>
  <c r="N1609" i="21"/>
  <c r="O1609" i="21"/>
  <c r="Q1609" i="21"/>
  <c r="L1610" i="21"/>
  <c r="M1610" i="21"/>
  <c r="N1610" i="21"/>
  <c r="O1610" i="21"/>
  <c r="Q1610" i="21"/>
  <c r="L1611" i="21"/>
  <c r="M1611" i="21"/>
  <c r="N1611" i="21"/>
  <c r="O1611" i="21"/>
  <c r="Q1611" i="21"/>
  <c r="L1612" i="21"/>
  <c r="M1612" i="21"/>
  <c r="N1612" i="21"/>
  <c r="O1612" i="21"/>
  <c r="Q1612" i="21"/>
  <c r="L1613" i="21"/>
  <c r="M1613" i="21"/>
  <c r="N1613" i="21"/>
  <c r="O1613" i="21"/>
  <c r="Q1613" i="21"/>
  <c r="L1614" i="21"/>
  <c r="M1614" i="21"/>
  <c r="N1614" i="21"/>
  <c r="O1614" i="21"/>
  <c r="Q1614" i="21"/>
  <c r="L1615" i="21"/>
  <c r="M1615" i="21"/>
  <c r="N1615" i="21"/>
  <c r="O1615" i="21"/>
  <c r="Q1615" i="21"/>
  <c r="L1616" i="21"/>
  <c r="M1616" i="21"/>
  <c r="N1616" i="21"/>
  <c r="O1616" i="21"/>
  <c r="Q1616" i="21"/>
  <c r="L1617" i="21"/>
  <c r="M1617" i="21"/>
  <c r="N1617" i="21"/>
  <c r="O1617" i="21"/>
  <c r="Q1617" i="21"/>
  <c r="L1618" i="21"/>
  <c r="M1618" i="21"/>
  <c r="N1618" i="21"/>
  <c r="O1618" i="21"/>
  <c r="Q1618" i="21"/>
  <c r="L1619" i="21"/>
  <c r="M1619" i="21"/>
  <c r="N1619" i="21"/>
  <c r="O1619" i="21"/>
  <c r="Q1619" i="21"/>
  <c r="L1620" i="21"/>
  <c r="M1620" i="21"/>
  <c r="N1620" i="21"/>
  <c r="O1620" i="21"/>
  <c r="Q1620" i="21"/>
  <c r="L1621" i="21"/>
  <c r="M1621" i="21"/>
  <c r="N1621" i="21"/>
  <c r="O1621" i="21"/>
  <c r="Q1621" i="21"/>
  <c r="L1622" i="21"/>
  <c r="M1622" i="21"/>
  <c r="N1622" i="21"/>
  <c r="O1622" i="21"/>
  <c r="Q1622" i="21"/>
  <c r="L1623" i="21"/>
  <c r="M1623" i="21"/>
  <c r="N1623" i="21"/>
  <c r="O1623" i="21"/>
  <c r="Q1623" i="21"/>
  <c r="L1624" i="21"/>
  <c r="M1624" i="21"/>
  <c r="N1624" i="21"/>
  <c r="O1624" i="21"/>
  <c r="Q1624" i="21"/>
  <c r="L1625" i="21"/>
  <c r="M1625" i="21"/>
  <c r="N1625" i="21"/>
  <c r="O1625" i="21"/>
  <c r="Q1625" i="21"/>
  <c r="L1626" i="21"/>
  <c r="M1626" i="21"/>
  <c r="N1626" i="21"/>
  <c r="O1626" i="21"/>
  <c r="Q1626" i="21"/>
  <c r="L1627" i="21"/>
  <c r="M1627" i="21"/>
  <c r="N1627" i="21"/>
  <c r="O1627" i="21"/>
  <c r="Q1627" i="21"/>
  <c r="L1628" i="21"/>
  <c r="M1628" i="21"/>
  <c r="N1628" i="21"/>
  <c r="O1628" i="21"/>
  <c r="Q1628" i="21"/>
  <c r="L1629" i="21"/>
  <c r="M1629" i="21"/>
  <c r="N1629" i="21"/>
  <c r="O1629" i="21"/>
  <c r="Q1629" i="21"/>
  <c r="L1630" i="21"/>
  <c r="M1630" i="21"/>
  <c r="N1630" i="21"/>
  <c r="O1630" i="21"/>
  <c r="Q1630" i="21"/>
  <c r="L1631" i="21"/>
  <c r="M1631" i="21"/>
  <c r="N1631" i="21"/>
  <c r="O1631" i="21"/>
  <c r="Q1631" i="21"/>
  <c r="L1632" i="21"/>
  <c r="M1632" i="21"/>
  <c r="N1632" i="21"/>
  <c r="O1632" i="21"/>
  <c r="Q1632" i="21"/>
  <c r="L1633" i="21"/>
  <c r="M1633" i="21"/>
  <c r="N1633" i="21"/>
  <c r="O1633" i="21"/>
  <c r="Q1633" i="21"/>
  <c r="L1634" i="21"/>
  <c r="M1634" i="21"/>
  <c r="N1634" i="21"/>
  <c r="O1634" i="21"/>
  <c r="Q1634" i="21"/>
  <c r="L1635" i="21"/>
  <c r="M1635" i="21"/>
  <c r="N1635" i="21"/>
  <c r="O1635" i="21"/>
  <c r="Q1635" i="21"/>
  <c r="L1636" i="21"/>
  <c r="M1636" i="21"/>
  <c r="N1636" i="21"/>
  <c r="O1636" i="21"/>
  <c r="Q1636" i="21"/>
  <c r="L1637" i="21"/>
  <c r="M1637" i="21"/>
  <c r="N1637" i="21"/>
  <c r="O1637" i="21"/>
  <c r="Q1637" i="21"/>
  <c r="L1638" i="21"/>
  <c r="M1638" i="21"/>
  <c r="N1638" i="21"/>
  <c r="O1638" i="21"/>
  <c r="Q1638" i="21"/>
  <c r="L1639" i="21"/>
  <c r="M1639" i="21"/>
  <c r="N1639" i="21"/>
  <c r="O1639" i="21"/>
  <c r="Q1639" i="21"/>
  <c r="L1640" i="21"/>
  <c r="M1640" i="21"/>
  <c r="N1640" i="21"/>
  <c r="O1640" i="21"/>
  <c r="Q1640" i="21"/>
  <c r="L1641" i="21"/>
  <c r="M1641" i="21"/>
  <c r="N1641" i="21"/>
  <c r="O1641" i="21"/>
  <c r="Q1641" i="21"/>
  <c r="L1642" i="21"/>
  <c r="M1642" i="21"/>
  <c r="N1642" i="21"/>
  <c r="O1642" i="21"/>
  <c r="Q1642" i="21"/>
  <c r="L1643" i="21"/>
  <c r="M1643" i="21"/>
  <c r="N1643" i="21"/>
  <c r="O1643" i="21"/>
  <c r="Q1643" i="21"/>
  <c r="L1644" i="21"/>
  <c r="M1644" i="21"/>
  <c r="N1644" i="21"/>
  <c r="O1644" i="21"/>
  <c r="Q1644" i="21"/>
  <c r="L1645" i="21"/>
  <c r="M1645" i="21"/>
  <c r="N1645" i="21"/>
  <c r="O1645" i="21"/>
  <c r="Q1645" i="21"/>
  <c r="L1646" i="21"/>
  <c r="M1646" i="21"/>
  <c r="N1646" i="21"/>
  <c r="O1646" i="21"/>
  <c r="Q1646" i="21"/>
  <c r="L1647" i="21"/>
  <c r="M1647" i="21"/>
  <c r="N1647" i="21"/>
  <c r="O1647" i="21"/>
  <c r="Q1647" i="21"/>
  <c r="L1648" i="21"/>
  <c r="M1648" i="21"/>
  <c r="N1648" i="21"/>
  <c r="O1648" i="21"/>
  <c r="Q1648" i="21"/>
  <c r="L1649" i="21"/>
  <c r="M1649" i="21"/>
  <c r="N1649" i="21"/>
  <c r="O1649" i="21"/>
  <c r="Q1649" i="21"/>
  <c r="L1650" i="21"/>
  <c r="M1650" i="21"/>
  <c r="N1650" i="21"/>
  <c r="O1650" i="21"/>
  <c r="Q1650" i="21"/>
  <c r="L1651" i="21"/>
  <c r="M1651" i="21"/>
  <c r="N1651" i="21"/>
  <c r="O1651" i="21"/>
  <c r="Q1651" i="21"/>
  <c r="L1652" i="21"/>
  <c r="M1652" i="21"/>
  <c r="N1652" i="21"/>
  <c r="O1652" i="21"/>
  <c r="Q1652" i="21"/>
  <c r="L1653" i="21"/>
  <c r="M1653" i="21"/>
  <c r="N1653" i="21"/>
  <c r="O1653" i="21"/>
  <c r="Q1653" i="21"/>
  <c r="L1654" i="21"/>
  <c r="M1654" i="21"/>
  <c r="N1654" i="21"/>
  <c r="O1654" i="21"/>
  <c r="Q1654" i="21"/>
  <c r="L1655" i="21"/>
  <c r="M1655" i="21"/>
  <c r="N1655" i="21"/>
  <c r="O1655" i="21"/>
  <c r="Q1655" i="21"/>
  <c r="L1656" i="21"/>
  <c r="M1656" i="21"/>
  <c r="N1656" i="21"/>
  <c r="O1656" i="21"/>
  <c r="Q1656" i="21"/>
  <c r="L1657" i="21"/>
  <c r="M1657" i="21"/>
  <c r="N1657" i="21"/>
  <c r="O1657" i="21"/>
  <c r="Q1657" i="21"/>
  <c r="L1658" i="21"/>
  <c r="M1658" i="21"/>
  <c r="N1658" i="21"/>
  <c r="O1658" i="21"/>
  <c r="Q1658" i="21"/>
  <c r="L1659" i="21"/>
  <c r="M1659" i="21"/>
  <c r="N1659" i="21"/>
  <c r="O1659" i="21"/>
  <c r="Q1659" i="21"/>
  <c r="L1660" i="21"/>
  <c r="M1660" i="21"/>
  <c r="N1660" i="21"/>
  <c r="O1660" i="21"/>
  <c r="Q1660" i="21"/>
  <c r="L1661" i="21"/>
  <c r="M1661" i="21"/>
  <c r="N1661" i="21"/>
  <c r="O1661" i="21"/>
  <c r="Q1661" i="21"/>
  <c r="L1662" i="21"/>
  <c r="M1662" i="21"/>
  <c r="N1662" i="21"/>
  <c r="O1662" i="21"/>
  <c r="Q1662" i="21"/>
  <c r="L1663" i="21"/>
  <c r="M1663" i="21"/>
  <c r="N1663" i="21"/>
  <c r="O1663" i="21"/>
  <c r="Q1663" i="21"/>
  <c r="L1664" i="21"/>
  <c r="M1664" i="21"/>
  <c r="N1664" i="21"/>
  <c r="O1664" i="21"/>
  <c r="Q1664" i="21"/>
  <c r="L1665" i="21"/>
  <c r="M1665" i="21"/>
  <c r="N1665" i="21"/>
  <c r="O1665" i="21"/>
  <c r="Q1665" i="21"/>
  <c r="L1666" i="21"/>
  <c r="M1666" i="21"/>
  <c r="N1666" i="21"/>
  <c r="O1666" i="21"/>
  <c r="Q1666" i="21"/>
  <c r="L1667" i="21"/>
  <c r="M1667" i="21"/>
  <c r="N1667" i="21"/>
  <c r="O1667" i="21"/>
  <c r="Q1667" i="21"/>
  <c r="L1668" i="21"/>
  <c r="M1668" i="21"/>
  <c r="N1668" i="21"/>
  <c r="O1668" i="21"/>
  <c r="Q1668" i="21"/>
  <c r="L1669" i="21"/>
  <c r="M1669" i="21"/>
  <c r="N1669" i="21"/>
  <c r="O1669" i="21"/>
  <c r="Q1669" i="21"/>
  <c r="L1670" i="21"/>
  <c r="M1670" i="21"/>
  <c r="N1670" i="21"/>
  <c r="O1670" i="21"/>
  <c r="Q1670" i="21"/>
  <c r="L1671" i="21"/>
  <c r="M1671" i="21"/>
  <c r="N1671" i="21"/>
  <c r="O1671" i="21"/>
  <c r="Q1671" i="21"/>
  <c r="L1672" i="21"/>
  <c r="M1672" i="21"/>
  <c r="N1672" i="21"/>
  <c r="O1672" i="21"/>
  <c r="Q1672" i="21"/>
  <c r="L1673" i="21"/>
  <c r="M1673" i="21"/>
  <c r="N1673" i="21"/>
  <c r="O1673" i="21"/>
  <c r="Q1673" i="21"/>
  <c r="L1674" i="21"/>
  <c r="M1674" i="21"/>
  <c r="N1674" i="21"/>
  <c r="O1674" i="21"/>
  <c r="Q1674" i="21"/>
  <c r="L1675" i="21"/>
  <c r="M1675" i="21"/>
  <c r="N1675" i="21"/>
  <c r="O1675" i="21"/>
  <c r="Q1675" i="21"/>
  <c r="L1676" i="21"/>
  <c r="M1676" i="21"/>
  <c r="N1676" i="21"/>
  <c r="O1676" i="21"/>
  <c r="Q1676" i="21"/>
  <c r="L1677" i="21"/>
  <c r="M1677" i="21"/>
  <c r="N1677" i="21"/>
  <c r="O1677" i="21"/>
  <c r="Q1677" i="21"/>
  <c r="L1678" i="21"/>
  <c r="M1678" i="21"/>
  <c r="N1678" i="21"/>
  <c r="O1678" i="21"/>
  <c r="Q1678" i="21"/>
  <c r="L1679" i="21"/>
  <c r="M1679" i="21"/>
  <c r="N1679" i="21"/>
  <c r="O1679" i="21"/>
  <c r="Q1679" i="21"/>
  <c r="L1680" i="21"/>
  <c r="M1680" i="21"/>
  <c r="N1680" i="21"/>
  <c r="O1680" i="21"/>
  <c r="Q1680" i="21"/>
  <c r="L1681" i="21"/>
  <c r="M1681" i="21"/>
  <c r="N1681" i="21"/>
  <c r="O1681" i="21"/>
  <c r="Q1681" i="21"/>
  <c r="L1682" i="21"/>
  <c r="M1682" i="21"/>
  <c r="N1682" i="21"/>
  <c r="O1682" i="21"/>
  <c r="Q1682" i="21"/>
  <c r="L1683" i="21"/>
  <c r="M1683" i="21"/>
  <c r="N1683" i="21"/>
  <c r="O1683" i="21"/>
  <c r="Q1683" i="21"/>
  <c r="L1684" i="21"/>
  <c r="M1684" i="21"/>
  <c r="N1684" i="21"/>
  <c r="O1684" i="21"/>
  <c r="Q1684" i="21"/>
  <c r="L1685" i="21"/>
  <c r="M1685" i="21"/>
  <c r="N1685" i="21"/>
  <c r="O1685" i="21"/>
  <c r="Q1685" i="21"/>
  <c r="L1686" i="21"/>
  <c r="M1686" i="21"/>
  <c r="N1686" i="21"/>
  <c r="O1686" i="21"/>
  <c r="Q1686" i="21"/>
  <c r="L1687" i="21"/>
  <c r="M1687" i="21"/>
  <c r="N1687" i="21"/>
  <c r="O1687" i="21"/>
  <c r="Q1687" i="21"/>
  <c r="L1688" i="21"/>
  <c r="M1688" i="21"/>
  <c r="N1688" i="21"/>
  <c r="O1688" i="21"/>
  <c r="Q1688" i="21"/>
  <c r="L1689" i="21"/>
  <c r="M1689" i="21"/>
  <c r="N1689" i="21"/>
  <c r="O1689" i="21"/>
  <c r="Q1689" i="21"/>
  <c r="L1690" i="21"/>
  <c r="M1690" i="21"/>
  <c r="N1690" i="21"/>
  <c r="O1690" i="21"/>
  <c r="Q1690" i="21"/>
  <c r="L1691" i="21"/>
  <c r="M1691" i="21"/>
  <c r="N1691" i="21"/>
  <c r="O1691" i="21"/>
  <c r="Q1691" i="21"/>
  <c r="L1692" i="21"/>
  <c r="M1692" i="21"/>
  <c r="N1692" i="21"/>
  <c r="O1692" i="21"/>
  <c r="Q1692" i="21"/>
  <c r="L1693" i="21"/>
  <c r="M1693" i="21"/>
  <c r="N1693" i="21"/>
  <c r="O1693" i="21"/>
  <c r="Q1693" i="21"/>
  <c r="L1694" i="21"/>
  <c r="M1694" i="21"/>
  <c r="N1694" i="21"/>
  <c r="O1694" i="21"/>
  <c r="Q1694" i="21"/>
  <c r="L1695" i="21"/>
  <c r="M1695" i="21"/>
  <c r="N1695" i="21"/>
  <c r="O1695" i="21"/>
  <c r="Q1695" i="21"/>
  <c r="L1696" i="21"/>
  <c r="M1696" i="21"/>
  <c r="N1696" i="21"/>
  <c r="O1696" i="21"/>
  <c r="Q1696" i="21"/>
  <c r="L178" i="21"/>
  <c r="M178" i="21"/>
  <c r="N178" i="21"/>
  <c r="O178" i="21"/>
  <c r="Q178" i="21"/>
  <c r="L1697" i="21"/>
  <c r="M1697" i="21"/>
  <c r="N1697" i="21"/>
  <c r="O1697" i="21"/>
  <c r="Q1697" i="21"/>
  <c r="L1698" i="21"/>
  <c r="M1698" i="21"/>
  <c r="N1698" i="21"/>
  <c r="O1698" i="21"/>
  <c r="Q1698" i="21"/>
  <c r="L179" i="21"/>
  <c r="M179" i="21"/>
  <c r="N179" i="21"/>
  <c r="O179" i="21"/>
  <c r="Q179" i="21"/>
  <c r="L180" i="21"/>
  <c r="M180" i="21"/>
  <c r="N180" i="21"/>
  <c r="O180" i="21"/>
  <c r="Q180" i="21"/>
  <c r="L181" i="21"/>
  <c r="M181" i="21"/>
  <c r="N181" i="21"/>
  <c r="O181" i="21"/>
  <c r="Q181" i="21"/>
  <c r="L1699" i="21"/>
  <c r="M1699" i="21"/>
  <c r="N1699" i="21"/>
  <c r="O1699" i="21"/>
  <c r="Q1699" i="21"/>
  <c r="L1700" i="21"/>
  <c r="M1700" i="21"/>
  <c r="N1700" i="21"/>
  <c r="O1700" i="21"/>
  <c r="Q1700" i="21"/>
  <c r="L182" i="21"/>
  <c r="M182" i="21"/>
  <c r="N182" i="21"/>
  <c r="O182" i="21"/>
  <c r="Q182" i="21"/>
  <c r="L1701" i="21"/>
  <c r="M1701" i="21"/>
  <c r="N1701" i="21"/>
  <c r="O1701" i="21"/>
  <c r="Q1701" i="21"/>
  <c r="L183" i="21"/>
  <c r="M183" i="21"/>
  <c r="N183" i="21"/>
  <c r="O183" i="21"/>
  <c r="Q183" i="21"/>
  <c r="L184" i="21"/>
  <c r="M184" i="21"/>
  <c r="N184" i="21"/>
  <c r="O184" i="21"/>
  <c r="Q184" i="21"/>
  <c r="L185" i="21"/>
  <c r="M185" i="21"/>
  <c r="N185" i="21"/>
  <c r="O185" i="21"/>
  <c r="Q185" i="21"/>
  <c r="L186" i="21"/>
  <c r="M186" i="21"/>
  <c r="N186" i="21"/>
  <c r="O186" i="21"/>
  <c r="Q186" i="21"/>
  <c r="L1702" i="21"/>
  <c r="M1702" i="21"/>
  <c r="N1702" i="21"/>
  <c r="O1702" i="21"/>
  <c r="Q1702" i="21"/>
  <c r="L1703" i="21"/>
  <c r="M1703" i="21"/>
  <c r="N1703" i="21"/>
  <c r="O1703" i="21"/>
  <c r="Q1703" i="21"/>
  <c r="L1704" i="21"/>
  <c r="M1704" i="21"/>
  <c r="N1704" i="21"/>
  <c r="O1704" i="21"/>
  <c r="Q1704" i="21"/>
  <c r="L1705" i="21"/>
  <c r="M1705" i="21"/>
  <c r="N1705" i="21"/>
  <c r="O1705" i="21"/>
  <c r="Q1705" i="21"/>
  <c r="L1706" i="21"/>
  <c r="M1706" i="21"/>
  <c r="N1706" i="21"/>
  <c r="O1706" i="21"/>
  <c r="Q1706" i="21"/>
  <c r="L1707" i="21"/>
  <c r="M1707" i="21"/>
  <c r="N1707" i="21"/>
  <c r="O1707" i="21"/>
  <c r="Q1707" i="21"/>
  <c r="L1708" i="21"/>
  <c r="M1708" i="21"/>
  <c r="N1708" i="21"/>
  <c r="O1708" i="21"/>
  <c r="Q1708" i="21"/>
  <c r="L1709" i="21"/>
  <c r="M1709" i="21"/>
  <c r="N1709" i="21"/>
  <c r="O1709" i="21"/>
  <c r="Q1709" i="21"/>
  <c r="L1710" i="21"/>
  <c r="M1710" i="21"/>
  <c r="N1710" i="21"/>
  <c r="O1710" i="21"/>
  <c r="Q1710" i="21"/>
  <c r="L1711" i="21"/>
  <c r="M1711" i="21"/>
  <c r="N1711" i="21"/>
  <c r="O1711" i="21"/>
  <c r="Q1711" i="21"/>
  <c r="L1712" i="21"/>
  <c r="M1712" i="21"/>
  <c r="N1712" i="21"/>
  <c r="O1712" i="21"/>
  <c r="Q1712" i="21"/>
  <c r="L1713" i="21"/>
  <c r="M1713" i="21"/>
  <c r="N1713" i="21"/>
  <c r="O1713" i="21"/>
  <c r="Q1713" i="21"/>
  <c r="L1714" i="21"/>
  <c r="M1714" i="21"/>
  <c r="N1714" i="21"/>
  <c r="O1714" i="21"/>
  <c r="Q1714" i="21"/>
  <c r="L1715" i="21"/>
  <c r="M1715" i="21"/>
  <c r="N1715" i="21"/>
  <c r="O1715" i="21"/>
  <c r="Q1715" i="21"/>
  <c r="L1716" i="21"/>
  <c r="M1716" i="21"/>
  <c r="N1716" i="21"/>
  <c r="O1716" i="21"/>
  <c r="Q1716" i="21"/>
  <c r="L1717" i="21"/>
  <c r="M1717" i="21"/>
  <c r="N1717" i="21"/>
  <c r="O1717" i="21"/>
  <c r="Q1717" i="21"/>
  <c r="L1718" i="21"/>
  <c r="M1718" i="21"/>
  <c r="N1718" i="21"/>
  <c r="O1718" i="21"/>
  <c r="Q1718" i="21"/>
  <c r="L1719" i="21"/>
  <c r="M1719" i="21"/>
  <c r="N1719" i="21"/>
  <c r="O1719" i="21"/>
  <c r="Q1719" i="21"/>
  <c r="L1720" i="21"/>
  <c r="M1720" i="21"/>
  <c r="N1720" i="21"/>
  <c r="O1720" i="21"/>
  <c r="Q1720" i="21"/>
  <c r="L1721" i="21"/>
  <c r="M1721" i="21"/>
  <c r="N1721" i="21"/>
  <c r="O1721" i="21"/>
  <c r="Q1721" i="21"/>
  <c r="L1722" i="21"/>
  <c r="M1722" i="21"/>
  <c r="N1722" i="21"/>
  <c r="O1722" i="21"/>
  <c r="Q1722" i="21"/>
  <c r="L1723" i="21"/>
  <c r="M1723" i="21"/>
  <c r="N1723" i="21"/>
  <c r="O1723" i="21"/>
  <c r="Q1723" i="21"/>
  <c r="L1724" i="21"/>
  <c r="M1724" i="21"/>
  <c r="N1724" i="21"/>
  <c r="O1724" i="21"/>
  <c r="Q1724" i="21"/>
  <c r="L1725" i="21"/>
  <c r="M1725" i="21"/>
  <c r="N1725" i="21"/>
  <c r="O1725" i="21"/>
  <c r="Q1725" i="21"/>
  <c r="L1726" i="21"/>
  <c r="M1726" i="21"/>
  <c r="N1726" i="21"/>
  <c r="O1726" i="21"/>
  <c r="Q1726" i="21"/>
  <c r="L1727" i="21"/>
  <c r="M1727" i="21"/>
  <c r="N1727" i="21"/>
  <c r="O1727" i="21"/>
  <c r="Q1727" i="21"/>
  <c r="L1728" i="21"/>
  <c r="M1728" i="21"/>
  <c r="N1728" i="21"/>
  <c r="O1728" i="21"/>
  <c r="Q1728" i="21"/>
  <c r="L1729" i="21"/>
  <c r="M1729" i="21"/>
  <c r="N1729" i="21"/>
  <c r="O1729" i="21"/>
  <c r="Q1729" i="21"/>
  <c r="L1730" i="21"/>
  <c r="M1730" i="21"/>
  <c r="N1730" i="21"/>
  <c r="O1730" i="21"/>
  <c r="Q1730" i="21"/>
  <c r="L1731" i="21"/>
  <c r="M1731" i="21"/>
  <c r="N1731" i="21"/>
  <c r="O1731" i="21"/>
  <c r="Q1731" i="21"/>
  <c r="L1732" i="21"/>
  <c r="M1732" i="21"/>
  <c r="N1732" i="21"/>
  <c r="O1732" i="21"/>
  <c r="Q1732" i="21"/>
  <c r="L1733" i="21"/>
  <c r="M1733" i="21"/>
  <c r="N1733" i="21"/>
  <c r="O1733" i="21"/>
  <c r="Q1733" i="21"/>
  <c r="L1734" i="21"/>
  <c r="M1734" i="21"/>
  <c r="N1734" i="21"/>
  <c r="O1734" i="21"/>
  <c r="Q1734" i="21"/>
  <c r="L1735" i="21"/>
  <c r="M1735" i="21"/>
  <c r="N1735" i="21"/>
  <c r="O1735" i="21"/>
  <c r="Q1735" i="21"/>
  <c r="L1736" i="21"/>
  <c r="M1736" i="21"/>
  <c r="N1736" i="21"/>
  <c r="O1736" i="21"/>
  <c r="Q1736" i="21"/>
  <c r="M47" i="21"/>
  <c r="O47" i="21"/>
  <c r="Q47" i="21"/>
  <c r="L1737" i="21"/>
  <c r="M1737" i="21"/>
  <c r="N1737" i="21"/>
  <c r="O1737" i="21"/>
  <c r="Q1737" i="21"/>
  <c r="L1738" i="21"/>
  <c r="M1738" i="21"/>
  <c r="N1738" i="21"/>
  <c r="O1738" i="21"/>
  <c r="Q1738" i="21"/>
  <c r="L1739" i="21"/>
  <c r="M1739" i="21"/>
  <c r="N1739" i="21"/>
  <c r="O1739" i="21"/>
  <c r="Q1739" i="21"/>
  <c r="L1740" i="21"/>
  <c r="M1740" i="21"/>
  <c r="N1740" i="21"/>
  <c r="O1740" i="21"/>
  <c r="Q1740" i="21"/>
  <c r="L1741" i="21"/>
  <c r="M1741" i="21"/>
  <c r="N1741" i="21"/>
  <c r="O1741" i="21"/>
  <c r="Q1741" i="21"/>
  <c r="L1742" i="21"/>
  <c r="M1742" i="21"/>
  <c r="N1742" i="21"/>
  <c r="O1742" i="21"/>
  <c r="Q1742" i="21"/>
  <c r="L1743" i="21"/>
  <c r="M1743" i="21"/>
  <c r="N1743" i="21"/>
  <c r="O1743" i="21"/>
  <c r="Q1743" i="21"/>
  <c r="L1744" i="21"/>
  <c r="M1744" i="21"/>
  <c r="N1744" i="21"/>
  <c r="O1744" i="21"/>
  <c r="Q1744" i="21"/>
  <c r="L1745" i="21"/>
  <c r="M1745" i="21"/>
  <c r="N1745" i="21"/>
  <c r="O1745" i="21"/>
  <c r="Q1745" i="21"/>
  <c r="L1746" i="21"/>
  <c r="M1746" i="21"/>
  <c r="N1746" i="21"/>
  <c r="O1746" i="21"/>
  <c r="Q1746" i="21"/>
  <c r="L1747" i="21"/>
  <c r="M1747" i="21"/>
  <c r="N1747" i="21"/>
  <c r="O1747" i="21"/>
  <c r="Q1747" i="21"/>
  <c r="L1748" i="21"/>
  <c r="M1748" i="21"/>
  <c r="N1748" i="21"/>
  <c r="O1748" i="21"/>
  <c r="Q1748" i="21"/>
  <c r="L1749" i="21"/>
  <c r="M1749" i="21"/>
  <c r="N1749" i="21"/>
  <c r="O1749" i="21"/>
  <c r="Q1749" i="21"/>
  <c r="L1750" i="21"/>
  <c r="M1750" i="21"/>
  <c r="N1750" i="21"/>
  <c r="O1750" i="21"/>
  <c r="Q1750" i="21"/>
  <c r="L1751" i="21"/>
  <c r="M1751" i="21"/>
  <c r="N1751" i="21"/>
  <c r="O1751" i="21"/>
  <c r="Q1751" i="21"/>
  <c r="L1752" i="21"/>
  <c r="M1752" i="21"/>
  <c r="N1752" i="21"/>
  <c r="O1752" i="21"/>
  <c r="Q1752" i="21"/>
  <c r="L1753" i="21"/>
  <c r="M1753" i="21"/>
  <c r="N1753" i="21"/>
  <c r="O1753" i="21"/>
  <c r="Q1753" i="21"/>
  <c r="L1754" i="21"/>
  <c r="M1754" i="21"/>
  <c r="N1754" i="21"/>
  <c r="O1754" i="21"/>
  <c r="Q1754" i="21"/>
  <c r="L1755" i="21"/>
  <c r="M1755" i="21"/>
  <c r="N1755" i="21"/>
  <c r="O1755" i="21"/>
  <c r="Q1755" i="21"/>
  <c r="L1756" i="21"/>
  <c r="M1756" i="21"/>
  <c r="N1756" i="21"/>
  <c r="O1756" i="21"/>
  <c r="Q1756" i="21"/>
  <c r="L1757" i="21"/>
  <c r="M1757" i="21"/>
  <c r="N1757" i="21"/>
  <c r="O1757" i="21"/>
  <c r="Q1757" i="21"/>
  <c r="L1758" i="21"/>
  <c r="M1758" i="21"/>
  <c r="N1758" i="21"/>
  <c r="O1758" i="21"/>
  <c r="Q1758" i="21"/>
  <c r="L1759" i="21"/>
  <c r="M1759" i="21"/>
  <c r="N1759" i="21"/>
  <c r="O1759" i="21"/>
  <c r="Q1759" i="21"/>
  <c r="L1760" i="21"/>
  <c r="M1760" i="21"/>
  <c r="N1760" i="21"/>
  <c r="O1760" i="21"/>
  <c r="Q1760" i="21"/>
  <c r="L1761" i="21"/>
  <c r="M1761" i="21"/>
  <c r="N1761" i="21"/>
  <c r="O1761" i="21"/>
  <c r="Q1761" i="21"/>
  <c r="L1762" i="21"/>
  <c r="M1762" i="21"/>
  <c r="N1762" i="21"/>
  <c r="O1762" i="21"/>
  <c r="Q1762" i="21"/>
  <c r="L1763" i="21"/>
  <c r="M1763" i="21"/>
  <c r="N1763" i="21"/>
  <c r="O1763" i="21"/>
  <c r="Q1763" i="21"/>
  <c r="L1764" i="21"/>
  <c r="M1764" i="21"/>
  <c r="N1764" i="21"/>
  <c r="O1764" i="21"/>
  <c r="Q1764" i="21"/>
  <c r="L1765" i="21"/>
  <c r="M1765" i="21"/>
  <c r="N1765" i="21"/>
  <c r="O1765" i="21"/>
  <c r="Q1765" i="21"/>
  <c r="L1766" i="21"/>
  <c r="M1766" i="21"/>
  <c r="N1766" i="21"/>
  <c r="O1766" i="21"/>
  <c r="Q1766" i="21"/>
  <c r="L1767" i="21"/>
  <c r="M1767" i="21"/>
  <c r="N1767" i="21"/>
  <c r="O1767" i="21"/>
  <c r="Q1767" i="21"/>
  <c r="L1768" i="21"/>
  <c r="M1768" i="21"/>
  <c r="N1768" i="21"/>
  <c r="O1768" i="21"/>
  <c r="Q1768" i="21"/>
  <c r="M3" i="21"/>
  <c r="N3" i="21"/>
  <c r="O3" i="21"/>
  <c r="Q3" i="21"/>
  <c r="L1769" i="21"/>
  <c r="M1769" i="21"/>
  <c r="N1769" i="21"/>
  <c r="O1769" i="21"/>
  <c r="Q1769" i="21"/>
  <c r="L1770" i="21"/>
  <c r="M1770" i="21"/>
  <c r="N1770" i="21"/>
  <c r="O1770" i="21"/>
  <c r="Q1770" i="21"/>
  <c r="L1771" i="21"/>
  <c r="M1771" i="21"/>
  <c r="N1771" i="21"/>
  <c r="O1771" i="21"/>
  <c r="Q1771" i="21"/>
  <c r="L1772" i="21"/>
  <c r="M1772" i="21"/>
  <c r="N1772" i="21"/>
  <c r="O1772" i="21"/>
  <c r="Q1772" i="21"/>
  <c r="L187" i="21"/>
  <c r="M187" i="21"/>
  <c r="N187" i="21"/>
  <c r="O187" i="21"/>
  <c r="Q187" i="21"/>
  <c r="L188" i="21"/>
  <c r="M188" i="21"/>
  <c r="N188" i="21"/>
  <c r="O188" i="21"/>
  <c r="Q188" i="21"/>
  <c r="L1773" i="21"/>
  <c r="M1773" i="21"/>
  <c r="N1773" i="21"/>
  <c r="O1773" i="21"/>
  <c r="Q1773" i="21"/>
  <c r="L189" i="21"/>
  <c r="M189" i="21"/>
  <c r="N189" i="21"/>
  <c r="O189" i="21"/>
  <c r="Q189" i="21"/>
  <c r="L190" i="21"/>
  <c r="M190" i="21"/>
  <c r="N190" i="21"/>
  <c r="O190" i="21"/>
  <c r="Q190" i="21"/>
  <c r="L1774" i="21"/>
  <c r="M1774" i="21"/>
  <c r="N1774" i="21"/>
  <c r="O1774" i="21"/>
  <c r="Q1774" i="21"/>
  <c r="L1775" i="21"/>
  <c r="M1775" i="21"/>
  <c r="N1775" i="21"/>
  <c r="O1775" i="21"/>
  <c r="Q1775" i="21"/>
  <c r="L1776" i="21"/>
  <c r="M1776" i="21"/>
  <c r="N1776" i="21"/>
  <c r="O1776" i="21"/>
  <c r="Q1776" i="21"/>
  <c r="L1777" i="21"/>
  <c r="M1777" i="21"/>
  <c r="N1777" i="21"/>
  <c r="O1777" i="21"/>
  <c r="Q1777" i="21"/>
  <c r="L1778" i="21"/>
  <c r="M1778" i="21"/>
  <c r="N1778" i="21"/>
  <c r="O1778" i="21"/>
  <c r="Q1778" i="21"/>
  <c r="L1779" i="21"/>
  <c r="M1779" i="21"/>
  <c r="N1779" i="21"/>
  <c r="O1779" i="21"/>
  <c r="Q1779" i="21"/>
  <c r="L1780" i="21"/>
  <c r="M1780" i="21"/>
  <c r="N1780" i="21"/>
  <c r="O1780" i="21"/>
  <c r="Q1780" i="21"/>
  <c r="L1781" i="21"/>
  <c r="M1781" i="21"/>
  <c r="N1781" i="21"/>
  <c r="O1781" i="21"/>
  <c r="Q1781" i="21"/>
  <c r="L1782" i="21"/>
  <c r="M1782" i="21"/>
  <c r="N1782" i="21"/>
  <c r="O1782" i="21"/>
  <c r="Q1782" i="21"/>
  <c r="L1783" i="21"/>
  <c r="M1783" i="21"/>
  <c r="N1783" i="21"/>
  <c r="O1783" i="21"/>
  <c r="Q1783" i="21"/>
  <c r="L1784" i="21"/>
  <c r="M1784" i="21"/>
  <c r="N1784" i="21"/>
  <c r="O1784" i="21"/>
  <c r="Q1784" i="21"/>
  <c r="L1785" i="21"/>
  <c r="M1785" i="21"/>
  <c r="N1785" i="21"/>
  <c r="O1785" i="21"/>
  <c r="Q1785" i="21"/>
  <c r="L1786" i="21"/>
  <c r="M1786" i="21"/>
  <c r="N1786" i="21"/>
  <c r="O1786" i="21"/>
  <c r="Q1786" i="21"/>
  <c r="L1787" i="21"/>
  <c r="M1787" i="21"/>
  <c r="N1787" i="21"/>
  <c r="O1787" i="21"/>
  <c r="Q1787" i="21"/>
  <c r="L1788" i="21"/>
  <c r="M1788" i="21"/>
  <c r="N1788" i="21"/>
  <c r="O1788" i="21"/>
  <c r="Q1788" i="21"/>
  <c r="L1789" i="21"/>
  <c r="M1789" i="21"/>
  <c r="N1789" i="21"/>
  <c r="O1789" i="21"/>
  <c r="Q1789" i="21"/>
  <c r="L1790" i="21"/>
  <c r="M1790" i="21"/>
  <c r="N1790" i="21"/>
  <c r="O1790" i="21"/>
  <c r="Q1790" i="21"/>
  <c r="L1791" i="21"/>
  <c r="M1791" i="21"/>
  <c r="N1791" i="21"/>
  <c r="O1791" i="21"/>
  <c r="Q1791" i="21"/>
  <c r="L1792" i="21"/>
  <c r="M1792" i="21"/>
  <c r="N1792" i="21"/>
  <c r="O1792" i="21"/>
  <c r="Q1792" i="21"/>
  <c r="L1793" i="21"/>
  <c r="M1793" i="21"/>
  <c r="N1793" i="21"/>
  <c r="O1793" i="21"/>
  <c r="Q1793" i="21"/>
  <c r="L1794" i="21"/>
  <c r="M1794" i="21"/>
  <c r="N1794" i="21"/>
  <c r="O1794" i="21"/>
  <c r="Q1794" i="21"/>
  <c r="L1795" i="21"/>
  <c r="M1795" i="21"/>
  <c r="N1795" i="21"/>
  <c r="O1795" i="21"/>
  <c r="Q1795" i="21"/>
  <c r="L1796" i="21"/>
  <c r="M1796" i="21"/>
  <c r="N1796" i="21"/>
  <c r="O1796" i="21"/>
  <c r="Q1796" i="21"/>
  <c r="L1797" i="21"/>
  <c r="M1797" i="21"/>
  <c r="N1797" i="21"/>
  <c r="O1797" i="21"/>
  <c r="Q1797" i="21"/>
  <c r="L1798" i="21"/>
  <c r="M1798" i="21"/>
  <c r="N1798" i="21"/>
  <c r="O1798" i="21"/>
  <c r="Q1798" i="21"/>
  <c r="L1799" i="21"/>
  <c r="M1799" i="21"/>
  <c r="N1799" i="21"/>
  <c r="O1799" i="21"/>
  <c r="Q1799" i="21"/>
  <c r="L1800" i="21"/>
  <c r="M1800" i="21"/>
  <c r="N1800" i="21"/>
  <c r="O1800" i="21"/>
  <c r="Q1800" i="21"/>
  <c r="L1801" i="21"/>
  <c r="M1801" i="21"/>
  <c r="N1801" i="21"/>
  <c r="O1801" i="21"/>
  <c r="Q1801" i="21"/>
  <c r="L1802" i="21"/>
  <c r="M1802" i="21"/>
  <c r="N1802" i="21"/>
  <c r="O1802" i="21"/>
  <c r="Q1802" i="21"/>
  <c r="L1803" i="21"/>
  <c r="M1803" i="21"/>
  <c r="N1803" i="21"/>
  <c r="O1803" i="21"/>
  <c r="Q1803" i="21"/>
  <c r="L1804" i="21"/>
  <c r="M1804" i="21"/>
  <c r="N1804" i="21"/>
  <c r="O1804" i="21"/>
  <c r="Q1804" i="21"/>
  <c r="L1805" i="21"/>
  <c r="M1805" i="21"/>
  <c r="N1805" i="21"/>
  <c r="O1805" i="21"/>
  <c r="Q1805" i="21"/>
  <c r="L1806" i="21"/>
  <c r="M1806" i="21"/>
  <c r="N1806" i="21"/>
  <c r="O1806" i="21"/>
  <c r="Q1806" i="21"/>
  <c r="L1807" i="21"/>
  <c r="M1807" i="21"/>
  <c r="N1807" i="21"/>
  <c r="O1807" i="21"/>
  <c r="Q1807" i="21"/>
  <c r="L1808" i="21"/>
  <c r="M1808" i="21"/>
  <c r="N1808" i="21"/>
  <c r="O1808" i="21"/>
  <c r="Q1808" i="21"/>
  <c r="L1809" i="21"/>
  <c r="M1809" i="21"/>
  <c r="N1809" i="21"/>
  <c r="O1809" i="21"/>
  <c r="Q1809" i="21"/>
  <c r="L1810" i="21"/>
  <c r="M1810" i="21"/>
  <c r="N1810" i="21"/>
  <c r="O1810" i="21"/>
  <c r="Q1810" i="21"/>
  <c r="L1811" i="21"/>
  <c r="M1811" i="21"/>
  <c r="N1811" i="21"/>
  <c r="O1811" i="21"/>
  <c r="Q1811" i="21"/>
  <c r="L1812" i="21"/>
  <c r="M1812" i="21"/>
  <c r="N1812" i="21"/>
  <c r="O1812" i="21"/>
  <c r="Q1812" i="21"/>
  <c r="L1813" i="21"/>
  <c r="M1813" i="21"/>
  <c r="N1813" i="21"/>
  <c r="O1813" i="21"/>
  <c r="Q1813" i="21"/>
  <c r="L1814" i="21"/>
  <c r="M1814" i="21"/>
  <c r="N1814" i="21"/>
  <c r="O1814" i="21"/>
  <c r="Q1814" i="21"/>
  <c r="L1815" i="21"/>
  <c r="M1815" i="21"/>
  <c r="N1815" i="21"/>
  <c r="O1815" i="21"/>
  <c r="Q1815" i="21"/>
  <c r="L1816" i="21"/>
  <c r="M1816" i="21"/>
  <c r="N1816" i="21"/>
  <c r="O1816" i="21"/>
  <c r="Q1816" i="21"/>
  <c r="L1817" i="21"/>
  <c r="M1817" i="21"/>
  <c r="N1817" i="21"/>
  <c r="O1817" i="21"/>
  <c r="Q1817" i="21"/>
  <c r="L1818" i="21"/>
  <c r="M1818" i="21"/>
  <c r="N1818" i="21"/>
  <c r="O1818" i="21"/>
  <c r="Q1818" i="21"/>
  <c r="L1819" i="21"/>
  <c r="M1819" i="21"/>
  <c r="N1819" i="21"/>
  <c r="O1819" i="21"/>
  <c r="Q1819" i="21"/>
  <c r="L1820" i="21"/>
  <c r="M1820" i="21"/>
  <c r="N1820" i="21"/>
  <c r="O1820" i="21"/>
  <c r="Q1820" i="21"/>
  <c r="L1821" i="21"/>
  <c r="M1821" i="21"/>
  <c r="N1821" i="21"/>
  <c r="O1821" i="21"/>
  <c r="Q1821" i="21"/>
  <c r="L1822" i="21"/>
  <c r="M1822" i="21"/>
  <c r="N1822" i="21"/>
  <c r="O1822" i="21"/>
  <c r="Q1822" i="21"/>
  <c r="L1823" i="21"/>
  <c r="M1823" i="21"/>
  <c r="N1823" i="21"/>
  <c r="O1823" i="21"/>
  <c r="Q1823" i="21"/>
  <c r="L1824" i="21"/>
  <c r="M1824" i="21"/>
  <c r="N1824" i="21"/>
  <c r="O1824" i="21"/>
  <c r="Q1824" i="21"/>
  <c r="L191" i="21"/>
  <c r="M191" i="21"/>
  <c r="N191" i="21"/>
  <c r="O191" i="21"/>
  <c r="Q191" i="21"/>
  <c r="L1825" i="21"/>
  <c r="M1825" i="21"/>
  <c r="N1825" i="21"/>
  <c r="O1825" i="21"/>
  <c r="Q1825" i="21"/>
  <c r="L192" i="21"/>
  <c r="M192" i="21"/>
  <c r="N192" i="21"/>
  <c r="O192" i="21"/>
  <c r="Q192" i="21"/>
  <c r="L1826" i="21"/>
  <c r="M1826" i="21"/>
  <c r="N1826" i="21"/>
  <c r="O1826" i="21"/>
  <c r="Q1826" i="21"/>
  <c r="L1827" i="21"/>
  <c r="M1827" i="21"/>
  <c r="N1827" i="21"/>
  <c r="O1827" i="21"/>
  <c r="Q1827" i="21"/>
  <c r="L193" i="21"/>
  <c r="M193" i="21"/>
  <c r="N193" i="21"/>
  <c r="O193" i="21"/>
  <c r="Q193" i="21"/>
  <c r="L1828" i="21"/>
  <c r="M1828" i="21"/>
  <c r="N1828" i="21"/>
  <c r="O1828" i="21"/>
  <c r="Q1828" i="21"/>
  <c r="L1829" i="21"/>
  <c r="M1829" i="21"/>
  <c r="N1829" i="21"/>
  <c r="O1829" i="21"/>
  <c r="Q1829" i="21"/>
  <c r="L1830" i="21"/>
  <c r="M1830" i="21"/>
  <c r="N1830" i="21"/>
  <c r="O1830" i="21"/>
  <c r="Q1830" i="21"/>
  <c r="L1831" i="21"/>
  <c r="M1831" i="21"/>
  <c r="N1831" i="21"/>
  <c r="O1831" i="21"/>
  <c r="Q1831" i="21"/>
  <c r="L1832" i="21"/>
  <c r="M1832" i="21"/>
  <c r="N1832" i="21"/>
  <c r="O1832" i="21"/>
  <c r="Q1832" i="21"/>
  <c r="L1833" i="21"/>
  <c r="M1833" i="21"/>
  <c r="N1833" i="21"/>
  <c r="O1833" i="21"/>
  <c r="Q1833" i="21"/>
  <c r="L1834" i="21"/>
  <c r="M1834" i="21"/>
  <c r="N1834" i="21"/>
  <c r="O1834" i="21"/>
  <c r="Q1834" i="21"/>
  <c r="L1835" i="21"/>
  <c r="M1835" i="21"/>
  <c r="N1835" i="21"/>
  <c r="O1835" i="21"/>
  <c r="Q1835" i="21"/>
  <c r="L1836" i="21"/>
  <c r="M1836" i="21"/>
  <c r="N1836" i="21"/>
  <c r="O1836" i="21"/>
  <c r="Q1836" i="21"/>
  <c r="L1837" i="21"/>
  <c r="M1837" i="21"/>
  <c r="N1837" i="21"/>
  <c r="O1837" i="21"/>
  <c r="Q1837" i="21"/>
  <c r="L1838" i="21"/>
  <c r="M1838" i="21"/>
  <c r="N1838" i="21"/>
  <c r="O1838" i="21"/>
  <c r="Q1838" i="21"/>
  <c r="L1839" i="21"/>
  <c r="M1839" i="21"/>
  <c r="N1839" i="21"/>
  <c r="O1839" i="21"/>
  <c r="Q1839" i="21"/>
  <c r="L1840" i="21"/>
  <c r="M1840" i="21"/>
  <c r="N1840" i="21"/>
  <c r="O1840" i="21"/>
  <c r="Q1840" i="21"/>
  <c r="L1841" i="21"/>
  <c r="M1841" i="21"/>
  <c r="N1841" i="21"/>
  <c r="O1841" i="21"/>
  <c r="Q1841" i="21"/>
  <c r="L1842" i="21"/>
  <c r="M1842" i="21"/>
  <c r="N1842" i="21"/>
  <c r="O1842" i="21"/>
  <c r="Q1842" i="21"/>
  <c r="L1843" i="21"/>
  <c r="M1843" i="21"/>
  <c r="N1843" i="21"/>
  <c r="O1843" i="21"/>
  <c r="Q1843" i="21"/>
  <c r="L1844" i="21"/>
  <c r="M1844" i="21"/>
  <c r="N1844" i="21"/>
  <c r="O1844" i="21"/>
  <c r="Q1844" i="21"/>
  <c r="L48" i="21"/>
  <c r="M48" i="21"/>
  <c r="O48" i="21"/>
  <c r="Q48" i="21"/>
  <c r="L1845" i="21"/>
  <c r="M1845" i="21"/>
  <c r="N1845" i="21"/>
  <c r="O1845" i="21"/>
  <c r="Q1845" i="21"/>
  <c r="L1846" i="21"/>
  <c r="M1846" i="21"/>
  <c r="N1846" i="21"/>
  <c r="O1846" i="21"/>
  <c r="Q1846" i="21"/>
  <c r="L1847" i="21"/>
  <c r="M1847" i="21"/>
  <c r="N1847" i="21"/>
  <c r="O1847" i="21"/>
  <c r="Q1847" i="21"/>
  <c r="L1848" i="21"/>
  <c r="M1848" i="21"/>
  <c r="N1848" i="21"/>
  <c r="O1848" i="21"/>
  <c r="Q1848" i="21"/>
  <c r="L1849" i="21"/>
  <c r="M1849" i="21"/>
  <c r="N1849" i="21"/>
  <c r="O1849" i="21"/>
  <c r="Q1849" i="21"/>
  <c r="L1850" i="21"/>
  <c r="M1850" i="21"/>
  <c r="N1850" i="21"/>
  <c r="O1850" i="21"/>
  <c r="Q1850" i="21"/>
  <c r="L1851" i="21"/>
  <c r="M1851" i="21"/>
  <c r="N1851" i="21"/>
  <c r="O1851" i="21"/>
  <c r="Q1851" i="21"/>
  <c r="L1852" i="21"/>
  <c r="M1852" i="21"/>
  <c r="N1852" i="21"/>
  <c r="O1852" i="21"/>
  <c r="Q1852" i="21"/>
  <c r="L1853" i="21"/>
  <c r="M1853" i="21"/>
  <c r="N1853" i="21"/>
  <c r="O1853" i="21"/>
  <c r="Q1853" i="21"/>
  <c r="L1854" i="21"/>
  <c r="M1854" i="21"/>
  <c r="N1854" i="21"/>
  <c r="O1854" i="21"/>
  <c r="Q1854" i="21"/>
  <c r="L1855" i="21"/>
  <c r="M1855" i="21"/>
  <c r="N1855" i="21"/>
  <c r="O1855" i="21"/>
  <c r="Q1855" i="21"/>
  <c r="L1856" i="21"/>
  <c r="M1856" i="21"/>
  <c r="N1856" i="21"/>
  <c r="O1856" i="21"/>
  <c r="Q1856" i="21"/>
  <c r="L1857" i="21"/>
  <c r="M1857" i="21"/>
  <c r="N1857" i="21"/>
  <c r="O1857" i="21"/>
  <c r="Q1857" i="21"/>
  <c r="L1858" i="21"/>
  <c r="M1858" i="21"/>
  <c r="N1858" i="21"/>
  <c r="O1858" i="21"/>
  <c r="Q1858" i="21"/>
  <c r="L1859" i="21"/>
  <c r="M1859" i="21"/>
  <c r="N1859" i="21"/>
  <c r="O1859" i="21"/>
  <c r="Q1859" i="21"/>
  <c r="L1860" i="21"/>
  <c r="M1860" i="21"/>
  <c r="N1860" i="21"/>
  <c r="O1860" i="21"/>
  <c r="Q1860" i="21"/>
  <c r="L1861" i="21"/>
  <c r="M1861" i="21"/>
  <c r="N1861" i="21"/>
  <c r="O1861" i="21"/>
  <c r="Q1861" i="21"/>
  <c r="L1862" i="21"/>
  <c r="M1862" i="21"/>
  <c r="N1862" i="21"/>
  <c r="O1862" i="21"/>
  <c r="Q1862" i="21"/>
  <c r="L1863" i="21"/>
  <c r="M1863" i="21"/>
  <c r="N1863" i="21"/>
  <c r="O1863" i="21"/>
  <c r="Q1863" i="21"/>
  <c r="L1864" i="21"/>
  <c r="M1864" i="21"/>
  <c r="N1864" i="21"/>
  <c r="O1864" i="21"/>
  <c r="Q1864" i="21"/>
  <c r="L1865" i="21"/>
  <c r="M1865" i="21"/>
  <c r="N1865" i="21"/>
  <c r="O1865" i="21"/>
  <c r="Q1865" i="21"/>
  <c r="L1866" i="21"/>
  <c r="M1866" i="21"/>
  <c r="N1866" i="21"/>
  <c r="O1866" i="21"/>
  <c r="Q1866" i="21"/>
  <c r="L1867" i="21"/>
  <c r="M1867" i="21"/>
  <c r="N1867" i="21"/>
  <c r="O1867" i="21"/>
  <c r="Q1867" i="21"/>
  <c r="L1868" i="21"/>
  <c r="M1868" i="21"/>
  <c r="N1868" i="21"/>
  <c r="O1868" i="21"/>
  <c r="Q1868" i="21"/>
  <c r="L1869" i="21"/>
  <c r="M1869" i="21"/>
  <c r="N1869" i="21"/>
  <c r="O1869" i="21"/>
  <c r="Q1869" i="21"/>
  <c r="L1870" i="21"/>
  <c r="M1870" i="21"/>
  <c r="N1870" i="21"/>
  <c r="O1870" i="21"/>
  <c r="Q1870" i="21"/>
  <c r="L1871" i="21"/>
  <c r="M1871" i="21"/>
  <c r="N1871" i="21"/>
  <c r="O1871" i="21"/>
  <c r="Q1871" i="21"/>
  <c r="L1872" i="21"/>
  <c r="M1872" i="21"/>
  <c r="N1872" i="21"/>
  <c r="O1872" i="21"/>
  <c r="Q1872" i="21"/>
  <c r="L1873" i="21"/>
  <c r="M1873" i="21"/>
  <c r="N1873" i="21"/>
  <c r="O1873" i="21"/>
  <c r="Q1873" i="21"/>
  <c r="L1874" i="21"/>
  <c r="M1874" i="21"/>
  <c r="N1874" i="21"/>
  <c r="O1874" i="21"/>
  <c r="Q1874" i="21"/>
  <c r="L1875" i="21"/>
  <c r="M1875" i="21"/>
  <c r="N1875" i="21"/>
  <c r="O1875" i="21"/>
  <c r="Q1875" i="21"/>
  <c r="L1876" i="21"/>
  <c r="M1876" i="21"/>
  <c r="N1876" i="21"/>
  <c r="O1876" i="21"/>
  <c r="Q1876" i="21"/>
  <c r="L1877" i="21"/>
  <c r="M1877" i="21"/>
  <c r="N1877" i="21"/>
  <c r="O1877" i="21"/>
  <c r="Q1877" i="21"/>
  <c r="L1878" i="21"/>
  <c r="M1878" i="21"/>
  <c r="N1878" i="21"/>
  <c r="O1878" i="21"/>
  <c r="Q1878" i="21"/>
  <c r="L1879" i="21"/>
  <c r="M1879" i="21"/>
  <c r="N1879" i="21"/>
  <c r="O1879" i="21"/>
  <c r="Q1879" i="21"/>
  <c r="L1880" i="21"/>
  <c r="M1880" i="21"/>
  <c r="N1880" i="21"/>
  <c r="O1880" i="21"/>
  <c r="Q1880" i="21"/>
  <c r="L1881" i="21"/>
  <c r="M1881" i="21"/>
  <c r="N1881" i="21"/>
  <c r="O1881" i="21"/>
  <c r="Q1881" i="21"/>
  <c r="L1882" i="21"/>
  <c r="M1882" i="21"/>
  <c r="N1882" i="21"/>
  <c r="O1882" i="21"/>
  <c r="Q1882" i="21"/>
  <c r="L1883" i="21"/>
  <c r="M1883" i="21"/>
  <c r="N1883" i="21"/>
  <c r="O1883" i="21"/>
  <c r="Q1883" i="21"/>
  <c r="L1884" i="21"/>
  <c r="M1884" i="21"/>
  <c r="N1884" i="21"/>
  <c r="O1884" i="21"/>
  <c r="Q1884" i="21"/>
  <c r="L1885" i="21"/>
  <c r="M1885" i="21"/>
  <c r="N1885" i="21"/>
  <c r="O1885" i="21"/>
  <c r="Q1885" i="21"/>
  <c r="L1886" i="21"/>
  <c r="M1886" i="21"/>
  <c r="N1886" i="21"/>
  <c r="O1886" i="21"/>
  <c r="Q1886" i="21"/>
  <c r="L1887" i="21"/>
  <c r="M1887" i="21"/>
  <c r="N1887" i="21"/>
  <c r="O1887" i="21"/>
  <c r="Q1887" i="21"/>
  <c r="L1888" i="21"/>
  <c r="M1888" i="21"/>
  <c r="N1888" i="21"/>
  <c r="O1888" i="21"/>
  <c r="Q1888" i="21"/>
  <c r="L1889" i="21"/>
  <c r="M1889" i="21"/>
  <c r="N1889" i="21"/>
  <c r="O1889" i="21"/>
  <c r="Q1889" i="21"/>
  <c r="L1890" i="21"/>
  <c r="M1890" i="21"/>
  <c r="N1890" i="21"/>
  <c r="O1890" i="21"/>
  <c r="Q1890" i="21"/>
  <c r="L1891" i="21"/>
  <c r="M1891" i="21"/>
  <c r="N1891" i="21"/>
  <c r="O1891" i="21"/>
  <c r="Q1891" i="21"/>
  <c r="L1892" i="21"/>
  <c r="M1892" i="21"/>
  <c r="N1892" i="21"/>
  <c r="O1892" i="21"/>
  <c r="Q1892" i="21"/>
  <c r="L1893" i="21"/>
  <c r="M1893" i="21"/>
  <c r="N1893" i="21"/>
  <c r="O1893" i="21"/>
  <c r="Q1893" i="21"/>
  <c r="L1894" i="21"/>
  <c r="M1894" i="21"/>
  <c r="N1894" i="21"/>
  <c r="O1894" i="21"/>
  <c r="Q1894" i="21"/>
  <c r="L1895" i="21"/>
  <c r="M1895" i="21"/>
  <c r="N1895" i="21"/>
  <c r="O1895" i="21"/>
  <c r="Q1895" i="21"/>
  <c r="L1896" i="21"/>
  <c r="M1896" i="21"/>
  <c r="N1896" i="21"/>
  <c r="O1896" i="21"/>
  <c r="Q1896" i="21"/>
  <c r="L1897" i="21"/>
  <c r="M1897" i="21"/>
  <c r="N1897" i="21"/>
  <c r="O1897" i="21"/>
  <c r="Q1897" i="21"/>
  <c r="L1898" i="21"/>
  <c r="M1898" i="21"/>
  <c r="N1898" i="21"/>
  <c r="O1898" i="21"/>
  <c r="Q1898" i="21"/>
  <c r="L1899" i="21"/>
  <c r="M1899" i="21"/>
  <c r="N1899" i="21"/>
  <c r="O1899" i="21"/>
  <c r="Q1899" i="21"/>
  <c r="L1900" i="21"/>
  <c r="M1900" i="21"/>
  <c r="N1900" i="21"/>
  <c r="O1900" i="21"/>
  <c r="Q1900" i="21"/>
  <c r="L1901" i="21"/>
  <c r="M1901" i="21"/>
  <c r="N1901" i="21"/>
  <c r="O1901" i="21"/>
  <c r="Q1901" i="21"/>
  <c r="L1902" i="21"/>
  <c r="M1902" i="21"/>
  <c r="N1902" i="21"/>
  <c r="O1902" i="21"/>
  <c r="Q1902" i="21"/>
  <c r="L1903" i="21"/>
  <c r="M1903" i="21"/>
  <c r="N1903" i="21"/>
  <c r="O1903" i="21"/>
  <c r="Q1903" i="21"/>
  <c r="L1904" i="21"/>
  <c r="M1904" i="21"/>
  <c r="N1904" i="21"/>
  <c r="O1904" i="21"/>
  <c r="Q1904" i="21"/>
  <c r="L194" i="21"/>
  <c r="M194" i="21"/>
  <c r="N194" i="21"/>
  <c r="O194" i="21"/>
  <c r="Q194" i="21"/>
  <c r="L1905" i="21"/>
  <c r="M1905" i="21"/>
  <c r="N1905" i="21"/>
  <c r="O1905" i="21"/>
  <c r="Q1905" i="21"/>
  <c r="L1906" i="21"/>
  <c r="M1906" i="21"/>
  <c r="N1906" i="21"/>
  <c r="O1906" i="21"/>
  <c r="Q1906" i="21"/>
  <c r="L195" i="21"/>
  <c r="M195" i="21"/>
  <c r="N195" i="21"/>
  <c r="O195" i="21"/>
  <c r="Q195" i="21"/>
  <c r="L196" i="21"/>
  <c r="M196" i="21"/>
  <c r="N196" i="21"/>
  <c r="O196" i="21"/>
  <c r="Q196" i="21"/>
  <c r="L1907" i="21"/>
  <c r="M1907" i="21"/>
  <c r="N1907" i="21"/>
  <c r="O1907" i="21"/>
  <c r="Q1907" i="21"/>
  <c r="L1908" i="21"/>
  <c r="M1908" i="21"/>
  <c r="N1908" i="21"/>
  <c r="O1908" i="21"/>
  <c r="Q1908" i="21"/>
  <c r="L197" i="21"/>
  <c r="M197" i="21"/>
  <c r="N197" i="21"/>
  <c r="O197" i="21"/>
  <c r="Q197" i="21"/>
  <c r="L1909" i="21"/>
  <c r="M1909" i="21"/>
  <c r="N1909" i="21"/>
  <c r="O1909" i="21"/>
  <c r="Q1909" i="21"/>
  <c r="L1910" i="21"/>
  <c r="M1910" i="21"/>
  <c r="N1910" i="21"/>
  <c r="O1910" i="21"/>
  <c r="Q1910" i="21"/>
  <c r="L1911" i="21"/>
  <c r="M1911" i="21"/>
  <c r="N1911" i="21"/>
  <c r="O1911" i="21"/>
  <c r="Q1911" i="21"/>
  <c r="L1912" i="21"/>
  <c r="M1912" i="21"/>
  <c r="N1912" i="21"/>
  <c r="O1912" i="21"/>
  <c r="Q1912" i="21"/>
  <c r="L1913" i="21"/>
  <c r="M1913" i="21"/>
  <c r="N1913" i="21"/>
  <c r="O1913" i="21"/>
  <c r="Q1913" i="21"/>
  <c r="L1914" i="21"/>
  <c r="M1914" i="21"/>
  <c r="N1914" i="21"/>
  <c r="O1914" i="21"/>
  <c r="Q1914" i="21"/>
  <c r="L1915" i="21"/>
  <c r="M1915" i="21"/>
  <c r="N1915" i="21"/>
  <c r="O1915" i="21"/>
  <c r="Q1915" i="21"/>
  <c r="L1916" i="21"/>
  <c r="M1916" i="21"/>
  <c r="N1916" i="21"/>
  <c r="O1916" i="21"/>
  <c r="Q1916" i="21"/>
  <c r="L1917" i="21"/>
  <c r="M1917" i="21"/>
  <c r="N1917" i="21"/>
  <c r="O1917" i="21"/>
  <c r="Q1917" i="21"/>
  <c r="L1918" i="21"/>
  <c r="M1918" i="21"/>
  <c r="N1918" i="21"/>
  <c r="O1918" i="21"/>
  <c r="Q1918" i="21"/>
  <c r="L1919" i="21"/>
  <c r="M1919" i="21"/>
  <c r="N1919" i="21"/>
  <c r="O1919" i="21"/>
  <c r="Q1919" i="21"/>
  <c r="L1920" i="21"/>
  <c r="M1920" i="21"/>
  <c r="N1920" i="21"/>
  <c r="O1920" i="21"/>
  <c r="Q1920" i="21"/>
  <c r="L1921" i="21"/>
  <c r="M1921" i="21"/>
  <c r="N1921" i="21"/>
  <c r="O1921" i="21"/>
  <c r="Q1921" i="21"/>
  <c r="L1922" i="21"/>
  <c r="M1922" i="21"/>
  <c r="N1922" i="21"/>
  <c r="O1922" i="21"/>
  <c r="Q1922" i="21"/>
  <c r="L1923" i="21"/>
  <c r="M1923" i="21"/>
  <c r="N1923" i="21"/>
  <c r="O1923" i="21"/>
  <c r="Q1923" i="21"/>
  <c r="L1924" i="21"/>
  <c r="M1924" i="21"/>
  <c r="N1924" i="21"/>
  <c r="O1924" i="21"/>
  <c r="Q1924" i="21"/>
  <c r="L1925" i="21"/>
  <c r="M1925" i="21"/>
  <c r="N1925" i="21"/>
  <c r="O1925" i="21"/>
  <c r="Q1925" i="21"/>
  <c r="L1926" i="21"/>
  <c r="M1926" i="21"/>
  <c r="N1926" i="21"/>
  <c r="O1926" i="21"/>
  <c r="Q1926" i="21"/>
  <c r="L1927" i="21"/>
  <c r="M1927" i="21"/>
  <c r="N1927" i="21"/>
  <c r="O1927" i="21"/>
  <c r="Q1927" i="21"/>
  <c r="L1928" i="21"/>
  <c r="M1928" i="21"/>
  <c r="N1928" i="21"/>
  <c r="O1928" i="21"/>
  <c r="Q1928" i="21"/>
  <c r="L1929" i="21"/>
  <c r="M1929" i="21"/>
  <c r="N1929" i="21"/>
  <c r="O1929" i="21"/>
  <c r="Q1929" i="21"/>
  <c r="L1930" i="21"/>
  <c r="M1930" i="21"/>
  <c r="N1930" i="21"/>
  <c r="O1930" i="21"/>
  <c r="Q1930" i="21"/>
  <c r="L1931" i="21"/>
  <c r="M1931" i="21"/>
  <c r="N1931" i="21"/>
  <c r="O1931" i="21"/>
  <c r="Q1931" i="21"/>
  <c r="L1932" i="21"/>
  <c r="M1932" i="21"/>
  <c r="N1932" i="21"/>
  <c r="O1932" i="21"/>
  <c r="Q1932" i="21"/>
  <c r="L1933" i="21"/>
  <c r="M1933" i="21"/>
  <c r="N1933" i="21"/>
  <c r="O1933" i="21"/>
  <c r="Q1933" i="21"/>
  <c r="L1934" i="21"/>
  <c r="M1934" i="21"/>
  <c r="N1934" i="21"/>
  <c r="O1934" i="21"/>
  <c r="Q1934" i="21"/>
  <c r="L1935" i="21"/>
  <c r="M1935" i="21"/>
  <c r="N1935" i="21"/>
  <c r="O1935" i="21"/>
  <c r="Q1935" i="21"/>
  <c r="L1936" i="21"/>
  <c r="M1936" i="21"/>
  <c r="N1936" i="21"/>
  <c r="O1936" i="21"/>
  <c r="Q1936" i="21"/>
  <c r="L1937" i="21"/>
  <c r="M1937" i="21"/>
  <c r="N1937" i="21"/>
  <c r="O1937" i="21"/>
  <c r="Q1937" i="21"/>
  <c r="L1938" i="21"/>
  <c r="M1938" i="21"/>
  <c r="N1938" i="21"/>
  <c r="O1938" i="21"/>
  <c r="Q1938" i="21"/>
  <c r="L1939" i="21"/>
  <c r="M1939" i="21"/>
  <c r="N1939" i="21"/>
  <c r="O1939" i="21"/>
  <c r="Q1939" i="21"/>
  <c r="L1940" i="21"/>
  <c r="M1940" i="21"/>
  <c r="N1940" i="21"/>
  <c r="O1940" i="21"/>
  <c r="Q1940" i="21"/>
  <c r="L1941" i="21"/>
  <c r="M1941" i="21"/>
  <c r="N1941" i="21"/>
  <c r="O1941" i="21"/>
  <c r="Q1941" i="21"/>
  <c r="L1942" i="21"/>
  <c r="M1942" i="21"/>
  <c r="N1942" i="21"/>
  <c r="O1942" i="21"/>
  <c r="Q1942" i="21"/>
  <c r="L1943" i="21"/>
  <c r="M1943" i="21"/>
  <c r="N1943" i="21"/>
  <c r="O1943" i="21"/>
  <c r="Q1943" i="21"/>
  <c r="L1944" i="21"/>
  <c r="M1944" i="21"/>
  <c r="N1944" i="21"/>
  <c r="O1944" i="21"/>
  <c r="Q1944" i="21"/>
  <c r="L1945" i="21"/>
  <c r="M1945" i="21"/>
  <c r="N1945" i="21"/>
  <c r="O1945" i="21"/>
  <c r="Q1945" i="21"/>
  <c r="L1946" i="21"/>
  <c r="M1946" i="21"/>
  <c r="N1946" i="21"/>
  <c r="O1946" i="21"/>
  <c r="Q1946" i="21"/>
  <c r="L1947" i="21"/>
  <c r="M1947" i="21"/>
  <c r="N1947" i="21"/>
  <c r="O1947" i="21"/>
  <c r="Q1947" i="21"/>
  <c r="L1948" i="21"/>
  <c r="M1948" i="21"/>
  <c r="N1948" i="21"/>
  <c r="O1948" i="21"/>
  <c r="Q1948" i="21"/>
  <c r="L1949" i="21"/>
  <c r="M1949" i="21"/>
  <c r="N1949" i="21"/>
  <c r="O1949" i="21"/>
  <c r="Q1949" i="21"/>
  <c r="L1950" i="21"/>
  <c r="M1950" i="21"/>
  <c r="N1950" i="21"/>
  <c r="O1950" i="21"/>
  <c r="Q1950" i="21"/>
  <c r="L1951" i="21"/>
  <c r="M1951" i="21"/>
  <c r="N1951" i="21"/>
  <c r="O1951" i="21"/>
  <c r="Q1951" i="21"/>
  <c r="L1952" i="21"/>
  <c r="M1952" i="21"/>
  <c r="N1952" i="21"/>
  <c r="O1952" i="21"/>
  <c r="Q1952" i="21"/>
  <c r="L1953" i="21"/>
  <c r="M1953" i="21"/>
  <c r="N1953" i="21"/>
  <c r="O1953" i="21"/>
  <c r="Q1953" i="21"/>
  <c r="L1954" i="21"/>
  <c r="M1954" i="21"/>
  <c r="N1954" i="21"/>
  <c r="O1954" i="21"/>
  <c r="Q1954" i="21"/>
  <c r="L1955" i="21"/>
  <c r="M1955" i="21"/>
  <c r="N1955" i="21"/>
  <c r="O1955" i="21"/>
  <c r="Q1955" i="21"/>
  <c r="L1956" i="21"/>
  <c r="M1956" i="21"/>
  <c r="N1956" i="21"/>
  <c r="O1956" i="21"/>
  <c r="Q1956" i="21"/>
  <c r="L1957" i="21"/>
  <c r="M1957" i="21"/>
  <c r="N1957" i="21"/>
  <c r="O1957" i="21"/>
  <c r="Q1957" i="21"/>
  <c r="L1958" i="21"/>
  <c r="M1958" i="21"/>
  <c r="N1958" i="21"/>
  <c r="O1958" i="21"/>
  <c r="Q1958" i="21"/>
  <c r="L1959" i="21"/>
  <c r="M1959" i="21"/>
  <c r="N1959" i="21"/>
  <c r="O1959" i="21"/>
  <c r="Q1959" i="21"/>
  <c r="L1960" i="21"/>
  <c r="M1960" i="21"/>
  <c r="N1960" i="21"/>
  <c r="O1960" i="21"/>
  <c r="Q1960" i="21"/>
  <c r="L1961" i="21"/>
  <c r="M1961" i="21"/>
  <c r="N1961" i="21"/>
  <c r="O1961" i="21"/>
  <c r="Q1961" i="21"/>
  <c r="L1962" i="21"/>
  <c r="M1962" i="21"/>
  <c r="N1962" i="21"/>
  <c r="O1962" i="21"/>
  <c r="Q1962" i="21"/>
  <c r="L1963" i="21"/>
  <c r="M1963" i="21"/>
  <c r="N1963" i="21"/>
  <c r="O1963" i="21"/>
  <c r="Q1963" i="21"/>
  <c r="L1964" i="21"/>
  <c r="M1964" i="21"/>
  <c r="N1964" i="21"/>
  <c r="O1964" i="21"/>
  <c r="Q1964" i="21"/>
  <c r="L1965" i="21"/>
  <c r="M1965" i="21"/>
  <c r="N1965" i="21"/>
  <c r="O1965" i="21"/>
  <c r="Q1965" i="21"/>
  <c r="L1966" i="21"/>
  <c r="M1966" i="21"/>
  <c r="N1966" i="21"/>
  <c r="O1966" i="21"/>
  <c r="Q1966" i="21"/>
  <c r="L1967" i="21"/>
  <c r="M1967" i="21"/>
  <c r="N1967" i="21"/>
  <c r="O1967" i="21"/>
  <c r="Q1967" i="21"/>
  <c r="L1968" i="21"/>
  <c r="M1968" i="21"/>
  <c r="N1968" i="21"/>
  <c r="O1968" i="21"/>
  <c r="Q1968" i="21"/>
  <c r="L1969" i="21"/>
  <c r="M1969" i="21"/>
  <c r="N1969" i="21"/>
  <c r="O1969" i="21"/>
  <c r="Q1969" i="21"/>
  <c r="L1970" i="21"/>
  <c r="M1970" i="21"/>
  <c r="N1970" i="21"/>
  <c r="O1970" i="21"/>
  <c r="Q1970" i="21"/>
  <c r="L1971" i="21"/>
  <c r="M1971" i="21"/>
  <c r="N1971" i="21"/>
  <c r="O1971" i="21"/>
  <c r="Q1971" i="21"/>
  <c r="L1972" i="21"/>
  <c r="M1972" i="21"/>
  <c r="N1972" i="21"/>
  <c r="O1972" i="21"/>
  <c r="Q1972" i="21"/>
  <c r="L1973" i="21"/>
  <c r="M1973" i="21"/>
  <c r="N1973" i="21"/>
  <c r="O1973" i="21"/>
  <c r="Q1973" i="21"/>
  <c r="L1974" i="21"/>
  <c r="M1974" i="21"/>
  <c r="N1974" i="21"/>
  <c r="O1974" i="21"/>
  <c r="Q1974" i="21"/>
  <c r="L1975" i="21"/>
  <c r="M1975" i="21"/>
  <c r="N1975" i="21"/>
  <c r="O1975" i="21"/>
  <c r="Q1975" i="21"/>
  <c r="L1976" i="21"/>
  <c r="M1976" i="21"/>
  <c r="N1976" i="21"/>
  <c r="O1976" i="21"/>
  <c r="Q1976" i="21"/>
  <c r="L1977" i="21"/>
  <c r="M1977" i="21"/>
  <c r="N1977" i="21"/>
  <c r="O1977" i="21"/>
  <c r="Q1977" i="21"/>
  <c r="L1978" i="21"/>
  <c r="M1978" i="21"/>
  <c r="N1978" i="21"/>
  <c r="O1978" i="21"/>
  <c r="Q1978" i="21"/>
  <c r="L1979" i="21"/>
  <c r="M1979" i="21"/>
  <c r="N1979" i="21"/>
  <c r="O1979" i="21"/>
  <c r="Q1979" i="21"/>
  <c r="L1980" i="21"/>
  <c r="M1980" i="21"/>
  <c r="N1980" i="21"/>
  <c r="O1980" i="21"/>
  <c r="Q1980" i="21"/>
  <c r="L1981" i="21"/>
  <c r="M1981" i="21"/>
  <c r="N1981" i="21"/>
  <c r="O1981" i="21"/>
  <c r="Q1981" i="21"/>
  <c r="L1982" i="21"/>
  <c r="M1982" i="21"/>
  <c r="N1982" i="21"/>
  <c r="O1982" i="21"/>
  <c r="Q1982" i="21"/>
  <c r="L1983" i="21"/>
  <c r="M1983" i="21"/>
  <c r="N1983" i="21"/>
  <c r="O1983" i="21"/>
  <c r="Q1983" i="21"/>
  <c r="L1984" i="21"/>
  <c r="M1984" i="21"/>
  <c r="N1984" i="21"/>
  <c r="O1984" i="21"/>
  <c r="Q1984" i="21"/>
  <c r="L1985" i="21"/>
  <c r="M1985" i="21"/>
  <c r="N1985" i="21"/>
  <c r="O1985" i="21"/>
  <c r="Q1985" i="21"/>
  <c r="L1986" i="21"/>
  <c r="M1986" i="21"/>
  <c r="N1986" i="21"/>
  <c r="O1986" i="21"/>
  <c r="Q1986" i="21"/>
  <c r="L1987" i="21"/>
  <c r="M1987" i="21"/>
  <c r="N1987" i="21"/>
  <c r="O1987" i="21"/>
  <c r="Q1987" i="21"/>
  <c r="L1988" i="21"/>
  <c r="M1988" i="21"/>
  <c r="N1988" i="21"/>
  <c r="O1988" i="21"/>
  <c r="Q1988" i="21"/>
  <c r="L1989" i="21"/>
  <c r="M1989" i="21"/>
  <c r="N1989" i="21"/>
  <c r="O1989" i="21"/>
  <c r="Q1989" i="21"/>
  <c r="L198" i="21"/>
  <c r="M198" i="21"/>
  <c r="N198" i="21"/>
  <c r="O198" i="21"/>
  <c r="Q198" i="21"/>
  <c r="L1990" i="21"/>
  <c r="M1990" i="21"/>
  <c r="N1990" i="21"/>
  <c r="O1990" i="21"/>
  <c r="Q1990" i="21"/>
  <c r="L1991" i="21"/>
  <c r="M1991" i="21"/>
  <c r="N1991" i="21"/>
  <c r="O1991" i="21"/>
  <c r="Q1991" i="21"/>
  <c r="L199" i="21"/>
  <c r="M199" i="21"/>
  <c r="N199" i="21"/>
  <c r="O199" i="21"/>
  <c r="Q199" i="21"/>
  <c r="L1992" i="21"/>
  <c r="M1992" i="21"/>
  <c r="N1992" i="21"/>
  <c r="O1992" i="21"/>
  <c r="Q1992" i="21"/>
  <c r="L200" i="21"/>
  <c r="M200" i="21"/>
  <c r="N200" i="21"/>
  <c r="O200" i="21"/>
  <c r="Q200" i="21"/>
  <c r="L1993" i="21"/>
  <c r="M1993" i="21"/>
  <c r="N1993" i="21"/>
  <c r="O1993" i="21"/>
  <c r="Q1993" i="21"/>
  <c r="L1994" i="21"/>
  <c r="M1994" i="21"/>
  <c r="N1994" i="21"/>
  <c r="O1994" i="21"/>
  <c r="Q1994" i="21"/>
  <c r="L1995" i="21"/>
  <c r="M1995" i="21"/>
  <c r="N1995" i="21"/>
  <c r="O1995" i="21"/>
  <c r="Q1995" i="21"/>
  <c r="L1996" i="21"/>
  <c r="M1996" i="21"/>
  <c r="N1996" i="21"/>
  <c r="O1996" i="21"/>
  <c r="Q1996" i="21"/>
  <c r="L1997" i="21"/>
  <c r="M1997" i="21"/>
  <c r="N1997" i="21"/>
  <c r="O1997" i="21"/>
  <c r="Q1997" i="21"/>
  <c r="L201" i="21"/>
  <c r="M201" i="21"/>
  <c r="N201" i="21"/>
  <c r="O201" i="21"/>
  <c r="Q201" i="21"/>
  <c r="L202" i="21"/>
  <c r="M202" i="21"/>
  <c r="N202" i="21"/>
  <c r="O202" i="21"/>
  <c r="Q202" i="21"/>
  <c r="L1998" i="21"/>
  <c r="M1998" i="21"/>
  <c r="N1998" i="21"/>
  <c r="O1998" i="21"/>
  <c r="Q1998" i="21"/>
  <c r="L1999" i="21"/>
  <c r="M1999" i="21"/>
  <c r="N1999" i="21"/>
  <c r="O1999" i="21"/>
  <c r="Q1999" i="21"/>
  <c r="L2000" i="21"/>
  <c r="M2000" i="21"/>
  <c r="N2000" i="21"/>
  <c r="O2000" i="21"/>
  <c r="Q2000" i="21"/>
  <c r="L203" i="21"/>
  <c r="M203" i="21"/>
  <c r="N203" i="21"/>
  <c r="O203" i="21"/>
  <c r="Q203" i="21"/>
  <c r="L2001" i="21"/>
  <c r="M2001" i="21"/>
  <c r="N2001" i="21"/>
  <c r="O2001" i="21"/>
  <c r="Q2001" i="21"/>
  <c r="L2002" i="21"/>
  <c r="M2002" i="21"/>
  <c r="N2002" i="21"/>
  <c r="O2002" i="21"/>
  <c r="Q2002" i="21"/>
  <c r="L2003" i="21"/>
  <c r="M2003" i="21"/>
  <c r="N2003" i="21"/>
  <c r="O2003" i="21"/>
  <c r="Q2003" i="21"/>
  <c r="L2004" i="21"/>
  <c r="M2004" i="21"/>
  <c r="N2004" i="21"/>
  <c r="O2004" i="21"/>
  <c r="Q2004" i="21"/>
  <c r="L2005" i="21"/>
  <c r="M2005" i="21"/>
  <c r="N2005" i="21"/>
  <c r="O2005" i="21"/>
  <c r="Q2005" i="21"/>
  <c r="L2006" i="21"/>
  <c r="M2006" i="21"/>
  <c r="N2006" i="21"/>
  <c r="O2006" i="21"/>
  <c r="Q2006" i="21"/>
  <c r="L2007" i="21"/>
  <c r="M2007" i="21"/>
  <c r="N2007" i="21"/>
  <c r="O2007" i="21"/>
  <c r="Q2007" i="21"/>
  <c r="L2008" i="21"/>
  <c r="M2008" i="21"/>
  <c r="N2008" i="21"/>
  <c r="O2008" i="21"/>
  <c r="Q2008" i="21"/>
  <c r="L2009" i="21"/>
  <c r="M2009" i="21"/>
  <c r="N2009" i="21"/>
  <c r="O2009" i="21"/>
  <c r="Q2009" i="21"/>
  <c r="L2010" i="21"/>
  <c r="M2010" i="21"/>
  <c r="N2010" i="21"/>
  <c r="O2010" i="21"/>
  <c r="Q2010" i="21"/>
  <c r="L2011" i="21"/>
  <c r="M2011" i="21"/>
  <c r="N2011" i="21"/>
  <c r="O2011" i="21"/>
  <c r="Q2011" i="21"/>
  <c r="L2012" i="21"/>
  <c r="M2012" i="21"/>
  <c r="N2012" i="21"/>
  <c r="O2012" i="21"/>
  <c r="Q2012" i="21"/>
  <c r="L2013" i="21"/>
  <c r="M2013" i="21"/>
  <c r="N2013" i="21"/>
  <c r="O2013" i="21"/>
  <c r="Q2013" i="21"/>
  <c r="L2014" i="21"/>
  <c r="M2014" i="21"/>
  <c r="N2014" i="21"/>
  <c r="O2014" i="21"/>
  <c r="Q2014" i="21"/>
  <c r="L2015" i="21"/>
  <c r="M2015" i="21"/>
  <c r="N2015" i="21"/>
  <c r="O2015" i="21"/>
  <c r="Q2015" i="21"/>
  <c r="L2016" i="21"/>
  <c r="M2016" i="21"/>
  <c r="N2016" i="21"/>
  <c r="O2016" i="21"/>
  <c r="Q2016" i="21"/>
  <c r="L2017" i="21"/>
  <c r="M2017" i="21"/>
  <c r="N2017" i="21"/>
  <c r="O2017" i="21"/>
  <c r="Q2017" i="21"/>
  <c r="L2018" i="21"/>
  <c r="M2018" i="21"/>
  <c r="N2018" i="21"/>
  <c r="O2018" i="21"/>
  <c r="Q2018" i="21"/>
  <c r="L2019" i="21"/>
  <c r="M2019" i="21"/>
  <c r="N2019" i="21"/>
  <c r="O2019" i="21"/>
  <c r="Q2019" i="21"/>
  <c r="L2020" i="21"/>
  <c r="M2020" i="21"/>
  <c r="N2020" i="21"/>
  <c r="O2020" i="21"/>
  <c r="Q2020" i="21"/>
  <c r="L2021" i="21"/>
  <c r="M2021" i="21"/>
  <c r="N2021" i="21"/>
  <c r="O2021" i="21"/>
  <c r="Q2021" i="21"/>
  <c r="L2022" i="21"/>
  <c r="M2022" i="21"/>
  <c r="N2022" i="21"/>
  <c r="O2022" i="21"/>
  <c r="Q2022" i="21"/>
  <c r="L2023" i="21"/>
  <c r="M2023" i="21"/>
  <c r="N2023" i="21"/>
  <c r="O2023" i="21"/>
  <c r="Q2023" i="21"/>
  <c r="L2024" i="21"/>
  <c r="M2024" i="21"/>
  <c r="N2024" i="21"/>
  <c r="O2024" i="21"/>
  <c r="Q2024" i="21"/>
  <c r="L2025" i="21"/>
  <c r="M2025" i="21"/>
  <c r="N2025" i="21"/>
  <c r="O2025" i="21"/>
  <c r="Q2025" i="21"/>
  <c r="L2026" i="21"/>
  <c r="M2026" i="21"/>
  <c r="N2026" i="21"/>
  <c r="O2026" i="21"/>
  <c r="Q2026" i="21"/>
  <c r="L2027" i="21"/>
  <c r="M2027" i="21"/>
  <c r="N2027" i="21"/>
  <c r="O2027" i="21"/>
  <c r="Q2027" i="21"/>
  <c r="L49" i="21"/>
  <c r="M49" i="21"/>
  <c r="O49" i="21"/>
  <c r="Q49" i="21"/>
  <c r="L50" i="21"/>
  <c r="M50" i="21"/>
  <c r="O50" i="21"/>
  <c r="Q50" i="21"/>
  <c r="L2028" i="21"/>
  <c r="M2028" i="21"/>
  <c r="N2028" i="21"/>
  <c r="O2028" i="21"/>
  <c r="Q2028" i="21"/>
  <c r="L51" i="21"/>
  <c r="M51" i="21"/>
  <c r="O51" i="21"/>
  <c r="Q51" i="21"/>
  <c r="L2029" i="21"/>
  <c r="M2029" i="21"/>
  <c r="N2029" i="21"/>
  <c r="O2029" i="21"/>
  <c r="Q2029" i="21"/>
  <c r="L2030" i="21"/>
  <c r="M2030" i="21"/>
  <c r="N2030" i="21"/>
  <c r="O2030" i="21"/>
  <c r="Q2030" i="21"/>
  <c r="L2031" i="21"/>
  <c r="M2031" i="21"/>
  <c r="N2031" i="21"/>
  <c r="O2031" i="21"/>
  <c r="Q2031" i="21"/>
  <c r="L2032" i="21"/>
  <c r="M2032" i="21"/>
  <c r="N2032" i="21"/>
  <c r="O2032" i="21"/>
  <c r="Q2032" i="21"/>
  <c r="L2033" i="21"/>
  <c r="M2033" i="21"/>
  <c r="N2033" i="21"/>
  <c r="O2033" i="21"/>
  <c r="Q2033" i="21"/>
  <c r="L2034" i="21"/>
  <c r="M2034" i="21"/>
  <c r="N2034" i="21"/>
  <c r="O2034" i="21"/>
  <c r="Q2034" i="21"/>
  <c r="L2035" i="21"/>
  <c r="M2035" i="21"/>
  <c r="N2035" i="21"/>
  <c r="O2035" i="21"/>
  <c r="Q2035" i="21"/>
  <c r="L2036" i="21"/>
  <c r="M2036" i="21"/>
  <c r="N2036" i="21"/>
  <c r="O2036" i="21"/>
  <c r="Q2036" i="21"/>
  <c r="L2037" i="21"/>
  <c r="M2037" i="21"/>
  <c r="N2037" i="21"/>
  <c r="O2037" i="21"/>
  <c r="Q2037" i="21"/>
  <c r="L2038" i="21"/>
  <c r="M2038" i="21"/>
  <c r="N2038" i="21"/>
  <c r="O2038" i="21"/>
  <c r="Q2038" i="21"/>
  <c r="L2039" i="21"/>
  <c r="M2039" i="21"/>
  <c r="N2039" i="21"/>
  <c r="O2039" i="21"/>
  <c r="Q2039" i="21"/>
  <c r="L2040" i="21"/>
  <c r="M2040" i="21"/>
  <c r="N2040" i="21"/>
  <c r="O2040" i="21"/>
  <c r="Q2040" i="21"/>
  <c r="L2041" i="21"/>
  <c r="M2041" i="21"/>
  <c r="N2041" i="21"/>
  <c r="O2041" i="21"/>
  <c r="Q2041" i="21"/>
  <c r="L2042" i="21"/>
  <c r="M2042" i="21"/>
  <c r="N2042" i="21"/>
  <c r="O2042" i="21"/>
  <c r="Q2042" i="21"/>
  <c r="L2043" i="21"/>
  <c r="M2043" i="21"/>
  <c r="N2043" i="21"/>
  <c r="O2043" i="21"/>
  <c r="Q2043" i="21"/>
  <c r="L2044" i="21"/>
  <c r="M2044" i="21"/>
  <c r="N2044" i="21"/>
  <c r="O2044" i="21"/>
  <c r="Q2044" i="21"/>
  <c r="L2045" i="21"/>
  <c r="M2045" i="21"/>
  <c r="N2045" i="21"/>
  <c r="O2045" i="21"/>
  <c r="Q2045" i="21"/>
  <c r="L2046" i="21"/>
  <c r="M2046" i="21"/>
  <c r="N2046" i="21"/>
  <c r="O2046" i="21"/>
  <c r="Q2046" i="21"/>
  <c r="L2047" i="21"/>
  <c r="M2047" i="21"/>
  <c r="N2047" i="21"/>
  <c r="O2047" i="21"/>
  <c r="Q2047" i="21"/>
  <c r="L2048" i="21"/>
  <c r="M2048" i="21"/>
  <c r="N2048" i="21"/>
  <c r="O2048" i="21"/>
  <c r="Q2048" i="21"/>
  <c r="L2049" i="21"/>
  <c r="M2049" i="21"/>
  <c r="N2049" i="21"/>
  <c r="O2049" i="21"/>
  <c r="Q2049" i="21"/>
  <c r="L2050" i="21"/>
  <c r="M2050" i="21"/>
  <c r="N2050" i="21"/>
  <c r="O2050" i="21"/>
  <c r="Q2050" i="21"/>
  <c r="L2051" i="21"/>
  <c r="M2051" i="21"/>
  <c r="N2051" i="21"/>
  <c r="O2051" i="21"/>
  <c r="Q2051" i="21"/>
  <c r="L2052" i="21"/>
  <c r="M2052" i="21"/>
  <c r="N2052" i="21"/>
  <c r="O2052" i="21"/>
  <c r="Q2052" i="21"/>
  <c r="L2053" i="21"/>
  <c r="M2053" i="21"/>
  <c r="N2053" i="21"/>
  <c r="O2053" i="21"/>
  <c r="Q2053" i="21"/>
  <c r="L2054" i="21"/>
  <c r="M2054" i="21"/>
  <c r="N2054" i="21"/>
  <c r="O2054" i="21"/>
  <c r="Q2054" i="21"/>
  <c r="L2055" i="21"/>
  <c r="M2055" i="21"/>
  <c r="N2055" i="21"/>
  <c r="O2055" i="21"/>
  <c r="Q2055" i="21"/>
  <c r="L2056" i="21"/>
  <c r="M2056" i="21"/>
  <c r="N2056" i="21"/>
  <c r="O2056" i="21"/>
  <c r="Q2056" i="21"/>
  <c r="L2057" i="21"/>
  <c r="M2057" i="21"/>
  <c r="N2057" i="21"/>
  <c r="O2057" i="21"/>
  <c r="Q2057" i="21"/>
  <c r="L2058" i="21"/>
  <c r="M2058" i="21"/>
  <c r="N2058" i="21"/>
  <c r="O2058" i="21"/>
  <c r="Q2058" i="21"/>
  <c r="L2059" i="21"/>
  <c r="M2059" i="21"/>
  <c r="N2059" i="21"/>
  <c r="O2059" i="21"/>
  <c r="Q2059" i="21"/>
  <c r="L2060" i="21"/>
  <c r="M2060" i="21"/>
  <c r="N2060" i="21"/>
  <c r="O2060" i="21"/>
  <c r="Q2060" i="21"/>
  <c r="L2061" i="21"/>
  <c r="M2061" i="21"/>
  <c r="N2061" i="21"/>
  <c r="O2061" i="21"/>
  <c r="Q2061" i="21"/>
  <c r="L2062" i="21"/>
  <c r="M2062" i="21"/>
  <c r="N2062" i="21"/>
  <c r="O2062" i="21"/>
  <c r="Q2062" i="21"/>
  <c r="L2063" i="21"/>
  <c r="M2063" i="21"/>
  <c r="N2063" i="21"/>
  <c r="O2063" i="21"/>
  <c r="Q2063" i="21"/>
  <c r="L2064" i="21"/>
  <c r="M2064" i="21"/>
  <c r="N2064" i="21"/>
  <c r="O2064" i="21"/>
  <c r="Q2064" i="21"/>
  <c r="L2065" i="21"/>
  <c r="M2065" i="21"/>
  <c r="N2065" i="21"/>
  <c r="O2065" i="21"/>
  <c r="Q2065" i="21"/>
  <c r="L2066" i="21"/>
  <c r="M2066" i="21"/>
  <c r="N2066" i="21"/>
  <c r="O2066" i="21"/>
  <c r="Q2066" i="21"/>
  <c r="L2067" i="21"/>
  <c r="M2067" i="21"/>
  <c r="N2067" i="21"/>
  <c r="O2067" i="21"/>
  <c r="Q2067" i="21"/>
  <c r="L2068" i="21"/>
  <c r="M2068" i="21"/>
  <c r="N2068" i="21"/>
  <c r="O2068" i="21"/>
  <c r="Q2068" i="21"/>
  <c r="L2069" i="21"/>
  <c r="M2069" i="21"/>
  <c r="N2069" i="21"/>
  <c r="O2069" i="21"/>
  <c r="Q2069" i="21"/>
  <c r="L2070" i="21"/>
  <c r="M2070" i="21"/>
  <c r="N2070" i="21"/>
  <c r="O2070" i="21"/>
  <c r="Q2070" i="21"/>
  <c r="L2071" i="21"/>
  <c r="M2071" i="21"/>
  <c r="N2071" i="21"/>
  <c r="O2071" i="21"/>
  <c r="Q2071" i="21"/>
  <c r="L2072" i="21"/>
  <c r="M2072" i="21"/>
  <c r="N2072" i="21"/>
  <c r="O2072" i="21"/>
  <c r="Q2072" i="21"/>
  <c r="L2073" i="21"/>
  <c r="M2073" i="21"/>
  <c r="N2073" i="21"/>
  <c r="O2073" i="21"/>
  <c r="Q2073" i="21"/>
  <c r="L2074" i="21"/>
  <c r="M2074" i="21"/>
  <c r="N2074" i="21"/>
  <c r="O2074" i="21"/>
  <c r="Q2074" i="21"/>
  <c r="L2075" i="21"/>
  <c r="M2075" i="21"/>
  <c r="N2075" i="21"/>
  <c r="O2075" i="21"/>
  <c r="Q2075" i="21"/>
  <c r="L2076" i="21"/>
  <c r="M2076" i="21"/>
  <c r="N2076" i="21"/>
  <c r="O2076" i="21"/>
  <c r="Q2076" i="21"/>
  <c r="L2077" i="21"/>
  <c r="M2077" i="21"/>
  <c r="N2077" i="21"/>
  <c r="O2077" i="21"/>
  <c r="Q2077" i="21"/>
  <c r="L2078" i="21"/>
  <c r="M2078" i="21"/>
  <c r="N2078" i="21"/>
  <c r="O2078" i="21"/>
  <c r="Q2078" i="21"/>
  <c r="L2079" i="21"/>
  <c r="M2079" i="21"/>
  <c r="N2079" i="21"/>
  <c r="O2079" i="21"/>
  <c r="Q2079" i="21"/>
  <c r="L2080" i="21"/>
  <c r="M2080" i="21"/>
  <c r="N2080" i="21"/>
  <c r="O2080" i="21"/>
  <c r="Q2080" i="21"/>
  <c r="L2081" i="21"/>
  <c r="M2081" i="21"/>
  <c r="N2081" i="21"/>
  <c r="O2081" i="21"/>
  <c r="Q2081" i="21"/>
  <c r="L2082" i="21"/>
  <c r="M2082" i="21"/>
  <c r="N2082" i="21"/>
  <c r="O2082" i="21"/>
  <c r="Q2082" i="21"/>
  <c r="L2083" i="21"/>
  <c r="M2083" i="21"/>
  <c r="N2083" i="21"/>
  <c r="O2083" i="21"/>
  <c r="Q2083" i="21"/>
  <c r="L2084" i="21"/>
  <c r="M2084" i="21"/>
  <c r="N2084" i="21"/>
  <c r="O2084" i="21"/>
  <c r="Q2084" i="21"/>
  <c r="L2085" i="21"/>
  <c r="M2085" i="21"/>
  <c r="N2085" i="21"/>
  <c r="O2085" i="21"/>
  <c r="Q2085" i="21"/>
  <c r="L2086" i="21"/>
  <c r="M2086" i="21"/>
  <c r="N2086" i="21"/>
  <c r="O2086" i="21"/>
  <c r="Q2086" i="21"/>
  <c r="L2087" i="21"/>
  <c r="M2087" i="21"/>
  <c r="N2087" i="21"/>
  <c r="O2087" i="21"/>
  <c r="Q2087" i="21"/>
  <c r="L2088" i="21"/>
  <c r="M2088" i="21"/>
  <c r="N2088" i="21"/>
  <c r="O2088" i="21"/>
  <c r="Q2088" i="21"/>
  <c r="L2089" i="21"/>
  <c r="M2089" i="21"/>
  <c r="N2089" i="21"/>
  <c r="O2089" i="21"/>
  <c r="Q2089" i="21"/>
  <c r="L2090" i="21"/>
  <c r="M2090" i="21"/>
  <c r="N2090" i="21"/>
  <c r="O2090" i="21"/>
  <c r="Q2090" i="21"/>
  <c r="L2091" i="21"/>
  <c r="M2091" i="21"/>
  <c r="N2091" i="21"/>
  <c r="O2091" i="21"/>
  <c r="Q2091" i="21"/>
  <c r="L2092" i="21"/>
  <c r="M2092" i="21"/>
  <c r="N2092" i="21"/>
  <c r="O2092" i="21"/>
  <c r="Q2092" i="21"/>
  <c r="L2093" i="21"/>
  <c r="M2093" i="21"/>
  <c r="N2093" i="21"/>
  <c r="O2093" i="21"/>
  <c r="Q2093" i="21"/>
  <c r="L2094" i="21"/>
  <c r="M2094" i="21"/>
  <c r="N2094" i="21"/>
  <c r="O2094" i="21"/>
  <c r="Q2094" i="21"/>
  <c r="L2095" i="21"/>
  <c r="M2095" i="21"/>
  <c r="N2095" i="21"/>
  <c r="O2095" i="21"/>
  <c r="Q2095" i="21"/>
  <c r="L2096" i="21"/>
  <c r="M2096" i="21"/>
  <c r="N2096" i="21"/>
  <c r="O2096" i="21"/>
  <c r="Q2096" i="21"/>
  <c r="L2097" i="21"/>
  <c r="M2097" i="21"/>
  <c r="N2097" i="21"/>
  <c r="O2097" i="21"/>
  <c r="Q2097" i="21"/>
  <c r="L2098" i="21"/>
  <c r="M2098" i="21"/>
  <c r="N2098" i="21"/>
  <c r="O2098" i="21"/>
  <c r="Q2098" i="21"/>
  <c r="L2099" i="21"/>
  <c r="M2099" i="21"/>
  <c r="N2099" i="21"/>
  <c r="O2099" i="21"/>
  <c r="Q2099" i="21"/>
  <c r="L2100" i="21"/>
  <c r="M2100" i="21"/>
  <c r="N2100" i="21"/>
  <c r="O2100" i="21"/>
  <c r="Q2100" i="21"/>
  <c r="L2101" i="21"/>
  <c r="M2101" i="21"/>
  <c r="N2101" i="21"/>
  <c r="O2101" i="21"/>
  <c r="Q2101" i="21"/>
  <c r="L2102" i="21"/>
  <c r="M2102" i="21"/>
  <c r="N2102" i="21"/>
  <c r="O2102" i="21"/>
  <c r="Q2102" i="21"/>
  <c r="L204" i="21"/>
  <c r="M204" i="21"/>
  <c r="N204" i="21"/>
  <c r="O204" i="21"/>
  <c r="Q204" i="21"/>
  <c r="L2103" i="21"/>
  <c r="M2103" i="21"/>
  <c r="N2103" i="21"/>
  <c r="O2103" i="21"/>
  <c r="Q2103" i="21"/>
  <c r="L2104" i="21"/>
  <c r="M2104" i="21"/>
  <c r="N2104" i="21"/>
  <c r="O2104" i="21"/>
  <c r="Q2104" i="21"/>
  <c r="L2105" i="21"/>
  <c r="M2105" i="21"/>
  <c r="N2105" i="21"/>
  <c r="O2105" i="21"/>
  <c r="Q2105" i="21"/>
  <c r="L2106" i="21"/>
  <c r="M2106" i="21"/>
  <c r="N2106" i="21"/>
  <c r="O2106" i="21"/>
  <c r="Q2106" i="21"/>
  <c r="L205" i="21"/>
  <c r="M205" i="21"/>
  <c r="N205" i="21"/>
  <c r="O205" i="21"/>
  <c r="Q205" i="21"/>
  <c r="L2107" i="21"/>
  <c r="M2107" i="21"/>
  <c r="N2107" i="21"/>
  <c r="O2107" i="21"/>
  <c r="Q2107" i="21"/>
  <c r="L2108" i="21"/>
  <c r="M2108" i="21"/>
  <c r="N2108" i="21"/>
  <c r="O2108" i="21"/>
  <c r="Q2108" i="21"/>
  <c r="L2109" i="21"/>
  <c r="M2109" i="21"/>
  <c r="N2109" i="21"/>
  <c r="O2109" i="21"/>
  <c r="Q2109" i="21"/>
  <c r="L206" i="21"/>
  <c r="M206" i="21"/>
  <c r="N206" i="21"/>
  <c r="O206" i="21"/>
  <c r="Q206" i="21"/>
  <c r="L2110" i="21"/>
  <c r="M2110" i="21"/>
  <c r="N2110" i="21"/>
  <c r="O2110" i="21"/>
  <c r="Q2110" i="21"/>
  <c r="L2111" i="21"/>
  <c r="M2111" i="21"/>
  <c r="N2111" i="21"/>
  <c r="O2111" i="21"/>
  <c r="Q2111" i="21"/>
  <c r="L2112" i="21"/>
  <c r="M2112" i="21"/>
  <c r="N2112" i="21"/>
  <c r="O2112" i="21"/>
  <c r="Q2112" i="21"/>
  <c r="L2113" i="21"/>
  <c r="M2113" i="21"/>
  <c r="N2113" i="21"/>
  <c r="O2113" i="21"/>
  <c r="Q2113" i="21"/>
  <c r="L2114" i="21"/>
  <c r="M2114" i="21"/>
  <c r="N2114" i="21"/>
  <c r="O2114" i="21"/>
  <c r="Q2114" i="21"/>
  <c r="L2115" i="21"/>
  <c r="M2115" i="21"/>
  <c r="N2115" i="21"/>
  <c r="O2115" i="21"/>
  <c r="Q2115" i="21"/>
  <c r="L2116" i="21"/>
  <c r="M2116" i="21"/>
  <c r="N2116" i="21"/>
  <c r="O2116" i="21"/>
  <c r="Q2116" i="21"/>
  <c r="L2117" i="21"/>
  <c r="M2117" i="21"/>
  <c r="N2117" i="21"/>
  <c r="O2117" i="21"/>
  <c r="Q2117" i="21"/>
  <c r="L2118" i="21"/>
  <c r="M2118" i="21"/>
  <c r="N2118" i="21"/>
  <c r="O2118" i="21"/>
  <c r="Q2118" i="21"/>
  <c r="L2119" i="21"/>
  <c r="M2119" i="21"/>
  <c r="N2119" i="21"/>
  <c r="O2119" i="21"/>
  <c r="Q2119" i="21"/>
  <c r="L2120" i="21"/>
  <c r="M2120" i="21"/>
  <c r="N2120" i="21"/>
  <c r="O2120" i="21"/>
  <c r="Q2120" i="21"/>
  <c r="L2121" i="21"/>
  <c r="M2121" i="21"/>
  <c r="N2121" i="21"/>
  <c r="O2121" i="21"/>
  <c r="Q2121" i="21"/>
  <c r="L2122" i="21"/>
  <c r="M2122" i="21"/>
  <c r="N2122" i="21"/>
  <c r="O2122" i="21"/>
  <c r="Q2122" i="21"/>
  <c r="L2123" i="21"/>
  <c r="M2123" i="21"/>
  <c r="N2123" i="21"/>
  <c r="O2123" i="21"/>
  <c r="Q2123" i="21"/>
  <c r="L2124" i="21"/>
  <c r="M2124" i="21"/>
  <c r="N2124" i="21"/>
  <c r="O2124" i="21"/>
  <c r="Q2124" i="21"/>
  <c r="L2125" i="21"/>
  <c r="M2125" i="21"/>
  <c r="N2125" i="21"/>
  <c r="O2125" i="21"/>
  <c r="Q2125" i="21"/>
  <c r="L2126" i="21"/>
  <c r="M2126" i="21"/>
  <c r="N2126" i="21"/>
  <c r="O2126" i="21"/>
  <c r="Q2126" i="21"/>
  <c r="L2127" i="21"/>
  <c r="M2127" i="21"/>
  <c r="N2127" i="21"/>
  <c r="O2127" i="21"/>
  <c r="Q2127" i="21"/>
  <c r="L2128" i="21"/>
  <c r="M2128" i="21"/>
  <c r="N2128" i="21"/>
  <c r="O2128" i="21"/>
  <c r="Q2128" i="21"/>
  <c r="L2129" i="21"/>
  <c r="M2129" i="21"/>
  <c r="N2129" i="21"/>
  <c r="O2129" i="21"/>
  <c r="Q2129" i="21"/>
  <c r="L2130" i="21"/>
  <c r="M2130" i="21"/>
  <c r="N2130" i="21"/>
  <c r="O2130" i="21"/>
  <c r="Q2130" i="21"/>
  <c r="L2131" i="21"/>
  <c r="M2131" i="21"/>
  <c r="N2131" i="21"/>
  <c r="O2131" i="21"/>
  <c r="Q2131" i="21"/>
  <c r="L2132" i="21"/>
  <c r="M2132" i="21"/>
  <c r="N2132" i="21"/>
  <c r="O2132" i="21"/>
  <c r="Q2132" i="21"/>
  <c r="L2133" i="21"/>
  <c r="M2133" i="21"/>
  <c r="N2133" i="21"/>
  <c r="O2133" i="21"/>
  <c r="Q2133" i="21"/>
  <c r="L2134" i="21"/>
  <c r="M2134" i="21"/>
  <c r="N2134" i="21"/>
  <c r="O2134" i="21"/>
  <c r="Q2134" i="21"/>
  <c r="L2135" i="21"/>
  <c r="M2135" i="21"/>
  <c r="N2135" i="21"/>
  <c r="O2135" i="21"/>
  <c r="Q2135" i="21"/>
  <c r="L2136" i="21"/>
  <c r="M2136" i="21"/>
  <c r="N2136" i="21"/>
  <c r="O2136" i="21"/>
  <c r="Q2136" i="21"/>
  <c r="L2137" i="21"/>
  <c r="M2137" i="21"/>
  <c r="N2137" i="21"/>
  <c r="O2137" i="21"/>
  <c r="Q2137" i="21"/>
  <c r="L2138" i="21"/>
  <c r="M2138" i="21"/>
  <c r="N2138" i="21"/>
  <c r="O2138" i="21"/>
  <c r="Q2138" i="21"/>
  <c r="L2139" i="21"/>
  <c r="M2139" i="21"/>
  <c r="N2139" i="21"/>
  <c r="O2139" i="21"/>
  <c r="Q2139" i="21"/>
  <c r="L2140" i="21"/>
  <c r="M2140" i="21"/>
  <c r="N2140" i="21"/>
  <c r="O2140" i="21"/>
  <c r="Q2140" i="21"/>
  <c r="L2141" i="21"/>
  <c r="M2141" i="21"/>
  <c r="N2141" i="21"/>
  <c r="O2141" i="21"/>
  <c r="Q2141" i="21"/>
  <c r="L2142" i="21"/>
  <c r="M2142" i="21"/>
  <c r="N2142" i="21"/>
  <c r="O2142" i="21"/>
  <c r="Q2142" i="21"/>
  <c r="L2143" i="21"/>
  <c r="M2143" i="21"/>
  <c r="N2143" i="21"/>
  <c r="O2143" i="21"/>
  <c r="Q2143" i="21"/>
  <c r="L2144" i="21"/>
  <c r="M2144" i="21"/>
  <c r="N2144" i="21"/>
  <c r="O2144" i="21"/>
  <c r="Q2144" i="21"/>
  <c r="L2145" i="21"/>
  <c r="M2145" i="21"/>
  <c r="N2145" i="21"/>
  <c r="O2145" i="21"/>
  <c r="Q2145" i="21"/>
  <c r="L2146" i="21"/>
  <c r="M2146" i="21"/>
  <c r="N2146" i="21"/>
  <c r="O2146" i="21"/>
  <c r="Q2146" i="21"/>
  <c r="L2147" i="21"/>
  <c r="M2147" i="21"/>
  <c r="N2147" i="21"/>
  <c r="O2147" i="21"/>
  <c r="Q2147" i="21"/>
  <c r="L2148" i="21"/>
  <c r="M2148" i="21"/>
  <c r="N2148" i="21"/>
  <c r="O2148" i="21"/>
  <c r="Q2148" i="21"/>
  <c r="L2149" i="21"/>
  <c r="M2149" i="21"/>
  <c r="N2149" i="21"/>
  <c r="O2149" i="21"/>
  <c r="Q2149" i="21"/>
  <c r="L2150" i="21"/>
  <c r="M2150" i="21"/>
  <c r="N2150" i="21"/>
  <c r="O2150" i="21"/>
  <c r="Q2150" i="21"/>
  <c r="L2151" i="21"/>
  <c r="M2151" i="21"/>
  <c r="N2151" i="21"/>
  <c r="O2151" i="21"/>
  <c r="Q2151" i="21"/>
  <c r="L2152" i="21"/>
  <c r="M2152" i="21"/>
  <c r="N2152" i="21"/>
  <c r="O2152" i="21"/>
  <c r="Q2152" i="21"/>
  <c r="L2153" i="21"/>
  <c r="M2153" i="21"/>
  <c r="N2153" i="21"/>
  <c r="O2153" i="21"/>
  <c r="Q2153" i="21"/>
  <c r="L2154" i="21"/>
  <c r="M2154" i="21"/>
  <c r="N2154" i="21"/>
  <c r="O2154" i="21"/>
  <c r="Q2154" i="21"/>
  <c r="L2155" i="21"/>
  <c r="M2155" i="21"/>
  <c r="N2155" i="21"/>
  <c r="O2155" i="21"/>
  <c r="Q2155" i="21"/>
  <c r="L2156" i="21"/>
  <c r="M2156" i="21"/>
  <c r="N2156" i="21"/>
  <c r="O2156" i="21"/>
  <c r="Q2156" i="21"/>
  <c r="L2157" i="21"/>
  <c r="M2157" i="21"/>
  <c r="N2157" i="21"/>
  <c r="O2157" i="21"/>
  <c r="Q2157" i="21"/>
  <c r="L2158" i="21"/>
  <c r="M2158" i="21"/>
  <c r="N2158" i="21"/>
  <c r="O2158" i="21"/>
  <c r="Q2158" i="21"/>
  <c r="L2159" i="21"/>
  <c r="M2159" i="21"/>
  <c r="N2159" i="21"/>
  <c r="O2159" i="21"/>
  <c r="Q2159" i="21"/>
  <c r="L2160" i="21"/>
  <c r="M2160" i="21"/>
  <c r="N2160" i="21"/>
  <c r="O2160" i="21"/>
  <c r="Q2160" i="21"/>
  <c r="L2161" i="21"/>
  <c r="M2161" i="21"/>
  <c r="N2161" i="21"/>
  <c r="O2161" i="21"/>
  <c r="Q2161" i="21"/>
  <c r="L2162" i="21"/>
  <c r="M2162" i="21"/>
  <c r="N2162" i="21"/>
  <c r="O2162" i="21"/>
  <c r="Q2162" i="21"/>
  <c r="L2163" i="21"/>
  <c r="M2163" i="21"/>
  <c r="N2163" i="21"/>
  <c r="O2163" i="21"/>
  <c r="Q2163" i="21"/>
  <c r="L2164" i="21"/>
  <c r="M2164" i="21"/>
  <c r="N2164" i="21"/>
  <c r="O2164" i="21"/>
  <c r="Q2164" i="21"/>
  <c r="L2165" i="21"/>
  <c r="M2165" i="21"/>
  <c r="N2165" i="21"/>
  <c r="O2165" i="21"/>
  <c r="Q2165" i="21"/>
  <c r="L2166" i="21"/>
  <c r="M2166" i="21"/>
  <c r="N2166" i="21"/>
  <c r="O2166" i="21"/>
  <c r="Q2166" i="21"/>
  <c r="L2167" i="21"/>
  <c r="M2167" i="21"/>
  <c r="N2167" i="21"/>
  <c r="O2167" i="21"/>
  <c r="Q2167" i="21"/>
  <c r="L2168" i="21"/>
  <c r="M2168" i="21"/>
  <c r="N2168" i="21"/>
  <c r="O2168" i="21"/>
  <c r="Q2168" i="21"/>
  <c r="L2169" i="21"/>
  <c r="M2169" i="21"/>
  <c r="N2169" i="21"/>
  <c r="O2169" i="21"/>
  <c r="Q2169" i="21"/>
  <c r="L2170" i="21"/>
  <c r="M2170" i="21"/>
  <c r="N2170" i="21"/>
  <c r="O2170" i="21"/>
  <c r="Q2170" i="21"/>
  <c r="L2171" i="21"/>
  <c r="M2171" i="21"/>
  <c r="N2171" i="21"/>
  <c r="O2171" i="21"/>
  <c r="Q2171" i="21"/>
  <c r="L2172" i="21"/>
  <c r="M2172" i="21"/>
  <c r="N2172" i="21"/>
  <c r="O2172" i="21"/>
  <c r="Q2172" i="21"/>
  <c r="L2173" i="21"/>
  <c r="M2173" i="21"/>
  <c r="N2173" i="21"/>
  <c r="O2173" i="21"/>
  <c r="Q2173" i="21"/>
  <c r="L2174" i="21"/>
  <c r="M2174" i="21"/>
  <c r="N2174" i="21"/>
  <c r="O2174" i="21"/>
  <c r="Q2174" i="21"/>
  <c r="L2175" i="21"/>
  <c r="M2175" i="21"/>
  <c r="N2175" i="21"/>
  <c r="O2175" i="21"/>
  <c r="Q2175" i="21"/>
  <c r="L2176" i="21"/>
  <c r="M2176" i="21"/>
  <c r="N2176" i="21"/>
  <c r="O2176" i="21"/>
  <c r="Q2176" i="21"/>
  <c r="L2177" i="21"/>
  <c r="M2177" i="21"/>
  <c r="N2177" i="21"/>
  <c r="O2177" i="21"/>
  <c r="Q2177" i="21"/>
  <c r="L2178" i="21"/>
  <c r="M2178" i="21"/>
  <c r="N2178" i="21"/>
  <c r="O2178" i="21"/>
  <c r="Q2178" i="21"/>
  <c r="L2179" i="21"/>
  <c r="M2179" i="21"/>
  <c r="N2179" i="21"/>
  <c r="O2179" i="21"/>
  <c r="Q2179" i="21"/>
  <c r="L2180" i="21"/>
  <c r="M2180" i="21"/>
  <c r="N2180" i="21"/>
  <c r="O2180" i="21"/>
  <c r="Q2180" i="21"/>
  <c r="M52" i="21"/>
  <c r="O52" i="21"/>
  <c r="Q52" i="21"/>
  <c r="L2181" i="21"/>
  <c r="M2181" i="21"/>
  <c r="N2181" i="21"/>
  <c r="O2181" i="21"/>
  <c r="Q2181" i="21"/>
  <c r="L207" i="21"/>
  <c r="Q207" i="21"/>
  <c r="O207" i="21"/>
  <c r="N207" i="21"/>
  <c r="M207" i="21"/>
  <c r="P1956" i="21" l="1"/>
  <c r="P1322" i="21"/>
  <c r="P1207" i="21"/>
  <c r="P1202" i="21"/>
  <c r="P1199" i="21"/>
  <c r="P1180" i="21"/>
  <c r="P2167" i="21"/>
  <c r="P1131" i="21"/>
  <c r="AI1565" i="22"/>
  <c r="AI511" i="22"/>
  <c r="AI973" i="22"/>
  <c r="AI177" i="22"/>
  <c r="AI1338" i="22"/>
  <c r="AI426" i="22"/>
  <c r="AI502" i="22"/>
  <c r="AI427" i="22"/>
  <c r="AI567" i="22"/>
  <c r="AI717" i="22"/>
  <c r="AI399" i="22"/>
  <c r="AI1518" i="22"/>
  <c r="AI69" i="22"/>
  <c r="AI1268" i="22"/>
  <c r="AI1418" i="22"/>
  <c r="AI28" i="22"/>
  <c r="AI1369" i="22"/>
  <c r="AI431" i="22"/>
  <c r="AI976" i="22"/>
  <c r="AI877" i="22"/>
  <c r="AI845" i="22"/>
  <c r="AI993" i="22"/>
  <c r="AI864" i="22"/>
  <c r="AI328" i="22"/>
  <c r="AI555" i="22"/>
  <c r="AI89" i="22"/>
  <c r="AI711" i="22"/>
  <c r="AI737" i="22"/>
  <c r="AI1394" i="22"/>
  <c r="AI447" i="22"/>
  <c r="AI1701" i="22"/>
  <c r="AI43" i="22"/>
  <c r="AI269" i="22"/>
  <c r="AI1082" i="22"/>
  <c r="AI1126" i="22"/>
  <c r="AI1022" i="22"/>
  <c r="AI81" i="22"/>
  <c r="AI1505" i="22"/>
  <c r="AI740" i="22"/>
  <c r="AI741" i="22"/>
  <c r="AI1299" i="22"/>
  <c r="AI748" i="22"/>
  <c r="AI822" i="22"/>
  <c r="AI1431" i="22"/>
  <c r="AI1437" i="22"/>
  <c r="AI361" i="22"/>
  <c r="AI152" i="22"/>
  <c r="AI303" i="22"/>
  <c r="AI1439" i="22"/>
  <c r="AI1178" i="22"/>
  <c r="AI385" i="22"/>
  <c r="AI1305" i="22"/>
  <c r="AI1179" i="22"/>
  <c r="AI373" i="22"/>
  <c r="AI1341" i="22"/>
  <c r="AI1519" i="22"/>
  <c r="AI1118" i="22"/>
  <c r="AI988" i="22"/>
  <c r="AI613" i="22"/>
  <c r="AI1670" i="22"/>
  <c r="AI1651" i="22"/>
  <c r="AI655" i="22"/>
  <c r="AI336" i="22"/>
  <c r="AI414" i="22"/>
  <c r="AI349" i="22"/>
  <c r="AI1226" i="22"/>
  <c r="AI1593" i="22"/>
  <c r="AI1598" i="22"/>
  <c r="AI1599" i="22"/>
  <c r="AI1317" i="22"/>
  <c r="AI642" i="22"/>
  <c r="AI1236" i="22"/>
  <c r="V33" i="22"/>
  <c r="V211" i="22"/>
  <c r="V266" i="22"/>
  <c r="V278" i="22"/>
  <c r="V23" i="22"/>
  <c r="V302" i="22"/>
  <c r="V128" i="22"/>
  <c r="V2" i="22"/>
  <c r="V243" i="22"/>
  <c r="V86" i="22"/>
  <c r="V215" i="22"/>
  <c r="V87" i="22"/>
  <c r="V167" i="22"/>
  <c r="V62" i="22"/>
  <c r="AI1217" i="22"/>
  <c r="AI60" i="22"/>
  <c r="AI1218" i="22"/>
  <c r="AI1151" i="22"/>
  <c r="AI692" i="22"/>
  <c r="AI388" i="22"/>
  <c r="AI1728" i="22"/>
  <c r="AI1729" i="22"/>
  <c r="AI1220" i="22"/>
  <c r="AI1310" i="22"/>
  <c r="AI464" i="22"/>
  <c r="AI477" i="22"/>
  <c r="I24" i="22"/>
  <c r="AI1330" i="22"/>
  <c r="AI1037" i="22"/>
  <c r="I70" i="22"/>
  <c r="AI730" i="22"/>
  <c r="AI516" i="22"/>
  <c r="AI224" i="22"/>
  <c r="AI1004" i="22"/>
  <c r="AI992" i="22"/>
  <c r="AI951" i="22"/>
  <c r="AI265" i="22"/>
  <c r="AI602" i="22"/>
  <c r="AI628" i="22"/>
  <c r="AI1195" i="22"/>
  <c r="AI380" i="22"/>
  <c r="AI72" i="22"/>
  <c r="AI771" i="22"/>
  <c r="AI1214" i="22"/>
  <c r="AI652" i="22"/>
  <c r="AI749" i="22"/>
  <c r="AI539" i="22"/>
  <c r="AI1304" i="22"/>
  <c r="AI722" i="22"/>
  <c r="AI1361" i="22"/>
  <c r="AI386" i="22"/>
  <c r="AI554" i="22"/>
  <c r="I74" i="22"/>
  <c r="V281" i="22"/>
  <c r="V66" i="22"/>
  <c r="V45" i="22"/>
  <c r="V184" i="22"/>
  <c r="AI1399" i="22"/>
  <c r="AI1464" i="22"/>
  <c r="AI1013" i="22"/>
  <c r="AI1677" i="22"/>
  <c r="AI41" i="22"/>
  <c r="AI133" i="22"/>
  <c r="AI357" i="22"/>
  <c r="AI1180" i="22"/>
  <c r="AI1584" i="22"/>
  <c r="AI105" i="22"/>
  <c r="AI548" i="22"/>
  <c r="AI1636" i="22"/>
  <c r="AI1588" i="22"/>
  <c r="AI623" i="22"/>
  <c r="AI1590" i="22"/>
  <c r="V284" i="22"/>
  <c r="I83" i="22"/>
  <c r="V102" i="22"/>
  <c r="V206" i="22"/>
  <c r="AI922" i="22"/>
  <c r="AI844" i="22"/>
  <c r="AI876" i="22"/>
  <c r="AI799" i="22"/>
  <c r="AI828" i="22"/>
  <c r="AI958" i="22"/>
  <c r="AI1641" i="22"/>
  <c r="AI76" i="22"/>
  <c r="AI672" i="22"/>
  <c r="AI868" i="22"/>
  <c r="AI1567" i="22"/>
  <c r="AI1514" i="22"/>
  <c r="AI1251" i="22"/>
  <c r="AI481" i="22"/>
  <c r="AI200" i="22"/>
  <c r="AI134" i="22"/>
  <c r="AI191" i="22"/>
  <c r="AI166" i="22"/>
  <c r="V125" i="22"/>
  <c r="V245" i="22"/>
  <c r="V36" i="22"/>
  <c r="V257" i="22"/>
  <c r="V50" i="22"/>
  <c r="V160" i="22"/>
  <c r="V185" i="22"/>
  <c r="V74" i="22"/>
  <c r="V52" i="22"/>
  <c r="AI838" i="22"/>
  <c r="AI848" i="22"/>
  <c r="AI818" i="22"/>
  <c r="AI935" i="22"/>
  <c r="AI364" i="22"/>
  <c r="AI558" i="22"/>
  <c r="AI1767" i="22"/>
  <c r="AI938" i="22"/>
  <c r="AI1460" i="22"/>
  <c r="AI1193" i="22"/>
  <c r="AI1503" i="22"/>
  <c r="AI1243" i="22"/>
  <c r="AI645" i="22"/>
  <c r="AI331" i="22"/>
  <c r="AI580" i="22"/>
  <c r="AI403" i="22"/>
  <c r="AI944" i="22"/>
  <c r="AI167" i="22"/>
  <c r="AI1483" i="22"/>
  <c r="AI1078" i="22"/>
  <c r="AI1388" i="22"/>
  <c r="AI779" i="22"/>
  <c r="AI443" i="22"/>
  <c r="AI294" i="22"/>
  <c r="AI308" i="22"/>
  <c r="V230" i="22"/>
  <c r="AI1679" i="22"/>
  <c r="AI668" i="22"/>
  <c r="AI1326" i="22"/>
  <c r="AI675" i="22"/>
  <c r="AI1675" i="22"/>
  <c r="AI338" i="22"/>
  <c r="AI1725" i="22"/>
  <c r="AI1468" i="22"/>
  <c r="AI1204" i="22"/>
  <c r="AI1026" i="22"/>
  <c r="AI1297" i="22"/>
  <c r="AI1726" i="22"/>
  <c r="AI1254" i="22"/>
  <c r="AI13" i="22"/>
  <c r="AI1583" i="22"/>
  <c r="AI302" i="22"/>
  <c r="AI1071" i="22"/>
  <c r="AI1104" i="22"/>
  <c r="AI1383" i="22"/>
  <c r="AI1455" i="22"/>
  <c r="AI520" i="22"/>
  <c r="AI1605" i="22"/>
  <c r="AI1664" i="22"/>
  <c r="AI1773" i="22"/>
  <c r="AI1685" i="22"/>
  <c r="AI1658" i="22"/>
  <c r="AI1659" i="22"/>
  <c r="AI890" i="22"/>
  <c r="AI342" i="22"/>
  <c r="AI1739" i="22"/>
  <c r="AI1192" i="22"/>
  <c r="AI1559" i="22"/>
  <c r="AI365" i="22"/>
  <c r="AI144" i="22"/>
  <c r="AI129" i="22"/>
  <c r="AI1654" i="22"/>
  <c r="AI3" i="22"/>
  <c r="AI1240" i="22"/>
  <c r="AI760" i="22"/>
  <c r="AI1400" i="22"/>
  <c r="AI1127" i="22"/>
  <c r="AI396" i="22"/>
  <c r="AI173" i="22"/>
  <c r="AI1740" i="22"/>
  <c r="AI1332" i="22"/>
  <c r="AI713" i="22"/>
  <c r="AI1714" i="22"/>
  <c r="AI1408" i="22"/>
  <c r="AI1161" i="22"/>
  <c r="AI819" i="22"/>
  <c r="AI885" i="22"/>
  <c r="AI831" i="22"/>
  <c r="AI798" i="22"/>
  <c r="AI863" i="22"/>
  <c r="AI972" i="22"/>
  <c r="AI882" i="22"/>
  <c r="AI912" i="22"/>
  <c r="AI5" i="22"/>
  <c r="AI1008" i="22"/>
  <c r="AI1009" i="22"/>
  <c r="AI77" i="22"/>
  <c r="AI1497" i="22"/>
  <c r="AI1393" i="22"/>
  <c r="AI1395" i="22"/>
  <c r="AI738" i="22"/>
  <c r="AI295" i="22"/>
  <c r="AI112" i="22"/>
  <c r="AI1024" i="22"/>
  <c r="AI1414" i="22"/>
  <c r="AI1134" i="22"/>
  <c r="AI802" i="22"/>
  <c r="AI299" i="22"/>
  <c r="AI273" i="22"/>
  <c r="AI917" i="22"/>
  <c r="AI869" i="22"/>
  <c r="AI428" i="22"/>
  <c r="AI583" i="22"/>
  <c r="AI1471" i="22"/>
  <c r="AI1776" i="22"/>
  <c r="AI1687" i="22"/>
  <c r="AI1645" i="22"/>
  <c r="AI1665" i="22"/>
  <c r="AI1696" i="22"/>
  <c r="AI1698" i="22"/>
  <c r="AI34" i="22"/>
  <c r="AI839" i="22"/>
  <c r="AI913" i="22"/>
  <c r="AI1397" i="22"/>
  <c r="AI1242" i="22"/>
  <c r="AI53" i="22"/>
  <c r="AI1507" i="22"/>
  <c r="AI1351" i="22"/>
  <c r="AI277" i="22"/>
  <c r="AI185" i="22"/>
  <c r="AI507" i="22"/>
  <c r="AI810" i="22"/>
  <c r="AI1769" i="22"/>
  <c r="AI1683" i="22"/>
  <c r="AI1643" i="22"/>
  <c r="AI1681" i="22"/>
  <c r="AI1772" i="22"/>
  <c r="AI897" i="22"/>
  <c r="AI899" i="22"/>
  <c r="AI1321" i="22"/>
  <c r="AI1158" i="22"/>
  <c r="AI352" i="22"/>
  <c r="AI1079" i="22"/>
  <c r="AI1501" i="22"/>
  <c r="AI1323" i="22"/>
  <c r="AI1609" i="22"/>
  <c r="AI341" i="22"/>
  <c r="AI1711" i="22"/>
  <c r="AI244" i="22"/>
  <c r="AI90" i="22"/>
  <c r="AI1194" i="22"/>
  <c r="AI1562" i="22"/>
  <c r="AI1743" i="22"/>
  <c r="AI32" i="22"/>
  <c r="AI1129" i="22"/>
  <c r="AI289" i="22"/>
  <c r="AI40" i="22"/>
  <c r="AI635" i="22"/>
  <c r="AI879" i="22"/>
  <c r="AI242" i="22"/>
  <c r="AI880" i="22"/>
  <c r="AI865" i="22"/>
  <c r="AI199" i="22"/>
  <c r="AI1403" i="22"/>
  <c r="AI1700" i="22"/>
  <c r="AI46" i="22"/>
  <c r="AI954" i="22"/>
  <c r="AI986" i="22"/>
  <c r="AI827" i="22"/>
  <c r="AI995" i="22"/>
  <c r="AI959" i="22"/>
  <c r="AI961" i="22"/>
  <c r="AI937" i="22"/>
  <c r="AI962" i="22"/>
  <c r="AI204" i="22"/>
  <c r="AI1190" i="22"/>
  <c r="AI1557" i="22"/>
  <c r="AI1741" i="22"/>
  <c r="AI1050" i="22"/>
  <c r="AI229" i="22"/>
  <c r="AI6" i="22"/>
  <c r="AI521" i="22"/>
  <c r="AI297" i="22"/>
  <c r="AI800" i="22"/>
  <c r="AI1083" i="22"/>
  <c r="AI1034" i="22"/>
  <c r="AI1511" i="22"/>
  <c r="AI1267" i="22"/>
  <c r="AI680" i="22"/>
  <c r="AI564" i="22"/>
  <c r="AI290" i="22"/>
  <c r="AI887" i="22"/>
  <c r="AI1672" i="22"/>
  <c r="AI1686" i="22"/>
  <c r="AI1689" i="22"/>
  <c r="AI1693" i="22"/>
  <c r="AI1694" i="22"/>
  <c r="AI1649" i="22"/>
  <c r="AI1710" i="22"/>
  <c r="AI875" i="22"/>
  <c r="AI892" i="22"/>
  <c r="AI1029" i="22"/>
  <c r="AI97" i="22"/>
  <c r="AI1747" i="22"/>
  <c r="AI99" i="22"/>
  <c r="AI1737" i="22"/>
  <c r="AI1031" i="22"/>
  <c r="AI739" i="22"/>
  <c r="AI1124" i="22"/>
  <c r="AI449" i="22"/>
  <c r="AI1506" i="22"/>
  <c r="AI1405" i="22"/>
  <c r="AI605" i="22"/>
  <c r="AI1203" i="22"/>
  <c r="AI1345" i="22"/>
  <c r="AI1348" i="22"/>
  <c r="AI1621" i="22"/>
  <c r="AI1622" i="22"/>
  <c r="AI1213" i="22"/>
  <c r="AI774" i="22"/>
  <c r="AI1541" i="22"/>
  <c r="AI1280" i="22"/>
  <c r="AI596" i="22"/>
  <c r="AI624" i="22"/>
  <c r="AI731" i="22"/>
  <c r="AI20" i="22"/>
  <c r="AI616" i="22"/>
  <c r="AI505" i="22"/>
  <c r="AI459" i="22"/>
  <c r="AI1145" i="22"/>
  <c r="AI536" i="22"/>
  <c r="AI1432" i="22"/>
  <c r="AI1532" i="22"/>
  <c r="AI1533" i="22"/>
  <c r="AI1362" i="22"/>
  <c r="AI546" i="22"/>
  <c r="AI1223" i="22"/>
  <c r="AI968" i="22"/>
  <c r="AI317" i="22"/>
  <c r="AI835" i="22"/>
  <c r="AI415" i="22"/>
  <c r="AI1382" i="22"/>
  <c r="AI1112" i="22"/>
  <c r="AI700" i="22"/>
  <c r="AI660" i="22"/>
  <c r="AI701" i="22"/>
  <c r="AI1595" i="22"/>
  <c r="AI45" i="22"/>
  <c r="AI1496" i="22"/>
  <c r="AI1452" i="22"/>
  <c r="AI421" i="22"/>
  <c r="AI1048" i="22"/>
  <c r="AI1508" i="22"/>
  <c r="AI1035" i="22"/>
  <c r="AI1196" i="22"/>
  <c r="AI563" i="22"/>
  <c r="AI679" i="22"/>
  <c r="AI450" i="22"/>
  <c r="AI83" i="22"/>
  <c r="AI1197" i="22"/>
  <c r="AI1416" i="22"/>
  <c r="AI1569" i="22"/>
  <c r="AI1342" i="22"/>
  <c r="AI1163" i="22"/>
  <c r="AI1059" i="22"/>
  <c r="AI609" i="22"/>
  <c r="AI453" i="22"/>
  <c r="AI123" i="22"/>
  <c r="AI610" i="22"/>
  <c r="AI577" i="22"/>
  <c r="AI1063" i="22"/>
  <c r="AI1492" i="22"/>
  <c r="AI1140" i="22"/>
  <c r="AI1354" i="22"/>
  <c r="AI650" i="22"/>
  <c r="AI1272" i="22"/>
  <c r="AI482" i="22"/>
  <c r="AI457" i="22"/>
  <c r="AI402" i="22"/>
  <c r="AI530" i="22"/>
  <c r="AI581" i="22"/>
  <c r="AI58" i="22"/>
  <c r="AI1425" i="22"/>
  <c r="AI1039" i="22"/>
  <c r="AI615" i="22"/>
  <c r="AI279" i="22"/>
  <c r="AI1175" i="22"/>
  <c r="AI1359" i="22"/>
  <c r="AI1364" i="22"/>
  <c r="AI508" i="22"/>
  <c r="AI256" i="22"/>
  <c r="AI155" i="22"/>
  <c r="AI283" i="22"/>
  <c r="AI326" i="22"/>
  <c r="AI322" i="22"/>
  <c r="AI888" i="22"/>
  <c r="AI284" i="22"/>
  <c r="AI304" i="22"/>
  <c r="AI202" i="22"/>
  <c r="AI1708" i="22"/>
  <c r="AI190" i="22"/>
  <c r="AI315" i="22"/>
  <c r="AI363" i="22"/>
  <c r="AI1153" i="22"/>
  <c r="AI1111" i="22"/>
  <c r="AI948" i="22"/>
  <c r="AI949" i="22"/>
  <c r="AI857" i="22"/>
  <c r="AI151" i="22"/>
  <c r="AI17" i="22"/>
  <c r="AI950" i="22"/>
  <c r="AI814" i="22"/>
  <c r="AI991" i="22"/>
  <c r="AI153" i="22"/>
  <c r="AI904" i="22"/>
  <c r="AI627" i="22"/>
  <c r="AI1234" i="22"/>
  <c r="AI1410" i="22"/>
  <c r="AI175" i="22"/>
  <c r="AI1676" i="22"/>
  <c r="AI762" i="22"/>
  <c r="AI524" i="22"/>
  <c r="AI1512" i="22"/>
  <c r="AI570" i="22"/>
  <c r="AI915" i="22"/>
  <c r="AI312" i="22"/>
  <c r="AI274" i="22"/>
  <c r="AI182" i="22"/>
  <c r="AI1000" i="22"/>
  <c r="AI787" i="22"/>
  <c r="AI92" i="22"/>
  <c r="AI1571" i="22"/>
  <c r="AI1520" i="22"/>
  <c r="AI964" i="22"/>
  <c r="AI291" i="22"/>
  <c r="AI345" i="22"/>
  <c r="AI1522" i="22"/>
  <c r="AI941" i="22"/>
  <c r="AI791" i="22"/>
  <c r="AI834" i="22"/>
  <c r="AI853" i="22"/>
  <c r="AI903" i="22"/>
  <c r="AI430" i="22"/>
  <c r="AI1428" i="22"/>
  <c r="AI1173" i="22"/>
  <c r="AI1072" i="22"/>
  <c r="AI1073" i="22"/>
  <c r="AI1075" i="22"/>
  <c r="AI1108" i="22"/>
  <c r="AI751" i="22"/>
  <c r="AI435" i="22"/>
  <c r="AI1154" i="22"/>
  <c r="AI1542" i="22"/>
  <c r="AI549" i="22"/>
  <c r="AI1076" i="22"/>
  <c r="AI117" i="22"/>
  <c r="AI1375" i="22"/>
  <c r="AI595" i="22"/>
  <c r="AI1589" i="22"/>
  <c r="AI694" i="22"/>
  <c r="AI1222" i="22"/>
  <c r="AI469" i="22"/>
  <c r="AI1113" i="22"/>
  <c r="AI1550" i="22"/>
  <c r="AI1188" i="22"/>
  <c r="AI1449" i="22"/>
  <c r="AI1232" i="22"/>
  <c r="AI1601" i="22"/>
  <c r="AI1319" i="22"/>
  <c r="AI1488" i="22"/>
  <c r="AI176" i="22"/>
  <c r="AI329" i="22"/>
  <c r="AI47" i="22"/>
  <c r="AI1291" i="22"/>
  <c r="AI1335" i="22"/>
  <c r="AI206" i="22"/>
  <c r="AI1293" i="22"/>
  <c r="AI1198" i="22"/>
  <c r="AI1011" i="22"/>
  <c r="AI18" i="22"/>
  <c r="AI1662" i="22"/>
  <c r="AI1579" i="22"/>
  <c r="AI1581" i="22"/>
  <c r="AI768" i="22"/>
  <c r="AI538" i="22"/>
  <c r="AI1433" i="22"/>
  <c r="AI945" i="22"/>
  <c r="AI809" i="22"/>
  <c r="AI685" i="22"/>
  <c r="AI686" i="22"/>
  <c r="AI1727" i="22"/>
  <c r="AI1367" i="22"/>
  <c r="AI408" i="22"/>
  <c r="AI1762" i="22"/>
  <c r="AI239" i="22"/>
  <c r="AI1311" i="22"/>
  <c r="AI1545" i="22"/>
  <c r="AI732" i="22"/>
  <c r="AI639" i="22"/>
  <c r="AI491" i="22"/>
  <c r="AI752" i="22"/>
  <c r="AI125" i="22"/>
  <c r="AI658" i="22"/>
  <c r="AI1444" i="22"/>
  <c r="AI1110" i="22"/>
  <c r="AI1546" i="22"/>
  <c r="AI1045" i="22"/>
  <c r="AI753" i="22"/>
  <c r="AI2" i="22"/>
  <c r="AI194" i="22"/>
  <c r="AI340" i="22"/>
  <c r="AI661" i="22"/>
  <c r="AI512" i="22"/>
  <c r="AI1384" i="22"/>
  <c r="AI12" i="22"/>
  <c r="AI1457" i="22"/>
  <c r="AI1407" i="22"/>
  <c r="AI1510" i="22"/>
  <c r="AI501" i="22"/>
  <c r="AI54" i="22"/>
  <c r="AI1614" i="22"/>
  <c r="AI132" i="22"/>
  <c r="AI832" i="22"/>
  <c r="AI1339" i="22"/>
  <c r="AI451" i="22"/>
  <c r="AI764" i="22"/>
  <c r="AI110" i="22"/>
  <c r="AI232" i="22"/>
  <c r="AI56" i="22"/>
  <c r="AI1415" i="22"/>
  <c r="AI111" i="22"/>
  <c r="AI57" i="22"/>
  <c r="AI1466" i="22"/>
  <c r="AI1573" i="22"/>
  <c r="AI1117" i="22"/>
  <c r="AI1349" i="22"/>
  <c r="AI1575" i="22"/>
  <c r="AI1142" i="22"/>
  <c r="AI356" i="22"/>
  <c r="AI1355" i="22"/>
  <c r="AI1732" i="22"/>
  <c r="AI1524" i="22"/>
  <c r="AI651" i="22"/>
  <c r="AI1426" i="22"/>
  <c r="AI747" i="22"/>
  <c r="AI1100" i="22"/>
  <c r="AI1722" i="22"/>
  <c r="AI1357" i="22"/>
  <c r="AI1253" i="22"/>
  <c r="AI586" i="22"/>
  <c r="AI1629" i="22"/>
  <c r="AI486" i="22"/>
  <c r="AI1472" i="22"/>
  <c r="AI405" i="22"/>
  <c r="AI1704" i="22"/>
  <c r="AI217" i="22"/>
  <c r="AI591" i="22"/>
  <c r="AI889" i="22"/>
  <c r="AI697" i="22"/>
  <c r="AI120" i="22"/>
  <c r="AI418" i="22"/>
  <c r="AI663" i="22"/>
  <c r="AI1731" i="22"/>
  <c r="AI704" i="22"/>
  <c r="AI197" i="22"/>
  <c r="AI223" i="22"/>
  <c r="AI494" i="22"/>
  <c r="AI629" i="22"/>
  <c r="AI1491" i="22"/>
  <c r="AI1618" i="22"/>
  <c r="AI1515" i="22"/>
  <c r="AI575" i="22"/>
  <c r="AI96" i="22"/>
  <c r="AI805" i="22"/>
  <c r="AI181" i="22"/>
  <c r="AI807" i="22"/>
  <c r="AI745" i="22"/>
  <c r="AI1521" i="22"/>
  <c r="AI128" i="22"/>
  <c r="AI184" i="22"/>
  <c r="AI1206" i="22"/>
  <c r="AI1753" i="22"/>
  <c r="AI483" i="22"/>
  <c r="AI1144" i="22"/>
  <c r="AI1068" i="22"/>
  <c r="AI88" i="22"/>
  <c r="AI1526" i="22"/>
  <c r="AI824" i="22"/>
  <c r="AI188" i="22"/>
  <c r="AI238" i="22"/>
  <c r="AI281" i="22"/>
  <c r="AI654" i="22"/>
  <c r="AI1106" i="22"/>
  <c r="AI690" i="22"/>
  <c r="AI1587" i="22"/>
  <c r="AI490" i="22"/>
  <c r="AI1442" i="22"/>
  <c r="AI1373" i="22"/>
  <c r="AI1312" i="22"/>
  <c r="AI1379" i="22"/>
  <c r="AI437" i="22"/>
  <c r="AI1225" i="22"/>
  <c r="AI1313" i="22"/>
  <c r="AI1592" i="22"/>
  <c r="AI1282" i="22"/>
  <c r="AI1314" i="22"/>
  <c r="AI1381" i="22"/>
  <c r="AI438" i="22"/>
  <c r="AI659" i="22"/>
  <c r="AI640" i="22"/>
  <c r="AI515" i="22"/>
  <c r="AI707" i="22"/>
  <c r="AI780" i="22"/>
  <c r="AI708" i="22"/>
  <c r="AI1454" i="22"/>
  <c r="AI1604" i="22"/>
  <c r="AI422" i="22"/>
  <c r="AI444" i="22"/>
  <c r="AI710" i="22"/>
  <c r="AI603" i="22"/>
  <c r="V295" i="22"/>
  <c r="V255" i="22"/>
  <c r="V201" i="22"/>
  <c r="V200" i="22"/>
  <c r="V189" i="22"/>
  <c r="V300" i="22"/>
  <c r="V203" i="22"/>
  <c r="V140" i="22"/>
  <c r="V68" i="22"/>
  <c r="V70" i="22"/>
  <c r="V170" i="22"/>
  <c r="V145" i="22"/>
  <c r="V187" i="22"/>
  <c r="V132" i="22"/>
  <c r="V155" i="22"/>
  <c r="V171" i="22"/>
  <c r="V73" i="22"/>
  <c r="V283" i="22"/>
  <c r="V81" i="22"/>
  <c r="V90" i="22"/>
  <c r="V234" i="22"/>
  <c r="V297" i="22"/>
  <c r="V65" i="22"/>
  <c r="V188" i="22"/>
  <c r="V120" i="22"/>
  <c r="V244" i="22"/>
  <c r="V149" i="22"/>
  <c r="V298" i="22"/>
  <c r="V191" i="22"/>
  <c r="V19" i="22"/>
  <c r="V180" i="22"/>
  <c r="V94" i="22"/>
  <c r="AI1709" i="22"/>
  <c r="AI1775" i="22"/>
  <c r="AI1673" i="22"/>
  <c r="AI1688" i="22"/>
  <c r="AI1699" i="22"/>
  <c r="AI795" i="22"/>
  <c r="AI906" i="22"/>
  <c r="AI846" i="22"/>
  <c r="AI374" i="22"/>
  <c r="AI1660" i="22"/>
  <c r="AI673" i="22"/>
  <c r="AI1717" i="22"/>
  <c r="AI560" i="22"/>
  <c r="AI1615" i="22"/>
  <c r="AI1248" i="22"/>
  <c r="AI940" i="22"/>
  <c r="AI648" i="22"/>
  <c r="AI843" i="22"/>
  <c r="AI226" i="22"/>
  <c r="AI985" i="22"/>
  <c r="AI143" i="22"/>
  <c r="V91" i="22"/>
  <c r="V154" i="22"/>
  <c r="V141" i="22"/>
  <c r="V267" i="22"/>
  <c r="V216" i="22"/>
  <c r="V268" i="22"/>
  <c r="V25" i="22"/>
  <c r="V144" i="22"/>
  <c r="AI1684" i="22"/>
  <c r="AI1642" i="22"/>
  <c r="AI1690" i="22"/>
  <c r="AI1652" i="22"/>
  <c r="AI1667" i="22"/>
  <c r="AI1697" i="22"/>
  <c r="AI896" i="22"/>
  <c r="AI337" i="22"/>
  <c r="AI788" i="22"/>
  <c r="AI927" i="22"/>
  <c r="AI1260" i="22"/>
  <c r="AI1114" i="22"/>
  <c r="AI677" i="22"/>
  <c r="AI714" i="22"/>
  <c r="AI84" i="22"/>
  <c r="V151" i="22"/>
  <c r="V207" i="22"/>
  <c r="V156" i="22"/>
  <c r="V116" i="22"/>
  <c r="V101" i="22"/>
  <c r="V26" i="22"/>
  <c r="V51" i="22"/>
  <c r="V217" i="22"/>
  <c r="V104" i="22"/>
  <c r="V64" i="22"/>
  <c r="AI1648" i="22"/>
  <c r="AI1656" i="22"/>
  <c r="AI1691" i="22"/>
  <c r="AI266" i="22"/>
  <c r="AI982" i="22"/>
  <c r="AI975" i="22"/>
  <c r="AI971" i="22"/>
  <c r="AI327" i="22"/>
  <c r="AI446" i="22"/>
  <c r="AI370" i="22"/>
  <c r="AI1554" i="22"/>
  <c r="AI1459" i="22"/>
  <c r="AI1396" i="22"/>
  <c r="AI1322" i="22"/>
  <c r="AI310" i="22"/>
  <c r="AI231" i="22"/>
  <c r="AI1131" i="22"/>
  <c r="AI1616" i="22"/>
  <c r="AI1412" i="22"/>
  <c r="AI1413" i="22"/>
  <c r="V231" i="22"/>
  <c r="V238" i="22"/>
  <c r="V79" i="22"/>
  <c r="V193" i="22"/>
  <c r="V4" i="22"/>
  <c r="AI873" i="22"/>
  <c r="AI324" i="22"/>
  <c r="V135" i="22"/>
  <c r="V237" i="22"/>
  <c r="V46" i="22"/>
  <c r="V41" i="22"/>
  <c r="V130" i="22"/>
  <c r="V241" i="22"/>
  <c r="V186" i="22"/>
  <c r="V98" i="22"/>
  <c r="V31" i="22"/>
  <c r="AI859" i="22"/>
  <c r="AI794" i="22"/>
  <c r="AI874" i="22"/>
  <c r="AI21" i="22"/>
  <c r="AI836" i="22"/>
  <c r="AI952" i="22"/>
  <c r="AI826" i="22"/>
  <c r="AI925" i="22"/>
  <c r="AI908" i="22"/>
  <c r="AI240" i="22"/>
  <c r="AI667" i="22"/>
  <c r="AI1509" i="22"/>
  <c r="V235" i="22"/>
  <c r="V286" i="22"/>
  <c r="V5" i="22"/>
  <c r="AI1771" i="22"/>
  <c r="AI1682" i="22"/>
  <c r="AI1657" i="22"/>
  <c r="AI1692" i="22"/>
  <c r="AI1666" i="22"/>
  <c r="AI1695" i="22"/>
  <c r="AI1678" i="22"/>
  <c r="AI1653" i="22"/>
  <c r="AI891" i="22"/>
  <c r="AI14" i="22"/>
  <c r="AI796" i="22"/>
  <c r="AI984" i="22"/>
  <c r="AI930" i="22"/>
  <c r="AI881" i="22"/>
  <c r="AI789" i="22"/>
  <c r="AI169" i="22"/>
  <c r="AI1051" i="22"/>
  <c r="AI712" i="22"/>
  <c r="AI1052" i="22"/>
  <c r="AI243" i="22"/>
  <c r="AI23" i="22"/>
  <c r="AI1721" i="22"/>
  <c r="AI674" i="22"/>
  <c r="AI1328" i="22"/>
  <c r="AI1128" i="22"/>
  <c r="AI1564" i="22"/>
  <c r="AI1087" i="22"/>
  <c r="AI1292" i="22"/>
  <c r="AI566" i="22"/>
  <c r="AI837" i="22"/>
  <c r="AI957" i="22"/>
  <c r="AI319" i="22"/>
  <c r="AI883" i="22"/>
  <c r="AI850" i="22"/>
  <c r="AI228" i="22"/>
  <c r="AI1646" i="22"/>
  <c r="AI1237" i="22"/>
  <c r="AI643" i="22"/>
  <c r="AI1608" i="22"/>
  <c r="AI1238" i="22"/>
  <c r="AI669" i="22"/>
  <c r="AI1779" i="22"/>
  <c r="AI1674" i="22"/>
  <c r="AI170" i="22"/>
  <c r="AI478" i="22"/>
  <c r="AI1159" i="22"/>
  <c r="AI1325" i="22"/>
  <c r="AI559" i="22"/>
  <c r="AI499" i="22"/>
  <c r="AI1715" i="22"/>
  <c r="AI998" i="22"/>
  <c r="AI353" i="22"/>
  <c r="AI1085" i="22"/>
  <c r="AI1563" i="22"/>
  <c r="AI205" i="22"/>
  <c r="AI647" i="22"/>
  <c r="AI95" i="22"/>
  <c r="AI214" i="22"/>
  <c r="AI49" i="22"/>
  <c r="AI606" i="22"/>
  <c r="AI398" i="22"/>
  <c r="AI1513" i="22"/>
  <c r="AI1201" i="22"/>
  <c r="AI682" i="22"/>
  <c r="AI573" i="22"/>
  <c r="AI1294" i="22"/>
  <c r="AI634" i="22"/>
  <c r="AI684" i="22"/>
  <c r="AI102" i="22"/>
  <c r="AI280" i="22"/>
  <c r="AI1041" i="22"/>
  <c r="AI1074" i="22"/>
  <c r="AI409" i="22"/>
  <c r="AI1150" i="22"/>
  <c r="AI115" i="22"/>
  <c r="AI1634" i="22"/>
  <c r="AI1306" i="22"/>
  <c r="AI124" i="22"/>
  <c r="AI547" i="22"/>
  <c r="AI1006" i="22"/>
  <c r="AI977" i="22"/>
  <c r="AI932" i="22"/>
  <c r="AI786" i="22"/>
  <c r="AI936" i="22"/>
  <c r="AI1191" i="22"/>
  <c r="AI1030" i="22"/>
  <c r="AI98" i="22"/>
  <c r="AI1499" i="22"/>
  <c r="AI395" i="22"/>
  <c r="AI113" i="22"/>
  <c r="AI1644" i="22"/>
  <c r="AI157" i="22"/>
  <c r="AI268" i="22"/>
  <c r="AI1081" i="22"/>
  <c r="AI1324" i="22"/>
  <c r="AI644" i="22"/>
  <c r="AI425" i="22"/>
  <c r="AI130" i="22"/>
  <c r="AI245" i="22"/>
  <c r="AI296" i="22"/>
  <c r="AI247" i="22"/>
  <c r="AI325" i="22"/>
  <c r="AI783" i="22"/>
  <c r="AI249" i="22"/>
  <c r="AI377" i="22"/>
  <c r="AI1490" i="22"/>
  <c r="AI1735" i="22"/>
  <c r="AI1162" i="22"/>
  <c r="AI1249" i="22"/>
  <c r="AI26" i="22"/>
  <c r="AI1115" i="22"/>
  <c r="AI122" i="22"/>
  <c r="AI1718" i="22"/>
  <c r="AI1568" i="22"/>
  <c r="AI85" i="22"/>
  <c r="AI1135" i="22"/>
  <c r="AI1619" i="22"/>
  <c r="AI86" i="22"/>
  <c r="AI1517" i="22"/>
  <c r="AI276" i="22"/>
  <c r="AI93" i="22"/>
  <c r="AI1065" i="22"/>
  <c r="AI1650" i="22"/>
  <c r="AI943" i="22"/>
  <c r="AI619" i="22"/>
  <c r="AI1366" i="22"/>
  <c r="AI1494" i="22"/>
  <c r="AI909" i="22"/>
  <c r="AI910" i="22"/>
  <c r="AI861" i="22"/>
  <c r="AI309" i="22"/>
  <c r="AI830" i="22"/>
  <c r="AI849" i="22"/>
  <c r="AI1320" i="22"/>
  <c r="AI556" i="22"/>
  <c r="AI1719" i="22"/>
  <c r="AI1123" i="22"/>
  <c r="AI1125" i="22"/>
  <c r="AI213" i="22"/>
  <c r="AI1668" i="22"/>
  <c r="AI1647" i="22"/>
  <c r="AI270" i="22"/>
  <c r="AI15" i="22"/>
  <c r="AI1661" i="22"/>
  <c r="AI448" i="22"/>
  <c r="AI1032" i="22"/>
  <c r="AI1749" i="22"/>
  <c r="AI522" i="22"/>
  <c r="AI1401" i="22"/>
  <c r="AI1504" i="22"/>
  <c r="AI632" i="22"/>
  <c r="AI1160" i="22"/>
  <c r="AI1023" i="22"/>
  <c r="AI1245" i="22"/>
  <c r="AI1462" i="22"/>
  <c r="AI1130" i="22"/>
  <c r="AI646" i="22"/>
  <c r="AI1613" i="22"/>
  <c r="AI1750" i="22"/>
  <c r="AI1463" i="22"/>
  <c r="AI801" i="22"/>
  <c r="AI1132" i="22"/>
  <c r="AI1617" i="22"/>
  <c r="AI1199" i="22"/>
  <c r="AI804" i="22"/>
  <c r="AI1430" i="22"/>
  <c r="AI162" i="22"/>
  <c r="AI293" i="22"/>
  <c r="AI1435" i="22"/>
  <c r="AI1746" i="22"/>
  <c r="AI1017" i="22"/>
  <c r="AI772" i="22"/>
  <c r="AI237" i="22"/>
  <c r="AI1365" i="22"/>
  <c r="AI816" i="22"/>
  <c r="AI394" i="22"/>
  <c r="AI1489" i="22"/>
  <c r="AI1265" i="22"/>
  <c r="AI565" i="22"/>
  <c r="AI953" i="22"/>
  <c r="AI785" i="22"/>
  <c r="AI829" i="22"/>
  <c r="AI11" i="22"/>
  <c r="AI1121" i="22"/>
  <c r="AI1122" i="22"/>
  <c r="AI496" i="22"/>
  <c r="AI1262" i="22"/>
  <c r="AI1458" i="22"/>
  <c r="AI423" i="22"/>
  <c r="AI630" i="22"/>
  <c r="AI1289" i="22"/>
  <c r="AI671" i="22"/>
  <c r="AI79" i="22"/>
  <c r="AI759" i="22"/>
  <c r="AI1264" i="22"/>
  <c r="AI146" i="22"/>
  <c r="AI320" i="22"/>
  <c r="AI80" i="22"/>
  <c r="AI1561" i="22"/>
  <c r="AI1241" i="22"/>
  <c r="AI631" i="22"/>
  <c r="AI127" i="22"/>
  <c r="AI1010" i="22"/>
  <c r="AI174" i="22"/>
  <c r="AI1461" i="22"/>
  <c r="AI1329" i="22"/>
  <c r="AI82" i="22"/>
  <c r="AI367" i="22"/>
  <c r="AI914" i="22"/>
  <c r="AI1055" i="22"/>
  <c r="AI742" i="22"/>
  <c r="AI480" i="22"/>
  <c r="AI1411" i="22"/>
  <c r="AI1036" i="22"/>
  <c r="AI1088" i="22"/>
  <c r="AI311" i="22"/>
  <c r="AI37" i="22"/>
  <c r="AI378" i="22"/>
  <c r="AI607" i="22"/>
  <c r="AI1057" i="22"/>
  <c r="AI1058" i="22"/>
  <c r="AI160" i="22"/>
  <c r="AI721" i="22"/>
  <c r="AI1624" i="22"/>
  <c r="AI808" i="22"/>
  <c r="AI928" i="22"/>
  <c r="AI267" i="22"/>
  <c r="AI817" i="22"/>
  <c r="AI862" i="22"/>
  <c r="AI900" i="22"/>
  <c r="AI994" i="22"/>
  <c r="AI1555" i="22"/>
  <c r="AI1287" i="22"/>
  <c r="AI78" i="22"/>
  <c r="AI393" i="22"/>
  <c r="AI1724" i="22"/>
  <c r="AI497" i="22"/>
  <c r="AI670" i="22"/>
  <c r="AI1239" i="22"/>
  <c r="AI171" i="22"/>
  <c r="AI172" i="22"/>
  <c r="AI7" i="22"/>
  <c r="AI782" i="22"/>
  <c r="AI1502" i="22"/>
  <c r="AI1611" i="22"/>
  <c r="AI1720" i="22"/>
  <c r="AI1327" i="22"/>
  <c r="AI66" i="22"/>
  <c r="AI1084" i="22"/>
  <c r="AI1054" i="22"/>
  <c r="AI94" i="22"/>
  <c r="AI500" i="22"/>
  <c r="AI479" i="22"/>
  <c r="AI1086" i="22"/>
  <c r="AI678" i="22"/>
  <c r="AI939" i="22"/>
  <c r="AI250" i="22"/>
  <c r="AI91" i="22"/>
  <c r="AI343" i="22"/>
  <c r="AI1247" i="22"/>
  <c r="AI1089" i="22"/>
  <c r="AI716" i="22"/>
  <c r="AI525" i="22"/>
  <c r="AI51" i="22"/>
  <c r="AI963" i="22"/>
  <c r="AI979" i="22"/>
  <c r="AI1090" i="22"/>
  <c r="AI1091" i="22"/>
  <c r="AI571" i="22"/>
  <c r="AI1627" i="22"/>
  <c r="AI1778" i="22"/>
  <c r="AI1469" i="22"/>
  <c r="AI1174" i="22"/>
  <c r="AI201" i="22"/>
  <c r="AI136" i="22"/>
  <c r="AI59" i="22"/>
  <c r="AI1215" i="22"/>
  <c r="AI1278" i="22"/>
  <c r="AI348" i="22"/>
  <c r="AI219" i="22"/>
  <c r="AI608" i="22"/>
  <c r="AI452" i="22"/>
  <c r="AI1200" i="22"/>
  <c r="AI1014" i="22"/>
  <c r="AI1417" i="22"/>
  <c r="AI806" i="22"/>
  <c r="AI974" i="22"/>
  <c r="AI833" i="22"/>
  <c r="AI611" i="22"/>
  <c r="AI1419" i="22"/>
  <c r="AI576" i="22"/>
  <c r="AI29" i="22"/>
  <c r="AI234" i="22"/>
  <c r="AI1422" i="22"/>
  <c r="AI1424" i="22"/>
  <c r="AI1578" i="22"/>
  <c r="AI532" i="22"/>
  <c r="AI854" i="22"/>
  <c r="AI207" i="22"/>
  <c r="AI614" i="22"/>
  <c r="AI1525" i="22"/>
  <c r="AI1172" i="22"/>
  <c r="AI1429" i="22"/>
  <c r="AI1527" i="22"/>
  <c r="AI334" i="22"/>
  <c r="AI103" i="22"/>
  <c r="AI371" i="22"/>
  <c r="AI1473" i="22"/>
  <c r="AI636" i="22"/>
  <c r="AI1530" i="22"/>
  <c r="AI1705" i="22"/>
  <c r="AI1706" i="22"/>
  <c r="AI1176" i="22"/>
  <c r="AI1360" i="22"/>
  <c r="AI541" i="22"/>
  <c r="AI1631" i="22"/>
  <c r="AI1147" i="22"/>
  <c r="AI1535" i="22"/>
  <c r="AI465" i="22"/>
  <c r="AI417" i="22"/>
  <c r="AI1763" i="22"/>
  <c r="AI1730" i="22"/>
  <c r="AI778" i="22"/>
  <c r="AI1486" i="22"/>
  <c r="AI757" i="22"/>
  <c r="AI987" i="22"/>
  <c r="AI527" i="22"/>
  <c r="AI1344" i="22"/>
  <c r="AI765" i="22"/>
  <c r="AI68" i="22"/>
  <c r="AI574" i="22"/>
  <c r="AI159" i="22"/>
  <c r="AI1202" i="22"/>
  <c r="AI1095" i="22"/>
  <c r="AI1064" i="22"/>
  <c r="AI578" i="22"/>
  <c r="AI135" i="22"/>
  <c r="AI1352" i="22"/>
  <c r="AI579" i="22"/>
  <c r="AI1755" i="22"/>
  <c r="AI1625" i="22"/>
  <c r="AI282" i="22"/>
  <c r="AI489" i="22"/>
  <c r="AI445" i="22"/>
  <c r="AI886" i="22"/>
  <c r="AI718" i="22"/>
  <c r="AI918" i="22"/>
  <c r="AI52" i="22"/>
  <c r="AI454" i="22"/>
  <c r="AI683" i="22"/>
  <c r="AI1166" i="22"/>
  <c r="AI1574" i="22"/>
  <c r="AI1295" i="22"/>
  <c r="AI1141" i="22"/>
  <c r="AI154" i="22"/>
  <c r="AI332" i="22"/>
  <c r="AI1066" i="22"/>
  <c r="AI1016" i="22"/>
  <c r="AI1143" i="22"/>
  <c r="AI1038" i="22"/>
  <c r="AI1577" i="22"/>
  <c r="AI346" i="22"/>
  <c r="AI1626" i="22"/>
  <c r="AI584" i="22"/>
  <c r="AI301" i="22"/>
  <c r="AI19" i="22"/>
  <c r="AI770" i="22"/>
  <c r="AI1069" i="22"/>
  <c r="AI1275" i="22"/>
  <c r="AI236" i="22"/>
  <c r="AI164" i="22"/>
  <c r="AI187" i="22"/>
  <c r="AI1277" i="22"/>
  <c r="AI1363" i="22"/>
  <c r="AI1438" i="22"/>
  <c r="AI1216" i="22"/>
  <c r="AI841" i="22"/>
  <c r="AI158" i="22"/>
  <c r="AI766" i="22"/>
  <c r="AI275" i="22"/>
  <c r="AI852" i="22"/>
  <c r="AI942" i="22"/>
  <c r="AI1208" i="22"/>
  <c r="AI1273" i="22"/>
  <c r="AI1470" i="22"/>
  <c r="AI485" i="22"/>
  <c r="AI38" i="22"/>
  <c r="AI1671" i="22"/>
  <c r="AI506" i="22"/>
  <c r="AI1628" i="22"/>
  <c r="AI587" i="22"/>
  <c r="AI1070" i="22"/>
  <c r="AI1756" i="22"/>
  <c r="AI1757" i="22"/>
  <c r="AI163" i="22"/>
  <c r="AI1436" i="22"/>
  <c r="AI589" i="22"/>
  <c r="AI487" i="22"/>
  <c r="AI1177" i="22"/>
  <c r="AI823" i="22"/>
  <c r="AI1475" i="22"/>
  <c r="AI1255" i="22"/>
  <c r="AI137" i="22"/>
  <c r="AI1181" i="22"/>
  <c r="AI1182" i="22"/>
  <c r="AI126" i="22"/>
  <c r="AI141" i="22"/>
  <c r="AI733" i="22"/>
  <c r="AI1391" i="22"/>
  <c r="AI1602" i="22"/>
  <c r="AI1603" i="22"/>
  <c r="AI1516" i="22"/>
  <c r="AI1116" i="22"/>
  <c r="AI528" i="22"/>
  <c r="AI1137" i="22"/>
  <c r="AI1752" i="22"/>
  <c r="AI1093" i="22"/>
  <c r="AI183" i="22"/>
  <c r="AI8" i="22"/>
  <c r="AI455" i="22"/>
  <c r="AI1350" i="22"/>
  <c r="AI379" i="22"/>
  <c r="AI1467" i="22"/>
  <c r="AI1015" i="22"/>
  <c r="AI1296" i="22"/>
  <c r="AI1169" i="22"/>
  <c r="AI746" i="22"/>
  <c r="AI1119" i="22"/>
  <c r="AI1205" i="22"/>
  <c r="AI278" i="22"/>
  <c r="AI1356" i="22"/>
  <c r="AI767" i="22"/>
  <c r="AI1120" i="22"/>
  <c r="AI358" i="22"/>
  <c r="AI186" i="22"/>
  <c r="AI161" i="22"/>
  <c r="AI1103" i="22"/>
  <c r="AI1474" i="22"/>
  <c r="AI1303" i="22"/>
  <c r="AI368" i="22"/>
  <c r="AI407" i="22"/>
  <c r="AI618" i="22"/>
  <c r="AI1534" i="22"/>
  <c r="AI542" i="22"/>
  <c r="AI1758" i="22"/>
  <c r="AI1707" i="22"/>
  <c r="AI544" i="22"/>
  <c r="AI1537" i="22"/>
  <c r="AI1585" i="22"/>
  <c r="AI189" i="22"/>
  <c r="AI1450" i="22"/>
  <c r="AI1025" i="22"/>
  <c r="AI1061" i="22"/>
  <c r="AI429" i="22"/>
  <c r="AI1165" i="22"/>
  <c r="AI27" i="22"/>
  <c r="AI354" i="22"/>
  <c r="AI70" i="22"/>
  <c r="AI503" i="22"/>
  <c r="AI1094" i="22"/>
  <c r="AI719" i="22"/>
  <c r="AI612" i="22"/>
  <c r="AI1716" i="22"/>
  <c r="AI253" i="22"/>
  <c r="AI1576" i="22"/>
  <c r="AI1097" i="22"/>
  <c r="AI529" i="22"/>
  <c r="AI1067" i="22"/>
  <c r="AI1523" i="22"/>
  <c r="AI1207" i="22"/>
  <c r="AI1171" i="22"/>
  <c r="AI1101" i="22"/>
  <c r="AI484" i="22"/>
  <c r="AI533" i="22"/>
  <c r="AI769" i="22"/>
  <c r="AI216" i="22"/>
  <c r="AI1212" i="22"/>
  <c r="AI1529" i="22"/>
  <c r="AI404" i="22"/>
  <c r="AI617" i="22"/>
  <c r="AI965" i="22"/>
  <c r="AI313" i="22"/>
  <c r="AI588" i="22"/>
  <c r="AI947" i="22"/>
  <c r="AI362" i="22"/>
  <c r="AI620" i="22"/>
  <c r="AI461" i="22"/>
  <c r="AI688" i="22"/>
  <c r="AI209" i="22"/>
  <c r="AI410" i="22"/>
  <c r="AI148" i="22"/>
  <c r="AI1443" i="22"/>
  <c r="AI1044" i="22"/>
  <c r="AI698" i="22"/>
  <c r="AI75" i="22"/>
  <c r="AI699" i="22"/>
  <c r="AI871" i="22"/>
  <c r="AI470" i="22"/>
  <c r="AI391" i="22"/>
  <c r="AI1539" i="22"/>
  <c r="AI1371" i="22"/>
  <c r="AI691" i="22"/>
  <c r="AI509" i="22"/>
  <c r="AI592" i="22"/>
  <c r="AI775" i="22"/>
  <c r="AI1635" i="22"/>
  <c r="AI1479" i="22"/>
  <c r="AI811" i="22"/>
  <c r="AI855" i="22"/>
  <c r="AI221" i="22"/>
  <c r="AI593" i="22"/>
  <c r="AI1374" i="22"/>
  <c r="AI413" i="22"/>
  <c r="AI695" i="22"/>
  <c r="AI1544" i="22"/>
  <c r="AI1734" i="22"/>
  <c r="AI842" i="22"/>
  <c r="AI1002" i="22"/>
  <c r="AI492" i="22"/>
  <c r="AI165" i="22"/>
  <c r="AI813" i="22"/>
  <c r="AI193" i="22"/>
  <c r="AI262" i="22"/>
  <c r="AI316" i="22"/>
  <c r="AI63" i="22"/>
  <c r="AI1019" i="22"/>
  <c r="AI727" i="22"/>
  <c r="AI728" i="22"/>
  <c r="AI870" i="22"/>
  <c r="AI150" i="22"/>
  <c r="AI599" i="22"/>
  <c r="AI729" i="22"/>
  <c r="AI702" i="22"/>
  <c r="AI662" i="22"/>
  <c r="AI703" i="22"/>
  <c r="AI441" i="22"/>
  <c r="AI1764" i="22"/>
  <c r="AI1448" i="22"/>
  <c r="AI203" i="22"/>
  <c r="AI472" i="22"/>
  <c r="AI1046" i="22"/>
  <c r="AI664" i="22"/>
  <c r="AI1385" i="22"/>
  <c r="AI1484" i="22"/>
  <c r="AI495" i="22"/>
  <c r="AI1387" i="22"/>
  <c r="AI1451" i="22"/>
  <c r="AI858" i="22"/>
  <c r="AI156" i="22"/>
  <c r="AI168" i="22"/>
  <c r="AI323" i="22"/>
  <c r="AI225" i="22"/>
  <c r="AI1259" i="22"/>
  <c r="AI1440" i="22"/>
  <c r="AI488" i="22"/>
  <c r="AI462" i="22"/>
  <c r="AI1476" i="22"/>
  <c r="AI1149" i="22"/>
  <c r="AI387" i="22"/>
  <c r="AI138" i="22"/>
  <c r="AI1043" i="22"/>
  <c r="AI1370" i="22"/>
  <c r="AI1221" i="22"/>
  <c r="AI980" i="22"/>
  <c r="AI1481" i="22"/>
  <c r="AI1376" i="22"/>
  <c r="AI725" i="22"/>
  <c r="AI1482" i="22"/>
  <c r="AI1377" i="22"/>
  <c r="AI776" i="22"/>
  <c r="AI222" i="22"/>
  <c r="AI261" i="22"/>
  <c r="AI1380" i="22"/>
  <c r="AI551" i="22"/>
  <c r="AI467" i="22"/>
  <c r="AI1077" i="22"/>
  <c r="AI1594" i="22"/>
  <c r="AI1227" i="22"/>
  <c r="AI600" i="22"/>
  <c r="AI1185" i="22"/>
  <c r="AI1447" i="22"/>
  <c r="AI1596" i="22"/>
  <c r="AI856" i="22"/>
  <c r="AI287" i="22"/>
  <c r="AI1230" i="22"/>
  <c r="AI64" i="22"/>
  <c r="AI641" i="22"/>
  <c r="AI755" i="22"/>
  <c r="AI1233" i="22"/>
  <c r="AI1284" i="22"/>
  <c r="AI921" i="22"/>
  <c r="AI1285" i="22"/>
  <c r="AI781" i="22"/>
  <c r="AI65" i="22"/>
  <c r="AI108" i="22"/>
  <c r="AI1553" i="22"/>
  <c r="AI1606" i="22"/>
  <c r="AI604" i="22"/>
  <c r="AI920" i="22"/>
  <c r="AI552" i="22"/>
  <c r="AI1315" i="22"/>
  <c r="AI1187" i="22"/>
  <c r="AI419" i="22"/>
  <c r="AI1485" i="22"/>
  <c r="AI4" i="22"/>
  <c r="AI420" i="22"/>
  <c r="AI107" i="22"/>
  <c r="AI1189" i="22"/>
  <c r="AI1766" i="22"/>
  <c r="AI42" i="22"/>
  <c r="AI351" i="22"/>
  <c r="AI1551" i="22"/>
  <c r="AI1389" i="22"/>
  <c r="AI1390" i="22"/>
  <c r="AI518" i="22"/>
  <c r="AI709" i="22"/>
  <c r="AI519" i="22"/>
  <c r="AI1235" i="22"/>
  <c r="AI510" i="22"/>
  <c r="AI433" i="22"/>
  <c r="AI724" i="22"/>
  <c r="AI1480" i="22"/>
  <c r="AI412" i="22"/>
  <c r="AI1639" i="22"/>
  <c r="AI493" i="22"/>
  <c r="AI439" i="22"/>
  <c r="AI1020" i="22"/>
  <c r="AI1655" i="22"/>
  <c r="AI1047" i="22"/>
  <c r="AI517" i="22"/>
  <c r="AI1543" i="22"/>
  <c r="AI440" i="22"/>
  <c r="AI1186" i="22"/>
  <c r="AI263" i="22"/>
  <c r="AI1386" i="22"/>
  <c r="AI815" i="22"/>
  <c r="AI476" i="22"/>
  <c r="AI1286" i="22"/>
  <c r="AI73" i="22"/>
  <c r="AI1477" i="22"/>
  <c r="AI1441" i="22"/>
  <c r="AI621" i="22"/>
  <c r="AI689" i="22"/>
  <c r="AI1586" i="22"/>
  <c r="AI1495" i="22"/>
  <c r="AI693" i="22"/>
  <c r="AI1308" i="22"/>
  <c r="AI139" i="22"/>
  <c r="AI61" i="22"/>
  <c r="AI411" i="22"/>
  <c r="AI594" i="22"/>
  <c r="AI434" i="22"/>
  <c r="AI260" i="22"/>
  <c r="AI812" i="22"/>
  <c r="AI696" i="22"/>
  <c r="AI626" i="22"/>
  <c r="AI192" i="22"/>
  <c r="AI1003" i="22"/>
  <c r="AI1547" i="22"/>
  <c r="AI777" i="22"/>
  <c r="AI597" i="22"/>
  <c r="AI1283" i="22"/>
  <c r="AI210" i="22"/>
  <c r="AI350" i="22"/>
  <c r="AI601" i="22"/>
  <c r="AI1258" i="22"/>
  <c r="AI990" i="22"/>
  <c r="AI307" i="22"/>
  <c r="AI705" i="22"/>
  <c r="AI514" i="22"/>
  <c r="AI473" i="22"/>
  <c r="AI198" i="22"/>
  <c r="AI825" i="22"/>
  <c r="AI318" i="22"/>
  <c r="AI1453" i="22"/>
  <c r="AI369" i="22"/>
  <c r="AI735" i="22"/>
  <c r="AI1049" i="22"/>
  <c r="V82" i="22"/>
  <c r="V83" i="22"/>
  <c r="V27" i="22"/>
  <c r="V270" i="22"/>
  <c r="V289" i="22"/>
  <c r="V228" i="22"/>
  <c r="V43" i="22"/>
  <c r="V17" i="22"/>
  <c r="V299" i="22"/>
  <c r="V84" i="22"/>
  <c r="V9" i="22"/>
  <c r="V99" i="22"/>
  <c r="V175" i="22"/>
  <c r="V138" i="22"/>
  <c r="V276" i="22"/>
  <c r="V271" i="22"/>
  <c r="V32" i="22"/>
  <c r="V38" i="22"/>
  <c r="V221" i="22"/>
  <c r="V134" i="22"/>
  <c r="V272" i="22"/>
  <c r="V198" i="22"/>
  <c r="V254" i="22"/>
  <c r="V22" i="22"/>
  <c r="V293" i="22"/>
  <c r="V263" i="22"/>
  <c r="V275" i="22"/>
  <c r="V280" i="22"/>
  <c r="V133" i="22"/>
  <c r="V76" i="22"/>
  <c r="V67" i="22"/>
  <c r="V277" i="22"/>
  <c r="V296" i="22"/>
  <c r="V105" i="22"/>
  <c r="V232" i="22"/>
  <c r="V190" i="22"/>
  <c r="V127" i="22"/>
  <c r="V21" i="22"/>
  <c r="V124" i="22"/>
  <c r="V227" i="22"/>
  <c r="V262" i="22"/>
  <c r="V18" i="22"/>
  <c r="V169" i="22"/>
  <c r="V106" i="22"/>
  <c r="V150" i="22"/>
  <c r="V7" i="22"/>
  <c r="V177" i="22"/>
  <c r="V195" i="22"/>
  <c r="V282" i="22"/>
  <c r="V199" i="22"/>
  <c r="V16" i="22"/>
  <c r="V44" i="22"/>
  <c r="V229" i="22"/>
  <c r="V34" i="22"/>
  <c r="V162" i="22"/>
  <c r="V11" i="22"/>
  <c r="V54" i="22"/>
  <c r="V139" i="22"/>
  <c r="V301" i="22"/>
  <c r="V28" i="22"/>
  <c r="V121" i="22"/>
  <c r="V172" i="22"/>
  <c r="V164" i="22"/>
  <c r="V218" i="22"/>
  <c r="V246" i="22"/>
  <c r="V178" i="22"/>
  <c r="V279" i="22"/>
  <c r="V176" i="22"/>
  <c r="V35" i="22"/>
  <c r="V256" i="22"/>
  <c r="V122" i="22"/>
  <c r="V205" i="22"/>
  <c r="V92" i="22"/>
  <c r="V20" i="22"/>
  <c r="V147" i="22"/>
  <c r="V225" i="22"/>
  <c r="V115" i="22"/>
  <c r="V109" i="22"/>
  <c r="V114" i="22"/>
  <c r="V264" i="22"/>
  <c r="V182" i="22"/>
  <c r="V214" i="22"/>
  <c r="V59" i="22"/>
  <c r="V112" i="22"/>
  <c r="V204" i="22"/>
  <c r="V136" i="22"/>
  <c r="V212" i="22"/>
  <c r="V8" i="22"/>
  <c r="V223" i="22"/>
  <c r="V219" i="22"/>
  <c r="V181" i="22"/>
  <c r="V236" i="22"/>
  <c r="V220" i="22"/>
  <c r="V39" i="22"/>
  <c r="V159" i="22"/>
  <c r="V250" i="22"/>
  <c r="V273" i="22"/>
  <c r="V29" i="22"/>
  <c r="V69" i="22"/>
  <c r="V165" i="22"/>
  <c r="V78" i="22"/>
  <c r="V56" i="22"/>
  <c r="V108" i="22"/>
  <c r="V49" i="22"/>
  <c r="V242" i="22"/>
  <c r="V107" i="22"/>
  <c r="V303" i="22"/>
  <c r="V85" i="22"/>
  <c r="V146" i="22"/>
  <c r="V213" i="22"/>
  <c r="V129" i="22"/>
  <c r="V58" i="22"/>
  <c r="V95" i="22"/>
  <c r="V3" i="22"/>
  <c r="V196" i="22"/>
  <c r="V274" i="22"/>
  <c r="V123" i="22"/>
  <c r="V224" i="22"/>
  <c r="V247" i="22"/>
  <c r="V265" i="22"/>
  <c r="V248" i="22"/>
  <c r="V197" i="22"/>
  <c r="V240" i="22"/>
  <c r="V194" i="22"/>
  <c r="V48" i="22"/>
  <c r="V60" i="22"/>
  <c r="V13" i="22"/>
  <c r="V113" i="22"/>
  <c r="V14" i="22"/>
  <c r="V61" i="22"/>
  <c r="V40" i="22"/>
  <c r="V89" i="22"/>
  <c r="V24" i="22"/>
  <c r="V143" i="22"/>
  <c r="V179" i="22"/>
  <c r="V42" i="22"/>
  <c r="V57" i="22"/>
  <c r="V71" i="22"/>
  <c r="V249" i="22"/>
  <c r="V210" i="22"/>
  <c r="V118" i="22"/>
  <c r="V252" i="22"/>
  <c r="V142" i="22"/>
  <c r="V153" i="22"/>
  <c r="V72" i="22"/>
  <c r="V93" i="22"/>
  <c r="V30" i="22"/>
  <c r="V239" i="22"/>
  <c r="V37" i="22"/>
  <c r="V80" i="22"/>
  <c r="V97" i="22"/>
  <c r="V174" i="22"/>
  <c r="V157" i="22"/>
  <c r="V47" i="22"/>
  <c r="V117" i="22"/>
  <c r="V15" i="22"/>
  <c r="V75" i="22"/>
  <c r="V148" i="22"/>
  <c r="V88" i="22"/>
  <c r="V6" i="22"/>
  <c r="V258" i="22"/>
  <c r="V269" i="22"/>
  <c r="I12" i="22"/>
  <c r="I35" i="22"/>
  <c r="I50" i="22"/>
  <c r="I37" i="22"/>
  <c r="I43" i="22"/>
  <c r="I18" i="22"/>
  <c r="I39" i="22"/>
  <c r="I23" i="22"/>
  <c r="I33" i="22"/>
  <c r="I3" i="22"/>
  <c r="I40" i="22"/>
  <c r="I53" i="22"/>
  <c r="I80" i="22"/>
  <c r="I41" i="22"/>
  <c r="I60" i="22"/>
  <c r="AI960" i="22"/>
  <c r="AI1556" i="22"/>
  <c r="AI1290" i="22"/>
  <c r="AI1558" i="22"/>
  <c r="AI997" i="22"/>
  <c r="AI109" i="22"/>
  <c r="AI424" i="22"/>
  <c r="AI366" i="22"/>
  <c r="AI901" i="22"/>
  <c r="AI67" i="22"/>
  <c r="AI1340" i="22"/>
  <c r="AI919" i="22"/>
  <c r="AI797" i="22"/>
  <c r="AI878" i="22"/>
  <c r="AI926" i="22"/>
  <c r="AI860" i="22"/>
  <c r="AI22" i="22"/>
  <c r="AI847" i="22"/>
  <c r="AI970" i="22"/>
  <c r="AI227" i="22"/>
  <c r="AI212" i="22"/>
  <c r="AI1261" i="22"/>
  <c r="AI557" i="22"/>
  <c r="AI1607" i="22"/>
  <c r="AI50" i="22"/>
  <c r="AI1080" i="22"/>
  <c r="AI498" i="22"/>
  <c r="AI893" i="22"/>
  <c r="AI48" i="22"/>
  <c r="AI1669" i="22"/>
  <c r="AI10" i="22"/>
  <c r="AI375" i="22"/>
  <c r="AI1398" i="22"/>
  <c r="AI758" i="22"/>
  <c r="AI1263" i="22"/>
  <c r="AI145" i="22"/>
  <c r="AI923" i="22"/>
  <c r="AI969" i="22"/>
  <c r="AI983" i="22"/>
  <c r="AI784" i="22"/>
  <c r="AI241" i="22"/>
  <c r="AI929" i="22"/>
  <c r="AI931" i="22"/>
  <c r="AI978" i="22"/>
  <c r="AI1007" i="22"/>
  <c r="AI955" i="22"/>
  <c r="AI996" i="22"/>
  <c r="AI9" i="22"/>
  <c r="AI1288" i="22"/>
  <c r="AI1723" i="22"/>
  <c r="AI1560" i="22"/>
  <c r="AI39" i="22"/>
  <c r="AI230" i="22"/>
  <c r="AI1610" i="22"/>
  <c r="AI1742" i="22"/>
  <c r="AI142" i="22"/>
  <c r="AI924" i="22"/>
  <c r="AI907" i="22"/>
  <c r="AI898" i="22"/>
  <c r="AI1005" i="22"/>
  <c r="AI211" i="22"/>
  <c r="AI911" i="22"/>
  <c r="AI933" i="22"/>
  <c r="AI956" i="22"/>
  <c r="AI934" i="22"/>
  <c r="AI392" i="22"/>
  <c r="AI1498" i="22"/>
  <c r="AI1157" i="22"/>
  <c r="AI1500" i="22"/>
  <c r="AI1748" i="22"/>
  <c r="AI1021" i="22"/>
  <c r="AI33" i="22"/>
  <c r="AI866" i="22"/>
  <c r="AI1053" i="22"/>
  <c r="AI1266" i="22"/>
  <c r="AI1744" i="22"/>
  <c r="AI298" i="22"/>
  <c r="AI24" i="22"/>
  <c r="AI867" i="22"/>
  <c r="AI36" i="22"/>
  <c r="AI1334" i="22"/>
  <c r="AI1336" i="22"/>
  <c r="AI1751" i="22"/>
  <c r="AI101" i="22"/>
  <c r="AI1133" i="22"/>
  <c r="AI916" i="22"/>
  <c r="AI572" i="22"/>
  <c r="AI1164" i="22"/>
  <c r="AI1331" i="22"/>
  <c r="AI562" i="22"/>
  <c r="AI1406" i="22"/>
  <c r="AI523" i="22"/>
  <c r="AI1056" i="22"/>
  <c r="AI1337" i="22"/>
  <c r="AI851" i="22"/>
  <c r="AI55" i="22"/>
  <c r="AI1566" i="22"/>
  <c r="AI568" i="22"/>
  <c r="AI179" i="22"/>
  <c r="AI233" i="22"/>
  <c r="AI180" i="22"/>
  <c r="AI456" i="22"/>
  <c r="AI894" i="22"/>
  <c r="AI131" i="22"/>
  <c r="AI246" i="22"/>
  <c r="AI761" i="22"/>
  <c r="AI1404" i="22"/>
  <c r="AI1244" i="22"/>
  <c r="AI16" i="22"/>
  <c r="AI1333" i="22"/>
  <c r="AI715" i="22"/>
  <c r="AI681" i="22"/>
  <c r="AI633" i="22"/>
  <c r="AI272" i="22"/>
  <c r="AI803" i="22"/>
  <c r="AI1092" i="22"/>
  <c r="AI35" i="22"/>
  <c r="AI999" i="22"/>
  <c r="AI884" i="22"/>
  <c r="AI1402" i="22"/>
  <c r="AI1033" i="22"/>
  <c r="AI561" i="22"/>
  <c r="AI376" i="22"/>
  <c r="AI1768" i="22"/>
  <c r="AI1409" i="22"/>
  <c r="AI100" i="22"/>
  <c r="AI397" i="22"/>
  <c r="AI1246" i="22"/>
  <c r="AI330" i="22"/>
  <c r="AI1465" i="22"/>
  <c r="AI526" i="22"/>
  <c r="AI569" i="22"/>
  <c r="AI215" i="22"/>
  <c r="AI1663" i="22"/>
  <c r="AI344" i="22"/>
  <c r="AI1096" i="22"/>
  <c r="AI1612" i="22"/>
  <c r="AI676" i="22"/>
  <c r="AI271" i="22"/>
  <c r="AI248" i="22"/>
  <c r="AI25" i="22"/>
  <c r="AI251" i="22"/>
  <c r="AI763" i="22"/>
  <c r="AI1250" i="22"/>
  <c r="AI178" i="22"/>
  <c r="AI1343" i="22"/>
  <c r="AI1570" i="22"/>
  <c r="AI1346" i="22"/>
  <c r="AI1252" i="22"/>
  <c r="AI1136" i="22"/>
  <c r="AI1620" i="22"/>
  <c r="AI821" i="22"/>
  <c r="AI649" i="22"/>
  <c r="AI1170" i="22"/>
  <c r="AI1099" i="22"/>
  <c r="AI1702" i="22"/>
  <c r="AI1301" i="22"/>
  <c r="AI254" i="22"/>
  <c r="AI383" i="22"/>
  <c r="AI406" i="22"/>
  <c r="AI1703" i="22"/>
  <c r="AI1531" i="22"/>
  <c r="AI687" i="22"/>
  <c r="AI1738" i="22"/>
  <c r="AI1572" i="22"/>
  <c r="AI744" i="22"/>
  <c r="AI1420" i="22"/>
  <c r="AI1269" i="22"/>
  <c r="AI720" i="22"/>
  <c r="AI1421" i="22"/>
  <c r="AI1270" i="22"/>
  <c r="AI504" i="22"/>
  <c r="AI401" i="22"/>
  <c r="AI1298" i="22"/>
  <c r="AI1754" i="22"/>
  <c r="AI1712" i="22"/>
  <c r="AI582" i="22"/>
  <c r="AI1210" i="22"/>
  <c r="AI1300" i="22"/>
  <c r="AI585" i="22"/>
  <c r="AI1528" i="22"/>
  <c r="AI1274" i="22"/>
  <c r="AI1358" i="22"/>
  <c r="AI208" i="22"/>
  <c r="AI1146" i="22"/>
  <c r="AI1276" i="22"/>
  <c r="AI347" i="22"/>
  <c r="AI460" i="22"/>
  <c r="AI773" i="22"/>
  <c r="AI1062" i="22"/>
  <c r="AI790" i="22"/>
  <c r="AI1347" i="22"/>
  <c r="AI1168" i="22"/>
  <c r="AI1098" i="22"/>
  <c r="AI1623" i="22"/>
  <c r="AI381" i="22"/>
  <c r="AI321" i="22"/>
  <c r="AI537" i="22"/>
  <c r="AI1582" i="22"/>
  <c r="AI840" i="22"/>
  <c r="AI384" i="22"/>
  <c r="AI820" i="22"/>
  <c r="AI1138" i="22"/>
  <c r="AI1167" i="22"/>
  <c r="AI71" i="22"/>
  <c r="AI292" i="22"/>
  <c r="AI1271" i="22"/>
  <c r="AI531" i="22"/>
  <c r="AI333" i="22"/>
  <c r="AI1209" i="22"/>
  <c r="AI1580" i="22"/>
  <c r="AI535" i="22"/>
  <c r="AI359" i="22"/>
  <c r="AI360" i="22"/>
  <c r="AI590" i="22"/>
  <c r="AI743" i="22"/>
  <c r="AI1060" i="22"/>
  <c r="AI902" i="22"/>
  <c r="AI300" i="22"/>
  <c r="AI252" i="22"/>
  <c r="AI1139" i="22"/>
  <c r="AI355" i="22"/>
  <c r="AI1745" i="22"/>
  <c r="AI87" i="22"/>
  <c r="AI1012" i="22"/>
  <c r="AI147" i="22"/>
  <c r="AI1353" i="22"/>
  <c r="AI400" i="22"/>
  <c r="AI1423" i="22"/>
  <c r="AI1493" i="22"/>
  <c r="AI235" i="22"/>
  <c r="AI458" i="22"/>
  <c r="AI1427" i="22"/>
  <c r="AI1211" i="22"/>
  <c r="AI382" i="22"/>
  <c r="AI534" i="22"/>
  <c r="AI30" i="22"/>
  <c r="AI1102" i="22"/>
  <c r="AI1302" i="22"/>
  <c r="AI1434" i="22"/>
  <c r="AI255" i="22"/>
  <c r="AI1001" i="22"/>
  <c r="AI540" i="22"/>
  <c r="AI372" i="22"/>
  <c r="AI1630" i="22"/>
  <c r="AI723" i="22"/>
  <c r="AI966" i="22"/>
  <c r="AI543" i="22"/>
  <c r="AI1368" i="22"/>
  <c r="AI258" i="22"/>
  <c r="AI1018" i="22"/>
  <c r="AI550" i="22"/>
  <c r="AI1591" i="22"/>
  <c r="AI1548" i="22"/>
  <c r="AI1549" i="22"/>
  <c r="AI1713" i="22"/>
  <c r="AI734" i="22"/>
  <c r="AI756" i="22"/>
  <c r="AI1392" i="22"/>
  <c r="AI545" i="22"/>
  <c r="AI314" i="22"/>
  <c r="AI946" i="22"/>
  <c r="AI218" i="22"/>
  <c r="AI1148" i="22"/>
  <c r="AI653" i="22"/>
  <c r="AI1633" i="22"/>
  <c r="AI104" i="22"/>
  <c r="AI1478" i="22"/>
  <c r="AI638" i="22"/>
  <c r="AI656" i="22"/>
  <c r="AI726" i="22"/>
  <c r="AI706" i="22"/>
  <c r="AI981" i="22"/>
  <c r="AI1040" i="22"/>
  <c r="AI1042" i="22"/>
  <c r="AI792" i="22"/>
  <c r="AI1152" i="22"/>
  <c r="AI750" i="22"/>
  <c r="AI62" i="22"/>
  <c r="AI625" i="22"/>
  <c r="AI1224" i="22"/>
  <c r="AI1281" i="22"/>
  <c r="AI1105" i="22"/>
  <c r="AI1759" i="22"/>
  <c r="AI967" i="22"/>
  <c r="AI1540" i="22"/>
  <c r="AI259" i="22"/>
  <c r="AI389" i="22"/>
  <c r="AI1109" i="22"/>
  <c r="AI1777" i="22"/>
  <c r="AI31" i="22"/>
  <c r="AI736" i="22"/>
  <c r="AI119" i="22"/>
  <c r="AI754" i="22"/>
  <c r="AI1229" i="22"/>
  <c r="AI195" i="22"/>
  <c r="AI442" i="22"/>
  <c r="AI1279" i="22"/>
  <c r="AI1632" i="22"/>
  <c r="AI1538" i="22"/>
  <c r="AI432" i="22"/>
  <c r="AI74" i="22"/>
  <c r="AI305" i="22"/>
  <c r="AI622" i="22"/>
  <c r="AI1107" i="22"/>
  <c r="AI1637" i="22"/>
  <c r="AI1761" i="22"/>
  <c r="AI335" i="22"/>
  <c r="AI118" i="22"/>
  <c r="AI1027" i="22"/>
  <c r="AI1155" i="22"/>
  <c r="AI657" i="22"/>
  <c r="AI149" i="22"/>
  <c r="AI390" i="22"/>
  <c r="AI1680" i="22"/>
  <c r="AI1228" i="22"/>
  <c r="AI1597" i="22"/>
  <c r="AI895" i="22"/>
  <c r="AI553" i="22"/>
  <c r="AI666" i="22"/>
  <c r="AI474" i="22"/>
  <c r="AI264" i="22"/>
  <c r="AI1552" i="22"/>
  <c r="AI1318" i="22"/>
  <c r="AI1028" i="22"/>
  <c r="AI1536" i="22"/>
  <c r="AI114" i="22"/>
  <c r="AI463" i="22"/>
  <c r="AI1733" i="22"/>
  <c r="AI1760" i="22"/>
  <c r="AI257" i="22"/>
  <c r="AI339" i="22"/>
  <c r="AI1307" i="22"/>
  <c r="AI637" i="22"/>
  <c r="AI1372" i="22"/>
  <c r="AI1219" i="22"/>
  <c r="AI1309" i="22"/>
  <c r="AI116" i="22"/>
  <c r="AI285" i="22"/>
  <c r="AI220" i="22"/>
  <c r="AI306" i="22"/>
  <c r="AI1183" i="22"/>
  <c r="AI1638" i="22"/>
  <c r="AI436" i="22"/>
  <c r="AI1256" i="22"/>
  <c r="AI140" i="22"/>
  <c r="AI1156" i="22"/>
  <c r="AI1378" i="22"/>
  <c r="AI44" i="22"/>
  <c r="AI286" i="22"/>
  <c r="AI466" i="22"/>
  <c r="AI1445" i="22"/>
  <c r="AI1257" i="22"/>
  <c r="AI598" i="22"/>
  <c r="AI1184" i="22"/>
  <c r="AI468" i="22"/>
  <c r="AI1446" i="22"/>
  <c r="AI416" i="22"/>
  <c r="AI106" i="22"/>
  <c r="AI1640" i="22"/>
  <c r="AI513" i="22"/>
  <c r="AI1765" i="22"/>
  <c r="AI989" i="22"/>
  <c r="AI793" i="22"/>
  <c r="AI196" i="22"/>
  <c r="AI471" i="22"/>
  <c r="AI1231" i="22"/>
  <c r="AI665" i="22"/>
  <c r="AI121" i="22"/>
  <c r="AI1600" i="22"/>
  <c r="AI1736" i="22"/>
  <c r="AI1316" i="22"/>
  <c r="AI872" i="22"/>
  <c r="AI288" i="22"/>
  <c r="AI475" i="22"/>
  <c r="AI1487" i="22"/>
  <c r="AI1456" i="22"/>
  <c r="V168" i="22"/>
  <c r="V12" i="22"/>
  <c r="V259" i="22"/>
  <c r="V291" i="22"/>
  <c r="V202" i="22"/>
  <c r="V10" i="22"/>
  <c r="V173" i="22"/>
  <c r="V53" i="22"/>
  <c r="V260" i="22"/>
  <c r="V261" i="22"/>
  <c r="V77" i="22"/>
  <c r="V290" i="22"/>
  <c r="V163" i="22"/>
  <c r="V100" i="22"/>
  <c r="V222" i="22"/>
  <c r="V294" i="22"/>
  <c r="V192" i="22"/>
  <c r="V292" i="22"/>
  <c r="V233" i="22"/>
  <c r="V55" i="22"/>
  <c r="V152" i="22"/>
  <c r="V158" i="22"/>
  <c r="V253" i="22"/>
  <c r="V166" i="22"/>
  <c r="V208" i="22"/>
  <c r="V209" i="22"/>
  <c r="V226" i="22"/>
  <c r="V119" i="22"/>
  <c r="V126" i="22"/>
  <c r="V137" i="22"/>
  <c r="V131" i="22"/>
  <c r="V287" i="22"/>
  <c r="V110" i="22"/>
  <c r="V183" i="22"/>
  <c r="V251" i="22"/>
  <c r="V111" i="22"/>
  <c r="V63" i="22"/>
  <c r="V96" i="22"/>
  <c r="V161" i="22"/>
  <c r="V288" i="22"/>
  <c r="V285" i="22"/>
  <c r="V103" i="22"/>
  <c r="I25" i="22"/>
  <c r="I96" i="22"/>
  <c r="I2" i="22"/>
  <c r="I8" i="22"/>
  <c r="I56" i="22"/>
  <c r="I92" i="22"/>
  <c r="I9" i="22"/>
  <c r="I97" i="22"/>
  <c r="I91" i="22"/>
  <c r="I29" i="22"/>
  <c r="I100" i="22"/>
  <c r="I47" i="22"/>
  <c r="I19" i="22"/>
  <c r="I26" i="22"/>
  <c r="I28" i="22"/>
  <c r="I7" i="22"/>
  <c r="I27" i="22"/>
  <c r="I34" i="22"/>
  <c r="I69" i="22"/>
  <c r="I89" i="22"/>
  <c r="I78" i="22"/>
  <c r="I79" i="22"/>
  <c r="I84" i="22"/>
  <c r="I71" i="22"/>
  <c r="I99" i="22"/>
  <c r="I73" i="22"/>
  <c r="I59" i="22"/>
  <c r="I16" i="22"/>
  <c r="I11" i="22"/>
  <c r="I44" i="22"/>
  <c r="I45" i="22"/>
  <c r="I65" i="22"/>
  <c r="I31" i="22"/>
  <c r="I48" i="22"/>
  <c r="I30" i="22"/>
  <c r="I14" i="22"/>
  <c r="I58" i="22"/>
  <c r="I72" i="22"/>
  <c r="I66" i="22"/>
  <c r="I82" i="22"/>
  <c r="I13" i="22"/>
  <c r="I61" i="22"/>
  <c r="I6" i="22"/>
  <c r="I81" i="22"/>
  <c r="I63" i="22"/>
  <c r="I5" i="22"/>
  <c r="I67" i="22"/>
  <c r="I22" i="22"/>
  <c r="I62" i="22"/>
  <c r="I88" i="22"/>
  <c r="I94" i="22"/>
  <c r="I17" i="22"/>
  <c r="I85" i="22"/>
  <c r="I86" i="22"/>
  <c r="I54" i="22"/>
  <c r="I90" i="22"/>
  <c r="I51" i="22"/>
  <c r="I36" i="22"/>
  <c r="I46" i="22"/>
  <c r="I98" i="22"/>
  <c r="I55" i="22"/>
  <c r="I77" i="22"/>
  <c r="I64" i="22"/>
  <c r="I10" i="22"/>
  <c r="I38" i="22"/>
  <c r="I20" i="22"/>
  <c r="I57" i="22"/>
  <c r="I93" i="22"/>
  <c r="I4" i="22"/>
  <c r="I49" i="22"/>
  <c r="I32" i="22"/>
  <c r="I21" i="22"/>
  <c r="I52" i="22"/>
  <c r="I95" i="22"/>
  <c r="I68" i="22"/>
  <c r="I87" i="22"/>
  <c r="I42" i="22"/>
  <c r="I75" i="22"/>
  <c r="I76" i="22"/>
  <c r="P1427" i="21"/>
  <c r="P1390" i="21"/>
  <c r="P1044" i="21"/>
  <c r="P1036" i="21"/>
  <c r="P666" i="21"/>
  <c r="P324" i="21"/>
  <c r="P316" i="21"/>
  <c r="P308" i="21"/>
  <c r="P1370" i="21"/>
  <c r="P539" i="21"/>
  <c r="P533" i="21"/>
  <c r="P84" i="21"/>
  <c r="P524" i="21"/>
  <c r="P517" i="21"/>
  <c r="P509" i="21"/>
  <c r="P297" i="21"/>
  <c r="P289" i="21"/>
  <c r="P281" i="21"/>
  <c r="P2174" i="21"/>
  <c r="P1475" i="21"/>
  <c r="P714" i="21"/>
  <c r="P706" i="21"/>
  <c r="P682" i="21"/>
  <c r="P560" i="21"/>
  <c r="P552" i="21"/>
  <c r="P2177" i="21"/>
  <c r="P1831" i="21"/>
  <c r="P1820" i="21"/>
  <c r="P1358" i="21"/>
  <c r="P1342" i="21"/>
  <c r="P1334" i="21"/>
  <c r="P1189" i="21"/>
  <c r="P637" i="21"/>
  <c r="P95" i="21"/>
  <c r="P92" i="21"/>
  <c r="P623" i="21"/>
  <c r="P615" i="21"/>
  <c r="P607" i="21"/>
  <c r="P599" i="21"/>
  <c r="P591" i="21"/>
  <c r="P583" i="21"/>
  <c r="P575" i="21"/>
  <c r="P567" i="21"/>
  <c r="P89" i="21"/>
  <c r="P534" i="21"/>
  <c r="P529" i="21"/>
  <c r="P85" i="21"/>
  <c r="P82" i="21"/>
  <c r="P81" i="21"/>
  <c r="P520" i="21"/>
  <c r="P80" i="21"/>
  <c r="P513" i="21"/>
  <c r="P510" i="21"/>
  <c r="P505" i="21"/>
  <c r="P502" i="21"/>
  <c r="P2164" i="21"/>
  <c r="P2107" i="21"/>
  <c r="P2096" i="21"/>
  <c r="P201" i="21"/>
  <c r="P199" i="21"/>
  <c r="P1985" i="21"/>
  <c r="P1953" i="21"/>
  <c r="P1945" i="21"/>
  <c r="P1921" i="21"/>
  <c r="P1913" i="21"/>
  <c r="P1877" i="21"/>
  <c r="P1861" i="21"/>
  <c r="P1834" i="21"/>
  <c r="P1417" i="21"/>
  <c r="P1268" i="21"/>
  <c r="P1260" i="21"/>
  <c r="P111" i="21"/>
  <c r="P728" i="21"/>
  <c r="P19" i="21"/>
  <c r="P542" i="21"/>
  <c r="P658" i="21"/>
  <c r="P650" i="21"/>
  <c r="P2009" i="21"/>
  <c r="P2004" i="21"/>
  <c r="P1439" i="21"/>
  <c r="P1406" i="21"/>
  <c r="P673" i="21"/>
  <c r="P564" i="21"/>
  <c r="P556" i="21"/>
  <c r="P548" i="21"/>
  <c r="P1499" i="21"/>
  <c r="P1280" i="21"/>
  <c r="P126" i="21"/>
  <c r="P635" i="21"/>
  <c r="P631" i="21"/>
  <c r="P627" i="21"/>
  <c r="P619" i="21"/>
  <c r="P611" i="21"/>
  <c r="P603" i="21"/>
  <c r="P595" i="21"/>
  <c r="P587" i="21"/>
  <c r="P579" i="21"/>
  <c r="P571" i="21"/>
  <c r="P501" i="21"/>
  <c r="P2000" i="21"/>
  <c r="P1151" i="21"/>
  <c r="P1111" i="21"/>
  <c r="P1088" i="21"/>
  <c r="P1080" i="21"/>
  <c r="P1070" i="21"/>
  <c r="P546" i="21"/>
  <c r="P2150" i="21"/>
  <c r="P51" i="21"/>
  <c r="P1443" i="21"/>
  <c r="P1435" i="21"/>
  <c r="P1292" i="21"/>
  <c r="P1136" i="21"/>
  <c r="P1133" i="21"/>
  <c r="P106" i="21"/>
  <c r="P2180" i="21"/>
  <c r="P2158" i="21"/>
  <c r="P1329" i="21"/>
  <c r="P1316" i="21"/>
  <c r="P1294" i="21"/>
  <c r="P1272" i="21"/>
  <c r="P1240" i="21"/>
  <c r="P1232" i="21"/>
  <c r="P1219" i="21"/>
  <c r="P1211" i="21"/>
  <c r="P2092" i="21"/>
  <c r="P2068" i="21"/>
  <c r="P2060" i="21"/>
  <c r="P2052" i="21"/>
  <c r="P2036" i="21"/>
  <c r="P1941" i="21"/>
  <c r="P1935" i="21"/>
  <c r="P1927" i="21"/>
  <c r="P1891" i="21"/>
  <c r="P1886" i="21"/>
  <c r="P1851" i="21"/>
  <c r="P1846" i="21"/>
  <c r="P1839" i="21"/>
  <c r="P1447" i="21"/>
  <c r="P1332" i="21"/>
  <c r="P1170" i="21"/>
  <c r="P1163" i="21"/>
  <c r="P1155" i="21"/>
  <c r="P1075" i="21"/>
  <c r="P1072" i="21"/>
  <c r="P1045" i="21"/>
  <c r="P1013" i="21"/>
  <c r="P753" i="21"/>
  <c r="P748" i="21"/>
  <c r="P79" i="21"/>
  <c r="P75" i="21"/>
  <c r="P71" i="21"/>
  <c r="P69" i="21"/>
  <c r="P397" i="21"/>
  <c r="P389" i="21"/>
  <c r="P68" i="21"/>
  <c r="P67" i="21"/>
  <c r="P64" i="21"/>
  <c r="P365" i="21"/>
  <c r="P358" i="21"/>
  <c r="P330" i="21"/>
  <c r="P274" i="21"/>
  <c r="P266" i="21"/>
  <c r="P258" i="21"/>
  <c r="P251" i="21"/>
  <c r="P244" i="21"/>
  <c r="P236" i="21"/>
  <c r="P59" i="21"/>
  <c r="P54" i="21"/>
  <c r="P220" i="21"/>
  <c r="P212" i="21"/>
  <c r="P1520" i="21"/>
  <c r="P1465" i="21"/>
  <c r="P1460" i="21"/>
  <c r="P1452" i="21"/>
  <c r="P1415" i="21"/>
  <c r="P1401" i="21"/>
  <c r="P1147" i="21"/>
  <c r="P1107" i="21"/>
  <c r="P1100" i="21"/>
  <c r="P1092" i="21"/>
  <c r="P1077" i="21"/>
  <c r="P1051" i="21"/>
  <c r="P1016" i="21"/>
  <c r="P764" i="21"/>
  <c r="P487" i="21"/>
  <c r="P1865" i="21"/>
  <c r="P1679" i="21"/>
  <c r="P206" i="21"/>
  <c r="P2008" i="21"/>
  <c r="P1960" i="21"/>
  <c r="P1949" i="21"/>
  <c r="P1909" i="21"/>
  <c r="P1881" i="21"/>
  <c r="P1512" i="21"/>
  <c r="P163" i="21"/>
  <c r="P1423" i="21"/>
  <c r="P1354" i="21"/>
  <c r="P1346" i="21"/>
  <c r="P1257" i="21"/>
  <c r="P1249" i="21"/>
  <c r="P1084" i="21"/>
  <c r="P320" i="21"/>
  <c r="P312" i="21"/>
  <c r="P304" i="21"/>
  <c r="P1973" i="21"/>
  <c r="P1687" i="21"/>
  <c r="P1671" i="21"/>
  <c r="P1663" i="21"/>
  <c r="P1647" i="21"/>
  <c r="P2160" i="21"/>
  <c r="P2157" i="21"/>
  <c r="P2154" i="21"/>
  <c r="P2138" i="21"/>
  <c r="P2133" i="21"/>
  <c r="P2122" i="21"/>
  <c r="P1977" i="21"/>
  <c r="P1974" i="21"/>
  <c r="P1885" i="21"/>
  <c r="P1500" i="21"/>
  <c r="P1495" i="21"/>
  <c r="P1487" i="21"/>
  <c r="P1263" i="21"/>
  <c r="P1255" i="21"/>
  <c r="P1174" i="21"/>
  <c r="P736" i="21"/>
  <c r="P462" i="21"/>
  <c r="P438" i="21"/>
  <c r="P432" i="21"/>
  <c r="P424" i="21"/>
  <c r="P77" i="21"/>
  <c r="P414" i="21"/>
  <c r="P410" i="21"/>
  <c r="P403" i="21"/>
  <c r="P395" i="21"/>
  <c r="P387" i="21"/>
  <c r="P380" i="21"/>
  <c r="P374" i="21"/>
  <c r="P63" i="21"/>
  <c r="P363" i="21"/>
  <c r="P356" i="21"/>
  <c r="P348" i="21"/>
  <c r="P1989" i="21"/>
  <c r="P194" i="21"/>
  <c r="P1655" i="21"/>
  <c r="P1639" i="21"/>
  <c r="P1536" i="21"/>
  <c r="P2176" i="21"/>
  <c r="P2179" i="21"/>
  <c r="P2163" i="21"/>
  <c r="P2088" i="21"/>
  <c r="P2072" i="21"/>
  <c r="P2040" i="21"/>
  <c r="P2011" i="21"/>
  <c r="P2003" i="21"/>
  <c r="P1931" i="21"/>
  <c r="P1926" i="21"/>
  <c r="P1893" i="21"/>
  <c r="P1890" i="21"/>
  <c r="P1855" i="21"/>
  <c r="P1847" i="21"/>
  <c r="P1840" i="21"/>
  <c r="P1835" i="21"/>
  <c r="P480" i="21"/>
  <c r="P467" i="21"/>
  <c r="P417" i="21"/>
  <c r="P73" i="21"/>
  <c r="P408" i="21"/>
  <c r="P401" i="21"/>
  <c r="P393" i="21"/>
  <c r="P385" i="21"/>
  <c r="P378" i="21"/>
  <c r="P372" i="21"/>
  <c r="P367" i="21"/>
  <c r="P361" i="21"/>
  <c r="P354" i="21"/>
  <c r="P13" i="21"/>
  <c r="P339" i="21"/>
  <c r="P11" i="21"/>
  <c r="P278" i="21"/>
  <c r="P270" i="21"/>
  <c r="P262" i="21"/>
  <c r="P5" i="21"/>
  <c r="P4" i="21"/>
  <c r="P240" i="21"/>
  <c r="P232" i="21"/>
  <c r="P57" i="21"/>
  <c r="P222" i="21"/>
  <c r="P216" i="21"/>
  <c r="P1537" i="21"/>
  <c r="P1524" i="21"/>
  <c r="P1516" i="21"/>
  <c r="P1448" i="21"/>
  <c r="P1187" i="21"/>
  <c r="P1143" i="21"/>
  <c r="P1119" i="21"/>
  <c r="P1061" i="21"/>
  <c r="P1055" i="21"/>
  <c r="P1047" i="21"/>
  <c r="P723" i="21"/>
  <c r="P683" i="21"/>
  <c r="P675" i="21"/>
  <c r="P668" i="21"/>
  <c r="P660" i="21"/>
  <c r="P652" i="21"/>
  <c r="P645" i="21"/>
  <c r="P638" i="21"/>
  <c r="P96" i="21"/>
  <c r="P629" i="21"/>
  <c r="P625" i="21"/>
  <c r="P617" i="21"/>
  <c r="P609" i="21"/>
  <c r="P601" i="21"/>
  <c r="P593" i="21"/>
  <c r="P585" i="21"/>
  <c r="P577" i="21"/>
  <c r="P301" i="21"/>
  <c r="P293" i="21"/>
  <c r="P285" i="21"/>
  <c r="P2169" i="21"/>
  <c r="P2141" i="21"/>
  <c r="P2126" i="21"/>
  <c r="P2125" i="21"/>
  <c r="P2093" i="21"/>
  <c r="P2079" i="21"/>
  <c r="P2064" i="21"/>
  <c r="P2048" i="21"/>
  <c r="P2023" i="21"/>
  <c r="P1988" i="21"/>
  <c r="P1963" i="21"/>
  <c r="P1958" i="21"/>
  <c r="P1933" i="21"/>
  <c r="P1919" i="21"/>
  <c r="P1914" i="21"/>
  <c r="P196" i="21"/>
  <c r="P1901" i="21"/>
  <c r="P1882" i="21"/>
  <c r="P1868" i="21"/>
  <c r="P1548" i="21"/>
  <c r="P1413" i="21"/>
  <c r="P1395" i="21"/>
  <c r="P153" i="21"/>
  <c r="P2172" i="21"/>
  <c r="P2144" i="21"/>
  <c r="P2113" i="21"/>
  <c r="P2103" i="21"/>
  <c r="P2077" i="21"/>
  <c r="P2069" i="21"/>
  <c r="P2058" i="21"/>
  <c r="P2045" i="21"/>
  <c r="P2019" i="21"/>
  <c r="P2007" i="21"/>
  <c r="P1996" i="21"/>
  <c r="P1990" i="21"/>
  <c r="P1950" i="21"/>
  <c r="P1925" i="21"/>
  <c r="P1896" i="21"/>
  <c r="P1871" i="21"/>
  <c r="P1866" i="21"/>
  <c r="P1857" i="21"/>
  <c r="P1849" i="21"/>
  <c r="P1842" i="21"/>
  <c r="P1764" i="21"/>
  <c r="P1759" i="21"/>
  <c r="P1756" i="21"/>
  <c r="P1751" i="21"/>
  <c r="P1748" i="21"/>
  <c r="P1743" i="21"/>
  <c r="P1740" i="21"/>
  <c r="P1736" i="21"/>
  <c r="P1733" i="21"/>
  <c r="P1728" i="21"/>
  <c r="P1725" i="21"/>
  <c r="P1720" i="21"/>
  <c r="P1717" i="21"/>
  <c r="P1712" i="21"/>
  <c r="P1709" i="21"/>
  <c r="P1704" i="21"/>
  <c r="P186" i="21"/>
  <c r="P181" i="21"/>
  <c r="P1694" i="21"/>
  <c r="P1686" i="21"/>
  <c r="P1678" i="21"/>
  <c r="P1670" i="21"/>
  <c r="P1662" i="21"/>
  <c r="P1654" i="21"/>
  <c r="P1646" i="21"/>
  <c r="P1638" i="21"/>
  <c r="P1630" i="21"/>
  <c r="P1622" i="21"/>
  <c r="P1614" i="21"/>
  <c r="P1606" i="21"/>
  <c r="P1600" i="21"/>
  <c r="P1596" i="21"/>
  <c r="P1591" i="21"/>
  <c r="P1583" i="21"/>
  <c r="P1467" i="21"/>
  <c r="P1424" i="21"/>
  <c r="P1416" i="21"/>
  <c r="P1411" i="21"/>
  <c r="P1397" i="21"/>
  <c r="P2175" i="21"/>
  <c r="P2145" i="21"/>
  <c r="P2134" i="21"/>
  <c r="P2118" i="21"/>
  <c r="P2056" i="21"/>
  <c r="P2034" i="21"/>
  <c r="P50" i="21"/>
  <c r="P2024" i="21"/>
  <c r="P1994" i="21"/>
  <c r="P1983" i="21"/>
  <c r="P1978" i="21"/>
  <c r="P1969" i="21"/>
  <c r="P1961" i="21"/>
  <c r="P1942" i="21"/>
  <c r="P1928" i="21"/>
  <c r="P1917" i="21"/>
  <c r="P1906" i="21"/>
  <c r="P1899" i="21"/>
  <c r="P1852" i="21"/>
  <c r="P48" i="21"/>
  <c r="P1837" i="21"/>
  <c r="P1195" i="21"/>
  <c r="P2173" i="21"/>
  <c r="P2153" i="21"/>
  <c r="P2097" i="21"/>
  <c r="P2075" i="21"/>
  <c r="P2044" i="21"/>
  <c r="P2043" i="21"/>
  <c r="P2027" i="21"/>
  <c r="P203" i="21"/>
  <c r="P1991" i="21"/>
  <c r="P1981" i="21"/>
  <c r="P1967" i="21"/>
  <c r="P1959" i="21"/>
  <c r="P1918" i="21"/>
  <c r="P1897" i="21"/>
  <c r="P1853" i="21"/>
  <c r="P1816" i="21"/>
  <c r="P1544" i="21"/>
  <c r="P1471" i="21"/>
  <c r="P1385" i="21"/>
  <c r="P1327" i="21"/>
  <c r="P1206" i="21"/>
  <c r="P1203" i="21"/>
  <c r="P2168" i="21"/>
  <c r="P2148" i="21"/>
  <c r="P2070" i="21"/>
  <c r="P2049" i="21"/>
  <c r="P2041" i="21"/>
  <c r="P2014" i="21"/>
  <c r="P200" i="21"/>
  <c r="P198" i="21"/>
  <c r="P1965" i="21"/>
  <c r="P1951" i="21"/>
  <c r="P1946" i="21"/>
  <c r="P1937" i="21"/>
  <c r="P1929" i="21"/>
  <c r="P1910" i="21"/>
  <c r="P1900" i="21"/>
  <c r="P1889" i="21"/>
  <c r="P1875" i="21"/>
  <c r="P1845" i="21"/>
  <c r="P1838" i="21"/>
  <c r="P193" i="21"/>
  <c r="P192" i="21"/>
  <c r="P1455" i="21"/>
  <c r="P1378" i="21"/>
  <c r="P1362" i="21"/>
  <c r="P1223" i="21"/>
  <c r="P1139" i="21"/>
  <c r="P2171" i="21"/>
  <c r="P2146" i="21"/>
  <c r="P2143" i="21"/>
  <c r="P2127" i="21"/>
  <c r="P2114" i="21"/>
  <c r="P2100" i="21"/>
  <c r="P2084" i="21"/>
  <c r="P2033" i="21"/>
  <c r="P2030" i="21"/>
  <c r="P2025" i="21"/>
  <c r="P1982" i="21"/>
  <c r="P1957" i="21"/>
  <c r="P1924" i="21"/>
  <c r="P1903" i="21"/>
  <c r="P1898" i="21"/>
  <c r="P1873" i="21"/>
  <c r="P1862" i="21"/>
  <c r="P1830" i="21"/>
  <c r="P1814" i="21"/>
  <c r="P1809" i="21"/>
  <c r="P1801" i="21"/>
  <c r="P1793" i="21"/>
  <c r="P1785" i="21"/>
  <c r="P1777" i="21"/>
  <c r="P187" i="21"/>
  <c r="P1766" i="21"/>
  <c r="P1758" i="21"/>
  <c r="P1750" i="21"/>
  <c r="P1742" i="21"/>
  <c r="P1735" i="21"/>
  <c r="P1727" i="21"/>
  <c r="P1719" i="21"/>
  <c r="P1711" i="21"/>
  <c r="P1703" i="21"/>
  <c r="P1700" i="21"/>
  <c r="P180" i="21"/>
  <c r="P1696" i="21"/>
  <c r="P1693" i="21"/>
  <c r="P1688" i="21"/>
  <c r="P1685" i="21"/>
  <c r="P1680" i="21"/>
  <c r="P1677" i="21"/>
  <c r="P1672" i="21"/>
  <c r="P1669" i="21"/>
  <c r="P1664" i="21"/>
  <c r="P1661" i="21"/>
  <c r="P1380" i="21"/>
  <c r="P1330" i="21"/>
  <c r="P1383" i="21"/>
  <c r="P1379" i="21"/>
  <c r="P1656" i="21"/>
  <c r="P1653" i="21"/>
  <c r="P1648" i="21"/>
  <c r="P1645" i="21"/>
  <c r="P1640" i="21"/>
  <c r="P1637" i="21"/>
  <c r="P1632" i="21"/>
  <c r="P1629" i="21"/>
  <c r="P1624" i="21"/>
  <c r="P1621" i="21"/>
  <c r="P1616" i="21"/>
  <c r="P1613" i="21"/>
  <c r="P1608" i="21"/>
  <c r="P1605" i="21"/>
  <c r="P176" i="21"/>
  <c r="P1599" i="21"/>
  <c r="P1597" i="21"/>
  <c r="P171" i="21"/>
  <c r="P1593" i="21"/>
  <c r="P1590" i="21"/>
  <c r="P1585" i="21"/>
  <c r="P1582" i="21"/>
  <c r="P1577" i="21"/>
  <c r="P1574" i="21"/>
  <c r="P1569" i="21"/>
  <c r="P1566" i="21"/>
  <c r="P1561" i="21"/>
  <c r="P1558" i="21"/>
  <c r="P1553" i="21"/>
  <c r="P1550" i="21"/>
  <c r="P1545" i="21"/>
  <c r="P1531" i="21"/>
  <c r="P1504" i="21"/>
  <c r="P1496" i="21"/>
  <c r="P1462" i="21"/>
  <c r="P1437" i="21"/>
  <c r="P1432" i="21"/>
  <c r="P1410" i="21"/>
  <c r="P156" i="21"/>
  <c r="P1364" i="21"/>
  <c r="P1356" i="21"/>
  <c r="P1348" i="21"/>
  <c r="P1343" i="21"/>
  <c r="P1326" i="21"/>
  <c r="P1314" i="21"/>
  <c r="P1311" i="21"/>
  <c r="P1246" i="21"/>
  <c r="P1194" i="21"/>
  <c r="P1177" i="21"/>
  <c r="P1144" i="21"/>
  <c r="P1116" i="21"/>
  <c r="P1081" i="21"/>
  <c r="P1043" i="21"/>
  <c r="P899" i="21"/>
  <c r="P891" i="21"/>
  <c r="P883" i="21"/>
  <c r="P876" i="21"/>
  <c r="P868" i="21"/>
  <c r="P861" i="21"/>
  <c r="P854" i="21"/>
  <c r="P113" i="21"/>
  <c r="P842" i="21"/>
  <c r="P834" i="21"/>
  <c r="P826" i="21"/>
  <c r="P818" i="21"/>
  <c r="P810" i="21"/>
  <c r="P802" i="21"/>
  <c r="P794" i="21"/>
  <c r="P786" i="21"/>
  <c r="P779" i="21"/>
  <c r="P771" i="21"/>
  <c r="P26" i="21"/>
  <c r="P750" i="21"/>
  <c r="P739" i="21"/>
  <c r="P688" i="21"/>
  <c r="P1171" i="21"/>
  <c r="P1108" i="21"/>
  <c r="P1008" i="21"/>
  <c r="P120" i="21"/>
  <c r="P960" i="21"/>
  <c r="P952" i="21"/>
  <c r="P945" i="21"/>
  <c r="P937" i="21"/>
  <c r="P929" i="21"/>
  <c r="P921" i="21"/>
  <c r="P913" i="21"/>
  <c r="P905" i="21"/>
  <c r="P897" i="21"/>
  <c r="P889" i="21"/>
  <c r="P881" i="21"/>
  <c r="P874" i="21"/>
  <c r="P866" i="21"/>
  <c r="P29" i="21"/>
  <c r="P852" i="21"/>
  <c r="P847" i="21"/>
  <c r="P1575" i="21"/>
  <c r="P1567" i="21"/>
  <c r="P1559" i="21"/>
  <c r="P1463" i="21"/>
  <c r="P1430" i="21"/>
  <c r="P1403" i="21"/>
  <c r="P1400" i="21"/>
  <c r="P1396" i="21"/>
  <c r="P159" i="21"/>
  <c r="P1349" i="21"/>
  <c r="P150" i="21"/>
  <c r="P1183" i="21"/>
  <c r="P1161" i="21"/>
  <c r="P1125" i="21"/>
  <c r="P1120" i="21"/>
  <c r="P1098" i="21"/>
  <c r="P1003" i="21"/>
  <c r="P995" i="21"/>
  <c r="P988" i="21"/>
  <c r="P980" i="21"/>
  <c r="P973" i="21"/>
  <c r="P121" i="21"/>
  <c r="P962" i="21"/>
  <c r="P955" i="21"/>
  <c r="P948" i="21"/>
  <c r="P940" i="21"/>
  <c r="P932" i="21"/>
  <c r="P924" i="21"/>
  <c r="P916" i="21"/>
  <c r="P908" i="21"/>
  <c r="P900" i="21"/>
  <c r="P892" i="21"/>
  <c r="P884" i="21"/>
  <c r="P877" i="21"/>
  <c r="P869" i="21"/>
  <c r="P862" i="21"/>
  <c r="P855" i="21"/>
  <c r="P849" i="21"/>
  <c r="P843" i="21"/>
  <c r="P835" i="21"/>
  <c r="P827" i="21"/>
  <c r="P819" i="21"/>
  <c r="P811" i="21"/>
  <c r="P803" i="21"/>
  <c r="P795" i="21"/>
  <c r="P787" i="21"/>
  <c r="P780" i="21"/>
  <c r="P772" i="21"/>
  <c r="P107" i="21"/>
  <c r="P721" i="21"/>
  <c r="P1581" i="21"/>
  <c r="P1573" i="21"/>
  <c r="P1472" i="21"/>
  <c r="P1441" i="21"/>
  <c r="P1433" i="21"/>
  <c r="P1414" i="21"/>
  <c r="P1381" i="21"/>
  <c r="P1374" i="21"/>
  <c r="P1368" i="21"/>
  <c r="P1360" i="21"/>
  <c r="P1352" i="21"/>
  <c r="P1339" i="21"/>
  <c r="P1320" i="21"/>
  <c r="P1310" i="21"/>
  <c r="P1307" i="21"/>
  <c r="P1302" i="21"/>
  <c r="P1299" i="21"/>
  <c r="P1295" i="21"/>
  <c r="P1261" i="21"/>
  <c r="P1258" i="21"/>
  <c r="P1250" i="21"/>
  <c r="P1231" i="21"/>
  <c r="P1224" i="21"/>
  <c r="P1212" i="21"/>
  <c r="P1186" i="21"/>
  <c r="P130" i="21"/>
  <c r="P1167" i="21"/>
  <c r="P1148" i="21"/>
  <c r="P1112" i="21"/>
  <c r="P35" i="21"/>
  <c r="P1085" i="21"/>
  <c r="P123" i="21"/>
  <c r="P1039" i="21"/>
  <c r="P1021" i="21"/>
  <c r="P1009" i="21"/>
  <c r="P1001" i="21"/>
  <c r="P33" i="21"/>
  <c r="P986" i="21"/>
  <c r="P978" i="21"/>
  <c r="P971" i="21"/>
  <c r="P965" i="21"/>
  <c r="P117" i="21"/>
  <c r="P958" i="21"/>
  <c r="P953" i="21"/>
  <c r="P951" i="21"/>
  <c r="P946" i="21"/>
  <c r="P943" i="21"/>
  <c r="P938" i="21"/>
  <c r="P935" i="21"/>
  <c r="P930" i="21"/>
  <c r="P927" i="21"/>
  <c r="P919" i="21"/>
  <c r="P911" i="21"/>
  <c r="P903" i="21"/>
  <c r="P895" i="21"/>
  <c r="P887" i="21"/>
  <c r="P879" i="21"/>
  <c r="P872" i="21"/>
  <c r="P864" i="21"/>
  <c r="P858" i="21"/>
  <c r="P851" i="21"/>
  <c r="P845" i="21"/>
  <c r="P838" i="21"/>
  <c r="P830" i="21"/>
  <c r="P822" i="21"/>
  <c r="P814" i="21"/>
  <c r="P806" i="21"/>
  <c r="P798" i="21"/>
  <c r="P790" i="21"/>
  <c r="P782" i="21"/>
  <c r="P775" i="21"/>
  <c r="P767" i="21"/>
  <c r="P757" i="21"/>
  <c r="P751" i="21"/>
  <c r="P716" i="21"/>
  <c r="P1631" i="21"/>
  <c r="P1623" i="21"/>
  <c r="P1615" i="21"/>
  <c r="P1607" i="21"/>
  <c r="P1601" i="21"/>
  <c r="P172" i="21"/>
  <c r="P1592" i="21"/>
  <c r="P1522" i="21"/>
  <c r="P1517" i="21"/>
  <c r="P1456" i="21"/>
  <c r="P1425" i="21"/>
  <c r="P1419" i="21"/>
  <c r="P44" i="21"/>
  <c r="P1398" i="21"/>
  <c r="P1392" i="21"/>
  <c r="P1389" i="21"/>
  <c r="P1387" i="21"/>
  <c r="P1366" i="21"/>
  <c r="P1331" i="21"/>
  <c r="P1319" i="21"/>
  <c r="P1313" i="21"/>
  <c r="P144" i="21"/>
  <c r="P140" i="21"/>
  <c r="P1286" i="21"/>
  <c r="P1284" i="21"/>
  <c r="P1281" i="21"/>
  <c r="P1278" i="21"/>
  <c r="P1267" i="21"/>
  <c r="P1225" i="21"/>
  <c r="P1182" i="21"/>
  <c r="P1140" i="21"/>
  <c r="P1123" i="21"/>
  <c r="P34" i="21"/>
  <c r="P1037" i="21"/>
  <c r="P1024" i="21"/>
  <c r="P122" i="21"/>
  <c r="P118" i="21"/>
  <c r="P956" i="21"/>
  <c r="P949" i="21"/>
  <c r="P941" i="21"/>
  <c r="P933" i="21"/>
  <c r="P925" i="21"/>
  <c r="P917" i="21"/>
  <c r="P909" i="21"/>
  <c r="P901" i="21"/>
  <c r="P893" i="21"/>
  <c r="P885" i="21"/>
  <c r="P31" i="21"/>
  <c r="P870" i="21"/>
  <c r="P863" i="21"/>
  <c r="P856" i="21"/>
  <c r="P850" i="21"/>
  <c r="P104" i="21"/>
  <c r="P740" i="21"/>
  <c r="P738" i="21"/>
  <c r="P730" i="21"/>
  <c r="P725" i="21"/>
  <c r="P722" i="21"/>
  <c r="P664" i="21"/>
  <c r="P1483" i="21"/>
  <c r="P1476" i="21"/>
  <c r="P1459" i="21"/>
  <c r="P1451" i="21"/>
  <c r="P1404" i="21"/>
  <c r="P43" i="21"/>
  <c r="P161" i="21"/>
  <c r="P1375" i="21"/>
  <c r="P1361" i="21"/>
  <c r="P1345" i="21"/>
  <c r="P1321" i="21"/>
  <c r="P1308" i="21"/>
  <c r="P1300" i="21"/>
  <c r="P139" i="21"/>
  <c r="P1252" i="21"/>
  <c r="P1235" i="21"/>
  <c r="P1229" i="21"/>
  <c r="P1222" i="21"/>
  <c r="P1213" i="21"/>
  <c r="P1188" i="21"/>
  <c r="P135" i="21"/>
  <c r="P132" i="21"/>
  <c r="P1179" i="21"/>
  <c r="P1157" i="21"/>
  <c r="P1152" i="21"/>
  <c r="P1129" i="21"/>
  <c r="P1124" i="21"/>
  <c r="P1121" i="21"/>
  <c r="P1118" i="21"/>
  <c r="P1094" i="21"/>
  <c r="P1089" i="21"/>
  <c r="P1052" i="21"/>
  <c r="P1029" i="21"/>
  <c r="P959" i="21"/>
  <c r="P116" i="21"/>
  <c r="P944" i="21"/>
  <c r="P936" i="21"/>
  <c r="P928" i="21"/>
  <c r="P920" i="21"/>
  <c r="P912" i="21"/>
  <c r="P904" i="21"/>
  <c r="P896" i="21"/>
  <c r="P888" i="21"/>
  <c r="P880" i="21"/>
  <c r="P873" i="21"/>
  <c r="P865" i="21"/>
  <c r="P859" i="21"/>
  <c r="P115" i="21"/>
  <c r="P846" i="21"/>
  <c r="P839" i="21"/>
  <c r="P831" i="21"/>
  <c r="P823" i="21"/>
  <c r="P815" i="21"/>
  <c r="P807" i="21"/>
  <c r="P799" i="21"/>
  <c r="P791" i="21"/>
  <c r="P783" i="21"/>
  <c r="P776" i="21"/>
  <c r="P768" i="21"/>
  <c r="P758" i="21"/>
  <c r="P755" i="21"/>
  <c r="P108" i="21"/>
  <c r="P696" i="21"/>
  <c r="P496" i="21"/>
  <c r="P459" i="21"/>
  <c r="P451" i="21"/>
  <c r="P443" i="21"/>
  <c r="P15" i="21"/>
  <c r="P429" i="21"/>
  <c r="P421" i="21"/>
  <c r="P416" i="21"/>
  <c r="P412" i="21"/>
  <c r="P407" i="21"/>
  <c r="P400" i="21"/>
  <c r="P392" i="21"/>
  <c r="P384" i="21"/>
  <c r="P377" i="21"/>
  <c r="P371" i="21"/>
  <c r="P62" i="21"/>
  <c r="P360" i="21"/>
  <c r="P353" i="21"/>
  <c r="P346" i="21"/>
  <c r="P338" i="21"/>
  <c r="P332" i="21"/>
  <c r="P326" i="21"/>
  <c r="P319" i="21"/>
  <c r="P311" i="21"/>
  <c r="P303" i="21"/>
  <c r="P296" i="21"/>
  <c r="P288" i="21"/>
  <c r="P280" i="21"/>
  <c r="P273" i="21"/>
  <c r="P265" i="21"/>
  <c r="P257" i="21"/>
  <c r="P250" i="21"/>
  <c r="P243" i="21"/>
  <c r="P235" i="21"/>
  <c r="P228" i="21"/>
  <c r="P225" i="21"/>
  <c r="P219" i="21"/>
  <c r="P211" i="21"/>
  <c r="P700" i="21"/>
  <c r="P692" i="21"/>
  <c r="P494" i="21"/>
  <c r="P447" i="21"/>
  <c r="P439" i="21"/>
  <c r="P433" i="21"/>
  <c r="P425" i="21"/>
  <c r="P78" i="21"/>
  <c r="P74" i="21"/>
  <c r="P70" i="21"/>
  <c r="P404" i="21"/>
  <c r="P396" i="21"/>
  <c r="P388" i="21"/>
  <c r="P381" i="21"/>
  <c r="P66" i="21"/>
  <c r="P369" i="21"/>
  <c r="P364" i="21"/>
  <c r="P357" i="21"/>
  <c r="P349" i="21"/>
  <c r="P342" i="21"/>
  <c r="P334" i="21"/>
  <c r="P329" i="21"/>
  <c r="P323" i="21"/>
  <c r="P315" i="21"/>
  <c r="P307" i="21"/>
  <c r="P300" i="21"/>
  <c r="P292" i="21"/>
  <c r="P284" i="21"/>
  <c r="P277" i="21"/>
  <c r="P269" i="21"/>
  <c r="P261" i="21"/>
  <c r="P254" i="21"/>
  <c r="P247" i="21"/>
  <c r="P239" i="21"/>
  <c r="P231" i="21"/>
  <c r="P56" i="21"/>
  <c r="P2" i="21"/>
  <c r="P215" i="21"/>
  <c r="P656" i="21"/>
  <c r="P648" i="21"/>
  <c r="P641" i="21"/>
  <c r="P636" i="21"/>
  <c r="P632" i="21"/>
  <c r="P91" i="21"/>
  <c r="P621" i="21"/>
  <c r="P613" i="21"/>
  <c r="P605" i="21"/>
  <c r="P597" i="21"/>
  <c r="P589" i="21"/>
  <c r="P581" i="21"/>
  <c r="P573" i="21"/>
  <c r="P21" i="21"/>
  <c r="P558" i="21"/>
  <c r="P550" i="21"/>
  <c r="P544" i="21"/>
  <c r="P537" i="21"/>
  <c r="P531" i="21"/>
  <c r="P528" i="21"/>
  <c r="P522" i="21"/>
  <c r="P515" i="21"/>
  <c r="P492" i="21"/>
  <c r="P484" i="21"/>
  <c r="P461" i="21"/>
  <c r="P453" i="21"/>
  <c r="P445" i="21"/>
  <c r="P437" i="21"/>
  <c r="P435" i="21"/>
  <c r="P431" i="21"/>
  <c r="P428" i="21"/>
  <c r="P423" i="21"/>
  <c r="P420" i="21"/>
  <c r="P418" i="21"/>
  <c r="P415" i="21"/>
  <c r="P413" i="21"/>
  <c r="P72" i="21"/>
  <c r="P409" i="21"/>
  <c r="P406" i="21"/>
  <c r="P402" i="21"/>
  <c r="P399" i="21"/>
  <c r="P394" i="21"/>
  <c r="P391" i="21"/>
  <c r="P386" i="21"/>
  <c r="P383" i="21"/>
  <c r="P379" i="21"/>
  <c r="P376" i="21"/>
  <c r="P373" i="21"/>
  <c r="P65" i="21"/>
  <c r="P368" i="21"/>
  <c r="P61" i="21"/>
  <c r="P362" i="21"/>
  <c r="P60" i="21"/>
  <c r="P352" i="21"/>
  <c r="P347" i="21"/>
  <c r="P345" i="21"/>
  <c r="P340" i="21"/>
  <c r="P337" i="21"/>
  <c r="P12" i="21"/>
  <c r="P10" i="21"/>
  <c r="P9" i="21"/>
  <c r="P8" i="21"/>
  <c r="P321" i="21"/>
  <c r="P318" i="21"/>
  <c r="P313" i="21"/>
  <c r="P310" i="21"/>
  <c r="P7" i="21"/>
  <c r="P298" i="21"/>
  <c r="P295" i="21"/>
  <c r="P290" i="21"/>
  <c r="P287" i="21"/>
  <c r="P282" i="21"/>
  <c r="P279" i="21"/>
  <c r="P275" i="21"/>
  <c r="P272" i="21"/>
  <c r="P267" i="21"/>
  <c r="P264" i="21"/>
  <c r="P259" i="21"/>
  <c r="P256" i="21"/>
  <c r="P249" i="21"/>
  <c r="P245" i="21"/>
  <c r="P242" i="21"/>
  <c r="P237" i="21"/>
  <c r="P229" i="21"/>
  <c r="P55" i="21"/>
  <c r="P350" i="21"/>
  <c r="P343" i="21"/>
  <c r="P335" i="21"/>
  <c r="P498" i="21"/>
  <c r="P490" i="21"/>
  <c r="P1442" i="21"/>
  <c r="P1264" i="21"/>
  <c r="P129" i="21"/>
  <c r="P1159" i="21"/>
  <c r="P1109" i="21"/>
  <c r="P1096" i="21"/>
  <c r="P2178" i="21"/>
  <c r="P2162" i="21"/>
  <c r="P2149" i="21"/>
  <c r="P2136" i="21"/>
  <c r="P2129" i="21"/>
  <c r="P2117" i="21"/>
  <c r="P2089" i="21"/>
  <c r="P2061" i="21"/>
  <c r="P2038" i="21"/>
  <c r="P2021" i="21"/>
  <c r="P2016" i="21"/>
  <c r="P2013" i="21"/>
  <c r="P202" i="21"/>
  <c r="P1987" i="21"/>
  <c r="P1970" i="21"/>
  <c r="P1955" i="21"/>
  <c r="P1938" i="21"/>
  <c r="P1923" i="21"/>
  <c r="P1907" i="21"/>
  <c r="P1895" i="21"/>
  <c r="P1878" i="21"/>
  <c r="P1869" i="21"/>
  <c r="P1858" i="21"/>
  <c r="P2001" i="21"/>
  <c r="P1975" i="21"/>
  <c r="P1844" i="21"/>
  <c r="P1106" i="21"/>
  <c r="P1023" i="21"/>
  <c r="P52" i="21"/>
  <c r="P2018" i="21"/>
  <c r="P1445" i="21"/>
  <c r="P1172" i="21"/>
  <c r="P2110" i="21"/>
  <c r="P2076" i="21"/>
  <c r="P2181" i="21"/>
  <c r="P2166" i="21"/>
  <c r="P2152" i="21"/>
  <c r="P2137" i="21"/>
  <c r="P2120" i="21"/>
  <c r="P2101" i="21"/>
  <c r="P2095" i="21"/>
  <c r="P2081" i="21"/>
  <c r="P2078" i="21"/>
  <c r="P2073" i="21"/>
  <c r="P2053" i="21"/>
  <c r="P2047" i="21"/>
  <c r="P49" i="21"/>
  <c r="P2005" i="21"/>
  <c r="P2002" i="21"/>
  <c r="P1992" i="21"/>
  <c r="P1979" i="21"/>
  <c r="P1976" i="21"/>
  <c r="P1962" i="21"/>
  <c r="P1947" i="21"/>
  <c r="P1944" i="21"/>
  <c r="P1930" i="21"/>
  <c r="P1915" i="21"/>
  <c r="P1912" i="21"/>
  <c r="P1902" i="21"/>
  <c r="P1887" i="21"/>
  <c r="P1884" i="21"/>
  <c r="P1870" i="21"/>
  <c r="P1867" i="21"/>
  <c r="P1864" i="21"/>
  <c r="P1821" i="21"/>
  <c r="P1540" i="21"/>
  <c r="P1402" i="21"/>
  <c r="P2111" i="21"/>
  <c r="P2046" i="21"/>
  <c r="P1943" i="21"/>
  <c r="P2015" i="21"/>
  <c r="P2170" i="21"/>
  <c r="P2161" i="21"/>
  <c r="P2156" i="21"/>
  <c r="P2121" i="21"/>
  <c r="P2090" i="21"/>
  <c r="P2065" i="21"/>
  <c r="P2037" i="21"/>
  <c r="P2032" i="21"/>
  <c r="P2031" i="21"/>
  <c r="P2020" i="21"/>
  <c r="P2017" i="21"/>
  <c r="P2012" i="21"/>
  <c r="P1998" i="21"/>
  <c r="P1997" i="21"/>
  <c r="P1986" i="21"/>
  <c r="P1971" i="21"/>
  <c r="P1968" i="21"/>
  <c r="P1954" i="21"/>
  <c r="P1939" i="21"/>
  <c r="P1936" i="21"/>
  <c r="P1922" i="21"/>
  <c r="P1908" i="21"/>
  <c r="P195" i="21"/>
  <c r="P1894" i="21"/>
  <c r="P1879" i="21"/>
  <c r="P1876" i="21"/>
  <c r="P1428" i="21"/>
  <c r="P45" i="21"/>
  <c r="P1371" i="21"/>
  <c r="P2165" i="21"/>
  <c r="P2063" i="21"/>
  <c r="P1911" i="21"/>
  <c r="P1883" i="21"/>
  <c r="P1863" i="21"/>
  <c r="P2142" i="21"/>
  <c r="P2130" i="21"/>
  <c r="P205" i="21"/>
  <c r="P2104" i="21"/>
  <c r="P2085" i="21"/>
  <c r="P2080" i="21"/>
  <c r="P2057" i="21"/>
  <c r="P2029" i="21"/>
  <c r="P1995" i="21"/>
  <c r="P1966" i="21"/>
  <c r="P1934" i="21"/>
  <c r="P1905" i="21"/>
  <c r="P1874" i="21"/>
  <c r="P1854" i="21"/>
  <c r="P154" i="21"/>
  <c r="P1824" i="21"/>
  <c r="P1813" i="21"/>
  <c r="P1805" i="21"/>
  <c r="P1797" i="21"/>
  <c r="P1789" i="21"/>
  <c r="P1781" i="21"/>
  <c r="P190" i="21"/>
  <c r="P1769" i="21"/>
  <c r="P1762" i="21"/>
  <c r="P1754" i="21"/>
  <c r="P1746" i="21"/>
  <c r="P1738" i="21"/>
  <c r="P1731" i="21"/>
  <c r="P1723" i="21"/>
  <c r="P1715" i="21"/>
  <c r="P1707" i="21"/>
  <c r="P184" i="21"/>
  <c r="P182" i="21"/>
  <c r="P179" i="21"/>
  <c r="P178" i="21"/>
  <c r="P1692" i="21"/>
  <c r="P1689" i="21"/>
  <c r="P1684" i="21"/>
  <c r="P1681" i="21"/>
  <c r="P1676" i="21"/>
  <c r="P1673" i="21"/>
  <c r="P1668" i="21"/>
  <c r="P1665" i="21"/>
  <c r="P1660" i="21"/>
  <c r="P1657" i="21"/>
  <c r="P1652" i="21"/>
  <c r="P1649" i="21"/>
  <c r="P1644" i="21"/>
  <c r="P1641" i="21"/>
  <c r="P1636" i="21"/>
  <c r="P1633" i="21"/>
  <c r="P1628" i="21"/>
  <c r="P1625" i="21"/>
  <c r="P1620" i="21"/>
  <c r="P1617" i="21"/>
  <c r="P1612" i="21"/>
  <c r="P1609" i="21"/>
  <c r="P1604" i="21"/>
  <c r="P1602" i="21"/>
  <c r="P175" i="21"/>
  <c r="P173" i="21"/>
  <c r="P170" i="21"/>
  <c r="P1594" i="21"/>
  <c r="P1589" i="21"/>
  <c r="P1586" i="21"/>
  <c r="P1578" i="21"/>
  <c r="P1570" i="21"/>
  <c r="P1562" i="21"/>
  <c r="P1554" i="21"/>
  <c r="P1508" i="21"/>
  <c r="P1480" i="21"/>
  <c r="P1477" i="21"/>
  <c r="P1474" i="21"/>
  <c r="P1457" i="21"/>
  <c r="P1440" i="21"/>
  <c r="P1431" i="21"/>
  <c r="P46" i="21"/>
  <c r="P1408" i="21"/>
  <c r="P1391" i="21"/>
  <c r="P158" i="21"/>
  <c r="P1382" i="21"/>
  <c r="P151" i="21"/>
  <c r="P1377" i="21"/>
  <c r="P1363" i="21"/>
  <c r="P1335" i="21"/>
  <c r="P1290" i="21"/>
  <c r="P138" i="21"/>
  <c r="P1276" i="21"/>
  <c r="P1270" i="21"/>
  <c r="P1248" i="21"/>
  <c r="P1176" i="21"/>
  <c r="P1168" i="21"/>
  <c r="P1165" i="21"/>
  <c r="P1115" i="21"/>
  <c r="P1104" i="21"/>
  <c r="P1102" i="21"/>
  <c r="P1491" i="21"/>
  <c r="P162" i="21"/>
  <c r="P1469" i="21"/>
  <c r="P1449" i="21"/>
  <c r="P1446" i="21"/>
  <c r="P1429" i="21"/>
  <c r="P1426" i="21"/>
  <c r="P155" i="21"/>
  <c r="P1338" i="21"/>
  <c r="P1298" i="21"/>
  <c r="P1287" i="21"/>
  <c r="P1282" i="21"/>
  <c r="P1191" i="21"/>
  <c r="P134" i="21"/>
  <c r="P1135" i="21"/>
  <c r="P1074" i="21"/>
  <c r="P1064" i="21"/>
  <c r="P1850" i="21"/>
  <c r="P1836" i="21"/>
  <c r="P1833" i="21"/>
  <c r="P191" i="21"/>
  <c r="P1822" i="21"/>
  <c r="P1817" i="21"/>
  <c r="P1811" i="21"/>
  <c r="P1806" i="21"/>
  <c r="P1803" i="21"/>
  <c r="P1798" i="21"/>
  <c r="P1795" i="21"/>
  <c r="P1790" i="21"/>
  <c r="P1787" i="21"/>
  <c r="P1782" i="21"/>
  <c r="P1779" i="21"/>
  <c r="P1774" i="21"/>
  <c r="P1773" i="21"/>
  <c r="P1770" i="21"/>
  <c r="P1768" i="21"/>
  <c r="P1763" i="21"/>
  <c r="P1760" i="21"/>
  <c r="P1755" i="21"/>
  <c r="P1752" i="21"/>
  <c r="P1747" i="21"/>
  <c r="P1744" i="21"/>
  <c r="P1739" i="21"/>
  <c r="P47" i="21"/>
  <c r="P1732" i="21"/>
  <c r="P1729" i="21"/>
  <c r="P1724" i="21"/>
  <c r="P1721" i="21"/>
  <c r="P1716" i="21"/>
  <c r="P1713" i="21"/>
  <c r="P1708" i="21"/>
  <c r="P1705" i="21"/>
  <c r="P185" i="21"/>
  <c r="P1701" i="21"/>
  <c r="P1697" i="21"/>
  <c r="P1690" i="21"/>
  <c r="P1682" i="21"/>
  <c r="P1674" i="21"/>
  <c r="P1666" i="21"/>
  <c r="P1658" i="21"/>
  <c r="P1650" i="21"/>
  <c r="P1642" i="21"/>
  <c r="P1634" i="21"/>
  <c r="P1626" i="21"/>
  <c r="P1618" i="21"/>
  <c r="P1610" i="21"/>
  <c r="P177" i="21"/>
  <c r="P1598" i="21"/>
  <c r="P169" i="21"/>
  <c r="P1587" i="21"/>
  <c r="P1579" i="21"/>
  <c r="P1571" i="21"/>
  <c r="P1563" i="21"/>
  <c r="P1555" i="21"/>
  <c r="P1528" i="21"/>
  <c r="P1501" i="21"/>
  <c r="P166" i="21"/>
  <c r="P1493" i="21"/>
  <c r="P1488" i="21"/>
  <c r="P165" i="21"/>
  <c r="P1479" i="21"/>
  <c r="P1478" i="21"/>
  <c r="P1464" i="21"/>
  <c r="P1461" i="21"/>
  <c r="P1458" i="21"/>
  <c r="P1444" i="21"/>
  <c r="P1412" i="21"/>
  <c r="P1367" i="21"/>
  <c r="P1347" i="21"/>
  <c r="P1344" i="21"/>
  <c r="P1324" i="21"/>
  <c r="P1200" i="21"/>
  <c r="P1197" i="21"/>
  <c r="P1185" i="21"/>
  <c r="P1141" i="21"/>
  <c r="P1138" i="21"/>
  <c r="P1127" i="21"/>
  <c r="P1078" i="21"/>
  <c r="P1076" i="21"/>
  <c r="P1067" i="21"/>
  <c r="P1532" i="21"/>
  <c r="P1215" i="21"/>
  <c r="P1859" i="21"/>
  <c r="P1843" i="21"/>
  <c r="P1826" i="21"/>
  <c r="P1691" i="21"/>
  <c r="P1683" i="21"/>
  <c r="P1675" i="21"/>
  <c r="P1667" i="21"/>
  <c r="P1659" i="21"/>
  <c r="P1651" i="21"/>
  <c r="P1643" i="21"/>
  <c r="P1635" i="21"/>
  <c r="P1627" i="21"/>
  <c r="P1619" i="21"/>
  <c r="P1611" i="21"/>
  <c r="P1603" i="21"/>
  <c r="P174" i="21"/>
  <c r="P1595" i="21"/>
  <c r="P1588" i="21"/>
  <c r="P1580" i="21"/>
  <c r="P1572" i="21"/>
  <c r="P1564" i="21"/>
  <c r="P1556" i="21"/>
  <c r="P1534" i="21"/>
  <c r="P1521" i="21"/>
  <c r="P1473" i="21"/>
  <c r="P1418" i="21"/>
  <c r="P1399" i="21"/>
  <c r="P157" i="21"/>
  <c r="P1388" i="21"/>
  <c r="P1376" i="21"/>
  <c r="P1359" i="21"/>
  <c r="P1350" i="21"/>
  <c r="P1236" i="21"/>
  <c r="P38" i="21"/>
  <c r="P1220" i="21"/>
  <c r="P1217" i="21"/>
  <c r="P1209" i="21"/>
  <c r="P1192" i="21"/>
  <c r="P1156" i="21"/>
  <c r="P1153" i="21"/>
  <c r="P1150" i="21"/>
  <c r="P1093" i="21"/>
  <c r="P1090" i="21"/>
  <c r="P1087" i="21"/>
  <c r="P1059" i="21"/>
  <c r="P1040" i="21"/>
  <c r="P468" i="21"/>
  <c r="P1365" i="21"/>
  <c r="P1351" i="21"/>
  <c r="P1336" i="21"/>
  <c r="P1333" i="21"/>
  <c r="P1318" i="21"/>
  <c r="P1304" i="21"/>
  <c r="P142" i="21"/>
  <c r="P141" i="21"/>
  <c r="P1254" i="21"/>
  <c r="P1244" i="21"/>
  <c r="P1226" i="21"/>
  <c r="P1221" i="21"/>
  <c r="P1210" i="21"/>
  <c r="P1204" i="21"/>
  <c r="P1201" i="21"/>
  <c r="P1175" i="21"/>
  <c r="P1160" i="21"/>
  <c r="P1145" i="21"/>
  <c r="P1128" i="21"/>
  <c r="P1113" i="21"/>
  <c r="P1097" i="21"/>
  <c r="P1082" i="21"/>
  <c r="P124" i="21"/>
  <c r="P1060" i="21"/>
  <c r="P1041" i="21"/>
  <c r="P1038" i="21"/>
  <c r="P1005" i="21"/>
  <c r="P1002" i="21"/>
  <c r="P997" i="21"/>
  <c r="P994" i="21"/>
  <c r="P990" i="21"/>
  <c r="P987" i="21"/>
  <c r="P982" i="21"/>
  <c r="P979" i="21"/>
  <c r="P975" i="21"/>
  <c r="P972" i="21"/>
  <c r="P967" i="21"/>
  <c r="P966" i="21"/>
  <c r="P963" i="21"/>
  <c r="P961" i="21"/>
  <c r="P957" i="21"/>
  <c r="P954" i="21"/>
  <c r="P950" i="21"/>
  <c r="P947" i="21"/>
  <c r="P942" i="21"/>
  <c r="P939" i="21"/>
  <c r="P934" i="21"/>
  <c r="P931" i="21"/>
  <c r="P926" i="21"/>
  <c r="P923" i="21"/>
  <c r="P918" i="21"/>
  <c r="P915" i="21"/>
  <c r="P910" i="21"/>
  <c r="P907" i="21"/>
  <c r="P902" i="21"/>
  <c r="P894" i="21"/>
  <c r="P886" i="21"/>
  <c r="P878" i="21"/>
  <c r="P871" i="21"/>
  <c r="P30" i="21"/>
  <c r="P857" i="21"/>
  <c r="P114" i="21"/>
  <c r="P844" i="21"/>
  <c r="P837" i="21"/>
  <c r="P829" i="21"/>
  <c r="P821" i="21"/>
  <c r="P813" i="21"/>
  <c r="P805" i="21"/>
  <c r="P797" i="21"/>
  <c r="P792" i="21"/>
  <c r="P789" i="21"/>
  <c r="P784" i="21"/>
  <c r="P28" i="21"/>
  <c r="P777" i="21"/>
  <c r="P774" i="21"/>
  <c r="P769" i="21"/>
  <c r="P766" i="21"/>
  <c r="P763" i="21"/>
  <c r="P759" i="21"/>
  <c r="P1328" i="21"/>
  <c r="P1317" i="21"/>
  <c r="P145" i="21"/>
  <c r="P1238" i="21"/>
  <c r="P1216" i="21"/>
  <c r="P1196" i="21"/>
  <c r="P1193" i="21"/>
  <c r="P1169" i="21"/>
  <c r="P1137" i="21"/>
  <c r="P1105" i="21"/>
  <c r="P128" i="21"/>
  <c r="P1584" i="21"/>
  <c r="P1576" i="21"/>
  <c r="P1568" i="21"/>
  <c r="P1560" i="21"/>
  <c r="P1552" i="21"/>
  <c r="P1549" i="21"/>
  <c r="P1505" i="21"/>
  <c r="P1502" i="21"/>
  <c r="P1492" i="21"/>
  <c r="P1489" i="21"/>
  <c r="P164" i="21"/>
  <c r="P1468" i="21"/>
  <c r="P1453" i="21"/>
  <c r="P1436" i="21"/>
  <c r="P1421" i="21"/>
  <c r="P1407" i="21"/>
  <c r="P1393" i="21"/>
  <c r="P1386" i="21"/>
  <c r="P1372" i="21"/>
  <c r="P1355" i="21"/>
  <c r="P1340" i="21"/>
  <c r="P1323" i="21"/>
  <c r="P41" i="21"/>
  <c r="P1315" i="21"/>
  <c r="P1306" i="21"/>
  <c r="P1285" i="21"/>
  <c r="P1256" i="21"/>
  <c r="P1228" i="21"/>
  <c r="P37" i="21"/>
  <c r="P1208" i="21"/>
  <c r="P1205" i="21"/>
  <c r="P1181" i="21"/>
  <c r="P1178" i="21"/>
  <c r="P131" i="21"/>
  <c r="P1164" i="21"/>
  <c r="P1149" i="21"/>
  <c r="P1146" i="21"/>
  <c r="P1132" i="21"/>
  <c r="P1117" i="21"/>
  <c r="P1114" i="21"/>
  <c r="P1101" i="21"/>
  <c r="P1086" i="21"/>
  <c r="P1083" i="21"/>
  <c r="P1071" i="21"/>
  <c r="P127" i="21"/>
  <c r="P1058" i="21"/>
  <c r="P1031" i="21"/>
  <c r="P1028" i="21"/>
  <c r="P1020" i="21"/>
  <c r="P840" i="21"/>
  <c r="P832" i="21"/>
  <c r="P824" i="21"/>
  <c r="P816" i="21"/>
  <c r="P808" i="21"/>
  <c r="P800" i="21"/>
  <c r="P109" i="21"/>
  <c r="P733" i="21"/>
  <c r="P705" i="21"/>
  <c r="P476" i="21"/>
  <c r="P450" i="21"/>
  <c r="P1068" i="21"/>
  <c r="P1056" i="21"/>
  <c r="P1053" i="21"/>
  <c r="P1048" i="21"/>
  <c r="P1033" i="21"/>
  <c r="P1025" i="21"/>
  <c r="P1017" i="21"/>
  <c r="P102" i="21"/>
  <c r="P737" i="21"/>
  <c r="P704" i="21"/>
  <c r="P703" i="21"/>
  <c r="P661" i="21"/>
  <c r="P653" i="21"/>
  <c r="P646" i="21"/>
  <c r="P639" i="21"/>
  <c r="P97" i="21"/>
  <c r="P630" i="21"/>
  <c r="P626" i="21"/>
  <c r="P618" i="21"/>
  <c r="P610" i="21"/>
  <c r="P602" i="21"/>
  <c r="P594" i="21"/>
  <c r="P586" i="21"/>
  <c r="P578" i="21"/>
  <c r="P570" i="21"/>
  <c r="P563" i="21"/>
  <c r="P555" i="21"/>
  <c r="P20" i="21"/>
  <c r="P541" i="21"/>
  <c r="P535" i="21"/>
  <c r="P87" i="21"/>
  <c r="P526" i="21"/>
  <c r="P519" i="21"/>
  <c r="P512" i="21"/>
  <c r="P504" i="21"/>
  <c r="P208" i="21"/>
  <c r="P112" i="21"/>
  <c r="P836" i="21"/>
  <c r="P828" i="21"/>
  <c r="P820" i="21"/>
  <c r="P812" i="21"/>
  <c r="P804" i="21"/>
  <c r="P796" i="21"/>
  <c r="P101" i="21"/>
  <c r="P734" i="21"/>
  <c r="P701" i="21"/>
  <c r="P472" i="21"/>
  <c r="P446" i="21"/>
  <c r="P922" i="21"/>
  <c r="P914" i="21"/>
  <c r="P906" i="21"/>
  <c r="P898" i="21"/>
  <c r="P890" i="21"/>
  <c r="P882" i="21"/>
  <c r="P875" i="21"/>
  <c r="P867" i="21"/>
  <c r="P860" i="21"/>
  <c r="P853" i="21"/>
  <c r="P848" i="21"/>
  <c r="P841" i="21"/>
  <c r="P833" i="21"/>
  <c r="P825" i="21"/>
  <c r="P817" i="21"/>
  <c r="P809" i="21"/>
  <c r="P801" i="21"/>
  <c r="P793" i="21"/>
  <c r="P788" i="21"/>
  <c r="P785" i="21"/>
  <c r="P781" i="21"/>
  <c r="P778" i="21"/>
  <c r="P773" i="21"/>
  <c r="P770" i="21"/>
  <c r="P760" i="21"/>
  <c r="P754" i="21"/>
  <c r="P744" i="21"/>
  <c r="P729" i="21"/>
  <c r="P712" i="21"/>
  <c r="P693" i="21"/>
  <c r="P465" i="21"/>
  <c r="P457" i="21"/>
  <c r="P449" i="21"/>
  <c r="P441" i="21"/>
  <c r="P434" i="21"/>
  <c r="P427" i="21"/>
  <c r="P419" i="21"/>
  <c r="P76" i="21"/>
  <c r="P411" i="21"/>
  <c r="P405" i="21"/>
  <c r="P398" i="21"/>
  <c r="P390" i="21"/>
  <c r="P382" i="21"/>
  <c r="P375" i="21"/>
  <c r="P370" i="21"/>
  <c r="P366" i="21"/>
  <c r="P359" i="21"/>
  <c r="P351" i="21"/>
  <c r="P344" i="21"/>
  <c r="P341" i="21"/>
  <c r="P336" i="21"/>
  <c r="P333" i="21"/>
  <c r="P331" i="21"/>
  <c r="P328" i="21"/>
  <c r="P325" i="21"/>
  <c r="P322" i="21"/>
  <c r="P317" i="21"/>
  <c r="P314" i="21"/>
  <c r="P309" i="21"/>
  <c r="P306" i="21"/>
  <c r="P302" i="21"/>
  <c r="P299" i="21"/>
  <c r="P294" i="21"/>
  <c r="P291" i="21"/>
  <c r="P286" i="21"/>
  <c r="P283" i="21"/>
  <c r="P6" i="21"/>
  <c r="P276" i="21"/>
  <c r="P271" i="21"/>
  <c r="P268" i="21"/>
  <c r="P263" i="21"/>
  <c r="P260" i="21"/>
  <c r="P253" i="21"/>
  <c r="P248" i="21"/>
  <c r="P246" i="21"/>
  <c r="P241" i="21"/>
  <c r="P238" i="21"/>
  <c r="P233" i="21"/>
  <c r="P230" i="21"/>
  <c r="P226" i="21"/>
  <c r="P221" i="21"/>
  <c r="P214" i="21"/>
  <c r="P1049" i="21"/>
  <c r="P1018" i="21"/>
  <c r="P762" i="21"/>
  <c r="P25" i="21"/>
  <c r="P749" i="21"/>
  <c r="P732" i="21"/>
  <c r="P715" i="21"/>
  <c r="P707" i="21"/>
  <c r="P665" i="21"/>
  <c r="P657" i="21"/>
  <c r="P649" i="21"/>
  <c r="P642" i="21"/>
  <c r="P99" i="21"/>
  <c r="P633" i="21"/>
  <c r="P628" i="21"/>
  <c r="P622" i="21"/>
  <c r="P614" i="21"/>
  <c r="P606" i="21"/>
  <c r="P598" i="21"/>
  <c r="P590" i="21"/>
  <c r="P582" i="21"/>
  <c r="P574" i="21"/>
  <c r="P566" i="21"/>
  <c r="P559" i="21"/>
  <c r="P551" i="21"/>
  <c r="P545" i="21"/>
  <c r="P538" i="21"/>
  <c r="P532" i="21"/>
  <c r="P83" i="21"/>
  <c r="P523" i="21"/>
  <c r="P516" i="21"/>
  <c r="P508" i="21"/>
  <c r="P327" i="21"/>
  <c r="P2147" i="21"/>
  <c r="P2140" i="21"/>
  <c r="P2124" i="21"/>
  <c r="P2109" i="21"/>
  <c r="P2087" i="21"/>
  <c r="P2055" i="21"/>
  <c r="P2026" i="21"/>
  <c r="P2151" i="21"/>
  <c r="P2131" i="21"/>
  <c r="P2115" i="21"/>
  <c r="P2102" i="21"/>
  <c r="P2099" i="21"/>
  <c r="P2067" i="21"/>
  <c r="P2035" i="21"/>
  <c r="P2006" i="21"/>
  <c r="P1980" i="21"/>
  <c r="P1948" i="21"/>
  <c r="P1916" i="21"/>
  <c r="P1888" i="21"/>
  <c r="P1856" i="21"/>
  <c r="P2128" i="21"/>
  <c r="P2112" i="21"/>
  <c r="P2082" i="21"/>
  <c r="P2050" i="21"/>
  <c r="P2159" i="21"/>
  <c r="P2135" i="21"/>
  <c r="P2119" i="21"/>
  <c r="P2105" i="21"/>
  <c r="P2094" i="21"/>
  <c r="P2091" i="21"/>
  <c r="P2062" i="21"/>
  <c r="P2059" i="21"/>
  <c r="P2028" i="21"/>
  <c r="P1999" i="21"/>
  <c r="P1972" i="21"/>
  <c r="P1940" i="21"/>
  <c r="P197" i="21"/>
  <c r="P1880" i="21"/>
  <c r="P1848" i="21"/>
  <c r="P1827" i="21"/>
  <c r="P1825" i="21"/>
  <c r="P1818" i="21"/>
  <c r="P2155" i="21"/>
  <c r="P2132" i="21"/>
  <c r="P2116" i="21"/>
  <c r="P204" i="21"/>
  <c r="P2074" i="21"/>
  <c r="P2071" i="21"/>
  <c r="P2042" i="21"/>
  <c r="P2039" i="21"/>
  <c r="P2010" i="21"/>
  <c r="P1984" i="21"/>
  <c r="P1952" i="21"/>
  <c r="P1920" i="21"/>
  <c r="P1892" i="21"/>
  <c r="P1860" i="21"/>
  <c r="P1829" i="21"/>
  <c r="P2139" i="21"/>
  <c r="P2123" i="21"/>
  <c r="P2108" i="21"/>
  <c r="P2086" i="21"/>
  <c r="P2083" i="21"/>
  <c r="P2054" i="21"/>
  <c r="P2051" i="21"/>
  <c r="P2022" i="21"/>
  <c r="P1993" i="21"/>
  <c r="P1964" i="21"/>
  <c r="P1932" i="21"/>
  <c r="P1904" i="21"/>
  <c r="P1872" i="21"/>
  <c r="P1841" i="21"/>
  <c r="P2106" i="21"/>
  <c r="P2098" i="21"/>
  <c r="P2066" i="21"/>
  <c r="P1815" i="21"/>
  <c r="P1819" i="21"/>
  <c r="P1812" i="21"/>
  <c r="P1804" i="21"/>
  <c r="P1796" i="21"/>
  <c r="P1788" i="21"/>
  <c r="P1780" i="21"/>
  <c r="P189" i="21"/>
  <c r="P3" i="21"/>
  <c r="P1761" i="21"/>
  <c r="P1753" i="21"/>
  <c r="P1745" i="21"/>
  <c r="P1737" i="21"/>
  <c r="P1730" i="21"/>
  <c r="P1722" i="21"/>
  <c r="P1714" i="21"/>
  <c r="P1706" i="21"/>
  <c r="P183" i="21"/>
  <c r="P1698" i="21"/>
  <c r="P1823" i="21"/>
  <c r="P1810" i="21"/>
  <c r="P1807" i="21"/>
  <c r="P1802" i="21"/>
  <c r="P1799" i="21"/>
  <c r="P1794" i="21"/>
  <c r="P1791" i="21"/>
  <c r="P1786" i="21"/>
  <c r="P1783" i="21"/>
  <c r="P1778" i="21"/>
  <c r="P1775" i="21"/>
  <c r="P188" i="21"/>
  <c r="P1771" i="21"/>
  <c r="P1767" i="21"/>
  <c r="P1565" i="21"/>
  <c r="P1557" i="21"/>
  <c r="P1828" i="21"/>
  <c r="P1832" i="21"/>
  <c r="P1808" i="21"/>
  <c r="P1800" i="21"/>
  <c r="P1792" i="21"/>
  <c r="P1784" i="21"/>
  <c r="P1776" i="21"/>
  <c r="P1772" i="21"/>
  <c r="P1765" i="21"/>
  <c r="P1757" i="21"/>
  <c r="P1749" i="21"/>
  <c r="P1741" i="21"/>
  <c r="P1734" i="21"/>
  <c r="P1726" i="21"/>
  <c r="P1718" i="21"/>
  <c r="P1710" i="21"/>
  <c r="P1702" i="21"/>
  <c r="P1699" i="21"/>
  <c r="P1695" i="21"/>
  <c r="P1546" i="21"/>
  <c r="P1543" i="21"/>
  <c r="P1514" i="21"/>
  <c r="P1511" i="21"/>
  <c r="P1497" i="21"/>
  <c r="P1485" i="21"/>
  <c r="P1454" i="21"/>
  <c r="P1422" i="21"/>
  <c r="P1394" i="21"/>
  <c r="P1373" i="21"/>
  <c r="P1341" i="21"/>
  <c r="P1529" i="21"/>
  <c r="P1526" i="21"/>
  <c r="P1523" i="21"/>
  <c r="P1509" i="21"/>
  <c r="P167" i="21"/>
  <c r="P1494" i="21"/>
  <c r="P1466" i="21"/>
  <c r="P1434" i="21"/>
  <c r="P1405" i="21"/>
  <c r="P1384" i="21"/>
  <c r="P1353" i="21"/>
  <c r="P42" i="21"/>
  <c r="P1541" i="21"/>
  <c r="P1538" i="21"/>
  <c r="P1535" i="21"/>
  <c r="P1506" i="21"/>
  <c r="P1503" i="21"/>
  <c r="P1481" i="21"/>
  <c r="P1547" i="21"/>
  <c r="P1518" i="21"/>
  <c r="P1515" i="21"/>
  <c r="P1486" i="21"/>
  <c r="P1533" i="21"/>
  <c r="P1530" i="21"/>
  <c r="P1527" i="21"/>
  <c r="P1498" i="21"/>
  <c r="P168" i="21"/>
  <c r="P1470" i="21"/>
  <c r="P1438" i="21"/>
  <c r="P1409" i="21"/>
  <c r="P152" i="21"/>
  <c r="P1357" i="21"/>
  <c r="P1325" i="21"/>
  <c r="P1551" i="21"/>
  <c r="P1542" i="21"/>
  <c r="P1539" i="21"/>
  <c r="P1525" i="21"/>
  <c r="P1513" i="21"/>
  <c r="P1510" i="21"/>
  <c r="P1507" i="21"/>
  <c r="P1484" i="21"/>
  <c r="P1482" i="21"/>
  <c r="P1450" i="21"/>
  <c r="P1420" i="21"/>
  <c r="P160" i="21"/>
  <c r="P1369" i="21"/>
  <c r="P1337" i="21"/>
  <c r="P1519" i="21"/>
  <c r="P1490" i="21"/>
  <c r="P1297" i="21"/>
  <c r="P147" i="21"/>
  <c r="P1279" i="21"/>
  <c r="P1273" i="21"/>
  <c r="P1247" i="21"/>
  <c r="P1241" i="21"/>
  <c r="P1218" i="21"/>
  <c r="P1309" i="21"/>
  <c r="P1303" i="21"/>
  <c r="P1288" i="21"/>
  <c r="P137" i="21"/>
  <c r="P1259" i="21"/>
  <c r="P1253" i="21"/>
  <c r="P1227" i="21"/>
  <c r="P1198" i="21"/>
  <c r="P136" i="21"/>
  <c r="P1162" i="21"/>
  <c r="P1130" i="21"/>
  <c r="P1099" i="21"/>
  <c r="P125" i="21"/>
  <c r="P1012" i="21"/>
  <c r="P39" i="21"/>
  <c r="P1312" i="21"/>
  <c r="P146" i="21"/>
  <c r="P143" i="21"/>
  <c r="P1289" i="21"/>
  <c r="P1271" i="21"/>
  <c r="P1265" i="21"/>
  <c r="P1262" i="21"/>
  <c r="P1239" i="21"/>
  <c r="P1233" i="21"/>
  <c r="P1230" i="21"/>
  <c r="P1173" i="21"/>
  <c r="P1142" i="21"/>
  <c r="P1110" i="21"/>
  <c r="P1079" i="21"/>
  <c r="P1057" i="21"/>
  <c r="P1032" i="21"/>
  <c r="P40" i="21"/>
  <c r="P1301" i="21"/>
  <c r="P1296" i="21"/>
  <c r="P148" i="21"/>
  <c r="P1283" i="21"/>
  <c r="P1277" i="21"/>
  <c r="P1274" i="21"/>
  <c r="P1251" i="21"/>
  <c r="P1245" i="21"/>
  <c r="P1242" i="21"/>
  <c r="P36" i="21"/>
  <c r="P1190" i="21"/>
  <c r="P133" i="21"/>
  <c r="P1154" i="21"/>
  <c r="P1122" i="21"/>
  <c r="P1091" i="21"/>
  <c r="P1063" i="21"/>
  <c r="P1166" i="21"/>
  <c r="P1134" i="21"/>
  <c r="P1103" i="21"/>
  <c r="P1073" i="21"/>
  <c r="P1035" i="21"/>
  <c r="P149" i="21"/>
  <c r="P1293" i="21"/>
  <c r="P1291" i="21"/>
  <c r="P1275" i="21"/>
  <c r="P1269" i="21"/>
  <c r="P1266" i="21"/>
  <c r="P1243" i="21"/>
  <c r="P1237" i="21"/>
  <c r="P1234" i="21"/>
  <c r="P1214" i="21"/>
  <c r="P1305" i="21"/>
  <c r="P1184" i="21"/>
  <c r="P1158" i="21"/>
  <c r="P1126" i="21"/>
  <c r="P1095" i="21"/>
  <c r="P1066" i="21"/>
  <c r="P1069" i="21"/>
  <c r="P1042" i="21"/>
  <c r="P1015" i="21"/>
  <c r="P1006" i="21"/>
  <c r="P998" i="21"/>
  <c r="P991" i="21"/>
  <c r="P983" i="21"/>
  <c r="P976" i="21"/>
  <c r="P968" i="21"/>
  <c r="P964" i="21"/>
  <c r="P103" i="21"/>
  <c r="P1046" i="21"/>
  <c r="P1022" i="21"/>
  <c r="P1004" i="21"/>
  <c r="P996" i="21"/>
  <c r="P989" i="21"/>
  <c r="P981" i="21"/>
  <c r="P974" i="21"/>
  <c r="P720" i="21"/>
  <c r="P1050" i="21"/>
  <c r="P1019" i="21"/>
  <c r="P1054" i="21"/>
  <c r="P1026" i="21"/>
  <c r="P1010" i="21"/>
  <c r="P1007" i="21"/>
  <c r="P999" i="21"/>
  <c r="P992" i="21"/>
  <c r="P984" i="21"/>
  <c r="P977" i="21"/>
  <c r="P969" i="21"/>
  <c r="P119" i="21"/>
  <c r="P105" i="21"/>
  <c r="P761" i="21"/>
  <c r="P724" i="21"/>
  <c r="P708" i="21"/>
  <c r="P1062" i="21"/>
  <c r="P1030" i="21"/>
  <c r="P1014" i="21"/>
  <c r="P1000" i="21"/>
  <c r="P993" i="21"/>
  <c r="P985" i="21"/>
  <c r="P32" i="21"/>
  <c r="P970" i="21"/>
  <c r="P747" i="21"/>
  <c r="P1065" i="21"/>
  <c r="P1034" i="21"/>
  <c r="P1027" i="21"/>
  <c r="P1011" i="21"/>
  <c r="P110" i="21"/>
  <c r="P727" i="21"/>
  <c r="P717" i="21"/>
  <c r="P690" i="21"/>
  <c r="P687" i="21"/>
  <c r="P679" i="21"/>
  <c r="P671" i="21"/>
  <c r="P507" i="21"/>
  <c r="P499" i="21"/>
  <c r="P752" i="21"/>
  <c r="P731" i="21"/>
  <c r="P702" i="21"/>
  <c r="P699" i="21"/>
  <c r="P685" i="21"/>
  <c r="P677" i="21"/>
  <c r="P674" i="21"/>
  <c r="P24" i="21"/>
  <c r="P667" i="21"/>
  <c r="P662" i="21"/>
  <c r="P659" i="21"/>
  <c r="P654" i="21"/>
  <c r="P651" i="21"/>
  <c r="P647" i="21"/>
  <c r="P644" i="21"/>
  <c r="P640" i="21"/>
  <c r="P100" i="21"/>
  <c r="P634" i="21"/>
  <c r="P93" i="21"/>
  <c r="P624" i="21"/>
  <c r="P616" i="21"/>
  <c r="P608" i="21"/>
  <c r="P600" i="21"/>
  <c r="P592" i="21"/>
  <c r="P584" i="21"/>
  <c r="P576" i="21"/>
  <c r="P568" i="21"/>
  <c r="P561" i="21"/>
  <c r="P553" i="21"/>
  <c r="P540" i="21"/>
  <c r="P756" i="21"/>
  <c r="P735" i="21"/>
  <c r="P711" i="21"/>
  <c r="P697" i="21"/>
  <c r="P680" i="21"/>
  <c r="P672" i="21"/>
  <c r="P709" i="21"/>
  <c r="P694" i="21"/>
  <c r="P691" i="21"/>
  <c r="P27" i="21"/>
  <c r="P742" i="21"/>
  <c r="P569" i="21"/>
  <c r="P562" i="21"/>
  <c r="P554" i="21"/>
  <c r="P547" i="21"/>
  <c r="P18" i="21"/>
  <c r="P88" i="21"/>
  <c r="P86" i="21"/>
  <c r="P525" i="21"/>
  <c r="P518" i="21"/>
  <c r="P511" i="21"/>
  <c r="P503" i="21"/>
  <c r="P765" i="21"/>
  <c r="P743" i="21"/>
  <c r="P686" i="21"/>
  <c r="P678" i="21"/>
  <c r="P670" i="21"/>
  <c r="P663" i="21"/>
  <c r="P655" i="21"/>
  <c r="P23" i="21"/>
  <c r="P643" i="21"/>
  <c r="P22" i="21"/>
  <c r="P98" i="21"/>
  <c r="P94" i="21"/>
  <c r="P90" i="21"/>
  <c r="P620" i="21"/>
  <c r="P612" i="21"/>
  <c r="P604" i="21"/>
  <c r="P596" i="21"/>
  <c r="P588" i="21"/>
  <c r="P580" i="21"/>
  <c r="P572" i="21"/>
  <c r="P565" i="21"/>
  <c r="P557" i="21"/>
  <c r="P549" i="21"/>
  <c r="P543" i="21"/>
  <c r="P536" i="21"/>
  <c r="P530" i="21"/>
  <c r="P527" i="21"/>
  <c r="P521" i="21"/>
  <c r="P514" i="21"/>
  <c r="P506" i="21"/>
  <c r="P488" i="21"/>
  <c r="P746" i="21"/>
  <c r="P719" i="21"/>
  <c r="P713" i="21"/>
  <c r="P698" i="21"/>
  <c r="P695" i="21"/>
  <c r="P684" i="21"/>
  <c r="P676" i="21"/>
  <c r="P669" i="21"/>
  <c r="P497" i="21"/>
  <c r="P473" i="21"/>
  <c r="P470" i="21"/>
  <c r="P454" i="21"/>
  <c r="P491" i="21"/>
  <c r="P485" i="21"/>
  <c r="P482" i="21"/>
  <c r="P479" i="21"/>
  <c r="P422" i="21"/>
  <c r="P255" i="21"/>
  <c r="P227" i="21"/>
  <c r="P223" i="21"/>
  <c r="P217" i="21"/>
  <c r="P209" i="21"/>
  <c r="P500" i="21"/>
  <c r="P471" i="21"/>
  <c r="P466" i="21"/>
  <c r="P463" i="21"/>
  <c r="P460" i="21"/>
  <c r="P452" i="21"/>
  <c r="P444" i="21"/>
  <c r="P436" i="21"/>
  <c r="P430" i="21"/>
  <c r="P495" i="21"/>
  <c r="P477" i="21"/>
  <c r="P474" i="21"/>
  <c r="P455" i="21"/>
  <c r="P489" i="21"/>
  <c r="P486" i="21"/>
  <c r="P483" i="21"/>
  <c r="P464" i="21"/>
  <c r="P458" i="21"/>
  <c r="P442" i="21"/>
  <c r="P234" i="21"/>
  <c r="P58" i="21"/>
  <c r="P224" i="21"/>
  <c r="P218" i="21"/>
  <c r="P210" i="21"/>
  <c r="P17" i="21"/>
  <c r="P475" i="21"/>
  <c r="P469" i="21"/>
  <c r="P16" i="21"/>
  <c r="P426" i="21"/>
  <c r="P355" i="21"/>
  <c r="P305" i="21"/>
  <c r="P252" i="21"/>
  <c r="P53" i="21"/>
  <c r="P213" i="21"/>
  <c r="P493" i="21"/>
  <c r="P481" i="21"/>
  <c r="P478" i="21"/>
  <c r="P456" i="21"/>
  <c r="P448" i="21"/>
  <c r="P440" i="21"/>
  <c r="P14" i="21"/>
  <c r="P207" i="21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2" i="20"/>
  <c r="CK3" i="19"/>
  <c r="CK4" i="19"/>
  <c r="CK5" i="19"/>
  <c r="CK6" i="19"/>
  <c r="CK7" i="19"/>
  <c r="CK8" i="19"/>
  <c r="CK9" i="19"/>
  <c r="CK10" i="19"/>
  <c r="CK11" i="19"/>
  <c r="CK12" i="19"/>
  <c r="CK13" i="19"/>
  <c r="CK14" i="19"/>
  <c r="CK15" i="19"/>
  <c r="CK16" i="19"/>
  <c r="CK17" i="19"/>
  <c r="CK18" i="19"/>
  <c r="CK19" i="19"/>
  <c r="CK20" i="19"/>
  <c r="CK21" i="19"/>
  <c r="CK22" i="19"/>
  <c r="CK23" i="19"/>
  <c r="CK24" i="19"/>
  <c r="CK25" i="19"/>
  <c r="CK26" i="19"/>
  <c r="CK27" i="19"/>
  <c r="CK28" i="19"/>
  <c r="CK29" i="19"/>
  <c r="CK30" i="19"/>
  <c r="CK31" i="19"/>
  <c r="CK32" i="19"/>
  <c r="CK33" i="19"/>
  <c r="CK34" i="19"/>
  <c r="CK35" i="19"/>
  <c r="CK36" i="19"/>
  <c r="CK37" i="19"/>
  <c r="CK38" i="19"/>
  <c r="CK39" i="19"/>
  <c r="CK40" i="19"/>
  <c r="CK41" i="19"/>
  <c r="CK42" i="19"/>
  <c r="CK43" i="19"/>
  <c r="CK44" i="19"/>
  <c r="CK45" i="19"/>
  <c r="CK46" i="19"/>
  <c r="CK47" i="19"/>
  <c r="CK48" i="19"/>
  <c r="CK49" i="19"/>
  <c r="CK50" i="19"/>
  <c r="CK51" i="19"/>
  <c r="CK52" i="19"/>
  <c r="CK53" i="19"/>
  <c r="CK54" i="19"/>
  <c r="CK55" i="19"/>
  <c r="CK56" i="19"/>
  <c r="CK57" i="19"/>
  <c r="CK58" i="19"/>
  <c r="CK59" i="19"/>
  <c r="CK60" i="19"/>
  <c r="CK61" i="19"/>
  <c r="CK62" i="19"/>
  <c r="CK63" i="19"/>
  <c r="CK64" i="19"/>
  <c r="CK65" i="19"/>
  <c r="CK66" i="19"/>
  <c r="CK67" i="19"/>
  <c r="CK68" i="19"/>
  <c r="CK69" i="19"/>
  <c r="CK70" i="19"/>
  <c r="CK71" i="19"/>
  <c r="CK72" i="19"/>
  <c r="CK73" i="19"/>
  <c r="CK74" i="19"/>
  <c r="CK75" i="19"/>
  <c r="CK76" i="19"/>
  <c r="CK77" i="19"/>
  <c r="CK78" i="19"/>
  <c r="CK79" i="19"/>
  <c r="CK80" i="19"/>
  <c r="CK81" i="19"/>
  <c r="CK82" i="19"/>
  <c r="CK83" i="19"/>
  <c r="CK84" i="19"/>
  <c r="CK85" i="19"/>
  <c r="CK86" i="19"/>
  <c r="CK87" i="19"/>
  <c r="CK88" i="19"/>
  <c r="CK89" i="19"/>
  <c r="CK90" i="19"/>
  <c r="CK91" i="19"/>
  <c r="CK92" i="19"/>
  <c r="CK93" i="19"/>
  <c r="CK94" i="19"/>
  <c r="CK95" i="19"/>
  <c r="CK96" i="19"/>
  <c r="CK97" i="19"/>
  <c r="CK98" i="19"/>
  <c r="CK99" i="19"/>
  <c r="CK100" i="19"/>
  <c r="CK101" i="19"/>
  <c r="CK102" i="19"/>
  <c r="CK103" i="19"/>
  <c r="CK104" i="19"/>
  <c r="CK105" i="19"/>
  <c r="CK106" i="19"/>
  <c r="CK107" i="19"/>
  <c r="CK108" i="19"/>
  <c r="CK109" i="19"/>
  <c r="CK110" i="19"/>
  <c r="CK111" i="19"/>
  <c r="CK112" i="19"/>
  <c r="CK113" i="19"/>
  <c r="CK114" i="19"/>
  <c r="CK115" i="19"/>
  <c r="CK116" i="19"/>
  <c r="CK117" i="19"/>
  <c r="CK118" i="19"/>
  <c r="CK119" i="19"/>
  <c r="CK120" i="19"/>
  <c r="CK121" i="19"/>
  <c r="CK2" i="19"/>
  <c r="CK3" i="18"/>
  <c r="CK4" i="18"/>
  <c r="CK5" i="18"/>
  <c r="CK6" i="18"/>
  <c r="CK7" i="18"/>
  <c r="CK8" i="18"/>
  <c r="CK9" i="18"/>
  <c r="CK10" i="18"/>
  <c r="CK11" i="18"/>
  <c r="CK12" i="18"/>
  <c r="CK13" i="18"/>
  <c r="CK14" i="18"/>
  <c r="CK15" i="18"/>
  <c r="CK16" i="18"/>
  <c r="CK17" i="18"/>
  <c r="CK18" i="18"/>
  <c r="CK19" i="18"/>
  <c r="CK20" i="18"/>
  <c r="CK21" i="18"/>
  <c r="CK22" i="18"/>
  <c r="CK23" i="18"/>
  <c r="CK24" i="18"/>
  <c r="CK25" i="18"/>
  <c r="CK26" i="18"/>
  <c r="CK27" i="18"/>
  <c r="CK28" i="18"/>
  <c r="CK29" i="18"/>
  <c r="CK30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K43" i="18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CK57" i="18"/>
  <c r="CK58" i="18"/>
  <c r="CK59" i="18"/>
  <c r="CK60" i="18"/>
  <c r="CK61" i="18"/>
  <c r="CK62" i="18"/>
  <c r="CK63" i="18"/>
  <c r="CK64" i="18"/>
  <c r="CK65" i="18"/>
  <c r="CK66" i="18"/>
  <c r="CK67" i="18"/>
  <c r="CK68" i="18"/>
  <c r="CK69" i="18"/>
  <c r="CK70" i="18"/>
  <c r="CK71" i="18"/>
  <c r="CK72" i="18"/>
  <c r="CK73" i="18"/>
  <c r="CK74" i="18"/>
  <c r="CK75" i="18"/>
  <c r="CK76" i="18"/>
  <c r="CK77" i="18"/>
  <c r="CK78" i="18"/>
  <c r="CK79" i="18"/>
  <c r="CK80" i="18"/>
  <c r="CK81" i="18"/>
  <c r="CK2" i="18"/>
  <c r="CK3" i="17"/>
  <c r="CK4" i="17"/>
  <c r="CK5" i="17"/>
  <c r="CK6" i="17"/>
  <c r="CK7" i="17"/>
  <c r="CK8" i="17"/>
  <c r="CK9" i="17"/>
  <c r="CK10" i="17"/>
  <c r="CK11" i="17"/>
  <c r="CK12" i="17"/>
  <c r="CK13" i="17"/>
  <c r="CK14" i="17"/>
  <c r="CK15" i="17"/>
  <c r="CK16" i="17"/>
  <c r="CK17" i="17"/>
  <c r="CK18" i="17"/>
  <c r="CK19" i="17"/>
  <c r="CK20" i="17"/>
  <c r="CK21" i="17"/>
  <c r="CK22" i="17"/>
  <c r="CK23" i="17"/>
  <c r="CK24" i="17"/>
  <c r="CK25" i="17"/>
  <c r="CK26" i="17"/>
  <c r="CK27" i="17"/>
  <c r="CK28" i="17"/>
  <c r="CK29" i="17"/>
  <c r="CK30" i="17"/>
  <c r="CK31" i="17"/>
  <c r="CK32" i="17"/>
  <c r="CK33" i="17"/>
  <c r="CK34" i="17"/>
  <c r="CK35" i="17"/>
  <c r="CK36" i="17"/>
  <c r="CK37" i="17"/>
  <c r="CK38" i="17"/>
  <c r="CK39" i="17"/>
  <c r="CK40" i="17"/>
  <c r="CK41" i="17"/>
  <c r="CK42" i="17"/>
  <c r="CK43" i="17"/>
  <c r="CK44" i="17"/>
  <c r="CK45" i="17"/>
  <c r="CK46" i="17"/>
  <c r="CK47" i="17"/>
  <c r="CK48" i="17"/>
  <c r="CK49" i="17"/>
  <c r="CK50" i="17"/>
  <c r="CK51" i="17"/>
  <c r="CK52" i="17"/>
  <c r="CK53" i="17"/>
  <c r="CK54" i="17"/>
  <c r="CK55" i="17"/>
  <c r="CK56" i="17"/>
  <c r="CK57" i="17"/>
  <c r="CK58" i="17"/>
  <c r="CK59" i="17"/>
  <c r="CK60" i="17"/>
  <c r="CK61" i="17"/>
  <c r="CK62" i="17"/>
  <c r="CK63" i="17"/>
  <c r="CK64" i="17"/>
  <c r="CK65" i="17"/>
  <c r="CK66" i="17"/>
  <c r="CK67" i="17"/>
  <c r="CK68" i="17"/>
  <c r="CK69" i="17"/>
  <c r="CK70" i="17"/>
  <c r="CK71" i="17"/>
  <c r="CK72" i="17"/>
  <c r="CK73" i="17"/>
  <c r="CK74" i="17"/>
  <c r="CK75" i="17"/>
  <c r="CK76" i="17"/>
  <c r="CK77" i="17"/>
  <c r="CK78" i="17"/>
  <c r="CK79" i="17"/>
  <c r="CK80" i="17"/>
  <c r="CK81" i="17"/>
  <c r="CK82" i="17"/>
  <c r="CK83" i="17"/>
  <c r="CK84" i="17"/>
  <c r="CK85" i="17"/>
  <c r="CK86" i="17"/>
  <c r="CK87" i="17"/>
  <c r="CK88" i="17"/>
  <c r="CK89" i="17"/>
  <c r="CK90" i="17"/>
  <c r="CK91" i="17"/>
  <c r="CK92" i="17"/>
  <c r="CK2" i="17"/>
  <c r="CK3" i="16"/>
  <c r="CK4" i="16"/>
  <c r="CK5" i="16"/>
  <c r="CK6" i="16"/>
  <c r="CK7" i="16"/>
  <c r="CK8" i="16"/>
  <c r="CK9" i="16"/>
  <c r="CK10" i="16"/>
  <c r="CK11" i="16"/>
  <c r="CK12" i="16"/>
  <c r="CK13" i="16"/>
  <c r="CK14" i="16"/>
  <c r="CK15" i="16"/>
  <c r="CK16" i="16"/>
  <c r="CK17" i="16"/>
  <c r="CK18" i="16"/>
  <c r="CK19" i="16"/>
  <c r="CK20" i="16"/>
  <c r="CK21" i="16"/>
  <c r="CK22" i="16"/>
  <c r="CK23" i="16"/>
  <c r="CK24" i="16"/>
  <c r="CK25" i="16"/>
  <c r="CK26" i="16"/>
  <c r="CK27" i="16"/>
  <c r="CK28" i="16"/>
  <c r="CK29" i="16"/>
  <c r="CK30" i="16"/>
  <c r="CK31" i="16"/>
  <c r="CK32" i="16"/>
  <c r="CK33" i="16"/>
  <c r="CK34" i="16"/>
  <c r="CK35" i="16"/>
  <c r="CK36" i="16"/>
  <c r="CK37" i="16"/>
  <c r="CK38" i="16"/>
  <c r="CK39" i="16"/>
  <c r="CK40" i="16"/>
  <c r="CK41" i="16"/>
  <c r="CK42" i="16"/>
  <c r="CK43" i="16"/>
  <c r="CK44" i="16"/>
  <c r="CK45" i="16"/>
  <c r="CK46" i="16"/>
  <c r="CK47" i="16"/>
  <c r="CK48" i="16"/>
  <c r="CK49" i="16"/>
  <c r="CK50" i="16"/>
  <c r="CK51" i="16"/>
  <c r="CK2" i="16"/>
  <c r="CK3" i="15"/>
  <c r="CK4" i="15"/>
  <c r="CK5" i="15"/>
  <c r="CK6" i="15"/>
  <c r="CK7" i="15"/>
  <c r="CK8" i="15"/>
  <c r="CK9" i="15"/>
  <c r="CK10" i="15"/>
  <c r="CK11" i="15"/>
  <c r="CK12" i="15"/>
  <c r="CK13" i="15"/>
  <c r="CK14" i="15"/>
  <c r="CK15" i="15"/>
  <c r="CK16" i="15"/>
  <c r="CK17" i="15"/>
  <c r="CK18" i="15"/>
  <c r="CK19" i="15"/>
  <c r="CK20" i="15"/>
  <c r="CK21" i="15"/>
  <c r="CK22" i="15"/>
  <c r="CK23" i="15"/>
  <c r="CK24" i="15"/>
  <c r="CK25" i="15"/>
  <c r="CK26" i="15"/>
  <c r="CK27" i="15"/>
  <c r="CK28" i="15"/>
  <c r="CK29" i="15"/>
  <c r="CK30" i="15"/>
  <c r="CK31" i="15"/>
  <c r="CK32" i="15"/>
  <c r="CK33" i="15"/>
  <c r="CK34" i="15"/>
  <c r="CK35" i="15"/>
  <c r="CK36" i="15"/>
  <c r="CK37" i="15"/>
  <c r="CK38" i="15"/>
  <c r="CK39" i="15"/>
  <c r="CK40" i="15"/>
  <c r="CK41" i="15"/>
  <c r="CK42" i="15"/>
  <c r="CK43" i="15"/>
  <c r="CK44" i="15"/>
  <c r="CK45" i="15"/>
  <c r="CK46" i="15"/>
  <c r="CK47" i="15"/>
  <c r="CK48" i="15"/>
  <c r="CK49" i="15"/>
  <c r="CK50" i="15"/>
  <c r="CK51" i="15"/>
  <c r="CK52" i="15"/>
  <c r="CK53" i="15"/>
  <c r="CK54" i="15"/>
  <c r="CK55" i="15"/>
  <c r="CK56" i="15"/>
  <c r="CK57" i="15"/>
  <c r="CK58" i="15"/>
  <c r="CK59" i="15"/>
  <c r="CK60" i="15"/>
  <c r="CK61" i="15"/>
  <c r="CK62" i="15"/>
  <c r="CK63" i="15"/>
  <c r="CK64" i="15"/>
  <c r="CK65" i="15"/>
  <c r="CK66" i="15"/>
  <c r="CK67" i="15"/>
  <c r="CK68" i="15"/>
  <c r="CK69" i="15"/>
  <c r="CK70" i="15"/>
  <c r="CK71" i="15"/>
  <c r="CK72" i="15"/>
  <c r="CK73" i="15"/>
  <c r="CK74" i="15"/>
  <c r="CK75" i="15"/>
  <c r="CK76" i="15"/>
  <c r="CK77" i="15"/>
  <c r="CK78" i="15"/>
  <c r="CK79" i="15"/>
  <c r="CK80" i="15"/>
  <c r="CK81" i="15"/>
  <c r="CK82" i="15"/>
  <c r="CK83" i="15"/>
  <c r="CK84" i="15"/>
  <c r="CK85" i="15"/>
  <c r="CK86" i="15"/>
  <c r="CK87" i="15"/>
  <c r="CK88" i="15"/>
  <c r="CK89" i="15"/>
  <c r="CK2" i="15"/>
  <c r="CK3" i="14"/>
  <c r="CK4" i="14"/>
  <c r="CK5" i="14"/>
  <c r="CK6" i="14"/>
  <c r="CK7" i="14"/>
  <c r="CK8" i="14"/>
  <c r="CK9" i="14"/>
  <c r="CK10" i="14"/>
  <c r="CK11" i="14"/>
  <c r="CK12" i="14"/>
  <c r="CK13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29" i="14"/>
  <c r="CK30" i="14"/>
  <c r="CK31" i="14"/>
  <c r="CK32" i="14"/>
  <c r="CK33" i="14"/>
  <c r="CK34" i="14"/>
  <c r="CK35" i="14"/>
  <c r="CK36" i="14"/>
  <c r="CK37" i="14"/>
  <c r="CK38" i="14"/>
  <c r="CK39" i="14"/>
  <c r="CK40" i="14"/>
  <c r="CK41" i="14"/>
  <c r="CK42" i="14"/>
  <c r="CK43" i="14"/>
  <c r="CK44" i="14"/>
  <c r="CK45" i="14"/>
  <c r="CK46" i="14"/>
  <c r="CK47" i="14"/>
  <c r="CK48" i="14"/>
  <c r="CK49" i="14"/>
  <c r="CK50" i="14"/>
  <c r="CK51" i="14"/>
  <c r="CK52" i="14"/>
  <c r="CK53" i="14"/>
  <c r="CK54" i="14"/>
  <c r="CK55" i="14"/>
  <c r="CK56" i="14"/>
  <c r="CK57" i="14"/>
  <c r="CK58" i="14"/>
  <c r="CK59" i="14"/>
  <c r="CK60" i="14"/>
  <c r="CK61" i="14"/>
  <c r="CK62" i="14"/>
  <c r="CK63" i="14"/>
  <c r="CK64" i="14"/>
  <c r="CK65" i="14"/>
  <c r="CK66" i="14"/>
  <c r="CK67" i="14"/>
  <c r="CK68" i="14"/>
  <c r="CK69" i="14"/>
  <c r="CK70" i="14"/>
  <c r="CK71" i="14"/>
  <c r="CK72" i="14"/>
  <c r="CK73" i="14"/>
  <c r="CK74" i="14"/>
  <c r="CK75" i="14"/>
  <c r="CK76" i="14"/>
  <c r="CK77" i="14"/>
  <c r="CK78" i="14"/>
  <c r="CK79" i="14"/>
  <c r="CK80" i="14"/>
  <c r="CK81" i="14"/>
  <c r="CK82" i="14"/>
  <c r="CK83" i="14"/>
  <c r="CK84" i="14"/>
  <c r="CK85" i="14"/>
  <c r="CK86" i="14"/>
  <c r="CK87" i="14"/>
  <c r="CK88" i="14"/>
  <c r="CK89" i="14"/>
  <c r="CK90" i="14"/>
  <c r="CK91" i="14"/>
  <c r="CK92" i="14"/>
  <c r="CK93" i="14"/>
  <c r="CK94" i="14"/>
  <c r="CK95" i="14"/>
  <c r="CK96" i="14"/>
  <c r="CK97" i="14"/>
  <c r="CK98" i="14"/>
  <c r="CK99" i="14"/>
  <c r="CK100" i="14"/>
  <c r="CK101" i="14"/>
  <c r="CK102" i="14"/>
  <c r="CK103" i="14"/>
  <c r="CK104" i="14"/>
  <c r="CK105" i="14"/>
  <c r="CK106" i="14"/>
  <c r="CK107" i="14"/>
  <c r="CK108" i="14"/>
  <c r="CK109" i="14"/>
  <c r="CK110" i="14"/>
  <c r="CK111" i="14"/>
  <c r="CK112" i="14"/>
  <c r="CK113" i="14"/>
  <c r="CK114" i="14"/>
  <c r="CK2" i="14"/>
  <c r="CK3" i="13"/>
  <c r="CK4" i="13"/>
  <c r="CK5" i="13"/>
  <c r="CK6" i="13"/>
  <c r="CK7" i="13"/>
  <c r="CK8" i="13"/>
  <c r="CK9" i="13"/>
  <c r="CK10" i="13"/>
  <c r="CK11" i="13"/>
  <c r="CK12" i="13"/>
  <c r="CK13" i="13"/>
  <c r="CK14" i="13"/>
  <c r="CK15" i="13"/>
  <c r="CK16" i="13"/>
  <c r="CK17" i="13"/>
  <c r="CK18" i="13"/>
  <c r="CK19" i="13"/>
  <c r="CK20" i="13"/>
  <c r="CK21" i="13"/>
  <c r="CK22" i="13"/>
  <c r="CK23" i="13"/>
  <c r="CK24" i="13"/>
  <c r="CK25" i="13"/>
  <c r="CK26" i="13"/>
  <c r="CK27" i="13"/>
  <c r="CK28" i="13"/>
  <c r="CK29" i="13"/>
  <c r="CK30" i="13"/>
  <c r="CK31" i="13"/>
  <c r="CK32" i="13"/>
  <c r="CK33" i="13"/>
  <c r="CK34" i="13"/>
  <c r="CK35" i="13"/>
  <c r="CK36" i="13"/>
  <c r="CK37" i="13"/>
  <c r="CK38" i="13"/>
  <c r="CK39" i="13"/>
  <c r="CK40" i="13"/>
  <c r="CK41" i="13"/>
  <c r="CK42" i="13"/>
  <c r="CK43" i="13"/>
  <c r="CK44" i="13"/>
  <c r="CK45" i="13"/>
  <c r="CK46" i="13"/>
  <c r="CK47" i="13"/>
  <c r="CK48" i="13"/>
  <c r="CK49" i="13"/>
  <c r="CK50" i="13"/>
  <c r="CK51" i="13"/>
  <c r="CK52" i="13"/>
  <c r="CK53" i="13"/>
  <c r="CK54" i="13"/>
  <c r="CK55" i="13"/>
  <c r="CK56" i="13"/>
  <c r="CK57" i="13"/>
  <c r="CK58" i="13"/>
  <c r="CK59" i="13"/>
  <c r="CK60" i="13"/>
  <c r="CK61" i="13"/>
  <c r="CK62" i="13"/>
  <c r="CK63" i="13"/>
  <c r="CK64" i="13"/>
  <c r="CK65" i="13"/>
  <c r="CK66" i="13"/>
  <c r="CK67" i="13"/>
  <c r="CK68" i="13"/>
  <c r="CK69" i="13"/>
  <c r="CK70" i="13"/>
  <c r="CK71" i="13"/>
  <c r="CK72" i="13"/>
  <c r="CK73" i="13"/>
  <c r="CK74" i="13"/>
  <c r="CK75" i="13"/>
  <c r="CK76" i="13"/>
  <c r="CK77" i="13"/>
  <c r="CK78" i="13"/>
  <c r="CK79" i="13"/>
  <c r="CK80" i="13"/>
  <c r="CK81" i="13"/>
  <c r="CK82" i="13"/>
  <c r="CK83" i="13"/>
  <c r="CK84" i="13"/>
  <c r="CK85" i="13"/>
  <c r="CK86" i="13"/>
  <c r="CK87" i="13"/>
  <c r="CK88" i="13"/>
  <c r="CK89" i="13"/>
  <c r="CK90" i="13"/>
  <c r="CK91" i="13"/>
  <c r="CK92" i="13"/>
  <c r="CK93" i="13"/>
  <c r="CK94" i="13"/>
  <c r="CK95" i="13"/>
  <c r="CK96" i="13"/>
  <c r="CK97" i="13"/>
  <c r="CK98" i="13"/>
  <c r="CK99" i="13"/>
  <c r="CK100" i="13"/>
  <c r="CK101" i="13"/>
  <c r="CK102" i="13"/>
  <c r="CK103" i="13"/>
  <c r="CK104" i="13"/>
  <c r="CK105" i="13"/>
  <c r="CK106" i="13"/>
  <c r="CK107" i="13"/>
  <c r="CK108" i="13"/>
  <c r="CK109" i="13"/>
  <c r="CK110" i="13"/>
  <c r="CK111" i="13"/>
  <c r="CK112" i="13"/>
  <c r="CK113" i="13"/>
  <c r="CK114" i="13"/>
  <c r="CK115" i="13"/>
  <c r="CK116" i="13"/>
  <c r="CK117" i="13"/>
  <c r="CK118" i="13"/>
  <c r="CK119" i="13"/>
  <c r="CK120" i="13"/>
  <c r="CK121" i="13"/>
  <c r="CK2" i="13"/>
  <c r="CK3" i="12"/>
  <c r="CK4" i="12"/>
  <c r="CK5" i="12"/>
  <c r="CK6" i="12"/>
  <c r="CK7" i="12"/>
  <c r="CK8" i="12"/>
  <c r="CK9" i="12"/>
  <c r="CK10" i="12"/>
  <c r="CK11" i="12"/>
  <c r="CK12" i="12"/>
  <c r="CK13" i="12"/>
  <c r="CK14" i="12"/>
  <c r="CK15" i="12"/>
  <c r="CK16" i="12"/>
  <c r="CK17" i="12"/>
  <c r="CK18" i="12"/>
  <c r="CK19" i="12"/>
  <c r="CK20" i="12"/>
  <c r="CK21" i="12"/>
  <c r="CK22" i="12"/>
  <c r="CK23" i="12"/>
  <c r="CK24" i="12"/>
  <c r="CK25" i="12"/>
  <c r="CK26" i="12"/>
  <c r="CK27" i="12"/>
  <c r="CK28" i="12"/>
  <c r="CK29" i="12"/>
  <c r="CK30" i="12"/>
  <c r="CK31" i="12"/>
  <c r="CK32" i="12"/>
  <c r="CK33" i="12"/>
  <c r="CK34" i="12"/>
  <c r="CK35" i="12"/>
  <c r="CK36" i="12"/>
  <c r="CK37" i="12"/>
  <c r="CK38" i="12"/>
  <c r="CK39" i="12"/>
  <c r="CK40" i="12"/>
  <c r="CK41" i="12"/>
  <c r="CK42" i="12"/>
  <c r="CK43" i="12"/>
  <c r="CK44" i="12"/>
  <c r="CK45" i="12"/>
  <c r="CK46" i="12"/>
  <c r="CK47" i="12"/>
  <c r="CK48" i="12"/>
  <c r="CK49" i="12"/>
  <c r="CK50" i="12"/>
  <c r="CK51" i="12"/>
  <c r="CK52" i="12"/>
  <c r="CK53" i="12"/>
  <c r="CK54" i="12"/>
  <c r="CK55" i="12"/>
  <c r="CK56" i="12"/>
  <c r="CK57" i="12"/>
  <c r="CK58" i="12"/>
  <c r="CK59" i="12"/>
  <c r="CK60" i="12"/>
  <c r="CK61" i="12"/>
  <c r="CK62" i="12"/>
  <c r="CK63" i="12"/>
  <c r="CK64" i="12"/>
  <c r="CK65" i="12"/>
  <c r="CK66" i="12"/>
  <c r="CK67" i="12"/>
  <c r="CK68" i="12"/>
  <c r="CK69" i="12"/>
  <c r="CK70" i="12"/>
  <c r="CK71" i="12"/>
  <c r="CK72" i="12"/>
  <c r="CK73" i="12"/>
  <c r="CK74" i="12"/>
  <c r="CK75" i="12"/>
  <c r="CK76" i="12"/>
  <c r="CK77" i="12"/>
  <c r="CK78" i="12"/>
  <c r="CK79" i="12"/>
  <c r="CK80" i="12"/>
  <c r="CK81" i="12"/>
  <c r="CK82" i="12"/>
  <c r="CK83" i="12"/>
  <c r="CK84" i="12"/>
  <c r="CK85" i="12"/>
  <c r="CK86" i="12"/>
  <c r="CK87" i="12"/>
  <c r="CK88" i="12"/>
  <c r="CK89" i="12"/>
  <c r="CK90" i="12"/>
  <c r="CK91" i="12"/>
  <c r="CK92" i="12"/>
  <c r="CK93" i="12"/>
  <c r="CK94" i="12"/>
  <c r="CK95" i="12"/>
  <c r="CK96" i="12"/>
  <c r="CK97" i="12"/>
  <c r="CK98" i="12"/>
  <c r="CK99" i="12"/>
  <c r="CK100" i="12"/>
  <c r="CK101" i="12"/>
  <c r="CK102" i="12"/>
  <c r="CK103" i="12"/>
  <c r="CK104" i="12"/>
  <c r="CK105" i="12"/>
  <c r="CK106" i="12"/>
  <c r="CK107" i="12"/>
  <c r="CK108" i="12"/>
  <c r="CK109" i="12"/>
  <c r="CK110" i="12"/>
  <c r="CK111" i="12"/>
  <c r="CK112" i="12"/>
  <c r="CK113" i="12"/>
  <c r="CK114" i="12"/>
  <c r="CK115" i="12"/>
  <c r="CK116" i="12"/>
  <c r="CK117" i="12"/>
  <c r="CK2" i="12"/>
  <c r="CK3" i="11"/>
  <c r="CK4" i="11"/>
  <c r="CK5" i="11"/>
  <c r="CK6" i="11"/>
  <c r="CK7" i="11"/>
  <c r="CK8" i="11"/>
  <c r="CK9" i="11"/>
  <c r="CK10" i="11"/>
  <c r="CK11" i="11"/>
  <c r="CK12" i="11"/>
  <c r="CK13" i="11"/>
  <c r="CK14" i="11"/>
  <c r="CK15" i="11"/>
  <c r="CK16" i="11"/>
  <c r="CK17" i="11"/>
  <c r="CK18" i="11"/>
  <c r="CK19" i="11"/>
  <c r="CK20" i="11"/>
  <c r="CK21" i="11"/>
  <c r="CK22" i="11"/>
  <c r="CK23" i="11"/>
  <c r="CK24" i="11"/>
  <c r="CK25" i="11"/>
  <c r="CK26" i="11"/>
  <c r="CK27" i="11"/>
  <c r="CK28" i="11"/>
  <c r="CK29" i="11"/>
  <c r="CK30" i="11"/>
  <c r="CK31" i="11"/>
  <c r="CK32" i="11"/>
  <c r="CK33" i="11"/>
  <c r="CK34" i="11"/>
  <c r="CK35" i="11"/>
  <c r="CK36" i="11"/>
  <c r="CK37" i="11"/>
  <c r="CK38" i="11"/>
  <c r="CK39" i="11"/>
  <c r="CK40" i="11"/>
  <c r="CK41" i="11"/>
  <c r="CK42" i="11"/>
  <c r="CK43" i="11"/>
  <c r="CK44" i="11"/>
  <c r="CK45" i="11"/>
  <c r="CK46" i="11"/>
  <c r="CK47" i="11"/>
  <c r="CK48" i="11"/>
  <c r="CK49" i="11"/>
  <c r="CK50" i="11"/>
  <c r="CK51" i="11"/>
  <c r="CK52" i="11"/>
  <c r="CK53" i="11"/>
  <c r="CK54" i="11"/>
  <c r="CK55" i="11"/>
  <c r="CK56" i="11"/>
  <c r="CK57" i="11"/>
  <c r="CK58" i="11"/>
  <c r="CK59" i="11"/>
  <c r="CK60" i="11"/>
  <c r="CK61" i="11"/>
  <c r="CK62" i="11"/>
  <c r="CK63" i="11"/>
  <c r="CK64" i="11"/>
  <c r="CK65" i="11"/>
  <c r="CK66" i="11"/>
  <c r="CK67" i="11"/>
  <c r="CK68" i="11"/>
  <c r="CK69" i="11"/>
  <c r="CK70" i="11"/>
  <c r="CK71" i="11"/>
  <c r="CK72" i="11"/>
  <c r="CK73" i="11"/>
  <c r="CK74" i="11"/>
  <c r="CK75" i="11"/>
  <c r="CK76" i="11"/>
  <c r="CK77" i="11"/>
  <c r="CK78" i="11"/>
  <c r="CK79" i="11"/>
  <c r="CK80" i="11"/>
  <c r="CK81" i="11"/>
  <c r="CK82" i="11"/>
  <c r="CK83" i="11"/>
  <c r="CK84" i="11"/>
  <c r="CK85" i="11"/>
  <c r="CK86" i="11"/>
  <c r="CK87" i="11"/>
  <c r="CK88" i="11"/>
  <c r="CK89" i="11"/>
  <c r="CK90" i="11"/>
  <c r="CK91" i="11"/>
  <c r="CK92" i="11"/>
  <c r="CK93" i="11"/>
  <c r="CK94" i="11"/>
  <c r="CK95" i="11"/>
  <c r="CK96" i="11"/>
  <c r="CK97" i="11"/>
  <c r="CK98" i="11"/>
  <c r="CK99" i="11"/>
  <c r="CK100" i="11"/>
  <c r="CK101" i="11"/>
  <c r="CK102" i="11"/>
  <c r="CK103" i="11"/>
  <c r="CK104" i="11"/>
  <c r="CK105" i="11"/>
  <c r="CK106" i="11"/>
  <c r="CK107" i="11"/>
  <c r="CK108" i="11"/>
  <c r="CK109" i="11"/>
  <c r="CK110" i="11"/>
  <c r="CK111" i="11"/>
  <c r="CK2" i="11"/>
  <c r="CK3" i="10"/>
  <c r="CK4" i="10"/>
  <c r="CK5" i="10"/>
  <c r="CK6" i="10"/>
  <c r="CK7" i="10"/>
  <c r="CK8" i="10"/>
  <c r="CK9" i="10"/>
  <c r="CK10" i="10"/>
  <c r="CK11" i="10"/>
  <c r="CK12" i="10"/>
  <c r="CK13" i="10"/>
  <c r="CK14" i="10"/>
  <c r="CK15" i="10"/>
  <c r="CK16" i="10"/>
  <c r="CK17" i="10"/>
  <c r="CK18" i="10"/>
  <c r="CK19" i="10"/>
  <c r="CK20" i="10"/>
  <c r="CK21" i="10"/>
  <c r="CK22" i="10"/>
  <c r="CK23" i="10"/>
  <c r="CK24" i="10"/>
  <c r="CK25" i="10"/>
  <c r="CK26" i="10"/>
  <c r="CK27" i="10"/>
  <c r="CK28" i="10"/>
  <c r="CK29" i="10"/>
  <c r="CK30" i="10"/>
  <c r="CK31" i="10"/>
  <c r="CK32" i="10"/>
  <c r="CK33" i="10"/>
  <c r="CK34" i="10"/>
  <c r="CK35" i="10"/>
  <c r="CK36" i="10"/>
  <c r="CK37" i="10"/>
  <c r="CK38" i="10"/>
  <c r="CK39" i="10"/>
  <c r="CK40" i="10"/>
  <c r="CK41" i="10"/>
  <c r="CK42" i="10"/>
  <c r="CK43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K79" i="10"/>
  <c r="CK80" i="10"/>
  <c r="CK81" i="10"/>
  <c r="CK82" i="10"/>
  <c r="CK83" i="10"/>
  <c r="CK84" i="10"/>
  <c r="CK85" i="10"/>
  <c r="CK86" i="10"/>
  <c r="CK87" i="10"/>
  <c r="CK88" i="10"/>
  <c r="CK89" i="10"/>
  <c r="CK90" i="10"/>
  <c r="CK91" i="10"/>
  <c r="CK92" i="10"/>
  <c r="CK93" i="10"/>
  <c r="CK94" i="10"/>
  <c r="CK95" i="10"/>
  <c r="CK96" i="10"/>
  <c r="CK97" i="10"/>
  <c r="CK98" i="10"/>
  <c r="CK99" i="10"/>
  <c r="CK100" i="10"/>
  <c r="CK101" i="10"/>
  <c r="CK102" i="10"/>
  <c r="CK103" i="10"/>
  <c r="CK104" i="10"/>
  <c r="CK105" i="10"/>
  <c r="CK106" i="10"/>
  <c r="CK107" i="10"/>
  <c r="CK108" i="10"/>
  <c r="CK109" i="10"/>
  <c r="CK110" i="10"/>
  <c r="CK111" i="10"/>
  <c r="CK112" i="10"/>
  <c r="CK113" i="10"/>
  <c r="CK114" i="10"/>
  <c r="CK115" i="10"/>
  <c r="CK116" i="10"/>
  <c r="CK117" i="10"/>
  <c r="CK118" i="10"/>
  <c r="CK119" i="10"/>
  <c r="CK120" i="10"/>
  <c r="CK121" i="10"/>
  <c r="CK122" i="10"/>
  <c r="CK123" i="10"/>
  <c r="CK124" i="10"/>
  <c r="CK125" i="10"/>
  <c r="CK2" i="10"/>
  <c r="CK3" i="9"/>
  <c r="CK4" i="9"/>
  <c r="CK5" i="9"/>
  <c r="CK6" i="9"/>
  <c r="CK7" i="9"/>
  <c r="CK8" i="9"/>
  <c r="CK9" i="9"/>
  <c r="CK10" i="9"/>
  <c r="CK11" i="9"/>
  <c r="CK12" i="9"/>
  <c r="CK13" i="9"/>
  <c r="CK14" i="9"/>
  <c r="CK15" i="9"/>
  <c r="CK16" i="9"/>
  <c r="CK17" i="9"/>
  <c r="CK18" i="9"/>
  <c r="CK19" i="9"/>
  <c r="CK20" i="9"/>
  <c r="CK21" i="9"/>
  <c r="CK22" i="9"/>
  <c r="CK23" i="9"/>
  <c r="CK24" i="9"/>
  <c r="CK25" i="9"/>
  <c r="CK26" i="9"/>
  <c r="CK27" i="9"/>
  <c r="CK28" i="9"/>
  <c r="CK29" i="9"/>
  <c r="CK30" i="9"/>
  <c r="CK31" i="9"/>
  <c r="CK32" i="9"/>
  <c r="CK33" i="9"/>
  <c r="CK34" i="9"/>
  <c r="CK35" i="9"/>
  <c r="CK36" i="9"/>
  <c r="CK37" i="9"/>
  <c r="CK38" i="9"/>
  <c r="CK39" i="9"/>
  <c r="CK40" i="9"/>
  <c r="CK41" i="9"/>
  <c r="CK42" i="9"/>
  <c r="CK43" i="9"/>
  <c r="CK44" i="9"/>
  <c r="CK45" i="9"/>
  <c r="CK46" i="9"/>
  <c r="CK47" i="9"/>
  <c r="CK48" i="9"/>
  <c r="CK49" i="9"/>
  <c r="CK50" i="9"/>
  <c r="CK51" i="9"/>
  <c r="CK52" i="9"/>
  <c r="CK53" i="9"/>
  <c r="CK54" i="9"/>
  <c r="CK55" i="9"/>
  <c r="CK56" i="9"/>
  <c r="CK57" i="9"/>
  <c r="CK58" i="9"/>
  <c r="CK59" i="9"/>
  <c r="CK60" i="9"/>
  <c r="CK61" i="9"/>
  <c r="CK62" i="9"/>
  <c r="CK63" i="9"/>
  <c r="CK64" i="9"/>
  <c r="CK65" i="9"/>
  <c r="CK66" i="9"/>
  <c r="CK67" i="9"/>
  <c r="CK68" i="9"/>
  <c r="CK69" i="9"/>
  <c r="CK70" i="9"/>
  <c r="CK71" i="9"/>
  <c r="CK72" i="9"/>
  <c r="CK73" i="9"/>
  <c r="CK74" i="9"/>
  <c r="CK75" i="9"/>
  <c r="CK76" i="9"/>
  <c r="CK77" i="9"/>
  <c r="CK78" i="9"/>
  <c r="CK79" i="9"/>
  <c r="CK80" i="9"/>
  <c r="CK81" i="9"/>
  <c r="CK82" i="9"/>
  <c r="CK83" i="9"/>
  <c r="CK84" i="9"/>
  <c r="CK85" i="9"/>
  <c r="CK86" i="9"/>
  <c r="CK87" i="9"/>
  <c r="CK88" i="9"/>
  <c r="CK89" i="9"/>
  <c r="CK90" i="9"/>
  <c r="CK91" i="9"/>
  <c r="CK92" i="9"/>
  <c r="CK93" i="9"/>
  <c r="CK94" i="9"/>
  <c r="CK95" i="9"/>
  <c r="CK96" i="9"/>
  <c r="CK97" i="9"/>
  <c r="CK98" i="9"/>
  <c r="CK99" i="9"/>
  <c r="CK100" i="9"/>
  <c r="CK101" i="9"/>
  <c r="CK102" i="9"/>
  <c r="CK103" i="9"/>
  <c r="CK104" i="9"/>
  <c r="CK105" i="9"/>
  <c r="CK106" i="9"/>
  <c r="CK107" i="9"/>
  <c r="CK108" i="9"/>
  <c r="CK109" i="9"/>
  <c r="CK110" i="9"/>
  <c r="CK111" i="9"/>
  <c r="CK112" i="9"/>
  <c r="CK113" i="9"/>
  <c r="CK114" i="9"/>
  <c r="CK115" i="9"/>
  <c r="CK116" i="9"/>
  <c r="CK117" i="9"/>
  <c r="CK118" i="9"/>
  <c r="CK2" i="9"/>
  <c r="CK3" i="8"/>
  <c r="CK4" i="8"/>
  <c r="CK5" i="8"/>
  <c r="CK6" i="8"/>
  <c r="CK7" i="8"/>
  <c r="CK8" i="8"/>
  <c r="CK9" i="8"/>
  <c r="CK10" i="8"/>
  <c r="CK11" i="8"/>
  <c r="CK12" i="8"/>
  <c r="CK13" i="8"/>
  <c r="CK14" i="8"/>
  <c r="CK15" i="8"/>
  <c r="CK16" i="8"/>
  <c r="CK17" i="8"/>
  <c r="CK18" i="8"/>
  <c r="CK19" i="8"/>
  <c r="CK20" i="8"/>
  <c r="CK21" i="8"/>
  <c r="CK22" i="8"/>
  <c r="CK23" i="8"/>
  <c r="CK24" i="8"/>
  <c r="CK25" i="8"/>
  <c r="CK26" i="8"/>
  <c r="CK27" i="8"/>
  <c r="CK28" i="8"/>
  <c r="CK29" i="8"/>
  <c r="CK30" i="8"/>
  <c r="CK31" i="8"/>
  <c r="CK32" i="8"/>
  <c r="CK33" i="8"/>
  <c r="CK34" i="8"/>
  <c r="CK35" i="8"/>
  <c r="CK36" i="8"/>
  <c r="CK37" i="8"/>
  <c r="CK38" i="8"/>
  <c r="CK39" i="8"/>
  <c r="CK40" i="8"/>
  <c r="CK41" i="8"/>
  <c r="CK42" i="8"/>
  <c r="CK43" i="8"/>
  <c r="CK44" i="8"/>
  <c r="CK45" i="8"/>
  <c r="CK46" i="8"/>
  <c r="CK47" i="8"/>
  <c r="CK48" i="8"/>
  <c r="CK49" i="8"/>
  <c r="CK50" i="8"/>
  <c r="CK51" i="8"/>
  <c r="CK52" i="8"/>
  <c r="CK53" i="8"/>
  <c r="CK54" i="8"/>
  <c r="CK55" i="8"/>
  <c r="CK56" i="8"/>
  <c r="CK57" i="8"/>
  <c r="CK58" i="8"/>
  <c r="CK59" i="8"/>
  <c r="CK60" i="8"/>
  <c r="CK61" i="8"/>
  <c r="CK62" i="8"/>
  <c r="CK63" i="8"/>
  <c r="CK64" i="8"/>
  <c r="CK65" i="8"/>
  <c r="CK66" i="8"/>
  <c r="CK67" i="8"/>
  <c r="CK68" i="8"/>
  <c r="CK69" i="8"/>
  <c r="CK70" i="8"/>
  <c r="CK71" i="8"/>
  <c r="CK72" i="8"/>
  <c r="CK73" i="8"/>
  <c r="CK74" i="8"/>
  <c r="CK75" i="8"/>
  <c r="CK76" i="8"/>
  <c r="CK77" i="8"/>
  <c r="CK78" i="8"/>
  <c r="CK79" i="8"/>
  <c r="CK80" i="8"/>
  <c r="CK81" i="8"/>
  <c r="CK82" i="8"/>
  <c r="CK83" i="8"/>
  <c r="CK84" i="8"/>
  <c r="CK85" i="8"/>
  <c r="CK86" i="8"/>
  <c r="CK87" i="8"/>
  <c r="CK88" i="8"/>
  <c r="CK89" i="8"/>
  <c r="CK90" i="8"/>
  <c r="CK91" i="8"/>
  <c r="CK92" i="8"/>
  <c r="CK93" i="8"/>
  <c r="CK94" i="8"/>
  <c r="CK95" i="8"/>
  <c r="CK96" i="8"/>
  <c r="CK97" i="8"/>
  <c r="CK98" i="8"/>
  <c r="CK99" i="8"/>
  <c r="CK100" i="8"/>
  <c r="CK101" i="8"/>
  <c r="CK102" i="8"/>
  <c r="CK103" i="8"/>
  <c r="CK104" i="8"/>
  <c r="CK105" i="8"/>
  <c r="CK106" i="8"/>
  <c r="CK107" i="8"/>
  <c r="CK108" i="8"/>
  <c r="CK109" i="8"/>
  <c r="CK110" i="8"/>
  <c r="CK111" i="8"/>
  <c r="CK112" i="8"/>
  <c r="CK113" i="8"/>
  <c r="CK114" i="8"/>
  <c r="CK115" i="8"/>
  <c r="CK116" i="8"/>
  <c r="CK117" i="8"/>
  <c r="CK118" i="8"/>
  <c r="CK119" i="8"/>
  <c r="CK120" i="8"/>
  <c r="CK121" i="8"/>
  <c r="CK122" i="8"/>
  <c r="CK123" i="8"/>
  <c r="CK124" i="8"/>
  <c r="CK125" i="8"/>
  <c r="CK2" i="8"/>
  <c r="CK3" i="7"/>
  <c r="CK4" i="7"/>
  <c r="CK5" i="7"/>
  <c r="CK6" i="7"/>
  <c r="CK7" i="7"/>
  <c r="CK8" i="7"/>
  <c r="CK9" i="7"/>
  <c r="CK10" i="7"/>
  <c r="CK11" i="7"/>
  <c r="CK12" i="7"/>
  <c r="CK13" i="7"/>
  <c r="CK14" i="7"/>
  <c r="CK15" i="7"/>
  <c r="CK16" i="7"/>
  <c r="CK17" i="7"/>
  <c r="CK18" i="7"/>
  <c r="CK19" i="7"/>
  <c r="CK20" i="7"/>
  <c r="CK21" i="7"/>
  <c r="CK22" i="7"/>
  <c r="CK23" i="7"/>
  <c r="CK24" i="7"/>
  <c r="CK25" i="7"/>
  <c r="CK26" i="7"/>
  <c r="CK27" i="7"/>
  <c r="CK28" i="7"/>
  <c r="CK29" i="7"/>
  <c r="CK30" i="7"/>
  <c r="CK31" i="7"/>
  <c r="CK32" i="7"/>
  <c r="CK33" i="7"/>
  <c r="CK34" i="7"/>
  <c r="CK35" i="7"/>
  <c r="CK36" i="7"/>
  <c r="CK37" i="7"/>
  <c r="CK38" i="7"/>
  <c r="CK39" i="7"/>
  <c r="CK40" i="7"/>
  <c r="CK41" i="7"/>
  <c r="CK42" i="7"/>
  <c r="CK43" i="7"/>
  <c r="CK44" i="7"/>
  <c r="CK45" i="7"/>
  <c r="CK46" i="7"/>
  <c r="CK47" i="7"/>
  <c r="CK48" i="7"/>
  <c r="CK49" i="7"/>
  <c r="CK50" i="7"/>
  <c r="CK51" i="7"/>
  <c r="CK52" i="7"/>
  <c r="CK53" i="7"/>
  <c r="CK54" i="7"/>
  <c r="CK55" i="7"/>
  <c r="CK56" i="7"/>
  <c r="CK57" i="7"/>
  <c r="CK58" i="7"/>
  <c r="CK59" i="7"/>
  <c r="CK60" i="7"/>
  <c r="CK61" i="7"/>
  <c r="CK62" i="7"/>
  <c r="CK63" i="7"/>
  <c r="CK64" i="7"/>
  <c r="CK65" i="7"/>
  <c r="CK66" i="7"/>
  <c r="CK67" i="7"/>
  <c r="CK68" i="7"/>
  <c r="CK69" i="7"/>
  <c r="CK70" i="7"/>
  <c r="CK71" i="7"/>
  <c r="CK72" i="7"/>
  <c r="CK73" i="7"/>
  <c r="CK74" i="7"/>
  <c r="CK75" i="7"/>
  <c r="CK76" i="7"/>
  <c r="CK77" i="7"/>
  <c r="CK78" i="7"/>
  <c r="CK79" i="7"/>
  <c r="CK80" i="7"/>
  <c r="CK81" i="7"/>
  <c r="CK82" i="7"/>
  <c r="CK83" i="7"/>
  <c r="CK84" i="7"/>
  <c r="CK85" i="7"/>
  <c r="CK86" i="7"/>
  <c r="CK87" i="7"/>
  <c r="CK88" i="7"/>
  <c r="CK89" i="7"/>
  <c r="CK90" i="7"/>
  <c r="CK91" i="7"/>
  <c r="CK92" i="7"/>
  <c r="CK93" i="7"/>
  <c r="CK94" i="7"/>
  <c r="CK95" i="7"/>
  <c r="CK96" i="7"/>
  <c r="CK97" i="7"/>
  <c r="CK98" i="7"/>
  <c r="CK99" i="7"/>
  <c r="CK100" i="7"/>
  <c r="CK101" i="7"/>
  <c r="CK102" i="7"/>
  <c r="CK103" i="7"/>
  <c r="CK104" i="7"/>
  <c r="CK105" i="7"/>
  <c r="CK106" i="7"/>
  <c r="CK107" i="7"/>
  <c r="CK108" i="7"/>
  <c r="CK109" i="7"/>
  <c r="CK110" i="7"/>
  <c r="CK111" i="7"/>
  <c r="CK112" i="7"/>
  <c r="CK113" i="7"/>
  <c r="CK114" i="7"/>
  <c r="CK115" i="7"/>
  <c r="CK116" i="7"/>
  <c r="CK117" i="7"/>
  <c r="CK118" i="7"/>
  <c r="CK119" i="7"/>
  <c r="CK120" i="7"/>
  <c r="CK121" i="7"/>
  <c r="CK122" i="7"/>
  <c r="CK123" i="7"/>
  <c r="CK124" i="7"/>
  <c r="CK2" i="7"/>
  <c r="CK3" i="6"/>
  <c r="CK4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68" i="6"/>
  <c r="CK69" i="6"/>
  <c r="CK70" i="6"/>
  <c r="CK71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7" i="6"/>
  <c r="CK88" i="6"/>
  <c r="CK89" i="6"/>
  <c r="CK90" i="6"/>
  <c r="CK91" i="6"/>
  <c r="CK92" i="6"/>
  <c r="CK93" i="6"/>
  <c r="CK94" i="6"/>
  <c r="CK95" i="6"/>
  <c r="CK96" i="6"/>
  <c r="CK97" i="6"/>
  <c r="CK98" i="6"/>
  <c r="CK99" i="6"/>
  <c r="CK100" i="6"/>
  <c r="CK101" i="6"/>
  <c r="CK102" i="6"/>
  <c r="CK103" i="6"/>
  <c r="CK104" i="6"/>
  <c r="CK105" i="6"/>
  <c r="CK106" i="6"/>
  <c r="CK107" i="6"/>
  <c r="CK108" i="6"/>
  <c r="CK109" i="6"/>
  <c r="CK110" i="6"/>
  <c r="CK111" i="6"/>
  <c r="CK112" i="6"/>
  <c r="CK113" i="6"/>
  <c r="CK114" i="6"/>
  <c r="CK115" i="6"/>
  <c r="CK116" i="6"/>
  <c r="CK117" i="6"/>
  <c r="CK2" i="6"/>
  <c r="CK3" i="5"/>
  <c r="CK4" i="5"/>
  <c r="CK5" i="5"/>
  <c r="CK6" i="5"/>
  <c r="CK7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2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8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4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K110" i="5"/>
  <c r="CK111" i="5"/>
  <c r="CK112" i="5"/>
  <c r="CK113" i="5"/>
  <c r="CK114" i="5"/>
  <c r="CK115" i="5"/>
  <c r="CK116" i="5"/>
  <c r="CK117" i="5"/>
  <c r="CK118" i="5"/>
  <c r="CK119" i="5"/>
  <c r="CK120" i="5"/>
  <c r="CK121" i="5"/>
  <c r="CK122" i="5"/>
  <c r="CK2" i="5"/>
  <c r="CK3" i="4"/>
  <c r="CK4" i="4"/>
  <c r="CK5" i="4"/>
  <c r="CK6" i="4"/>
  <c r="CK7" i="4"/>
  <c r="CK8" i="4"/>
  <c r="CK9" i="4"/>
  <c r="CK10" i="4"/>
  <c r="CK11" i="4"/>
  <c r="CK12" i="4"/>
  <c r="CK13" i="4"/>
  <c r="CK14" i="4"/>
  <c r="CK15" i="4"/>
  <c r="CK16" i="4"/>
  <c r="CK17" i="4"/>
  <c r="CK18" i="4"/>
  <c r="CK19" i="4"/>
  <c r="CK20" i="4"/>
  <c r="CK21" i="4"/>
  <c r="CK22" i="4"/>
  <c r="CK23" i="4"/>
  <c r="CK24" i="4"/>
  <c r="CK25" i="4"/>
  <c r="CK26" i="4"/>
  <c r="CK27" i="4"/>
  <c r="CK28" i="4"/>
  <c r="CK29" i="4"/>
  <c r="CK30" i="4"/>
  <c r="CK31" i="4"/>
  <c r="CK32" i="4"/>
  <c r="CK33" i="4"/>
  <c r="CK34" i="4"/>
  <c r="CK35" i="4"/>
  <c r="CK36" i="4"/>
  <c r="CK37" i="4"/>
  <c r="CK38" i="4"/>
  <c r="CK39" i="4"/>
  <c r="CK40" i="4"/>
  <c r="CK41" i="4"/>
  <c r="CK42" i="4"/>
  <c r="CK43" i="4"/>
  <c r="CK44" i="4"/>
  <c r="CK45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69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2" i="4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50" i="3"/>
  <c r="CK51" i="3"/>
  <c r="CK52" i="3"/>
  <c r="CK53" i="3"/>
  <c r="CK54" i="3"/>
  <c r="CK55" i="3"/>
  <c r="CK56" i="3"/>
  <c r="CK57" i="3"/>
  <c r="CK58" i="3"/>
  <c r="CK59" i="3"/>
  <c r="CK60" i="3"/>
  <c r="CK61" i="3"/>
  <c r="CK62" i="3"/>
  <c r="CK63" i="3"/>
  <c r="CK64" i="3"/>
  <c r="CK65" i="3"/>
  <c r="CK66" i="3"/>
  <c r="CK67" i="3"/>
  <c r="CK68" i="3"/>
  <c r="CK69" i="3"/>
  <c r="CK70" i="3"/>
  <c r="CK71" i="3"/>
  <c r="CK72" i="3"/>
  <c r="CK73" i="3"/>
  <c r="CK74" i="3"/>
  <c r="CK75" i="3"/>
  <c r="CK76" i="3"/>
  <c r="CK77" i="3"/>
  <c r="CK78" i="3"/>
  <c r="CK79" i="3"/>
  <c r="CK80" i="3"/>
  <c r="CK81" i="3"/>
  <c r="CK82" i="3"/>
  <c r="CK83" i="3"/>
  <c r="CK84" i="3"/>
  <c r="CK85" i="3"/>
  <c r="CK86" i="3"/>
  <c r="CK87" i="3"/>
  <c r="CK88" i="3"/>
  <c r="CK89" i="3"/>
  <c r="CK90" i="3"/>
  <c r="CK91" i="3"/>
  <c r="CK92" i="3"/>
  <c r="CK93" i="3"/>
  <c r="CK94" i="3"/>
  <c r="CK95" i="3"/>
  <c r="CK96" i="3"/>
  <c r="CK97" i="3"/>
  <c r="CK98" i="3"/>
  <c r="CK99" i="3"/>
  <c r="CK100" i="3"/>
  <c r="CK101" i="3"/>
  <c r="CK102" i="3"/>
  <c r="CK103" i="3"/>
  <c r="CK104" i="3"/>
  <c r="CK105" i="3"/>
  <c r="CK106" i="3"/>
  <c r="CK107" i="3"/>
  <c r="CK108" i="3"/>
  <c r="CK109" i="3"/>
  <c r="CK110" i="3"/>
  <c r="CK111" i="3"/>
  <c r="CK112" i="3"/>
  <c r="CK113" i="3"/>
  <c r="CK114" i="3"/>
  <c r="CK115" i="3"/>
  <c r="CK116" i="3"/>
  <c r="CK117" i="3"/>
  <c r="CK118" i="3"/>
  <c r="CK119" i="3"/>
  <c r="CK120" i="3"/>
  <c r="CK121" i="3"/>
  <c r="CK122" i="3"/>
  <c r="CK123" i="3"/>
  <c r="CK124" i="3"/>
  <c r="CK2" i="3"/>
  <c r="CK3" i="2"/>
  <c r="CK4" i="2"/>
  <c r="CK5" i="2"/>
  <c r="CK6" i="2"/>
  <c r="CK7" i="2"/>
  <c r="CK8" i="2"/>
  <c r="CK9" i="2"/>
  <c r="CK10" i="2"/>
  <c r="CK11" i="2"/>
  <c r="CK12" i="2"/>
  <c r="CK13" i="2"/>
  <c r="CK14" i="2"/>
  <c r="CK15" i="2"/>
  <c r="CK16" i="2"/>
  <c r="CK17" i="2"/>
  <c r="CK18" i="2"/>
  <c r="CK19" i="2"/>
  <c r="CK20" i="2"/>
  <c r="CK21" i="2"/>
  <c r="CK22" i="2"/>
  <c r="CK23" i="2"/>
  <c r="CK24" i="2"/>
  <c r="CK25" i="2"/>
  <c r="CK26" i="2"/>
  <c r="CK27" i="2"/>
  <c r="CK28" i="2"/>
  <c r="CK29" i="2"/>
  <c r="CK30" i="2"/>
  <c r="CK31" i="2"/>
  <c r="CK32" i="2"/>
  <c r="CK33" i="2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K82" i="2"/>
  <c r="CK83" i="2"/>
  <c r="CK84" i="2"/>
  <c r="CK85" i="2"/>
  <c r="CK86" i="2"/>
  <c r="CK87" i="2"/>
  <c r="CK88" i="2"/>
  <c r="CK89" i="2"/>
  <c r="CK90" i="2"/>
  <c r="CK91" i="2"/>
  <c r="CK92" i="2"/>
  <c r="CK93" i="2"/>
  <c r="CK94" i="2"/>
  <c r="CK95" i="2"/>
  <c r="CK96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111" i="2"/>
  <c r="CK112" i="2"/>
  <c r="CK113" i="2"/>
  <c r="CK114" i="2"/>
  <c r="CK115" i="2"/>
  <c r="CK2" i="2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2" i="1"/>
</calcChain>
</file>

<file path=xl/sharedStrings.xml><?xml version="1.0" encoding="utf-8"?>
<sst xmlns="http://schemas.openxmlformats.org/spreadsheetml/2006/main" count="10556" uniqueCount="261">
  <si>
    <t>Name</t>
  </si>
  <si>
    <t>£M</t>
  </si>
  <si>
    <t>App</t>
  </si>
  <si>
    <t>Mins</t>
  </si>
  <si>
    <t>%xGI</t>
  </si>
  <si>
    <t>%GI</t>
  </si>
  <si>
    <t>xGI</t>
  </si>
  <si>
    <t>GI</t>
  </si>
  <si>
    <t>S</t>
  </si>
  <si>
    <t>OT</t>
  </si>
  <si>
    <t>In</t>
  </si>
  <si>
    <t>Out</t>
  </si>
  <si>
    <t>BC</t>
  </si>
  <si>
    <t>Hd</t>
  </si>
  <si>
    <t>NPxG</t>
  </si>
  <si>
    <t>xG</t>
  </si>
  <si>
    <t>G</t>
  </si>
  <si>
    <t>Tot.</t>
  </si>
  <si>
    <t>Succ.</t>
  </si>
  <si>
    <t>%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</si>
  <si>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</si>
  <si>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</si>
  <si>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</si>
  <si>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</si>
  <si>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</si>
  <si>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</si>
  <si>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</si>
  <si>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</si>
  <si>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</si>
  <si>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</si>
  <si>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</si>
  <si>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</si>
  <si>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</si>
  <si>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</si>
  <si>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</si>
  <si>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</si>
  <si>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</si>
  <si>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</si>
  <si>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</si>
  <si>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</si>
  <si>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</si>
  <si>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</si>
  <si>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</si>
  <si>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</si>
  <si>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</si>
  <si>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</si>
  <si>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</si>
  <si>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</si>
  <si>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Acc</t>
  </si>
  <si>
    <t>Acc.</t>
  </si>
  <si>
    <t>Starts</t>
  </si>
  <si>
    <t>Sub on</t>
  </si>
  <si>
    <t>Sub off</t>
  </si>
  <si>
    <t>Succ. Drb</t>
  </si>
  <si>
    <t>Total</t>
  </si>
  <si>
    <t>Box</t>
  </si>
  <si>
    <t>Final 3rd</t>
  </si>
  <si>
    <t>Cor Box</t>
  </si>
  <si>
    <t>Goals</t>
  </si>
  <si>
    <t>Ziyech (M) CHE</t>
  </si>
  <si>
    <t>Zaha (M) CRY</t>
  </si>
  <si>
    <t>Yarmolenko (M) WHU</t>
  </si>
  <si>
    <t>Xhaka (M) ARS</t>
  </si>
  <si>
    <t>Wissa (M) BRE</t>
  </si>
  <si>
    <t>Winks (M) TOT</t>
  </si>
  <si>
    <t>Willock (M) NEW</t>
  </si>
  <si>
    <t>Westwood (M) BUR</t>
  </si>
  <si>
    <t>Ward-Prowse (M) SOU</t>
  </si>
  <si>
    <t>Walcott (M) SOU</t>
  </si>
  <si>
    <t>Trossard (M) BHA</t>
  </si>
  <si>
    <t>Trincão (M) WOL</t>
  </si>
  <si>
    <t>Traoré (M) AVL</t>
  </si>
  <si>
    <t>Traoré (M) WOL</t>
  </si>
  <si>
    <t>Townsend (M) EVE</t>
  </si>
  <si>
    <t>Torres (M) MCI</t>
  </si>
  <si>
    <t>Tielemans (M) LEI</t>
  </si>
  <si>
    <t>Thiago (M) LIV</t>
  </si>
  <si>
    <t>Tella (M) SOU</t>
  </si>
  <si>
    <t>Sterling (M) MCI</t>
  </si>
  <si>
    <t>Soumaré (M) LEI</t>
  </si>
  <si>
    <t>Soucek (M) WHU</t>
  </si>
  <si>
    <t>Son (M) TOT</t>
  </si>
  <si>
    <t>Smith Rowe (M) ARS</t>
  </si>
  <si>
    <t>Skipp (M) TOT</t>
  </si>
  <si>
    <t>Shelvey (M) NEW</t>
  </si>
  <si>
    <t>Shackleton (M) LEE</t>
  </si>
  <si>
    <t>Sema (M) WAT</t>
  </si>
  <si>
    <t>Schlupp (M) CRY</t>
  </si>
  <si>
    <t>Sarr (M) WAT</t>
  </si>
  <si>
    <t>Sancho (M) MUN</t>
  </si>
  <si>
    <t>Sambi Lokonga (M) ARS</t>
  </si>
  <si>
    <t>Salah (M) LIV</t>
  </si>
  <si>
    <t>Saka (M) ARS</t>
  </si>
  <si>
    <t>S.Longstaff (M) NEW</t>
  </si>
  <si>
    <t>Rupp (M) NOR</t>
  </si>
  <si>
    <t>Romeu (M) SOU</t>
  </si>
  <si>
    <t>Rodrigo (M) MCI</t>
  </si>
  <si>
    <t>Roberts (M) LEE</t>
  </si>
  <si>
    <t>Riedewald (M) CRY</t>
  </si>
  <si>
    <t>Rice (M) WHU</t>
  </si>
  <si>
    <t>Redmond (M) SOU</t>
  </si>
  <si>
    <t>Rashica (M) NOR</t>
  </si>
  <si>
    <t>Raphinha (M) LEE</t>
  </si>
  <si>
    <t>Ramsey (M) AVL</t>
  </si>
  <si>
    <t>Pérez (M) LEI</t>
  </si>
  <si>
    <t>Pépé (M) ARS</t>
  </si>
  <si>
    <t>Pulisic (M) CHE</t>
  </si>
  <si>
    <t>Pogba (M) MUN</t>
  </si>
  <si>
    <t>Phillips (M) LEE</t>
  </si>
  <si>
    <t>Palmer (M) MCI</t>
  </si>
  <si>
    <t>Onyeka (M) BRE</t>
  </si>
  <si>
    <t>Nørgaard (M) BRE</t>
  </si>
  <si>
    <t>Noble (M) WHU</t>
  </si>
  <si>
    <t>Neves (M) WOL</t>
  </si>
  <si>
    <t>Ndidi (M) LEI</t>
  </si>
  <si>
    <t>Nakamba (M) AVL</t>
  </si>
  <si>
    <t>Mwepu (M) BHA</t>
  </si>
  <si>
    <t>Murphy (M) NEW</t>
  </si>
  <si>
    <t>Moutinho (M) WOL</t>
  </si>
  <si>
    <t>Mount (M) CHE</t>
  </si>
  <si>
    <t>Moder (M) BHA</t>
  </si>
  <si>
    <t>Milner (M) LIV</t>
  </si>
  <si>
    <t>McTominay (M) MUN</t>
  </si>
  <si>
    <t>McNeil (M) BUR</t>
  </si>
  <si>
    <t>McLean (M) NOR</t>
  </si>
  <si>
    <t>McGinn (M) AVL</t>
  </si>
  <si>
    <t>McArthur (M) CRY</t>
  </si>
  <si>
    <t>Mbeumo (M) BRE</t>
  </si>
  <si>
    <t>Matic (M) MUN</t>
  </si>
  <si>
    <t>Martinelli (M) ARS</t>
  </si>
  <si>
    <t>March (M) BHA</t>
  </si>
  <si>
    <t>Mané (M) LIV</t>
  </si>
  <si>
    <t>Mahrez (M) MCI</t>
  </si>
  <si>
    <t>Maddison (M) LEI</t>
  </si>
  <si>
    <t>Mac Allister (M) BHA</t>
  </si>
  <si>
    <t>Lucas Moura (M) TOT</t>
  </si>
  <si>
    <t>Louza (M) WAT</t>
  </si>
  <si>
    <t>Lo Celso (M) TOT</t>
  </si>
  <si>
    <t>Lingard (M) MUN</t>
  </si>
  <si>
    <t>Lees-Melou (M) NOR</t>
  </si>
  <si>
    <t>Lallana (M) BHA</t>
  </si>
  <si>
    <t>Kucka (M) WAT</t>
  </si>
  <si>
    <t>Kovacic (M) CHE</t>
  </si>
  <si>
    <t>Klich (M) LEE</t>
  </si>
  <si>
    <t>Keita (M) LIV</t>
  </si>
  <si>
    <t>Kanté (M) CHE</t>
  </si>
  <si>
    <t>Jota (M) LIV</t>
  </si>
  <si>
    <t>Jorginho (M) CHE</t>
  </si>
  <si>
    <t>Janelt (M) BRE</t>
  </si>
  <si>
    <t>James (M) LEE</t>
  </si>
  <si>
    <t>Iwobi (M) EVE</t>
  </si>
  <si>
    <t>Højbjerg (M) TOT</t>
  </si>
  <si>
    <t>Henderson (M) LIV</t>
  </si>
  <si>
    <t>Hayden (M) NEW</t>
  </si>
  <si>
    <t>Havertz (M) CHE</t>
  </si>
  <si>
    <t>Harrison (M) LEE</t>
  </si>
  <si>
    <t>Gündogan (M) MCI</t>
  </si>
  <si>
    <t>Gudmundsson (M) BUR</t>
  </si>
  <si>
    <t>Groß (M) BHA</t>
  </si>
  <si>
    <t>Greenwood (M) MUN</t>
  </si>
  <si>
    <t>Grealish (M) MCI</t>
  </si>
  <si>
    <t>Gray (M) EVE</t>
  </si>
  <si>
    <t>Gordon (M) EVE</t>
  </si>
  <si>
    <t>Gilmour (M) NOR</t>
  </si>
  <si>
    <t>Gibbs-White (M) WOL</t>
  </si>
  <si>
    <t>Ghoddos (M) BRE</t>
  </si>
  <si>
    <t>Gallagher (M) CRY</t>
  </si>
  <si>
    <t>Fred (M) MUN</t>
  </si>
  <si>
    <t>Fraser (M) NEW</t>
  </si>
  <si>
    <t>Fornals (M) WHU</t>
  </si>
  <si>
    <t>Fernandinho (M) MCI</t>
  </si>
  <si>
    <t>Fernandes (M) MUN</t>
  </si>
  <si>
    <t>Fabinho (M) LIV</t>
  </si>
  <si>
    <t>Etebo (M) WAT</t>
  </si>
  <si>
    <t>Elliott (M) LIV</t>
  </si>
  <si>
    <t>El Ghazi (M) EVE</t>
  </si>
  <si>
    <t>Dowell (M) NOR</t>
  </si>
  <si>
    <t>Douglas Luiz (M) AVL</t>
  </si>
  <si>
    <t>Doucouré (M) EVE</t>
  </si>
  <si>
    <t>Djenepo (M) SOU</t>
  </si>
  <si>
    <t>Diallo (M) SOU</t>
  </si>
  <si>
    <t>Dendoncker (M) WOL</t>
  </si>
  <si>
    <t>Delph (M) EVE</t>
  </si>
  <si>
    <t>Dele (M) TOT</t>
  </si>
  <si>
    <t>De Bruyne (M) MCI</t>
  </si>
  <si>
    <t>Dallas (M) LEE</t>
  </si>
  <si>
    <t>Cork (M) BUR</t>
  </si>
  <si>
    <t>Cleverley (M) WAT</t>
  </si>
  <si>
    <t>Chamberlain (M) LIV</t>
  </si>
  <si>
    <t>Canós (M) BRE</t>
  </si>
  <si>
    <t>Cantwell (M) NOR</t>
  </si>
  <si>
    <t>Buendía (M) AVL</t>
  </si>
  <si>
    <t>Brownhill (M) BUR</t>
  </si>
  <si>
    <t>Bowen (M) WHU</t>
  </si>
  <si>
    <t>Bissouma (M) BHA</t>
  </si>
  <si>
    <t>Bidstrup (M) BRE</t>
  </si>
  <si>
    <t>Bernardo (M) MCI</t>
  </si>
  <si>
    <t>Bergwijn (M) TOT</t>
  </si>
  <si>
    <t>Benrahma (M) WHU</t>
  </si>
  <si>
    <t>Barnes (M) LEI</t>
  </si>
  <si>
    <t>Bailey (M) AVL</t>
  </si>
  <si>
    <t>Alzate (M) BHA</t>
  </si>
  <si>
    <t>Almirón (M) NEW</t>
  </si>
  <si>
    <t>Allan (M) EVE</t>
  </si>
  <si>
    <t>Ødegaard (M) ARS</t>
  </si>
  <si>
    <t>Sissoko (M) WAT</t>
  </si>
  <si>
    <t>Richards (M) BHA</t>
  </si>
  <si>
    <t>Podence (M) WOL</t>
  </si>
  <si>
    <t>Maitland-Niles (M) ARS</t>
  </si>
  <si>
    <t>Lennon (M) BUR</t>
  </si>
  <si>
    <t>Lanzini (M) WHU</t>
  </si>
  <si>
    <t>Jensen (M) BRE</t>
  </si>
  <si>
    <t>Elyounoussi (M) SOU</t>
  </si>
  <si>
    <t>Elneny (M) ARS</t>
  </si>
  <si>
    <t>Dewsbury-Hall (M) LEI</t>
  </si>
  <si>
    <t>Chukwuemeka (M) AVL</t>
  </si>
  <si>
    <t>Bryan (M) TOT</t>
  </si>
  <si>
    <t>Baptiste (M) BRE</t>
  </si>
  <si>
    <t>André Gomes (M) EVE</t>
  </si>
  <si>
    <t>Albrighton (M) LEI</t>
  </si>
  <si>
    <t>van de Beek (M) MUN</t>
  </si>
  <si>
    <t>Vlasic (M) WHU</t>
  </si>
  <si>
    <t>Tzolis (M) NOR</t>
  </si>
  <si>
    <t>Saúl (M) CHE</t>
  </si>
  <si>
    <t>Partey (M) ARS</t>
  </si>
  <si>
    <t>Olise (M) CRY</t>
  </si>
  <si>
    <t>Milivojevic (M) CRY</t>
  </si>
  <si>
    <t>Lookman (M) LEI</t>
  </si>
  <si>
    <t>Hudson-Odoi (M) CHE</t>
  </si>
  <si>
    <t>Hendrick (M) NEW</t>
  </si>
  <si>
    <t>Summerville (M) LEE</t>
  </si>
  <si>
    <t>Normann (M) NOR</t>
  </si>
  <si>
    <t>Ndombele (M) TOT</t>
  </si>
  <si>
    <t>Jones (M) LIV</t>
  </si>
  <si>
    <t>Foden (M) MCI</t>
  </si>
  <si>
    <t>Davies (M) EVE</t>
  </si>
  <si>
    <t>Cornet (M) BUR</t>
  </si>
  <si>
    <t>Tufan (M) WAT</t>
  </si>
  <si>
    <t>Loftus-Cheek (M) CHE</t>
  </si>
  <si>
    <t>Choudhury (M) LEI</t>
  </si>
  <si>
    <t>Barkley (M) CHE</t>
  </si>
  <si>
    <t>S.Armstrong (M) SOU</t>
  </si>
  <si>
    <t>Rashford (M) MUN</t>
  </si>
  <si>
    <t>Forshaw (M) LEE</t>
  </si>
  <si>
    <t>Placheta (M) NOR</t>
  </si>
  <si>
    <t>Minamino (M) LIV</t>
  </si>
  <si>
    <t>Gbamin (M) EVE</t>
  </si>
  <si>
    <t>Onyango (M) EVE</t>
  </si>
  <si>
    <t>Morton (M) LIV</t>
  </si>
  <si>
    <t>Sarmiento (M) BHA</t>
  </si>
  <si>
    <t>Eze (M) CRY</t>
  </si>
  <si>
    <t>Sanson (M) AVL</t>
  </si>
  <si>
    <t>Hughes (M) CRY</t>
  </si>
  <si>
    <t>Elanga (M) MUN</t>
  </si>
  <si>
    <t>Rowe (M) NOR</t>
  </si>
  <si>
    <t>Predict1</t>
  </si>
  <si>
    <t>PPM</t>
  </si>
  <si>
    <t>TP</t>
  </si>
  <si>
    <t>TN</t>
  </si>
  <si>
    <t>FP</t>
  </si>
  <si>
    <t>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</si>
</sst>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b/>
      <sz val="14"/>
      <color theme="1"/>
      <name val="Arial Narrow"/>
      <family val="2"/>
    </font>
    <font>
      <b/>
      <sz val="12"/>
      <color rgb="FF7030A0"/>
      <name val="Arial Narrow"/>
      <family val="2"/>
    </font>
    <font>
      <b/>
      <sz val="12"/>
      <color rgb="FF00B05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2" fontId="1" fillId="0" borderId="0" xfId="0" applyNumberFormat="1" applyFont="1"/>
    <xf numFmtId="2" fontId="3" fillId="0" borderId="0" xfId="0" applyNumberFormat="1" applyFont="1"/>
    <xf numFmtId="2" fontId="4" fillId="0" borderId="0" xfId="0" applyNumberFormat="1" applyFont="1"/>
    <xf numFmtId="2" fontId="5" fillId="0" borderId="0" xfId="0" applyNumberFormat="1" applyFont="1"/>
    <xf numFmtId="10" fontId="1" fillId="0" borderId="0" xfId="1" applyNumberFormat="1" applyFont="1"/>
    <xf numFmtId="10" fontId="5" fillId="0" borderId="0" xfId="1" applyNumberFormat="1" applyFont="1"/>
    <xf numFmtId="10" fontId="4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3423-5B46-4694-AA1E-1DC836738BF1}">
  <dimension ref="A1:CL10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74</v>
      </c>
      <c r="B2" s="1">
        <v>6.7</v>
      </c>
      <c r="C2" s="1">
        <v>2</v>
      </c>
      <c r="D2" s="1">
        <v>75.5</v>
      </c>
      <c r="E2" s="1">
        <v>0.19</v>
      </c>
      <c r="F2" s="1">
        <v>0</v>
      </c>
      <c r="G2" s="1">
        <v>0.3</v>
      </c>
      <c r="H2" s="1">
        <v>0</v>
      </c>
      <c r="I2" s="1">
        <v>2.5</v>
      </c>
      <c r="J2" s="1">
        <v>0.5</v>
      </c>
      <c r="K2" s="1">
        <v>1.5</v>
      </c>
      <c r="L2" s="1">
        <v>1</v>
      </c>
      <c r="M2" s="1">
        <v>0.5</v>
      </c>
      <c r="N2" s="1">
        <v>0</v>
      </c>
      <c r="O2" s="1">
        <v>0.27</v>
      </c>
      <c r="P2" s="1">
        <v>0.27</v>
      </c>
      <c r="Q2" s="1">
        <v>0</v>
      </c>
      <c r="R2" s="1">
        <v>0</v>
      </c>
      <c r="S2" s="1">
        <v>0</v>
      </c>
      <c r="T2" s="1">
        <v>0</v>
      </c>
      <c r="U2" s="1">
        <v>8</v>
      </c>
      <c r="V2" s="1">
        <v>6.5</v>
      </c>
      <c r="W2" s="1">
        <v>81</v>
      </c>
      <c r="X2" s="1">
        <v>0.5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0.08</v>
      </c>
      <c r="AF2" s="1">
        <v>0</v>
      </c>
      <c r="AG2" s="1">
        <v>0</v>
      </c>
      <c r="AH2" s="1">
        <v>0</v>
      </c>
      <c r="AI2" s="1">
        <v>0</v>
      </c>
      <c r="AJ2" s="1">
        <v>0.5</v>
      </c>
      <c r="AK2" s="1">
        <v>34</v>
      </c>
      <c r="AL2" s="1">
        <v>3.65</v>
      </c>
      <c r="AM2" s="1">
        <v>3</v>
      </c>
      <c r="AN2" s="1">
        <v>1.6</v>
      </c>
      <c r="AO2" s="1">
        <v>4.5</v>
      </c>
      <c r="AP2" s="1">
        <v>5.5</v>
      </c>
      <c r="AQ2" s="1">
        <v>5.5</v>
      </c>
      <c r="AR2" s="1">
        <v>0</v>
      </c>
      <c r="AS2" s="1">
        <v>2.5</v>
      </c>
      <c r="AT2" s="1">
        <v>0.5</v>
      </c>
      <c r="AU2" s="1">
        <v>0.5</v>
      </c>
      <c r="AV2" s="1">
        <v>0.5</v>
      </c>
      <c r="AW2" s="1">
        <v>100</v>
      </c>
      <c r="AX2" s="1">
        <v>2</v>
      </c>
      <c r="AY2" s="1">
        <v>0</v>
      </c>
      <c r="AZ2" s="1">
        <v>0</v>
      </c>
      <c r="BA2" s="1">
        <v>0</v>
      </c>
      <c r="BB2" s="1">
        <v>0</v>
      </c>
      <c r="BC2" s="1">
        <v>7</v>
      </c>
      <c r="BD2" s="1">
        <v>3</v>
      </c>
      <c r="BE2" s="1">
        <v>1</v>
      </c>
      <c r="BF2" s="1">
        <v>2</v>
      </c>
      <c r="BG2" s="1">
        <v>0.5</v>
      </c>
      <c r="BH2" s="1">
        <v>0.5</v>
      </c>
      <c r="BI2" s="1">
        <v>0.42</v>
      </c>
      <c r="BJ2" s="1">
        <v>17.5</v>
      </c>
      <c r="BK2" s="1">
        <v>13.5</v>
      </c>
      <c r="BL2" s="1">
        <v>77</v>
      </c>
      <c r="BM2" s="1">
        <v>13.5</v>
      </c>
      <c r="BN2" s="1">
        <v>10.5</v>
      </c>
      <c r="BO2" s="1">
        <v>78</v>
      </c>
      <c r="BP2" s="1">
        <v>8</v>
      </c>
      <c r="BQ2" s="1">
        <v>6.5</v>
      </c>
      <c r="BR2" s="1">
        <v>81</v>
      </c>
      <c r="BS2" s="1">
        <v>0</v>
      </c>
      <c r="BT2" s="1">
        <v>0</v>
      </c>
      <c r="BU2" s="1">
        <v>2</v>
      </c>
      <c r="BV2" s="1">
        <v>0</v>
      </c>
      <c r="BW2" s="1">
        <v>1</v>
      </c>
      <c r="BX2" s="1">
        <v>1</v>
      </c>
      <c r="BY2" s="1">
        <v>24.5</v>
      </c>
      <c r="BZ2" s="1">
        <v>4</v>
      </c>
      <c r="CA2" s="1">
        <v>0.5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4.3079107100000016</v>
      </c>
      <c r="CL2" s="1">
        <v>18</v>
      </c>
    </row>
    <row r="3" spans="1:90" x14ac:dyDescent="0.25">
      <c r="A3" s="1" t="s">
        <v>166</v>
      </c>
      <c r="B3" s="1">
        <v>6.1</v>
      </c>
      <c r="C3" s="1">
        <v>1</v>
      </c>
      <c r="D3" s="1">
        <v>90</v>
      </c>
      <c r="E3" s="1">
        <v>0.85</v>
      </c>
      <c r="F3" s="1">
        <v>0</v>
      </c>
      <c r="G3" s="1">
        <v>0.6</v>
      </c>
      <c r="H3" s="1">
        <v>0</v>
      </c>
      <c r="I3" s="1">
        <v>2</v>
      </c>
      <c r="J3" s="1">
        <v>1</v>
      </c>
      <c r="K3" s="1">
        <v>2</v>
      </c>
      <c r="L3" s="1">
        <v>0</v>
      </c>
      <c r="M3" s="1">
        <v>1</v>
      </c>
      <c r="N3" s="1">
        <v>0</v>
      </c>
      <c r="O3" s="1">
        <v>0.46</v>
      </c>
      <c r="P3" s="1">
        <v>0.46</v>
      </c>
      <c r="Q3" s="1">
        <v>0</v>
      </c>
      <c r="R3" s="1">
        <v>0</v>
      </c>
      <c r="S3" s="1">
        <v>0</v>
      </c>
      <c r="T3" s="1">
        <v>0</v>
      </c>
      <c r="U3" s="1">
        <v>11</v>
      </c>
      <c r="V3" s="1">
        <v>8</v>
      </c>
      <c r="W3" s="1">
        <v>73</v>
      </c>
      <c r="X3" s="1">
        <v>3</v>
      </c>
      <c r="Y3" s="1">
        <v>0</v>
      </c>
      <c r="Z3" s="1">
        <v>0</v>
      </c>
      <c r="AA3" s="1">
        <v>3</v>
      </c>
      <c r="AB3" s="1">
        <v>0</v>
      </c>
      <c r="AC3" s="1">
        <v>1</v>
      </c>
      <c r="AD3" s="1">
        <v>0</v>
      </c>
      <c r="AE3" s="1">
        <v>0.09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25</v>
      </c>
      <c r="AL3" s="1">
        <v>15.7</v>
      </c>
      <c r="AM3" s="1">
        <v>13</v>
      </c>
      <c r="AN3" s="1">
        <v>2.6</v>
      </c>
      <c r="AO3" s="1">
        <v>5.4</v>
      </c>
      <c r="AP3" s="1">
        <v>6</v>
      </c>
      <c r="AQ3" s="1">
        <v>6</v>
      </c>
      <c r="AR3" s="1">
        <v>0</v>
      </c>
      <c r="AS3" s="1">
        <v>3</v>
      </c>
      <c r="AT3" s="1">
        <v>0</v>
      </c>
      <c r="AU3" s="1">
        <v>3</v>
      </c>
      <c r="AV3" s="1">
        <v>2</v>
      </c>
      <c r="AW3" s="1">
        <v>67</v>
      </c>
      <c r="AX3" s="1">
        <v>7</v>
      </c>
      <c r="AY3" s="1">
        <v>2</v>
      </c>
      <c r="AZ3" s="1">
        <v>0</v>
      </c>
      <c r="BA3" s="1">
        <v>1</v>
      </c>
      <c r="BB3" s="1">
        <v>3</v>
      </c>
      <c r="BC3" s="1">
        <v>14</v>
      </c>
      <c r="BD3" s="1">
        <v>7</v>
      </c>
      <c r="BE3" s="1">
        <v>3</v>
      </c>
      <c r="BF3" s="1">
        <v>2</v>
      </c>
      <c r="BG3" s="1">
        <v>2</v>
      </c>
      <c r="BH3" s="1">
        <v>0</v>
      </c>
      <c r="BI3" s="1">
        <v>0.67</v>
      </c>
      <c r="BJ3" s="1">
        <v>26</v>
      </c>
      <c r="BK3" s="1">
        <v>21</v>
      </c>
      <c r="BL3" s="1">
        <v>81</v>
      </c>
      <c r="BM3" s="1">
        <v>19</v>
      </c>
      <c r="BN3" s="1">
        <v>12</v>
      </c>
      <c r="BO3" s="1">
        <v>63</v>
      </c>
      <c r="BP3" s="1">
        <v>11</v>
      </c>
      <c r="BQ3" s="1">
        <v>8</v>
      </c>
      <c r="BR3" s="1">
        <v>73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44</v>
      </c>
      <c r="BZ3" s="1">
        <v>4</v>
      </c>
      <c r="CA3" s="1">
        <v>6</v>
      </c>
      <c r="CB3" s="1">
        <v>4</v>
      </c>
      <c r="CC3" s="1">
        <v>1</v>
      </c>
      <c r="CD3" s="1">
        <v>0</v>
      </c>
      <c r="CE3" s="1">
        <v>2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5.7556352999999998</v>
      </c>
      <c r="CL3" s="1">
        <v>15</v>
      </c>
    </row>
    <row r="4" spans="1:90" x14ac:dyDescent="0.25">
      <c r="A4" s="1" t="s">
        <v>81</v>
      </c>
      <c r="B4" s="1">
        <v>10.6</v>
      </c>
      <c r="C4" s="1">
        <v>2</v>
      </c>
      <c r="D4" s="1">
        <v>81</v>
      </c>
      <c r="E4" s="1">
        <v>0.21</v>
      </c>
      <c r="F4" s="1">
        <v>0.5</v>
      </c>
      <c r="G4" s="1">
        <v>0.3</v>
      </c>
      <c r="H4" s="1">
        <v>1</v>
      </c>
      <c r="I4" s="1">
        <v>3.5</v>
      </c>
      <c r="J4" s="1">
        <v>1</v>
      </c>
      <c r="K4" s="1">
        <v>1.5</v>
      </c>
      <c r="L4" s="1">
        <v>2</v>
      </c>
      <c r="M4" s="1">
        <v>0</v>
      </c>
      <c r="N4" s="1">
        <v>0</v>
      </c>
      <c r="O4" s="1">
        <v>0.2</v>
      </c>
      <c r="P4" s="1">
        <v>0.2</v>
      </c>
      <c r="Q4" s="1">
        <v>0.5</v>
      </c>
      <c r="R4" s="1">
        <v>0</v>
      </c>
      <c r="S4" s="1">
        <v>0.5</v>
      </c>
      <c r="T4" s="1">
        <v>0</v>
      </c>
      <c r="U4" s="1">
        <v>8</v>
      </c>
      <c r="V4" s="1">
        <v>6.5</v>
      </c>
      <c r="W4" s="1">
        <v>81</v>
      </c>
      <c r="X4" s="1">
        <v>4.5</v>
      </c>
      <c r="Y4" s="1">
        <v>0.5</v>
      </c>
      <c r="Z4" s="1">
        <v>11</v>
      </c>
      <c r="AA4" s="1">
        <v>2</v>
      </c>
      <c r="AB4" s="1">
        <v>2</v>
      </c>
      <c r="AC4" s="1">
        <v>0.5</v>
      </c>
      <c r="AD4" s="1">
        <v>0</v>
      </c>
      <c r="AE4" s="1">
        <v>0.1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39</v>
      </c>
      <c r="AL4" s="1">
        <v>11.5</v>
      </c>
      <c r="AM4" s="1">
        <v>18.399999999999999</v>
      </c>
      <c r="AN4" s="1">
        <v>1.3</v>
      </c>
      <c r="AO4" s="1">
        <v>4</v>
      </c>
      <c r="AP4" s="1">
        <v>8</v>
      </c>
      <c r="AQ4" s="1">
        <v>17</v>
      </c>
      <c r="AR4" s="1">
        <v>1</v>
      </c>
      <c r="AS4" s="1">
        <v>6.5</v>
      </c>
      <c r="AT4" s="1">
        <v>0</v>
      </c>
      <c r="AU4" s="1">
        <v>0</v>
      </c>
      <c r="AV4" s="1">
        <v>0</v>
      </c>
      <c r="AX4" s="1">
        <v>4.5</v>
      </c>
      <c r="AY4" s="1">
        <v>0</v>
      </c>
      <c r="AZ4" s="1">
        <v>0</v>
      </c>
      <c r="BA4" s="1">
        <v>0</v>
      </c>
      <c r="BB4" s="1">
        <v>0</v>
      </c>
      <c r="BC4" s="1">
        <v>21.5</v>
      </c>
      <c r="BD4" s="1">
        <v>12.5</v>
      </c>
      <c r="BE4" s="1">
        <v>5</v>
      </c>
      <c r="BF4" s="1">
        <v>1.5</v>
      </c>
      <c r="BG4" s="1">
        <v>3</v>
      </c>
      <c r="BH4" s="1">
        <v>2</v>
      </c>
      <c r="BI4" s="1">
        <v>1.72</v>
      </c>
      <c r="BJ4" s="1">
        <v>21</v>
      </c>
      <c r="BK4" s="1">
        <v>17.5</v>
      </c>
      <c r="BL4" s="1">
        <v>83</v>
      </c>
      <c r="BM4" s="1">
        <v>21</v>
      </c>
      <c r="BN4" s="1">
        <v>14.5</v>
      </c>
      <c r="BO4" s="1">
        <v>69</v>
      </c>
      <c r="BP4" s="1">
        <v>8</v>
      </c>
      <c r="BQ4" s="1">
        <v>6.5</v>
      </c>
      <c r="BR4" s="1">
        <v>81</v>
      </c>
      <c r="BS4" s="1">
        <v>0</v>
      </c>
      <c r="BT4" s="1">
        <v>0</v>
      </c>
      <c r="BU4" s="1">
        <v>2</v>
      </c>
      <c r="BV4" s="1">
        <v>0</v>
      </c>
      <c r="BW4" s="1">
        <v>1</v>
      </c>
      <c r="BX4" s="1">
        <v>1.5</v>
      </c>
      <c r="BY4" s="1">
        <v>38</v>
      </c>
      <c r="BZ4" s="1">
        <v>3.5</v>
      </c>
      <c r="CA4" s="1">
        <v>1</v>
      </c>
      <c r="CB4" s="1">
        <v>5.5</v>
      </c>
      <c r="CC4" s="1">
        <v>0</v>
      </c>
      <c r="CD4" s="1">
        <v>0</v>
      </c>
      <c r="CE4" s="1">
        <v>2</v>
      </c>
      <c r="CF4" s="1">
        <v>0.5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3.473080040000005</v>
      </c>
      <c r="CL4" s="1">
        <v>10</v>
      </c>
    </row>
    <row r="5" spans="1:90" x14ac:dyDescent="0.25">
      <c r="A5" s="1" t="s">
        <v>91</v>
      </c>
      <c r="B5" s="1">
        <v>12.7</v>
      </c>
      <c r="C5" s="1">
        <v>2</v>
      </c>
      <c r="D5" s="1">
        <v>90</v>
      </c>
      <c r="E5" s="1">
        <v>0.4</v>
      </c>
      <c r="F5" s="1">
        <v>0.6</v>
      </c>
      <c r="G5" s="1">
        <v>1</v>
      </c>
      <c r="H5" s="1">
        <v>3</v>
      </c>
      <c r="I5" s="1">
        <v>5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0.4</v>
      </c>
      <c r="P5" s="1">
        <v>0.4</v>
      </c>
      <c r="Q5" s="1">
        <v>0.5</v>
      </c>
      <c r="R5" s="1">
        <v>0.5</v>
      </c>
      <c r="S5" s="1">
        <v>0</v>
      </c>
      <c r="T5" s="1">
        <v>0</v>
      </c>
      <c r="U5" s="1">
        <v>18.5</v>
      </c>
      <c r="V5" s="1">
        <v>15</v>
      </c>
      <c r="W5" s="1">
        <v>81</v>
      </c>
      <c r="X5" s="1">
        <v>0.5</v>
      </c>
      <c r="Y5" s="1">
        <v>0</v>
      </c>
      <c r="Z5" s="1">
        <v>0</v>
      </c>
      <c r="AA5" s="1">
        <v>0</v>
      </c>
      <c r="AB5" s="1">
        <v>0</v>
      </c>
      <c r="AC5" s="1">
        <v>2.5</v>
      </c>
      <c r="AD5" s="1">
        <v>1</v>
      </c>
      <c r="AE5" s="1">
        <v>0.62</v>
      </c>
      <c r="AF5" s="1">
        <v>1</v>
      </c>
      <c r="AG5" s="1">
        <v>0</v>
      </c>
      <c r="AH5" s="1">
        <v>0</v>
      </c>
      <c r="AI5" s="1">
        <v>0</v>
      </c>
      <c r="AJ5" s="1">
        <v>1</v>
      </c>
      <c r="AK5" s="1">
        <v>74</v>
      </c>
      <c r="AL5" s="1">
        <v>31.25</v>
      </c>
      <c r="AM5" s="1">
        <v>38.5</v>
      </c>
      <c r="AN5" s="1">
        <v>3.9</v>
      </c>
      <c r="AO5" s="1">
        <v>6.7</v>
      </c>
      <c r="AP5" s="1">
        <v>9</v>
      </c>
      <c r="AQ5" s="1">
        <v>27</v>
      </c>
      <c r="AR5" s="1">
        <v>1.5</v>
      </c>
      <c r="AS5" s="1">
        <v>10</v>
      </c>
      <c r="AT5" s="1">
        <v>0</v>
      </c>
      <c r="AU5" s="1">
        <v>0</v>
      </c>
      <c r="AV5" s="1">
        <v>0</v>
      </c>
      <c r="AX5" s="1">
        <v>3</v>
      </c>
      <c r="AY5" s="1">
        <v>0</v>
      </c>
      <c r="AZ5" s="1">
        <v>0</v>
      </c>
      <c r="BA5" s="1">
        <v>0</v>
      </c>
      <c r="BB5" s="1">
        <v>0</v>
      </c>
      <c r="BC5" s="1">
        <v>11.5</v>
      </c>
      <c r="BD5" s="1">
        <v>8</v>
      </c>
      <c r="BE5" s="1">
        <v>3</v>
      </c>
      <c r="BF5" s="1">
        <v>2.5</v>
      </c>
      <c r="BG5" s="1">
        <v>3</v>
      </c>
      <c r="BH5" s="1">
        <v>1.5</v>
      </c>
      <c r="BI5" s="1">
        <v>1.1000000000000001</v>
      </c>
      <c r="BJ5" s="1">
        <v>27</v>
      </c>
      <c r="BK5" s="1">
        <v>21.5</v>
      </c>
      <c r="BL5" s="1">
        <v>80</v>
      </c>
      <c r="BM5" s="1">
        <v>24</v>
      </c>
      <c r="BN5" s="1">
        <v>18.5</v>
      </c>
      <c r="BO5" s="1">
        <v>77</v>
      </c>
      <c r="BP5" s="1">
        <v>18.5</v>
      </c>
      <c r="BQ5" s="1">
        <v>15</v>
      </c>
      <c r="BR5" s="1">
        <v>81</v>
      </c>
      <c r="BS5" s="1">
        <v>0.5</v>
      </c>
      <c r="BT5" s="1">
        <v>0</v>
      </c>
      <c r="BU5" s="1">
        <v>2</v>
      </c>
      <c r="BV5" s="1">
        <v>0</v>
      </c>
      <c r="BW5" s="1">
        <v>0</v>
      </c>
      <c r="BX5" s="1">
        <v>2</v>
      </c>
      <c r="BY5" s="1">
        <v>42.5</v>
      </c>
      <c r="BZ5" s="1">
        <v>13</v>
      </c>
      <c r="CA5" s="1">
        <v>0.5</v>
      </c>
      <c r="CB5" s="1">
        <v>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6.4752059799999957</v>
      </c>
      <c r="CL5" s="1">
        <v>10</v>
      </c>
    </row>
    <row r="6" spans="1:90" x14ac:dyDescent="0.25">
      <c r="A6" s="1" t="s">
        <v>191</v>
      </c>
      <c r="B6" s="1">
        <v>6.2</v>
      </c>
      <c r="C6" s="1">
        <v>2</v>
      </c>
      <c r="D6" s="1">
        <v>79</v>
      </c>
      <c r="E6" s="1">
        <v>7.0000000000000007E-2</v>
      </c>
      <c r="F6" s="1">
        <v>0</v>
      </c>
      <c r="G6" s="1">
        <v>0.1</v>
      </c>
      <c r="H6" s="1">
        <v>0</v>
      </c>
      <c r="I6" s="1">
        <v>0.5</v>
      </c>
      <c r="J6" s="1">
        <v>0</v>
      </c>
      <c r="K6" s="1">
        <v>0</v>
      </c>
      <c r="L6" s="1">
        <v>0.5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13</v>
      </c>
      <c r="V6" s="1">
        <v>8</v>
      </c>
      <c r="W6" s="1">
        <v>62</v>
      </c>
      <c r="X6" s="1">
        <v>4.5</v>
      </c>
      <c r="Y6" s="1">
        <v>0.5</v>
      </c>
      <c r="Z6" s="1">
        <v>11</v>
      </c>
      <c r="AA6" s="1">
        <v>2</v>
      </c>
      <c r="AB6" s="1">
        <v>1</v>
      </c>
      <c r="AC6" s="1">
        <v>1.5</v>
      </c>
      <c r="AD6" s="1">
        <v>0</v>
      </c>
      <c r="AE6" s="1">
        <v>0.06</v>
      </c>
      <c r="AF6" s="1">
        <v>0</v>
      </c>
      <c r="AG6" s="1">
        <v>0</v>
      </c>
      <c r="AH6" s="1">
        <v>0.5</v>
      </c>
      <c r="AI6" s="1">
        <v>0</v>
      </c>
      <c r="AJ6" s="1">
        <v>0.5</v>
      </c>
      <c r="AK6" s="1">
        <v>6</v>
      </c>
      <c r="AL6" s="1">
        <v>20.75</v>
      </c>
      <c r="AM6" s="1">
        <v>7.9</v>
      </c>
      <c r="AN6" s="1">
        <v>0.3</v>
      </c>
      <c r="AO6" s="1">
        <v>2.4</v>
      </c>
      <c r="AP6" s="1">
        <v>6</v>
      </c>
      <c r="AQ6" s="1">
        <v>6</v>
      </c>
      <c r="AR6" s="1">
        <v>0</v>
      </c>
      <c r="AS6" s="1">
        <v>2</v>
      </c>
      <c r="AT6" s="1">
        <v>1.5</v>
      </c>
      <c r="AU6" s="1">
        <v>1.5</v>
      </c>
      <c r="AV6" s="1">
        <v>1</v>
      </c>
      <c r="AW6" s="1">
        <v>67</v>
      </c>
      <c r="AX6" s="1">
        <v>3.5</v>
      </c>
      <c r="AY6" s="1">
        <v>0</v>
      </c>
      <c r="AZ6" s="1">
        <v>0</v>
      </c>
      <c r="BA6" s="1">
        <v>0.5</v>
      </c>
      <c r="BB6" s="1">
        <v>0.5</v>
      </c>
      <c r="BC6" s="1">
        <v>11</v>
      </c>
      <c r="BD6" s="1">
        <v>7.5</v>
      </c>
      <c r="BE6" s="1">
        <v>4</v>
      </c>
      <c r="BF6" s="1">
        <v>1</v>
      </c>
      <c r="BG6" s="1">
        <v>2.5</v>
      </c>
      <c r="BH6" s="1">
        <v>1</v>
      </c>
      <c r="BI6" s="1">
        <v>1.04</v>
      </c>
      <c r="BJ6" s="1">
        <v>27.5</v>
      </c>
      <c r="BK6" s="1">
        <v>22</v>
      </c>
      <c r="BL6" s="1">
        <v>80</v>
      </c>
      <c r="BM6" s="1">
        <v>25.5</v>
      </c>
      <c r="BN6" s="1">
        <v>16</v>
      </c>
      <c r="BO6" s="1">
        <v>63</v>
      </c>
      <c r="BP6" s="1">
        <v>13</v>
      </c>
      <c r="BQ6" s="1">
        <v>8</v>
      </c>
      <c r="BR6" s="1">
        <v>62</v>
      </c>
      <c r="BS6" s="1">
        <v>0</v>
      </c>
      <c r="BT6" s="1">
        <v>0</v>
      </c>
      <c r="BU6" s="1">
        <v>2</v>
      </c>
      <c r="BV6" s="1">
        <v>0</v>
      </c>
      <c r="BW6" s="1">
        <v>2</v>
      </c>
      <c r="BX6" s="1">
        <v>1.5</v>
      </c>
      <c r="BY6" s="1">
        <v>44.5</v>
      </c>
      <c r="BZ6" s="1">
        <v>1</v>
      </c>
      <c r="CA6" s="1">
        <v>2.5</v>
      </c>
      <c r="CB6" s="1">
        <v>7</v>
      </c>
      <c r="CC6" s="1">
        <v>0.5</v>
      </c>
      <c r="CD6" s="1">
        <v>0</v>
      </c>
      <c r="CE6" s="1">
        <v>2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1.7192002299999991</v>
      </c>
      <c r="CL6" s="1">
        <v>10</v>
      </c>
    </row>
    <row r="7" spans="1:90" x14ac:dyDescent="0.25">
      <c r="A7" s="1" t="s">
        <v>156</v>
      </c>
      <c r="B7" s="1">
        <v>7.2</v>
      </c>
      <c r="C7" s="1">
        <v>2</v>
      </c>
      <c r="D7" s="1">
        <v>79.5</v>
      </c>
      <c r="E7" s="1">
        <v>7.0000000000000007E-2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0.5</v>
      </c>
      <c r="L7" s="1">
        <v>0.5</v>
      </c>
      <c r="M7" s="1">
        <v>0</v>
      </c>
      <c r="N7" s="1">
        <v>0</v>
      </c>
      <c r="O7" s="1">
        <v>0.04</v>
      </c>
      <c r="P7" s="1">
        <v>0.04</v>
      </c>
      <c r="Q7" s="1">
        <v>0</v>
      </c>
      <c r="R7" s="1">
        <v>0</v>
      </c>
      <c r="S7" s="1">
        <v>0</v>
      </c>
      <c r="T7" s="1">
        <v>0</v>
      </c>
      <c r="U7" s="1">
        <v>19.5</v>
      </c>
      <c r="V7" s="1">
        <v>17</v>
      </c>
      <c r="W7" s="1">
        <v>87</v>
      </c>
      <c r="X7" s="1">
        <v>6</v>
      </c>
      <c r="Y7" s="1">
        <v>1</v>
      </c>
      <c r="Z7" s="1">
        <v>17</v>
      </c>
      <c r="AA7" s="1">
        <v>4</v>
      </c>
      <c r="AB7" s="1">
        <v>1</v>
      </c>
      <c r="AC7" s="1">
        <v>1</v>
      </c>
      <c r="AD7" s="1">
        <v>0</v>
      </c>
      <c r="AE7" s="1">
        <v>0.08</v>
      </c>
      <c r="AF7" s="1">
        <v>0</v>
      </c>
      <c r="AG7" s="1">
        <v>0</v>
      </c>
      <c r="AH7" s="1">
        <v>0.5</v>
      </c>
      <c r="AI7" s="1">
        <v>0</v>
      </c>
      <c r="AJ7" s="1">
        <v>0.5</v>
      </c>
      <c r="AK7" s="1">
        <v>20</v>
      </c>
      <c r="AL7" s="1">
        <v>23.3</v>
      </c>
      <c r="AM7" s="1">
        <v>7.4</v>
      </c>
      <c r="AN7" s="1">
        <v>0.4</v>
      </c>
      <c r="AO7" s="1">
        <v>2.9</v>
      </c>
      <c r="AP7" s="1">
        <v>10</v>
      </c>
      <c r="AQ7" s="1">
        <v>10</v>
      </c>
      <c r="AR7" s="1">
        <v>0</v>
      </c>
      <c r="AS7" s="1">
        <v>2</v>
      </c>
      <c r="AT7" s="1">
        <v>0.5</v>
      </c>
      <c r="AU7" s="1">
        <v>1.5</v>
      </c>
      <c r="AV7" s="1">
        <v>1</v>
      </c>
      <c r="AW7" s="1">
        <v>67</v>
      </c>
      <c r="AX7" s="1">
        <v>2.5</v>
      </c>
      <c r="AY7" s="1">
        <v>0</v>
      </c>
      <c r="AZ7" s="1">
        <v>0.5</v>
      </c>
      <c r="BA7" s="1">
        <v>0</v>
      </c>
      <c r="BB7" s="1">
        <v>0.5</v>
      </c>
      <c r="BC7" s="1">
        <v>7</v>
      </c>
      <c r="BD7" s="1">
        <v>3</v>
      </c>
      <c r="BE7" s="1">
        <v>1</v>
      </c>
      <c r="BF7" s="1">
        <v>2</v>
      </c>
      <c r="BG7" s="1">
        <v>0.5</v>
      </c>
      <c r="BH7" s="1">
        <v>0.5</v>
      </c>
      <c r="BI7" s="1">
        <v>0.42</v>
      </c>
      <c r="BJ7" s="1">
        <v>44</v>
      </c>
      <c r="BK7" s="1">
        <v>38.5</v>
      </c>
      <c r="BL7" s="1">
        <v>88</v>
      </c>
      <c r="BM7" s="1">
        <v>41.5</v>
      </c>
      <c r="BN7" s="1">
        <v>32</v>
      </c>
      <c r="BO7" s="1">
        <v>77</v>
      </c>
      <c r="BP7" s="1">
        <v>19.5</v>
      </c>
      <c r="BQ7" s="1">
        <v>17</v>
      </c>
      <c r="BR7" s="1">
        <v>87</v>
      </c>
      <c r="BS7" s="1">
        <v>0</v>
      </c>
      <c r="BT7" s="1">
        <v>0</v>
      </c>
      <c r="BU7" s="1">
        <v>2</v>
      </c>
      <c r="BV7" s="1">
        <v>0</v>
      </c>
      <c r="BW7" s="1">
        <v>1</v>
      </c>
      <c r="BX7" s="1">
        <v>1</v>
      </c>
      <c r="BY7" s="1">
        <v>59</v>
      </c>
      <c r="BZ7" s="1">
        <v>4</v>
      </c>
      <c r="CA7" s="1">
        <v>2.5</v>
      </c>
      <c r="CB7" s="1">
        <v>6</v>
      </c>
      <c r="CC7" s="1">
        <v>0</v>
      </c>
      <c r="CD7" s="1">
        <v>0</v>
      </c>
      <c r="CE7" s="1">
        <v>2.5</v>
      </c>
      <c r="CF7" s="1">
        <v>0.5</v>
      </c>
      <c r="CG7" s="1">
        <v>0.5</v>
      </c>
      <c r="CH7" s="1">
        <v>0</v>
      </c>
      <c r="CI7" s="1">
        <v>0</v>
      </c>
      <c r="CJ7" s="1">
        <v>0</v>
      </c>
      <c r="CK7" s="1">
        <f t="shared" si="0"/>
        <v>4.7216793600000013</v>
      </c>
      <c r="CL7" s="1">
        <v>9</v>
      </c>
    </row>
    <row r="8" spans="1:90" x14ac:dyDescent="0.25">
      <c r="A8" s="1" t="s">
        <v>67</v>
      </c>
      <c r="B8" s="1">
        <v>6.3</v>
      </c>
      <c r="C8" s="1">
        <v>2</v>
      </c>
      <c r="D8" s="1">
        <v>90</v>
      </c>
      <c r="E8" s="1">
        <v>0.24</v>
      </c>
      <c r="F8" s="1">
        <v>0</v>
      </c>
      <c r="G8" s="1">
        <v>0.2</v>
      </c>
      <c r="H8" s="1">
        <v>0</v>
      </c>
      <c r="I8" s="1">
        <v>1</v>
      </c>
      <c r="J8" s="1">
        <v>1</v>
      </c>
      <c r="K8" s="1">
        <v>0</v>
      </c>
      <c r="L8" s="1">
        <v>1</v>
      </c>
      <c r="M8" s="1">
        <v>0</v>
      </c>
      <c r="N8" s="1">
        <v>0</v>
      </c>
      <c r="O8" s="1">
        <v>0.14000000000000001</v>
      </c>
      <c r="P8" s="1">
        <v>0.14000000000000001</v>
      </c>
      <c r="Q8" s="1">
        <v>0</v>
      </c>
      <c r="R8" s="1">
        <v>0</v>
      </c>
      <c r="S8" s="1">
        <v>0</v>
      </c>
      <c r="T8" s="1">
        <v>0</v>
      </c>
      <c r="U8" s="1">
        <v>11</v>
      </c>
      <c r="V8" s="1">
        <v>7</v>
      </c>
      <c r="W8" s="1">
        <v>64</v>
      </c>
      <c r="X8" s="1">
        <v>10</v>
      </c>
      <c r="Y8" s="1">
        <v>2</v>
      </c>
      <c r="Z8" s="1">
        <v>20</v>
      </c>
      <c r="AA8" s="1">
        <v>7</v>
      </c>
      <c r="AB8" s="1">
        <v>2</v>
      </c>
      <c r="AC8" s="1">
        <v>1.5</v>
      </c>
      <c r="AD8" s="1">
        <v>0</v>
      </c>
      <c r="AE8" s="1">
        <v>0.06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7</v>
      </c>
      <c r="AL8" s="1">
        <v>25.65</v>
      </c>
      <c r="AM8" s="1">
        <v>18.600000000000001</v>
      </c>
      <c r="AN8" s="1">
        <v>0.9</v>
      </c>
      <c r="AO8" s="1">
        <v>3.7</v>
      </c>
      <c r="AP8" s="1">
        <v>16.5</v>
      </c>
      <c r="AQ8" s="1">
        <v>16.5</v>
      </c>
      <c r="AR8" s="1">
        <v>0</v>
      </c>
      <c r="AS8" s="1">
        <v>2</v>
      </c>
      <c r="AT8" s="1">
        <v>2</v>
      </c>
      <c r="AU8" s="1">
        <v>1.5</v>
      </c>
      <c r="AV8" s="1">
        <v>1.5</v>
      </c>
      <c r="AW8" s="1">
        <v>100</v>
      </c>
      <c r="AX8" s="1">
        <v>9</v>
      </c>
      <c r="AY8" s="1">
        <v>0.5</v>
      </c>
      <c r="AZ8" s="1">
        <v>0.5</v>
      </c>
      <c r="BA8" s="1">
        <v>2.5</v>
      </c>
      <c r="BB8" s="1">
        <v>3.5</v>
      </c>
      <c r="BC8" s="1">
        <v>14.5</v>
      </c>
      <c r="BD8" s="1">
        <v>11</v>
      </c>
      <c r="BE8" s="1">
        <v>5</v>
      </c>
      <c r="BF8" s="1">
        <v>2.5</v>
      </c>
      <c r="BG8" s="1">
        <v>4.5</v>
      </c>
      <c r="BH8" s="1">
        <v>3</v>
      </c>
      <c r="BI8" s="1">
        <v>1.92</v>
      </c>
      <c r="BJ8" s="1">
        <v>48.5</v>
      </c>
      <c r="BK8" s="1">
        <v>40.5</v>
      </c>
      <c r="BL8" s="1">
        <v>84</v>
      </c>
      <c r="BM8" s="1">
        <v>36</v>
      </c>
      <c r="BN8" s="1">
        <v>22</v>
      </c>
      <c r="BO8" s="1">
        <v>61</v>
      </c>
      <c r="BP8" s="1">
        <v>11</v>
      </c>
      <c r="BQ8" s="1">
        <v>7</v>
      </c>
      <c r="BR8" s="1">
        <v>64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0.5</v>
      </c>
      <c r="BY8" s="1">
        <v>69.5</v>
      </c>
      <c r="BZ8" s="1">
        <v>0</v>
      </c>
      <c r="CA8" s="1">
        <v>6.5</v>
      </c>
      <c r="CB8" s="1">
        <v>10</v>
      </c>
      <c r="CC8" s="1">
        <v>0</v>
      </c>
      <c r="CD8" s="1">
        <v>0</v>
      </c>
      <c r="CE8" s="1">
        <v>7</v>
      </c>
      <c r="CF8" s="1">
        <v>1</v>
      </c>
      <c r="CG8" s="1">
        <v>1</v>
      </c>
      <c r="CH8" s="1">
        <v>0</v>
      </c>
      <c r="CI8" s="1">
        <v>0</v>
      </c>
      <c r="CJ8" s="1">
        <v>0</v>
      </c>
      <c r="CK8" s="1">
        <f t="shared" si="0"/>
        <v>4.2929973000000006</v>
      </c>
      <c r="CL8" s="1">
        <v>8</v>
      </c>
    </row>
    <row r="9" spans="1:90" x14ac:dyDescent="0.25">
      <c r="A9" s="1" t="s">
        <v>159</v>
      </c>
      <c r="B9" s="1">
        <v>7.2</v>
      </c>
      <c r="C9" s="1">
        <v>2</v>
      </c>
      <c r="D9" s="1">
        <v>90</v>
      </c>
      <c r="E9" s="1">
        <v>0.26</v>
      </c>
      <c r="F9" s="1">
        <v>0.33</v>
      </c>
      <c r="G9" s="1">
        <v>0.5</v>
      </c>
      <c r="H9" s="1">
        <v>2</v>
      </c>
      <c r="I9" s="1">
        <v>4</v>
      </c>
      <c r="J9" s="1">
        <v>1.5</v>
      </c>
      <c r="K9" s="1">
        <v>2</v>
      </c>
      <c r="L9" s="1">
        <v>2</v>
      </c>
      <c r="M9" s="1">
        <v>0</v>
      </c>
      <c r="N9" s="1">
        <v>0.5</v>
      </c>
      <c r="O9" s="1">
        <v>0.25</v>
      </c>
      <c r="P9" s="1">
        <v>0.25</v>
      </c>
      <c r="Q9" s="1">
        <v>1</v>
      </c>
      <c r="R9" s="1">
        <v>1</v>
      </c>
      <c r="S9" s="1">
        <v>0</v>
      </c>
      <c r="T9" s="1">
        <v>0</v>
      </c>
      <c r="U9" s="1">
        <v>12</v>
      </c>
      <c r="V9" s="1">
        <v>9.5</v>
      </c>
      <c r="W9" s="1">
        <v>79</v>
      </c>
      <c r="X9" s="1">
        <v>3</v>
      </c>
      <c r="Y9" s="1">
        <v>0</v>
      </c>
      <c r="Z9" s="1">
        <v>0</v>
      </c>
      <c r="AA9" s="1">
        <v>3</v>
      </c>
      <c r="AB9" s="1">
        <v>0</v>
      </c>
      <c r="AC9" s="1">
        <v>1</v>
      </c>
      <c r="AD9" s="1">
        <v>0.5</v>
      </c>
      <c r="AE9" s="1">
        <v>0.28000000000000003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29</v>
      </c>
      <c r="AL9" s="1">
        <v>19.2</v>
      </c>
      <c r="AM9" s="1">
        <v>37.4</v>
      </c>
      <c r="AN9" s="1">
        <v>2.1</v>
      </c>
      <c r="AO9" s="1">
        <v>4.8</v>
      </c>
      <c r="AP9" s="1">
        <v>6.5</v>
      </c>
      <c r="AQ9" s="1">
        <v>24.5</v>
      </c>
      <c r="AR9" s="1">
        <v>2</v>
      </c>
      <c r="AS9" s="1">
        <v>9</v>
      </c>
      <c r="AT9" s="1">
        <v>1</v>
      </c>
      <c r="AU9" s="1">
        <v>1.5</v>
      </c>
      <c r="AV9" s="1">
        <v>0.5</v>
      </c>
      <c r="AW9" s="1">
        <v>33</v>
      </c>
      <c r="AX9" s="1">
        <v>4</v>
      </c>
      <c r="AY9" s="1">
        <v>0.5</v>
      </c>
      <c r="AZ9" s="1">
        <v>0</v>
      </c>
      <c r="BA9" s="1">
        <v>0</v>
      </c>
      <c r="BB9" s="1">
        <v>0.5</v>
      </c>
      <c r="BC9" s="1">
        <v>9</v>
      </c>
      <c r="BD9" s="1">
        <v>3</v>
      </c>
      <c r="BE9" s="1">
        <v>3</v>
      </c>
      <c r="BF9" s="1">
        <v>1.5</v>
      </c>
      <c r="BG9" s="1">
        <v>0.5</v>
      </c>
      <c r="BH9" s="1">
        <v>1.5</v>
      </c>
      <c r="BI9" s="1">
        <v>0.94</v>
      </c>
      <c r="BJ9" s="1">
        <v>25</v>
      </c>
      <c r="BK9" s="1">
        <v>20.5</v>
      </c>
      <c r="BL9" s="1">
        <v>82</v>
      </c>
      <c r="BM9" s="1">
        <v>22</v>
      </c>
      <c r="BN9" s="1">
        <v>14.5</v>
      </c>
      <c r="BO9" s="1">
        <v>66</v>
      </c>
      <c r="BP9" s="1">
        <v>12</v>
      </c>
      <c r="BQ9" s="1">
        <v>9.5</v>
      </c>
      <c r="BR9" s="1">
        <v>79</v>
      </c>
      <c r="BS9" s="1">
        <v>1.5</v>
      </c>
      <c r="BT9" s="1">
        <v>0.5</v>
      </c>
      <c r="BU9" s="1">
        <v>2</v>
      </c>
      <c r="BV9" s="1">
        <v>0</v>
      </c>
      <c r="BW9" s="1">
        <v>0</v>
      </c>
      <c r="BX9" s="1">
        <v>3</v>
      </c>
      <c r="BY9" s="1">
        <v>45.5</v>
      </c>
      <c r="BZ9" s="1">
        <v>3.5</v>
      </c>
      <c r="CA9" s="1">
        <v>2</v>
      </c>
      <c r="CB9" s="1">
        <v>5.5</v>
      </c>
      <c r="CC9" s="1">
        <v>0.5</v>
      </c>
      <c r="CD9" s="1">
        <v>0</v>
      </c>
      <c r="CE9" s="1">
        <v>3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4.6174127099999991</v>
      </c>
      <c r="CL9" s="1">
        <v>8</v>
      </c>
    </row>
    <row r="10" spans="1:90" x14ac:dyDescent="0.25">
      <c r="A10" s="1" t="s">
        <v>161</v>
      </c>
      <c r="B10" s="1">
        <v>5.5</v>
      </c>
      <c r="C10" s="1">
        <v>2</v>
      </c>
      <c r="D10" s="1">
        <v>83</v>
      </c>
      <c r="E10" s="1">
        <v>7.0000000000000007E-2</v>
      </c>
      <c r="F10" s="1">
        <v>0.2</v>
      </c>
      <c r="G10" s="1">
        <v>0.2</v>
      </c>
      <c r="H10" s="1">
        <v>1</v>
      </c>
      <c r="I10" s="1">
        <v>0.5</v>
      </c>
      <c r="J10" s="1">
        <v>0.5</v>
      </c>
      <c r="K10" s="1">
        <v>0.5</v>
      </c>
      <c r="L10" s="1">
        <v>0</v>
      </c>
      <c r="M10" s="1">
        <v>0</v>
      </c>
      <c r="N10" s="1">
        <v>0</v>
      </c>
      <c r="O10" s="1">
        <v>0.09</v>
      </c>
      <c r="P10" s="1">
        <v>0.09</v>
      </c>
      <c r="Q10" s="1">
        <v>0.5</v>
      </c>
      <c r="R10" s="1">
        <v>0.5</v>
      </c>
      <c r="S10" s="1">
        <v>0</v>
      </c>
      <c r="T10" s="1">
        <v>0</v>
      </c>
      <c r="U10" s="1">
        <v>5.5</v>
      </c>
      <c r="V10" s="1">
        <v>4.5</v>
      </c>
      <c r="W10" s="1">
        <v>82</v>
      </c>
      <c r="X10" s="1">
        <v>4</v>
      </c>
      <c r="Y10" s="1">
        <v>1</v>
      </c>
      <c r="Z10" s="1">
        <v>25</v>
      </c>
      <c r="AA10" s="1">
        <v>0</v>
      </c>
      <c r="AB10" s="1">
        <v>0</v>
      </c>
      <c r="AC10" s="1">
        <v>1</v>
      </c>
      <c r="AD10" s="1">
        <v>0</v>
      </c>
      <c r="AE10" s="1">
        <v>0.06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13.5</v>
      </c>
      <c r="AL10" s="1">
        <v>16.649999999999999</v>
      </c>
      <c r="AM10" s="1">
        <v>27.3</v>
      </c>
      <c r="AN10" s="1">
        <v>0.6</v>
      </c>
      <c r="AO10" s="1">
        <v>3.4</v>
      </c>
      <c r="AP10" s="1">
        <v>9.5</v>
      </c>
      <c r="AQ10" s="1">
        <v>18.5</v>
      </c>
      <c r="AR10" s="1">
        <v>1</v>
      </c>
      <c r="AS10" s="1">
        <v>5.5</v>
      </c>
      <c r="AT10" s="1">
        <v>1.5</v>
      </c>
      <c r="AU10" s="1">
        <v>2.5</v>
      </c>
      <c r="AV10" s="1">
        <v>2</v>
      </c>
      <c r="AW10" s="1">
        <v>80</v>
      </c>
      <c r="AX10" s="1">
        <v>3</v>
      </c>
      <c r="AY10" s="1">
        <v>1.5</v>
      </c>
      <c r="AZ10" s="1">
        <v>0</v>
      </c>
      <c r="BA10" s="1">
        <v>1</v>
      </c>
      <c r="BB10" s="1">
        <v>2.5</v>
      </c>
      <c r="BC10" s="1">
        <v>11.5</v>
      </c>
      <c r="BD10" s="1">
        <v>6</v>
      </c>
      <c r="BE10" s="1">
        <v>3.5</v>
      </c>
      <c r="BF10" s="1">
        <v>2.5</v>
      </c>
      <c r="BG10" s="1">
        <v>2</v>
      </c>
      <c r="BH10" s="1">
        <v>1</v>
      </c>
      <c r="BI10" s="1">
        <v>1.04</v>
      </c>
      <c r="BJ10" s="1">
        <v>13.5</v>
      </c>
      <c r="BK10" s="1">
        <v>12</v>
      </c>
      <c r="BL10" s="1">
        <v>89</v>
      </c>
      <c r="BM10" s="1">
        <v>14</v>
      </c>
      <c r="BN10" s="1">
        <v>9.5</v>
      </c>
      <c r="BO10" s="1">
        <v>68</v>
      </c>
      <c r="BP10" s="1">
        <v>5.5</v>
      </c>
      <c r="BQ10" s="1">
        <v>4.5</v>
      </c>
      <c r="BR10" s="1">
        <v>82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1</v>
      </c>
      <c r="BY10" s="1">
        <v>29.5</v>
      </c>
      <c r="BZ10" s="1">
        <v>3</v>
      </c>
      <c r="CA10" s="1">
        <v>2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3.8250127100000011</v>
      </c>
      <c r="CL10" s="1">
        <v>8</v>
      </c>
    </row>
    <row r="11" spans="1:90" x14ac:dyDescent="0.25">
      <c r="A11" s="1" t="s">
        <v>203</v>
      </c>
      <c r="B11" s="1">
        <v>4.3</v>
      </c>
      <c r="C11" s="1">
        <v>2</v>
      </c>
      <c r="D11" s="1">
        <v>90</v>
      </c>
      <c r="E11" s="1">
        <v>0.05</v>
      </c>
      <c r="F11" s="1">
        <v>0</v>
      </c>
      <c r="G11" s="1">
        <v>0.1</v>
      </c>
      <c r="H11" s="1">
        <v>0</v>
      </c>
      <c r="I11" s="1">
        <v>0.5</v>
      </c>
      <c r="J11" s="1">
        <v>0.5</v>
      </c>
      <c r="K11" s="1">
        <v>0</v>
      </c>
      <c r="L11" s="1">
        <v>0.5</v>
      </c>
      <c r="M11" s="1">
        <v>0</v>
      </c>
      <c r="N11" s="1">
        <v>0</v>
      </c>
      <c r="O11" s="1">
        <v>7.0000000000000007E-2</v>
      </c>
      <c r="P11" s="1">
        <v>7.0000000000000007E-2</v>
      </c>
      <c r="Q11" s="1">
        <v>0</v>
      </c>
      <c r="R11" s="1">
        <v>0</v>
      </c>
      <c r="S11" s="1">
        <v>0</v>
      </c>
      <c r="T11" s="1">
        <v>0</v>
      </c>
      <c r="U11" s="1">
        <v>9.5</v>
      </c>
      <c r="V11" s="1">
        <v>6.5</v>
      </c>
      <c r="W11" s="1">
        <v>68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0.04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3.5</v>
      </c>
      <c r="AL11" s="1">
        <v>12.15</v>
      </c>
      <c r="AM11" s="1">
        <v>21.1</v>
      </c>
      <c r="AN11" s="1">
        <v>0.5</v>
      </c>
      <c r="AO11" s="1">
        <v>3.2</v>
      </c>
      <c r="AP11" s="1">
        <v>10.5</v>
      </c>
      <c r="AQ11" s="1">
        <v>10.5</v>
      </c>
      <c r="AR11" s="1">
        <v>0</v>
      </c>
      <c r="AS11" s="1">
        <v>2</v>
      </c>
      <c r="AT11" s="1">
        <v>1.5</v>
      </c>
      <c r="AU11" s="1">
        <v>3</v>
      </c>
      <c r="AV11" s="1">
        <v>1</v>
      </c>
      <c r="AW11" s="1">
        <v>33</v>
      </c>
      <c r="AX11" s="1">
        <v>7</v>
      </c>
      <c r="AY11" s="1">
        <v>3.5</v>
      </c>
      <c r="AZ11" s="1">
        <v>1</v>
      </c>
      <c r="BA11" s="1">
        <v>0.5</v>
      </c>
      <c r="BB11" s="1">
        <v>5</v>
      </c>
      <c r="BC11" s="1">
        <v>11.5</v>
      </c>
      <c r="BD11" s="1">
        <v>6</v>
      </c>
      <c r="BE11" s="1">
        <v>3.5</v>
      </c>
      <c r="BF11" s="1">
        <v>2.5</v>
      </c>
      <c r="BG11" s="1">
        <v>2</v>
      </c>
      <c r="BH11" s="1">
        <v>1</v>
      </c>
      <c r="BI11" s="1">
        <v>1.04</v>
      </c>
      <c r="BJ11" s="1">
        <v>28</v>
      </c>
      <c r="BK11" s="1">
        <v>21</v>
      </c>
      <c r="BL11" s="1">
        <v>75</v>
      </c>
      <c r="BM11" s="1">
        <v>15.5</v>
      </c>
      <c r="BN11" s="1">
        <v>10.5</v>
      </c>
      <c r="BO11" s="1">
        <v>68</v>
      </c>
      <c r="BP11" s="1">
        <v>9.5</v>
      </c>
      <c r="BQ11" s="1">
        <v>6.5</v>
      </c>
      <c r="BR11" s="1">
        <v>68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1.5</v>
      </c>
      <c r="BY11" s="1">
        <v>45.5</v>
      </c>
      <c r="BZ11" s="1">
        <v>0</v>
      </c>
      <c r="CA11" s="1">
        <v>4.5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3.3081227899999996</v>
      </c>
      <c r="CL11" s="1">
        <v>8</v>
      </c>
    </row>
    <row r="12" spans="1:90" x14ac:dyDescent="0.25">
      <c r="A12" s="1" t="s">
        <v>96</v>
      </c>
      <c r="B12" s="1">
        <v>5.5</v>
      </c>
      <c r="C12" s="1">
        <v>1</v>
      </c>
      <c r="D12" s="1">
        <v>90</v>
      </c>
      <c r="E12" s="1">
        <v>0.05</v>
      </c>
      <c r="F12" s="1">
        <v>0</v>
      </c>
      <c r="G12" s="1">
        <v>0.1</v>
      </c>
      <c r="H12" s="1">
        <v>0</v>
      </c>
      <c r="I12" s="1">
        <v>2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24</v>
      </c>
      <c r="V12" s="1">
        <v>19</v>
      </c>
      <c r="W12" s="1">
        <v>79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2</v>
      </c>
      <c r="AD12" s="1">
        <v>0</v>
      </c>
      <c r="AE12" s="1">
        <v>0.08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4</v>
      </c>
      <c r="AL12" s="1">
        <v>28.7</v>
      </c>
      <c r="AM12" s="1">
        <v>5</v>
      </c>
      <c r="AN12" s="1">
        <v>0.3</v>
      </c>
      <c r="AO12" s="1">
        <v>3.5</v>
      </c>
      <c r="AP12" s="1">
        <v>12</v>
      </c>
      <c r="AQ12" s="1">
        <v>12</v>
      </c>
      <c r="AR12" s="1">
        <v>0</v>
      </c>
      <c r="AS12" s="1">
        <v>3</v>
      </c>
      <c r="AT12" s="1">
        <v>0</v>
      </c>
      <c r="AU12" s="1">
        <v>1</v>
      </c>
      <c r="AV12" s="1">
        <v>1</v>
      </c>
      <c r="AW12" s="1">
        <v>100</v>
      </c>
      <c r="AX12" s="1">
        <v>6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1</v>
      </c>
      <c r="BE12" s="1">
        <v>0</v>
      </c>
      <c r="BF12" s="1">
        <v>0</v>
      </c>
      <c r="BG12" s="1">
        <v>0</v>
      </c>
      <c r="BH12" s="1">
        <v>0</v>
      </c>
      <c r="BI12" s="1">
        <v>0.02</v>
      </c>
      <c r="BJ12" s="1">
        <v>77</v>
      </c>
      <c r="BK12" s="1">
        <v>69</v>
      </c>
      <c r="BL12" s="1">
        <v>90</v>
      </c>
      <c r="BM12" s="1">
        <v>52</v>
      </c>
      <c r="BN12" s="1">
        <v>46</v>
      </c>
      <c r="BO12" s="1">
        <v>88</v>
      </c>
      <c r="BP12" s="1">
        <v>24</v>
      </c>
      <c r="BQ12" s="1">
        <v>19</v>
      </c>
      <c r="BR12" s="1">
        <v>79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85</v>
      </c>
      <c r="BZ12" s="1">
        <v>1</v>
      </c>
      <c r="CA12" s="1">
        <v>6</v>
      </c>
      <c r="CB12" s="1">
        <v>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3.9120523100000018</v>
      </c>
      <c r="CL12" s="1">
        <v>7</v>
      </c>
    </row>
    <row r="13" spans="1:90" x14ac:dyDescent="0.25">
      <c r="A13" s="1" t="s">
        <v>154</v>
      </c>
      <c r="B13" s="1">
        <v>7.8</v>
      </c>
      <c r="C13" s="1">
        <v>2</v>
      </c>
      <c r="D13" s="1">
        <v>48.5</v>
      </c>
      <c r="E13" s="1">
        <v>0.25</v>
      </c>
      <c r="F13" s="1">
        <v>0</v>
      </c>
      <c r="G13" s="1">
        <v>0.5</v>
      </c>
      <c r="H13" s="1">
        <v>0</v>
      </c>
      <c r="I13" s="1">
        <v>2</v>
      </c>
      <c r="J13" s="1">
        <v>0.5</v>
      </c>
      <c r="K13" s="1">
        <v>2</v>
      </c>
      <c r="L13" s="1">
        <v>0</v>
      </c>
      <c r="M13" s="1">
        <v>1</v>
      </c>
      <c r="N13" s="1">
        <v>0.5</v>
      </c>
      <c r="O13" s="1">
        <v>0.43</v>
      </c>
      <c r="P13" s="1">
        <v>0.43</v>
      </c>
      <c r="Q13" s="1">
        <v>0</v>
      </c>
      <c r="R13" s="1">
        <v>0</v>
      </c>
      <c r="S13" s="1">
        <v>0</v>
      </c>
      <c r="T13" s="1">
        <v>0</v>
      </c>
      <c r="U13" s="1">
        <v>11.5</v>
      </c>
      <c r="V13" s="1">
        <v>10</v>
      </c>
      <c r="W13" s="1">
        <v>87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0.09</v>
      </c>
      <c r="AF13" s="1">
        <v>0</v>
      </c>
      <c r="AG13" s="1">
        <v>0</v>
      </c>
      <c r="AH13" s="1">
        <v>0</v>
      </c>
      <c r="AI13" s="1">
        <v>0</v>
      </c>
      <c r="AJ13" s="1">
        <v>0.5</v>
      </c>
      <c r="AK13" s="1">
        <v>41</v>
      </c>
      <c r="AL13" s="1">
        <v>3</v>
      </c>
      <c r="AM13" s="1">
        <v>3.5</v>
      </c>
      <c r="AN13" s="1">
        <v>2.4</v>
      </c>
      <c r="AO13" s="1">
        <v>4.8</v>
      </c>
      <c r="AP13" s="1">
        <v>0.5</v>
      </c>
      <c r="AQ13" s="1">
        <v>0.5</v>
      </c>
      <c r="AR13" s="1">
        <v>0</v>
      </c>
      <c r="AS13" s="1">
        <v>2</v>
      </c>
      <c r="AT13" s="1">
        <v>0</v>
      </c>
      <c r="AU13" s="1">
        <v>0</v>
      </c>
      <c r="AV13" s="1">
        <v>0</v>
      </c>
      <c r="AX13" s="1">
        <v>0.5</v>
      </c>
      <c r="AY13" s="1">
        <v>1</v>
      </c>
      <c r="AZ13" s="1">
        <v>0</v>
      </c>
      <c r="BA13" s="1">
        <v>0</v>
      </c>
      <c r="BB13" s="1">
        <v>1</v>
      </c>
      <c r="BC13" s="1">
        <v>5</v>
      </c>
      <c r="BD13" s="1">
        <v>3.5</v>
      </c>
      <c r="BE13" s="1">
        <v>2</v>
      </c>
      <c r="BF13" s="1">
        <v>0</v>
      </c>
      <c r="BG13" s="1">
        <v>1</v>
      </c>
      <c r="BH13" s="1">
        <v>0.5</v>
      </c>
      <c r="BI13" s="1">
        <v>0.53</v>
      </c>
      <c r="BJ13" s="1">
        <v>26</v>
      </c>
      <c r="BK13" s="1">
        <v>22.5</v>
      </c>
      <c r="BL13" s="1">
        <v>87</v>
      </c>
      <c r="BM13" s="1">
        <v>17.5</v>
      </c>
      <c r="BN13" s="1">
        <v>15</v>
      </c>
      <c r="BO13" s="1">
        <v>86</v>
      </c>
      <c r="BP13" s="1">
        <v>11.5</v>
      </c>
      <c r="BQ13" s="1">
        <v>10</v>
      </c>
      <c r="BR13" s="1">
        <v>87</v>
      </c>
      <c r="BS13" s="1">
        <v>0.5</v>
      </c>
      <c r="BT13" s="1">
        <v>0.5</v>
      </c>
      <c r="BU13" s="1">
        <v>1</v>
      </c>
      <c r="BV13" s="1">
        <v>1</v>
      </c>
      <c r="BW13" s="1">
        <v>1</v>
      </c>
      <c r="BX13" s="1">
        <v>0.5</v>
      </c>
      <c r="BY13" s="1">
        <v>33.5</v>
      </c>
      <c r="BZ13" s="1">
        <v>3.5</v>
      </c>
      <c r="CA13" s="1">
        <v>3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5.3990119099999996</v>
      </c>
      <c r="CL13" s="1">
        <v>7</v>
      </c>
    </row>
    <row r="14" spans="1:90" x14ac:dyDescent="0.25">
      <c r="A14" s="1" t="s">
        <v>169</v>
      </c>
      <c r="B14" s="1">
        <v>6</v>
      </c>
      <c r="C14" s="1">
        <v>2</v>
      </c>
      <c r="D14" s="1">
        <v>90</v>
      </c>
      <c r="E14" s="1">
        <v>0.24</v>
      </c>
      <c r="F14" s="1">
        <v>0.25</v>
      </c>
      <c r="G14" s="1">
        <v>0.7</v>
      </c>
      <c r="H14" s="1">
        <v>2</v>
      </c>
      <c r="I14" s="1">
        <v>1.5</v>
      </c>
      <c r="J14" s="1">
        <v>1</v>
      </c>
      <c r="K14" s="1">
        <v>1</v>
      </c>
      <c r="L14" s="1">
        <v>0.5</v>
      </c>
      <c r="M14" s="1">
        <v>0</v>
      </c>
      <c r="N14" s="1">
        <v>0</v>
      </c>
      <c r="O14" s="1">
        <v>0.17</v>
      </c>
      <c r="P14" s="1">
        <v>0.17</v>
      </c>
      <c r="Q14" s="1">
        <v>0.5</v>
      </c>
      <c r="R14" s="1">
        <v>0.5</v>
      </c>
      <c r="S14" s="1">
        <v>0</v>
      </c>
      <c r="T14" s="1">
        <v>0</v>
      </c>
      <c r="U14" s="1">
        <v>26</v>
      </c>
      <c r="V14" s="1">
        <v>21</v>
      </c>
      <c r="W14" s="1">
        <v>81</v>
      </c>
      <c r="X14" s="1">
        <v>2</v>
      </c>
      <c r="Y14" s="1">
        <v>1</v>
      </c>
      <c r="Z14" s="1">
        <v>50</v>
      </c>
      <c r="AA14" s="1">
        <v>0</v>
      </c>
      <c r="AB14" s="1">
        <v>0</v>
      </c>
      <c r="AC14" s="1">
        <v>3.5</v>
      </c>
      <c r="AD14" s="1">
        <v>1</v>
      </c>
      <c r="AE14" s="1">
        <v>0.54</v>
      </c>
      <c r="AF14" s="1">
        <v>0.5</v>
      </c>
      <c r="AG14" s="1">
        <v>0</v>
      </c>
      <c r="AH14" s="1">
        <v>0</v>
      </c>
      <c r="AI14" s="1">
        <v>0</v>
      </c>
      <c r="AJ14" s="1">
        <v>0</v>
      </c>
      <c r="AK14" s="1">
        <v>22.5</v>
      </c>
      <c r="AL14" s="1">
        <v>46.35</v>
      </c>
      <c r="AM14" s="1">
        <v>41.6</v>
      </c>
      <c r="AN14" s="1">
        <v>2.5</v>
      </c>
      <c r="AO14" s="1">
        <v>5.4</v>
      </c>
      <c r="AP14" s="1">
        <v>15.5</v>
      </c>
      <c r="AQ14" s="1">
        <v>29</v>
      </c>
      <c r="AR14" s="1">
        <v>0.5</v>
      </c>
      <c r="AS14" s="1">
        <v>6.5</v>
      </c>
      <c r="AT14" s="1">
        <v>1.5</v>
      </c>
      <c r="AU14" s="1">
        <v>2</v>
      </c>
      <c r="AV14" s="1">
        <v>0.5</v>
      </c>
      <c r="AW14" s="1">
        <v>25</v>
      </c>
      <c r="AX14" s="1">
        <v>6</v>
      </c>
      <c r="AY14" s="1">
        <v>0</v>
      </c>
      <c r="AZ14" s="1">
        <v>0</v>
      </c>
      <c r="BA14" s="1">
        <v>0.5</v>
      </c>
      <c r="BB14" s="1">
        <v>0.5</v>
      </c>
      <c r="BC14" s="1">
        <v>11</v>
      </c>
      <c r="BD14" s="1">
        <v>6.5</v>
      </c>
      <c r="BE14" s="1">
        <v>2</v>
      </c>
      <c r="BF14" s="1">
        <v>0</v>
      </c>
      <c r="BG14" s="1">
        <v>2</v>
      </c>
      <c r="BH14" s="1">
        <v>1</v>
      </c>
      <c r="BI14" s="1">
        <v>0.8</v>
      </c>
      <c r="BJ14" s="1">
        <v>55</v>
      </c>
      <c r="BK14" s="1">
        <v>45</v>
      </c>
      <c r="BL14" s="1">
        <v>82</v>
      </c>
      <c r="BM14" s="1">
        <v>42.5</v>
      </c>
      <c r="BN14" s="1">
        <v>33.5</v>
      </c>
      <c r="BO14" s="1">
        <v>79</v>
      </c>
      <c r="BP14" s="1">
        <v>26</v>
      </c>
      <c r="BQ14" s="1">
        <v>21</v>
      </c>
      <c r="BR14" s="1">
        <v>81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1</v>
      </c>
      <c r="BY14" s="1">
        <v>70</v>
      </c>
      <c r="BZ14" s="1">
        <v>3.5</v>
      </c>
      <c r="CA14" s="1">
        <v>8.5</v>
      </c>
      <c r="CB14" s="1">
        <v>4.5</v>
      </c>
      <c r="CC14" s="1">
        <v>1</v>
      </c>
      <c r="CD14" s="1">
        <v>0.5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3.258297169999997</v>
      </c>
      <c r="CL14" s="1">
        <v>7</v>
      </c>
    </row>
    <row r="15" spans="1:90" x14ac:dyDescent="0.25">
      <c r="A15" s="1" t="s">
        <v>126</v>
      </c>
      <c r="B15" s="1">
        <v>4.3</v>
      </c>
      <c r="C15" s="1">
        <v>2</v>
      </c>
      <c r="D15" s="1">
        <v>90</v>
      </c>
      <c r="E15" s="1">
        <v>0.28000000000000003</v>
      </c>
      <c r="F15" s="1">
        <v>0</v>
      </c>
      <c r="G15" s="1">
        <v>0.1</v>
      </c>
      <c r="H15" s="1">
        <v>0</v>
      </c>
      <c r="I15" s="1">
        <v>0.5</v>
      </c>
      <c r="J15" s="1">
        <v>0.5</v>
      </c>
      <c r="K15" s="1">
        <v>0</v>
      </c>
      <c r="L15" s="1">
        <v>0.5</v>
      </c>
      <c r="M15" s="1">
        <v>0</v>
      </c>
      <c r="N15" s="1">
        <v>0</v>
      </c>
      <c r="O15" s="1">
        <v>0.08</v>
      </c>
      <c r="P15" s="1">
        <v>0.08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3.5</v>
      </c>
      <c r="W15" s="1">
        <v>44</v>
      </c>
      <c r="X15" s="1">
        <v>0.5</v>
      </c>
      <c r="Y15" s="1">
        <v>0.5</v>
      </c>
      <c r="Z15" s="1">
        <v>100</v>
      </c>
      <c r="AA15" s="1">
        <v>0</v>
      </c>
      <c r="AB15" s="1">
        <v>0</v>
      </c>
      <c r="AC15" s="1">
        <v>1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0.5</v>
      </c>
      <c r="AK15" s="1">
        <v>6.5</v>
      </c>
      <c r="AL15" s="1">
        <v>13.8</v>
      </c>
      <c r="AM15" s="1">
        <v>20.2</v>
      </c>
      <c r="AN15" s="1">
        <v>0.5</v>
      </c>
      <c r="AO15" s="1">
        <v>3.4</v>
      </c>
      <c r="AP15" s="1">
        <v>17.5</v>
      </c>
      <c r="AQ15" s="1">
        <v>17.5</v>
      </c>
      <c r="AR15" s="1">
        <v>0</v>
      </c>
      <c r="AS15" s="1">
        <v>2.5</v>
      </c>
      <c r="AT15" s="1">
        <v>1.5</v>
      </c>
      <c r="AU15" s="1">
        <v>1.5</v>
      </c>
      <c r="AV15" s="1">
        <v>1.5</v>
      </c>
      <c r="AW15" s="1">
        <v>100</v>
      </c>
      <c r="AX15" s="1">
        <v>5.5</v>
      </c>
      <c r="AY15" s="1">
        <v>3</v>
      </c>
      <c r="AZ15" s="1">
        <v>0</v>
      </c>
      <c r="BA15" s="1">
        <v>1.5</v>
      </c>
      <c r="BB15" s="1">
        <v>4.5</v>
      </c>
      <c r="BC15" s="1">
        <v>13.5</v>
      </c>
      <c r="BD15" s="1">
        <v>6</v>
      </c>
      <c r="BE15" s="1">
        <v>4.5</v>
      </c>
      <c r="BF15" s="1">
        <v>1</v>
      </c>
      <c r="BG15" s="1">
        <v>1.5</v>
      </c>
      <c r="BH15" s="1">
        <v>0.5</v>
      </c>
      <c r="BI15" s="1">
        <v>1.02</v>
      </c>
      <c r="BJ15" s="1">
        <v>39</v>
      </c>
      <c r="BK15" s="1">
        <v>31</v>
      </c>
      <c r="BL15" s="1">
        <v>79</v>
      </c>
      <c r="BM15" s="1">
        <v>19</v>
      </c>
      <c r="BN15" s="1">
        <v>12.5</v>
      </c>
      <c r="BO15" s="1">
        <v>66</v>
      </c>
      <c r="BP15" s="1">
        <v>8</v>
      </c>
      <c r="BQ15" s="1">
        <v>3.5</v>
      </c>
      <c r="BR15" s="1">
        <v>44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2.5</v>
      </c>
      <c r="BY15" s="1">
        <v>56</v>
      </c>
      <c r="BZ15" s="1">
        <v>1.5</v>
      </c>
      <c r="CA15" s="1">
        <v>3.5</v>
      </c>
      <c r="CB15" s="1">
        <v>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3.2739611900000005</v>
      </c>
      <c r="CL15" s="1">
        <v>6</v>
      </c>
    </row>
    <row r="16" spans="1:90" x14ac:dyDescent="0.25">
      <c r="A16" s="1" t="s">
        <v>160</v>
      </c>
      <c r="B16" s="1">
        <v>7.6</v>
      </c>
      <c r="C16" s="1">
        <v>2</v>
      </c>
      <c r="D16" s="1">
        <v>82.5</v>
      </c>
      <c r="E16" s="1">
        <v>0.31</v>
      </c>
      <c r="F16" s="1">
        <v>0.2</v>
      </c>
      <c r="G16" s="1">
        <v>0.6</v>
      </c>
      <c r="H16" s="1">
        <v>1</v>
      </c>
      <c r="I16" s="1">
        <v>2</v>
      </c>
      <c r="J16" s="1">
        <v>1</v>
      </c>
      <c r="K16" s="1">
        <v>2</v>
      </c>
      <c r="L16" s="1">
        <v>0</v>
      </c>
      <c r="M16" s="1">
        <v>0.5</v>
      </c>
      <c r="N16" s="1">
        <v>0</v>
      </c>
      <c r="O16" s="1">
        <v>0.39</v>
      </c>
      <c r="P16" s="1">
        <v>0.39</v>
      </c>
      <c r="Q16" s="1">
        <v>0.5</v>
      </c>
      <c r="R16" s="1">
        <v>0.5</v>
      </c>
      <c r="S16" s="1">
        <v>0</v>
      </c>
      <c r="T16" s="1">
        <v>0</v>
      </c>
      <c r="U16" s="1">
        <v>28</v>
      </c>
      <c r="V16" s="1">
        <v>25.5</v>
      </c>
      <c r="W16" s="1">
        <v>91</v>
      </c>
      <c r="X16" s="1">
        <v>2.5</v>
      </c>
      <c r="Y16" s="1">
        <v>0</v>
      </c>
      <c r="Z16" s="1">
        <v>0</v>
      </c>
      <c r="AA16" s="1">
        <v>0.5</v>
      </c>
      <c r="AB16" s="1">
        <v>0</v>
      </c>
      <c r="AC16" s="1">
        <v>1.5</v>
      </c>
      <c r="AD16" s="1">
        <v>0</v>
      </c>
      <c r="AE16" s="1">
        <v>0.18</v>
      </c>
      <c r="AF16" s="1">
        <v>0</v>
      </c>
      <c r="AG16" s="1">
        <v>0</v>
      </c>
      <c r="AH16" s="1">
        <v>0.5</v>
      </c>
      <c r="AI16" s="1">
        <v>0</v>
      </c>
      <c r="AJ16" s="1">
        <v>0.5</v>
      </c>
      <c r="AK16" s="1">
        <v>58</v>
      </c>
      <c r="AL16" s="1">
        <v>23.6</v>
      </c>
      <c r="AM16" s="1">
        <v>28.4</v>
      </c>
      <c r="AN16" s="1">
        <v>2.5</v>
      </c>
      <c r="AO16" s="1">
        <v>5.0999999999999996</v>
      </c>
      <c r="AP16" s="1">
        <v>14</v>
      </c>
      <c r="AQ16" s="1">
        <v>23</v>
      </c>
      <c r="AR16" s="1">
        <v>0</v>
      </c>
      <c r="AS16" s="1">
        <v>4.5</v>
      </c>
      <c r="AT16" s="1">
        <v>0.5</v>
      </c>
      <c r="AU16" s="1">
        <v>1.5</v>
      </c>
      <c r="AV16" s="1">
        <v>1.5</v>
      </c>
      <c r="AW16" s="1">
        <v>100</v>
      </c>
      <c r="AX16" s="1">
        <v>5</v>
      </c>
      <c r="AY16" s="1">
        <v>0.5</v>
      </c>
      <c r="AZ16" s="1">
        <v>0</v>
      </c>
      <c r="BA16" s="1">
        <v>0</v>
      </c>
      <c r="BB16" s="1">
        <v>0.5</v>
      </c>
      <c r="BC16" s="1">
        <v>7</v>
      </c>
      <c r="BD16" s="1">
        <v>3</v>
      </c>
      <c r="BE16" s="1">
        <v>1</v>
      </c>
      <c r="BF16" s="1">
        <v>2</v>
      </c>
      <c r="BG16" s="1">
        <v>0.5</v>
      </c>
      <c r="BH16" s="1">
        <v>0.5</v>
      </c>
      <c r="BI16" s="1">
        <v>0.42</v>
      </c>
      <c r="BJ16" s="1">
        <v>45.5</v>
      </c>
      <c r="BK16" s="1">
        <v>42</v>
      </c>
      <c r="BL16" s="1">
        <v>92</v>
      </c>
      <c r="BM16" s="1">
        <v>41</v>
      </c>
      <c r="BN16" s="1">
        <v>35</v>
      </c>
      <c r="BO16" s="1">
        <v>85</v>
      </c>
      <c r="BP16" s="1">
        <v>28</v>
      </c>
      <c r="BQ16" s="1">
        <v>25.5</v>
      </c>
      <c r="BR16" s="1">
        <v>91</v>
      </c>
      <c r="BS16" s="1">
        <v>0</v>
      </c>
      <c r="BT16" s="1">
        <v>0</v>
      </c>
      <c r="BU16" s="1">
        <v>2</v>
      </c>
      <c r="BV16" s="1">
        <v>0</v>
      </c>
      <c r="BW16" s="1">
        <v>1</v>
      </c>
      <c r="BX16" s="1">
        <v>2.5</v>
      </c>
      <c r="BY16" s="1">
        <v>62.5</v>
      </c>
      <c r="BZ16" s="1">
        <v>9.5</v>
      </c>
      <c r="CA16" s="1">
        <v>1</v>
      </c>
      <c r="CB16" s="1">
        <v>6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5.8293337500000018</v>
      </c>
      <c r="CL16" s="1">
        <v>6</v>
      </c>
    </row>
    <row r="17" spans="1:90" x14ac:dyDescent="0.25">
      <c r="A17" s="1" t="s">
        <v>197</v>
      </c>
      <c r="B17" s="1">
        <v>5.9</v>
      </c>
      <c r="C17" s="1">
        <v>2</v>
      </c>
      <c r="D17" s="1">
        <v>83</v>
      </c>
      <c r="E17" s="1">
        <v>0.5</v>
      </c>
      <c r="F17" s="1">
        <v>0.5</v>
      </c>
      <c r="G17" s="1">
        <v>0.7</v>
      </c>
      <c r="H17" s="1">
        <v>1</v>
      </c>
      <c r="I17" s="1">
        <v>2.5</v>
      </c>
      <c r="J17" s="1">
        <v>1.5</v>
      </c>
      <c r="K17" s="1">
        <v>1</v>
      </c>
      <c r="L17" s="1">
        <v>1.5</v>
      </c>
      <c r="M17" s="1">
        <v>0.5</v>
      </c>
      <c r="N17" s="1">
        <v>0</v>
      </c>
      <c r="O17" s="1">
        <v>0.39</v>
      </c>
      <c r="P17" s="1">
        <v>0.39</v>
      </c>
      <c r="Q17" s="1">
        <v>0</v>
      </c>
      <c r="R17" s="1">
        <v>0</v>
      </c>
      <c r="S17" s="1">
        <v>0</v>
      </c>
      <c r="T17" s="1">
        <v>0</v>
      </c>
      <c r="U17" s="1">
        <v>9.5</v>
      </c>
      <c r="V17" s="1">
        <v>8</v>
      </c>
      <c r="W17" s="1">
        <v>84</v>
      </c>
      <c r="X17" s="1">
        <v>0.5</v>
      </c>
      <c r="Y17" s="1">
        <v>0</v>
      </c>
      <c r="Z17" s="1">
        <v>0</v>
      </c>
      <c r="AA17" s="1">
        <v>0</v>
      </c>
      <c r="AB17" s="1">
        <v>0</v>
      </c>
      <c r="AC17" s="1">
        <v>2</v>
      </c>
      <c r="AD17" s="1">
        <v>0.5</v>
      </c>
      <c r="AE17" s="1">
        <v>0.32</v>
      </c>
      <c r="AF17" s="1">
        <v>0.5</v>
      </c>
      <c r="AG17" s="1">
        <v>0</v>
      </c>
      <c r="AH17" s="1">
        <v>0</v>
      </c>
      <c r="AI17" s="1">
        <v>0</v>
      </c>
      <c r="AJ17" s="1">
        <v>1</v>
      </c>
      <c r="AK17" s="1">
        <v>28.5</v>
      </c>
      <c r="AL17" s="1">
        <v>22.55</v>
      </c>
      <c r="AM17" s="1">
        <v>17.399999999999999</v>
      </c>
      <c r="AN17" s="1">
        <v>2.9</v>
      </c>
      <c r="AO17" s="1">
        <v>5.6</v>
      </c>
      <c r="AP17" s="1">
        <v>4.5</v>
      </c>
      <c r="AQ17" s="1">
        <v>9</v>
      </c>
      <c r="AR17" s="1">
        <v>0</v>
      </c>
      <c r="AS17" s="1">
        <v>4.5</v>
      </c>
      <c r="AT17" s="1">
        <v>0</v>
      </c>
      <c r="AU17" s="1">
        <v>0</v>
      </c>
      <c r="AV17" s="1">
        <v>0</v>
      </c>
      <c r="AX17" s="1">
        <v>3</v>
      </c>
      <c r="AY17" s="1">
        <v>1</v>
      </c>
      <c r="AZ17" s="1">
        <v>0</v>
      </c>
      <c r="BA17" s="1">
        <v>0</v>
      </c>
      <c r="BB17" s="1">
        <v>1</v>
      </c>
      <c r="BC17" s="1">
        <v>21.5</v>
      </c>
      <c r="BD17" s="1">
        <v>12.5</v>
      </c>
      <c r="BE17" s="1">
        <v>5</v>
      </c>
      <c r="BF17" s="1">
        <v>1.5</v>
      </c>
      <c r="BG17" s="1">
        <v>3</v>
      </c>
      <c r="BH17" s="1">
        <v>2</v>
      </c>
      <c r="BI17" s="1">
        <v>1.72</v>
      </c>
      <c r="BJ17" s="1">
        <v>19</v>
      </c>
      <c r="BK17" s="1">
        <v>15.5</v>
      </c>
      <c r="BL17" s="1">
        <v>82</v>
      </c>
      <c r="BM17" s="1">
        <v>15.5</v>
      </c>
      <c r="BN17" s="1">
        <v>12.5</v>
      </c>
      <c r="BO17" s="1">
        <v>81</v>
      </c>
      <c r="BP17" s="1">
        <v>9.5</v>
      </c>
      <c r="BQ17" s="1">
        <v>8</v>
      </c>
      <c r="BR17" s="1">
        <v>84</v>
      </c>
      <c r="BS17" s="1">
        <v>0</v>
      </c>
      <c r="BT17" s="1">
        <v>0</v>
      </c>
      <c r="BU17" s="1">
        <v>2</v>
      </c>
      <c r="BV17" s="1">
        <v>0</v>
      </c>
      <c r="BW17" s="1">
        <v>2</v>
      </c>
      <c r="BX17" s="1">
        <v>1.5</v>
      </c>
      <c r="BY17" s="1">
        <v>34.5</v>
      </c>
      <c r="BZ17" s="1">
        <v>4.5</v>
      </c>
      <c r="CA17" s="1">
        <v>1.5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4.1969210500000012</v>
      </c>
      <c r="CL17" s="1">
        <v>6</v>
      </c>
    </row>
    <row r="18" spans="1:90" x14ac:dyDescent="0.25">
      <c r="A18" s="1" t="s">
        <v>117</v>
      </c>
      <c r="B18" s="1">
        <v>4.7</v>
      </c>
      <c r="C18" s="1">
        <v>2</v>
      </c>
      <c r="D18" s="1">
        <v>90</v>
      </c>
      <c r="E18" s="1">
        <v>0.18</v>
      </c>
      <c r="F18" s="1">
        <v>0.5</v>
      </c>
      <c r="G18" s="1">
        <v>0.1</v>
      </c>
      <c r="H18" s="1">
        <v>1</v>
      </c>
      <c r="I18" s="1">
        <v>1.5</v>
      </c>
      <c r="J18" s="1">
        <v>0.5</v>
      </c>
      <c r="K18" s="1">
        <v>0.5</v>
      </c>
      <c r="L18" s="1">
        <v>1</v>
      </c>
      <c r="M18" s="1">
        <v>0</v>
      </c>
      <c r="N18" s="1">
        <v>0.5</v>
      </c>
      <c r="O18" s="1">
        <v>0.1</v>
      </c>
      <c r="P18" s="1">
        <v>0.1</v>
      </c>
      <c r="Q18" s="1">
        <v>0.5</v>
      </c>
      <c r="R18" s="1">
        <v>0.5</v>
      </c>
      <c r="S18" s="1">
        <v>0</v>
      </c>
      <c r="T18" s="1">
        <v>0.5</v>
      </c>
      <c r="U18" s="1">
        <v>8.5</v>
      </c>
      <c r="V18" s="1">
        <v>5</v>
      </c>
      <c r="W18" s="1">
        <v>59</v>
      </c>
      <c r="X18" s="1">
        <v>3</v>
      </c>
      <c r="Y18" s="1">
        <v>1</v>
      </c>
      <c r="Z18" s="1">
        <v>33</v>
      </c>
      <c r="AA18" s="1">
        <v>0</v>
      </c>
      <c r="AB18" s="1">
        <v>0</v>
      </c>
      <c r="AC18" s="1">
        <v>0.5</v>
      </c>
      <c r="AD18" s="1">
        <v>0</v>
      </c>
      <c r="AE18" s="1">
        <v>0.05</v>
      </c>
      <c r="AF18" s="1">
        <v>0</v>
      </c>
      <c r="AG18" s="1">
        <v>0</v>
      </c>
      <c r="AH18" s="1">
        <v>0.5</v>
      </c>
      <c r="AI18" s="1">
        <v>0</v>
      </c>
      <c r="AJ18" s="1">
        <v>0</v>
      </c>
      <c r="AK18" s="1">
        <v>15</v>
      </c>
      <c r="AL18" s="1">
        <v>10.75</v>
      </c>
      <c r="AM18" s="1">
        <v>25.4</v>
      </c>
      <c r="AN18" s="1">
        <v>0.6</v>
      </c>
      <c r="AO18" s="1">
        <v>2.8</v>
      </c>
      <c r="AP18" s="1">
        <v>3.5</v>
      </c>
      <c r="AQ18" s="1">
        <v>12.5</v>
      </c>
      <c r="AR18" s="1">
        <v>0</v>
      </c>
      <c r="AS18" s="1">
        <v>4</v>
      </c>
      <c r="AT18" s="1">
        <v>3</v>
      </c>
      <c r="AU18" s="1">
        <v>2.5</v>
      </c>
      <c r="AV18" s="1">
        <v>0.5</v>
      </c>
      <c r="AW18" s="1">
        <v>20</v>
      </c>
      <c r="AX18" s="1">
        <v>4</v>
      </c>
      <c r="AY18" s="1">
        <v>1</v>
      </c>
      <c r="AZ18" s="1">
        <v>0</v>
      </c>
      <c r="BA18" s="1">
        <v>1.5</v>
      </c>
      <c r="BB18" s="1">
        <v>2.5</v>
      </c>
      <c r="BC18" s="1">
        <v>14</v>
      </c>
      <c r="BD18" s="1">
        <v>9</v>
      </c>
      <c r="BE18" s="1">
        <v>5.5</v>
      </c>
      <c r="BF18" s="1">
        <v>2</v>
      </c>
      <c r="BG18" s="1">
        <v>3.5</v>
      </c>
      <c r="BH18" s="1">
        <v>3.5</v>
      </c>
      <c r="BI18" s="1">
        <v>2.42</v>
      </c>
      <c r="BJ18" s="1">
        <v>26</v>
      </c>
      <c r="BK18" s="1">
        <v>16.5</v>
      </c>
      <c r="BL18" s="1">
        <v>63</v>
      </c>
      <c r="BM18" s="1">
        <v>19</v>
      </c>
      <c r="BN18" s="1">
        <v>11</v>
      </c>
      <c r="BO18" s="1">
        <v>58</v>
      </c>
      <c r="BP18" s="1">
        <v>8.5</v>
      </c>
      <c r="BQ18" s="1">
        <v>5</v>
      </c>
      <c r="BR18" s="1">
        <v>59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2</v>
      </c>
      <c r="BY18" s="1">
        <v>56.5</v>
      </c>
      <c r="BZ18" s="1">
        <v>1.5</v>
      </c>
      <c r="CA18" s="1">
        <v>2</v>
      </c>
      <c r="CB18" s="1">
        <v>4.5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1.2654223100000017</v>
      </c>
      <c r="CL18" s="1">
        <v>5</v>
      </c>
    </row>
    <row r="19" spans="1:90" x14ac:dyDescent="0.25">
      <c r="A19" s="1" t="s">
        <v>131</v>
      </c>
      <c r="B19" s="1">
        <v>11.7</v>
      </c>
      <c r="C19" s="1">
        <v>2</v>
      </c>
      <c r="D19" s="1">
        <v>90</v>
      </c>
      <c r="E19" s="1">
        <v>0.39</v>
      </c>
      <c r="F19" s="1">
        <v>0.2</v>
      </c>
      <c r="G19" s="1">
        <v>1</v>
      </c>
      <c r="H19" s="1">
        <v>1</v>
      </c>
      <c r="I19" s="1">
        <v>4.5</v>
      </c>
      <c r="J19" s="1">
        <v>2.5</v>
      </c>
      <c r="K19" s="1">
        <v>4</v>
      </c>
      <c r="L19" s="1">
        <v>0.5</v>
      </c>
      <c r="M19" s="1">
        <v>1</v>
      </c>
      <c r="N19" s="1">
        <v>1</v>
      </c>
      <c r="O19" s="1">
        <v>0.75</v>
      </c>
      <c r="P19" s="1">
        <v>0.75</v>
      </c>
      <c r="Q19" s="1">
        <v>0.5</v>
      </c>
      <c r="R19" s="1">
        <v>0.5</v>
      </c>
      <c r="S19" s="1">
        <v>0</v>
      </c>
      <c r="T19" s="1">
        <v>0</v>
      </c>
      <c r="U19" s="1">
        <v>14.5</v>
      </c>
      <c r="V19" s="1">
        <v>7.5</v>
      </c>
      <c r="W19" s="1">
        <v>52</v>
      </c>
      <c r="X19" s="1">
        <v>1</v>
      </c>
      <c r="Y19" s="1">
        <v>1</v>
      </c>
      <c r="Z19" s="1">
        <v>100</v>
      </c>
      <c r="AA19" s="1">
        <v>0</v>
      </c>
      <c r="AB19" s="1">
        <v>0</v>
      </c>
      <c r="AC19" s="1">
        <v>2.5</v>
      </c>
      <c r="AD19" s="1">
        <v>0</v>
      </c>
      <c r="AE19" s="1">
        <v>0.25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74</v>
      </c>
      <c r="AL19" s="1">
        <v>35.65</v>
      </c>
      <c r="AM19" s="1">
        <v>31.6</v>
      </c>
      <c r="AN19" s="1">
        <v>4.5</v>
      </c>
      <c r="AO19" s="1">
        <v>7.4</v>
      </c>
      <c r="AP19" s="1">
        <v>6.5</v>
      </c>
      <c r="AQ19" s="1">
        <v>15.5</v>
      </c>
      <c r="AR19" s="1">
        <v>0</v>
      </c>
      <c r="AS19" s="1">
        <v>5.5</v>
      </c>
      <c r="AT19" s="1">
        <v>0</v>
      </c>
      <c r="AU19" s="1">
        <v>0.5</v>
      </c>
      <c r="AV19" s="1">
        <v>0.5</v>
      </c>
      <c r="AW19" s="1">
        <v>100</v>
      </c>
      <c r="AX19" s="1">
        <v>1.5</v>
      </c>
      <c r="AY19" s="1">
        <v>1</v>
      </c>
      <c r="AZ19" s="1">
        <v>0</v>
      </c>
      <c r="BA19" s="1">
        <v>0</v>
      </c>
      <c r="BB19" s="1">
        <v>1</v>
      </c>
      <c r="BC19" s="1">
        <v>11.5</v>
      </c>
      <c r="BD19" s="1">
        <v>8</v>
      </c>
      <c r="BE19" s="1">
        <v>3</v>
      </c>
      <c r="BF19" s="1">
        <v>2.5</v>
      </c>
      <c r="BG19" s="1">
        <v>3</v>
      </c>
      <c r="BH19" s="1">
        <v>1.5</v>
      </c>
      <c r="BI19" s="1">
        <v>1.1000000000000001</v>
      </c>
      <c r="BJ19" s="1">
        <v>25.5</v>
      </c>
      <c r="BK19" s="1">
        <v>15.5</v>
      </c>
      <c r="BL19" s="1">
        <v>61</v>
      </c>
      <c r="BM19" s="1">
        <v>22</v>
      </c>
      <c r="BN19" s="1">
        <v>13</v>
      </c>
      <c r="BO19" s="1">
        <v>59</v>
      </c>
      <c r="BP19" s="1">
        <v>14.5</v>
      </c>
      <c r="BQ19" s="1">
        <v>7.5</v>
      </c>
      <c r="BR19" s="1">
        <v>52</v>
      </c>
      <c r="BS19" s="1">
        <v>1</v>
      </c>
      <c r="BT19" s="1">
        <v>0</v>
      </c>
      <c r="BU19" s="1">
        <v>2</v>
      </c>
      <c r="BV19" s="1">
        <v>0</v>
      </c>
      <c r="BW19" s="1">
        <v>0</v>
      </c>
      <c r="BX19" s="1">
        <v>1</v>
      </c>
      <c r="BY19" s="1">
        <v>43.5</v>
      </c>
      <c r="BZ19" s="1">
        <v>8</v>
      </c>
      <c r="CA19" s="1">
        <v>2.5</v>
      </c>
      <c r="CB19" s="1">
        <v>3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7.4296971399999974</v>
      </c>
      <c r="CL19" s="1">
        <v>5</v>
      </c>
    </row>
    <row r="20" spans="1:90" x14ac:dyDescent="0.25">
      <c r="A20" s="1" t="s">
        <v>85</v>
      </c>
      <c r="B20" s="1">
        <v>4.4000000000000004</v>
      </c>
      <c r="C20" s="1">
        <v>1</v>
      </c>
      <c r="D20" s="1">
        <v>30</v>
      </c>
      <c r="E20" s="1">
        <v>0.02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4</v>
      </c>
      <c r="W20" s="1">
        <v>80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1.5</v>
      </c>
      <c r="AM20" s="1">
        <v>1.4</v>
      </c>
      <c r="AN20" s="1">
        <v>0.1</v>
      </c>
      <c r="AO20" s="1">
        <v>1.6</v>
      </c>
      <c r="AP20" s="1">
        <v>3</v>
      </c>
      <c r="AQ20" s="1">
        <v>3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17</v>
      </c>
      <c r="BD20" s="1">
        <v>9</v>
      </c>
      <c r="BE20" s="1">
        <v>8</v>
      </c>
      <c r="BF20" s="1">
        <v>0</v>
      </c>
      <c r="BG20" s="1">
        <v>3</v>
      </c>
      <c r="BH20" s="1">
        <v>2</v>
      </c>
      <c r="BI20" s="1">
        <v>2.2599999999999998</v>
      </c>
      <c r="BJ20" s="1">
        <v>18</v>
      </c>
      <c r="BK20" s="1">
        <v>17</v>
      </c>
      <c r="BL20" s="1">
        <v>94</v>
      </c>
      <c r="BM20" s="1">
        <v>11</v>
      </c>
      <c r="BN20" s="1">
        <v>9</v>
      </c>
      <c r="BO20" s="1">
        <v>82</v>
      </c>
      <c r="BP20" s="1">
        <v>5</v>
      </c>
      <c r="BQ20" s="1">
        <v>4</v>
      </c>
      <c r="BR20" s="1">
        <v>80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23</v>
      </c>
      <c r="BZ20" s="1">
        <v>2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3.39750876</v>
      </c>
      <c r="CL20" s="1">
        <v>4</v>
      </c>
    </row>
    <row r="21" spans="1:90" x14ac:dyDescent="0.25">
      <c r="A21" s="1" t="s">
        <v>132</v>
      </c>
      <c r="B21" s="1">
        <v>8.6</v>
      </c>
      <c r="C21" s="1">
        <v>2</v>
      </c>
      <c r="D21" s="1">
        <v>47</v>
      </c>
      <c r="E21" s="1">
        <v>0.25</v>
      </c>
      <c r="F21" s="1">
        <v>0.2</v>
      </c>
      <c r="G21" s="1">
        <v>0.5</v>
      </c>
      <c r="H21" s="1">
        <v>1</v>
      </c>
      <c r="I21" s="1">
        <v>2</v>
      </c>
      <c r="J21" s="1">
        <v>0.5</v>
      </c>
      <c r="K21" s="1">
        <v>1</v>
      </c>
      <c r="L21" s="1">
        <v>1</v>
      </c>
      <c r="M21" s="1">
        <v>1</v>
      </c>
      <c r="N21" s="1">
        <v>0</v>
      </c>
      <c r="O21" s="1">
        <v>0.39</v>
      </c>
      <c r="P21" s="1">
        <v>0.39</v>
      </c>
      <c r="Q21" s="1">
        <v>0.5</v>
      </c>
      <c r="R21" s="1">
        <v>0.5</v>
      </c>
      <c r="S21" s="1">
        <v>0</v>
      </c>
      <c r="T21" s="1">
        <v>0</v>
      </c>
      <c r="U21" s="1">
        <v>11</v>
      </c>
      <c r="V21" s="1">
        <v>10</v>
      </c>
      <c r="W21" s="1">
        <v>91</v>
      </c>
      <c r="X21" s="1">
        <v>2.5</v>
      </c>
      <c r="Y21" s="1">
        <v>1</v>
      </c>
      <c r="Z21" s="1">
        <v>40</v>
      </c>
      <c r="AA21" s="1">
        <v>1</v>
      </c>
      <c r="AB21" s="1">
        <v>0</v>
      </c>
      <c r="AC21" s="1">
        <v>1</v>
      </c>
      <c r="AD21" s="1">
        <v>0</v>
      </c>
      <c r="AE21" s="1">
        <v>0.08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22.5</v>
      </c>
      <c r="AL21" s="1">
        <v>16.8</v>
      </c>
      <c r="AM21" s="1">
        <v>21.9</v>
      </c>
      <c r="AN21" s="1">
        <v>2.2000000000000002</v>
      </c>
      <c r="AO21" s="1">
        <v>4.7</v>
      </c>
      <c r="AP21" s="1">
        <v>5.5</v>
      </c>
      <c r="AQ21" s="1">
        <v>14.5</v>
      </c>
      <c r="AR21" s="1">
        <v>0</v>
      </c>
      <c r="AS21" s="1">
        <v>4</v>
      </c>
      <c r="AT21" s="1">
        <v>0.5</v>
      </c>
      <c r="AU21" s="1">
        <v>1</v>
      </c>
      <c r="AV21" s="1">
        <v>0.5</v>
      </c>
      <c r="AW21" s="1">
        <v>50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7</v>
      </c>
      <c r="BD21" s="1">
        <v>3</v>
      </c>
      <c r="BE21" s="1">
        <v>1</v>
      </c>
      <c r="BF21" s="1">
        <v>2</v>
      </c>
      <c r="BG21" s="1">
        <v>0.5</v>
      </c>
      <c r="BH21" s="1">
        <v>0.5</v>
      </c>
      <c r="BI21" s="1">
        <v>0.42</v>
      </c>
      <c r="BJ21" s="1">
        <v>18</v>
      </c>
      <c r="BK21" s="1">
        <v>17</v>
      </c>
      <c r="BL21" s="1">
        <v>94</v>
      </c>
      <c r="BM21" s="1">
        <v>16</v>
      </c>
      <c r="BN21" s="1">
        <v>13.5</v>
      </c>
      <c r="BO21" s="1">
        <v>84</v>
      </c>
      <c r="BP21" s="1">
        <v>11</v>
      </c>
      <c r="BQ21" s="1">
        <v>10</v>
      </c>
      <c r="BR21" s="1">
        <v>91</v>
      </c>
      <c r="BS21" s="1">
        <v>0</v>
      </c>
      <c r="BT21" s="1">
        <v>0</v>
      </c>
      <c r="BU21" s="1">
        <v>1</v>
      </c>
      <c r="BV21" s="1">
        <v>1</v>
      </c>
      <c r="BW21" s="1">
        <v>1</v>
      </c>
      <c r="BX21" s="1">
        <v>1</v>
      </c>
      <c r="BY21" s="1">
        <v>29.5</v>
      </c>
      <c r="BZ21" s="1">
        <v>3</v>
      </c>
      <c r="CA21" s="1">
        <v>1</v>
      </c>
      <c r="CB21" s="1">
        <v>2</v>
      </c>
      <c r="CC21" s="1">
        <v>0.5</v>
      </c>
      <c r="CD21" s="1">
        <v>0</v>
      </c>
      <c r="CE21" s="1">
        <v>1</v>
      </c>
      <c r="CF21" s="1">
        <v>0</v>
      </c>
      <c r="CG21" s="1">
        <v>0.5</v>
      </c>
      <c r="CH21" s="1">
        <v>0</v>
      </c>
      <c r="CI21" s="1">
        <v>0</v>
      </c>
      <c r="CJ21" s="1">
        <v>0</v>
      </c>
      <c r="CK21" s="1">
        <f t="shared" si="0"/>
        <v>5.4357157899999988</v>
      </c>
      <c r="CL21" s="1">
        <v>4</v>
      </c>
    </row>
    <row r="22" spans="1:90" x14ac:dyDescent="0.25">
      <c r="A22" s="1" t="s">
        <v>139</v>
      </c>
      <c r="B22" s="1">
        <v>4.8</v>
      </c>
      <c r="C22" s="1">
        <v>2</v>
      </c>
      <c r="D22" s="1">
        <v>90</v>
      </c>
      <c r="E22" s="1">
        <v>0.35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8.5</v>
      </c>
      <c r="V22" s="1">
        <v>5.5</v>
      </c>
      <c r="W22" s="1">
        <v>65</v>
      </c>
      <c r="X22" s="1">
        <v>2</v>
      </c>
      <c r="Y22" s="1">
        <v>1</v>
      </c>
      <c r="Z22" s="1">
        <v>50</v>
      </c>
      <c r="AA22" s="1">
        <v>0</v>
      </c>
      <c r="AB22" s="1">
        <v>0</v>
      </c>
      <c r="AC22" s="1">
        <v>1</v>
      </c>
      <c r="AD22" s="1">
        <v>0.5</v>
      </c>
      <c r="AE22" s="1">
        <v>0.22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</v>
      </c>
      <c r="AL22" s="1">
        <v>15.9</v>
      </c>
      <c r="AM22" s="1">
        <v>23.2</v>
      </c>
      <c r="AN22" s="1">
        <v>0.7</v>
      </c>
      <c r="AO22" s="1">
        <v>3.4</v>
      </c>
      <c r="AP22" s="1">
        <v>10.5</v>
      </c>
      <c r="AQ22" s="1">
        <v>10.5</v>
      </c>
      <c r="AR22" s="1">
        <v>0</v>
      </c>
      <c r="AS22" s="1">
        <v>2</v>
      </c>
      <c r="AT22" s="1">
        <v>4</v>
      </c>
      <c r="AU22" s="1">
        <v>4.5</v>
      </c>
      <c r="AV22" s="1">
        <v>2</v>
      </c>
      <c r="AW22" s="1">
        <v>44</v>
      </c>
      <c r="AX22" s="1">
        <v>4</v>
      </c>
      <c r="AY22" s="1">
        <v>1</v>
      </c>
      <c r="AZ22" s="1">
        <v>2</v>
      </c>
      <c r="BA22" s="1">
        <v>0.5</v>
      </c>
      <c r="BB22" s="1">
        <v>3.5</v>
      </c>
      <c r="BC22" s="1">
        <v>17.5</v>
      </c>
      <c r="BD22" s="1">
        <v>10</v>
      </c>
      <c r="BE22" s="1">
        <v>6</v>
      </c>
      <c r="BF22" s="1">
        <v>0</v>
      </c>
      <c r="BG22" s="1">
        <v>1.5</v>
      </c>
      <c r="BH22" s="1">
        <v>3</v>
      </c>
      <c r="BI22" s="1">
        <v>2.16</v>
      </c>
      <c r="BJ22" s="1">
        <v>36</v>
      </c>
      <c r="BK22" s="1">
        <v>29</v>
      </c>
      <c r="BL22" s="1">
        <v>81</v>
      </c>
      <c r="BM22" s="1">
        <v>15</v>
      </c>
      <c r="BN22" s="1">
        <v>9.5</v>
      </c>
      <c r="BO22" s="1">
        <v>63</v>
      </c>
      <c r="BP22" s="1">
        <v>8.5</v>
      </c>
      <c r="BQ22" s="1">
        <v>5.5</v>
      </c>
      <c r="BR22" s="1">
        <v>65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54.5</v>
      </c>
      <c r="BZ22" s="1">
        <v>0.5</v>
      </c>
      <c r="CA22" s="1">
        <v>5.5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3.4127165199999987</v>
      </c>
      <c r="CL22" s="1">
        <v>4</v>
      </c>
    </row>
    <row r="23" spans="1:90" x14ac:dyDescent="0.25">
      <c r="A23" s="1" t="s">
        <v>168</v>
      </c>
      <c r="B23" s="1">
        <v>5.3</v>
      </c>
      <c r="C23" s="1">
        <v>2</v>
      </c>
      <c r="D23" s="1">
        <v>10.5</v>
      </c>
      <c r="E23" s="1">
        <v>0.02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0.5</v>
      </c>
      <c r="L23" s="1">
        <v>0.5</v>
      </c>
      <c r="M23" s="1">
        <v>0</v>
      </c>
      <c r="N23" s="1">
        <v>0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2.5</v>
      </c>
      <c r="V23" s="1">
        <v>2</v>
      </c>
      <c r="W23" s="1">
        <v>80</v>
      </c>
      <c r="X23" s="1">
        <v>1.5</v>
      </c>
      <c r="Y23" s="1">
        <v>0</v>
      </c>
      <c r="Z23" s="1">
        <v>0</v>
      </c>
      <c r="AA23" s="1">
        <v>0.5</v>
      </c>
      <c r="AB23" s="1">
        <v>0</v>
      </c>
      <c r="AC23" s="1">
        <v>0</v>
      </c>
      <c r="AD23" s="1">
        <v>0</v>
      </c>
      <c r="AE23" s="1">
        <v>0.01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4.5</v>
      </c>
      <c r="AL23" s="1">
        <v>0.8</v>
      </c>
      <c r="AM23" s="1">
        <v>0</v>
      </c>
      <c r="AN23" s="1">
        <v>0.1</v>
      </c>
      <c r="AO23" s="1">
        <v>1.7</v>
      </c>
      <c r="AP23" s="1">
        <v>2</v>
      </c>
      <c r="AQ23" s="1">
        <v>2</v>
      </c>
      <c r="AR23" s="1">
        <v>0</v>
      </c>
      <c r="AS23" s="1">
        <v>1</v>
      </c>
      <c r="AT23" s="1">
        <v>0</v>
      </c>
      <c r="AU23" s="1">
        <v>0</v>
      </c>
      <c r="AV23" s="1">
        <v>0</v>
      </c>
      <c r="AX23" s="1">
        <v>0.5</v>
      </c>
      <c r="AY23" s="1">
        <v>0</v>
      </c>
      <c r="AZ23" s="1">
        <v>0</v>
      </c>
      <c r="BA23" s="1">
        <v>0</v>
      </c>
      <c r="BB23" s="1">
        <v>0</v>
      </c>
      <c r="BC23" s="1">
        <v>14</v>
      </c>
      <c r="BD23" s="1">
        <v>9</v>
      </c>
      <c r="BE23" s="1">
        <v>5.5</v>
      </c>
      <c r="BF23" s="1">
        <v>2</v>
      </c>
      <c r="BG23" s="1">
        <v>3.5</v>
      </c>
      <c r="BH23" s="1">
        <v>3.5</v>
      </c>
      <c r="BI23" s="1">
        <v>2.42</v>
      </c>
      <c r="BJ23" s="1">
        <v>5</v>
      </c>
      <c r="BK23" s="1">
        <v>4.5</v>
      </c>
      <c r="BL23" s="1">
        <v>90</v>
      </c>
      <c r="BM23" s="1">
        <v>5.5</v>
      </c>
      <c r="BN23" s="1">
        <v>3.5</v>
      </c>
      <c r="BO23" s="1">
        <v>64</v>
      </c>
      <c r="BP23" s="1">
        <v>2.5</v>
      </c>
      <c r="BQ23" s="1">
        <v>2</v>
      </c>
      <c r="BR23" s="1">
        <v>80</v>
      </c>
      <c r="BS23" s="1">
        <v>0</v>
      </c>
      <c r="BT23" s="1">
        <v>0</v>
      </c>
      <c r="BU23" s="1">
        <v>0</v>
      </c>
      <c r="BV23" s="1">
        <v>2</v>
      </c>
      <c r="BW23" s="1">
        <v>0</v>
      </c>
      <c r="BX23" s="1">
        <v>0</v>
      </c>
      <c r="BY23" s="1">
        <v>9</v>
      </c>
      <c r="BZ23" s="1">
        <v>1.5</v>
      </c>
      <c r="CA23" s="1">
        <v>0.5</v>
      </c>
      <c r="CB23" s="1">
        <v>1.5</v>
      </c>
      <c r="CC23" s="1">
        <v>0</v>
      </c>
      <c r="CD23" s="1">
        <v>0</v>
      </c>
      <c r="CE23" s="1">
        <v>0.5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4.3415986000000011</v>
      </c>
      <c r="CL23" s="1">
        <v>4</v>
      </c>
    </row>
    <row r="24" spans="1:90" x14ac:dyDescent="0.25">
      <c r="A24" s="1" t="s">
        <v>196</v>
      </c>
      <c r="B24" s="1">
        <v>7.5</v>
      </c>
      <c r="C24" s="1">
        <v>1</v>
      </c>
      <c r="D24" s="1">
        <v>90</v>
      </c>
      <c r="E24" s="1">
        <v>0.04</v>
      </c>
      <c r="F24" s="1">
        <v>0</v>
      </c>
      <c r="G24" s="1">
        <v>0.1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0.04</v>
      </c>
      <c r="P24" s="1">
        <v>0.04</v>
      </c>
      <c r="Q24" s="1">
        <v>0</v>
      </c>
      <c r="R24" s="1">
        <v>0</v>
      </c>
      <c r="S24" s="1">
        <v>0</v>
      </c>
      <c r="T24" s="1">
        <v>0</v>
      </c>
      <c r="U24" s="1">
        <v>23</v>
      </c>
      <c r="V24" s="1">
        <v>19</v>
      </c>
      <c r="W24" s="1">
        <v>83</v>
      </c>
      <c r="X24" s="1">
        <v>3</v>
      </c>
      <c r="Y24" s="1">
        <v>0</v>
      </c>
      <c r="Z24" s="1">
        <v>0</v>
      </c>
      <c r="AA24" s="1">
        <v>1</v>
      </c>
      <c r="AB24" s="1">
        <v>0</v>
      </c>
      <c r="AC24" s="1">
        <v>0</v>
      </c>
      <c r="AD24" s="1">
        <v>0</v>
      </c>
      <c r="AE24" s="1">
        <v>0.04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18</v>
      </c>
      <c r="AL24" s="1">
        <v>10.4</v>
      </c>
      <c r="AM24" s="1">
        <v>5.6</v>
      </c>
      <c r="AN24" s="1">
        <v>0.3</v>
      </c>
      <c r="AO24" s="1">
        <v>3.4</v>
      </c>
      <c r="AP24" s="1">
        <v>9</v>
      </c>
      <c r="AQ24" s="1">
        <v>9</v>
      </c>
      <c r="AR24" s="1">
        <v>0</v>
      </c>
      <c r="AS24" s="1">
        <v>3</v>
      </c>
      <c r="AT24" s="1">
        <v>0</v>
      </c>
      <c r="AU24" s="1">
        <v>2</v>
      </c>
      <c r="AV24" s="1">
        <v>0</v>
      </c>
      <c r="AW24" s="1">
        <v>0</v>
      </c>
      <c r="AX24" s="1">
        <v>5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0.02</v>
      </c>
      <c r="BJ24" s="1">
        <v>50</v>
      </c>
      <c r="BK24" s="1">
        <v>44</v>
      </c>
      <c r="BL24" s="1">
        <v>88</v>
      </c>
      <c r="BM24" s="1">
        <v>40</v>
      </c>
      <c r="BN24" s="1">
        <v>31</v>
      </c>
      <c r="BO24" s="1">
        <v>78</v>
      </c>
      <c r="BP24" s="1">
        <v>23</v>
      </c>
      <c r="BQ24" s="1">
        <v>19</v>
      </c>
      <c r="BR24" s="1">
        <v>83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2</v>
      </c>
      <c r="BY24" s="1">
        <v>68</v>
      </c>
      <c r="BZ24" s="1">
        <v>4</v>
      </c>
      <c r="CA24" s="1">
        <v>1</v>
      </c>
      <c r="CB24" s="1">
        <v>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4.2366556199999978</v>
      </c>
      <c r="CL24" s="1">
        <v>4</v>
      </c>
    </row>
    <row r="25" spans="1:90" x14ac:dyDescent="0.25">
      <c r="A25" s="1" t="s">
        <v>70</v>
      </c>
      <c r="B25" s="1">
        <v>5.6</v>
      </c>
      <c r="C25" s="1">
        <v>2</v>
      </c>
      <c r="D25" s="1">
        <v>85</v>
      </c>
      <c r="E25" s="1">
        <v>0.37</v>
      </c>
      <c r="F25" s="1">
        <v>0</v>
      </c>
      <c r="G25" s="1">
        <v>0.5</v>
      </c>
      <c r="H25" s="1">
        <v>0</v>
      </c>
      <c r="I25" s="1">
        <v>3</v>
      </c>
      <c r="J25" s="1">
        <v>2</v>
      </c>
      <c r="K25" s="1">
        <v>2</v>
      </c>
      <c r="L25" s="1">
        <v>1</v>
      </c>
      <c r="M25" s="1">
        <v>0</v>
      </c>
      <c r="N25" s="1">
        <v>0</v>
      </c>
      <c r="O25" s="1">
        <v>0.34</v>
      </c>
      <c r="P25" s="1">
        <v>0.34</v>
      </c>
      <c r="Q25" s="1">
        <v>0</v>
      </c>
      <c r="R25" s="1">
        <v>0</v>
      </c>
      <c r="S25" s="1">
        <v>0</v>
      </c>
      <c r="T25" s="1">
        <v>0</v>
      </c>
      <c r="U25" s="1">
        <v>12.5</v>
      </c>
      <c r="V25" s="1">
        <v>10</v>
      </c>
      <c r="W25" s="1">
        <v>80</v>
      </c>
      <c r="X25" s="1">
        <v>2.5</v>
      </c>
      <c r="Y25" s="1">
        <v>0.5</v>
      </c>
      <c r="Z25" s="1">
        <v>20</v>
      </c>
      <c r="AA25" s="1">
        <v>1</v>
      </c>
      <c r="AB25" s="1">
        <v>0.5</v>
      </c>
      <c r="AC25" s="1">
        <v>2</v>
      </c>
      <c r="AD25" s="1">
        <v>0</v>
      </c>
      <c r="AE25" s="1">
        <v>0.16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44</v>
      </c>
      <c r="AL25" s="1">
        <v>25.5</v>
      </c>
      <c r="AM25" s="1">
        <v>17.2</v>
      </c>
      <c r="AN25" s="1">
        <v>2.2000000000000002</v>
      </c>
      <c r="AO25" s="1">
        <v>5</v>
      </c>
      <c r="AP25" s="1">
        <v>10</v>
      </c>
      <c r="AQ25" s="1">
        <v>10</v>
      </c>
      <c r="AR25" s="1">
        <v>0</v>
      </c>
      <c r="AS25" s="1">
        <v>2</v>
      </c>
      <c r="AT25" s="1">
        <v>1</v>
      </c>
      <c r="AU25" s="1">
        <v>1</v>
      </c>
      <c r="AV25" s="1">
        <v>1</v>
      </c>
      <c r="AW25" s="1">
        <v>100</v>
      </c>
      <c r="AX25" s="1">
        <v>3.5</v>
      </c>
      <c r="AY25" s="1">
        <v>0</v>
      </c>
      <c r="AZ25" s="1">
        <v>0</v>
      </c>
      <c r="BA25" s="1">
        <v>1</v>
      </c>
      <c r="BB25" s="1">
        <v>1</v>
      </c>
      <c r="BC25" s="1">
        <v>8.5</v>
      </c>
      <c r="BD25" s="1">
        <v>6.5</v>
      </c>
      <c r="BE25" s="1">
        <v>5.5</v>
      </c>
      <c r="BF25" s="1">
        <v>0</v>
      </c>
      <c r="BG25" s="1">
        <v>0.5</v>
      </c>
      <c r="BH25" s="1">
        <v>1</v>
      </c>
      <c r="BI25" s="1">
        <v>1.44</v>
      </c>
      <c r="BJ25" s="1">
        <v>23</v>
      </c>
      <c r="BK25" s="1">
        <v>20</v>
      </c>
      <c r="BL25" s="1">
        <v>87</v>
      </c>
      <c r="BM25" s="1">
        <v>21.5</v>
      </c>
      <c r="BN25" s="1">
        <v>16.5</v>
      </c>
      <c r="BO25" s="1">
        <v>77</v>
      </c>
      <c r="BP25" s="1">
        <v>12.5</v>
      </c>
      <c r="BQ25" s="1">
        <v>10</v>
      </c>
      <c r="BR25" s="1">
        <v>80</v>
      </c>
      <c r="BS25" s="1">
        <v>0</v>
      </c>
      <c r="BT25" s="1">
        <v>0</v>
      </c>
      <c r="BU25" s="1">
        <v>2</v>
      </c>
      <c r="BV25" s="1">
        <v>0</v>
      </c>
      <c r="BW25" s="1">
        <v>2</v>
      </c>
      <c r="BX25" s="1">
        <v>3</v>
      </c>
      <c r="BY25" s="1">
        <v>44</v>
      </c>
      <c r="BZ25" s="1">
        <v>3</v>
      </c>
      <c r="CA25" s="1">
        <v>2</v>
      </c>
      <c r="CB25" s="1">
        <v>3</v>
      </c>
      <c r="CC25" s="1">
        <v>0</v>
      </c>
      <c r="CD25" s="1">
        <v>0</v>
      </c>
      <c r="CE25" s="1">
        <v>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3.9411172600000026</v>
      </c>
      <c r="CL25" s="1">
        <v>3</v>
      </c>
    </row>
    <row r="26" spans="1:90" x14ac:dyDescent="0.25">
      <c r="A26" s="1" t="s">
        <v>73</v>
      </c>
      <c r="B26" s="1">
        <v>5.2</v>
      </c>
      <c r="C26" s="1">
        <v>2</v>
      </c>
      <c r="D26" s="1">
        <v>42.5</v>
      </c>
      <c r="E26" s="1">
        <v>0.15</v>
      </c>
      <c r="F26" s="1">
        <v>0.2</v>
      </c>
      <c r="G26" s="1">
        <v>0.3</v>
      </c>
      <c r="H26" s="1">
        <v>1</v>
      </c>
      <c r="I26" s="1">
        <v>0.5</v>
      </c>
      <c r="J26" s="1">
        <v>0.5</v>
      </c>
      <c r="K26" s="1">
        <v>0</v>
      </c>
      <c r="L26" s="1">
        <v>0.5</v>
      </c>
      <c r="M26" s="1">
        <v>0</v>
      </c>
      <c r="N26" s="1">
        <v>0</v>
      </c>
      <c r="O26" s="1">
        <v>7.0000000000000007E-2</v>
      </c>
      <c r="P26" s="1">
        <v>7.0000000000000007E-2</v>
      </c>
      <c r="Q26" s="1">
        <v>0</v>
      </c>
      <c r="R26" s="1">
        <v>0</v>
      </c>
      <c r="S26" s="1">
        <v>0</v>
      </c>
      <c r="T26" s="1">
        <v>0</v>
      </c>
      <c r="U26" s="1">
        <v>4.5</v>
      </c>
      <c r="V26" s="1">
        <v>3</v>
      </c>
      <c r="W26" s="1">
        <v>67</v>
      </c>
      <c r="X26" s="1">
        <v>3.5</v>
      </c>
      <c r="Y26" s="1">
        <v>1</v>
      </c>
      <c r="Z26" s="1">
        <v>29</v>
      </c>
      <c r="AA26" s="1">
        <v>0.5</v>
      </c>
      <c r="AB26" s="1">
        <v>1</v>
      </c>
      <c r="AC26" s="1">
        <v>1.5</v>
      </c>
      <c r="AD26" s="1">
        <v>0.5</v>
      </c>
      <c r="AE26" s="1">
        <v>0.24</v>
      </c>
      <c r="AF26" s="1">
        <v>0.5</v>
      </c>
      <c r="AG26" s="1">
        <v>0</v>
      </c>
      <c r="AH26" s="1">
        <v>0</v>
      </c>
      <c r="AI26" s="1">
        <v>0</v>
      </c>
      <c r="AJ26" s="1">
        <v>0</v>
      </c>
      <c r="AK26" s="1">
        <v>3.5</v>
      </c>
      <c r="AL26" s="1">
        <v>20.65</v>
      </c>
      <c r="AM26" s="1">
        <v>16.899999999999999</v>
      </c>
      <c r="AN26" s="1">
        <v>1.1000000000000001</v>
      </c>
      <c r="AO26" s="1">
        <v>3.3</v>
      </c>
      <c r="AP26" s="1">
        <v>7</v>
      </c>
      <c r="AQ26" s="1">
        <v>11.5</v>
      </c>
      <c r="AR26" s="1">
        <v>0</v>
      </c>
      <c r="AS26" s="1">
        <v>3</v>
      </c>
      <c r="AT26" s="1">
        <v>0.5</v>
      </c>
      <c r="AU26" s="1">
        <v>1.5</v>
      </c>
      <c r="AV26" s="1">
        <v>0.5</v>
      </c>
      <c r="AW26" s="1">
        <v>33</v>
      </c>
      <c r="AX26" s="1">
        <v>2</v>
      </c>
      <c r="AY26" s="1">
        <v>0</v>
      </c>
      <c r="AZ26" s="1">
        <v>0</v>
      </c>
      <c r="BA26" s="1">
        <v>0.5</v>
      </c>
      <c r="BB26" s="1">
        <v>0.5</v>
      </c>
      <c r="BC26" s="1">
        <v>11.5</v>
      </c>
      <c r="BD26" s="1">
        <v>6</v>
      </c>
      <c r="BE26" s="1">
        <v>3.5</v>
      </c>
      <c r="BF26" s="1">
        <v>2.5</v>
      </c>
      <c r="BG26" s="1">
        <v>2</v>
      </c>
      <c r="BH26" s="1">
        <v>1</v>
      </c>
      <c r="BI26" s="1">
        <v>1.04</v>
      </c>
      <c r="BJ26" s="1">
        <v>10</v>
      </c>
      <c r="BK26" s="1">
        <v>6.5</v>
      </c>
      <c r="BL26" s="1">
        <v>65</v>
      </c>
      <c r="BM26" s="1">
        <v>10.5</v>
      </c>
      <c r="BN26" s="1">
        <v>6.5</v>
      </c>
      <c r="BO26" s="1">
        <v>62</v>
      </c>
      <c r="BP26" s="1">
        <v>4.5</v>
      </c>
      <c r="BQ26" s="1">
        <v>3</v>
      </c>
      <c r="BR26" s="1">
        <v>67</v>
      </c>
      <c r="BS26" s="1">
        <v>0</v>
      </c>
      <c r="BT26" s="1">
        <v>0</v>
      </c>
      <c r="BU26" s="1">
        <v>1</v>
      </c>
      <c r="BV26" s="1">
        <v>1</v>
      </c>
      <c r="BW26" s="1">
        <v>1</v>
      </c>
      <c r="BX26" s="1">
        <v>0</v>
      </c>
      <c r="BY26" s="1">
        <v>21.5</v>
      </c>
      <c r="BZ26" s="1">
        <v>0</v>
      </c>
      <c r="CA26" s="1">
        <v>2</v>
      </c>
      <c r="CB26" s="1">
        <v>4.5</v>
      </c>
      <c r="CC26" s="1">
        <v>0.5</v>
      </c>
      <c r="CD26" s="1">
        <v>0</v>
      </c>
      <c r="CE26" s="1">
        <v>0.5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2.818021690000001</v>
      </c>
      <c r="CL26" s="1">
        <v>3</v>
      </c>
    </row>
    <row r="27" spans="1:90" x14ac:dyDescent="0.25">
      <c r="A27" s="1" t="s">
        <v>89</v>
      </c>
      <c r="B27" s="1">
        <v>8.9</v>
      </c>
      <c r="C27" s="1">
        <v>2</v>
      </c>
      <c r="D27" s="1">
        <v>23</v>
      </c>
      <c r="E27" s="1">
        <v>0.01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4</v>
      </c>
      <c r="W27" s="1">
        <v>67</v>
      </c>
      <c r="X27" s="1">
        <v>0</v>
      </c>
      <c r="Y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9.4</v>
      </c>
      <c r="AM27" s="1">
        <v>2.2999999999999998</v>
      </c>
      <c r="AN27" s="1">
        <v>0.1</v>
      </c>
      <c r="AO27" s="1">
        <v>1.7</v>
      </c>
      <c r="AP27" s="1">
        <v>4</v>
      </c>
      <c r="AQ27" s="1">
        <v>4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9</v>
      </c>
      <c r="BD27" s="1">
        <v>3</v>
      </c>
      <c r="BE27" s="1">
        <v>3</v>
      </c>
      <c r="BF27" s="1">
        <v>1.5</v>
      </c>
      <c r="BG27" s="1">
        <v>0.5</v>
      </c>
      <c r="BH27" s="1">
        <v>1.5</v>
      </c>
      <c r="BI27" s="1">
        <v>0.94</v>
      </c>
      <c r="BJ27" s="1">
        <v>17</v>
      </c>
      <c r="BK27" s="1">
        <v>13</v>
      </c>
      <c r="BL27" s="1">
        <v>76</v>
      </c>
      <c r="BM27" s="1">
        <v>12</v>
      </c>
      <c r="BN27" s="1">
        <v>9</v>
      </c>
      <c r="BO27" s="1">
        <v>75</v>
      </c>
      <c r="BP27" s="1">
        <v>6</v>
      </c>
      <c r="BQ27" s="1">
        <v>4</v>
      </c>
      <c r="BR27" s="1">
        <v>67</v>
      </c>
      <c r="BS27" s="1">
        <v>0.5</v>
      </c>
      <c r="BT27" s="1">
        <v>0</v>
      </c>
      <c r="BU27" s="1">
        <v>0</v>
      </c>
      <c r="BV27" s="1">
        <v>2</v>
      </c>
      <c r="BW27" s="1">
        <v>0</v>
      </c>
      <c r="BX27" s="1">
        <v>1</v>
      </c>
      <c r="BY27" s="1">
        <v>19.5</v>
      </c>
      <c r="BZ27" s="1">
        <v>1.5</v>
      </c>
      <c r="CA27" s="1">
        <v>1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3.2218603000000012</v>
      </c>
      <c r="CL27" s="1">
        <v>3</v>
      </c>
    </row>
    <row r="28" spans="1:90" x14ac:dyDescent="0.25">
      <c r="A28" s="1" t="s">
        <v>123</v>
      </c>
      <c r="B28" s="1">
        <v>5.7</v>
      </c>
      <c r="C28" s="1">
        <v>2</v>
      </c>
      <c r="D28" s="1">
        <v>84.5</v>
      </c>
      <c r="E28" s="1">
        <v>0.13</v>
      </c>
      <c r="F28" s="1">
        <v>0</v>
      </c>
      <c r="G28" s="1">
        <v>0.2</v>
      </c>
      <c r="H28" s="1">
        <v>0</v>
      </c>
      <c r="I28" s="1">
        <v>1</v>
      </c>
      <c r="J28" s="1">
        <v>0.5</v>
      </c>
      <c r="K28" s="1">
        <v>0.5</v>
      </c>
      <c r="L28" s="1">
        <v>0.5</v>
      </c>
      <c r="M28" s="1">
        <v>0</v>
      </c>
      <c r="N28" s="1">
        <v>0</v>
      </c>
      <c r="O28" s="1">
        <v>0.08</v>
      </c>
      <c r="P28" s="1">
        <v>0.08</v>
      </c>
      <c r="Q28" s="1">
        <v>0</v>
      </c>
      <c r="R28" s="1">
        <v>0</v>
      </c>
      <c r="S28" s="1">
        <v>0</v>
      </c>
      <c r="T28" s="1">
        <v>0</v>
      </c>
      <c r="U28" s="1">
        <v>8</v>
      </c>
      <c r="V28" s="1">
        <v>5.5</v>
      </c>
      <c r="W28" s="1">
        <v>69</v>
      </c>
      <c r="X28" s="1">
        <v>7.5</v>
      </c>
      <c r="Y28" s="1">
        <v>1.5</v>
      </c>
      <c r="Z28" s="1">
        <v>20</v>
      </c>
      <c r="AA28" s="1">
        <v>0.5</v>
      </c>
      <c r="AB28" s="1">
        <v>0</v>
      </c>
      <c r="AC28" s="1">
        <v>1.5</v>
      </c>
      <c r="AD28" s="1">
        <v>0</v>
      </c>
      <c r="AE28" s="1">
        <v>0.08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11</v>
      </c>
      <c r="AL28" s="1">
        <v>23.4</v>
      </c>
      <c r="AM28" s="1">
        <v>24.1</v>
      </c>
      <c r="AN28" s="1">
        <v>0.7</v>
      </c>
      <c r="AO28" s="1">
        <v>3.4</v>
      </c>
      <c r="AP28" s="1">
        <v>13.5</v>
      </c>
      <c r="AQ28" s="1">
        <v>13.5</v>
      </c>
      <c r="AR28" s="1">
        <v>0</v>
      </c>
      <c r="AS28" s="1">
        <v>2</v>
      </c>
      <c r="AT28" s="1">
        <v>2</v>
      </c>
      <c r="AU28" s="1">
        <v>1.5</v>
      </c>
      <c r="AV28" s="1">
        <v>1.5</v>
      </c>
      <c r="AW28" s="1">
        <v>100</v>
      </c>
      <c r="AX28" s="1">
        <v>2.5</v>
      </c>
      <c r="AY28" s="1">
        <v>0.5</v>
      </c>
      <c r="AZ28" s="1">
        <v>2</v>
      </c>
      <c r="BA28" s="1">
        <v>1.5</v>
      </c>
      <c r="BB28" s="1">
        <v>4</v>
      </c>
      <c r="BC28" s="1">
        <v>20.5</v>
      </c>
      <c r="BD28" s="1">
        <v>16</v>
      </c>
      <c r="BE28" s="1">
        <v>8.5</v>
      </c>
      <c r="BF28" s="1">
        <v>1.5</v>
      </c>
      <c r="BG28" s="1">
        <v>6.5</v>
      </c>
      <c r="BH28" s="1">
        <v>3</v>
      </c>
      <c r="BI28" s="1">
        <v>2.52</v>
      </c>
      <c r="BJ28" s="1">
        <v>19</v>
      </c>
      <c r="BK28" s="1">
        <v>15</v>
      </c>
      <c r="BL28" s="1">
        <v>79</v>
      </c>
      <c r="BM28" s="1">
        <v>19</v>
      </c>
      <c r="BN28" s="1">
        <v>10.5</v>
      </c>
      <c r="BO28" s="1">
        <v>55</v>
      </c>
      <c r="BP28" s="1">
        <v>8</v>
      </c>
      <c r="BQ28" s="1">
        <v>5.5</v>
      </c>
      <c r="BR28" s="1">
        <v>69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2.5</v>
      </c>
      <c r="BY28" s="1">
        <v>44</v>
      </c>
      <c r="BZ28" s="1">
        <v>1.5</v>
      </c>
      <c r="CA28" s="1">
        <v>3</v>
      </c>
      <c r="CB28" s="1">
        <v>6</v>
      </c>
      <c r="CC28" s="1">
        <v>0</v>
      </c>
      <c r="CD28" s="1">
        <v>0</v>
      </c>
      <c r="CE28" s="1">
        <v>0.5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3.9146955600000011</v>
      </c>
      <c r="CL28" s="1">
        <v>3</v>
      </c>
    </row>
    <row r="29" spans="1:90" x14ac:dyDescent="0.25">
      <c r="A29" s="1" t="s">
        <v>151</v>
      </c>
      <c r="B29" s="1">
        <v>4.9000000000000004</v>
      </c>
      <c r="C29" s="1">
        <v>2</v>
      </c>
      <c r="D29" s="1">
        <v>89.5</v>
      </c>
      <c r="E29" s="1">
        <v>7.0000000000000007E-2</v>
      </c>
      <c r="F29" s="1">
        <v>0</v>
      </c>
      <c r="G29" s="1">
        <v>0.1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5.5</v>
      </c>
      <c r="W29" s="1">
        <v>65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</v>
      </c>
      <c r="AG29" s="1">
        <v>0</v>
      </c>
      <c r="AH29" s="1">
        <v>0.5</v>
      </c>
      <c r="AI29" s="1">
        <v>0</v>
      </c>
      <c r="AJ29" s="1">
        <v>1</v>
      </c>
      <c r="AK29" s="1">
        <v>16</v>
      </c>
      <c r="AL29" s="1">
        <v>12.45</v>
      </c>
      <c r="AM29" s="1">
        <v>13.4</v>
      </c>
      <c r="AN29" s="1">
        <v>0.4</v>
      </c>
      <c r="AO29" s="1">
        <v>2.6</v>
      </c>
      <c r="AP29" s="1">
        <v>14.5</v>
      </c>
      <c r="AQ29" s="1">
        <v>14.5</v>
      </c>
      <c r="AR29" s="1">
        <v>0</v>
      </c>
      <c r="AS29" s="1">
        <v>2.5</v>
      </c>
      <c r="AT29" s="1">
        <v>0</v>
      </c>
      <c r="AU29" s="1">
        <v>2</v>
      </c>
      <c r="AV29" s="1">
        <v>1.5</v>
      </c>
      <c r="AW29" s="1">
        <v>75</v>
      </c>
      <c r="AX29" s="1">
        <v>5.5</v>
      </c>
      <c r="AY29" s="1">
        <v>1</v>
      </c>
      <c r="AZ29" s="1">
        <v>0.5</v>
      </c>
      <c r="BA29" s="1">
        <v>1</v>
      </c>
      <c r="BB29" s="1">
        <v>2.5</v>
      </c>
      <c r="BC29" s="1">
        <v>21.5</v>
      </c>
      <c r="BD29" s="1">
        <v>12.5</v>
      </c>
      <c r="BE29" s="1">
        <v>5</v>
      </c>
      <c r="BF29" s="1">
        <v>1.5</v>
      </c>
      <c r="BG29" s="1">
        <v>3</v>
      </c>
      <c r="BH29" s="1">
        <v>2</v>
      </c>
      <c r="BI29" s="1">
        <v>1.72</v>
      </c>
      <c r="BJ29" s="1">
        <v>42</v>
      </c>
      <c r="BK29" s="1">
        <v>36</v>
      </c>
      <c r="BL29" s="1">
        <v>86</v>
      </c>
      <c r="BM29" s="1">
        <v>20.5</v>
      </c>
      <c r="BN29" s="1">
        <v>14.5</v>
      </c>
      <c r="BO29" s="1">
        <v>71</v>
      </c>
      <c r="BP29" s="1">
        <v>8.5</v>
      </c>
      <c r="BQ29" s="1">
        <v>5.5</v>
      </c>
      <c r="BR29" s="1">
        <v>65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2.5</v>
      </c>
      <c r="BY29" s="1">
        <v>58.5</v>
      </c>
      <c r="BZ29" s="1">
        <v>2</v>
      </c>
      <c r="CA29" s="1">
        <v>4</v>
      </c>
      <c r="CB29" s="1">
        <v>1.5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3.1565001700000019</v>
      </c>
      <c r="CL29" s="1">
        <v>3</v>
      </c>
    </row>
    <row r="30" spans="1:90" x14ac:dyDescent="0.25">
      <c r="A30" s="1" t="s">
        <v>157</v>
      </c>
      <c r="B30" s="1">
        <v>5.4</v>
      </c>
      <c r="C30" s="1">
        <v>2</v>
      </c>
      <c r="D30" s="1">
        <v>84.5</v>
      </c>
      <c r="E30" s="1">
        <v>0.01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9.5</v>
      </c>
      <c r="V30" s="1">
        <v>7</v>
      </c>
      <c r="W30" s="1">
        <v>74</v>
      </c>
      <c r="X30" s="1">
        <v>4</v>
      </c>
      <c r="Y30" s="1">
        <v>1</v>
      </c>
      <c r="Z30" s="1">
        <v>25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0.5</v>
      </c>
      <c r="AI30" s="1">
        <v>0</v>
      </c>
      <c r="AJ30" s="1">
        <v>0</v>
      </c>
      <c r="AK30" s="1">
        <v>1</v>
      </c>
      <c r="AL30" s="1">
        <v>13.05</v>
      </c>
      <c r="AM30" s="1">
        <v>5.7</v>
      </c>
      <c r="AN30" s="1">
        <v>0.1</v>
      </c>
      <c r="AO30" s="1">
        <v>2.1</v>
      </c>
      <c r="AP30" s="1">
        <v>4.5</v>
      </c>
      <c r="AQ30" s="1">
        <v>4.5</v>
      </c>
      <c r="AR30" s="1">
        <v>0</v>
      </c>
      <c r="AS30" s="1">
        <v>1.5</v>
      </c>
      <c r="AT30" s="1">
        <v>2</v>
      </c>
      <c r="AU30" s="1">
        <v>1.5</v>
      </c>
      <c r="AV30" s="1">
        <v>0.5</v>
      </c>
      <c r="AW30" s="1">
        <v>33</v>
      </c>
      <c r="AX30" s="1">
        <v>2.5</v>
      </c>
      <c r="AY30" s="1">
        <v>1</v>
      </c>
      <c r="AZ30" s="1">
        <v>0</v>
      </c>
      <c r="BA30" s="1">
        <v>0</v>
      </c>
      <c r="BB30" s="1">
        <v>1</v>
      </c>
      <c r="BC30" s="1">
        <v>20.5</v>
      </c>
      <c r="BD30" s="1">
        <v>16</v>
      </c>
      <c r="BE30" s="1">
        <v>8.5</v>
      </c>
      <c r="BF30" s="1">
        <v>1.5</v>
      </c>
      <c r="BG30" s="1">
        <v>6.5</v>
      </c>
      <c r="BH30" s="1">
        <v>3</v>
      </c>
      <c r="BI30" s="1">
        <v>2.52</v>
      </c>
      <c r="BJ30" s="1">
        <v>17.5</v>
      </c>
      <c r="BK30" s="1">
        <v>13</v>
      </c>
      <c r="BL30" s="1">
        <v>74</v>
      </c>
      <c r="BM30" s="1">
        <v>19</v>
      </c>
      <c r="BN30" s="1">
        <v>12.5</v>
      </c>
      <c r="BO30" s="1">
        <v>66</v>
      </c>
      <c r="BP30" s="1">
        <v>9.5</v>
      </c>
      <c r="BQ30" s="1">
        <v>7</v>
      </c>
      <c r="BR30" s="1">
        <v>74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3</v>
      </c>
      <c r="BY30" s="1">
        <v>33.5</v>
      </c>
      <c r="BZ30" s="1">
        <v>0</v>
      </c>
      <c r="CA30" s="1">
        <v>0</v>
      </c>
      <c r="CB30" s="1">
        <v>4.5</v>
      </c>
      <c r="CC30" s="1">
        <v>0</v>
      </c>
      <c r="CD30" s="1">
        <v>0</v>
      </c>
      <c r="CE30" s="1">
        <v>0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 t="shared" si="0"/>
        <v>1.7062213199999998</v>
      </c>
      <c r="CL30" s="1">
        <v>3</v>
      </c>
    </row>
    <row r="31" spans="1:90" x14ac:dyDescent="0.25">
      <c r="A31" s="1" t="s">
        <v>178</v>
      </c>
      <c r="B31" s="1">
        <v>5.4</v>
      </c>
      <c r="C31" s="1">
        <v>2</v>
      </c>
      <c r="D31" s="1">
        <v>90</v>
      </c>
      <c r="E31" s="1">
        <v>0.12</v>
      </c>
      <c r="F31" s="1">
        <v>0.4</v>
      </c>
      <c r="G31" s="1">
        <v>0.3</v>
      </c>
      <c r="H31" s="1">
        <v>2</v>
      </c>
      <c r="I31" s="1">
        <v>2.5</v>
      </c>
      <c r="J31" s="1">
        <v>1</v>
      </c>
      <c r="K31" s="1">
        <v>1</v>
      </c>
      <c r="L31" s="1">
        <v>1.5</v>
      </c>
      <c r="M31" s="1">
        <v>0</v>
      </c>
      <c r="N31" s="1">
        <v>0.5</v>
      </c>
      <c r="O31" s="1">
        <v>0.18</v>
      </c>
      <c r="P31" s="1">
        <v>0.18</v>
      </c>
      <c r="Q31" s="1">
        <v>0.5</v>
      </c>
      <c r="R31" s="1">
        <v>0.5</v>
      </c>
      <c r="S31" s="1">
        <v>0</v>
      </c>
      <c r="T31" s="1">
        <v>0</v>
      </c>
      <c r="U31" s="1">
        <v>14.5</v>
      </c>
      <c r="V31" s="1">
        <v>10.5</v>
      </c>
      <c r="W31" s="1">
        <v>72</v>
      </c>
      <c r="X31" s="1">
        <v>0</v>
      </c>
      <c r="Y31" s="1">
        <v>0</v>
      </c>
      <c r="AA31" s="1">
        <v>0</v>
      </c>
      <c r="AB31" s="1">
        <v>0</v>
      </c>
      <c r="AC31" s="1">
        <v>0.5</v>
      </c>
      <c r="AD31" s="1">
        <v>0</v>
      </c>
      <c r="AE31" s="1">
        <v>0.08</v>
      </c>
      <c r="AF31" s="1">
        <v>0.5</v>
      </c>
      <c r="AG31" s="1">
        <v>0</v>
      </c>
      <c r="AH31" s="1">
        <v>1</v>
      </c>
      <c r="AI31" s="1">
        <v>0</v>
      </c>
      <c r="AJ31" s="1">
        <v>0</v>
      </c>
      <c r="AK31" s="1">
        <v>26.5</v>
      </c>
      <c r="AL31" s="1">
        <v>8.1999999999999993</v>
      </c>
      <c r="AM31" s="1">
        <v>34.9</v>
      </c>
      <c r="AN31" s="1">
        <v>1.1000000000000001</v>
      </c>
      <c r="AO31" s="1">
        <v>2.9</v>
      </c>
      <c r="AP31" s="1">
        <v>11.5</v>
      </c>
      <c r="AQ31" s="1">
        <v>25</v>
      </c>
      <c r="AR31" s="1">
        <v>1</v>
      </c>
      <c r="AS31" s="1">
        <v>6</v>
      </c>
      <c r="AT31" s="1">
        <v>1.5</v>
      </c>
      <c r="AU31" s="1">
        <v>1.5</v>
      </c>
      <c r="AV31" s="1">
        <v>0.5</v>
      </c>
      <c r="AW31" s="1">
        <v>33</v>
      </c>
      <c r="AX31" s="1">
        <v>8.5</v>
      </c>
      <c r="AY31" s="1">
        <v>2.5</v>
      </c>
      <c r="AZ31" s="1">
        <v>0</v>
      </c>
      <c r="BA31" s="1">
        <v>0.5</v>
      </c>
      <c r="BB31" s="1">
        <v>3</v>
      </c>
      <c r="BC31" s="1">
        <v>11.5</v>
      </c>
      <c r="BD31" s="1">
        <v>6</v>
      </c>
      <c r="BE31" s="1">
        <v>3.5</v>
      </c>
      <c r="BF31" s="1">
        <v>2.5</v>
      </c>
      <c r="BG31" s="1">
        <v>2</v>
      </c>
      <c r="BH31" s="1">
        <v>1</v>
      </c>
      <c r="BI31" s="1">
        <v>1.04</v>
      </c>
      <c r="BJ31" s="1">
        <v>39</v>
      </c>
      <c r="BK31" s="1">
        <v>31</v>
      </c>
      <c r="BL31" s="1">
        <v>79</v>
      </c>
      <c r="BM31" s="1">
        <v>22</v>
      </c>
      <c r="BN31" s="1">
        <v>16</v>
      </c>
      <c r="BO31" s="1">
        <v>73</v>
      </c>
      <c r="BP31" s="1">
        <v>14.5</v>
      </c>
      <c r="BQ31" s="1">
        <v>10.5</v>
      </c>
      <c r="BR31" s="1">
        <v>72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1.5</v>
      </c>
      <c r="BY31" s="1">
        <v>52</v>
      </c>
      <c r="BZ31" s="1">
        <v>1.5</v>
      </c>
      <c r="CA31" s="1">
        <v>6.5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3.476260879999999</v>
      </c>
      <c r="CL31" s="1">
        <v>3</v>
      </c>
    </row>
    <row r="32" spans="1:90" x14ac:dyDescent="0.25">
      <c r="A32" s="1" t="s">
        <v>60</v>
      </c>
      <c r="B32" s="1">
        <v>6.8</v>
      </c>
      <c r="C32" s="1">
        <v>2</v>
      </c>
      <c r="D32" s="1">
        <v>90</v>
      </c>
      <c r="E32" s="1">
        <v>0.61</v>
      </c>
      <c r="F32" s="1">
        <v>0</v>
      </c>
      <c r="G32" s="1">
        <v>0.3</v>
      </c>
      <c r="H32" s="1">
        <v>0</v>
      </c>
      <c r="I32" s="1">
        <v>0.5</v>
      </c>
      <c r="J32" s="1">
        <v>0</v>
      </c>
      <c r="K32" s="1">
        <v>0.5</v>
      </c>
      <c r="L32" s="1">
        <v>0</v>
      </c>
      <c r="M32" s="1">
        <v>0</v>
      </c>
      <c r="N32" s="1">
        <v>0</v>
      </c>
      <c r="O32" s="1">
        <v>0.02</v>
      </c>
      <c r="P32" s="1">
        <v>0.02</v>
      </c>
      <c r="Q32" s="1">
        <v>0</v>
      </c>
      <c r="R32" s="1">
        <v>0</v>
      </c>
      <c r="S32" s="1">
        <v>0</v>
      </c>
      <c r="T32" s="1">
        <v>0</v>
      </c>
      <c r="U32" s="1">
        <v>11</v>
      </c>
      <c r="V32" s="1">
        <v>7.5</v>
      </c>
      <c r="W32" s="1">
        <v>68</v>
      </c>
      <c r="X32" s="1">
        <v>1</v>
      </c>
      <c r="Y32" s="1">
        <v>0.5</v>
      </c>
      <c r="Z32" s="1">
        <v>50</v>
      </c>
      <c r="AA32" s="1">
        <v>0</v>
      </c>
      <c r="AB32" s="1">
        <v>0</v>
      </c>
      <c r="AC32" s="1">
        <v>1</v>
      </c>
      <c r="AD32" s="1">
        <v>0.5</v>
      </c>
      <c r="AE32" s="1">
        <v>0.24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12</v>
      </c>
      <c r="AL32" s="1">
        <v>15.65</v>
      </c>
      <c r="AM32" s="1">
        <v>5.4</v>
      </c>
      <c r="AN32" s="1">
        <v>0.9</v>
      </c>
      <c r="AO32" s="1">
        <v>3.5</v>
      </c>
      <c r="AP32" s="1">
        <v>4</v>
      </c>
      <c r="AQ32" s="1">
        <v>4</v>
      </c>
      <c r="AR32" s="1">
        <v>0</v>
      </c>
      <c r="AS32" s="1">
        <v>2.5</v>
      </c>
      <c r="AT32" s="1">
        <v>1.5</v>
      </c>
      <c r="AU32" s="1">
        <v>1</v>
      </c>
      <c r="AV32" s="1">
        <v>0</v>
      </c>
      <c r="AW32" s="1">
        <v>0</v>
      </c>
      <c r="AX32" s="1">
        <v>4</v>
      </c>
      <c r="AY32" s="1">
        <v>0.5</v>
      </c>
      <c r="AZ32" s="1">
        <v>0</v>
      </c>
      <c r="BA32" s="1">
        <v>0</v>
      </c>
      <c r="BB32" s="1">
        <v>0.5</v>
      </c>
      <c r="BC32" s="1">
        <v>13.5</v>
      </c>
      <c r="BD32" s="1">
        <v>6</v>
      </c>
      <c r="BE32" s="1">
        <v>4.5</v>
      </c>
      <c r="BF32" s="1">
        <v>1</v>
      </c>
      <c r="BG32" s="1">
        <v>1.5</v>
      </c>
      <c r="BH32" s="1">
        <v>0.5</v>
      </c>
      <c r="BI32" s="1">
        <v>1.02</v>
      </c>
      <c r="BJ32" s="1">
        <v>24</v>
      </c>
      <c r="BK32" s="1">
        <v>17.5</v>
      </c>
      <c r="BL32" s="1">
        <v>73</v>
      </c>
      <c r="BM32" s="1">
        <v>14.5</v>
      </c>
      <c r="BN32" s="1">
        <v>10</v>
      </c>
      <c r="BO32" s="1">
        <v>69</v>
      </c>
      <c r="BP32" s="1">
        <v>11</v>
      </c>
      <c r="BQ32" s="1">
        <v>7.5</v>
      </c>
      <c r="BR32" s="1">
        <v>68</v>
      </c>
      <c r="BS32" s="1">
        <v>0.5</v>
      </c>
      <c r="BT32" s="1">
        <v>0</v>
      </c>
      <c r="BU32" s="1">
        <v>2</v>
      </c>
      <c r="BV32" s="1">
        <v>0</v>
      </c>
      <c r="BW32" s="1">
        <v>0</v>
      </c>
      <c r="BX32" s="1">
        <v>1</v>
      </c>
      <c r="BY32" s="1">
        <v>45</v>
      </c>
      <c r="BZ32" s="1">
        <v>2</v>
      </c>
      <c r="CA32" s="1">
        <v>1</v>
      </c>
      <c r="CB32" s="1">
        <v>2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3.0317395200000008</v>
      </c>
      <c r="CL32" s="1">
        <v>2</v>
      </c>
    </row>
    <row r="33" spans="1:90" x14ac:dyDescent="0.25">
      <c r="A33" s="1" t="s">
        <v>65</v>
      </c>
      <c r="B33" s="1">
        <v>5.7</v>
      </c>
      <c r="C33" s="1">
        <v>1</v>
      </c>
      <c r="D33" s="1">
        <v>89</v>
      </c>
      <c r="E33" s="1">
        <v>0.12</v>
      </c>
      <c r="F33" s="1">
        <v>0</v>
      </c>
      <c r="G33" s="1">
        <v>0.1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0.02</v>
      </c>
      <c r="P33" s="1">
        <v>0.02</v>
      </c>
      <c r="Q33" s="1">
        <v>0</v>
      </c>
      <c r="R33" s="1">
        <v>0</v>
      </c>
      <c r="S33" s="1">
        <v>0</v>
      </c>
      <c r="T33" s="1">
        <v>0</v>
      </c>
      <c r="U33" s="1">
        <v>10</v>
      </c>
      <c r="V33" s="1">
        <v>4</v>
      </c>
      <c r="W33" s="1">
        <v>40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0.05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8</v>
      </c>
      <c r="AL33" s="1">
        <v>11</v>
      </c>
      <c r="AM33" s="1">
        <v>5.4</v>
      </c>
      <c r="AN33" s="1">
        <v>0.2</v>
      </c>
      <c r="AO33" s="1">
        <v>2.9</v>
      </c>
      <c r="AP33" s="1">
        <v>7</v>
      </c>
      <c r="AQ33" s="1">
        <v>7</v>
      </c>
      <c r="AR33" s="1">
        <v>0</v>
      </c>
      <c r="AS33" s="1">
        <v>2</v>
      </c>
      <c r="AT33" s="1">
        <v>2</v>
      </c>
      <c r="AU33" s="1">
        <v>1</v>
      </c>
      <c r="AV33" s="1">
        <v>1</v>
      </c>
      <c r="AW33" s="1">
        <v>100</v>
      </c>
      <c r="AX33" s="1">
        <v>3</v>
      </c>
      <c r="AY33" s="1">
        <v>1</v>
      </c>
      <c r="AZ33" s="1">
        <v>0</v>
      </c>
      <c r="BA33" s="1">
        <v>0</v>
      </c>
      <c r="BB33" s="1">
        <v>1</v>
      </c>
      <c r="BC33" s="1">
        <v>10</v>
      </c>
      <c r="BD33" s="1">
        <v>6</v>
      </c>
      <c r="BE33" s="1">
        <v>2</v>
      </c>
      <c r="BF33" s="1">
        <v>3</v>
      </c>
      <c r="BG33" s="1">
        <v>2</v>
      </c>
      <c r="BH33" s="1">
        <v>1</v>
      </c>
      <c r="BI33" s="1">
        <v>1.06</v>
      </c>
      <c r="BJ33" s="1">
        <v>21</v>
      </c>
      <c r="BK33" s="1">
        <v>13</v>
      </c>
      <c r="BL33" s="1">
        <v>62</v>
      </c>
      <c r="BM33" s="1">
        <v>15</v>
      </c>
      <c r="BN33" s="1">
        <v>7</v>
      </c>
      <c r="BO33" s="1">
        <v>47</v>
      </c>
      <c r="BP33" s="1">
        <v>10</v>
      </c>
      <c r="BQ33" s="1">
        <v>4</v>
      </c>
      <c r="BR33" s="1">
        <v>40</v>
      </c>
      <c r="BS33" s="1">
        <v>0</v>
      </c>
      <c r="BT33" s="1">
        <v>0</v>
      </c>
      <c r="BU33" s="1">
        <v>1</v>
      </c>
      <c r="BV33" s="1">
        <v>0</v>
      </c>
      <c r="BW33" s="1">
        <v>1</v>
      </c>
      <c r="BX33" s="1">
        <v>1</v>
      </c>
      <c r="BY33" s="1">
        <v>34</v>
      </c>
      <c r="BZ33" s="1">
        <v>4</v>
      </c>
      <c r="CA33" s="1">
        <v>5</v>
      </c>
      <c r="CB33" s="1">
        <v>0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3.7551317299999996</v>
      </c>
      <c r="CL33" s="1">
        <v>2</v>
      </c>
    </row>
    <row r="34" spans="1:90" x14ac:dyDescent="0.25">
      <c r="A34" s="1" t="s">
        <v>66</v>
      </c>
      <c r="B34" s="1">
        <v>5.3</v>
      </c>
      <c r="C34" s="1">
        <v>1</v>
      </c>
      <c r="D34" s="1">
        <v>90</v>
      </c>
      <c r="E34" s="1">
        <v>0.3</v>
      </c>
      <c r="F34" s="1">
        <v>1</v>
      </c>
      <c r="G34" s="1">
        <v>0.4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15</v>
      </c>
      <c r="V34" s="1">
        <v>10</v>
      </c>
      <c r="W34" s="1">
        <v>67</v>
      </c>
      <c r="X34" s="1">
        <v>9</v>
      </c>
      <c r="Y34" s="1">
        <v>2</v>
      </c>
      <c r="Z34" s="1">
        <v>22</v>
      </c>
      <c r="AA34" s="1">
        <v>6</v>
      </c>
      <c r="AB34" s="1">
        <v>0</v>
      </c>
      <c r="AC34" s="1">
        <v>2</v>
      </c>
      <c r="AD34" s="1">
        <v>1</v>
      </c>
      <c r="AE34" s="1">
        <v>0.44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32.4</v>
      </c>
      <c r="AM34" s="1">
        <v>27.8</v>
      </c>
      <c r="AN34" s="1">
        <v>1.3</v>
      </c>
      <c r="AO34" s="1">
        <v>4.0999999999999996</v>
      </c>
      <c r="AP34" s="1">
        <v>18</v>
      </c>
      <c r="AQ34" s="1">
        <v>27</v>
      </c>
      <c r="AR34" s="1">
        <v>2</v>
      </c>
      <c r="AS34" s="1">
        <v>7</v>
      </c>
      <c r="AT34" s="1">
        <v>2</v>
      </c>
      <c r="AU34" s="1">
        <v>1</v>
      </c>
      <c r="AV34" s="1">
        <v>1</v>
      </c>
      <c r="AW34" s="1">
        <v>100</v>
      </c>
      <c r="AX34" s="1">
        <v>6</v>
      </c>
      <c r="AY34" s="1">
        <v>1</v>
      </c>
      <c r="AZ34" s="1">
        <v>0</v>
      </c>
      <c r="BA34" s="1">
        <v>1</v>
      </c>
      <c r="BB34" s="1">
        <v>2</v>
      </c>
      <c r="BC34" s="1">
        <v>14</v>
      </c>
      <c r="BD34" s="1">
        <v>12</v>
      </c>
      <c r="BE34" s="1">
        <v>8</v>
      </c>
      <c r="BF34" s="1">
        <v>0</v>
      </c>
      <c r="BG34" s="1">
        <v>5</v>
      </c>
      <c r="BH34" s="1">
        <v>3</v>
      </c>
      <c r="BI34" s="1">
        <v>2.2799999999999998</v>
      </c>
      <c r="BJ34" s="1">
        <v>30</v>
      </c>
      <c r="BK34" s="1">
        <v>21</v>
      </c>
      <c r="BL34" s="1">
        <v>70</v>
      </c>
      <c r="BM34" s="1">
        <v>33</v>
      </c>
      <c r="BN34" s="1">
        <v>18</v>
      </c>
      <c r="BO34" s="1">
        <v>55</v>
      </c>
      <c r="BP34" s="1">
        <v>15</v>
      </c>
      <c r="BQ34" s="1">
        <v>10</v>
      </c>
      <c r="BR34" s="1">
        <v>67</v>
      </c>
      <c r="BS34" s="1">
        <v>1</v>
      </c>
      <c r="BT34" s="1">
        <v>1</v>
      </c>
      <c r="BU34" s="1">
        <v>1</v>
      </c>
      <c r="BV34" s="1">
        <v>0</v>
      </c>
      <c r="BW34" s="1">
        <v>0</v>
      </c>
      <c r="BX34" s="1">
        <v>0</v>
      </c>
      <c r="BY34" s="1">
        <v>45</v>
      </c>
      <c r="BZ34" s="1">
        <v>0</v>
      </c>
      <c r="CA34" s="1">
        <v>10</v>
      </c>
      <c r="CB34" s="1">
        <v>10</v>
      </c>
      <c r="CC34" s="1">
        <v>0</v>
      </c>
      <c r="CD34" s="1">
        <v>0</v>
      </c>
      <c r="CE34" s="1">
        <v>6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2.817168579999997</v>
      </c>
      <c r="CL34" s="1">
        <v>2</v>
      </c>
    </row>
    <row r="35" spans="1:90" x14ac:dyDescent="0.25">
      <c r="A35" s="1" t="s">
        <v>69</v>
      </c>
      <c r="B35" s="1">
        <v>6.1</v>
      </c>
      <c r="C35" s="1">
        <v>2</v>
      </c>
      <c r="D35" s="1">
        <v>74</v>
      </c>
      <c r="E35" s="1">
        <v>0.03</v>
      </c>
      <c r="F35" s="1">
        <v>0</v>
      </c>
      <c r="G35" s="1">
        <v>0.1</v>
      </c>
      <c r="H35" s="1">
        <v>0</v>
      </c>
      <c r="I35" s="1">
        <v>1.5</v>
      </c>
      <c r="J35" s="1">
        <v>0</v>
      </c>
      <c r="K35" s="1">
        <v>0.5</v>
      </c>
      <c r="L35" s="1">
        <v>1</v>
      </c>
      <c r="M35" s="1">
        <v>0</v>
      </c>
      <c r="N35" s="1">
        <v>0</v>
      </c>
      <c r="O35" s="1">
        <v>0.03</v>
      </c>
      <c r="P35" s="1">
        <v>0.03</v>
      </c>
      <c r="Q35" s="1">
        <v>0</v>
      </c>
      <c r="R35" s="1">
        <v>0</v>
      </c>
      <c r="S35" s="1">
        <v>0</v>
      </c>
      <c r="T35" s="1">
        <v>0</v>
      </c>
      <c r="U35" s="1">
        <v>14</v>
      </c>
      <c r="V35" s="1">
        <v>8.5</v>
      </c>
      <c r="W35" s="1">
        <v>61</v>
      </c>
      <c r="X35" s="1">
        <v>1.5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0.03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13.5</v>
      </c>
      <c r="AL35" s="1">
        <v>3.45</v>
      </c>
      <c r="AM35" s="1">
        <v>2.6</v>
      </c>
      <c r="AN35" s="1">
        <v>0.2</v>
      </c>
      <c r="AO35" s="1">
        <v>3</v>
      </c>
      <c r="AP35" s="1">
        <v>5.5</v>
      </c>
      <c r="AQ35" s="1">
        <v>5.5</v>
      </c>
      <c r="AR35" s="1">
        <v>0</v>
      </c>
      <c r="AS35" s="1">
        <v>2.5</v>
      </c>
      <c r="AT35" s="1">
        <v>0.5</v>
      </c>
      <c r="AU35" s="1">
        <v>1.5</v>
      </c>
      <c r="AV35" s="1">
        <v>1</v>
      </c>
      <c r="AW35" s="1">
        <v>67</v>
      </c>
      <c r="AX35" s="1">
        <v>3</v>
      </c>
      <c r="AY35" s="1">
        <v>0</v>
      </c>
      <c r="AZ35" s="1">
        <v>0</v>
      </c>
      <c r="BA35" s="1">
        <v>0</v>
      </c>
      <c r="BB35" s="1">
        <v>0</v>
      </c>
      <c r="BC35" s="1">
        <v>12</v>
      </c>
      <c r="BD35" s="1">
        <v>7.5</v>
      </c>
      <c r="BE35" s="1">
        <v>2</v>
      </c>
      <c r="BF35" s="1">
        <v>0</v>
      </c>
      <c r="BG35" s="1">
        <v>4</v>
      </c>
      <c r="BH35" s="1">
        <v>1.5</v>
      </c>
      <c r="BI35" s="1">
        <v>0.92</v>
      </c>
      <c r="BJ35" s="1">
        <v>30.5</v>
      </c>
      <c r="BK35" s="1">
        <v>22.5</v>
      </c>
      <c r="BL35" s="1">
        <v>74</v>
      </c>
      <c r="BM35" s="1">
        <v>22.5</v>
      </c>
      <c r="BN35" s="1">
        <v>13.5</v>
      </c>
      <c r="BO35" s="1">
        <v>60</v>
      </c>
      <c r="BP35" s="1">
        <v>14</v>
      </c>
      <c r="BQ35" s="1">
        <v>8.5</v>
      </c>
      <c r="BR35" s="1">
        <v>61</v>
      </c>
      <c r="BS35" s="1">
        <v>0</v>
      </c>
      <c r="BT35" s="1">
        <v>0</v>
      </c>
      <c r="BU35" s="1">
        <v>2</v>
      </c>
      <c r="BV35" s="1">
        <v>0</v>
      </c>
      <c r="BW35" s="1">
        <v>2</v>
      </c>
      <c r="BX35" s="1">
        <v>1.5</v>
      </c>
      <c r="BY35" s="1">
        <v>47</v>
      </c>
      <c r="BZ35" s="1">
        <v>4</v>
      </c>
      <c r="CA35" s="1">
        <v>4.5</v>
      </c>
      <c r="CB35" s="1">
        <v>4.5</v>
      </c>
      <c r="CC35" s="1">
        <v>0.5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4.1719340600000017</v>
      </c>
      <c r="CL35" s="1">
        <v>2</v>
      </c>
    </row>
    <row r="36" spans="1:90" x14ac:dyDescent="0.25">
      <c r="A36" s="1" t="s">
        <v>72</v>
      </c>
      <c r="B36" s="1">
        <v>5.6</v>
      </c>
      <c r="C36" s="1">
        <v>2</v>
      </c>
      <c r="D36" s="1">
        <v>90</v>
      </c>
      <c r="E36" s="1">
        <v>0.6</v>
      </c>
      <c r="F36" s="1">
        <v>0</v>
      </c>
      <c r="G36" s="1">
        <v>0.8</v>
      </c>
      <c r="H36" s="1">
        <v>0</v>
      </c>
      <c r="I36" s="1">
        <v>5</v>
      </c>
      <c r="J36" s="1">
        <v>1</v>
      </c>
      <c r="K36" s="1">
        <v>3.5</v>
      </c>
      <c r="L36" s="1">
        <v>1.5</v>
      </c>
      <c r="M36" s="1">
        <v>1</v>
      </c>
      <c r="N36" s="1">
        <v>0</v>
      </c>
      <c r="O36" s="1">
        <v>0.56000000000000005</v>
      </c>
      <c r="P36" s="1">
        <v>0.56000000000000005</v>
      </c>
      <c r="Q36" s="1">
        <v>0</v>
      </c>
      <c r="R36" s="1">
        <v>0</v>
      </c>
      <c r="S36" s="1">
        <v>0</v>
      </c>
      <c r="T36" s="1">
        <v>0</v>
      </c>
      <c r="U36" s="1">
        <v>15.5</v>
      </c>
      <c r="V36" s="1">
        <v>11.5</v>
      </c>
      <c r="W36" s="1">
        <v>74</v>
      </c>
      <c r="X36" s="1">
        <v>3.5</v>
      </c>
      <c r="Y36" s="1">
        <v>1.5</v>
      </c>
      <c r="Z36" s="1">
        <v>43</v>
      </c>
      <c r="AA36" s="1">
        <v>0</v>
      </c>
      <c r="AB36" s="1">
        <v>0</v>
      </c>
      <c r="AC36" s="1">
        <v>2.5</v>
      </c>
      <c r="AD36" s="1">
        <v>0</v>
      </c>
      <c r="AE36" s="1">
        <v>0.26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76</v>
      </c>
      <c r="AL36" s="1">
        <v>36.049999999999997</v>
      </c>
      <c r="AM36" s="1">
        <v>23.8</v>
      </c>
      <c r="AN36" s="1">
        <v>3.6</v>
      </c>
      <c r="AO36" s="1">
        <v>6.5</v>
      </c>
      <c r="AP36" s="1">
        <v>12.5</v>
      </c>
      <c r="AQ36" s="1">
        <v>12.5</v>
      </c>
      <c r="AR36" s="1">
        <v>0</v>
      </c>
      <c r="AS36" s="1">
        <v>2</v>
      </c>
      <c r="AT36" s="1">
        <v>1</v>
      </c>
      <c r="AU36" s="1">
        <v>1.5</v>
      </c>
      <c r="AV36" s="1">
        <v>0.5</v>
      </c>
      <c r="AW36" s="1">
        <v>33</v>
      </c>
      <c r="AX36" s="1">
        <v>5.5</v>
      </c>
      <c r="AY36" s="1">
        <v>0</v>
      </c>
      <c r="AZ36" s="1">
        <v>0</v>
      </c>
      <c r="BA36" s="1">
        <v>0.5</v>
      </c>
      <c r="BB36" s="1">
        <v>0.5</v>
      </c>
      <c r="BC36" s="1">
        <v>8.5</v>
      </c>
      <c r="BD36" s="1">
        <v>6.5</v>
      </c>
      <c r="BE36" s="1">
        <v>5.5</v>
      </c>
      <c r="BF36" s="1">
        <v>0</v>
      </c>
      <c r="BG36" s="1">
        <v>0.5</v>
      </c>
      <c r="BH36" s="1">
        <v>1</v>
      </c>
      <c r="BI36" s="1">
        <v>1.44</v>
      </c>
      <c r="BJ36" s="1">
        <v>30</v>
      </c>
      <c r="BK36" s="1">
        <v>23</v>
      </c>
      <c r="BL36" s="1">
        <v>77</v>
      </c>
      <c r="BM36" s="1">
        <v>29.5</v>
      </c>
      <c r="BN36" s="1">
        <v>22</v>
      </c>
      <c r="BO36" s="1">
        <v>75</v>
      </c>
      <c r="BP36" s="1">
        <v>15.5</v>
      </c>
      <c r="BQ36" s="1">
        <v>11.5</v>
      </c>
      <c r="BR36" s="1">
        <v>74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9.5</v>
      </c>
      <c r="BY36" s="1">
        <v>63</v>
      </c>
      <c r="BZ36" s="1">
        <v>11.5</v>
      </c>
      <c r="CA36" s="1">
        <v>4</v>
      </c>
      <c r="CB36" s="1">
        <v>2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5.6748524600000039</v>
      </c>
      <c r="CL36" s="1">
        <v>2</v>
      </c>
    </row>
    <row r="37" spans="1:90" x14ac:dyDescent="0.25">
      <c r="A37" s="1" t="s">
        <v>75</v>
      </c>
      <c r="B37" s="1">
        <v>6.4</v>
      </c>
      <c r="C37" s="1">
        <v>2</v>
      </c>
      <c r="D37" s="1">
        <v>90</v>
      </c>
      <c r="E37" s="1">
        <v>0.54</v>
      </c>
      <c r="F37" s="1">
        <v>0.5</v>
      </c>
      <c r="G37" s="1">
        <v>0.4</v>
      </c>
      <c r="H37" s="1">
        <v>1</v>
      </c>
      <c r="I37" s="1">
        <v>1.5</v>
      </c>
      <c r="J37" s="1">
        <v>1</v>
      </c>
      <c r="K37" s="1">
        <v>1</v>
      </c>
      <c r="L37" s="1">
        <v>0.5</v>
      </c>
      <c r="M37" s="1">
        <v>0.5</v>
      </c>
      <c r="N37" s="1">
        <v>0</v>
      </c>
      <c r="O37" s="1">
        <v>0.31</v>
      </c>
      <c r="P37" s="1">
        <v>0.31</v>
      </c>
      <c r="Q37" s="1">
        <v>0.5</v>
      </c>
      <c r="R37" s="1">
        <v>0.5</v>
      </c>
      <c r="S37" s="1">
        <v>0</v>
      </c>
      <c r="T37" s="1">
        <v>0</v>
      </c>
      <c r="U37" s="1">
        <v>14.5</v>
      </c>
      <c r="V37" s="1">
        <v>9</v>
      </c>
      <c r="W37" s="1">
        <v>62</v>
      </c>
      <c r="X37" s="1">
        <v>0.5</v>
      </c>
      <c r="Y37" s="1">
        <v>0</v>
      </c>
      <c r="Z37" s="1">
        <v>0</v>
      </c>
      <c r="AA37" s="1">
        <v>1.5</v>
      </c>
      <c r="AB37" s="1">
        <v>0</v>
      </c>
      <c r="AC37" s="1">
        <v>0.5</v>
      </c>
      <c r="AD37" s="1">
        <v>0</v>
      </c>
      <c r="AE37" s="1">
        <v>0.06</v>
      </c>
      <c r="AF37" s="1">
        <v>0</v>
      </c>
      <c r="AG37" s="1">
        <v>0</v>
      </c>
      <c r="AH37" s="1">
        <v>0</v>
      </c>
      <c r="AI37" s="1">
        <v>0</v>
      </c>
      <c r="AJ37" s="1">
        <v>0.5</v>
      </c>
      <c r="AK37" s="1">
        <v>21</v>
      </c>
      <c r="AL37" s="1">
        <v>11.8</v>
      </c>
      <c r="AM37" s="1">
        <v>38.200000000000003</v>
      </c>
      <c r="AN37" s="1">
        <v>1.7</v>
      </c>
      <c r="AO37" s="1">
        <v>4.5999999999999996</v>
      </c>
      <c r="AP37" s="1">
        <v>16.5</v>
      </c>
      <c r="AQ37" s="1">
        <v>25.5</v>
      </c>
      <c r="AR37" s="1">
        <v>0</v>
      </c>
      <c r="AS37" s="1">
        <v>5</v>
      </c>
      <c r="AT37" s="1">
        <v>2</v>
      </c>
      <c r="AU37" s="1">
        <v>2</v>
      </c>
      <c r="AV37" s="1">
        <v>2</v>
      </c>
      <c r="AW37" s="1">
        <v>100</v>
      </c>
      <c r="AX37" s="1">
        <v>6</v>
      </c>
      <c r="AY37" s="1">
        <v>0.5</v>
      </c>
      <c r="AZ37" s="1">
        <v>1.5</v>
      </c>
      <c r="BA37" s="1">
        <v>0.5</v>
      </c>
      <c r="BB37" s="1">
        <v>2.5</v>
      </c>
      <c r="BC37" s="1">
        <v>18</v>
      </c>
      <c r="BD37" s="1">
        <v>13.5</v>
      </c>
      <c r="BE37" s="1">
        <v>5</v>
      </c>
      <c r="BF37" s="1">
        <v>0</v>
      </c>
      <c r="BG37" s="1">
        <v>5</v>
      </c>
      <c r="BH37" s="1">
        <v>2</v>
      </c>
      <c r="BI37" s="1">
        <v>1.64</v>
      </c>
      <c r="BJ37" s="1">
        <v>62.5</v>
      </c>
      <c r="BK37" s="1">
        <v>53</v>
      </c>
      <c r="BL37" s="1">
        <v>85</v>
      </c>
      <c r="BM37" s="1">
        <v>33.5</v>
      </c>
      <c r="BN37" s="1">
        <v>25.5</v>
      </c>
      <c r="BO37" s="1">
        <v>76</v>
      </c>
      <c r="BP37" s="1">
        <v>14.5</v>
      </c>
      <c r="BQ37" s="1">
        <v>9</v>
      </c>
      <c r="BR37" s="1">
        <v>62</v>
      </c>
      <c r="BS37" s="1">
        <v>1</v>
      </c>
      <c r="BT37" s="1">
        <v>0.5</v>
      </c>
      <c r="BU37" s="1">
        <v>2</v>
      </c>
      <c r="BV37" s="1">
        <v>0</v>
      </c>
      <c r="BW37" s="1">
        <v>0</v>
      </c>
      <c r="BX37" s="1">
        <v>0</v>
      </c>
      <c r="BY37" s="1">
        <v>75.5</v>
      </c>
      <c r="BZ37" s="1">
        <v>1</v>
      </c>
      <c r="CA37" s="1">
        <v>5</v>
      </c>
      <c r="CB37" s="1">
        <v>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6.3137161500000012</v>
      </c>
      <c r="CL37" s="1">
        <v>2</v>
      </c>
    </row>
    <row r="38" spans="1:90" x14ac:dyDescent="0.25">
      <c r="A38" s="1" t="s">
        <v>80</v>
      </c>
      <c r="B38" s="1">
        <v>5.7</v>
      </c>
      <c r="C38" s="1">
        <v>2</v>
      </c>
      <c r="D38" s="1">
        <v>90</v>
      </c>
      <c r="E38" s="1">
        <v>0.18</v>
      </c>
      <c r="F38" s="1">
        <v>0.12</v>
      </c>
      <c r="G38" s="1">
        <v>0.5</v>
      </c>
      <c r="H38" s="1">
        <v>1</v>
      </c>
      <c r="I38" s="1">
        <v>3.5</v>
      </c>
      <c r="J38" s="1">
        <v>1</v>
      </c>
      <c r="K38" s="1">
        <v>3</v>
      </c>
      <c r="L38" s="1">
        <v>0.5</v>
      </c>
      <c r="M38" s="1">
        <v>0.5</v>
      </c>
      <c r="N38" s="1">
        <v>1.5</v>
      </c>
      <c r="O38" s="1">
        <v>0.4</v>
      </c>
      <c r="P38" s="1">
        <v>0.4</v>
      </c>
      <c r="Q38" s="1">
        <v>0.5</v>
      </c>
      <c r="R38" s="1">
        <v>0.5</v>
      </c>
      <c r="S38" s="1">
        <v>0</v>
      </c>
      <c r="T38" s="1">
        <v>0</v>
      </c>
      <c r="U38" s="1">
        <v>14</v>
      </c>
      <c r="V38" s="1">
        <v>11.5</v>
      </c>
      <c r="W38" s="1">
        <v>82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0.14000000000000001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61</v>
      </c>
      <c r="AL38" s="1">
        <v>5.15</v>
      </c>
      <c r="AM38" s="1">
        <v>28.8</v>
      </c>
      <c r="AN38" s="1">
        <v>2.4</v>
      </c>
      <c r="AO38" s="1">
        <v>5.3</v>
      </c>
      <c r="AP38" s="1">
        <v>11.5</v>
      </c>
      <c r="AQ38" s="1">
        <v>20.5</v>
      </c>
      <c r="AR38" s="1">
        <v>0.5</v>
      </c>
      <c r="AS38" s="1">
        <v>5</v>
      </c>
      <c r="AT38" s="1">
        <v>1.5</v>
      </c>
      <c r="AU38" s="1">
        <v>3.5</v>
      </c>
      <c r="AV38" s="1">
        <v>1.5</v>
      </c>
      <c r="AW38" s="1">
        <v>43</v>
      </c>
      <c r="AX38" s="1">
        <v>5.5</v>
      </c>
      <c r="AY38" s="1">
        <v>2</v>
      </c>
      <c r="AZ38" s="1">
        <v>0</v>
      </c>
      <c r="BA38" s="1">
        <v>0.5</v>
      </c>
      <c r="BB38" s="1">
        <v>2.5</v>
      </c>
      <c r="BC38" s="1">
        <v>11</v>
      </c>
      <c r="BD38" s="1">
        <v>6.5</v>
      </c>
      <c r="BE38" s="1">
        <v>2</v>
      </c>
      <c r="BF38" s="1">
        <v>0</v>
      </c>
      <c r="BG38" s="1">
        <v>2</v>
      </c>
      <c r="BH38" s="1">
        <v>1</v>
      </c>
      <c r="BI38" s="1">
        <v>0.8</v>
      </c>
      <c r="BJ38" s="1">
        <v>49.5</v>
      </c>
      <c r="BK38" s="1">
        <v>42.5</v>
      </c>
      <c r="BL38" s="1">
        <v>86</v>
      </c>
      <c r="BM38" s="1">
        <v>29</v>
      </c>
      <c r="BN38" s="1">
        <v>23</v>
      </c>
      <c r="BO38" s="1">
        <v>79</v>
      </c>
      <c r="BP38" s="1">
        <v>14</v>
      </c>
      <c r="BQ38" s="1">
        <v>11.5</v>
      </c>
      <c r="BR38" s="1">
        <v>82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65</v>
      </c>
      <c r="BZ38" s="1">
        <v>3</v>
      </c>
      <c r="CA38" s="1">
        <v>8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5.0370149200000069</v>
      </c>
      <c r="CL38" s="1">
        <v>2</v>
      </c>
    </row>
    <row r="39" spans="1:90" x14ac:dyDescent="0.25">
      <c r="A39" s="1" t="s">
        <v>82</v>
      </c>
      <c r="B39" s="1">
        <v>5.9</v>
      </c>
      <c r="C39" s="1">
        <v>2</v>
      </c>
      <c r="D39" s="1">
        <v>90</v>
      </c>
      <c r="E39" s="1">
        <v>0.32</v>
      </c>
      <c r="F39" s="1">
        <v>0</v>
      </c>
      <c r="G39" s="1">
        <v>0.3</v>
      </c>
      <c r="H39" s="1">
        <v>0</v>
      </c>
      <c r="I39" s="1">
        <v>2</v>
      </c>
      <c r="J39" s="1">
        <v>1</v>
      </c>
      <c r="K39" s="1">
        <v>1.5</v>
      </c>
      <c r="L39" s="1">
        <v>0.5</v>
      </c>
      <c r="M39" s="1">
        <v>0</v>
      </c>
      <c r="N39" s="1">
        <v>0</v>
      </c>
      <c r="O39" s="1">
        <v>0.18</v>
      </c>
      <c r="P39" s="1">
        <v>0.18</v>
      </c>
      <c r="Q39" s="1">
        <v>0</v>
      </c>
      <c r="R39" s="1">
        <v>0</v>
      </c>
      <c r="S39" s="1">
        <v>0</v>
      </c>
      <c r="T39" s="1">
        <v>0</v>
      </c>
      <c r="U39" s="1">
        <v>19.5</v>
      </c>
      <c r="V39" s="1">
        <v>18.5</v>
      </c>
      <c r="W39" s="1">
        <v>95</v>
      </c>
      <c r="X39" s="1">
        <v>1.5</v>
      </c>
      <c r="Y39" s="1">
        <v>0.5</v>
      </c>
      <c r="Z39" s="1">
        <v>33</v>
      </c>
      <c r="AA39" s="1">
        <v>0</v>
      </c>
      <c r="AB39" s="1">
        <v>0</v>
      </c>
      <c r="AC39" s="1">
        <v>1</v>
      </c>
      <c r="AD39" s="1">
        <v>0</v>
      </c>
      <c r="AE39" s="1">
        <v>0.1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28</v>
      </c>
      <c r="AL39" s="1">
        <v>20.85</v>
      </c>
      <c r="AM39" s="1">
        <v>11.4</v>
      </c>
      <c r="AN39" s="1">
        <v>1.2</v>
      </c>
      <c r="AO39" s="1">
        <v>4</v>
      </c>
      <c r="AP39" s="1">
        <v>14</v>
      </c>
      <c r="AQ39" s="1">
        <v>14</v>
      </c>
      <c r="AR39" s="1">
        <v>0</v>
      </c>
      <c r="AS39" s="1">
        <v>2</v>
      </c>
      <c r="AT39" s="1">
        <v>2</v>
      </c>
      <c r="AU39" s="1">
        <v>0</v>
      </c>
      <c r="AV39" s="1">
        <v>0</v>
      </c>
      <c r="AX39" s="1">
        <v>3.5</v>
      </c>
      <c r="AY39" s="1">
        <v>0</v>
      </c>
      <c r="AZ39" s="1">
        <v>0</v>
      </c>
      <c r="BA39" s="1">
        <v>0</v>
      </c>
      <c r="BB39" s="1">
        <v>0</v>
      </c>
      <c r="BC39" s="1">
        <v>15</v>
      </c>
      <c r="BD39" s="1">
        <v>11</v>
      </c>
      <c r="BE39" s="1">
        <v>4</v>
      </c>
      <c r="BF39" s="1">
        <v>0.5</v>
      </c>
      <c r="BG39" s="1">
        <v>3.5</v>
      </c>
      <c r="BH39" s="1">
        <v>3.5</v>
      </c>
      <c r="BI39" s="1">
        <v>1.95</v>
      </c>
      <c r="BJ39" s="1">
        <v>42</v>
      </c>
      <c r="BK39" s="1">
        <v>39.5</v>
      </c>
      <c r="BL39" s="1">
        <v>94</v>
      </c>
      <c r="BM39" s="1">
        <v>33.5</v>
      </c>
      <c r="BN39" s="1">
        <v>31</v>
      </c>
      <c r="BO39" s="1">
        <v>93</v>
      </c>
      <c r="BP39" s="1">
        <v>19.5</v>
      </c>
      <c r="BQ39" s="1">
        <v>18.5</v>
      </c>
      <c r="BR39" s="1">
        <v>95</v>
      </c>
      <c r="BS39" s="1">
        <v>0.5</v>
      </c>
      <c r="BT39" s="1">
        <v>0.5</v>
      </c>
      <c r="BU39" s="1">
        <v>2</v>
      </c>
      <c r="BV39" s="1">
        <v>0</v>
      </c>
      <c r="BW39" s="1">
        <v>0</v>
      </c>
      <c r="BX39" s="1">
        <v>3</v>
      </c>
      <c r="BY39" s="1">
        <v>56.5</v>
      </c>
      <c r="BZ39" s="1">
        <v>4</v>
      </c>
      <c r="CA39" s="1">
        <v>4</v>
      </c>
      <c r="CB39" s="1">
        <v>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3.7962132500000001</v>
      </c>
      <c r="CL39" s="1">
        <v>2</v>
      </c>
    </row>
    <row r="40" spans="1:90" x14ac:dyDescent="0.25">
      <c r="A40" s="1" t="s">
        <v>83</v>
      </c>
      <c r="B40" s="1">
        <v>4.4000000000000004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5</v>
      </c>
      <c r="V40" s="1">
        <v>3.5</v>
      </c>
      <c r="W40" s="1">
        <v>70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1</v>
      </c>
      <c r="AK40" s="1">
        <v>0</v>
      </c>
      <c r="AL40" s="1">
        <v>1.1499999999999999</v>
      </c>
      <c r="AM40" s="1">
        <v>11.2</v>
      </c>
      <c r="AN40" s="1">
        <v>0</v>
      </c>
      <c r="AO40" s="1">
        <v>2.1</v>
      </c>
      <c r="AP40" s="1">
        <v>9.5</v>
      </c>
      <c r="AQ40" s="1">
        <v>9.5</v>
      </c>
      <c r="AR40" s="1">
        <v>0</v>
      </c>
      <c r="AS40" s="1">
        <v>2.5</v>
      </c>
      <c r="AT40" s="1">
        <v>0</v>
      </c>
      <c r="AU40" s="1">
        <v>2.5</v>
      </c>
      <c r="AV40" s="1">
        <v>2</v>
      </c>
      <c r="AW40" s="1">
        <v>80</v>
      </c>
      <c r="AX40" s="1">
        <v>5</v>
      </c>
      <c r="AY40" s="1">
        <v>1</v>
      </c>
      <c r="AZ40" s="1">
        <v>1</v>
      </c>
      <c r="BA40" s="1">
        <v>0</v>
      </c>
      <c r="BB40" s="1">
        <v>2</v>
      </c>
      <c r="BC40" s="1">
        <v>21.5</v>
      </c>
      <c r="BD40" s="1">
        <v>12.5</v>
      </c>
      <c r="BE40" s="1">
        <v>5</v>
      </c>
      <c r="BF40" s="1">
        <v>1.5</v>
      </c>
      <c r="BG40" s="1">
        <v>3</v>
      </c>
      <c r="BH40" s="1">
        <v>2</v>
      </c>
      <c r="BI40" s="1">
        <v>1.72</v>
      </c>
      <c r="BJ40" s="1">
        <v>36</v>
      </c>
      <c r="BK40" s="1">
        <v>30.5</v>
      </c>
      <c r="BL40" s="1">
        <v>85</v>
      </c>
      <c r="BM40" s="1">
        <v>14.5</v>
      </c>
      <c r="BN40" s="1">
        <v>11.5</v>
      </c>
      <c r="BO40" s="1">
        <v>79</v>
      </c>
      <c r="BP40" s="1">
        <v>5</v>
      </c>
      <c r="BQ40" s="1">
        <v>3.5</v>
      </c>
      <c r="BR40" s="1">
        <v>70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45</v>
      </c>
      <c r="BZ40" s="1">
        <v>0</v>
      </c>
      <c r="CA40" s="1">
        <v>4.5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2.63653278</v>
      </c>
      <c r="CL40" s="1">
        <v>2</v>
      </c>
    </row>
    <row r="41" spans="1:90" x14ac:dyDescent="0.25">
      <c r="A41" s="1" t="s">
        <v>88</v>
      </c>
      <c r="B41" s="1">
        <v>5.7</v>
      </c>
      <c r="C41" s="1">
        <v>2</v>
      </c>
      <c r="D41" s="1">
        <v>90</v>
      </c>
      <c r="E41" s="1">
        <v>0.35</v>
      </c>
      <c r="F41" s="1">
        <v>0.33</v>
      </c>
      <c r="G41" s="1">
        <v>0.3</v>
      </c>
      <c r="H41" s="1">
        <v>1</v>
      </c>
      <c r="I41" s="1">
        <v>2.5</v>
      </c>
      <c r="J41" s="1">
        <v>1</v>
      </c>
      <c r="K41" s="1">
        <v>1.5</v>
      </c>
      <c r="L41" s="1">
        <v>1</v>
      </c>
      <c r="M41" s="1">
        <v>0</v>
      </c>
      <c r="N41" s="1">
        <v>0.5</v>
      </c>
      <c r="O41" s="1">
        <v>0.18</v>
      </c>
      <c r="P41" s="1">
        <v>0.18</v>
      </c>
      <c r="Q41" s="1">
        <v>0.5</v>
      </c>
      <c r="R41" s="1">
        <v>0.5</v>
      </c>
      <c r="S41" s="1">
        <v>0</v>
      </c>
      <c r="T41" s="1">
        <v>0</v>
      </c>
      <c r="U41" s="1">
        <v>15.5</v>
      </c>
      <c r="V41" s="1">
        <v>12</v>
      </c>
      <c r="W41" s="1">
        <v>77</v>
      </c>
      <c r="X41" s="1">
        <v>5</v>
      </c>
      <c r="Y41" s="1">
        <v>1</v>
      </c>
      <c r="Z41" s="1">
        <v>20</v>
      </c>
      <c r="AA41" s="1">
        <v>0</v>
      </c>
      <c r="AB41" s="1">
        <v>0</v>
      </c>
      <c r="AC41" s="1">
        <v>3</v>
      </c>
      <c r="AD41" s="1">
        <v>0</v>
      </c>
      <c r="AE41" s="1">
        <v>0.16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25.5</v>
      </c>
      <c r="AL41" s="1">
        <v>37.450000000000003</v>
      </c>
      <c r="AM41" s="1">
        <v>28.3</v>
      </c>
      <c r="AN41" s="1">
        <v>1.4</v>
      </c>
      <c r="AO41" s="1">
        <v>4.0999999999999996</v>
      </c>
      <c r="AP41" s="1">
        <v>11</v>
      </c>
      <c r="AQ41" s="1">
        <v>20</v>
      </c>
      <c r="AR41" s="1">
        <v>1</v>
      </c>
      <c r="AS41" s="1">
        <v>5.5</v>
      </c>
      <c r="AT41" s="1">
        <v>2</v>
      </c>
      <c r="AU41" s="1">
        <v>0</v>
      </c>
      <c r="AV41" s="1">
        <v>0</v>
      </c>
      <c r="AX41" s="1">
        <v>6.5</v>
      </c>
      <c r="AY41" s="1">
        <v>0</v>
      </c>
      <c r="AZ41" s="1">
        <v>0</v>
      </c>
      <c r="BA41" s="1">
        <v>1</v>
      </c>
      <c r="BB41" s="1">
        <v>1</v>
      </c>
      <c r="BC41" s="1">
        <v>12</v>
      </c>
      <c r="BD41" s="1">
        <v>6</v>
      </c>
      <c r="BE41" s="1">
        <v>2.5</v>
      </c>
      <c r="BF41" s="1">
        <v>0</v>
      </c>
      <c r="BG41" s="1">
        <v>2</v>
      </c>
      <c r="BH41" s="1">
        <v>2</v>
      </c>
      <c r="BI41" s="1">
        <v>1.33</v>
      </c>
      <c r="BJ41" s="1">
        <v>27.5</v>
      </c>
      <c r="BK41" s="1">
        <v>22.5</v>
      </c>
      <c r="BL41" s="1">
        <v>82</v>
      </c>
      <c r="BM41" s="1">
        <v>27</v>
      </c>
      <c r="BN41" s="1">
        <v>19</v>
      </c>
      <c r="BO41" s="1">
        <v>70</v>
      </c>
      <c r="BP41" s="1">
        <v>15.5</v>
      </c>
      <c r="BQ41" s="1">
        <v>12</v>
      </c>
      <c r="BR41" s="1">
        <v>77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3</v>
      </c>
      <c r="BY41" s="1">
        <v>51.5</v>
      </c>
      <c r="BZ41" s="1">
        <v>6</v>
      </c>
      <c r="CA41" s="1">
        <v>1.5</v>
      </c>
      <c r="CB41" s="1">
        <v>4.5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5.0188032099999997</v>
      </c>
      <c r="CL41" s="1">
        <v>2</v>
      </c>
    </row>
    <row r="42" spans="1:90" x14ac:dyDescent="0.25">
      <c r="A42" s="1" t="s">
        <v>93</v>
      </c>
      <c r="B42" s="1">
        <v>4.4000000000000004</v>
      </c>
      <c r="C42" s="1">
        <v>2</v>
      </c>
      <c r="D42" s="1">
        <v>25.5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3</v>
      </c>
      <c r="V42" s="1">
        <v>1.5</v>
      </c>
      <c r="W42" s="1">
        <v>50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0.95</v>
      </c>
      <c r="AM42" s="1">
        <v>3.4</v>
      </c>
      <c r="AN42" s="1">
        <v>0</v>
      </c>
      <c r="AO42" s="1">
        <v>1.6</v>
      </c>
      <c r="AP42" s="1">
        <v>3.5</v>
      </c>
      <c r="AQ42" s="1">
        <v>3.5</v>
      </c>
      <c r="AR42" s="1">
        <v>0</v>
      </c>
      <c r="AS42" s="1">
        <v>1</v>
      </c>
      <c r="AT42" s="1">
        <v>0.5</v>
      </c>
      <c r="AU42" s="1">
        <v>1.5</v>
      </c>
      <c r="AV42" s="1">
        <v>1</v>
      </c>
      <c r="AW42" s="1">
        <v>67</v>
      </c>
      <c r="AX42" s="1">
        <v>0.5</v>
      </c>
      <c r="AY42" s="1">
        <v>0</v>
      </c>
      <c r="AZ42" s="1">
        <v>0</v>
      </c>
      <c r="BA42" s="1">
        <v>0</v>
      </c>
      <c r="BB42" s="1">
        <v>0</v>
      </c>
      <c r="BC42" s="1">
        <v>14</v>
      </c>
      <c r="BD42" s="1">
        <v>9</v>
      </c>
      <c r="BE42" s="1">
        <v>5.5</v>
      </c>
      <c r="BF42" s="1">
        <v>2</v>
      </c>
      <c r="BG42" s="1">
        <v>3.5</v>
      </c>
      <c r="BH42" s="1">
        <v>3.5</v>
      </c>
      <c r="BI42" s="1">
        <v>2.42</v>
      </c>
      <c r="BJ42" s="1">
        <v>16.5</v>
      </c>
      <c r="BK42" s="1">
        <v>14</v>
      </c>
      <c r="BL42" s="1">
        <v>85</v>
      </c>
      <c r="BM42" s="1">
        <v>6.5</v>
      </c>
      <c r="BN42" s="1">
        <v>5</v>
      </c>
      <c r="BO42" s="1">
        <v>77</v>
      </c>
      <c r="BP42" s="1">
        <v>3</v>
      </c>
      <c r="BQ42" s="1">
        <v>1.5</v>
      </c>
      <c r="BR42" s="1">
        <v>50</v>
      </c>
      <c r="BS42" s="1">
        <v>0</v>
      </c>
      <c r="BT42" s="1">
        <v>0</v>
      </c>
      <c r="BU42" s="1">
        <v>0</v>
      </c>
      <c r="BV42" s="1">
        <v>2</v>
      </c>
      <c r="BW42" s="1">
        <v>0</v>
      </c>
      <c r="BX42" s="1">
        <v>0</v>
      </c>
      <c r="BY42" s="1">
        <v>18.5</v>
      </c>
      <c r="BZ42" s="1">
        <v>0</v>
      </c>
      <c r="CA42" s="1">
        <v>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3.3143527800000001</v>
      </c>
      <c r="CL42" s="1">
        <v>2</v>
      </c>
    </row>
    <row r="43" spans="1:90" x14ac:dyDescent="0.25">
      <c r="A43" s="1" t="s">
        <v>95</v>
      </c>
      <c r="B43" s="1">
        <v>4.5</v>
      </c>
      <c r="C43" s="1">
        <v>2</v>
      </c>
      <c r="D43" s="1">
        <v>85</v>
      </c>
      <c r="E43" s="1">
        <v>0.02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</v>
      </c>
      <c r="L43" s="1">
        <v>0.5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13</v>
      </c>
      <c r="V43" s="1">
        <v>6.5</v>
      </c>
      <c r="W43" s="1">
        <v>50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0.01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4</v>
      </c>
      <c r="AL43" s="1">
        <v>4.1500000000000004</v>
      </c>
      <c r="AM43" s="1">
        <v>14.8</v>
      </c>
      <c r="AN43" s="1">
        <v>0.1</v>
      </c>
      <c r="AO43" s="1">
        <v>2.7</v>
      </c>
      <c r="AP43" s="1">
        <v>10</v>
      </c>
      <c r="AQ43" s="1">
        <v>10</v>
      </c>
      <c r="AR43" s="1">
        <v>0</v>
      </c>
      <c r="AS43" s="1">
        <v>2</v>
      </c>
      <c r="AT43" s="1">
        <v>1.5</v>
      </c>
      <c r="AU43" s="1">
        <v>4.5</v>
      </c>
      <c r="AV43" s="1">
        <v>2.5</v>
      </c>
      <c r="AW43" s="1">
        <v>56</v>
      </c>
      <c r="AX43" s="1">
        <v>8</v>
      </c>
      <c r="AY43" s="1">
        <v>2.5</v>
      </c>
      <c r="AZ43" s="1">
        <v>0.5</v>
      </c>
      <c r="BA43" s="1">
        <v>0.5</v>
      </c>
      <c r="BB43" s="1">
        <v>3.5</v>
      </c>
      <c r="BC43" s="1">
        <v>14.5</v>
      </c>
      <c r="BD43" s="1">
        <v>11</v>
      </c>
      <c r="BE43" s="1">
        <v>5</v>
      </c>
      <c r="BF43" s="1">
        <v>2.5</v>
      </c>
      <c r="BG43" s="1">
        <v>4.5</v>
      </c>
      <c r="BH43" s="1">
        <v>3</v>
      </c>
      <c r="BI43" s="1">
        <v>1.92</v>
      </c>
      <c r="BJ43" s="1">
        <v>38</v>
      </c>
      <c r="BK43" s="1">
        <v>27</v>
      </c>
      <c r="BL43" s="1">
        <v>71</v>
      </c>
      <c r="BM43" s="1">
        <v>23.5</v>
      </c>
      <c r="BN43" s="1">
        <v>14</v>
      </c>
      <c r="BO43" s="1">
        <v>60</v>
      </c>
      <c r="BP43" s="1">
        <v>13</v>
      </c>
      <c r="BQ43" s="1">
        <v>6.5</v>
      </c>
      <c r="BR43" s="1">
        <v>50</v>
      </c>
      <c r="BS43" s="1">
        <v>0.5</v>
      </c>
      <c r="BT43" s="1">
        <v>0</v>
      </c>
      <c r="BU43" s="1">
        <v>2</v>
      </c>
      <c r="BV43" s="1">
        <v>0</v>
      </c>
      <c r="BW43" s="1">
        <v>1</v>
      </c>
      <c r="BX43" s="1">
        <v>0</v>
      </c>
      <c r="BY43" s="1">
        <v>57</v>
      </c>
      <c r="BZ43" s="1">
        <v>0.5</v>
      </c>
      <c r="CA43" s="1">
        <v>6</v>
      </c>
      <c r="CB43" s="1">
        <v>1.5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3.2596834000000006</v>
      </c>
      <c r="CL43" s="1">
        <v>2</v>
      </c>
    </row>
    <row r="44" spans="1:90" x14ac:dyDescent="0.25">
      <c r="A44" s="1" t="s">
        <v>101</v>
      </c>
      <c r="B44" s="1">
        <v>5.2</v>
      </c>
      <c r="C44" s="1">
        <v>2</v>
      </c>
      <c r="D44" s="1">
        <v>83.5</v>
      </c>
      <c r="E44" s="1">
        <v>0.11</v>
      </c>
      <c r="F44" s="1">
        <v>0</v>
      </c>
      <c r="G44" s="1">
        <v>0.1</v>
      </c>
      <c r="H44" s="1">
        <v>0</v>
      </c>
      <c r="I44" s="1">
        <v>1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0.01</v>
      </c>
      <c r="P44" s="1">
        <v>0.01</v>
      </c>
      <c r="Q44" s="1">
        <v>0</v>
      </c>
      <c r="R44" s="1">
        <v>0</v>
      </c>
      <c r="S44" s="1">
        <v>0</v>
      </c>
      <c r="T44" s="1">
        <v>0</v>
      </c>
      <c r="U44" s="1">
        <v>3.5</v>
      </c>
      <c r="V44" s="1">
        <v>3</v>
      </c>
      <c r="W44" s="1">
        <v>86</v>
      </c>
      <c r="X44" s="1">
        <v>4</v>
      </c>
      <c r="Y44" s="1">
        <v>1</v>
      </c>
      <c r="Z44" s="1">
        <v>25</v>
      </c>
      <c r="AA44" s="1">
        <v>0.5</v>
      </c>
      <c r="AB44" s="1">
        <v>0</v>
      </c>
      <c r="AC44" s="1">
        <v>1.5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</v>
      </c>
      <c r="AL44" s="1">
        <v>15.75</v>
      </c>
      <c r="AM44" s="1">
        <v>7.6</v>
      </c>
      <c r="AN44" s="1">
        <v>0.2</v>
      </c>
      <c r="AO44" s="1">
        <v>2.8</v>
      </c>
      <c r="AP44" s="1">
        <v>4</v>
      </c>
      <c r="AQ44" s="1">
        <v>4</v>
      </c>
      <c r="AR44" s="1">
        <v>0</v>
      </c>
      <c r="AS44" s="1">
        <v>2</v>
      </c>
      <c r="AT44" s="1">
        <v>4</v>
      </c>
      <c r="AU44" s="1">
        <v>2</v>
      </c>
      <c r="AV44" s="1">
        <v>0.5</v>
      </c>
      <c r="AW44" s="1">
        <v>25</v>
      </c>
      <c r="AX44" s="1">
        <v>4</v>
      </c>
      <c r="AY44" s="1">
        <v>1</v>
      </c>
      <c r="AZ44" s="1">
        <v>0.5</v>
      </c>
      <c r="BA44" s="1">
        <v>0</v>
      </c>
      <c r="BB44" s="1">
        <v>1.5</v>
      </c>
      <c r="BC44" s="1">
        <v>17.5</v>
      </c>
      <c r="BD44" s="1">
        <v>10</v>
      </c>
      <c r="BE44" s="1">
        <v>6</v>
      </c>
      <c r="BF44" s="1">
        <v>0</v>
      </c>
      <c r="BG44" s="1">
        <v>1.5</v>
      </c>
      <c r="BH44" s="1">
        <v>3</v>
      </c>
      <c r="BI44" s="1">
        <v>2.16</v>
      </c>
      <c r="BJ44" s="1">
        <v>16</v>
      </c>
      <c r="BK44" s="1">
        <v>14</v>
      </c>
      <c r="BL44" s="1">
        <v>88</v>
      </c>
      <c r="BM44" s="1">
        <v>10.5</v>
      </c>
      <c r="BN44" s="1">
        <v>7</v>
      </c>
      <c r="BO44" s="1">
        <v>67</v>
      </c>
      <c r="BP44" s="1">
        <v>3.5</v>
      </c>
      <c r="BQ44" s="1">
        <v>3</v>
      </c>
      <c r="BR44" s="1">
        <v>86</v>
      </c>
      <c r="BS44" s="1">
        <v>0</v>
      </c>
      <c r="BT44" s="1">
        <v>0</v>
      </c>
      <c r="BU44" s="1">
        <v>2</v>
      </c>
      <c r="BV44" s="1">
        <v>0</v>
      </c>
      <c r="BW44" s="1">
        <v>1</v>
      </c>
      <c r="BX44" s="1">
        <v>0</v>
      </c>
      <c r="BY44" s="1">
        <v>31.5</v>
      </c>
      <c r="BZ44" s="1">
        <v>1.5</v>
      </c>
      <c r="CA44" s="1">
        <v>1</v>
      </c>
      <c r="CB44" s="1">
        <v>3</v>
      </c>
      <c r="CC44" s="1">
        <v>0</v>
      </c>
      <c r="CD44" s="1">
        <v>0</v>
      </c>
      <c r="CE44" s="1">
        <v>0.5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3.3055304500000009</v>
      </c>
      <c r="CL44" s="1">
        <v>2</v>
      </c>
    </row>
    <row r="45" spans="1:90" x14ac:dyDescent="0.25">
      <c r="A45" s="1" t="s">
        <v>102</v>
      </c>
      <c r="B45" s="1">
        <v>6.6</v>
      </c>
      <c r="C45" s="1">
        <v>2</v>
      </c>
      <c r="D45" s="1">
        <v>90</v>
      </c>
      <c r="E45" s="1">
        <v>0.56000000000000005</v>
      </c>
      <c r="F45" s="1">
        <v>0.33</v>
      </c>
      <c r="G45" s="1">
        <v>0.6</v>
      </c>
      <c r="H45" s="1">
        <v>1</v>
      </c>
      <c r="I45" s="1">
        <v>4</v>
      </c>
      <c r="J45" s="1">
        <v>1</v>
      </c>
      <c r="K45" s="1">
        <v>1</v>
      </c>
      <c r="L45" s="1">
        <v>3</v>
      </c>
      <c r="M45" s="1">
        <v>0.5</v>
      </c>
      <c r="N45" s="1">
        <v>0</v>
      </c>
      <c r="O45" s="1">
        <v>0.34</v>
      </c>
      <c r="P45" s="1">
        <v>0.34</v>
      </c>
      <c r="Q45" s="1">
        <v>0.5</v>
      </c>
      <c r="R45" s="1">
        <v>0.5</v>
      </c>
      <c r="S45" s="1">
        <v>0</v>
      </c>
      <c r="T45" s="1">
        <v>0</v>
      </c>
      <c r="U45" s="1">
        <v>17</v>
      </c>
      <c r="V45" s="1">
        <v>8.5</v>
      </c>
      <c r="W45" s="1">
        <v>50</v>
      </c>
      <c r="X45" s="1">
        <v>7</v>
      </c>
      <c r="Y45" s="1">
        <v>1.5</v>
      </c>
      <c r="Z45" s="1">
        <v>21</v>
      </c>
      <c r="AA45" s="1">
        <v>4.5</v>
      </c>
      <c r="AB45" s="1">
        <v>1.5</v>
      </c>
      <c r="AC45" s="1">
        <v>1</v>
      </c>
      <c r="AD45" s="1">
        <v>0.5</v>
      </c>
      <c r="AE45" s="1">
        <v>0.28999999999999998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31</v>
      </c>
      <c r="AL45" s="1">
        <v>21.85</v>
      </c>
      <c r="AM45" s="1">
        <v>26.4</v>
      </c>
      <c r="AN45" s="1">
        <v>2.5</v>
      </c>
      <c r="AO45" s="1">
        <v>4.7</v>
      </c>
      <c r="AP45" s="1">
        <v>4.5</v>
      </c>
      <c r="AQ45" s="1">
        <v>13.5</v>
      </c>
      <c r="AR45" s="1">
        <v>0</v>
      </c>
      <c r="AS45" s="1">
        <v>4</v>
      </c>
      <c r="AT45" s="1">
        <v>3.5</v>
      </c>
      <c r="AU45" s="1">
        <v>2</v>
      </c>
      <c r="AV45" s="1">
        <v>1.5</v>
      </c>
      <c r="AW45" s="1">
        <v>75</v>
      </c>
      <c r="AX45" s="1">
        <v>3</v>
      </c>
      <c r="AY45" s="1">
        <v>0</v>
      </c>
      <c r="AZ45" s="1">
        <v>0</v>
      </c>
      <c r="BA45" s="1">
        <v>1</v>
      </c>
      <c r="BB45" s="1">
        <v>1</v>
      </c>
      <c r="BC45" s="1">
        <v>16.5</v>
      </c>
      <c r="BD45" s="1">
        <v>10.5</v>
      </c>
      <c r="BE45" s="1">
        <v>8</v>
      </c>
      <c r="BF45" s="1">
        <v>0</v>
      </c>
      <c r="BG45" s="1">
        <v>2</v>
      </c>
      <c r="BH45" s="1">
        <v>2.5</v>
      </c>
      <c r="BI45" s="1">
        <v>2.2599999999999998</v>
      </c>
      <c r="BJ45" s="1">
        <v>38.5</v>
      </c>
      <c r="BK45" s="1">
        <v>26</v>
      </c>
      <c r="BL45" s="1">
        <v>68</v>
      </c>
      <c r="BM45" s="1">
        <v>33</v>
      </c>
      <c r="BN45" s="1">
        <v>17</v>
      </c>
      <c r="BO45" s="1">
        <v>52</v>
      </c>
      <c r="BP45" s="1">
        <v>17</v>
      </c>
      <c r="BQ45" s="1">
        <v>8.5</v>
      </c>
      <c r="BR45" s="1">
        <v>50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1.5</v>
      </c>
      <c r="BY45" s="1">
        <v>72.5</v>
      </c>
      <c r="BZ45" s="1">
        <v>3</v>
      </c>
      <c r="CA45" s="1">
        <v>9</v>
      </c>
      <c r="CB45" s="1">
        <v>10</v>
      </c>
      <c r="CC45" s="1">
        <v>0.5</v>
      </c>
      <c r="CD45" s="1">
        <v>0</v>
      </c>
      <c r="CE45" s="1">
        <v>3.5</v>
      </c>
      <c r="CF45" s="1">
        <v>0.5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4.3871993700000047</v>
      </c>
      <c r="CL45" s="1">
        <v>2</v>
      </c>
    </row>
    <row r="46" spans="1:90" x14ac:dyDescent="0.25">
      <c r="A46" s="1" t="s">
        <v>107</v>
      </c>
      <c r="B46" s="1">
        <v>7.4</v>
      </c>
      <c r="C46" s="1">
        <v>2</v>
      </c>
      <c r="D46" s="1">
        <v>82.5</v>
      </c>
      <c r="E46" s="1">
        <v>0.4</v>
      </c>
      <c r="F46" s="1">
        <v>0.83</v>
      </c>
      <c r="G46" s="1">
        <v>0.8</v>
      </c>
      <c r="H46" s="1">
        <v>5</v>
      </c>
      <c r="I46" s="1">
        <v>3</v>
      </c>
      <c r="J46" s="1">
        <v>0.5</v>
      </c>
      <c r="K46" s="1">
        <v>2.5</v>
      </c>
      <c r="L46" s="1">
        <v>0.5</v>
      </c>
      <c r="M46" s="1">
        <v>1</v>
      </c>
      <c r="N46" s="1">
        <v>0.5</v>
      </c>
      <c r="O46" s="1">
        <v>0.44</v>
      </c>
      <c r="P46" s="1">
        <v>0.44</v>
      </c>
      <c r="Q46" s="1">
        <v>0</v>
      </c>
      <c r="R46" s="1">
        <v>0</v>
      </c>
      <c r="S46" s="1">
        <v>0</v>
      </c>
      <c r="T46" s="1">
        <v>0</v>
      </c>
      <c r="U46" s="1">
        <v>19</v>
      </c>
      <c r="V46" s="1">
        <v>13.5</v>
      </c>
      <c r="W46" s="1">
        <v>71</v>
      </c>
      <c r="X46" s="1">
        <v>0.5</v>
      </c>
      <c r="Y46" s="1">
        <v>0.5</v>
      </c>
      <c r="Z46" s="1">
        <v>100</v>
      </c>
      <c r="AA46" s="1">
        <v>0</v>
      </c>
      <c r="AB46" s="1">
        <v>0</v>
      </c>
      <c r="AC46" s="1">
        <v>3</v>
      </c>
      <c r="AD46" s="1">
        <v>0.5</v>
      </c>
      <c r="AE46" s="1">
        <v>0.38</v>
      </c>
      <c r="AF46" s="1">
        <v>2.5</v>
      </c>
      <c r="AG46" s="1">
        <v>0</v>
      </c>
      <c r="AH46" s="1">
        <v>0.5</v>
      </c>
      <c r="AI46" s="1">
        <v>0</v>
      </c>
      <c r="AJ46" s="1">
        <v>0</v>
      </c>
      <c r="AK46" s="1">
        <v>42.5</v>
      </c>
      <c r="AL46" s="1">
        <v>39.700000000000003</v>
      </c>
      <c r="AM46" s="1">
        <v>48.2</v>
      </c>
      <c r="AN46" s="1">
        <v>3.3</v>
      </c>
      <c r="AO46" s="1">
        <v>5.6</v>
      </c>
      <c r="AP46" s="1">
        <v>7</v>
      </c>
      <c r="AQ46" s="1">
        <v>29.5</v>
      </c>
      <c r="AR46" s="1">
        <v>1</v>
      </c>
      <c r="AS46" s="1">
        <v>10</v>
      </c>
      <c r="AT46" s="1">
        <v>1</v>
      </c>
      <c r="AU46" s="1">
        <v>0.5</v>
      </c>
      <c r="AV46" s="1">
        <v>0.5</v>
      </c>
      <c r="AW46" s="1">
        <v>100</v>
      </c>
      <c r="AX46" s="1">
        <v>6.5</v>
      </c>
      <c r="AY46" s="1">
        <v>0.5</v>
      </c>
      <c r="AZ46" s="1">
        <v>0</v>
      </c>
      <c r="BA46" s="1">
        <v>0.5</v>
      </c>
      <c r="BB46" s="1">
        <v>1</v>
      </c>
      <c r="BC46" s="1">
        <v>9</v>
      </c>
      <c r="BD46" s="1">
        <v>3</v>
      </c>
      <c r="BE46" s="1">
        <v>3</v>
      </c>
      <c r="BF46" s="1">
        <v>1.5</v>
      </c>
      <c r="BG46" s="1">
        <v>0.5</v>
      </c>
      <c r="BH46" s="1">
        <v>1.5</v>
      </c>
      <c r="BI46" s="1">
        <v>0.94</v>
      </c>
      <c r="BJ46" s="1">
        <v>37.5</v>
      </c>
      <c r="BK46" s="1">
        <v>29</v>
      </c>
      <c r="BL46" s="1">
        <v>77</v>
      </c>
      <c r="BM46" s="1">
        <v>30.5</v>
      </c>
      <c r="BN46" s="1">
        <v>22.5</v>
      </c>
      <c r="BO46" s="1">
        <v>74</v>
      </c>
      <c r="BP46" s="1">
        <v>19</v>
      </c>
      <c r="BQ46" s="1">
        <v>13.5</v>
      </c>
      <c r="BR46" s="1">
        <v>71</v>
      </c>
      <c r="BS46" s="1">
        <v>1</v>
      </c>
      <c r="BT46" s="1">
        <v>1</v>
      </c>
      <c r="BU46" s="1">
        <v>2</v>
      </c>
      <c r="BV46" s="1">
        <v>0</v>
      </c>
      <c r="BW46" s="1">
        <v>1</v>
      </c>
      <c r="BX46" s="1">
        <v>3</v>
      </c>
      <c r="BY46" s="1">
        <v>56</v>
      </c>
      <c r="BZ46" s="1">
        <v>6</v>
      </c>
      <c r="CA46" s="1">
        <v>6.5</v>
      </c>
      <c r="CB46" s="1">
        <v>1.5</v>
      </c>
      <c r="CC46" s="1">
        <v>0.5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6.3988942399999988</v>
      </c>
      <c r="CL46" s="1">
        <v>2</v>
      </c>
    </row>
    <row r="47" spans="1:90" x14ac:dyDescent="0.25">
      <c r="A47" s="1" t="s">
        <v>114</v>
      </c>
      <c r="B47" s="1">
        <v>4.8</v>
      </c>
      <c r="C47" s="1">
        <v>2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8.5</v>
      </c>
      <c r="V47" s="1">
        <v>6.5</v>
      </c>
      <c r="W47" s="1">
        <v>76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0</v>
      </c>
      <c r="AL47" s="1">
        <v>3.15</v>
      </c>
      <c r="AM47" s="1">
        <v>16.2</v>
      </c>
      <c r="AN47" s="1">
        <v>0</v>
      </c>
      <c r="AO47" s="1">
        <v>2.8</v>
      </c>
      <c r="AP47" s="1">
        <v>17</v>
      </c>
      <c r="AQ47" s="1">
        <v>17</v>
      </c>
      <c r="AR47" s="1">
        <v>0</v>
      </c>
      <c r="AS47" s="1">
        <v>2.5</v>
      </c>
      <c r="AT47" s="1">
        <v>2</v>
      </c>
      <c r="AU47" s="1">
        <v>2.5</v>
      </c>
      <c r="AV47" s="1">
        <v>1.5</v>
      </c>
      <c r="AW47" s="1">
        <v>60</v>
      </c>
      <c r="AX47" s="1">
        <v>11</v>
      </c>
      <c r="AY47" s="1">
        <v>2.5</v>
      </c>
      <c r="AZ47" s="1">
        <v>0</v>
      </c>
      <c r="BA47" s="1">
        <v>2</v>
      </c>
      <c r="BB47" s="1">
        <v>4.5</v>
      </c>
      <c r="BC47" s="1">
        <v>18</v>
      </c>
      <c r="BD47" s="1">
        <v>13.5</v>
      </c>
      <c r="BE47" s="1">
        <v>5</v>
      </c>
      <c r="BF47" s="1">
        <v>0</v>
      </c>
      <c r="BG47" s="1">
        <v>5</v>
      </c>
      <c r="BH47" s="1">
        <v>2</v>
      </c>
      <c r="BI47" s="1">
        <v>1.64</v>
      </c>
      <c r="BJ47" s="1">
        <v>58.5</v>
      </c>
      <c r="BK47" s="1">
        <v>52</v>
      </c>
      <c r="BL47" s="1">
        <v>89</v>
      </c>
      <c r="BM47" s="1">
        <v>25.5</v>
      </c>
      <c r="BN47" s="1">
        <v>21</v>
      </c>
      <c r="BO47" s="1">
        <v>82</v>
      </c>
      <c r="BP47" s="1">
        <v>8.5</v>
      </c>
      <c r="BQ47" s="1">
        <v>6.5</v>
      </c>
      <c r="BR47" s="1">
        <v>76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</v>
      </c>
      <c r="BY47" s="1">
        <v>75</v>
      </c>
      <c r="BZ47" s="1">
        <v>0</v>
      </c>
      <c r="CA47" s="1">
        <v>4</v>
      </c>
      <c r="CB47" s="1">
        <v>1.5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2.5909846600000019</v>
      </c>
      <c r="CL47" s="1">
        <v>2</v>
      </c>
    </row>
    <row r="48" spans="1:90" x14ac:dyDescent="0.25">
      <c r="A48" s="1" t="s">
        <v>118</v>
      </c>
      <c r="B48" s="1">
        <v>4.9000000000000004</v>
      </c>
      <c r="C48" s="1">
        <v>2</v>
      </c>
      <c r="D48" s="1">
        <v>69</v>
      </c>
      <c r="E48" s="1">
        <v>0.19</v>
      </c>
      <c r="F48" s="1">
        <v>0</v>
      </c>
      <c r="G48" s="1">
        <v>0.3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13.5</v>
      </c>
      <c r="V48" s="1">
        <v>11</v>
      </c>
      <c r="W48" s="1">
        <v>81</v>
      </c>
      <c r="X48" s="1">
        <v>0.5</v>
      </c>
      <c r="Y48" s="1">
        <v>0.5</v>
      </c>
      <c r="Z48" s="1">
        <v>100</v>
      </c>
      <c r="AA48" s="1">
        <v>1.5</v>
      </c>
      <c r="AB48" s="1">
        <v>0</v>
      </c>
      <c r="AC48" s="1">
        <v>2</v>
      </c>
      <c r="AD48" s="1">
        <v>0.5</v>
      </c>
      <c r="AE48" s="1">
        <v>0.26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</v>
      </c>
      <c r="AL48" s="1">
        <v>28.25</v>
      </c>
      <c r="AM48" s="1">
        <v>8.6</v>
      </c>
      <c r="AN48" s="1">
        <v>0.8</v>
      </c>
      <c r="AO48" s="1">
        <v>3.6</v>
      </c>
      <c r="AP48" s="1">
        <v>15.5</v>
      </c>
      <c r="AQ48" s="1">
        <v>15.5</v>
      </c>
      <c r="AR48" s="1">
        <v>0</v>
      </c>
      <c r="AS48" s="1">
        <v>2</v>
      </c>
      <c r="AT48" s="1">
        <v>1</v>
      </c>
      <c r="AU48" s="1">
        <v>2.5</v>
      </c>
      <c r="AV48" s="1">
        <v>2</v>
      </c>
      <c r="AW48" s="1">
        <v>80</v>
      </c>
      <c r="AX48" s="1">
        <v>7</v>
      </c>
      <c r="AY48" s="1">
        <v>0.5</v>
      </c>
      <c r="AZ48" s="1">
        <v>0</v>
      </c>
      <c r="BA48" s="1">
        <v>0.5</v>
      </c>
      <c r="BB48" s="1">
        <v>1</v>
      </c>
      <c r="BC48" s="1">
        <v>8.5</v>
      </c>
      <c r="BD48" s="1">
        <v>6.5</v>
      </c>
      <c r="BE48" s="1">
        <v>5.5</v>
      </c>
      <c r="BF48" s="1">
        <v>0</v>
      </c>
      <c r="BG48" s="1">
        <v>0.5</v>
      </c>
      <c r="BH48" s="1">
        <v>1</v>
      </c>
      <c r="BI48" s="1">
        <v>1.44</v>
      </c>
      <c r="BJ48" s="1">
        <v>38.5</v>
      </c>
      <c r="BK48" s="1">
        <v>33</v>
      </c>
      <c r="BL48" s="1">
        <v>86</v>
      </c>
      <c r="BM48" s="1">
        <v>26</v>
      </c>
      <c r="BN48" s="1">
        <v>22</v>
      </c>
      <c r="BO48" s="1">
        <v>85</v>
      </c>
      <c r="BP48" s="1">
        <v>13.5</v>
      </c>
      <c r="BQ48" s="1">
        <v>11</v>
      </c>
      <c r="BR48" s="1">
        <v>81</v>
      </c>
      <c r="BS48" s="1">
        <v>1</v>
      </c>
      <c r="BT48" s="1">
        <v>0.5</v>
      </c>
      <c r="BU48" s="1">
        <v>2</v>
      </c>
      <c r="BV48" s="1">
        <v>0</v>
      </c>
      <c r="BW48" s="1">
        <v>2</v>
      </c>
      <c r="BX48" s="1">
        <v>0.5</v>
      </c>
      <c r="BY48" s="1">
        <v>46.5</v>
      </c>
      <c r="BZ48" s="1">
        <v>0.5</v>
      </c>
      <c r="CA48" s="1">
        <v>4.5</v>
      </c>
      <c r="CB48" s="1">
        <v>2</v>
      </c>
      <c r="CC48" s="1">
        <v>0</v>
      </c>
      <c r="CD48" s="1">
        <v>0</v>
      </c>
      <c r="CE48" s="1">
        <v>1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2.8182280399999997</v>
      </c>
      <c r="CL48" s="1">
        <v>2</v>
      </c>
    </row>
    <row r="49" spans="1:90" x14ac:dyDescent="0.25">
      <c r="A49" s="1" t="s">
        <v>119</v>
      </c>
      <c r="B49" s="1">
        <v>7.6</v>
      </c>
      <c r="C49" s="1">
        <v>2</v>
      </c>
      <c r="D49" s="1">
        <v>86</v>
      </c>
      <c r="E49" s="1">
        <v>0.44</v>
      </c>
      <c r="F49" s="1">
        <v>0.4</v>
      </c>
      <c r="G49" s="1">
        <v>0.9</v>
      </c>
      <c r="H49" s="1">
        <v>2</v>
      </c>
      <c r="I49" s="1">
        <v>3</v>
      </c>
      <c r="J49" s="1">
        <v>1</v>
      </c>
      <c r="K49" s="1">
        <v>0.5</v>
      </c>
      <c r="L49" s="1">
        <v>2.5</v>
      </c>
      <c r="M49" s="1">
        <v>0</v>
      </c>
      <c r="N49" s="1">
        <v>0</v>
      </c>
      <c r="O49" s="1">
        <v>0.2</v>
      </c>
      <c r="P49" s="1">
        <v>0.2</v>
      </c>
      <c r="Q49" s="1">
        <v>0</v>
      </c>
      <c r="R49" s="1">
        <v>0</v>
      </c>
      <c r="S49" s="1">
        <v>0</v>
      </c>
      <c r="T49" s="1">
        <v>0</v>
      </c>
      <c r="U49" s="1">
        <v>27.5</v>
      </c>
      <c r="V49" s="1">
        <v>25</v>
      </c>
      <c r="W49" s="1">
        <v>91</v>
      </c>
      <c r="X49" s="1">
        <v>7</v>
      </c>
      <c r="Y49" s="1">
        <v>1.5</v>
      </c>
      <c r="Z49" s="1">
        <v>21</v>
      </c>
      <c r="AA49" s="1">
        <v>4</v>
      </c>
      <c r="AB49" s="1">
        <v>0.5</v>
      </c>
      <c r="AC49" s="1">
        <v>2</v>
      </c>
      <c r="AD49" s="1">
        <v>1.5</v>
      </c>
      <c r="AE49" s="1">
        <v>0.7</v>
      </c>
      <c r="AF49" s="1">
        <v>1</v>
      </c>
      <c r="AG49" s="1">
        <v>0</v>
      </c>
      <c r="AH49" s="1">
        <v>0</v>
      </c>
      <c r="AI49" s="1">
        <v>0</v>
      </c>
      <c r="AJ49" s="1">
        <v>1</v>
      </c>
      <c r="AK49" s="1">
        <v>31.5</v>
      </c>
      <c r="AL49" s="1">
        <v>35.85</v>
      </c>
      <c r="AM49" s="1">
        <v>23.3</v>
      </c>
      <c r="AN49" s="1">
        <v>3</v>
      </c>
      <c r="AO49" s="1">
        <v>6.1</v>
      </c>
      <c r="AP49" s="1">
        <v>15.5</v>
      </c>
      <c r="AQ49" s="1">
        <v>24.5</v>
      </c>
      <c r="AR49" s="1">
        <v>0</v>
      </c>
      <c r="AS49" s="1">
        <v>6</v>
      </c>
      <c r="AT49" s="1">
        <v>0</v>
      </c>
      <c r="AU49" s="1">
        <v>2</v>
      </c>
      <c r="AV49" s="1">
        <v>0.5</v>
      </c>
      <c r="AW49" s="1">
        <v>25</v>
      </c>
      <c r="AX49" s="1">
        <v>2.5</v>
      </c>
      <c r="AY49" s="1">
        <v>1</v>
      </c>
      <c r="AZ49" s="1">
        <v>0</v>
      </c>
      <c r="BA49" s="1">
        <v>0</v>
      </c>
      <c r="BB49" s="1">
        <v>1</v>
      </c>
      <c r="BC49" s="1">
        <v>5</v>
      </c>
      <c r="BD49" s="1">
        <v>3.5</v>
      </c>
      <c r="BE49" s="1">
        <v>2</v>
      </c>
      <c r="BF49" s="1">
        <v>0</v>
      </c>
      <c r="BG49" s="1">
        <v>1</v>
      </c>
      <c r="BH49" s="1">
        <v>0.5</v>
      </c>
      <c r="BI49" s="1">
        <v>0.53</v>
      </c>
      <c r="BJ49" s="1">
        <v>43.5</v>
      </c>
      <c r="BK49" s="1">
        <v>39.5</v>
      </c>
      <c r="BL49" s="1">
        <v>91</v>
      </c>
      <c r="BM49" s="1">
        <v>44.5</v>
      </c>
      <c r="BN49" s="1">
        <v>35.5</v>
      </c>
      <c r="BO49" s="1">
        <v>80</v>
      </c>
      <c r="BP49" s="1">
        <v>27.5</v>
      </c>
      <c r="BQ49" s="1">
        <v>25</v>
      </c>
      <c r="BR49" s="1">
        <v>91</v>
      </c>
      <c r="BS49" s="1">
        <v>0.5</v>
      </c>
      <c r="BT49" s="1">
        <v>0.5</v>
      </c>
      <c r="BU49" s="1">
        <v>2</v>
      </c>
      <c r="BV49" s="1">
        <v>0</v>
      </c>
      <c r="BW49" s="1">
        <v>1</v>
      </c>
      <c r="BX49" s="1">
        <v>0.5</v>
      </c>
      <c r="BY49" s="1">
        <v>65</v>
      </c>
      <c r="BZ49" s="1">
        <v>3.5</v>
      </c>
      <c r="CA49" s="1">
        <v>6</v>
      </c>
      <c r="CB49" s="1">
        <v>9.5</v>
      </c>
      <c r="CC49" s="1">
        <v>1.5</v>
      </c>
      <c r="CD49" s="1">
        <v>0</v>
      </c>
      <c r="CE49" s="1">
        <v>2.5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f t="shared" si="0"/>
        <v>5.9883377100000006</v>
      </c>
      <c r="CL49" s="1">
        <v>2</v>
      </c>
    </row>
    <row r="50" spans="1:90" x14ac:dyDescent="0.25">
      <c r="A50" s="1" t="s">
        <v>120</v>
      </c>
      <c r="B50" s="1">
        <v>4.5</v>
      </c>
      <c r="C50" s="1">
        <v>2</v>
      </c>
      <c r="D50" s="1">
        <v>14</v>
      </c>
      <c r="E50" s="1">
        <v>0.23</v>
      </c>
      <c r="F50" s="1">
        <v>0.25</v>
      </c>
      <c r="G50" s="1">
        <v>0.5</v>
      </c>
      <c r="H50" s="1">
        <v>1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2</v>
      </c>
      <c r="V50" s="1">
        <v>1</v>
      </c>
      <c r="W50" s="1">
        <v>50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0.5</v>
      </c>
      <c r="AE50" s="1">
        <v>0.22</v>
      </c>
      <c r="AF50" s="1">
        <v>0.5</v>
      </c>
      <c r="AG50" s="1">
        <v>0</v>
      </c>
      <c r="AH50" s="1">
        <v>0</v>
      </c>
      <c r="AI50" s="1">
        <v>0</v>
      </c>
      <c r="AJ50" s="1">
        <v>0</v>
      </c>
      <c r="AK50" s="1">
        <v>9.5</v>
      </c>
      <c r="AL50" s="1">
        <v>5.4</v>
      </c>
      <c r="AM50" s="1">
        <v>10.6</v>
      </c>
      <c r="AN50" s="1">
        <v>1.8</v>
      </c>
      <c r="AO50" s="1">
        <v>3.5</v>
      </c>
      <c r="AP50" s="1">
        <v>3.5</v>
      </c>
      <c r="AQ50" s="1">
        <v>8</v>
      </c>
      <c r="AR50" s="1">
        <v>0</v>
      </c>
      <c r="AS50" s="1">
        <v>2.5</v>
      </c>
      <c r="AT50" s="1">
        <v>0</v>
      </c>
      <c r="AU50" s="1">
        <v>0</v>
      </c>
      <c r="AV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12</v>
      </c>
      <c r="BD50" s="1">
        <v>7.5</v>
      </c>
      <c r="BE50" s="1">
        <v>2</v>
      </c>
      <c r="BF50" s="1">
        <v>0</v>
      </c>
      <c r="BG50" s="1">
        <v>4</v>
      </c>
      <c r="BH50" s="1">
        <v>1.5</v>
      </c>
      <c r="BI50" s="1">
        <v>0.92</v>
      </c>
      <c r="BJ50" s="1">
        <v>4.5</v>
      </c>
      <c r="BK50" s="1">
        <v>2.5</v>
      </c>
      <c r="BL50" s="1">
        <v>56</v>
      </c>
      <c r="BM50" s="1">
        <v>3</v>
      </c>
      <c r="BN50" s="1">
        <v>1.5</v>
      </c>
      <c r="BO50" s="1">
        <v>50</v>
      </c>
      <c r="BP50" s="1">
        <v>2</v>
      </c>
      <c r="BQ50" s="1">
        <v>1</v>
      </c>
      <c r="BR50" s="1">
        <v>50</v>
      </c>
      <c r="BS50" s="1">
        <v>0</v>
      </c>
      <c r="BT50" s="1">
        <v>0</v>
      </c>
      <c r="BU50" s="1">
        <v>0</v>
      </c>
      <c r="BV50" s="1">
        <v>2</v>
      </c>
      <c r="BW50" s="1">
        <v>0</v>
      </c>
      <c r="BX50" s="1">
        <v>0</v>
      </c>
      <c r="BY50" s="1">
        <v>7.5</v>
      </c>
      <c r="BZ50" s="1">
        <v>1</v>
      </c>
      <c r="CA50" s="1">
        <v>0</v>
      </c>
      <c r="CB50" s="1">
        <v>0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3.4002364599999995</v>
      </c>
      <c r="CL50" s="1">
        <v>2</v>
      </c>
    </row>
    <row r="51" spans="1:90" x14ac:dyDescent="0.25">
      <c r="A51" s="1" t="s">
        <v>124</v>
      </c>
      <c r="B51" s="1">
        <v>4.9000000000000004</v>
      </c>
      <c r="C51" s="1">
        <v>1</v>
      </c>
      <c r="D51" s="1">
        <v>45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0.1</v>
      </c>
      <c r="AM51" s="1">
        <v>7.4</v>
      </c>
      <c r="AN51" s="1">
        <v>0</v>
      </c>
      <c r="AO51" s="1">
        <v>1.6</v>
      </c>
      <c r="AP51" s="1">
        <v>9</v>
      </c>
      <c r="AQ51" s="1">
        <v>9</v>
      </c>
      <c r="AR51" s="1">
        <v>0</v>
      </c>
      <c r="AS51" s="1">
        <v>1</v>
      </c>
      <c r="AT51" s="1">
        <v>3</v>
      </c>
      <c r="AU51" s="1">
        <v>3</v>
      </c>
      <c r="AV51" s="1">
        <v>3</v>
      </c>
      <c r="AW51" s="1">
        <v>100</v>
      </c>
      <c r="AX51" s="1">
        <v>1</v>
      </c>
      <c r="AY51" s="1">
        <v>1</v>
      </c>
      <c r="AZ51" s="1">
        <v>0</v>
      </c>
      <c r="BA51" s="1">
        <v>0</v>
      </c>
      <c r="BB51" s="1">
        <v>1</v>
      </c>
      <c r="BC51" s="1">
        <v>16</v>
      </c>
      <c r="BD51" s="1">
        <v>7</v>
      </c>
      <c r="BE51" s="1">
        <v>4</v>
      </c>
      <c r="BF51" s="1">
        <v>0</v>
      </c>
      <c r="BG51" s="1">
        <v>1</v>
      </c>
      <c r="BH51" s="1">
        <v>3</v>
      </c>
      <c r="BI51" s="1">
        <v>1.93</v>
      </c>
      <c r="BJ51" s="1">
        <v>12</v>
      </c>
      <c r="BK51" s="1">
        <v>9</v>
      </c>
      <c r="BL51" s="1">
        <v>75</v>
      </c>
      <c r="BM51" s="1">
        <v>1</v>
      </c>
      <c r="BN51" s="1">
        <v>1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17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1.5494726700000006</v>
      </c>
      <c r="CL51" s="1">
        <v>2</v>
      </c>
    </row>
    <row r="52" spans="1:90" x14ac:dyDescent="0.25">
      <c r="A52" s="1" t="s">
        <v>127</v>
      </c>
      <c r="B52" s="1">
        <v>5.3</v>
      </c>
      <c r="C52" s="1">
        <v>2</v>
      </c>
      <c r="D52" s="1">
        <v>81.5</v>
      </c>
      <c r="E52" s="1">
        <v>0.15</v>
      </c>
      <c r="F52" s="1">
        <v>0</v>
      </c>
      <c r="G52" s="1">
        <v>0.1</v>
      </c>
      <c r="H52" s="1">
        <v>0</v>
      </c>
      <c r="I52" s="1">
        <v>2.5</v>
      </c>
      <c r="J52" s="1">
        <v>0</v>
      </c>
      <c r="K52" s="1">
        <v>1.5</v>
      </c>
      <c r="L52" s="1">
        <v>1</v>
      </c>
      <c r="M52" s="1">
        <v>0</v>
      </c>
      <c r="N52" s="1">
        <v>0</v>
      </c>
      <c r="O52" s="1">
        <v>0.04</v>
      </c>
      <c r="P52" s="1">
        <v>0.04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4</v>
      </c>
      <c r="W52" s="1">
        <v>44</v>
      </c>
      <c r="X52" s="1">
        <v>3</v>
      </c>
      <c r="Y52" s="1">
        <v>1</v>
      </c>
      <c r="Z52" s="1">
        <v>33</v>
      </c>
      <c r="AA52" s="1">
        <v>1.5</v>
      </c>
      <c r="AB52" s="1">
        <v>0.5</v>
      </c>
      <c r="AC52" s="1">
        <v>2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1</v>
      </c>
      <c r="AK52" s="1">
        <v>15</v>
      </c>
      <c r="AL52" s="1">
        <v>26.8</v>
      </c>
      <c r="AM52" s="1">
        <v>2.8</v>
      </c>
      <c r="AN52" s="1">
        <v>0.5</v>
      </c>
      <c r="AO52" s="1">
        <v>3.1</v>
      </c>
      <c r="AP52" s="1">
        <v>4.5</v>
      </c>
      <c r="AQ52" s="1">
        <v>4.5</v>
      </c>
      <c r="AR52" s="1">
        <v>0</v>
      </c>
      <c r="AS52" s="1">
        <v>3</v>
      </c>
      <c r="AT52" s="1">
        <v>0</v>
      </c>
      <c r="AU52" s="1">
        <v>1.5</v>
      </c>
      <c r="AV52" s="1">
        <v>0</v>
      </c>
      <c r="AW52" s="1">
        <v>0</v>
      </c>
      <c r="AX52" s="1">
        <v>2</v>
      </c>
      <c r="AY52" s="1">
        <v>0.5</v>
      </c>
      <c r="AZ52" s="1">
        <v>0</v>
      </c>
      <c r="BA52" s="1">
        <v>0</v>
      </c>
      <c r="BB52" s="1">
        <v>0.5</v>
      </c>
      <c r="BC52" s="1">
        <v>14.5</v>
      </c>
      <c r="BD52" s="1">
        <v>9</v>
      </c>
      <c r="BE52" s="1">
        <v>3</v>
      </c>
      <c r="BF52" s="1">
        <v>0.5</v>
      </c>
      <c r="BG52" s="1">
        <v>2.5</v>
      </c>
      <c r="BH52" s="1">
        <v>0.5</v>
      </c>
      <c r="BI52" s="1">
        <v>0.78</v>
      </c>
      <c r="BJ52" s="1">
        <v>19</v>
      </c>
      <c r="BK52" s="1">
        <v>10.5</v>
      </c>
      <c r="BL52" s="1">
        <v>55</v>
      </c>
      <c r="BM52" s="1">
        <v>19.5</v>
      </c>
      <c r="BN52" s="1">
        <v>10</v>
      </c>
      <c r="BO52" s="1">
        <v>51</v>
      </c>
      <c r="BP52" s="1">
        <v>9</v>
      </c>
      <c r="BQ52" s="1">
        <v>4</v>
      </c>
      <c r="BR52" s="1">
        <v>44</v>
      </c>
      <c r="BS52" s="1">
        <v>0</v>
      </c>
      <c r="BT52" s="1">
        <v>0</v>
      </c>
      <c r="BU52" s="1">
        <v>2</v>
      </c>
      <c r="BV52" s="1">
        <v>0</v>
      </c>
      <c r="BW52" s="1">
        <v>2</v>
      </c>
      <c r="BX52" s="1">
        <v>1</v>
      </c>
      <c r="BY52" s="1">
        <v>36</v>
      </c>
      <c r="BZ52" s="1">
        <v>5.5</v>
      </c>
      <c r="CA52" s="1">
        <v>1</v>
      </c>
      <c r="CB52" s="1">
        <v>3</v>
      </c>
      <c r="CC52" s="1">
        <v>0.5</v>
      </c>
      <c r="CD52" s="1">
        <v>0</v>
      </c>
      <c r="CE52" s="1">
        <v>1.5</v>
      </c>
      <c r="CF52" s="1">
        <v>0</v>
      </c>
      <c r="CG52" s="1">
        <v>0.5</v>
      </c>
      <c r="CH52" s="1">
        <v>0</v>
      </c>
      <c r="CI52" s="1">
        <v>0</v>
      </c>
      <c r="CJ52" s="1">
        <v>0</v>
      </c>
      <c r="CK52" s="1">
        <f t="shared" si="0"/>
        <v>4.46647456</v>
      </c>
      <c r="CL52" s="1">
        <v>2</v>
      </c>
    </row>
    <row r="53" spans="1:90" x14ac:dyDescent="0.25">
      <c r="A53" s="1" t="s">
        <v>133</v>
      </c>
      <c r="B53" s="1">
        <v>7</v>
      </c>
      <c r="C53" s="1">
        <v>2</v>
      </c>
      <c r="D53" s="1">
        <v>71.5</v>
      </c>
      <c r="E53" s="1">
        <v>0.09</v>
      </c>
      <c r="F53" s="1">
        <v>0</v>
      </c>
      <c r="G53" s="1">
        <v>0.1</v>
      </c>
      <c r="H53" s="1">
        <v>0</v>
      </c>
      <c r="I53" s="1">
        <v>0.5</v>
      </c>
      <c r="J53" s="1">
        <v>0</v>
      </c>
      <c r="K53" s="1">
        <v>0</v>
      </c>
      <c r="L53" s="1">
        <v>0.5</v>
      </c>
      <c r="M53" s="1">
        <v>0</v>
      </c>
      <c r="N53" s="1">
        <v>0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10</v>
      </c>
      <c r="V53" s="1">
        <v>5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1</v>
      </c>
      <c r="AD53" s="1">
        <v>0</v>
      </c>
      <c r="AE53" s="1">
        <v>0.05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6</v>
      </c>
      <c r="AL53" s="1">
        <v>13.6</v>
      </c>
      <c r="AM53" s="1">
        <v>6.7</v>
      </c>
      <c r="AN53" s="1">
        <v>0.2</v>
      </c>
      <c r="AO53" s="1">
        <v>2.8</v>
      </c>
      <c r="AP53" s="1">
        <v>8.5</v>
      </c>
      <c r="AQ53" s="1">
        <v>8.5</v>
      </c>
      <c r="AR53" s="1">
        <v>0</v>
      </c>
      <c r="AS53" s="1">
        <v>2.5</v>
      </c>
      <c r="AT53" s="1">
        <v>1.5</v>
      </c>
      <c r="AU53" s="1">
        <v>1.5</v>
      </c>
      <c r="AV53" s="1">
        <v>0.5</v>
      </c>
      <c r="AW53" s="1">
        <v>33</v>
      </c>
      <c r="AX53" s="1">
        <v>6</v>
      </c>
      <c r="AY53" s="1">
        <v>0</v>
      </c>
      <c r="AZ53" s="1">
        <v>0</v>
      </c>
      <c r="BA53" s="1">
        <v>1</v>
      </c>
      <c r="BB53" s="1">
        <v>1</v>
      </c>
      <c r="BC53" s="1">
        <v>18</v>
      </c>
      <c r="BD53" s="1">
        <v>13.5</v>
      </c>
      <c r="BE53" s="1">
        <v>5</v>
      </c>
      <c r="BF53" s="1">
        <v>0</v>
      </c>
      <c r="BG53" s="1">
        <v>5</v>
      </c>
      <c r="BH53" s="1">
        <v>2</v>
      </c>
      <c r="BI53" s="1">
        <v>1.64</v>
      </c>
      <c r="BJ53" s="1">
        <v>25.5</v>
      </c>
      <c r="BK53" s="1">
        <v>19.5</v>
      </c>
      <c r="BL53" s="1">
        <v>76</v>
      </c>
      <c r="BM53" s="1">
        <v>17</v>
      </c>
      <c r="BN53" s="1">
        <v>11.5</v>
      </c>
      <c r="BO53" s="1">
        <v>68</v>
      </c>
      <c r="BP53" s="1">
        <v>10</v>
      </c>
      <c r="BQ53" s="1">
        <v>5</v>
      </c>
      <c r="BR53" s="1">
        <v>50</v>
      </c>
      <c r="BS53" s="1">
        <v>0.5</v>
      </c>
      <c r="BT53" s="1">
        <v>0</v>
      </c>
      <c r="BU53" s="1">
        <v>2</v>
      </c>
      <c r="BV53" s="1">
        <v>0</v>
      </c>
      <c r="BW53" s="1">
        <v>2</v>
      </c>
      <c r="BX53" s="1">
        <v>0.5</v>
      </c>
      <c r="BY53" s="1">
        <v>34.5</v>
      </c>
      <c r="BZ53" s="1">
        <v>1</v>
      </c>
      <c r="CA53" s="1">
        <v>4</v>
      </c>
      <c r="CB53" s="1">
        <v>3.5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2.7766804600000006</v>
      </c>
      <c r="CL53" s="1">
        <v>2</v>
      </c>
    </row>
    <row r="54" spans="1:90" x14ac:dyDescent="0.25">
      <c r="A54" s="1" t="s">
        <v>141</v>
      </c>
      <c r="B54" s="1">
        <v>5.5</v>
      </c>
      <c r="C54" s="1">
        <v>1</v>
      </c>
      <c r="D54" s="1">
        <v>69</v>
      </c>
      <c r="E54" s="1">
        <v>0</v>
      </c>
      <c r="F54" s="1">
        <v>0</v>
      </c>
      <c r="G54" s="1">
        <v>0</v>
      </c>
      <c r="H54" s="1">
        <v>0</v>
      </c>
      <c r="I54" s="1">
        <v>2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</v>
      </c>
      <c r="V54" s="1">
        <v>3</v>
      </c>
      <c r="W54" s="1">
        <v>60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1</v>
      </c>
      <c r="AI54" s="1">
        <v>0</v>
      </c>
      <c r="AJ54" s="1">
        <v>1</v>
      </c>
      <c r="AK54" s="1">
        <v>2</v>
      </c>
      <c r="AL54" s="1">
        <v>0.8</v>
      </c>
      <c r="AM54" s="1">
        <v>8.1999999999999993</v>
      </c>
      <c r="AN54" s="1">
        <v>0</v>
      </c>
      <c r="AO54" s="1">
        <v>1.6</v>
      </c>
      <c r="AP54" s="1">
        <v>3</v>
      </c>
      <c r="AQ54" s="1">
        <v>3</v>
      </c>
      <c r="AR54" s="1">
        <v>0</v>
      </c>
      <c r="AS54" s="1">
        <v>2</v>
      </c>
      <c r="AT54" s="1">
        <v>0</v>
      </c>
      <c r="AU54" s="1">
        <v>4</v>
      </c>
      <c r="AV54" s="1">
        <v>2</v>
      </c>
      <c r="AW54" s="1">
        <v>50</v>
      </c>
      <c r="AX54" s="1">
        <v>5</v>
      </c>
      <c r="AY54" s="1">
        <v>2</v>
      </c>
      <c r="AZ54" s="1">
        <v>0</v>
      </c>
      <c r="BA54" s="1">
        <v>1</v>
      </c>
      <c r="BB54" s="1">
        <v>3</v>
      </c>
      <c r="BC54" s="1">
        <v>11</v>
      </c>
      <c r="BD54" s="1">
        <v>4</v>
      </c>
      <c r="BE54" s="1">
        <v>2</v>
      </c>
      <c r="BF54" s="1">
        <v>0</v>
      </c>
      <c r="BG54" s="1">
        <v>1</v>
      </c>
      <c r="BH54" s="1">
        <v>1</v>
      </c>
      <c r="BI54" s="1">
        <v>1.06</v>
      </c>
      <c r="BJ54" s="1">
        <v>13</v>
      </c>
      <c r="BK54" s="1">
        <v>10</v>
      </c>
      <c r="BL54" s="1">
        <v>77</v>
      </c>
      <c r="BM54" s="1">
        <v>7</v>
      </c>
      <c r="BN54" s="1">
        <v>4</v>
      </c>
      <c r="BO54" s="1">
        <v>57</v>
      </c>
      <c r="BP54" s="1">
        <v>5</v>
      </c>
      <c r="BQ54" s="1">
        <v>3</v>
      </c>
      <c r="BR54" s="1">
        <v>60</v>
      </c>
      <c r="BS54" s="1">
        <v>0</v>
      </c>
      <c r="BT54" s="1">
        <v>0</v>
      </c>
      <c r="BU54" s="1">
        <v>1</v>
      </c>
      <c r="BV54" s="1">
        <v>0</v>
      </c>
      <c r="BW54" s="1">
        <v>1</v>
      </c>
      <c r="BX54" s="1">
        <v>2</v>
      </c>
      <c r="BY54" s="1">
        <v>30</v>
      </c>
      <c r="BZ54" s="1">
        <v>0</v>
      </c>
      <c r="CA54" s="1">
        <v>4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2.8217615399999998</v>
      </c>
      <c r="CL54" s="1">
        <v>2</v>
      </c>
    </row>
    <row r="55" spans="1:90" x14ac:dyDescent="0.25">
      <c r="A55" s="1" t="s">
        <v>147</v>
      </c>
      <c r="B55" s="1">
        <v>5.9</v>
      </c>
      <c r="C55" s="1">
        <v>2</v>
      </c>
      <c r="D55" s="1">
        <v>90</v>
      </c>
      <c r="E55" s="1">
        <v>0.02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29</v>
      </c>
      <c r="V55" s="1">
        <v>24</v>
      </c>
      <c r="W55" s="1">
        <v>83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1</v>
      </c>
      <c r="AL55" s="1">
        <v>18.8</v>
      </c>
      <c r="AM55" s="1">
        <v>16</v>
      </c>
      <c r="AN55" s="1">
        <v>0.1</v>
      </c>
      <c r="AO55" s="1">
        <v>3.1</v>
      </c>
      <c r="AP55" s="1">
        <v>15</v>
      </c>
      <c r="AQ55" s="1">
        <v>15</v>
      </c>
      <c r="AR55" s="1">
        <v>0</v>
      </c>
      <c r="AS55" s="1">
        <v>3</v>
      </c>
      <c r="AT55" s="1">
        <v>0</v>
      </c>
      <c r="AU55" s="1">
        <v>3.5</v>
      </c>
      <c r="AV55" s="1">
        <v>1.5</v>
      </c>
      <c r="AW55" s="1">
        <v>43</v>
      </c>
      <c r="AX55" s="1">
        <v>5.5</v>
      </c>
      <c r="AY55" s="1">
        <v>0.5</v>
      </c>
      <c r="AZ55" s="1">
        <v>0</v>
      </c>
      <c r="BA55" s="1">
        <v>1.5</v>
      </c>
      <c r="BB55" s="1">
        <v>2</v>
      </c>
      <c r="BC55" s="1">
        <v>5</v>
      </c>
      <c r="BD55" s="1">
        <v>3.5</v>
      </c>
      <c r="BE55" s="1">
        <v>2</v>
      </c>
      <c r="BF55" s="1">
        <v>0</v>
      </c>
      <c r="BG55" s="1">
        <v>1</v>
      </c>
      <c r="BH55" s="1">
        <v>0.5</v>
      </c>
      <c r="BI55" s="1">
        <v>0.53</v>
      </c>
      <c r="BJ55" s="1">
        <v>77.5</v>
      </c>
      <c r="BK55" s="1">
        <v>70</v>
      </c>
      <c r="BL55" s="1">
        <v>90</v>
      </c>
      <c r="BM55" s="1">
        <v>47.5</v>
      </c>
      <c r="BN55" s="1">
        <v>41.5</v>
      </c>
      <c r="BO55" s="1">
        <v>87</v>
      </c>
      <c r="BP55" s="1">
        <v>29</v>
      </c>
      <c r="BQ55" s="1">
        <v>24</v>
      </c>
      <c r="BR55" s="1">
        <v>83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88.5</v>
      </c>
      <c r="BZ55" s="1">
        <v>0.5</v>
      </c>
      <c r="CA55" s="1">
        <v>12.5</v>
      </c>
      <c r="CB55" s="1">
        <v>4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3.024176450000001</v>
      </c>
      <c r="CL55" s="1">
        <v>2</v>
      </c>
    </row>
    <row r="56" spans="1:90" x14ac:dyDescent="0.25">
      <c r="A56" s="1" t="s">
        <v>152</v>
      </c>
      <c r="B56" s="1">
        <v>5</v>
      </c>
      <c r="C56" s="1">
        <v>1</v>
      </c>
      <c r="D56" s="1">
        <v>90</v>
      </c>
      <c r="E56" s="1">
        <v>0.01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20</v>
      </c>
      <c r="V56" s="1">
        <v>17</v>
      </c>
      <c r="W56" s="1">
        <v>85</v>
      </c>
      <c r="X56" s="1">
        <v>2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1</v>
      </c>
      <c r="AK56" s="1">
        <v>2</v>
      </c>
      <c r="AL56" s="1">
        <v>15.1</v>
      </c>
      <c r="AM56" s="1">
        <v>8.1999999999999993</v>
      </c>
      <c r="AN56" s="1">
        <v>0.1</v>
      </c>
      <c r="AO56" s="1">
        <v>2.9</v>
      </c>
      <c r="AP56" s="1">
        <v>13</v>
      </c>
      <c r="AQ56" s="1">
        <v>13</v>
      </c>
      <c r="AR56" s="1">
        <v>0</v>
      </c>
      <c r="AS56" s="1">
        <v>3</v>
      </c>
      <c r="AT56" s="1">
        <v>0</v>
      </c>
      <c r="AU56" s="1">
        <v>0</v>
      </c>
      <c r="AV56" s="1">
        <v>0</v>
      </c>
      <c r="AX56" s="1">
        <v>6</v>
      </c>
      <c r="AY56" s="1">
        <v>0</v>
      </c>
      <c r="AZ56" s="1">
        <v>0</v>
      </c>
      <c r="BA56" s="1">
        <v>0</v>
      </c>
      <c r="BB56" s="1">
        <v>0</v>
      </c>
      <c r="BC56" s="1">
        <v>9</v>
      </c>
      <c r="BD56" s="1">
        <v>7</v>
      </c>
      <c r="BE56" s="1">
        <v>3</v>
      </c>
      <c r="BF56" s="1">
        <v>2</v>
      </c>
      <c r="BG56" s="1">
        <v>4</v>
      </c>
      <c r="BH56" s="1">
        <v>1</v>
      </c>
      <c r="BI56" s="1">
        <v>0.91</v>
      </c>
      <c r="BJ56" s="1">
        <v>73</v>
      </c>
      <c r="BK56" s="1">
        <v>66</v>
      </c>
      <c r="BL56" s="1">
        <v>90</v>
      </c>
      <c r="BM56" s="1">
        <v>42</v>
      </c>
      <c r="BN56" s="1">
        <v>33</v>
      </c>
      <c r="BO56" s="1">
        <v>79</v>
      </c>
      <c r="BP56" s="1">
        <v>20</v>
      </c>
      <c r="BQ56" s="1">
        <v>17</v>
      </c>
      <c r="BR56" s="1">
        <v>85</v>
      </c>
      <c r="BS56" s="1">
        <v>0</v>
      </c>
      <c r="BT56" s="1">
        <v>0</v>
      </c>
      <c r="BU56" s="1">
        <v>1</v>
      </c>
      <c r="BV56" s="1">
        <v>0</v>
      </c>
      <c r="BW56" s="1">
        <v>0</v>
      </c>
      <c r="BX56" s="1">
        <v>1</v>
      </c>
      <c r="BY56" s="1">
        <v>82</v>
      </c>
      <c r="BZ56" s="1">
        <v>0</v>
      </c>
      <c r="CA56" s="1">
        <v>9</v>
      </c>
      <c r="CB56" s="1">
        <v>4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2.6242069100000034</v>
      </c>
      <c r="CL56" s="1">
        <v>2</v>
      </c>
    </row>
    <row r="57" spans="1:90" x14ac:dyDescent="0.25">
      <c r="A57" s="1" t="s">
        <v>155</v>
      </c>
      <c r="B57" s="1">
        <v>5.5</v>
      </c>
      <c r="C57" s="1">
        <v>2</v>
      </c>
      <c r="D57" s="1">
        <v>79.5</v>
      </c>
      <c r="E57" s="1">
        <v>0.12</v>
      </c>
      <c r="F57" s="1">
        <v>0</v>
      </c>
      <c r="G57" s="1">
        <v>0.1</v>
      </c>
      <c r="H57" s="1">
        <v>0</v>
      </c>
      <c r="I57" s="1">
        <v>1</v>
      </c>
      <c r="J57" s="1">
        <v>0.5</v>
      </c>
      <c r="K57" s="1">
        <v>0</v>
      </c>
      <c r="L57" s="1">
        <v>1</v>
      </c>
      <c r="M57" s="1">
        <v>0</v>
      </c>
      <c r="N57" s="1">
        <v>0</v>
      </c>
      <c r="O57" s="1">
        <v>0.08</v>
      </c>
      <c r="P57" s="1">
        <v>0.08</v>
      </c>
      <c r="Q57" s="1">
        <v>0</v>
      </c>
      <c r="R57" s="1">
        <v>0</v>
      </c>
      <c r="S57" s="1">
        <v>0</v>
      </c>
      <c r="T57" s="1">
        <v>0</v>
      </c>
      <c r="U57" s="1">
        <v>15</v>
      </c>
      <c r="V57" s="1">
        <v>10</v>
      </c>
      <c r="W57" s="1">
        <v>67</v>
      </c>
      <c r="X57" s="1">
        <v>2.5</v>
      </c>
      <c r="Y57" s="1">
        <v>0</v>
      </c>
      <c r="Z57" s="1">
        <v>0</v>
      </c>
      <c r="AA57" s="1">
        <v>0</v>
      </c>
      <c r="AB57" s="1">
        <v>0</v>
      </c>
      <c r="AC57" s="1">
        <v>1.5</v>
      </c>
      <c r="AD57" s="1">
        <v>0</v>
      </c>
      <c r="AE57" s="1">
        <v>0.06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6</v>
      </c>
      <c r="AL57" s="1">
        <v>17.7</v>
      </c>
      <c r="AM57" s="1">
        <v>10</v>
      </c>
      <c r="AN57" s="1">
        <v>0.6</v>
      </c>
      <c r="AO57" s="1">
        <v>3.2</v>
      </c>
      <c r="AP57" s="1">
        <v>9</v>
      </c>
      <c r="AQ57" s="1">
        <v>9</v>
      </c>
      <c r="AR57" s="1">
        <v>0</v>
      </c>
      <c r="AS57" s="1">
        <v>2</v>
      </c>
      <c r="AT57" s="1">
        <v>3.5</v>
      </c>
      <c r="AU57" s="1">
        <v>1.5</v>
      </c>
      <c r="AV57" s="1">
        <v>0.5</v>
      </c>
      <c r="AW57" s="1">
        <v>33</v>
      </c>
      <c r="AX57" s="1">
        <v>3</v>
      </c>
      <c r="AY57" s="1">
        <v>0</v>
      </c>
      <c r="AZ57" s="1">
        <v>0</v>
      </c>
      <c r="BA57" s="1">
        <v>0.5</v>
      </c>
      <c r="BB57" s="1">
        <v>0.5</v>
      </c>
      <c r="BC57" s="1">
        <v>16.5</v>
      </c>
      <c r="BD57" s="1">
        <v>10.5</v>
      </c>
      <c r="BE57" s="1">
        <v>8</v>
      </c>
      <c r="BF57" s="1">
        <v>0</v>
      </c>
      <c r="BG57" s="1">
        <v>2</v>
      </c>
      <c r="BH57" s="1">
        <v>2.5</v>
      </c>
      <c r="BI57" s="1">
        <v>2.2599999999999998</v>
      </c>
      <c r="BJ57" s="1">
        <v>32</v>
      </c>
      <c r="BK57" s="1">
        <v>22.5</v>
      </c>
      <c r="BL57" s="1">
        <v>70</v>
      </c>
      <c r="BM57" s="1">
        <v>25</v>
      </c>
      <c r="BN57" s="1">
        <v>15.5</v>
      </c>
      <c r="BO57" s="1">
        <v>62</v>
      </c>
      <c r="BP57" s="1">
        <v>15</v>
      </c>
      <c r="BQ57" s="1">
        <v>10</v>
      </c>
      <c r="BR57" s="1">
        <v>67</v>
      </c>
      <c r="BS57" s="1">
        <v>0</v>
      </c>
      <c r="BT57" s="1">
        <v>0</v>
      </c>
      <c r="BU57" s="1">
        <v>2</v>
      </c>
      <c r="BV57" s="1">
        <v>0</v>
      </c>
      <c r="BW57" s="1">
        <v>1</v>
      </c>
      <c r="BX57" s="1">
        <v>2.5</v>
      </c>
      <c r="BY57" s="1">
        <v>50</v>
      </c>
      <c r="BZ57" s="1">
        <v>1</v>
      </c>
      <c r="CA57" s="1">
        <v>4</v>
      </c>
      <c r="CB57" s="1">
        <v>4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3.1299689800000001</v>
      </c>
      <c r="CL57" s="1">
        <v>2</v>
      </c>
    </row>
    <row r="58" spans="1:90" x14ac:dyDescent="0.25">
      <c r="A58" s="1" t="s">
        <v>158</v>
      </c>
      <c r="B58" s="1">
        <v>5.7</v>
      </c>
      <c r="C58" s="1">
        <v>2</v>
      </c>
      <c r="D58" s="1">
        <v>90</v>
      </c>
      <c r="E58" s="1">
        <v>0.22</v>
      </c>
      <c r="F58" s="1">
        <v>0.5</v>
      </c>
      <c r="G58" s="1">
        <v>0.4</v>
      </c>
      <c r="H58" s="1">
        <v>2</v>
      </c>
      <c r="I58" s="1">
        <v>1</v>
      </c>
      <c r="J58" s="1">
        <v>0.5</v>
      </c>
      <c r="K58" s="1">
        <v>0.5</v>
      </c>
      <c r="L58" s="1">
        <v>0.5</v>
      </c>
      <c r="M58" s="1">
        <v>0</v>
      </c>
      <c r="N58" s="1">
        <v>0</v>
      </c>
      <c r="O58" s="1">
        <v>0.1</v>
      </c>
      <c r="P58" s="1">
        <v>0.1</v>
      </c>
      <c r="Q58" s="1">
        <v>0</v>
      </c>
      <c r="R58" s="1">
        <v>0</v>
      </c>
      <c r="S58" s="1">
        <v>0</v>
      </c>
      <c r="T58" s="1">
        <v>0</v>
      </c>
      <c r="U58" s="1">
        <v>16.5</v>
      </c>
      <c r="V58" s="1">
        <v>15</v>
      </c>
      <c r="W58" s="1">
        <v>91</v>
      </c>
      <c r="X58" s="1">
        <v>10.5</v>
      </c>
      <c r="Y58" s="1">
        <v>3</v>
      </c>
      <c r="Z58" s="1">
        <v>29</v>
      </c>
      <c r="AA58" s="1">
        <v>5.5</v>
      </c>
      <c r="AB58" s="1">
        <v>1</v>
      </c>
      <c r="AC58" s="1">
        <v>3</v>
      </c>
      <c r="AD58" s="1">
        <v>0.5</v>
      </c>
      <c r="AE58" s="1">
        <v>0.32</v>
      </c>
      <c r="AF58" s="1">
        <v>1</v>
      </c>
      <c r="AG58" s="1">
        <v>0</v>
      </c>
      <c r="AH58" s="1">
        <v>0</v>
      </c>
      <c r="AI58" s="1">
        <v>0</v>
      </c>
      <c r="AJ58" s="1">
        <v>0.5</v>
      </c>
      <c r="AK58" s="1">
        <v>17.5</v>
      </c>
      <c r="AL58" s="1">
        <v>46.45</v>
      </c>
      <c r="AM58" s="1">
        <v>28.1</v>
      </c>
      <c r="AN58" s="1">
        <v>1.5</v>
      </c>
      <c r="AO58" s="1">
        <v>4.2</v>
      </c>
      <c r="AP58" s="1">
        <v>16.5</v>
      </c>
      <c r="AQ58" s="1">
        <v>25.5</v>
      </c>
      <c r="AR58" s="1">
        <v>0.5</v>
      </c>
      <c r="AS58" s="1">
        <v>6</v>
      </c>
      <c r="AT58" s="1">
        <v>0.5</v>
      </c>
      <c r="AU58" s="1">
        <v>0</v>
      </c>
      <c r="AV58" s="1">
        <v>0</v>
      </c>
      <c r="AX58" s="1">
        <v>4.5</v>
      </c>
      <c r="AY58" s="1">
        <v>2.5</v>
      </c>
      <c r="AZ58" s="1">
        <v>0</v>
      </c>
      <c r="BA58" s="1">
        <v>0</v>
      </c>
      <c r="BB58" s="1">
        <v>2.5</v>
      </c>
      <c r="BC58" s="1">
        <v>12</v>
      </c>
      <c r="BD58" s="1">
        <v>7.5</v>
      </c>
      <c r="BE58" s="1">
        <v>2</v>
      </c>
      <c r="BF58" s="1">
        <v>0</v>
      </c>
      <c r="BG58" s="1">
        <v>4</v>
      </c>
      <c r="BH58" s="1">
        <v>1.5</v>
      </c>
      <c r="BI58" s="1">
        <v>0.92</v>
      </c>
      <c r="BJ58" s="1">
        <v>48.5</v>
      </c>
      <c r="BK58" s="1">
        <v>43</v>
      </c>
      <c r="BL58" s="1">
        <v>89</v>
      </c>
      <c r="BM58" s="1">
        <v>37</v>
      </c>
      <c r="BN58" s="1">
        <v>25.5</v>
      </c>
      <c r="BO58" s="1">
        <v>69</v>
      </c>
      <c r="BP58" s="1">
        <v>16.5</v>
      </c>
      <c r="BQ58" s="1">
        <v>15</v>
      </c>
      <c r="BR58" s="1">
        <v>91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75.5</v>
      </c>
      <c r="BZ58" s="1">
        <v>2</v>
      </c>
      <c r="CA58" s="1">
        <v>3.5</v>
      </c>
      <c r="CB58" s="1">
        <v>10</v>
      </c>
      <c r="CC58" s="1">
        <v>0</v>
      </c>
      <c r="CD58" s="1">
        <v>0</v>
      </c>
      <c r="CE58" s="1">
        <v>4.5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4.8585874800000006</v>
      </c>
      <c r="CL58" s="1">
        <v>2</v>
      </c>
    </row>
    <row r="59" spans="1:90" x14ac:dyDescent="0.25">
      <c r="A59" s="1" t="s">
        <v>163</v>
      </c>
      <c r="B59" s="1">
        <v>4.3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2.5</v>
      </c>
      <c r="W59" s="1">
        <v>50</v>
      </c>
      <c r="X59" s="1">
        <v>2</v>
      </c>
      <c r="Y59" s="1">
        <v>0.5</v>
      </c>
      <c r="Z59" s="1">
        <v>25</v>
      </c>
      <c r="AA59" s="1">
        <v>1.5</v>
      </c>
      <c r="AB59" s="1">
        <v>0.5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3.25</v>
      </c>
      <c r="AM59" s="1">
        <v>10.3</v>
      </c>
      <c r="AN59" s="1">
        <v>0</v>
      </c>
      <c r="AO59" s="1">
        <v>2.7</v>
      </c>
      <c r="AP59" s="1">
        <v>14.5</v>
      </c>
      <c r="AQ59" s="1">
        <v>14.5</v>
      </c>
      <c r="AR59" s="1">
        <v>0</v>
      </c>
      <c r="AS59" s="1">
        <v>2</v>
      </c>
      <c r="AT59" s="1">
        <v>4</v>
      </c>
      <c r="AU59" s="1">
        <v>1</v>
      </c>
      <c r="AV59" s="1">
        <v>1</v>
      </c>
      <c r="AW59" s="1">
        <v>100</v>
      </c>
      <c r="AX59" s="1">
        <v>3.5</v>
      </c>
      <c r="AY59" s="1">
        <v>1.5</v>
      </c>
      <c r="AZ59" s="1">
        <v>0</v>
      </c>
      <c r="BA59" s="1">
        <v>1</v>
      </c>
      <c r="BB59" s="1">
        <v>2.5</v>
      </c>
      <c r="BC59" s="1">
        <v>17.5</v>
      </c>
      <c r="BD59" s="1">
        <v>10</v>
      </c>
      <c r="BE59" s="1">
        <v>6</v>
      </c>
      <c r="BF59" s="1">
        <v>0</v>
      </c>
      <c r="BG59" s="1">
        <v>1.5</v>
      </c>
      <c r="BH59" s="1">
        <v>3</v>
      </c>
      <c r="BI59" s="1">
        <v>2.16</v>
      </c>
      <c r="BJ59" s="1">
        <v>62.5</v>
      </c>
      <c r="BK59" s="1">
        <v>56.5</v>
      </c>
      <c r="BL59" s="1">
        <v>90</v>
      </c>
      <c r="BM59" s="1">
        <v>16.5</v>
      </c>
      <c r="BN59" s="1">
        <v>12.5</v>
      </c>
      <c r="BO59" s="1">
        <v>76</v>
      </c>
      <c r="BP59" s="1">
        <v>5</v>
      </c>
      <c r="BQ59" s="1">
        <v>2.5</v>
      </c>
      <c r="BR59" s="1">
        <v>50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1</v>
      </c>
      <c r="BY59" s="1">
        <v>74</v>
      </c>
      <c r="BZ59" s="1">
        <v>0</v>
      </c>
      <c r="CA59" s="1">
        <v>5</v>
      </c>
      <c r="CB59" s="1">
        <v>2.5</v>
      </c>
      <c r="CC59" s="1">
        <v>0</v>
      </c>
      <c r="CD59" s="1">
        <v>0</v>
      </c>
      <c r="CE59" s="1">
        <v>1.5</v>
      </c>
      <c r="CF59" s="1">
        <v>0.5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2.0604295399999994</v>
      </c>
      <c r="CL59" s="1">
        <v>2</v>
      </c>
    </row>
    <row r="60" spans="1:90" x14ac:dyDescent="0.25">
      <c r="A60" s="1" t="s">
        <v>165</v>
      </c>
      <c r="B60" s="1">
        <v>5.3</v>
      </c>
      <c r="C60" s="1">
        <v>1</v>
      </c>
      <c r="D60" s="1">
        <v>20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3</v>
      </c>
      <c r="V60" s="1">
        <v>1</v>
      </c>
      <c r="W60" s="1">
        <v>33</v>
      </c>
      <c r="X60" s="1">
        <v>1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0.3</v>
      </c>
      <c r="AM60" s="1">
        <v>2.2000000000000002</v>
      </c>
      <c r="AN60" s="1">
        <v>0</v>
      </c>
      <c r="AO60" s="1">
        <v>1.7</v>
      </c>
      <c r="AP60" s="1">
        <v>4</v>
      </c>
      <c r="AQ60" s="1">
        <v>4</v>
      </c>
      <c r="AR60" s="1">
        <v>0</v>
      </c>
      <c r="AS60" s="1">
        <v>1</v>
      </c>
      <c r="AT60" s="1">
        <v>0</v>
      </c>
      <c r="AU60" s="1">
        <v>1</v>
      </c>
      <c r="AV60" s="1">
        <v>1</v>
      </c>
      <c r="AW60" s="1">
        <v>100</v>
      </c>
      <c r="AX60" s="1">
        <v>1</v>
      </c>
      <c r="AY60" s="1">
        <v>1</v>
      </c>
      <c r="AZ60" s="1">
        <v>0</v>
      </c>
      <c r="BA60" s="1">
        <v>0</v>
      </c>
      <c r="BB60" s="1">
        <v>1</v>
      </c>
      <c r="BC60" s="1">
        <v>7</v>
      </c>
      <c r="BD60" s="1">
        <v>5</v>
      </c>
      <c r="BE60" s="1">
        <v>2</v>
      </c>
      <c r="BF60" s="1">
        <v>1</v>
      </c>
      <c r="BG60" s="1">
        <v>2</v>
      </c>
      <c r="BH60" s="1">
        <v>1</v>
      </c>
      <c r="BI60" s="1">
        <v>0.65</v>
      </c>
      <c r="BJ60" s="1">
        <v>5</v>
      </c>
      <c r="BK60" s="1">
        <v>2</v>
      </c>
      <c r="BL60" s="1">
        <v>40</v>
      </c>
      <c r="BM60" s="1">
        <v>4</v>
      </c>
      <c r="BN60" s="1">
        <v>1</v>
      </c>
      <c r="BO60" s="1">
        <v>25</v>
      </c>
      <c r="BP60" s="1">
        <v>3</v>
      </c>
      <c r="BQ60" s="1">
        <v>1</v>
      </c>
      <c r="BR60" s="1">
        <v>33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9</v>
      </c>
      <c r="BZ60" s="1">
        <v>0</v>
      </c>
      <c r="CA60" s="1">
        <v>1</v>
      </c>
      <c r="CB60" s="1">
        <v>2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2.7275635500000002</v>
      </c>
      <c r="CL60" s="1">
        <v>2</v>
      </c>
    </row>
    <row r="61" spans="1:90" x14ac:dyDescent="0.25">
      <c r="A61" s="1" t="s">
        <v>167</v>
      </c>
      <c r="B61" s="1">
        <v>4.9000000000000004</v>
      </c>
      <c r="C61" s="1">
        <v>2</v>
      </c>
      <c r="D61" s="1">
        <v>83</v>
      </c>
      <c r="E61" s="1">
        <v>7.0000000000000007E-2</v>
      </c>
      <c r="F61" s="1">
        <v>0.17</v>
      </c>
      <c r="G61" s="1">
        <v>0.1</v>
      </c>
      <c r="H61" s="1">
        <v>1</v>
      </c>
      <c r="I61" s="1">
        <v>0.5</v>
      </c>
      <c r="J61" s="1">
        <v>0.5</v>
      </c>
      <c r="K61" s="1">
        <v>0.5</v>
      </c>
      <c r="L61" s="1">
        <v>0</v>
      </c>
      <c r="M61" s="1">
        <v>0</v>
      </c>
      <c r="N61" s="1">
        <v>0</v>
      </c>
      <c r="O61" s="1">
        <v>0.08</v>
      </c>
      <c r="P61" s="1">
        <v>0.08</v>
      </c>
      <c r="Q61" s="1">
        <v>0.5</v>
      </c>
      <c r="R61" s="1">
        <v>0.5</v>
      </c>
      <c r="S61" s="1">
        <v>0</v>
      </c>
      <c r="T61" s="1">
        <v>0</v>
      </c>
      <c r="U61" s="1">
        <v>14</v>
      </c>
      <c r="V61" s="1">
        <v>8</v>
      </c>
      <c r="W61" s="1">
        <v>57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8.5</v>
      </c>
      <c r="AL61" s="1">
        <v>15.75</v>
      </c>
      <c r="AM61" s="1">
        <v>26.7</v>
      </c>
      <c r="AN61" s="1">
        <v>0.6</v>
      </c>
      <c r="AO61" s="1">
        <v>3.3</v>
      </c>
      <c r="AP61" s="1">
        <v>7</v>
      </c>
      <c r="AQ61" s="1">
        <v>16</v>
      </c>
      <c r="AR61" s="1">
        <v>0</v>
      </c>
      <c r="AS61" s="1">
        <v>3.5</v>
      </c>
      <c r="AT61" s="1">
        <v>1</v>
      </c>
      <c r="AU61" s="1">
        <v>1.5</v>
      </c>
      <c r="AV61" s="1">
        <v>1</v>
      </c>
      <c r="AW61" s="1">
        <v>67</v>
      </c>
      <c r="AX61" s="1">
        <v>8.5</v>
      </c>
      <c r="AY61" s="1">
        <v>0.5</v>
      </c>
      <c r="AZ61" s="1">
        <v>0.5</v>
      </c>
      <c r="BA61" s="1">
        <v>1</v>
      </c>
      <c r="BB61" s="1">
        <v>2</v>
      </c>
      <c r="BC61" s="1">
        <v>9</v>
      </c>
      <c r="BD61" s="1">
        <v>3</v>
      </c>
      <c r="BE61" s="1">
        <v>3</v>
      </c>
      <c r="BF61" s="1">
        <v>1.5</v>
      </c>
      <c r="BG61" s="1">
        <v>0.5</v>
      </c>
      <c r="BH61" s="1">
        <v>1.5</v>
      </c>
      <c r="BI61" s="1">
        <v>0.94</v>
      </c>
      <c r="BJ61" s="1">
        <v>45</v>
      </c>
      <c r="BK61" s="1">
        <v>34</v>
      </c>
      <c r="BL61" s="1">
        <v>76</v>
      </c>
      <c r="BM61" s="1">
        <v>25.5</v>
      </c>
      <c r="BN61" s="1">
        <v>17</v>
      </c>
      <c r="BO61" s="1">
        <v>67</v>
      </c>
      <c r="BP61" s="1">
        <v>14</v>
      </c>
      <c r="BQ61" s="1">
        <v>8</v>
      </c>
      <c r="BR61" s="1">
        <v>57</v>
      </c>
      <c r="BS61" s="1">
        <v>0.5</v>
      </c>
      <c r="BT61" s="1">
        <v>0</v>
      </c>
      <c r="BU61" s="1">
        <v>2</v>
      </c>
      <c r="BV61" s="1">
        <v>0</v>
      </c>
      <c r="BW61" s="1">
        <v>1</v>
      </c>
      <c r="BX61" s="1">
        <v>0.5</v>
      </c>
      <c r="BY61" s="1">
        <v>60.5</v>
      </c>
      <c r="BZ61" s="1">
        <v>0.5</v>
      </c>
      <c r="CA61" s="1">
        <v>7</v>
      </c>
      <c r="CB61" s="1">
        <v>1.5</v>
      </c>
      <c r="CC61" s="1">
        <v>0.5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3.6077012800000001</v>
      </c>
      <c r="CL61" s="1">
        <v>2</v>
      </c>
    </row>
    <row r="62" spans="1:90" x14ac:dyDescent="0.25">
      <c r="A62" s="1" t="s">
        <v>171</v>
      </c>
      <c r="B62" s="1">
        <v>11.7</v>
      </c>
      <c r="C62" s="1">
        <v>2</v>
      </c>
      <c r="D62" s="1">
        <v>90</v>
      </c>
      <c r="E62" s="1">
        <v>0.49</v>
      </c>
      <c r="F62" s="1">
        <v>0.5</v>
      </c>
      <c r="G62" s="1">
        <v>1</v>
      </c>
      <c r="H62" s="1">
        <v>3</v>
      </c>
      <c r="I62" s="1">
        <v>3</v>
      </c>
      <c r="J62" s="1">
        <v>2</v>
      </c>
      <c r="K62" s="1">
        <v>2</v>
      </c>
      <c r="L62" s="1">
        <v>1</v>
      </c>
      <c r="M62" s="1">
        <v>1</v>
      </c>
      <c r="N62" s="1">
        <v>0.5</v>
      </c>
      <c r="O62" s="1">
        <v>0.62</v>
      </c>
      <c r="P62" s="1">
        <v>0.62</v>
      </c>
      <c r="Q62" s="1">
        <v>1.5</v>
      </c>
      <c r="R62" s="1">
        <v>1.5</v>
      </c>
      <c r="S62" s="1">
        <v>0</v>
      </c>
      <c r="T62" s="1">
        <v>0</v>
      </c>
      <c r="U62" s="1">
        <v>16.5</v>
      </c>
      <c r="V62" s="1">
        <v>12</v>
      </c>
      <c r="W62" s="1">
        <v>73</v>
      </c>
      <c r="X62" s="1">
        <v>4</v>
      </c>
      <c r="Y62" s="1">
        <v>0.5</v>
      </c>
      <c r="Z62" s="1">
        <v>13</v>
      </c>
      <c r="AA62" s="1">
        <v>0.5</v>
      </c>
      <c r="AB62" s="1">
        <v>1</v>
      </c>
      <c r="AC62" s="1">
        <v>2.5</v>
      </c>
      <c r="AD62" s="1">
        <v>0.5</v>
      </c>
      <c r="AE62" s="1">
        <v>0.36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44</v>
      </c>
      <c r="AL62" s="1">
        <v>33.049999999999997</v>
      </c>
      <c r="AM62" s="1">
        <v>59.3</v>
      </c>
      <c r="AN62" s="1">
        <v>4.2</v>
      </c>
      <c r="AO62" s="1">
        <v>6.6</v>
      </c>
      <c r="AP62" s="1">
        <v>7</v>
      </c>
      <c r="AQ62" s="1">
        <v>34</v>
      </c>
      <c r="AR62" s="1">
        <v>1.5</v>
      </c>
      <c r="AS62" s="1">
        <v>10.5</v>
      </c>
      <c r="AT62" s="1">
        <v>1</v>
      </c>
      <c r="AU62" s="1">
        <v>0</v>
      </c>
      <c r="AV62" s="1">
        <v>0</v>
      </c>
      <c r="AX62" s="1">
        <v>2</v>
      </c>
      <c r="AY62" s="1">
        <v>1.5</v>
      </c>
      <c r="AZ62" s="1">
        <v>0</v>
      </c>
      <c r="BA62" s="1">
        <v>0</v>
      </c>
      <c r="BB62" s="1">
        <v>1.5</v>
      </c>
      <c r="BC62" s="1">
        <v>9</v>
      </c>
      <c r="BD62" s="1">
        <v>3</v>
      </c>
      <c r="BE62" s="1">
        <v>3</v>
      </c>
      <c r="BF62" s="1">
        <v>1.5</v>
      </c>
      <c r="BG62" s="1">
        <v>0.5</v>
      </c>
      <c r="BH62" s="1">
        <v>1.5</v>
      </c>
      <c r="BI62" s="1">
        <v>0.94</v>
      </c>
      <c r="BJ62" s="1">
        <v>37</v>
      </c>
      <c r="BK62" s="1">
        <v>28.5</v>
      </c>
      <c r="BL62" s="1">
        <v>77</v>
      </c>
      <c r="BM62" s="1">
        <v>29</v>
      </c>
      <c r="BN62" s="1">
        <v>19.5</v>
      </c>
      <c r="BO62" s="1">
        <v>67</v>
      </c>
      <c r="BP62" s="1">
        <v>16.5</v>
      </c>
      <c r="BQ62" s="1">
        <v>12</v>
      </c>
      <c r="BR62" s="1">
        <v>73</v>
      </c>
      <c r="BS62" s="1">
        <v>0.5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53.5</v>
      </c>
      <c r="BZ62" s="1">
        <v>3</v>
      </c>
      <c r="CA62" s="1">
        <v>5</v>
      </c>
      <c r="CB62" s="1">
        <v>9.5</v>
      </c>
      <c r="CC62" s="1">
        <v>0.5</v>
      </c>
      <c r="CD62" s="1">
        <v>0</v>
      </c>
      <c r="CE62" s="1">
        <v>0.5</v>
      </c>
      <c r="CF62" s="1">
        <v>0.5</v>
      </c>
      <c r="CG62" s="1">
        <v>0.5</v>
      </c>
      <c r="CH62" s="1">
        <v>0</v>
      </c>
      <c r="CI62" s="1">
        <v>0</v>
      </c>
      <c r="CJ62" s="1">
        <v>0</v>
      </c>
      <c r="CK62" s="1">
        <f t="shared" si="0"/>
        <v>5.6268576600000015</v>
      </c>
      <c r="CL62" s="1">
        <v>2</v>
      </c>
    </row>
    <row r="63" spans="1:90" x14ac:dyDescent="0.25">
      <c r="A63" s="1" t="s">
        <v>172</v>
      </c>
      <c r="B63" s="1">
        <v>5.4</v>
      </c>
      <c r="C63" s="1">
        <v>1</v>
      </c>
      <c r="D63" s="1">
        <v>29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3</v>
      </c>
      <c r="W63" s="1">
        <v>60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4.5999999999999996</v>
      </c>
      <c r="AM63" s="1">
        <v>1.6</v>
      </c>
      <c r="AN63" s="1">
        <v>0</v>
      </c>
      <c r="AO63" s="1">
        <v>1.6</v>
      </c>
      <c r="AP63" s="1">
        <v>4</v>
      </c>
      <c r="AQ63" s="1">
        <v>4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X63" s="1">
        <v>5</v>
      </c>
      <c r="AY63" s="1">
        <v>0</v>
      </c>
      <c r="AZ63" s="1">
        <v>0</v>
      </c>
      <c r="BA63" s="1">
        <v>0</v>
      </c>
      <c r="BB63" s="1">
        <v>0</v>
      </c>
      <c r="BC63" s="1">
        <v>14</v>
      </c>
      <c r="BD63" s="1">
        <v>9</v>
      </c>
      <c r="BE63" s="1">
        <v>3</v>
      </c>
      <c r="BF63" s="1">
        <v>3</v>
      </c>
      <c r="BG63" s="1">
        <v>2</v>
      </c>
      <c r="BH63" s="1">
        <v>2</v>
      </c>
      <c r="BI63" s="1">
        <v>1.28</v>
      </c>
      <c r="BJ63" s="1">
        <v>22</v>
      </c>
      <c r="BK63" s="1">
        <v>19</v>
      </c>
      <c r="BL63" s="1">
        <v>86</v>
      </c>
      <c r="BM63" s="1">
        <v>9</v>
      </c>
      <c r="BN63" s="1">
        <v>7</v>
      </c>
      <c r="BO63" s="1">
        <v>78</v>
      </c>
      <c r="BP63" s="1">
        <v>5</v>
      </c>
      <c r="BQ63" s="1">
        <v>3</v>
      </c>
      <c r="BR63" s="1">
        <v>60</v>
      </c>
      <c r="BS63" s="1">
        <v>1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25</v>
      </c>
      <c r="BZ63" s="1">
        <v>0</v>
      </c>
      <c r="CA63" s="1">
        <v>2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2.6673605200000003</v>
      </c>
      <c r="CL63" s="1">
        <v>2</v>
      </c>
    </row>
    <row r="64" spans="1:90" x14ac:dyDescent="0.25">
      <c r="A64" s="1" t="s">
        <v>174</v>
      </c>
      <c r="B64" s="1">
        <v>5.3</v>
      </c>
      <c r="C64" s="1">
        <v>2</v>
      </c>
      <c r="D64" s="1">
        <v>48.5</v>
      </c>
      <c r="E64" s="1">
        <v>0.04</v>
      </c>
      <c r="F64" s="1">
        <v>0</v>
      </c>
      <c r="G64" s="1">
        <v>0.1</v>
      </c>
      <c r="H64" s="1">
        <v>0</v>
      </c>
      <c r="I64" s="1">
        <v>1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0.03</v>
      </c>
      <c r="P64" s="1">
        <v>0.03</v>
      </c>
      <c r="Q64" s="1">
        <v>0</v>
      </c>
      <c r="R64" s="1">
        <v>0</v>
      </c>
      <c r="S64" s="1">
        <v>0</v>
      </c>
      <c r="T64" s="1">
        <v>0</v>
      </c>
      <c r="U64" s="1">
        <v>13.5</v>
      </c>
      <c r="V64" s="1">
        <v>11.5</v>
      </c>
      <c r="W64" s="1">
        <v>85</v>
      </c>
      <c r="X64" s="1">
        <v>2</v>
      </c>
      <c r="Y64" s="1">
        <v>0.5</v>
      </c>
      <c r="Z64" s="1">
        <v>25</v>
      </c>
      <c r="AA64" s="1">
        <v>0</v>
      </c>
      <c r="AB64" s="1">
        <v>0</v>
      </c>
      <c r="AC64" s="1">
        <v>1.5</v>
      </c>
      <c r="AD64" s="1">
        <v>0</v>
      </c>
      <c r="AE64" s="1">
        <v>0.08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16</v>
      </c>
      <c r="AL64" s="1">
        <v>20</v>
      </c>
      <c r="AM64" s="1">
        <v>5.8</v>
      </c>
      <c r="AN64" s="1">
        <v>0.4</v>
      </c>
      <c r="AO64" s="1">
        <v>2.6</v>
      </c>
      <c r="AP64" s="1">
        <v>8</v>
      </c>
      <c r="AQ64" s="1">
        <v>8</v>
      </c>
      <c r="AR64" s="1">
        <v>0</v>
      </c>
      <c r="AS64" s="1">
        <v>2</v>
      </c>
      <c r="AT64" s="1">
        <v>0</v>
      </c>
      <c r="AU64" s="1">
        <v>0</v>
      </c>
      <c r="AV64" s="1">
        <v>0</v>
      </c>
      <c r="AX64" s="1">
        <v>2.5</v>
      </c>
      <c r="AY64" s="1">
        <v>0.5</v>
      </c>
      <c r="AZ64" s="1">
        <v>0</v>
      </c>
      <c r="BA64" s="1">
        <v>0.5</v>
      </c>
      <c r="BB64" s="1">
        <v>1</v>
      </c>
      <c r="BC64" s="1">
        <v>11.5</v>
      </c>
      <c r="BD64" s="1">
        <v>8</v>
      </c>
      <c r="BE64" s="1">
        <v>3</v>
      </c>
      <c r="BF64" s="1">
        <v>2.5</v>
      </c>
      <c r="BG64" s="1">
        <v>3</v>
      </c>
      <c r="BH64" s="1">
        <v>1.5</v>
      </c>
      <c r="BI64" s="1">
        <v>1.1000000000000001</v>
      </c>
      <c r="BJ64" s="1">
        <v>30</v>
      </c>
      <c r="BK64" s="1">
        <v>25.5</v>
      </c>
      <c r="BL64" s="1">
        <v>85</v>
      </c>
      <c r="BM64" s="1">
        <v>24</v>
      </c>
      <c r="BN64" s="1">
        <v>20.5</v>
      </c>
      <c r="BO64" s="1">
        <v>85</v>
      </c>
      <c r="BP64" s="1">
        <v>13.5</v>
      </c>
      <c r="BQ64" s="1">
        <v>11.5</v>
      </c>
      <c r="BR64" s="1">
        <v>85</v>
      </c>
      <c r="BS64" s="1">
        <v>0</v>
      </c>
      <c r="BT64" s="1">
        <v>0</v>
      </c>
      <c r="BU64" s="1">
        <v>1</v>
      </c>
      <c r="BV64" s="1">
        <v>1</v>
      </c>
      <c r="BW64" s="1">
        <v>0</v>
      </c>
      <c r="BX64" s="1">
        <v>0</v>
      </c>
      <c r="BY64" s="1">
        <v>42</v>
      </c>
      <c r="BZ64" s="1">
        <v>3.5</v>
      </c>
      <c r="CA64" s="1">
        <v>3.5</v>
      </c>
      <c r="CB64" s="1">
        <v>1.5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4.5249325900000006</v>
      </c>
      <c r="CL64" s="1">
        <v>2</v>
      </c>
    </row>
    <row r="65" spans="1:90" x14ac:dyDescent="0.25">
      <c r="A65" s="1" t="s">
        <v>177</v>
      </c>
      <c r="B65" s="1">
        <v>4.4000000000000004</v>
      </c>
      <c r="C65" s="1">
        <v>1</v>
      </c>
      <c r="D65" s="1">
        <v>88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3</v>
      </c>
      <c r="V65" s="1">
        <v>2</v>
      </c>
      <c r="W65" s="1">
        <v>67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1</v>
      </c>
      <c r="AI65" s="1">
        <v>0</v>
      </c>
      <c r="AJ65" s="1">
        <v>1</v>
      </c>
      <c r="AK65" s="1">
        <v>1</v>
      </c>
      <c r="AL65" s="1">
        <v>1</v>
      </c>
      <c r="AM65" s="1">
        <v>2</v>
      </c>
      <c r="AN65" s="1">
        <v>0</v>
      </c>
      <c r="AO65" s="1">
        <v>1.8</v>
      </c>
      <c r="AP65" s="1">
        <v>9</v>
      </c>
      <c r="AQ65" s="1">
        <v>9</v>
      </c>
      <c r="AR65" s="1">
        <v>0</v>
      </c>
      <c r="AS65" s="1">
        <v>2</v>
      </c>
      <c r="AT65" s="1">
        <v>0</v>
      </c>
      <c r="AU65" s="1">
        <v>1</v>
      </c>
      <c r="AV65" s="1">
        <v>1</v>
      </c>
      <c r="AW65" s="1">
        <v>100</v>
      </c>
      <c r="AX65" s="1">
        <v>3</v>
      </c>
      <c r="AY65" s="1">
        <v>2</v>
      </c>
      <c r="AZ65" s="1">
        <v>0</v>
      </c>
      <c r="BA65" s="1">
        <v>1</v>
      </c>
      <c r="BB65" s="1">
        <v>3</v>
      </c>
      <c r="BC65" s="1">
        <v>9</v>
      </c>
      <c r="BD65" s="1">
        <v>6</v>
      </c>
      <c r="BE65" s="1">
        <v>1</v>
      </c>
      <c r="BF65" s="1">
        <v>1</v>
      </c>
      <c r="BG65" s="1">
        <v>4</v>
      </c>
      <c r="BH65" s="1">
        <v>1</v>
      </c>
      <c r="BI65" s="1">
        <v>0.56000000000000005</v>
      </c>
      <c r="BJ65" s="1">
        <v>30</v>
      </c>
      <c r="BK65" s="1">
        <v>27</v>
      </c>
      <c r="BL65" s="1">
        <v>90</v>
      </c>
      <c r="BM65" s="1">
        <v>12</v>
      </c>
      <c r="BN65" s="1">
        <v>10</v>
      </c>
      <c r="BO65" s="1">
        <v>83</v>
      </c>
      <c r="BP65" s="1">
        <v>3</v>
      </c>
      <c r="BQ65" s="1">
        <v>2</v>
      </c>
      <c r="BR65" s="1">
        <v>67</v>
      </c>
      <c r="BS65" s="1">
        <v>0</v>
      </c>
      <c r="BT65" s="1">
        <v>0</v>
      </c>
      <c r="BU65" s="1">
        <v>1</v>
      </c>
      <c r="BV65" s="1">
        <v>0</v>
      </c>
      <c r="BW65" s="1">
        <v>1</v>
      </c>
      <c r="BX65" s="1">
        <v>0</v>
      </c>
      <c r="BY65" s="1">
        <v>41</v>
      </c>
      <c r="BZ65" s="1">
        <v>0</v>
      </c>
      <c r="CA65" s="1">
        <v>3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2.7094238400000008</v>
      </c>
      <c r="CL65" s="1">
        <v>2</v>
      </c>
    </row>
    <row r="66" spans="1:90" x14ac:dyDescent="0.25">
      <c r="A66" s="1" t="s">
        <v>183</v>
      </c>
      <c r="B66" s="1">
        <v>6.2</v>
      </c>
      <c r="C66" s="1">
        <v>2</v>
      </c>
      <c r="D66" s="1">
        <v>90</v>
      </c>
      <c r="E66" s="1">
        <v>0.28999999999999998</v>
      </c>
      <c r="F66" s="1">
        <v>0.5</v>
      </c>
      <c r="G66" s="1">
        <v>0.4</v>
      </c>
      <c r="H66" s="1">
        <v>1</v>
      </c>
      <c r="I66" s="1">
        <v>0.5</v>
      </c>
      <c r="J66" s="1">
        <v>0.5</v>
      </c>
      <c r="K66" s="1">
        <v>0.5</v>
      </c>
      <c r="L66" s="1">
        <v>0</v>
      </c>
      <c r="M66" s="1">
        <v>0.5</v>
      </c>
      <c r="N66" s="1">
        <v>0</v>
      </c>
      <c r="O66" s="1">
        <v>0</v>
      </c>
      <c r="P66" s="1">
        <v>0.38</v>
      </c>
      <c r="Q66" s="1">
        <v>0.5</v>
      </c>
      <c r="R66" s="1">
        <v>0.5</v>
      </c>
      <c r="S66" s="1">
        <v>0</v>
      </c>
      <c r="T66" s="1">
        <v>0</v>
      </c>
      <c r="U66" s="1">
        <v>8.5</v>
      </c>
      <c r="V66" s="1">
        <v>6</v>
      </c>
      <c r="W66" s="1">
        <v>71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12.5</v>
      </c>
      <c r="AL66" s="1">
        <v>2.85</v>
      </c>
      <c r="AM66" s="1">
        <v>34.5</v>
      </c>
      <c r="AN66" s="1">
        <v>2</v>
      </c>
      <c r="AO66" s="1">
        <v>4.7</v>
      </c>
      <c r="AP66" s="1">
        <v>7.5</v>
      </c>
      <c r="AQ66" s="1">
        <v>16.5</v>
      </c>
      <c r="AR66" s="1">
        <v>0.5</v>
      </c>
      <c r="AS66" s="1">
        <v>6</v>
      </c>
      <c r="AT66" s="1">
        <v>0</v>
      </c>
      <c r="AU66" s="1">
        <v>2.5</v>
      </c>
      <c r="AV66" s="1">
        <v>1</v>
      </c>
      <c r="AW66" s="1">
        <v>40</v>
      </c>
      <c r="AX66" s="1">
        <v>7</v>
      </c>
      <c r="AY66" s="1">
        <v>2</v>
      </c>
      <c r="AZ66" s="1">
        <v>1.5</v>
      </c>
      <c r="BA66" s="1">
        <v>0.5</v>
      </c>
      <c r="BB66" s="1">
        <v>4</v>
      </c>
      <c r="BC66" s="1">
        <v>21.5</v>
      </c>
      <c r="BD66" s="1">
        <v>12.5</v>
      </c>
      <c r="BE66" s="1">
        <v>5</v>
      </c>
      <c r="BF66" s="1">
        <v>1.5</v>
      </c>
      <c r="BG66" s="1">
        <v>3</v>
      </c>
      <c r="BH66" s="1">
        <v>2</v>
      </c>
      <c r="BI66" s="1">
        <v>1.72</v>
      </c>
      <c r="BJ66" s="1">
        <v>26.5</v>
      </c>
      <c r="BK66" s="1">
        <v>21</v>
      </c>
      <c r="BL66" s="1">
        <v>79</v>
      </c>
      <c r="BM66" s="1">
        <v>16</v>
      </c>
      <c r="BN66" s="1">
        <v>12.5</v>
      </c>
      <c r="BO66" s="1">
        <v>78</v>
      </c>
      <c r="BP66" s="1">
        <v>8.5</v>
      </c>
      <c r="BQ66" s="1">
        <v>6</v>
      </c>
      <c r="BR66" s="1">
        <v>71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1</v>
      </c>
      <c r="BY66" s="1">
        <v>49</v>
      </c>
      <c r="BZ66" s="1">
        <v>2.5</v>
      </c>
      <c r="CA66" s="1">
        <v>3.5</v>
      </c>
      <c r="CB66" s="1">
        <v>2</v>
      </c>
      <c r="CC66" s="1">
        <v>1</v>
      </c>
      <c r="CD66" s="1">
        <v>0.5</v>
      </c>
      <c r="CE66" s="1">
        <v>0</v>
      </c>
      <c r="CF66" s="1">
        <v>0</v>
      </c>
      <c r="CG66" s="1">
        <v>0</v>
      </c>
      <c r="CH66" s="1">
        <v>0</v>
      </c>
      <c r="CI66" s="1">
        <v>0.5</v>
      </c>
      <c r="CJ66" s="1">
        <v>0.5</v>
      </c>
      <c r="CK66" s="1">
        <f t="shared" si="0"/>
        <v>4.3959685100000012</v>
      </c>
      <c r="CL66" s="1">
        <v>2</v>
      </c>
    </row>
    <row r="67" spans="1:90" x14ac:dyDescent="0.25">
      <c r="A67" s="1" t="s">
        <v>185</v>
      </c>
      <c r="B67" s="1">
        <v>4.9000000000000004</v>
      </c>
      <c r="C67" s="1">
        <v>2</v>
      </c>
      <c r="D67" s="1">
        <v>90</v>
      </c>
      <c r="E67" s="1">
        <v>0.04</v>
      </c>
      <c r="F67" s="1">
        <v>0.33</v>
      </c>
      <c r="G67" s="1">
        <v>0.1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14.5</v>
      </c>
      <c r="V67" s="1">
        <v>12</v>
      </c>
      <c r="W67" s="1">
        <v>83</v>
      </c>
      <c r="X67" s="1">
        <v>3</v>
      </c>
      <c r="Y67" s="1">
        <v>0.5</v>
      </c>
      <c r="Z67" s="1">
        <v>17</v>
      </c>
      <c r="AA67" s="1">
        <v>1</v>
      </c>
      <c r="AB67" s="1">
        <v>1</v>
      </c>
      <c r="AC67" s="1">
        <v>1.5</v>
      </c>
      <c r="AD67" s="1">
        <v>0</v>
      </c>
      <c r="AE67" s="1">
        <v>0.05</v>
      </c>
      <c r="AF67" s="1">
        <v>0.5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20.45</v>
      </c>
      <c r="AM67" s="1">
        <v>26.1</v>
      </c>
      <c r="AN67" s="1">
        <v>0.2</v>
      </c>
      <c r="AO67" s="1">
        <v>3</v>
      </c>
      <c r="AP67" s="1">
        <v>19.5</v>
      </c>
      <c r="AQ67" s="1">
        <v>24</v>
      </c>
      <c r="AR67" s="1">
        <v>0</v>
      </c>
      <c r="AS67" s="1">
        <v>3.5</v>
      </c>
      <c r="AT67" s="1">
        <v>3.5</v>
      </c>
      <c r="AU67" s="1">
        <v>2.5</v>
      </c>
      <c r="AV67" s="1">
        <v>2</v>
      </c>
      <c r="AW67" s="1">
        <v>80</v>
      </c>
      <c r="AX67" s="1">
        <v>7.5</v>
      </c>
      <c r="AY67" s="1">
        <v>0.5</v>
      </c>
      <c r="AZ67" s="1">
        <v>0.5</v>
      </c>
      <c r="BA67" s="1">
        <v>2</v>
      </c>
      <c r="BB67" s="1">
        <v>3</v>
      </c>
      <c r="BC67" s="1">
        <v>16.5</v>
      </c>
      <c r="BD67" s="1">
        <v>10.5</v>
      </c>
      <c r="BE67" s="1">
        <v>8</v>
      </c>
      <c r="BF67" s="1">
        <v>0</v>
      </c>
      <c r="BG67" s="1">
        <v>2</v>
      </c>
      <c r="BH67" s="1">
        <v>2.5</v>
      </c>
      <c r="BI67" s="1">
        <v>2.2599999999999998</v>
      </c>
      <c r="BJ67" s="1">
        <v>43.5</v>
      </c>
      <c r="BK67" s="1">
        <v>37</v>
      </c>
      <c r="BL67" s="1">
        <v>85</v>
      </c>
      <c r="BM67" s="1">
        <v>24.5</v>
      </c>
      <c r="BN67" s="1">
        <v>18</v>
      </c>
      <c r="BO67" s="1">
        <v>73</v>
      </c>
      <c r="BP67" s="1">
        <v>14.5</v>
      </c>
      <c r="BQ67" s="1">
        <v>12</v>
      </c>
      <c r="BR67" s="1">
        <v>83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2</v>
      </c>
      <c r="BY67" s="1">
        <v>66</v>
      </c>
      <c r="BZ67" s="1">
        <v>0.5</v>
      </c>
      <c r="CA67" s="1">
        <v>5</v>
      </c>
      <c r="CB67" s="1">
        <v>4.5</v>
      </c>
      <c r="CC67" s="1">
        <v>0</v>
      </c>
      <c r="CD67" s="1">
        <v>0</v>
      </c>
      <c r="CE67" s="1">
        <v>1</v>
      </c>
      <c r="CF67" s="1">
        <v>0.5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05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2.7897343499999985</v>
      </c>
      <c r="CL67" s="1">
        <v>2</v>
      </c>
    </row>
    <row r="68" spans="1:90" x14ac:dyDescent="0.25">
      <c r="A68" s="1" t="s">
        <v>189</v>
      </c>
      <c r="B68" s="1">
        <v>5.5</v>
      </c>
      <c r="C68" s="1">
        <v>2</v>
      </c>
      <c r="D68" s="1">
        <v>90</v>
      </c>
      <c r="E68" s="1">
        <v>0.47</v>
      </c>
      <c r="F68" s="1">
        <v>0.5</v>
      </c>
      <c r="G68" s="1">
        <v>0.4</v>
      </c>
      <c r="H68" s="1">
        <v>1</v>
      </c>
      <c r="I68" s="1">
        <v>1.5</v>
      </c>
      <c r="J68" s="1">
        <v>1</v>
      </c>
      <c r="K68" s="1">
        <v>1</v>
      </c>
      <c r="L68" s="1">
        <v>0.5</v>
      </c>
      <c r="M68" s="1">
        <v>0</v>
      </c>
      <c r="N68" s="1">
        <v>0</v>
      </c>
      <c r="O68" s="1">
        <v>0.16</v>
      </c>
      <c r="P68" s="1">
        <v>0.16</v>
      </c>
      <c r="Q68" s="1">
        <v>0.5</v>
      </c>
      <c r="R68" s="1">
        <v>0.5</v>
      </c>
      <c r="S68" s="1">
        <v>0</v>
      </c>
      <c r="T68" s="1">
        <v>0</v>
      </c>
      <c r="U68" s="1">
        <v>10</v>
      </c>
      <c r="V68" s="1">
        <v>7.5</v>
      </c>
      <c r="W68" s="1">
        <v>75</v>
      </c>
      <c r="X68" s="1">
        <v>4.5</v>
      </c>
      <c r="Y68" s="1">
        <v>0.5</v>
      </c>
      <c r="Z68" s="1">
        <v>11</v>
      </c>
      <c r="AA68" s="1">
        <v>2</v>
      </c>
      <c r="AB68" s="1">
        <v>1</v>
      </c>
      <c r="AC68" s="1">
        <v>1.5</v>
      </c>
      <c r="AD68" s="1">
        <v>0.5</v>
      </c>
      <c r="AE68" s="1">
        <v>0.28000000000000003</v>
      </c>
      <c r="AF68" s="1">
        <v>0</v>
      </c>
      <c r="AG68" s="1">
        <v>0</v>
      </c>
      <c r="AH68" s="1">
        <v>0</v>
      </c>
      <c r="AI68" s="1">
        <v>0</v>
      </c>
      <c r="AJ68" s="1">
        <v>1</v>
      </c>
      <c r="AK68" s="1">
        <v>18.5</v>
      </c>
      <c r="AL68" s="1">
        <v>18.8</v>
      </c>
      <c r="AM68" s="1">
        <v>37.799999999999997</v>
      </c>
      <c r="AN68" s="1">
        <v>1.7</v>
      </c>
      <c r="AO68" s="1">
        <v>4.5</v>
      </c>
      <c r="AP68" s="1">
        <v>11.5</v>
      </c>
      <c r="AQ68" s="1">
        <v>20.5</v>
      </c>
      <c r="AR68" s="1">
        <v>1.5</v>
      </c>
      <c r="AS68" s="1">
        <v>7</v>
      </c>
      <c r="AT68" s="1">
        <v>0</v>
      </c>
      <c r="AU68" s="1">
        <v>6</v>
      </c>
      <c r="AV68" s="1">
        <v>2</v>
      </c>
      <c r="AW68" s="1">
        <v>33</v>
      </c>
      <c r="AX68" s="1">
        <v>7</v>
      </c>
      <c r="AY68" s="1">
        <v>0.5</v>
      </c>
      <c r="AZ68" s="1">
        <v>0.5</v>
      </c>
      <c r="BA68" s="1">
        <v>1.5</v>
      </c>
      <c r="BB68" s="1">
        <v>2.5</v>
      </c>
      <c r="BC68" s="1">
        <v>14.5</v>
      </c>
      <c r="BD68" s="1">
        <v>9</v>
      </c>
      <c r="BE68" s="1">
        <v>3</v>
      </c>
      <c r="BF68" s="1">
        <v>0.5</v>
      </c>
      <c r="BG68" s="1">
        <v>2.5</v>
      </c>
      <c r="BH68" s="1">
        <v>0.5</v>
      </c>
      <c r="BI68" s="1">
        <v>0.78</v>
      </c>
      <c r="BJ68" s="1">
        <v>22.5</v>
      </c>
      <c r="BK68" s="1">
        <v>15</v>
      </c>
      <c r="BL68" s="1">
        <v>67</v>
      </c>
      <c r="BM68" s="1">
        <v>18.5</v>
      </c>
      <c r="BN68" s="1">
        <v>10</v>
      </c>
      <c r="BO68" s="1">
        <v>54</v>
      </c>
      <c r="BP68" s="1">
        <v>10</v>
      </c>
      <c r="BQ68" s="1">
        <v>7.5</v>
      </c>
      <c r="BR68" s="1">
        <v>75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50</v>
      </c>
      <c r="BZ68" s="1">
        <v>1.5</v>
      </c>
      <c r="CA68" s="1">
        <v>4.5</v>
      </c>
      <c r="CB68" s="1">
        <v>6</v>
      </c>
      <c r="CC68" s="1">
        <v>0</v>
      </c>
      <c r="CD68" s="1">
        <v>0</v>
      </c>
      <c r="CE68" s="1">
        <v>1.5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3.9892278200000004</v>
      </c>
      <c r="CL68" s="1">
        <v>2</v>
      </c>
    </row>
    <row r="69" spans="1:90" x14ac:dyDescent="0.25">
      <c r="A69" s="1" t="s">
        <v>193</v>
      </c>
      <c r="B69" s="1">
        <v>6.9</v>
      </c>
      <c r="C69" s="1">
        <v>2</v>
      </c>
      <c r="D69" s="1">
        <v>89.5</v>
      </c>
      <c r="E69" s="1">
        <v>0.15</v>
      </c>
      <c r="F69" s="1">
        <v>0</v>
      </c>
      <c r="G69" s="1">
        <v>0.4</v>
      </c>
      <c r="H69" s="1">
        <v>0</v>
      </c>
      <c r="I69" s="1">
        <v>1</v>
      </c>
      <c r="J69" s="1">
        <v>1</v>
      </c>
      <c r="K69" s="1">
        <v>0.5</v>
      </c>
      <c r="L69" s="1">
        <v>0.5</v>
      </c>
      <c r="M69" s="1">
        <v>0.5</v>
      </c>
      <c r="N69" s="1">
        <v>0</v>
      </c>
      <c r="O69" s="1">
        <v>0.3</v>
      </c>
      <c r="P69" s="1">
        <v>0.3</v>
      </c>
      <c r="Q69" s="1">
        <v>0</v>
      </c>
      <c r="R69" s="1">
        <v>0</v>
      </c>
      <c r="S69" s="1">
        <v>0</v>
      </c>
      <c r="T69" s="1">
        <v>0</v>
      </c>
      <c r="U69" s="1">
        <v>10</v>
      </c>
      <c r="V69" s="1">
        <v>7</v>
      </c>
      <c r="W69" s="1">
        <v>70</v>
      </c>
      <c r="X69" s="1">
        <v>7.5</v>
      </c>
      <c r="Y69" s="1">
        <v>4</v>
      </c>
      <c r="Z69" s="1">
        <v>53</v>
      </c>
      <c r="AA69" s="1">
        <v>6</v>
      </c>
      <c r="AB69" s="1">
        <v>0.5</v>
      </c>
      <c r="AC69" s="1">
        <v>3</v>
      </c>
      <c r="AD69" s="1">
        <v>0</v>
      </c>
      <c r="AE69" s="1">
        <v>0.14000000000000001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19</v>
      </c>
      <c r="AL69" s="1">
        <v>49.55</v>
      </c>
      <c r="AM69" s="1">
        <v>20.399999999999999</v>
      </c>
      <c r="AN69" s="1">
        <v>2</v>
      </c>
      <c r="AO69" s="1">
        <v>4.8</v>
      </c>
      <c r="AP69" s="1">
        <v>10</v>
      </c>
      <c r="AQ69" s="1">
        <v>10</v>
      </c>
      <c r="AR69" s="1">
        <v>0</v>
      </c>
      <c r="AS69" s="1">
        <v>2</v>
      </c>
      <c r="AT69" s="1">
        <v>1.5</v>
      </c>
      <c r="AU69" s="1">
        <v>3</v>
      </c>
      <c r="AV69" s="1">
        <v>2</v>
      </c>
      <c r="AW69" s="1">
        <v>67</v>
      </c>
      <c r="AX69" s="1">
        <v>2</v>
      </c>
      <c r="AY69" s="1">
        <v>0</v>
      </c>
      <c r="AZ69" s="1">
        <v>0.5</v>
      </c>
      <c r="BA69" s="1">
        <v>0</v>
      </c>
      <c r="BB69" s="1">
        <v>0.5</v>
      </c>
      <c r="BC69" s="1">
        <v>11</v>
      </c>
      <c r="BD69" s="1">
        <v>6.5</v>
      </c>
      <c r="BE69" s="1">
        <v>2</v>
      </c>
      <c r="BF69" s="1">
        <v>0</v>
      </c>
      <c r="BG69" s="1">
        <v>2</v>
      </c>
      <c r="BH69" s="1">
        <v>1</v>
      </c>
      <c r="BI69" s="1">
        <v>0.8</v>
      </c>
      <c r="BJ69" s="1">
        <v>23</v>
      </c>
      <c r="BK69" s="1">
        <v>17.5</v>
      </c>
      <c r="BL69" s="1">
        <v>76</v>
      </c>
      <c r="BM69" s="1">
        <v>24</v>
      </c>
      <c r="BN69" s="1">
        <v>16</v>
      </c>
      <c r="BO69" s="1">
        <v>67</v>
      </c>
      <c r="BP69" s="1">
        <v>10</v>
      </c>
      <c r="BQ69" s="1">
        <v>7</v>
      </c>
      <c r="BR69" s="1">
        <v>70</v>
      </c>
      <c r="BS69" s="1">
        <v>0</v>
      </c>
      <c r="BT69" s="1">
        <v>0</v>
      </c>
      <c r="BU69" s="1">
        <v>2</v>
      </c>
      <c r="BV69" s="1">
        <v>0</v>
      </c>
      <c r="BW69" s="1">
        <v>1</v>
      </c>
      <c r="BX69" s="1">
        <v>1.5</v>
      </c>
      <c r="BY69" s="1">
        <v>42</v>
      </c>
      <c r="BZ69" s="1">
        <v>4</v>
      </c>
      <c r="CA69" s="1">
        <v>1</v>
      </c>
      <c r="CB69" s="1">
        <v>6.5</v>
      </c>
      <c r="CC69" s="1">
        <v>0</v>
      </c>
      <c r="CD69" s="1">
        <v>0</v>
      </c>
      <c r="CE69" s="1">
        <v>5.5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4.7512809600000008</v>
      </c>
      <c r="CL69" s="1">
        <v>2</v>
      </c>
    </row>
    <row r="70" spans="1:90" x14ac:dyDescent="0.25">
      <c r="A70" s="1" t="s">
        <v>198</v>
      </c>
      <c r="B70" s="1">
        <v>5.9</v>
      </c>
      <c r="C70" s="1">
        <v>2</v>
      </c>
      <c r="D70" s="1">
        <v>88</v>
      </c>
      <c r="E70" s="1">
        <v>0.3</v>
      </c>
      <c r="F70" s="1">
        <v>0.5</v>
      </c>
      <c r="G70" s="1">
        <v>0.9</v>
      </c>
      <c r="H70" s="1">
        <v>4</v>
      </c>
      <c r="I70" s="1">
        <v>2.5</v>
      </c>
      <c r="J70" s="1">
        <v>1.5</v>
      </c>
      <c r="K70" s="1">
        <v>1.5</v>
      </c>
      <c r="L70" s="1">
        <v>1</v>
      </c>
      <c r="M70" s="1">
        <v>1</v>
      </c>
      <c r="N70" s="1">
        <v>0.5</v>
      </c>
      <c r="O70" s="1">
        <v>0.56000000000000005</v>
      </c>
      <c r="P70" s="1">
        <v>0.56000000000000005</v>
      </c>
      <c r="Q70" s="1">
        <v>1</v>
      </c>
      <c r="R70" s="1">
        <v>1</v>
      </c>
      <c r="S70" s="1">
        <v>0</v>
      </c>
      <c r="T70" s="1">
        <v>0.5</v>
      </c>
      <c r="U70" s="1">
        <v>18</v>
      </c>
      <c r="V70" s="1">
        <v>16</v>
      </c>
      <c r="W70" s="1">
        <v>89</v>
      </c>
      <c r="X70" s="1">
        <v>5.5</v>
      </c>
      <c r="Y70" s="1">
        <v>0.5</v>
      </c>
      <c r="Z70" s="1">
        <v>9</v>
      </c>
      <c r="AA70" s="1">
        <v>0</v>
      </c>
      <c r="AB70" s="1">
        <v>0</v>
      </c>
      <c r="AC70" s="1">
        <v>1.5</v>
      </c>
      <c r="AD70" s="1">
        <v>0.5</v>
      </c>
      <c r="AE70" s="1">
        <v>0.34</v>
      </c>
      <c r="AF70" s="1">
        <v>1</v>
      </c>
      <c r="AG70" s="1">
        <v>0</v>
      </c>
      <c r="AH70" s="1">
        <v>0</v>
      </c>
      <c r="AI70" s="1">
        <v>0</v>
      </c>
      <c r="AJ70" s="1">
        <v>0</v>
      </c>
      <c r="AK70" s="1">
        <v>45</v>
      </c>
      <c r="AL70" s="1">
        <v>22.75</v>
      </c>
      <c r="AM70" s="1">
        <v>54.7</v>
      </c>
      <c r="AN70" s="1">
        <v>3.8</v>
      </c>
      <c r="AO70" s="1">
        <v>6.9</v>
      </c>
      <c r="AP70" s="1">
        <v>14</v>
      </c>
      <c r="AQ70" s="1">
        <v>41</v>
      </c>
      <c r="AR70" s="1">
        <v>2</v>
      </c>
      <c r="AS70" s="1">
        <v>12</v>
      </c>
      <c r="AT70" s="1">
        <v>1.5</v>
      </c>
      <c r="AU70" s="1">
        <v>0.5</v>
      </c>
      <c r="AV70" s="1">
        <v>0.5</v>
      </c>
      <c r="AW70" s="1">
        <v>100</v>
      </c>
      <c r="AX70" s="1">
        <v>2.5</v>
      </c>
      <c r="AY70" s="1">
        <v>0.5</v>
      </c>
      <c r="AZ70" s="1">
        <v>0</v>
      </c>
      <c r="BA70" s="1">
        <v>0</v>
      </c>
      <c r="BB70" s="1">
        <v>0.5</v>
      </c>
      <c r="BC70" s="1">
        <v>11</v>
      </c>
      <c r="BD70" s="1">
        <v>6.5</v>
      </c>
      <c r="BE70" s="1">
        <v>2</v>
      </c>
      <c r="BF70" s="1">
        <v>0</v>
      </c>
      <c r="BG70" s="1">
        <v>2</v>
      </c>
      <c r="BH70" s="1">
        <v>1</v>
      </c>
      <c r="BI70" s="1">
        <v>0.8</v>
      </c>
      <c r="BJ70" s="1">
        <v>32</v>
      </c>
      <c r="BK70" s="1">
        <v>27.5</v>
      </c>
      <c r="BL70" s="1">
        <v>86</v>
      </c>
      <c r="BM70" s="1">
        <v>30.5</v>
      </c>
      <c r="BN70" s="1">
        <v>22</v>
      </c>
      <c r="BO70" s="1">
        <v>72</v>
      </c>
      <c r="BP70" s="1">
        <v>18</v>
      </c>
      <c r="BQ70" s="1">
        <v>16</v>
      </c>
      <c r="BR70" s="1">
        <v>89</v>
      </c>
      <c r="BS70" s="1">
        <v>0</v>
      </c>
      <c r="BT70" s="1">
        <v>0</v>
      </c>
      <c r="BU70" s="1">
        <v>2</v>
      </c>
      <c r="BV70" s="1">
        <v>0</v>
      </c>
      <c r="BW70" s="1">
        <v>2</v>
      </c>
      <c r="BX70" s="1">
        <v>1</v>
      </c>
      <c r="BY70" s="1">
        <v>49</v>
      </c>
      <c r="BZ70" s="1">
        <v>5</v>
      </c>
      <c r="CA70" s="1">
        <v>1.5</v>
      </c>
      <c r="CB70" s="1">
        <v>4.5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3.73525142</v>
      </c>
      <c r="CL70" s="1">
        <v>2</v>
      </c>
    </row>
    <row r="71" spans="1:90" x14ac:dyDescent="0.25">
      <c r="A71" s="1" t="s">
        <v>199</v>
      </c>
      <c r="B71" s="1">
        <v>6.5</v>
      </c>
      <c r="C71" s="1">
        <v>2</v>
      </c>
      <c r="D71" s="1">
        <v>68</v>
      </c>
      <c r="E71" s="1">
        <v>0.21</v>
      </c>
      <c r="F71" s="1">
        <v>0</v>
      </c>
      <c r="G71" s="1">
        <v>0.1</v>
      </c>
      <c r="H71" s="1">
        <v>0</v>
      </c>
      <c r="I71" s="1">
        <v>0.5</v>
      </c>
      <c r="J71" s="1">
        <v>0.5</v>
      </c>
      <c r="K71" s="1">
        <v>0.5</v>
      </c>
      <c r="L71" s="1">
        <v>0</v>
      </c>
      <c r="M71" s="1">
        <v>0</v>
      </c>
      <c r="N71" s="1">
        <v>0</v>
      </c>
      <c r="O71" s="1">
        <v>0.1</v>
      </c>
      <c r="P71" s="1">
        <v>0.1</v>
      </c>
      <c r="Q71" s="1">
        <v>0</v>
      </c>
      <c r="R71" s="1">
        <v>0</v>
      </c>
      <c r="S71" s="1">
        <v>0</v>
      </c>
      <c r="T71" s="1">
        <v>0</v>
      </c>
      <c r="U71" s="1">
        <v>8</v>
      </c>
      <c r="V71" s="1">
        <v>5</v>
      </c>
      <c r="W71" s="1">
        <v>63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0.05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15.5</v>
      </c>
      <c r="AL71" s="1">
        <v>6.9</v>
      </c>
      <c r="AM71" s="1">
        <v>3.2</v>
      </c>
      <c r="AN71" s="1">
        <v>0.6</v>
      </c>
      <c r="AO71" s="1">
        <v>3.2</v>
      </c>
      <c r="AP71" s="1">
        <v>2.5</v>
      </c>
      <c r="AQ71" s="1">
        <v>2.5</v>
      </c>
      <c r="AR71" s="1">
        <v>0</v>
      </c>
      <c r="AS71" s="1">
        <v>2.5</v>
      </c>
      <c r="AT71" s="1">
        <v>1</v>
      </c>
      <c r="AU71" s="1">
        <v>0</v>
      </c>
      <c r="AV71" s="1">
        <v>0</v>
      </c>
      <c r="AX71" s="1">
        <v>2</v>
      </c>
      <c r="AY71" s="1">
        <v>0.5</v>
      </c>
      <c r="AZ71" s="1">
        <v>0</v>
      </c>
      <c r="BA71" s="1">
        <v>0</v>
      </c>
      <c r="BB71" s="1">
        <v>0.5</v>
      </c>
      <c r="BC71" s="1">
        <v>18</v>
      </c>
      <c r="BD71" s="1">
        <v>13.5</v>
      </c>
      <c r="BE71" s="1">
        <v>5</v>
      </c>
      <c r="BF71" s="1">
        <v>0</v>
      </c>
      <c r="BG71" s="1">
        <v>5</v>
      </c>
      <c r="BH71" s="1">
        <v>2</v>
      </c>
      <c r="BI71" s="1">
        <v>1.64</v>
      </c>
      <c r="BJ71" s="1">
        <v>17</v>
      </c>
      <c r="BK71" s="1">
        <v>12</v>
      </c>
      <c r="BL71" s="1">
        <v>71</v>
      </c>
      <c r="BM71" s="1">
        <v>14.5</v>
      </c>
      <c r="BN71" s="1">
        <v>9.5</v>
      </c>
      <c r="BO71" s="1">
        <v>66</v>
      </c>
      <c r="BP71" s="1">
        <v>8</v>
      </c>
      <c r="BQ71" s="1">
        <v>5</v>
      </c>
      <c r="BR71" s="1">
        <v>63</v>
      </c>
      <c r="BS71" s="1">
        <v>0</v>
      </c>
      <c r="BT71" s="1">
        <v>0</v>
      </c>
      <c r="BU71" s="1">
        <v>2</v>
      </c>
      <c r="BV71" s="1">
        <v>0</v>
      </c>
      <c r="BW71" s="1">
        <v>2</v>
      </c>
      <c r="BX71" s="1">
        <v>1</v>
      </c>
      <c r="BY71" s="1">
        <v>31.5</v>
      </c>
      <c r="BZ71" s="1">
        <v>4.5</v>
      </c>
      <c r="CA71" s="1">
        <v>0.5</v>
      </c>
      <c r="CB71" s="1">
        <v>1.5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3.9983893700000004</v>
      </c>
      <c r="CL71" s="1">
        <v>2</v>
      </c>
    </row>
    <row r="72" spans="1:90" x14ac:dyDescent="0.25">
      <c r="A72" s="1" t="s">
        <v>202</v>
      </c>
      <c r="B72" s="1">
        <v>5.0999999999999996</v>
      </c>
      <c r="C72" s="1">
        <v>2</v>
      </c>
      <c r="D72" s="1">
        <v>90</v>
      </c>
      <c r="E72" s="1">
        <v>0.09</v>
      </c>
      <c r="F72" s="1">
        <v>0</v>
      </c>
      <c r="G72" s="1">
        <v>0.1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10</v>
      </c>
      <c r="V72" s="1">
        <v>9</v>
      </c>
      <c r="W72" s="1">
        <v>90</v>
      </c>
      <c r="X72" s="1">
        <v>1.5</v>
      </c>
      <c r="Y72" s="1">
        <v>0.5</v>
      </c>
      <c r="Z72" s="1">
        <v>33</v>
      </c>
      <c r="AA72" s="1">
        <v>0</v>
      </c>
      <c r="AB72" s="1">
        <v>0</v>
      </c>
      <c r="AC72" s="1">
        <v>1</v>
      </c>
      <c r="AD72" s="1">
        <v>0</v>
      </c>
      <c r="AE72" s="1">
        <v>0.06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10</v>
      </c>
      <c r="AL72" s="1">
        <v>14.8</v>
      </c>
      <c r="AM72" s="1">
        <v>10.6</v>
      </c>
      <c r="AN72" s="1">
        <v>0.3</v>
      </c>
      <c r="AO72" s="1">
        <v>3</v>
      </c>
      <c r="AP72" s="1">
        <v>9.5</v>
      </c>
      <c r="AQ72" s="1">
        <v>9.5</v>
      </c>
      <c r="AR72" s="1">
        <v>0</v>
      </c>
      <c r="AS72" s="1">
        <v>2</v>
      </c>
      <c r="AT72" s="1">
        <v>3</v>
      </c>
      <c r="AU72" s="1">
        <v>1.5</v>
      </c>
      <c r="AV72" s="1">
        <v>0.5</v>
      </c>
      <c r="AW72" s="1">
        <v>33</v>
      </c>
      <c r="AX72" s="1">
        <v>3.5</v>
      </c>
      <c r="AY72" s="1">
        <v>0</v>
      </c>
      <c r="AZ72" s="1">
        <v>0.5</v>
      </c>
      <c r="BA72" s="1">
        <v>0.5</v>
      </c>
      <c r="BB72" s="1">
        <v>1</v>
      </c>
      <c r="BC72" s="1">
        <v>14</v>
      </c>
      <c r="BD72" s="1">
        <v>9</v>
      </c>
      <c r="BE72" s="1">
        <v>5.5</v>
      </c>
      <c r="BF72" s="1">
        <v>2</v>
      </c>
      <c r="BG72" s="1">
        <v>3.5</v>
      </c>
      <c r="BH72" s="1">
        <v>3.5</v>
      </c>
      <c r="BI72" s="1">
        <v>2.42</v>
      </c>
      <c r="BJ72" s="1">
        <v>28.5</v>
      </c>
      <c r="BK72" s="1">
        <v>24.5</v>
      </c>
      <c r="BL72" s="1">
        <v>86</v>
      </c>
      <c r="BM72" s="1">
        <v>20</v>
      </c>
      <c r="BN72" s="1">
        <v>16</v>
      </c>
      <c r="BO72" s="1">
        <v>80</v>
      </c>
      <c r="BP72" s="1">
        <v>10</v>
      </c>
      <c r="BQ72" s="1">
        <v>9</v>
      </c>
      <c r="BR72" s="1">
        <v>90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40</v>
      </c>
      <c r="BZ72" s="1">
        <v>1</v>
      </c>
      <c r="CA72" s="1">
        <v>3</v>
      </c>
      <c r="CB72" s="1">
        <v>2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3.0524188800000003</v>
      </c>
      <c r="CL72" s="1">
        <v>2</v>
      </c>
    </row>
    <row r="73" spans="1:90" x14ac:dyDescent="0.25">
      <c r="A73" s="1" t="s">
        <v>61</v>
      </c>
      <c r="B73" s="1">
        <v>5.0999999999999996</v>
      </c>
      <c r="C73" s="1">
        <v>2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2</v>
      </c>
      <c r="W73" s="1">
        <v>80</v>
      </c>
      <c r="X73" s="1">
        <v>0.5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1.05</v>
      </c>
      <c r="AM73" s="1">
        <v>0.5</v>
      </c>
      <c r="AN73" s="1">
        <v>0</v>
      </c>
      <c r="AO73" s="1">
        <v>1.7</v>
      </c>
      <c r="AP73" s="1">
        <v>3.5</v>
      </c>
      <c r="AQ73" s="1">
        <v>3.5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11</v>
      </c>
      <c r="BD73" s="1">
        <v>6.5</v>
      </c>
      <c r="BE73" s="1">
        <v>2</v>
      </c>
      <c r="BF73" s="1">
        <v>0</v>
      </c>
      <c r="BG73" s="1">
        <v>2</v>
      </c>
      <c r="BH73" s="1">
        <v>1</v>
      </c>
      <c r="BI73" s="1">
        <v>0.8</v>
      </c>
      <c r="BJ73" s="1">
        <v>4</v>
      </c>
      <c r="BK73" s="1">
        <v>3</v>
      </c>
      <c r="BL73" s="1">
        <v>75</v>
      </c>
      <c r="BM73" s="1">
        <v>3.5</v>
      </c>
      <c r="BN73" s="1">
        <v>2.5</v>
      </c>
      <c r="BO73" s="1">
        <v>71</v>
      </c>
      <c r="BP73" s="1">
        <v>2.5</v>
      </c>
      <c r="BQ73" s="1">
        <v>2</v>
      </c>
      <c r="BR73" s="1">
        <v>80</v>
      </c>
      <c r="BS73" s="1">
        <v>0</v>
      </c>
      <c r="BT73" s="1">
        <v>0</v>
      </c>
      <c r="BU73" s="1">
        <v>0</v>
      </c>
      <c r="BV73" s="1">
        <v>2</v>
      </c>
      <c r="BW73" s="1">
        <v>0</v>
      </c>
      <c r="BX73" s="1">
        <v>0.5</v>
      </c>
      <c r="BY73" s="1">
        <v>5.5</v>
      </c>
      <c r="BZ73" s="1">
        <v>0</v>
      </c>
      <c r="CA73" s="1">
        <v>0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3.3425197000000004</v>
      </c>
      <c r="CL73" s="1">
        <v>1</v>
      </c>
    </row>
    <row r="74" spans="1:90" x14ac:dyDescent="0.25">
      <c r="A74" s="1" t="s">
        <v>63</v>
      </c>
      <c r="B74" s="1">
        <v>5.9</v>
      </c>
      <c r="C74" s="1">
        <v>1</v>
      </c>
      <c r="D74" s="1">
        <v>13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0.1</v>
      </c>
      <c r="AM74" s="1">
        <v>1.2</v>
      </c>
      <c r="AN74" s="1">
        <v>0</v>
      </c>
      <c r="AO74" s="1">
        <v>1.7</v>
      </c>
      <c r="AP74" s="1">
        <v>3</v>
      </c>
      <c r="AQ74" s="1">
        <v>3</v>
      </c>
      <c r="AR74" s="1">
        <v>0</v>
      </c>
      <c r="AS74" s="1">
        <v>1</v>
      </c>
      <c r="AT74" s="1">
        <v>0</v>
      </c>
      <c r="AU74" s="1">
        <v>0</v>
      </c>
      <c r="AV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7</v>
      </c>
      <c r="BD74" s="1">
        <v>5</v>
      </c>
      <c r="BE74" s="1">
        <v>2</v>
      </c>
      <c r="BF74" s="1">
        <v>1</v>
      </c>
      <c r="BG74" s="1">
        <v>2</v>
      </c>
      <c r="BH74" s="1">
        <v>1</v>
      </c>
      <c r="BI74" s="1">
        <v>0.65</v>
      </c>
      <c r="BJ74" s="1">
        <v>2</v>
      </c>
      <c r="BK74" s="1">
        <v>1</v>
      </c>
      <c r="BL74" s="1">
        <v>50</v>
      </c>
      <c r="BM74" s="1">
        <v>2</v>
      </c>
      <c r="BN74" s="1">
        <v>1</v>
      </c>
      <c r="BO74" s="1">
        <v>50</v>
      </c>
      <c r="BP74" s="1">
        <v>1</v>
      </c>
      <c r="BQ74" s="1">
        <v>1</v>
      </c>
      <c r="BR74" s="1">
        <v>100</v>
      </c>
      <c r="BS74" s="1">
        <v>0</v>
      </c>
      <c r="BT74" s="1">
        <v>0</v>
      </c>
      <c r="BU74" s="1">
        <v>0</v>
      </c>
      <c r="BV74" s="1">
        <v>1</v>
      </c>
      <c r="BW74" s="1">
        <v>0</v>
      </c>
      <c r="BX74" s="1">
        <v>0</v>
      </c>
      <c r="BY74" s="1">
        <v>5</v>
      </c>
      <c r="BZ74" s="1">
        <v>0</v>
      </c>
      <c r="CA74" s="1">
        <v>1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2.9518425500000003</v>
      </c>
      <c r="CL74" s="1">
        <v>1</v>
      </c>
    </row>
    <row r="75" spans="1:90" x14ac:dyDescent="0.25">
      <c r="A75" s="1" t="s">
        <v>76</v>
      </c>
      <c r="B75" s="1">
        <v>5.3</v>
      </c>
      <c r="C75" s="1">
        <v>1</v>
      </c>
      <c r="D75" s="1">
        <v>9</v>
      </c>
      <c r="E75" s="1">
        <v>0.01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3</v>
      </c>
      <c r="V75" s="1">
        <v>3</v>
      </c>
      <c r="W75" s="1">
        <v>100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8</v>
      </c>
      <c r="AL75" s="1">
        <v>2</v>
      </c>
      <c r="AM75" s="1">
        <v>2.6</v>
      </c>
      <c r="AN75" s="1">
        <v>0.1</v>
      </c>
      <c r="AO75" s="1">
        <v>1.8</v>
      </c>
      <c r="AP75" s="1">
        <v>3</v>
      </c>
      <c r="AQ75" s="1">
        <v>3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X75" s="1">
        <v>0</v>
      </c>
      <c r="AY75" s="1">
        <v>1</v>
      </c>
      <c r="AZ75" s="1">
        <v>0</v>
      </c>
      <c r="BA75" s="1">
        <v>0</v>
      </c>
      <c r="BB75" s="1">
        <v>1</v>
      </c>
      <c r="BC75" s="1">
        <v>9</v>
      </c>
      <c r="BD75" s="1">
        <v>7</v>
      </c>
      <c r="BE75" s="1">
        <v>3</v>
      </c>
      <c r="BF75" s="1">
        <v>2</v>
      </c>
      <c r="BG75" s="1">
        <v>4</v>
      </c>
      <c r="BH75" s="1">
        <v>1</v>
      </c>
      <c r="BI75" s="1">
        <v>0.91</v>
      </c>
      <c r="BJ75" s="1">
        <v>15</v>
      </c>
      <c r="BK75" s="1">
        <v>12</v>
      </c>
      <c r="BL75" s="1">
        <v>80</v>
      </c>
      <c r="BM75" s="1">
        <v>6</v>
      </c>
      <c r="BN75" s="1">
        <v>6</v>
      </c>
      <c r="BO75" s="1">
        <v>100</v>
      </c>
      <c r="BP75" s="1">
        <v>3</v>
      </c>
      <c r="BQ75" s="1">
        <v>3</v>
      </c>
      <c r="BR75" s="1">
        <v>100</v>
      </c>
      <c r="BS75" s="1">
        <v>0</v>
      </c>
      <c r="BT75" s="1">
        <v>0</v>
      </c>
      <c r="BU75" s="1">
        <v>0</v>
      </c>
      <c r="BV75" s="1">
        <v>1</v>
      </c>
      <c r="BW75" s="1">
        <v>0</v>
      </c>
      <c r="BX75" s="1">
        <v>1</v>
      </c>
      <c r="BY75" s="1">
        <v>19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3.6388209500000013</v>
      </c>
      <c r="CL75" s="1">
        <v>1</v>
      </c>
    </row>
    <row r="76" spans="1:90" x14ac:dyDescent="0.25">
      <c r="A76" s="1" t="s">
        <v>78</v>
      </c>
      <c r="B76" s="1">
        <v>10.8</v>
      </c>
      <c r="C76" s="1">
        <v>2</v>
      </c>
      <c r="D76" s="1">
        <v>49.5</v>
      </c>
      <c r="E76" s="1">
        <v>0.22</v>
      </c>
      <c r="F76" s="1">
        <v>0.2</v>
      </c>
      <c r="G76" s="1">
        <v>0.4</v>
      </c>
      <c r="H76" s="1">
        <v>1</v>
      </c>
      <c r="I76" s="1">
        <v>1.5</v>
      </c>
      <c r="J76" s="1">
        <v>1</v>
      </c>
      <c r="K76" s="1">
        <v>1</v>
      </c>
      <c r="L76" s="1">
        <v>0.5</v>
      </c>
      <c r="M76" s="1">
        <v>0.5</v>
      </c>
      <c r="N76" s="1">
        <v>0</v>
      </c>
      <c r="O76" s="1">
        <v>0.34</v>
      </c>
      <c r="P76" s="1">
        <v>0.34</v>
      </c>
      <c r="Q76" s="1">
        <v>0.5</v>
      </c>
      <c r="R76" s="1">
        <v>0.5</v>
      </c>
      <c r="S76" s="1">
        <v>0</v>
      </c>
      <c r="T76" s="1">
        <v>0</v>
      </c>
      <c r="U76" s="1">
        <v>9</v>
      </c>
      <c r="V76" s="1">
        <v>8</v>
      </c>
      <c r="W76" s="1">
        <v>89</v>
      </c>
      <c r="X76" s="1">
        <v>0.5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0.08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33.5</v>
      </c>
      <c r="AL76" s="1">
        <v>3.15</v>
      </c>
      <c r="AM76" s="1">
        <v>17.8</v>
      </c>
      <c r="AN76" s="1">
        <v>1.9</v>
      </c>
      <c r="AO76" s="1">
        <v>4.3</v>
      </c>
      <c r="AP76" s="1">
        <v>1</v>
      </c>
      <c r="AQ76" s="1">
        <v>10</v>
      </c>
      <c r="AR76" s="1">
        <v>0</v>
      </c>
      <c r="AS76" s="1">
        <v>4</v>
      </c>
      <c r="AT76" s="1">
        <v>0.5</v>
      </c>
      <c r="AU76" s="1">
        <v>0</v>
      </c>
      <c r="AV76" s="1">
        <v>0</v>
      </c>
      <c r="AX76" s="1">
        <v>0.5</v>
      </c>
      <c r="AY76" s="1">
        <v>0</v>
      </c>
      <c r="AZ76" s="1">
        <v>0</v>
      </c>
      <c r="BA76" s="1">
        <v>0</v>
      </c>
      <c r="BB76" s="1">
        <v>0</v>
      </c>
      <c r="BC76" s="1">
        <v>7</v>
      </c>
      <c r="BD76" s="1">
        <v>3</v>
      </c>
      <c r="BE76" s="1">
        <v>1</v>
      </c>
      <c r="BF76" s="1">
        <v>2</v>
      </c>
      <c r="BG76" s="1">
        <v>0.5</v>
      </c>
      <c r="BH76" s="1">
        <v>0.5</v>
      </c>
      <c r="BI76" s="1">
        <v>0.42</v>
      </c>
      <c r="BJ76" s="1">
        <v>18</v>
      </c>
      <c r="BK76" s="1">
        <v>15.5</v>
      </c>
      <c r="BL76" s="1">
        <v>86</v>
      </c>
      <c r="BM76" s="1">
        <v>14.5</v>
      </c>
      <c r="BN76" s="1">
        <v>12</v>
      </c>
      <c r="BO76" s="1">
        <v>83</v>
      </c>
      <c r="BP76" s="1">
        <v>9</v>
      </c>
      <c r="BQ76" s="1">
        <v>8</v>
      </c>
      <c r="BR76" s="1">
        <v>89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1</v>
      </c>
      <c r="BY76" s="1">
        <v>29</v>
      </c>
      <c r="BZ76" s="1">
        <v>5</v>
      </c>
      <c r="CA76" s="1">
        <v>0</v>
      </c>
      <c r="CB76" s="1">
        <v>0.5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4.9055827600000033</v>
      </c>
      <c r="CL76" s="1">
        <v>1</v>
      </c>
    </row>
    <row r="77" spans="1:90" x14ac:dyDescent="0.25">
      <c r="A77" s="1" t="s">
        <v>87</v>
      </c>
      <c r="B77" s="1">
        <v>5.4</v>
      </c>
      <c r="C77" s="1">
        <v>2</v>
      </c>
      <c r="D77" s="1">
        <v>62.5</v>
      </c>
      <c r="E77" s="1">
        <v>0.06</v>
      </c>
      <c r="F77" s="1">
        <v>0</v>
      </c>
      <c r="G77" s="1">
        <v>0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2</v>
      </c>
      <c r="W77" s="1">
        <v>57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2</v>
      </c>
      <c r="AL77" s="1">
        <v>6.3</v>
      </c>
      <c r="AM77" s="1">
        <v>3.5</v>
      </c>
      <c r="AN77" s="1">
        <v>0.1</v>
      </c>
      <c r="AO77" s="1">
        <v>2.2999999999999998</v>
      </c>
      <c r="AP77" s="1">
        <v>6.5</v>
      </c>
      <c r="AQ77" s="1">
        <v>6.5</v>
      </c>
      <c r="AR77" s="1">
        <v>0</v>
      </c>
      <c r="AS77" s="1">
        <v>2</v>
      </c>
      <c r="AT77" s="1">
        <v>1</v>
      </c>
      <c r="AU77" s="1">
        <v>0.5</v>
      </c>
      <c r="AV77" s="1">
        <v>0.5</v>
      </c>
      <c r="AW77" s="1">
        <v>100</v>
      </c>
      <c r="AX77" s="1">
        <v>4</v>
      </c>
      <c r="AY77" s="1">
        <v>1</v>
      </c>
      <c r="AZ77" s="1">
        <v>0</v>
      </c>
      <c r="BA77" s="1">
        <v>1</v>
      </c>
      <c r="BB77" s="1">
        <v>2</v>
      </c>
      <c r="BC77" s="1">
        <v>13.5</v>
      </c>
      <c r="BD77" s="1">
        <v>6</v>
      </c>
      <c r="BE77" s="1">
        <v>4.5</v>
      </c>
      <c r="BF77" s="1">
        <v>1</v>
      </c>
      <c r="BG77" s="1">
        <v>1.5</v>
      </c>
      <c r="BH77" s="1">
        <v>0.5</v>
      </c>
      <c r="BI77" s="1">
        <v>1.02</v>
      </c>
      <c r="BJ77" s="1">
        <v>14.5</v>
      </c>
      <c r="BK77" s="1">
        <v>11.5</v>
      </c>
      <c r="BL77" s="1">
        <v>79</v>
      </c>
      <c r="BM77" s="1">
        <v>5.5</v>
      </c>
      <c r="BN77" s="1">
        <v>3.5</v>
      </c>
      <c r="BO77" s="1">
        <v>64</v>
      </c>
      <c r="BP77" s="1">
        <v>3.5</v>
      </c>
      <c r="BQ77" s="1">
        <v>2</v>
      </c>
      <c r="BR77" s="1">
        <v>57</v>
      </c>
      <c r="BS77" s="1">
        <v>0</v>
      </c>
      <c r="BT77" s="1">
        <v>0</v>
      </c>
      <c r="BU77" s="1">
        <v>2</v>
      </c>
      <c r="BV77" s="1">
        <v>0</v>
      </c>
      <c r="BW77" s="1">
        <v>2</v>
      </c>
      <c r="BX77" s="1">
        <v>2.5</v>
      </c>
      <c r="BY77" s="1">
        <v>27.5</v>
      </c>
      <c r="BZ77" s="1">
        <v>0.5</v>
      </c>
      <c r="CA77" s="1">
        <v>0</v>
      </c>
      <c r="CB77" s="1">
        <v>1.5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3.2389404200000009</v>
      </c>
      <c r="CL77" s="1">
        <v>1</v>
      </c>
    </row>
    <row r="78" spans="1:90" x14ac:dyDescent="0.25">
      <c r="A78" s="1" t="s">
        <v>92</v>
      </c>
      <c r="B78" s="1">
        <v>6.4</v>
      </c>
      <c r="C78" s="1">
        <v>2</v>
      </c>
      <c r="D78" s="1">
        <v>46</v>
      </c>
      <c r="E78" s="1">
        <v>0.16</v>
      </c>
      <c r="F78" s="1">
        <v>0</v>
      </c>
      <c r="G78" s="1">
        <v>0.1</v>
      </c>
      <c r="H78" s="1">
        <v>0</v>
      </c>
      <c r="I78" s="1">
        <v>0.5</v>
      </c>
      <c r="J78" s="1">
        <v>0.5</v>
      </c>
      <c r="K78" s="1">
        <v>0</v>
      </c>
      <c r="L78" s="1">
        <v>0.5</v>
      </c>
      <c r="M78" s="1">
        <v>0</v>
      </c>
      <c r="N78" s="1">
        <v>0</v>
      </c>
      <c r="O78" s="1">
        <v>0.08</v>
      </c>
      <c r="P78" s="1">
        <v>0.08</v>
      </c>
      <c r="Q78" s="1">
        <v>0</v>
      </c>
      <c r="R78" s="1">
        <v>0</v>
      </c>
      <c r="S78" s="1">
        <v>0</v>
      </c>
      <c r="T78" s="1">
        <v>0</v>
      </c>
      <c r="U78" s="1">
        <v>13.5</v>
      </c>
      <c r="V78" s="1">
        <v>10.5</v>
      </c>
      <c r="W78" s="1">
        <v>78</v>
      </c>
      <c r="X78" s="1">
        <v>1.5</v>
      </c>
      <c r="Y78" s="1">
        <v>0</v>
      </c>
      <c r="Z78" s="1">
        <v>0</v>
      </c>
      <c r="AA78" s="1">
        <v>0.5</v>
      </c>
      <c r="AB78" s="1">
        <v>0</v>
      </c>
      <c r="AC78" s="1">
        <v>1</v>
      </c>
      <c r="AD78" s="1">
        <v>0</v>
      </c>
      <c r="AE78" s="1">
        <v>0.06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10.5</v>
      </c>
      <c r="AL78" s="1">
        <v>14.4</v>
      </c>
      <c r="AM78" s="1">
        <v>7.8</v>
      </c>
      <c r="AN78" s="1">
        <v>0.6</v>
      </c>
      <c r="AO78" s="1">
        <v>2.7</v>
      </c>
      <c r="AP78" s="1">
        <v>6</v>
      </c>
      <c r="AQ78" s="1">
        <v>6</v>
      </c>
      <c r="AR78" s="1">
        <v>0</v>
      </c>
      <c r="AS78" s="1">
        <v>1.5</v>
      </c>
      <c r="AT78" s="1">
        <v>1.5</v>
      </c>
      <c r="AU78" s="1">
        <v>1</v>
      </c>
      <c r="AV78" s="1">
        <v>1</v>
      </c>
      <c r="AW78" s="1">
        <v>100</v>
      </c>
      <c r="AX78" s="1">
        <v>2</v>
      </c>
      <c r="AY78" s="1">
        <v>0</v>
      </c>
      <c r="AZ78" s="1">
        <v>0</v>
      </c>
      <c r="BA78" s="1">
        <v>0</v>
      </c>
      <c r="BB78" s="1">
        <v>0</v>
      </c>
      <c r="BC78" s="1">
        <v>15</v>
      </c>
      <c r="BD78" s="1">
        <v>11</v>
      </c>
      <c r="BE78" s="1">
        <v>4</v>
      </c>
      <c r="BF78" s="1">
        <v>0.5</v>
      </c>
      <c r="BG78" s="1">
        <v>3.5</v>
      </c>
      <c r="BH78" s="1">
        <v>3.5</v>
      </c>
      <c r="BI78" s="1">
        <v>1.95</v>
      </c>
      <c r="BJ78" s="1">
        <v>24.5</v>
      </c>
      <c r="BK78" s="1">
        <v>19.5</v>
      </c>
      <c r="BL78" s="1">
        <v>80</v>
      </c>
      <c r="BM78" s="1">
        <v>20.5</v>
      </c>
      <c r="BN78" s="1">
        <v>14.5</v>
      </c>
      <c r="BO78" s="1">
        <v>71</v>
      </c>
      <c r="BP78" s="1">
        <v>13.5</v>
      </c>
      <c r="BQ78" s="1">
        <v>10.5</v>
      </c>
      <c r="BR78" s="1">
        <v>78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1.5</v>
      </c>
      <c r="BY78" s="1">
        <v>38.5</v>
      </c>
      <c r="BZ78" s="1">
        <v>3.5</v>
      </c>
      <c r="CA78" s="1">
        <v>2.5</v>
      </c>
      <c r="CB78" s="1">
        <v>2</v>
      </c>
      <c r="CC78" s="1">
        <v>0</v>
      </c>
      <c r="CD78" s="1">
        <v>0</v>
      </c>
      <c r="CE78" s="1">
        <v>0.5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4.2218534300000004</v>
      </c>
      <c r="CL78" s="1">
        <v>1</v>
      </c>
    </row>
    <row r="79" spans="1:90" x14ac:dyDescent="0.25">
      <c r="A79" s="1" t="s">
        <v>94</v>
      </c>
      <c r="B79" s="1">
        <v>4.4000000000000004</v>
      </c>
      <c r="C79" s="1">
        <v>2</v>
      </c>
      <c r="D79" s="1">
        <v>67.5</v>
      </c>
      <c r="E79" s="1">
        <v>7.0000000000000007E-2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0.5</v>
      </c>
      <c r="L79" s="1">
        <v>1.5</v>
      </c>
      <c r="M79" s="1">
        <v>0</v>
      </c>
      <c r="N79" s="1">
        <v>0.5</v>
      </c>
      <c r="O79" s="1">
        <v>0.02</v>
      </c>
      <c r="P79" s="1">
        <v>0.02</v>
      </c>
      <c r="Q79" s="1">
        <v>0</v>
      </c>
      <c r="R79" s="1">
        <v>0</v>
      </c>
      <c r="S79" s="1">
        <v>0</v>
      </c>
      <c r="T79" s="1">
        <v>0</v>
      </c>
      <c r="U79" s="1">
        <v>5</v>
      </c>
      <c r="V79" s="1">
        <v>2.5</v>
      </c>
      <c r="W79" s="1">
        <v>50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10.5</v>
      </c>
      <c r="AL79" s="1">
        <v>1.25</v>
      </c>
      <c r="AM79" s="1">
        <v>5.2</v>
      </c>
      <c r="AN79" s="1">
        <v>0.2</v>
      </c>
      <c r="AO79" s="1">
        <v>2.2999999999999998</v>
      </c>
      <c r="AP79" s="1">
        <v>7.5</v>
      </c>
      <c r="AQ79" s="1">
        <v>7.5</v>
      </c>
      <c r="AR79" s="1">
        <v>0</v>
      </c>
      <c r="AS79" s="1">
        <v>1.5</v>
      </c>
      <c r="AT79" s="1">
        <v>2.5</v>
      </c>
      <c r="AU79" s="1">
        <v>1</v>
      </c>
      <c r="AV79" s="1">
        <v>1</v>
      </c>
      <c r="AW79" s="1">
        <v>100</v>
      </c>
      <c r="AX79" s="1">
        <v>3</v>
      </c>
      <c r="AY79" s="1">
        <v>1</v>
      </c>
      <c r="AZ79" s="1">
        <v>0.5</v>
      </c>
      <c r="BA79" s="1">
        <v>0</v>
      </c>
      <c r="BB79" s="1">
        <v>1.5</v>
      </c>
      <c r="BC79" s="1">
        <v>17.5</v>
      </c>
      <c r="BD79" s="1">
        <v>10</v>
      </c>
      <c r="BE79" s="1">
        <v>6</v>
      </c>
      <c r="BF79" s="1">
        <v>0</v>
      </c>
      <c r="BG79" s="1">
        <v>1.5</v>
      </c>
      <c r="BH79" s="1">
        <v>3</v>
      </c>
      <c r="BI79" s="1">
        <v>2.16</v>
      </c>
      <c r="BJ79" s="1">
        <v>29.5</v>
      </c>
      <c r="BK79" s="1">
        <v>25</v>
      </c>
      <c r="BL79" s="1">
        <v>85</v>
      </c>
      <c r="BM79" s="1">
        <v>11</v>
      </c>
      <c r="BN79" s="1">
        <v>7.5</v>
      </c>
      <c r="BO79" s="1">
        <v>68</v>
      </c>
      <c r="BP79" s="1">
        <v>5</v>
      </c>
      <c r="BQ79" s="1">
        <v>2.5</v>
      </c>
      <c r="BR79" s="1">
        <v>50</v>
      </c>
      <c r="BS79" s="1">
        <v>0</v>
      </c>
      <c r="BT79" s="1">
        <v>0</v>
      </c>
      <c r="BU79" s="1">
        <v>2</v>
      </c>
      <c r="BV79" s="1">
        <v>0</v>
      </c>
      <c r="BW79" s="1">
        <v>1</v>
      </c>
      <c r="BX79" s="1">
        <v>0.5</v>
      </c>
      <c r="BY79" s="1">
        <v>40.5</v>
      </c>
      <c r="BZ79" s="1">
        <v>0.5</v>
      </c>
      <c r="CA79" s="1">
        <v>3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3.5238795600000006</v>
      </c>
      <c r="CL79" s="1">
        <v>1</v>
      </c>
    </row>
    <row r="80" spans="1:90" x14ac:dyDescent="0.25">
      <c r="A80" s="1" t="s">
        <v>97</v>
      </c>
      <c r="B80" s="1">
        <v>4.8</v>
      </c>
      <c r="C80" s="1">
        <v>2</v>
      </c>
      <c r="D80" s="1">
        <v>21.5</v>
      </c>
      <c r="E80" s="1">
        <v>0.19</v>
      </c>
      <c r="F80" s="1">
        <v>0</v>
      </c>
      <c r="G80" s="1">
        <v>0.2</v>
      </c>
      <c r="H80" s="1">
        <v>0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4</v>
      </c>
      <c r="V80" s="1">
        <v>1.5</v>
      </c>
      <c r="W80" s="1">
        <v>38</v>
      </c>
      <c r="X80" s="1">
        <v>1</v>
      </c>
      <c r="Y80" s="1">
        <v>0.5</v>
      </c>
      <c r="Z80" s="1">
        <v>50</v>
      </c>
      <c r="AA80" s="1">
        <v>0</v>
      </c>
      <c r="AB80" s="1">
        <v>0</v>
      </c>
      <c r="AC80" s="1">
        <v>0.5</v>
      </c>
      <c r="AD80" s="1">
        <v>0.5</v>
      </c>
      <c r="AE80" s="1">
        <v>0.2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1.5</v>
      </c>
      <c r="AL80" s="1">
        <v>7.5</v>
      </c>
      <c r="AM80" s="1">
        <v>2.2000000000000002</v>
      </c>
      <c r="AN80" s="1">
        <v>0.6</v>
      </c>
      <c r="AO80" s="1">
        <v>2.2000000000000002</v>
      </c>
      <c r="AP80" s="1">
        <v>4.5</v>
      </c>
      <c r="AQ80" s="1">
        <v>4.5</v>
      </c>
      <c r="AR80" s="1">
        <v>0</v>
      </c>
      <c r="AS80" s="1">
        <v>1</v>
      </c>
      <c r="AT80" s="1">
        <v>0</v>
      </c>
      <c r="AU80" s="1">
        <v>0.5</v>
      </c>
      <c r="AV80" s="1">
        <v>0</v>
      </c>
      <c r="AW80" s="1">
        <v>0</v>
      </c>
      <c r="AX80" s="1">
        <v>0.5</v>
      </c>
      <c r="AY80" s="1">
        <v>0</v>
      </c>
      <c r="AZ80" s="1">
        <v>0</v>
      </c>
      <c r="BA80" s="1">
        <v>0</v>
      </c>
      <c r="BB80" s="1">
        <v>0</v>
      </c>
      <c r="BC80" s="1">
        <v>16.5</v>
      </c>
      <c r="BD80" s="1">
        <v>10.5</v>
      </c>
      <c r="BE80" s="1">
        <v>8</v>
      </c>
      <c r="BF80" s="1">
        <v>0</v>
      </c>
      <c r="BG80" s="1">
        <v>2</v>
      </c>
      <c r="BH80" s="1">
        <v>2.5</v>
      </c>
      <c r="BI80" s="1">
        <v>2.2599999999999998</v>
      </c>
      <c r="BJ80" s="1">
        <v>7</v>
      </c>
      <c r="BK80" s="1">
        <v>4</v>
      </c>
      <c r="BL80" s="1">
        <v>57</v>
      </c>
      <c r="BM80" s="1">
        <v>6</v>
      </c>
      <c r="BN80" s="1">
        <v>2.5</v>
      </c>
      <c r="BO80" s="1">
        <v>42</v>
      </c>
      <c r="BP80" s="1">
        <v>4</v>
      </c>
      <c r="BQ80" s="1">
        <v>1.5</v>
      </c>
      <c r="BR80" s="1">
        <v>38</v>
      </c>
      <c r="BS80" s="1">
        <v>0</v>
      </c>
      <c r="BT80" s="1">
        <v>0</v>
      </c>
      <c r="BU80" s="1">
        <v>0</v>
      </c>
      <c r="BV80" s="1">
        <v>2</v>
      </c>
      <c r="BW80" s="1">
        <v>0</v>
      </c>
      <c r="BX80" s="1">
        <v>0</v>
      </c>
      <c r="BY80" s="1">
        <v>12</v>
      </c>
      <c r="BZ80" s="1">
        <v>0.5</v>
      </c>
      <c r="CA80" s="1">
        <v>1</v>
      </c>
      <c r="CB80" s="1">
        <v>2.5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2.4909411799999996</v>
      </c>
      <c r="CL80" s="1">
        <v>1</v>
      </c>
    </row>
    <row r="81" spans="1:90" x14ac:dyDescent="0.25">
      <c r="A81" s="1" t="s">
        <v>99</v>
      </c>
      <c r="B81" s="1">
        <v>5.0999999999999996</v>
      </c>
      <c r="C81" s="1">
        <v>2</v>
      </c>
      <c r="D81" s="1">
        <v>90</v>
      </c>
      <c r="E81" s="1">
        <v>0.03</v>
      </c>
      <c r="F81" s="1">
        <v>0.12</v>
      </c>
      <c r="G81" s="1">
        <v>0.1</v>
      </c>
      <c r="H81" s="1">
        <v>1</v>
      </c>
      <c r="I81" s="1">
        <v>0.5</v>
      </c>
      <c r="J81" s="1">
        <v>0</v>
      </c>
      <c r="K81" s="1">
        <v>0</v>
      </c>
      <c r="L81" s="1">
        <v>0.5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22</v>
      </c>
      <c r="V81" s="1">
        <v>21.5</v>
      </c>
      <c r="W81" s="1">
        <v>98</v>
      </c>
      <c r="X81" s="1">
        <v>1</v>
      </c>
      <c r="Y81" s="1">
        <v>1</v>
      </c>
      <c r="Z81" s="1">
        <v>100</v>
      </c>
      <c r="AA81" s="1">
        <v>0</v>
      </c>
      <c r="AB81" s="1">
        <v>0</v>
      </c>
      <c r="AC81" s="1">
        <v>2</v>
      </c>
      <c r="AD81" s="1">
        <v>0</v>
      </c>
      <c r="AE81" s="1">
        <v>0.08</v>
      </c>
      <c r="AF81" s="1">
        <v>0.5</v>
      </c>
      <c r="AG81" s="1">
        <v>0</v>
      </c>
      <c r="AH81" s="1">
        <v>0</v>
      </c>
      <c r="AI81" s="1">
        <v>0</v>
      </c>
      <c r="AJ81" s="1">
        <v>0</v>
      </c>
      <c r="AK81" s="1">
        <v>3.5</v>
      </c>
      <c r="AL81" s="1">
        <v>29.1</v>
      </c>
      <c r="AM81" s="1">
        <v>35.299999999999997</v>
      </c>
      <c r="AN81" s="1">
        <v>0.3</v>
      </c>
      <c r="AO81" s="1">
        <v>3.3</v>
      </c>
      <c r="AP81" s="1">
        <v>23.5</v>
      </c>
      <c r="AQ81" s="1">
        <v>28</v>
      </c>
      <c r="AR81" s="1">
        <v>0.5</v>
      </c>
      <c r="AS81" s="1">
        <v>4</v>
      </c>
      <c r="AT81" s="1">
        <v>1.5</v>
      </c>
      <c r="AU81" s="1">
        <v>2</v>
      </c>
      <c r="AV81" s="1">
        <v>2</v>
      </c>
      <c r="AW81" s="1">
        <v>100</v>
      </c>
      <c r="AX81" s="1">
        <v>7</v>
      </c>
      <c r="AY81" s="1">
        <v>1.5</v>
      </c>
      <c r="AZ81" s="1">
        <v>1</v>
      </c>
      <c r="BA81" s="1">
        <v>2.5</v>
      </c>
      <c r="BB81" s="1">
        <v>5</v>
      </c>
      <c r="BC81" s="1">
        <v>11</v>
      </c>
      <c r="BD81" s="1">
        <v>6.5</v>
      </c>
      <c r="BE81" s="1">
        <v>2</v>
      </c>
      <c r="BF81" s="1">
        <v>0</v>
      </c>
      <c r="BG81" s="1">
        <v>2</v>
      </c>
      <c r="BH81" s="1">
        <v>1</v>
      </c>
      <c r="BI81" s="1">
        <v>0.8</v>
      </c>
      <c r="BJ81" s="1">
        <v>58</v>
      </c>
      <c r="BK81" s="1">
        <v>56</v>
      </c>
      <c r="BL81" s="1">
        <v>97</v>
      </c>
      <c r="BM81" s="1">
        <v>41</v>
      </c>
      <c r="BN81" s="1">
        <v>40</v>
      </c>
      <c r="BO81" s="1">
        <v>98</v>
      </c>
      <c r="BP81" s="1">
        <v>22</v>
      </c>
      <c r="BQ81" s="1">
        <v>21.5</v>
      </c>
      <c r="BR81" s="1">
        <v>98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2.5</v>
      </c>
      <c r="BY81" s="1">
        <v>70.5</v>
      </c>
      <c r="BZ81" s="1">
        <v>1.5</v>
      </c>
      <c r="CA81" s="1">
        <v>9.5</v>
      </c>
      <c r="CB81" s="1">
        <v>2.5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2.6179205800000016</v>
      </c>
      <c r="CL81" s="1">
        <v>1</v>
      </c>
    </row>
    <row r="82" spans="1:90" x14ac:dyDescent="0.25">
      <c r="A82" s="1" t="s">
        <v>100</v>
      </c>
      <c r="B82" s="1">
        <v>5.9</v>
      </c>
      <c r="C82" s="1">
        <v>1</v>
      </c>
      <c r="D82" s="1">
        <v>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</v>
      </c>
      <c r="V82" s="1">
        <v>4</v>
      </c>
      <c r="W82" s="1">
        <v>100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</v>
      </c>
      <c r="AL82" s="1">
        <v>1.4</v>
      </c>
      <c r="AM82" s="1">
        <v>2.6</v>
      </c>
      <c r="AN82" s="1">
        <v>0</v>
      </c>
      <c r="AO82" s="1">
        <v>1.5</v>
      </c>
      <c r="AP82" s="1">
        <v>4</v>
      </c>
      <c r="AQ82" s="1">
        <v>4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2</v>
      </c>
      <c r="AY82" s="1">
        <v>0</v>
      </c>
      <c r="AZ82" s="1">
        <v>0</v>
      </c>
      <c r="BA82" s="1">
        <v>0</v>
      </c>
      <c r="BB82" s="1">
        <v>0</v>
      </c>
      <c r="BC82" s="1">
        <v>14</v>
      </c>
      <c r="BD82" s="1">
        <v>11</v>
      </c>
      <c r="BE82" s="1">
        <v>6</v>
      </c>
      <c r="BF82" s="1">
        <v>0</v>
      </c>
      <c r="BG82" s="1">
        <v>4</v>
      </c>
      <c r="BH82" s="1">
        <v>3</v>
      </c>
      <c r="BI82" s="1">
        <v>2.06</v>
      </c>
      <c r="BJ82" s="1">
        <v>8</v>
      </c>
      <c r="BK82" s="1">
        <v>7</v>
      </c>
      <c r="BL82" s="1">
        <v>88</v>
      </c>
      <c r="BM82" s="1">
        <v>8</v>
      </c>
      <c r="BN82" s="1">
        <v>7</v>
      </c>
      <c r="BO82" s="1">
        <v>88</v>
      </c>
      <c r="BP82" s="1">
        <v>4</v>
      </c>
      <c r="BQ82" s="1">
        <v>4</v>
      </c>
      <c r="BR82" s="1">
        <v>100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2</v>
      </c>
      <c r="BY82" s="1">
        <v>13</v>
      </c>
      <c r="BZ82" s="1">
        <v>1</v>
      </c>
      <c r="CA82" s="1">
        <v>0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3.5217599399999999</v>
      </c>
      <c r="CL82" s="1">
        <v>1</v>
      </c>
    </row>
    <row r="83" spans="1:90" x14ac:dyDescent="0.25">
      <c r="A83" s="1" t="s">
        <v>108</v>
      </c>
      <c r="B83" s="1">
        <v>4.7</v>
      </c>
      <c r="C83" s="1">
        <v>1</v>
      </c>
      <c r="D83" s="1">
        <v>90</v>
      </c>
      <c r="E83" s="1">
        <v>0.09</v>
      </c>
      <c r="F83" s="1">
        <v>0</v>
      </c>
      <c r="G83" s="1">
        <v>0.1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23</v>
      </c>
      <c r="V83" s="1">
        <v>17</v>
      </c>
      <c r="W83" s="1">
        <v>74</v>
      </c>
      <c r="X83" s="1">
        <v>2</v>
      </c>
      <c r="Y83" s="1">
        <v>1</v>
      </c>
      <c r="Z83" s="1">
        <v>50</v>
      </c>
      <c r="AA83" s="1">
        <v>0</v>
      </c>
      <c r="AB83" s="1">
        <v>0</v>
      </c>
      <c r="AC83" s="1">
        <v>2</v>
      </c>
      <c r="AD83" s="1">
        <v>0</v>
      </c>
      <c r="AE83" s="1">
        <v>0.09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8</v>
      </c>
      <c r="AL83" s="1">
        <v>28.8</v>
      </c>
      <c r="AM83" s="1">
        <v>13</v>
      </c>
      <c r="AN83" s="1">
        <v>0.3</v>
      </c>
      <c r="AO83" s="1">
        <v>3.1</v>
      </c>
      <c r="AP83" s="1">
        <v>13</v>
      </c>
      <c r="AQ83" s="1">
        <v>13</v>
      </c>
      <c r="AR83" s="1">
        <v>0</v>
      </c>
      <c r="AS83" s="1">
        <v>2</v>
      </c>
      <c r="AT83" s="1">
        <v>2</v>
      </c>
      <c r="AU83" s="1">
        <v>2</v>
      </c>
      <c r="AV83" s="1">
        <v>1</v>
      </c>
      <c r="AW83" s="1">
        <v>50</v>
      </c>
      <c r="AX83" s="1">
        <v>14</v>
      </c>
      <c r="AY83" s="1">
        <v>0</v>
      </c>
      <c r="AZ83" s="1">
        <v>0</v>
      </c>
      <c r="BA83" s="1">
        <v>1</v>
      </c>
      <c r="BB83" s="1">
        <v>1</v>
      </c>
      <c r="BC83" s="1">
        <v>17</v>
      </c>
      <c r="BD83" s="1">
        <v>9</v>
      </c>
      <c r="BE83" s="1">
        <v>8</v>
      </c>
      <c r="BF83" s="1">
        <v>0</v>
      </c>
      <c r="BG83" s="1">
        <v>3</v>
      </c>
      <c r="BH83" s="1">
        <v>2</v>
      </c>
      <c r="BI83" s="1">
        <v>2.2599999999999998</v>
      </c>
      <c r="BJ83" s="1">
        <v>66</v>
      </c>
      <c r="BK83" s="1">
        <v>57</v>
      </c>
      <c r="BL83" s="1">
        <v>86</v>
      </c>
      <c r="BM83" s="1">
        <v>40</v>
      </c>
      <c r="BN83" s="1">
        <v>32</v>
      </c>
      <c r="BO83" s="1">
        <v>80</v>
      </c>
      <c r="BP83" s="1">
        <v>23</v>
      </c>
      <c r="BQ83" s="1">
        <v>17</v>
      </c>
      <c r="BR83" s="1">
        <v>74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80</v>
      </c>
      <c r="BZ83" s="1">
        <v>0</v>
      </c>
      <c r="CA83" s="1">
        <v>11</v>
      </c>
      <c r="CB83" s="1">
        <v>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3.0385101100000025</v>
      </c>
      <c r="CL83" s="1">
        <v>1</v>
      </c>
    </row>
    <row r="84" spans="1:90" x14ac:dyDescent="0.25">
      <c r="A84" s="1" t="s">
        <v>111</v>
      </c>
      <c r="B84" s="1">
        <v>5</v>
      </c>
      <c r="C84" s="1">
        <v>2</v>
      </c>
      <c r="D84" s="1">
        <v>90</v>
      </c>
      <c r="E84" s="1">
        <v>0.47</v>
      </c>
      <c r="F84" s="1">
        <v>0.5</v>
      </c>
      <c r="G84" s="1">
        <v>0.4</v>
      </c>
      <c r="H84" s="1">
        <v>1</v>
      </c>
      <c r="I84" s="1">
        <v>1</v>
      </c>
      <c r="J84" s="1">
        <v>0.5</v>
      </c>
      <c r="K84" s="1">
        <v>1</v>
      </c>
      <c r="L84" s="1">
        <v>0</v>
      </c>
      <c r="M84" s="1">
        <v>1</v>
      </c>
      <c r="N84" s="1">
        <v>1</v>
      </c>
      <c r="O84" s="1">
        <v>0.38</v>
      </c>
      <c r="P84" s="1">
        <v>0.38</v>
      </c>
      <c r="Q84" s="1">
        <v>0.5</v>
      </c>
      <c r="R84" s="1">
        <v>0.5</v>
      </c>
      <c r="S84" s="1">
        <v>0</v>
      </c>
      <c r="T84" s="1">
        <v>0.5</v>
      </c>
      <c r="U84" s="1">
        <v>11.5</v>
      </c>
      <c r="V84" s="1">
        <v>8.5</v>
      </c>
      <c r="W84" s="1">
        <v>74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0.04</v>
      </c>
      <c r="AF84" s="1">
        <v>0</v>
      </c>
      <c r="AG84" s="1">
        <v>0</v>
      </c>
      <c r="AH84" s="1">
        <v>0.5</v>
      </c>
      <c r="AI84" s="1">
        <v>0</v>
      </c>
      <c r="AJ84" s="1">
        <v>1</v>
      </c>
      <c r="AK84" s="1">
        <v>20</v>
      </c>
      <c r="AL84" s="1">
        <v>2.85</v>
      </c>
      <c r="AM84" s="1">
        <v>23</v>
      </c>
      <c r="AN84" s="1">
        <v>2.1</v>
      </c>
      <c r="AO84" s="1">
        <v>4.4000000000000004</v>
      </c>
      <c r="AP84" s="1">
        <v>6.5</v>
      </c>
      <c r="AQ84" s="1">
        <v>15.5</v>
      </c>
      <c r="AR84" s="1">
        <v>0</v>
      </c>
      <c r="AS84" s="1">
        <v>5</v>
      </c>
      <c r="AT84" s="1">
        <v>0</v>
      </c>
      <c r="AU84" s="1">
        <v>2.5</v>
      </c>
      <c r="AV84" s="1">
        <v>0.5</v>
      </c>
      <c r="AW84" s="1">
        <v>20</v>
      </c>
      <c r="AX84" s="1">
        <v>8.5</v>
      </c>
      <c r="AY84" s="1">
        <v>0</v>
      </c>
      <c r="AZ84" s="1">
        <v>0</v>
      </c>
      <c r="BA84" s="1">
        <v>1.5</v>
      </c>
      <c r="BB84" s="1">
        <v>1.5</v>
      </c>
      <c r="BC84" s="1">
        <v>14.5</v>
      </c>
      <c r="BD84" s="1">
        <v>9</v>
      </c>
      <c r="BE84" s="1">
        <v>3</v>
      </c>
      <c r="BF84" s="1">
        <v>0.5</v>
      </c>
      <c r="BG84" s="1">
        <v>2.5</v>
      </c>
      <c r="BH84" s="1">
        <v>0.5</v>
      </c>
      <c r="BI84" s="1">
        <v>0.78</v>
      </c>
      <c r="BJ84" s="1">
        <v>39.5</v>
      </c>
      <c r="BK84" s="1">
        <v>30.5</v>
      </c>
      <c r="BL84" s="1">
        <v>77</v>
      </c>
      <c r="BM84" s="1">
        <v>24</v>
      </c>
      <c r="BN84" s="1">
        <v>16.5</v>
      </c>
      <c r="BO84" s="1">
        <v>69</v>
      </c>
      <c r="BP84" s="1">
        <v>11.5</v>
      </c>
      <c r="BQ84" s="1">
        <v>8.5</v>
      </c>
      <c r="BR84" s="1">
        <v>74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0.5</v>
      </c>
      <c r="BY84" s="1">
        <v>48</v>
      </c>
      <c r="BZ84" s="1">
        <v>1</v>
      </c>
      <c r="CA84" s="1">
        <v>8</v>
      </c>
      <c r="CB84" s="1">
        <v>1.5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1.4595302799999998</v>
      </c>
      <c r="CL84" s="1">
        <v>1</v>
      </c>
    </row>
    <row r="85" spans="1:90" x14ac:dyDescent="0.25">
      <c r="A85" s="1" t="s">
        <v>113</v>
      </c>
      <c r="B85" s="1">
        <v>5.3</v>
      </c>
      <c r="C85" s="1">
        <v>2</v>
      </c>
      <c r="D85" s="1">
        <v>90</v>
      </c>
      <c r="E85" s="1">
        <v>0.3</v>
      </c>
      <c r="F85" s="1">
        <v>0</v>
      </c>
      <c r="G85" s="1">
        <v>0.4</v>
      </c>
      <c r="H85" s="1">
        <v>0</v>
      </c>
      <c r="I85" s="1">
        <v>2.5</v>
      </c>
      <c r="J85" s="1">
        <v>0.5</v>
      </c>
      <c r="K85" s="1">
        <v>0</v>
      </c>
      <c r="L85" s="1">
        <v>2.5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22.5</v>
      </c>
      <c r="V85" s="1">
        <v>17.5</v>
      </c>
      <c r="W85" s="1">
        <v>78</v>
      </c>
      <c r="X85" s="1">
        <v>4</v>
      </c>
      <c r="Y85" s="1">
        <v>2</v>
      </c>
      <c r="Z85" s="1">
        <v>50</v>
      </c>
      <c r="AA85" s="1">
        <v>1.5</v>
      </c>
      <c r="AB85" s="1">
        <v>0.5</v>
      </c>
      <c r="AC85" s="1">
        <v>3.5</v>
      </c>
      <c r="AD85" s="1">
        <v>0.5</v>
      </c>
      <c r="AE85" s="1">
        <v>0.33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12.5</v>
      </c>
      <c r="AL85" s="1">
        <v>52.3</v>
      </c>
      <c r="AM85" s="1">
        <v>23</v>
      </c>
      <c r="AN85" s="1">
        <v>1.4</v>
      </c>
      <c r="AO85" s="1">
        <v>4.3</v>
      </c>
      <c r="AP85" s="1">
        <v>18</v>
      </c>
      <c r="AQ85" s="1">
        <v>18</v>
      </c>
      <c r="AR85" s="1">
        <v>0</v>
      </c>
      <c r="AS85" s="1">
        <v>2</v>
      </c>
      <c r="AT85" s="1">
        <v>1</v>
      </c>
      <c r="AU85" s="1">
        <v>3.5</v>
      </c>
      <c r="AV85" s="1">
        <v>2</v>
      </c>
      <c r="AW85" s="1">
        <v>57</v>
      </c>
      <c r="AX85" s="1">
        <v>5.5</v>
      </c>
      <c r="AY85" s="1">
        <v>1.5</v>
      </c>
      <c r="AZ85" s="1">
        <v>0</v>
      </c>
      <c r="BA85" s="1">
        <v>0.5</v>
      </c>
      <c r="BB85" s="1">
        <v>2</v>
      </c>
      <c r="BC85" s="1">
        <v>8.5</v>
      </c>
      <c r="BD85" s="1">
        <v>6.5</v>
      </c>
      <c r="BE85" s="1">
        <v>5.5</v>
      </c>
      <c r="BF85" s="1">
        <v>0</v>
      </c>
      <c r="BG85" s="1">
        <v>0.5</v>
      </c>
      <c r="BH85" s="1">
        <v>1</v>
      </c>
      <c r="BI85" s="1">
        <v>1.44</v>
      </c>
      <c r="BJ85" s="1">
        <v>54.5</v>
      </c>
      <c r="BK85" s="1">
        <v>44</v>
      </c>
      <c r="BL85" s="1">
        <v>81</v>
      </c>
      <c r="BM85" s="1">
        <v>40</v>
      </c>
      <c r="BN85" s="1">
        <v>32</v>
      </c>
      <c r="BO85" s="1">
        <v>80</v>
      </c>
      <c r="BP85" s="1">
        <v>22.5</v>
      </c>
      <c r="BQ85" s="1">
        <v>17.5</v>
      </c>
      <c r="BR85" s="1">
        <v>78</v>
      </c>
      <c r="BS85" s="1">
        <v>1</v>
      </c>
      <c r="BT85" s="1">
        <v>0.5</v>
      </c>
      <c r="BU85" s="1">
        <v>2</v>
      </c>
      <c r="BV85" s="1">
        <v>0</v>
      </c>
      <c r="BW85" s="1">
        <v>0</v>
      </c>
      <c r="BX85" s="1">
        <v>0.5</v>
      </c>
      <c r="BY85" s="1">
        <v>71</v>
      </c>
      <c r="BZ85" s="1">
        <v>0</v>
      </c>
      <c r="CA85" s="1">
        <v>11</v>
      </c>
      <c r="CB85" s="1">
        <v>7.5</v>
      </c>
      <c r="CC85" s="1">
        <v>0</v>
      </c>
      <c r="CD85" s="1">
        <v>0</v>
      </c>
      <c r="CE85" s="1">
        <v>1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4.1388279099999981</v>
      </c>
      <c r="CL85" s="1">
        <v>1</v>
      </c>
    </row>
    <row r="86" spans="1:90" x14ac:dyDescent="0.25">
      <c r="A86" s="1" t="s">
        <v>115</v>
      </c>
      <c r="B86" s="1">
        <v>4.4000000000000004</v>
      </c>
      <c r="C86" s="1">
        <v>1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12</v>
      </c>
      <c r="V86" s="1">
        <v>7</v>
      </c>
      <c r="W86" s="1">
        <v>58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6.5</v>
      </c>
      <c r="AM86" s="1">
        <v>6.4</v>
      </c>
      <c r="AN86" s="1">
        <v>0</v>
      </c>
      <c r="AO86" s="1">
        <v>2.7</v>
      </c>
      <c r="AP86" s="1">
        <v>13</v>
      </c>
      <c r="AQ86" s="1">
        <v>13</v>
      </c>
      <c r="AR86" s="1">
        <v>0</v>
      </c>
      <c r="AS86" s="1">
        <v>2</v>
      </c>
      <c r="AT86" s="1">
        <v>3</v>
      </c>
      <c r="AU86" s="1">
        <v>2</v>
      </c>
      <c r="AV86" s="1">
        <v>2</v>
      </c>
      <c r="AW86" s="1">
        <v>100</v>
      </c>
      <c r="AX86" s="1">
        <v>7</v>
      </c>
      <c r="AY86" s="1">
        <v>0</v>
      </c>
      <c r="AZ86" s="1">
        <v>0</v>
      </c>
      <c r="BA86" s="1">
        <v>0</v>
      </c>
      <c r="BB86" s="1">
        <v>0</v>
      </c>
      <c r="BC86" s="1">
        <v>13</v>
      </c>
      <c r="BD86" s="1">
        <v>9</v>
      </c>
      <c r="BE86" s="1">
        <v>7</v>
      </c>
      <c r="BF86" s="1">
        <v>1</v>
      </c>
      <c r="BG86" s="1">
        <v>1</v>
      </c>
      <c r="BH86" s="1">
        <v>1</v>
      </c>
      <c r="BI86" s="1">
        <v>1.52</v>
      </c>
      <c r="BJ86" s="1">
        <v>49</v>
      </c>
      <c r="BK86" s="1">
        <v>42</v>
      </c>
      <c r="BL86" s="1">
        <v>86</v>
      </c>
      <c r="BM86" s="1">
        <v>28</v>
      </c>
      <c r="BN86" s="1">
        <v>22</v>
      </c>
      <c r="BO86" s="1">
        <v>79</v>
      </c>
      <c r="BP86" s="1">
        <v>12</v>
      </c>
      <c r="BQ86" s="1">
        <v>7</v>
      </c>
      <c r="BR86" s="1">
        <v>58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3</v>
      </c>
      <c r="BY86" s="1">
        <v>62</v>
      </c>
      <c r="BZ86" s="1">
        <v>0</v>
      </c>
      <c r="CA86" s="1">
        <v>6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1.5136246800000013</v>
      </c>
      <c r="CL86" s="1">
        <v>1</v>
      </c>
    </row>
    <row r="87" spans="1:90" x14ac:dyDescent="0.25">
      <c r="A87" s="1" t="s">
        <v>134</v>
      </c>
      <c r="B87" s="1">
        <v>5.3</v>
      </c>
      <c r="C87" s="1">
        <v>2</v>
      </c>
      <c r="D87" s="1">
        <v>52</v>
      </c>
      <c r="E87" s="1">
        <v>0.27</v>
      </c>
      <c r="F87" s="1">
        <v>0.25</v>
      </c>
      <c r="G87" s="1">
        <v>0.5</v>
      </c>
      <c r="H87" s="1">
        <v>1</v>
      </c>
      <c r="I87" s="1">
        <v>2</v>
      </c>
      <c r="J87" s="1">
        <v>0.5</v>
      </c>
      <c r="K87" s="1">
        <v>1.5</v>
      </c>
      <c r="L87" s="1">
        <v>0.5</v>
      </c>
      <c r="M87" s="1">
        <v>1</v>
      </c>
      <c r="N87" s="1">
        <v>0</v>
      </c>
      <c r="O87" s="1">
        <v>0.4</v>
      </c>
      <c r="P87" s="1">
        <v>0.4</v>
      </c>
      <c r="Q87" s="1">
        <v>0.5</v>
      </c>
      <c r="R87" s="1">
        <v>0.5</v>
      </c>
      <c r="S87" s="1">
        <v>0</v>
      </c>
      <c r="T87" s="1">
        <v>0</v>
      </c>
      <c r="U87" s="1">
        <v>11</v>
      </c>
      <c r="V87" s="1">
        <v>8</v>
      </c>
      <c r="W87" s="1">
        <v>73</v>
      </c>
      <c r="X87" s="1">
        <v>0</v>
      </c>
      <c r="Y87" s="1">
        <v>0</v>
      </c>
      <c r="AA87" s="1">
        <v>0</v>
      </c>
      <c r="AB87" s="1">
        <v>0</v>
      </c>
      <c r="AC87" s="1">
        <v>1.5</v>
      </c>
      <c r="AD87" s="1">
        <v>0</v>
      </c>
      <c r="AE87" s="1">
        <v>0.12</v>
      </c>
      <c r="AF87" s="1">
        <v>0</v>
      </c>
      <c r="AG87" s="1">
        <v>0</v>
      </c>
      <c r="AH87" s="1">
        <v>0</v>
      </c>
      <c r="AI87" s="1">
        <v>0</v>
      </c>
      <c r="AJ87" s="1">
        <v>0.5</v>
      </c>
      <c r="AK87" s="1">
        <v>28</v>
      </c>
      <c r="AL87" s="1">
        <v>18.350000000000001</v>
      </c>
      <c r="AM87" s="1">
        <v>27.1</v>
      </c>
      <c r="AN87" s="1">
        <v>2.4</v>
      </c>
      <c r="AO87" s="1">
        <v>4.7</v>
      </c>
      <c r="AP87" s="1">
        <v>7.5</v>
      </c>
      <c r="AQ87" s="1">
        <v>16.5</v>
      </c>
      <c r="AR87" s="1">
        <v>1.5</v>
      </c>
      <c r="AS87" s="1">
        <v>6</v>
      </c>
      <c r="AT87" s="1">
        <v>0</v>
      </c>
      <c r="AU87" s="1">
        <v>3</v>
      </c>
      <c r="AV87" s="1">
        <v>1.5</v>
      </c>
      <c r="AW87" s="1">
        <v>50</v>
      </c>
      <c r="AX87" s="1">
        <v>2</v>
      </c>
      <c r="AY87" s="1">
        <v>0.5</v>
      </c>
      <c r="AZ87" s="1">
        <v>0</v>
      </c>
      <c r="BA87" s="1">
        <v>0</v>
      </c>
      <c r="BB87" s="1">
        <v>0.5</v>
      </c>
      <c r="BC87" s="1">
        <v>12</v>
      </c>
      <c r="BD87" s="1">
        <v>7.5</v>
      </c>
      <c r="BE87" s="1">
        <v>2</v>
      </c>
      <c r="BF87" s="1">
        <v>0</v>
      </c>
      <c r="BG87" s="1">
        <v>4</v>
      </c>
      <c r="BH87" s="1">
        <v>1.5</v>
      </c>
      <c r="BI87" s="1">
        <v>0.92</v>
      </c>
      <c r="BJ87" s="1">
        <v>18</v>
      </c>
      <c r="BK87" s="1">
        <v>14</v>
      </c>
      <c r="BL87" s="1">
        <v>78</v>
      </c>
      <c r="BM87" s="1">
        <v>13</v>
      </c>
      <c r="BN87" s="1">
        <v>10</v>
      </c>
      <c r="BO87" s="1">
        <v>77</v>
      </c>
      <c r="BP87" s="1">
        <v>11</v>
      </c>
      <c r="BQ87" s="1">
        <v>8</v>
      </c>
      <c r="BR87" s="1">
        <v>73</v>
      </c>
      <c r="BS87" s="1">
        <v>0.5</v>
      </c>
      <c r="BT87" s="1">
        <v>0</v>
      </c>
      <c r="BU87" s="1">
        <v>1</v>
      </c>
      <c r="BV87" s="1">
        <v>1</v>
      </c>
      <c r="BW87" s="1">
        <v>0</v>
      </c>
      <c r="BX87" s="1">
        <v>0.5</v>
      </c>
      <c r="BY87" s="1">
        <v>30</v>
      </c>
      <c r="BZ87" s="1">
        <v>3</v>
      </c>
      <c r="CA87" s="1">
        <v>2</v>
      </c>
      <c r="CB87" s="1">
        <v>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4.9981578800000044</v>
      </c>
      <c r="CL87" s="1">
        <v>1</v>
      </c>
    </row>
    <row r="88" spans="1:90" x14ac:dyDescent="0.25">
      <c r="A88" s="1" t="s">
        <v>135</v>
      </c>
      <c r="B88" s="1">
        <v>6.5</v>
      </c>
      <c r="C88" s="1">
        <v>2</v>
      </c>
      <c r="D88" s="1">
        <v>78.5</v>
      </c>
      <c r="E88" s="1">
        <v>0.1</v>
      </c>
      <c r="F88" s="1">
        <v>0</v>
      </c>
      <c r="G88" s="1">
        <v>0.1</v>
      </c>
      <c r="H88" s="1">
        <v>0</v>
      </c>
      <c r="I88" s="1">
        <v>1.5</v>
      </c>
      <c r="J88" s="1">
        <v>0</v>
      </c>
      <c r="K88" s="1">
        <v>1</v>
      </c>
      <c r="L88" s="1">
        <v>0.5</v>
      </c>
      <c r="M88" s="1">
        <v>0</v>
      </c>
      <c r="N88" s="1">
        <v>0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9.5</v>
      </c>
      <c r="V88" s="1">
        <v>7.5</v>
      </c>
      <c r="W88" s="1">
        <v>79</v>
      </c>
      <c r="X88" s="1">
        <v>0</v>
      </c>
      <c r="Y88" s="1">
        <v>0</v>
      </c>
      <c r="AA88" s="1">
        <v>0</v>
      </c>
      <c r="AB88" s="1">
        <v>0</v>
      </c>
      <c r="AC88" s="1">
        <v>1.5</v>
      </c>
      <c r="AD88" s="1">
        <v>0</v>
      </c>
      <c r="AE88" s="1">
        <v>0.1</v>
      </c>
      <c r="AF88" s="1">
        <v>0</v>
      </c>
      <c r="AG88" s="1">
        <v>0</v>
      </c>
      <c r="AH88" s="1">
        <v>0.5</v>
      </c>
      <c r="AI88" s="1">
        <v>0</v>
      </c>
      <c r="AJ88" s="1">
        <v>1</v>
      </c>
      <c r="AK88" s="1">
        <v>21.5</v>
      </c>
      <c r="AL88" s="1">
        <v>21.05</v>
      </c>
      <c r="AM88" s="1">
        <v>12.7</v>
      </c>
      <c r="AN88" s="1">
        <v>0.5</v>
      </c>
      <c r="AO88" s="1">
        <v>2.6</v>
      </c>
      <c r="AP88" s="1">
        <v>7.5</v>
      </c>
      <c r="AQ88" s="1">
        <v>7.5</v>
      </c>
      <c r="AR88" s="1">
        <v>0</v>
      </c>
      <c r="AS88" s="1">
        <v>2.5</v>
      </c>
      <c r="AT88" s="1">
        <v>0</v>
      </c>
      <c r="AU88" s="1">
        <v>2</v>
      </c>
      <c r="AV88" s="1">
        <v>0</v>
      </c>
      <c r="AW88" s="1">
        <v>0</v>
      </c>
      <c r="AX88" s="1">
        <v>6</v>
      </c>
      <c r="AY88" s="1">
        <v>2</v>
      </c>
      <c r="AZ88" s="1">
        <v>0</v>
      </c>
      <c r="BA88" s="1">
        <v>1.5</v>
      </c>
      <c r="BB88" s="1">
        <v>3.5</v>
      </c>
      <c r="BC88" s="1">
        <v>21.5</v>
      </c>
      <c r="BD88" s="1">
        <v>12.5</v>
      </c>
      <c r="BE88" s="1">
        <v>5</v>
      </c>
      <c r="BF88" s="1">
        <v>1.5</v>
      </c>
      <c r="BG88" s="1">
        <v>3</v>
      </c>
      <c r="BH88" s="1">
        <v>2</v>
      </c>
      <c r="BI88" s="1">
        <v>1.72</v>
      </c>
      <c r="BJ88" s="1">
        <v>25</v>
      </c>
      <c r="BK88" s="1">
        <v>20</v>
      </c>
      <c r="BL88" s="1">
        <v>80</v>
      </c>
      <c r="BM88" s="1">
        <v>17.5</v>
      </c>
      <c r="BN88" s="1">
        <v>14.5</v>
      </c>
      <c r="BO88" s="1">
        <v>83</v>
      </c>
      <c r="BP88" s="1">
        <v>9.5</v>
      </c>
      <c r="BQ88" s="1">
        <v>7.5</v>
      </c>
      <c r="BR88" s="1">
        <v>79</v>
      </c>
      <c r="BS88" s="1">
        <v>1</v>
      </c>
      <c r="BT88" s="1">
        <v>0.5</v>
      </c>
      <c r="BU88" s="1">
        <v>2</v>
      </c>
      <c r="BV88" s="1">
        <v>0</v>
      </c>
      <c r="BW88" s="1">
        <v>1</v>
      </c>
      <c r="BX88" s="1">
        <v>2.5</v>
      </c>
      <c r="BY88" s="1">
        <v>48</v>
      </c>
      <c r="BZ88" s="1">
        <v>2.5</v>
      </c>
      <c r="CA88" s="1">
        <v>5</v>
      </c>
      <c r="CB88" s="1">
        <v>1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3.7512073200000016</v>
      </c>
      <c r="CL88" s="1">
        <v>1</v>
      </c>
    </row>
    <row r="89" spans="1:90" x14ac:dyDescent="0.25">
      <c r="A89" s="1" t="s">
        <v>140</v>
      </c>
      <c r="B89" s="1">
        <v>5.3</v>
      </c>
      <c r="C89" s="1">
        <v>2</v>
      </c>
      <c r="D89" s="1">
        <v>62.5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10.5</v>
      </c>
      <c r="V89" s="1">
        <v>6.5</v>
      </c>
      <c r="W89" s="1">
        <v>62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0.5</v>
      </c>
      <c r="AK89" s="1">
        <v>2</v>
      </c>
      <c r="AL89" s="1">
        <v>3.1</v>
      </c>
      <c r="AM89" s="1">
        <v>4.9000000000000004</v>
      </c>
      <c r="AN89" s="1">
        <v>0</v>
      </c>
      <c r="AO89" s="1">
        <v>2.2999999999999998</v>
      </c>
      <c r="AP89" s="1">
        <v>10.5</v>
      </c>
      <c r="AQ89" s="1">
        <v>10.5</v>
      </c>
      <c r="AR89" s="1">
        <v>0</v>
      </c>
      <c r="AS89" s="1">
        <v>2</v>
      </c>
      <c r="AT89" s="1">
        <v>0</v>
      </c>
      <c r="AU89" s="1">
        <v>1</v>
      </c>
      <c r="AV89" s="1">
        <v>0</v>
      </c>
      <c r="AW89" s="1">
        <v>0</v>
      </c>
      <c r="AX89" s="1">
        <v>7.5</v>
      </c>
      <c r="AY89" s="1">
        <v>0.5</v>
      </c>
      <c r="AZ89" s="1">
        <v>0</v>
      </c>
      <c r="BA89" s="1">
        <v>0</v>
      </c>
      <c r="BB89" s="1">
        <v>0.5</v>
      </c>
      <c r="BC89" s="1">
        <v>12</v>
      </c>
      <c r="BD89" s="1">
        <v>7.5</v>
      </c>
      <c r="BE89" s="1">
        <v>2</v>
      </c>
      <c r="BF89" s="1">
        <v>0</v>
      </c>
      <c r="BG89" s="1">
        <v>4</v>
      </c>
      <c r="BH89" s="1">
        <v>1.5</v>
      </c>
      <c r="BI89" s="1">
        <v>0.92</v>
      </c>
      <c r="BJ89" s="1">
        <v>53</v>
      </c>
      <c r="BK89" s="1">
        <v>47</v>
      </c>
      <c r="BL89" s="1">
        <v>89</v>
      </c>
      <c r="BM89" s="1">
        <v>21</v>
      </c>
      <c r="BN89" s="1">
        <v>16</v>
      </c>
      <c r="BO89" s="1">
        <v>76</v>
      </c>
      <c r="BP89" s="1">
        <v>10.5</v>
      </c>
      <c r="BQ89" s="1">
        <v>6.5</v>
      </c>
      <c r="BR89" s="1">
        <v>62</v>
      </c>
      <c r="BS89" s="1">
        <v>0</v>
      </c>
      <c r="BT89" s="1">
        <v>0</v>
      </c>
      <c r="BU89" s="1">
        <v>1</v>
      </c>
      <c r="BV89" s="1">
        <v>1</v>
      </c>
      <c r="BW89" s="1">
        <v>1</v>
      </c>
      <c r="BX89" s="1">
        <v>0.5</v>
      </c>
      <c r="BY89" s="1">
        <v>59</v>
      </c>
      <c r="BZ89" s="1">
        <v>1</v>
      </c>
      <c r="CA89" s="1">
        <v>3.5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3.4272257800000006</v>
      </c>
      <c r="CL89" s="1">
        <v>1</v>
      </c>
    </row>
    <row r="90" spans="1:90" x14ac:dyDescent="0.25">
      <c r="A90" s="1" t="s">
        <v>142</v>
      </c>
      <c r="B90" s="1">
        <v>5</v>
      </c>
      <c r="C90" s="1">
        <v>2</v>
      </c>
      <c r="D90" s="1">
        <v>81</v>
      </c>
      <c r="E90" s="1">
        <v>0.03</v>
      </c>
      <c r="F90" s="1">
        <v>0.2</v>
      </c>
      <c r="G90" s="1">
        <v>0.1</v>
      </c>
      <c r="H90" s="1">
        <v>1</v>
      </c>
      <c r="I90" s="1">
        <v>2</v>
      </c>
      <c r="J90" s="1">
        <v>0</v>
      </c>
      <c r="K90" s="1">
        <v>0.5</v>
      </c>
      <c r="L90" s="1">
        <v>1.5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20.5</v>
      </c>
      <c r="V90" s="1">
        <v>19</v>
      </c>
      <c r="W90" s="1">
        <v>93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0.5</v>
      </c>
      <c r="AG90" s="1">
        <v>0</v>
      </c>
      <c r="AH90" s="1">
        <v>0</v>
      </c>
      <c r="AI90" s="1">
        <v>0</v>
      </c>
      <c r="AJ90" s="1">
        <v>1</v>
      </c>
      <c r="AK90" s="1">
        <v>4.5</v>
      </c>
      <c r="AL90" s="1">
        <v>21.65</v>
      </c>
      <c r="AM90" s="1">
        <v>13.5</v>
      </c>
      <c r="AN90" s="1">
        <v>0.2</v>
      </c>
      <c r="AO90" s="1">
        <v>3.1</v>
      </c>
      <c r="AP90" s="1">
        <v>11.5</v>
      </c>
      <c r="AQ90" s="1">
        <v>16</v>
      </c>
      <c r="AR90" s="1">
        <v>0</v>
      </c>
      <c r="AS90" s="1">
        <v>4.5</v>
      </c>
      <c r="AT90" s="1">
        <v>0</v>
      </c>
      <c r="AU90" s="1">
        <v>1</v>
      </c>
      <c r="AV90" s="1">
        <v>0</v>
      </c>
      <c r="AW90" s="1">
        <v>0</v>
      </c>
      <c r="AX90" s="1">
        <v>5</v>
      </c>
      <c r="AY90" s="1">
        <v>0</v>
      </c>
      <c r="AZ90" s="1">
        <v>0</v>
      </c>
      <c r="BA90" s="1">
        <v>0.5</v>
      </c>
      <c r="BB90" s="1">
        <v>0.5</v>
      </c>
      <c r="BC90" s="1">
        <v>5</v>
      </c>
      <c r="BD90" s="1">
        <v>3.5</v>
      </c>
      <c r="BE90" s="1">
        <v>2</v>
      </c>
      <c r="BF90" s="1">
        <v>0</v>
      </c>
      <c r="BG90" s="1">
        <v>1</v>
      </c>
      <c r="BH90" s="1">
        <v>0.5</v>
      </c>
      <c r="BI90" s="1">
        <v>0.53</v>
      </c>
      <c r="BJ90" s="1">
        <v>73.5</v>
      </c>
      <c r="BK90" s="1">
        <v>70.5</v>
      </c>
      <c r="BL90" s="1">
        <v>96</v>
      </c>
      <c r="BM90" s="1">
        <v>45</v>
      </c>
      <c r="BN90" s="1">
        <v>43.5</v>
      </c>
      <c r="BO90" s="1">
        <v>97</v>
      </c>
      <c r="BP90" s="1">
        <v>20.5</v>
      </c>
      <c r="BQ90" s="1">
        <v>19</v>
      </c>
      <c r="BR90" s="1">
        <v>93</v>
      </c>
      <c r="BS90" s="1">
        <v>0.5</v>
      </c>
      <c r="BT90" s="1">
        <v>0.5</v>
      </c>
      <c r="BU90" s="1">
        <v>2</v>
      </c>
      <c r="BV90" s="1">
        <v>0</v>
      </c>
      <c r="BW90" s="1">
        <v>1</v>
      </c>
      <c r="BX90" s="1">
        <v>1.5</v>
      </c>
      <c r="BY90" s="1">
        <v>83.5</v>
      </c>
      <c r="BZ90" s="1">
        <v>1</v>
      </c>
      <c r="CA90" s="1">
        <v>7</v>
      </c>
      <c r="CB90" s="1">
        <v>1.5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3.9709240999999986</v>
      </c>
      <c r="CL90" s="1">
        <v>1</v>
      </c>
    </row>
    <row r="91" spans="1:90" x14ac:dyDescent="0.25">
      <c r="A91" s="1" t="s">
        <v>145</v>
      </c>
      <c r="B91" s="1">
        <v>4.9000000000000004</v>
      </c>
      <c r="C91" s="1">
        <v>1</v>
      </c>
      <c r="D91" s="1">
        <v>18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6</v>
      </c>
      <c r="V91" s="1">
        <v>3</v>
      </c>
      <c r="W91" s="1">
        <v>50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</v>
      </c>
      <c r="AL91" s="1">
        <v>0.8</v>
      </c>
      <c r="AM91" s="1">
        <v>6.4</v>
      </c>
      <c r="AN91" s="1">
        <v>0</v>
      </c>
      <c r="AO91" s="1">
        <v>1.7</v>
      </c>
      <c r="AP91" s="1">
        <v>6</v>
      </c>
      <c r="AQ91" s="1">
        <v>6</v>
      </c>
      <c r="AR91" s="1">
        <v>0</v>
      </c>
      <c r="AS91" s="1">
        <v>1</v>
      </c>
      <c r="AT91" s="1">
        <v>0</v>
      </c>
      <c r="AU91" s="1">
        <v>1</v>
      </c>
      <c r="AV91" s="1">
        <v>1</v>
      </c>
      <c r="AW91" s="1">
        <v>100</v>
      </c>
      <c r="AX91" s="1">
        <v>2</v>
      </c>
      <c r="AY91" s="1">
        <v>0</v>
      </c>
      <c r="AZ91" s="1">
        <v>0</v>
      </c>
      <c r="BA91" s="1">
        <v>1</v>
      </c>
      <c r="BB91" s="1">
        <v>1</v>
      </c>
      <c r="BC91" s="1">
        <v>6</v>
      </c>
      <c r="BD91" s="1">
        <v>3</v>
      </c>
      <c r="BE91" s="1">
        <v>3</v>
      </c>
      <c r="BF91" s="1">
        <v>0</v>
      </c>
      <c r="BG91" s="1">
        <v>1</v>
      </c>
      <c r="BH91" s="1">
        <v>1</v>
      </c>
      <c r="BI91" s="1">
        <v>0.82</v>
      </c>
      <c r="BJ91" s="1">
        <v>15</v>
      </c>
      <c r="BK91" s="1">
        <v>12</v>
      </c>
      <c r="BL91" s="1">
        <v>80</v>
      </c>
      <c r="BM91" s="1">
        <v>9</v>
      </c>
      <c r="BN91" s="1">
        <v>6</v>
      </c>
      <c r="BO91" s="1">
        <v>67</v>
      </c>
      <c r="BP91" s="1">
        <v>6</v>
      </c>
      <c r="BQ91" s="1">
        <v>3</v>
      </c>
      <c r="BR91" s="1">
        <v>50</v>
      </c>
      <c r="BS91" s="1">
        <v>0</v>
      </c>
      <c r="BT91" s="1">
        <v>0</v>
      </c>
      <c r="BU91" s="1">
        <v>0</v>
      </c>
      <c r="BV91" s="1">
        <v>1</v>
      </c>
      <c r="BW91" s="1">
        <v>0</v>
      </c>
      <c r="BX91" s="1">
        <v>2</v>
      </c>
      <c r="BY91" s="1">
        <v>23</v>
      </c>
      <c r="BZ91" s="1">
        <v>1</v>
      </c>
      <c r="CA91" s="1">
        <v>1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3.6206483800000004</v>
      </c>
      <c r="CL91" s="1">
        <v>1</v>
      </c>
    </row>
    <row r="92" spans="1:90" x14ac:dyDescent="0.25">
      <c r="A92" s="1" t="s">
        <v>146</v>
      </c>
      <c r="B92" s="1">
        <v>8.4</v>
      </c>
      <c r="C92" s="1">
        <v>2</v>
      </c>
      <c r="D92" s="1">
        <v>71</v>
      </c>
      <c r="E92" s="1">
        <v>0.31</v>
      </c>
      <c r="F92" s="1">
        <v>0.4</v>
      </c>
      <c r="G92" s="1">
        <v>0.8</v>
      </c>
      <c r="H92" s="1">
        <v>2</v>
      </c>
      <c r="I92" s="1">
        <v>2.5</v>
      </c>
      <c r="J92" s="1">
        <v>1.5</v>
      </c>
      <c r="K92" s="1">
        <v>2</v>
      </c>
      <c r="L92" s="1">
        <v>0.5</v>
      </c>
      <c r="M92" s="1">
        <v>1.5</v>
      </c>
      <c r="N92" s="1">
        <v>1.5</v>
      </c>
      <c r="O92" s="1">
        <v>0.69</v>
      </c>
      <c r="P92" s="1">
        <v>0.69</v>
      </c>
      <c r="Q92" s="1">
        <v>1</v>
      </c>
      <c r="R92" s="1">
        <v>1</v>
      </c>
      <c r="S92" s="1">
        <v>0</v>
      </c>
      <c r="T92" s="1">
        <v>0.5</v>
      </c>
      <c r="U92" s="1">
        <v>8</v>
      </c>
      <c r="V92" s="1">
        <v>7</v>
      </c>
      <c r="W92" s="1">
        <v>88</v>
      </c>
      <c r="X92" s="1">
        <v>0</v>
      </c>
      <c r="Y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0.12</v>
      </c>
      <c r="AF92" s="1">
        <v>0</v>
      </c>
      <c r="AG92" s="1">
        <v>0</v>
      </c>
      <c r="AH92" s="1">
        <v>0</v>
      </c>
      <c r="AI92" s="1">
        <v>0</v>
      </c>
      <c r="AJ92" s="1">
        <v>1</v>
      </c>
      <c r="AK92" s="1">
        <v>36.5</v>
      </c>
      <c r="AL92" s="1">
        <v>13.35</v>
      </c>
      <c r="AM92" s="1">
        <v>41.5</v>
      </c>
      <c r="AN92" s="1">
        <v>3.8</v>
      </c>
      <c r="AO92" s="1">
        <v>6.6</v>
      </c>
      <c r="AP92" s="1">
        <v>5</v>
      </c>
      <c r="AQ92" s="1">
        <v>23</v>
      </c>
      <c r="AR92" s="1">
        <v>0</v>
      </c>
      <c r="AS92" s="1">
        <v>8</v>
      </c>
      <c r="AT92" s="1">
        <v>0</v>
      </c>
      <c r="AU92" s="1">
        <v>2.5</v>
      </c>
      <c r="AV92" s="1">
        <v>0.5</v>
      </c>
      <c r="AW92" s="1">
        <v>20</v>
      </c>
      <c r="AX92" s="1">
        <v>2</v>
      </c>
      <c r="AY92" s="1">
        <v>0.5</v>
      </c>
      <c r="AZ92" s="1">
        <v>0</v>
      </c>
      <c r="BA92" s="1">
        <v>0</v>
      </c>
      <c r="BB92" s="1">
        <v>0.5</v>
      </c>
      <c r="BC92" s="1">
        <v>11.5</v>
      </c>
      <c r="BD92" s="1">
        <v>8</v>
      </c>
      <c r="BE92" s="1">
        <v>3</v>
      </c>
      <c r="BF92" s="1">
        <v>2.5</v>
      </c>
      <c r="BG92" s="1">
        <v>3</v>
      </c>
      <c r="BH92" s="1">
        <v>1.5</v>
      </c>
      <c r="BI92" s="1">
        <v>1.1000000000000001</v>
      </c>
      <c r="BJ92" s="1">
        <v>16</v>
      </c>
      <c r="BK92" s="1">
        <v>13.5</v>
      </c>
      <c r="BL92" s="1">
        <v>84</v>
      </c>
      <c r="BM92" s="1">
        <v>13.5</v>
      </c>
      <c r="BN92" s="1">
        <v>11</v>
      </c>
      <c r="BO92" s="1">
        <v>81</v>
      </c>
      <c r="BP92" s="1">
        <v>8</v>
      </c>
      <c r="BQ92" s="1">
        <v>7</v>
      </c>
      <c r="BR92" s="1">
        <v>88</v>
      </c>
      <c r="BS92" s="1">
        <v>0</v>
      </c>
      <c r="BT92" s="1">
        <v>0</v>
      </c>
      <c r="BU92" s="1">
        <v>2</v>
      </c>
      <c r="BV92" s="1">
        <v>0</v>
      </c>
      <c r="BW92" s="1">
        <v>2</v>
      </c>
      <c r="BX92" s="1">
        <v>0.5</v>
      </c>
      <c r="BY92" s="1">
        <v>30</v>
      </c>
      <c r="BZ92" s="1">
        <v>4.5</v>
      </c>
      <c r="CA92" s="1">
        <v>2.5</v>
      </c>
      <c r="CB92" s="1">
        <v>1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4.1124515299999977</v>
      </c>
      <c r="CL92" s="1">
        <v>1</v>
      </c>
    </row>
    <row r="93" spans="1:90" x14ac:dyDescent="0.25">
      <c r="A93" s="1" t="s">
        <v>148</v>
      </c>
      <c r="B93" s="1">
        <v>5</v>
      </c>
      <c r="C93" s="1">
        <v>2</v>
      </c>
      <c r="D93" s="1">
        <v>88.5</v>
      </c>
      <c r="E93" s="1">
        <v>7.0000000000000007E-2</v>
      </c>
      <c r="F93" s="1">
        <v>0</v>
      </c>
      <c r="G93" s="1">
        <v>0.1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0.02</v>
      </c>
      <c r="P93" s="1">
        <v>0.02</v>
      </c>
      <c r="Q93" s="1">
        <v>0</v>
      </c>
      <c r="R93" s="1">
        <v>0</v>
      </c>
      <c r="S93" s="1">
        <v>0</v>
      </c>
      <c r="T93" s="1">
        <v>0</v>
      </c>
      <c r="U93" s="1">
        <v>11.5</v>
      </c>
      <c r="V93" s="1">
        <v>6.5</v>
      </c>
      <c r="W93" s="1">
        <v>57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0.05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9</v>
      </c>
      <c r="AL93" s="1">
        <v>12.2</v>
      </c>
      <c r="AM93" s="1">
        <v>10.4</v>
      </c>
      <c r="AN93" s="1">
        <v>0.3</v>
      </c>
      <c r="AO93" s="1">
        <v>3</v>
      </c>
      <c r="AP93" s="1">
        <v>11.5</v>
      </c>
      <c r="AQ93" s="1">
        <v>11.5</v>
      </c>
      <c r="AR93" s="1">
        <v>0</v>
      </c>
      <c r="AS93" s="1">
        <v>3</v>
      </c>
      <c r="AT93" s="1">
        <v>0</v>
      </c>
      <c r="AU93" s="1">
        <v>3</v>
      </c>
      <c r="AV93" s="1">
        <v>2.5</v>
      </c>
      <c r="AW93" s="1">
        <v>83</v>
      </c>
      <c r="AX93" s="1">
        <v>6.5</v>
      </c>
      <c r="AY93" s="1">
        <v>0.5</v>
      </c>
      <c r="AZ93" s="1">
        <v>0</v>
      </c>
      <c r="BA93" s="1">
        <v>0.5</v>
      </c>
      <c r="BB93" s="1">
        <v>1</v>
      </c>
      <c r="BC93" s="1">
        <v>14.5</v>
      </c>
      <c r="BD93" s="1">
        <v>9</v>
      </c>
      <c r="BE93" s="1">
        <v>3</v>
      </c>
      <c r="BF93" s="1">
        <v>0.5</v>
      </c>
      <c r="BG93" s="1">
        <v>2.5</v>
      </c>
      <c r="BH93" s="1">
        <v>0.5</v>
      </c>
      <c r="BI93" s="1">
        <v>0.78</v>
      </c>
      <c r="BJ93" s="1">
        <v>35.5</v>
      </c>
      <c r="BK93" s="1">
        <v>26.5</v>
      </c>
      <c r="BL93" s="1">
        <v>75</v>
      </c>
      <c r="BM93" s="1">
        <v>23</v>
      </c>
      <c r="BN93" s="1">
        <v>14</v>
      </c>
      <c r="BO93" s="1">
        <v>61</v>
      </c>
      <c r="BP93" s="1">
        <v>11.5</v>
      </c>
      <c r="BQ93" s="1">
        <v>6.5</v>
      </c>
      <c r="BR93" s="1">
        <v>57</v>
      </c>
      <c r="BS93" s="1">
        <v>0</v>
      </c>
      <c r="BT93" s="1">
        <v>0</v>
      </c>
      <c r="BU93" s="1">
        <v>2</v>
      </c>
      <c r="BV93" s="1">
        <v>0</v>
      </c>
      <c r="BW93" s="1">
        <v>1</v>
      </c>
      <c r="BX93" s="1">
        <v>0</v>
      </c>
      <c r="BY93" s="1">
        <v>47</v>
      </c>
      <c r="BZ93" s="1">
        <v>0.5</v>
      </c>
      <c r="CA93" s="1">
        <v>6</v>
      </c>
      <c r="CB93" s="1">
        <v>2.5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3.05850541</v>
      </c>
      <c r="CL93" s="1">
        <v>1</v>
      </c>
    </row>
    <row r="94" spans="1:90" x14ac:dyDescent="0.25">
      <c r="A94" s="1" t="s">
        <v>149</v>
      </c>
      <c r="B94" s="1">
        <v>6</v>
      </c>
      <c r="C94" s="1">
        <v>1</v>
      </c>
      <c r="D94" s="1">
        <v>75</v>
      </c>
      <c r="E94" s="1">
        <v>0.15</v>
      </c>
      <c r="F94" s="1">
        <v>0</v>
      </c>
      <c r="G94" s="1">
        <v>0.3</v>
      </c>
      <c r="H94" s="1">
        <v>0</v>
      </c>
      <c r="I94" s="1">
        <v>3</v>
      </c>
      <c r="J94" s="1">
        <v>1</v>
      </c>
      <c r="K94" s="1">
        <v>3</v>
      </c>
      <c r="L94" s="1">
        <v>0</v>
      </c>
      <c r="M94" s="1">
        <v>0</v>
      </c>
      <c r="N94" s="1">
        <v>0</v>
      </c>
      <c r="O94" s="1">
        <v>0.21</v>
      </c>
      <c r="P94" s="1">
        <v>0.21</v>
      </c>
      <c r="Q94" s="1">
        <v>0</v>
      </c>
      <c r="R94" s="1">
        <v>0</v>
      </c>
      <c r="S94" s="1">
        <v>0</v>
      </c>
      <c r="T94" s="1">
        <v>0</v>
      </c>
      <c r="U94" s="1">
        <v>8</v>
      </c>
      <c r="V94" s="1">
        <v>6</v>
      </c>
      <c r="W94" s="1">
        <v>75</v>
      </c>
      <c r="X94" s="1">
        <v>2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0.13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43</v>
      </c>
      <c r="AL94" s="1">
        <v>12.8</v>
      </c>
      <c r="AM94" s="1">
        <v>8.6</v>
      </c>
      <c r="AN94" s="1">
        <v>1.5</v>
      </c>
      <c r="AO94" s="1">
        <v>4.0999999999999996</v>
      </c>
      <c r="AP94" s="1">
        <v>3</v>
      </c>
      <c r="AQ94" s="1">
        <v>3</v>
      </c>
      <c r="AR94" s="1">
        <v>0</v>
      </c>
      <c r="AS94" s="1">
        <v>2</v>
      </c>
      <c r="AT94" s="1">
        <v>1</v>
      </c>
      <c r="AU94" s="1">
        <v>2</v>
      </c>
      <c r="AV94" s="1">
        <v>1</v>
      </c>
      <c r="AW94" s="1">
        <v>50</v>
      </c>
      <c r="AX94" s="1">
        <v>3</v>
      </c>
      <c r="AY94" s="1">
        <v>1</v>
      </c>
      <c r="AZ94" s="1">
        <v>0</v>
      </c>
      <c r="BA94" s="1">
        <v>0</v>
      </c>
      <c r="BB94" s="1">
        <v>1</v>
      </c>
      <c r="BC94" s="1">
        <v>10</v>
      </c>
      <c r="BD94" s="1">
        <v>3</v>
      </c>
      <c r="BE94" s="1">
        <v>3</v>
      </c>
      <c r="BF94" s="1">
        <v>3</v>
      </c>
      <c r="BG94" s="1">
        <v>1</v>
      </c>
      <c r="BH94" s="1">
        <v>2</v>
      </c>
      <c r="BI94" s="1">
        <v>1.07</v>
      </c>
      <c r="BJ94" s="1">
        <v>17</v>
      </c>
      <c r="BK94" s="1">
        <v>13</v>
      </c>
      <c r="BL94" s="1">
        <v>76</v>
      </c>
      <c r="BM94" s="1">
        <v>16</v>
      </c>
      <c r="BN94" s="1">
        <v>10</v>
      </c>
      <c r="BO94" s="1">
        <v>63</v>
      </c>
      <c r="BP94" s="1">
        <v>8</v>
      </c>
      <c r="BQ94" s="1">
        <v>6</v>
      </c>
      <c r="BR94" s="1">
        <v>75</v>
      </c>
      <c r="BS94" s="1">
        <v>0</v>
      </c>
      <c r="BT94" s="1">
        <v>0</v>
      </c>
      <c r="BU94" s="1">
        <v>1</v>
      </c>
      <c r="BV94" s="1">
        <v>0</v>
      </c>
      <c r="BW94" s="1">
        <v>1</v>
      </c>
      <c r="BX94" s="1">
        <v>0</v>
      </c>
      <c r="BY94" s="1">
        <v>36</v>
      </c>
      <c r="BZ94" s="1">
        <v>5</v>
      </c>
      <c r="CA94" s="1">
        <v>1</v>
      </c>
      <c r="CB94" s="1">
        <v>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4.0498184100000048</v>
      </c>
      <c r="CL94" s="1">
        <v>1</v>
      </c>
    </row>
    <row r="95" spans="1:90" x14ac:dyDescent="0.25">
      <c r="A95" s="1" t="s">
        <v>150</v>
      </c>
      <c r="B95" s="1">
        <v>5.8</v>
      </c>
      <c r="C95" s="1">
        <v>2</v>
      </c>
      <c r="D95" s="1">
        <v>47.5</v>
      </c>
      <c r="E95" s="1">
        <v>0.23</v>
      </c>
      <c r="F95" s="1">
        <v>0.2</v>
      </c>
      <c r="G95" s="1">
        <v>0.5</v>
      </c>
      <c r="H95" s="1">
        <v>1</v>
      </c>
      <c r="I95" s="1">
        <v>1.5</v>
      </c>
      <c r="J95" s="1">
        <v>0.5</v>
      </c>
      <c r="K95" s="1">
        <v>1.5</v>
      </c>
      <c r="L95" s="1">
        <v>0</v>
      </c>
      <c r="M95" s="1">
        <v>0.5</v>
      </c>
      <c r="N95" s="1">
        <v>0</v>
      </c>
      <c r="O95" s="1">
        <v>0.24</v>
      </c>
      <c r="P95" s="1">
        <v>0.24</v>
      </c>
      <c r="Q95" s="1">
        <v>0</v>
      </c>
      <c r="R95" s="1">
        <v>0</v>
      </c>
      <c r="S95" s="1">
        <v>0</v>
      </c>
      <c r="T95" s="1">
        <v>0</v>
      </c>
      <c r="U95" s="1">
        <v>6.5</v>
      </c>
      <c r="V95" s="1">
        <v>6</v>
      </c>
      <c r="W95" s="1">
        <v>92</v>
      </c>
      <c r="X95" s="1">
        <v>0.5</v>
      </c>
      <c r="Y95" s="1">
        <v>0.5</v>
      </c>
      <c r="Z95" s="1">
        <v>100</v>
      </c>
      <c r="AA95" s="1">
        <v>0</v>
      </c>
      <c r="AB95" s="1">
        <v>0</v>
      </c>
      <c r="AC95" s="1">
        <v>1.5</v>
      </c>
      <c r="AD95" s="1">
        <v>0.5</v>
      </c>
      <c r="AE95" s="1">
        <v>0.26</v>
      </c>
      <c r="AF95" s="1">
        <v>0.5</v>
      </c>
      <c r="AG95" s="1">
        <v>0</v>
      </c>
      <c r="AH95" s="1">
        <v>0</v>
      </c>
      <c r="AI95" s="1">
        <v>0</v>
      </c>
      <c r="AJ95" s="1">
        <v>0</v>
      </c>
      <c r="AK95" s="1">
        <v>13.5</v>
      </c>
      <c r="AL95" s="1">
        <v>19.95</v>
      </c>
      <c r="AM95" s="1">
        <v>15.6</v>
      </c>
      <c r="AN95" s="1">
        <v>2</v>
      </c>
      <c r="AO95" s="1">
        <v>4.2</v>
      </c>
      <c r="AP95" s="1">
        <v>5</v>
      </c>
      <c r="AQ95" s="1">
        <v>9.5</v>
      </c>
      <c r="AR95" s="1">
        <v>0</v>
      </c>
      <c r="AS95" s="1">
        <v>3</v>
      </c>
      <c r="AT95" s="1">
        <v>1</v>
      </c>
      <c r="AU95" s="1">
        <v>1</v>
      </c>
      <c r="AV95" s="1">
        <v>0</v>
      </c>
      <c r="AW95" s="1">
        <v>0</v>
      </c>
      <c r="AX95" s="1">
        <v>1.5</v>
      </c>
      <c r="AY95" s="1">
        <v>1</v>
      </c>
      <c r="AZ95" s="1">
        <v>0</v>
      </c>
      <c r="BA95" s="1">
        <v>1.5</v>
      </c>
      <c r="BB95" s="1">
        <v>2.5</v>
      </c>
      <c r="BC95" s="1">
        <v>11.5</v>
      </c>
      <c r="BD95" s="1">
        <v>6</v>
      </c>
      <c r="BE95" s="1">
        <v>3.5</v>
      </c>
      <c r="BF95" s="1">
        <v>2.5</v>
      </c>
      <c r="BG95" s="1">
        <v>2</v>
      </c>
      <c r="BH95" s="1">
        <v>1</v>
      </c>
      <c r="BI95" s="1">
        <v>1.04</v>
      </c>
      <c r="BJ95" s="1">
        <v>11.5</v>
      </c>
      <c r="BK95" s="1">
        <v>10</v>
      </c>
      <c r="BL95" s="1">
        <v>87</v>
      </c>
      <c r="BM95" s="1">
        <v>8</v>
      </c>
      <c r="BN95" s="1">
        <v>7</v>
      </c>
      <c r="BO95" s="1">
        <v>88</v>
      </c>
      <c r="BP95" s="1">
        <v>6.5</v>
      </c>
      <c r="BQ95" s="1">
        <v>6</v>
      </c>
      <c r="BR95" s="1">
        <v>92</v>
      </c>
      <c r="BS95" s="1">
        <v>0.5</v>
      </c>
      <c r="BT95" s="1">
        <v>0.5</v>
      </c>
      <c r="BU95" s="1">
        <v>1</v>
      </c>
      <c r="BV95" s="1">
        <v>1</v>
      </c>
      <c r="BW95" s="1">
        <v>1</v>
      </c>
      <c r="BX95" s="1">
        <v>1.5</v>
      </c>
      <c r="BY95" s="1">
        <v>26.5</v>
      </c>
      <c r="BZ95" s="1">
        <v>2</v>
      </c>
      <c r="CA95" s="1">
        <v>1</v>
      </c>
      <c r="CB95" s="1">
        <v>2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3.8687430200000006</v>
      </c>
      <c r="CL95" s="1">
        <v>1</v>
      </c>
    </row>
    <row r="96" spans="1:90" x14ac:dyDescent="0.25">
      <c r="A96" s="1" t="s">
        <v>173</v>
      </c>
      <c r="B96" s="1">
        <v>4.3</v>
      </c>
      <c r="C96" s="1">
        <v>2</v>
      </c>
      <c r="D96" s="1">
        <v>90</v>
      </c>
      <c r="E96" s="1">
        <v>0.04</v>
      </c>
      <c r="F96" s="1">
        <v>0</v>
      </c>
      <c r="G96" s="1">
        <v>0</v>
      </c>
      <c r="H96" s="1">
        <v>0</v>
      </c>
      <c r="I96" s="1">
        <v>0.5</v>
      </c>
      <c r="J96" s="1">
        <v>0</v>
      </c>
      <c r="K96" s="1">
        <v>0</v>
      </c>
      <c r="L96" s="1">
        <v>0.5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4</v>
      </c>
      <c r="V96" s="1">
        <v>2.5</v>
      </c>
      <c r="W96" s="1">
        <v>63</v>
      </c>
      <c r="X96" s="1">
        <v>0</v>
      </c>
      <c r="Y96" s="1">
        <v>0</v>
      </c>
      <c r="AA96" s="1">
        <v>0</v>
      </c>
      <c r="AB96" s="1">
        <v>0</v>
      </c>
      <c r="AC96" s="1">
        <v>0.5</v>
      </c>
      <c r="AD96" s="1">
        <v>0</v>
      </c>
      <c r="AE96" s="1">
        <v>0.02</v>
      </c>
      <c r="AF96" s="1">
        <v>0</v>
      </c>
      <c r="AG96" s="1">
        <v>0</v>
      </c>
      <c r="AH96" s="1">
        <v>0.5</v>
      </c>
      <c r="AI96" s="1">
        <v>0</v>
      </c>
      <c r="AJ96" s="1">
        <v>0</v>
      </c>
      <c r="AK96" s="1">
        <v>4</v>
      </c>
      <c r="AL96" s="1">
        <v>6.95</v>
      </c>
      <c r="AM96" s="1">
        <v>13.7</v>
      </c>
      <c r="AN96" s="1">
        <v>0.1</v>
      </c>
      <c r="AO96" s="1">
        <v>2.2999999999999998</v>
      </c>
      <c r="AP96" s="1">
        <v>12.5</v>
      </c>
      <c r="AQ96" s="1">
        <v>12.5</v>
      </c>
      <c r="AR96" s="1">
        <v>0</v>
      </c>
      <c r="AS96" s="1">
        <v>1.5</v>
      </c>
      <c r="AT96" s="1">
        <v>2</v>
      </c>
      <c r="AU96" s="1">
        <v>2.5</v>
      </c>
      <c r="AV96" s="1">
        <v>1</v>
      </c>
      <c r="AW96" s="1">
        <v>40</v>
      </c>
      <c r="AX96" s="1">
        <v>7.5</v>
      </c>
      <c r="AY96" s="1">
        <v>0.5</v>
      </c>
      <c r="AZ96" s="1">
        <v>0.5</v>
      </c>
      <c r="BA96" s="1">
        <v>2</v>
      </c>
      <c r="BB96" s="1">
        <v>3</v>
      </c>
      <c r="BC96" s="1">
        <v>12</v>
      </c>
      <c r="BD96" s="1">
        <v>6</v>
      </c>
      <c r="BE96" s="1">
        <v>2.5</v>
      </c>
      <c r="BF96" s="1">
        <v>0</v>
      </c>
      <c r="BG96" s="1">
        <v>2</v>
      </c>
      <c r="BH96" s="1">
        <v>2</v>
      </c>
      <c r="BI96" s="1">
        <v>1.33</v>
      </c>
      <c r="BJ96" s="1">
        <v>36.5</v>
      </c>
      <c r="BK96" s="1">
        <v>31</v>
      </c>
      <c r="BL96" s="1">
        <v>85</v>
      </c>
      <c r="BM96" s="1">
        <v>12.5</v>
      </c>
      <c r="BN96" s="1">
        <v>10</v>
      </c>
      <c r="BO96" s="1">
        <v>80</v>
      </c>
      <c r="BP96" s="1">
        <v>4</v>
      </c>
      <c r="BQ96" s="1">
        <v>2.5</v>
      </c>
      <c r="BR96" s="1">
        <v>63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1</v>
      </c>
      <c r="BY96" s="1">
        <v>49.5</v>
      </c>
      <c r="BZ96" s="1">
        <v>0</v>
      </c>
      <c r="CA96" s="1">
        <v>3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2.5285545999999997</v>
      </c>
      <c r="CL96" s="1">
        <v>1</v>
      </c>
    </row>
    <row r="97" spans="1:90" x14ac:dyDescent="0.25">
      <c r="A97" s="1" t="s">
        <v>175</v>
      </c>
      <c r="B97" s="1">
        <v>5.6</v>
      </c>
      <c r="C97" s="1">
        <v>2</v>
      </c>
      <c r="D97" s="1">
        <v>75</v>
      </c>
      <c r="E97" s="1">
        <v>0.39</v>
      </c>
      <c r="F97" s="1">
        <v>0.25</v>
      </c>
      <c r="G97" s="1">
        <v>0.4</v>
      </c>
      <c r="H97" s="1">
        <v>1</v>
      </c>
      <c r="I97" s="1">
        <v>1.5</v>
      </c>
      <c r="J97" s="1">
        <v>0.5</v>
      </c>
      <c r="K97" s="1">
        <v>1</v>
      </c>
      <c r="L97" s="1">
        <v>0.5</v>
      </c>
      <c r="M97" s="1">
        <v>0.5</v>
      </c>
      <c r="N97" s="1">
        <v>0</v>
      </c>
      <c r="O97" s="1">
        <v>0</v>
      </c>
      <c r="P97" s="1">
        <v>0.38</v>
      </c>
      <c r="Q97" s="1">
        <v>0.5</v>
      </c>
      <c r="R97" s="1">
        <v>0.5</v>
      </c>
      <c r="S97" s="1">
        <v>0</v>
      </c>
      <c r="T97" s="1">
        <v>0</v>
      </c>
      <c r="U97" s="1">
        <v>6</v>
      </c>
      <c r="V97" s="1">
        <v>4.5</v>
      </c>
      <c r="W97" s="1">
        <v>75</v>
      </c>
      <c r="X97" s="1">
        <v>2</v>
      </c>
      <c r="Y97" s="1">
        <v>0.5</v>
      </c>
      <c r="Z97" s="1">
        <v>25</v>
      </c>
      <c r="AA97" s="1">
        <v>0</v>
      </c>
      <c r="AB97" s="1">
        <v>0</v>
      </c>
      <c r="AC97" s="1">
        <v>0</v>
      </c>
      <c r="AD97" s="1">
        <v>0</v>
      </c>
      <c r="AE97" s="1">
        <v>0.03</v>
      </c>
      <c r="AF97" s="1">
        <v>0</v>
      </c>
      <c r="AG97" s="1">
        <v>0</v>
      </c>
      <c r="AH97" s="1">
        <v>0</v>
      </c>
      <c r="AI97" s="1">
        <v>0</v>
      </c>
      <c r="AJ97" s="1">
        <v>0.5</v>
      </c>
      <c r="AK97" s="1">
        <v>14</v>
      </c>
      <c r="AL97" s="1">
        <v>4.95</v>
      </c>
      <c r="AM97" s="1">
        <v>17.399999999999999</v>
      </c>
      <c r="AN97" s="1">
        <v>2</v>
      </c>
      <c r="AO97" s="1">
        <v>4.8</v>
      </c>
      <c r="AP97" s="1">
        <v>3</v>
      </c>
      <c r="AQ97" s="1">
        <v>12</v>
      </c>
      <c r="AR97" s="1">
        <v>0.5</v>
      </c>
      <c r="AS97" s="1">
        <v>5</v>
      </c>
      <c r="AT97" s="1">
        <v>1</v>
      </c>
      <c r="AU97" s="1">
        <v>0.5</v>
      </c>
      <c r="AV97" s="1">
        <v>0.5</v>
      </c>
      <c r="AW97" s="1">
        <v>100</v>
      </c>
      <c r="AX97" s="1">
        <v>1.5</v>
      </c>
      <c r="AY97" s="1">
        <v>0.5</v>
      </c>
      <c r="AZ97" s="1">
        <v>0</v>
      </c>
      <c r="BA97" s="1">
        <v>0</v>
      </c>
      <c r="BB97" s="1">
        <v>0.5</v>
      </c>
      <c r="BC97" s="1">
        <v>11</v>
      </c>
      <c r="BD97" s="1">
        <v>7.5</v>
      </c>
      <c r="BE97" s="1">
        <v>4</v>
      </c>
      <c r="BF97" s="1">
        <v>1</v>
      </c>
      <c r="BG97" s="1">
        <v>2.5</v>
      </c>
      <c r="BH97" s="1">
        <v>1</v>
      </c>
      <c r="BI97" s="1">
        <v>1.04</v>
      </c>
      <c r="BJ97" s="1">
        <v>11.5</v>
      </c>
      <c r="BK97" s="1">
        <v>9.5</v>
      </c>
      <c r="BL97" s="1">
        <v>83</v>
      </c>
      <c r="BM97" s="1">
        <v>11.5</v>
      </c>
      <c r="BN97" s="1">
        <v>8</v>
      </c>
      <c r="BO97" s="1">
        <v>70</v>
      </c>
      <c r="BP97" s="1">
        <v>6</v>
      </c>
      <c r="BQ97" s="1">
        <v>4.5</v>
      </c>
      <c r="BR97" s="1">
        <v>75</v>
      </c>
      <c r="BS97" s="1">
        <v>0</v>
      </c>
      <c r="BT97" s="1">
        <v>0</v>
      </c>
      <c r="BU97" s="1">
        <v>2</v>
      </c>
      <c r="BV97" s="1">
        <v>0</v>
      </c>
      <c r="BW97" s="1">
        <v>1</v>
      </c>
      <c r="BX97" s="1">
        <v>0</v>
      </c>
      <c r="BY97" s="1">
        <v>24.5</v>
      </c>
      <c r="BZ97" s="1">
        <v>2.5</v>
      </c>
      <c r="CA97" s="1">
        <v>0</v>
      </c>
      <c r="CB97" s="1">
        <v>1</v>
      </c>
      <c r="CC97" s="1">
        <v>0.5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0.5</v>
      </c>
      <c r="CJ97" s="1">
        <v>0.5</v>
      </c>
      <c r="CK97" s="1">
        <f t="shared" si="1"/>
        <v>4.8044569900000003</v>
      </c>
      <c r="CL97" s="1">
        <v>1</v>
      </c>
    </row>
    <row r="98" spans="1:90" x14ac:dyDescent="0.25">
      <c r="A98" s="1" t="s">
        <v>180</v>
      </c>
      <c r="B98" s="1">
        <v>4.5</v>
      </c>
      <c r="C98" s="1">
        <v>2</v>
      </c>
      <c r="D98" s="1">
        <v>15</v>
      </c>
      <c r="E98" s="1">
        <v>0.05</v>
      </c>
      <c r="F98" s="1">
        <v>0</v>
      </c>
      <c r="G98" s="1">
        <v>0</v>
      </c>
      <c r="H98" s="1">
        <v>0</v>
      </c>
      <c r="I98" s="1">
        <v>0.5</v>
      </c>
      <c r="J98" s="1">
        <v>0</v>
      </c>
      <c r="K98" s="1">
        <v>0.5</v>
      </c>
      <c r="L98" s="1">
        <v>0</v>
      </c>
      <c r="M98" s="1">
        <v>0</v>
      </c>
      <c r="N98" s="1">
        <v>0.5</v>
      </c>
      <c r="O98" s="1">
        <v>0.02</v>
      </c>
      <c r="P98" s="1">
        <v>0.02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4</v>
      </c>
      <c r="W98" s="1">
        <v>73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9</v>
      </c>
      <c r="AL98" s="1">
        <v>1.25</v>
      </c>
      <c r="AM98" s="1">
        <v>0.5</v>
      </c>
      <c r="AN98" s="1">
        <v>0.2</v>
      </c>
      <c r="AO98" s="1">
        <v>1.7</v>
      </c>
      <c r="AP98" s="1">
        <v>3</v>
      </c>
      <c r="AQ98" s="1">
        <v>3</v>
      </c>
      <c r="AR98" s="1">
        <v>0</v>
      </c>
      <c r="AS98" s="1">
        <v>1</v>
      </c>
      <c r="AT98" s="1">
        <v>0.5</v>
      </c>
      <c r="AU98" s="1">
        <v>0</v>
      </c>
      <c r="AV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14.5</v>
      </c>
      <c r="BD98" s="1">
        <v>11</v>
      </c>
      <c r="BE98" s="1">
        <v>5</v>
      </c>
      <c r="BF98" s="1">
        <v>2.5</v>
      </c>
      <c r="BG98" s="1">
        <v>4.5</v>
      </c>
      <c r="BH98" s="1">
        <v>3</v>
      </c>
      <c r="BI98" s="1">
        <v>1.92</v>
      </c>
      <c r="BJ98" s="1">
        <v>11</v>
      </c>
      <c r="BK98" s="1">
        <v>9.5</v>
      </c>
      <c r="BL98" s="1">
        <v>86</v>
      </c>
      <c r="BM98" s="1">
        <v>8.5</v>
      </c>
      <c r="BN98" s="1">
        <v>7</v>
      </c>
      <c r="BO98" s="1">
        <v>82</v>
      </c>
      <c r="BP98" s="1">
        <v>5.5</v>
      </c>
      <c r="BQ98" s="1">
        <v>4</v>
      </c>
      <c r="BR98" s="1">
        <v>73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</v>
      </c>
      <c r="BY98" s="1">
        <v>13</v>
      </c>
      <c r="BZ98" s="1">
        <v>0.5</v>
      </c>
      <c r="CA98" s="1">
        <v>2.5</v>
      </c>
      <c r="CB98" s="1">
        <v>0.5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3.4146093800000004</v>
      </c>
      <c r="CL98" s="1">
        <v>1</v>
      </c>
    </row>
    <row r="99" spans="1:90" x14ac:dyDescent="0.25">
      <c r="A99" s="1" t="s">
        <v>187</v>
      </c>
      <c r="B99" s="1">
        <v>4.8</v>
      </c>
      <c r="C99" s="1">
        <v>2</v>
      </c>
      <c r="D99" s="1">
        <v>84.5</v>
      </c>
      <c r="E99" s="1">
        <v>0.17</v>
      </c>
      <c r="F99" s="1">
        <v>0.33</v>
      </c>
      <c r="G99" s="1">
        <v>0.2</v>
      </c>
      <c r="H99" s="1">
        <v>1</v>
      </c>
      <c r="I99" s="1">
        <v>1</v>
      </c>
      <c r="J99" s="1">
        <v>0.5</v>
      </c>
      <c r="K99" s="1">
        <v>1</v>
      </c>
      <c r="L99" s="1">
        <v>0</v>
      </c>
      <c r="M99" s="1">
        <v>0</v>
      </c>
      <c r="N99" s="1">
        <v>0</v>
      </c>
      <c r="O99" s="1">
        <v>0.1</v>
      </c>
      <c r="P99" s="1">
        <v>0.1</v>
      </c>
      <c r="Q99" s="1">
        <v>0</v>
      </c>
      <c r="R99" s="1">
        <v>0</v>
      </c>
      <c r="S99" s="1">
        <v>0</v>
      </c>
      <c r="T99" s="1">
        <v>0</v>
      </c>
      <c r="U99" s="1">
        <v>17</v>
      </c>
      <c r="V99" s="1">
        <v>11.5</v>
      </c>
      <c r="W99" s="1">
        <v>68</v>
      </c>
      <c r="X99" s="1">
        <v>1.5</v>
      </c>
      <c r="Y99" s="1">
        <v>0</v>
      </c>
      <c r="Z99" s="1">
        <v>0</v>
      </c>
      <c r="AA99" s="1">
        <v>1.5</v>
      </c>
      <c r="AB99" s="1">
        <v>0.5</v>
      </c>
      <c r="AC99" s="1">
        <v>0.5</v>
      </c>
      <c r="AD99" s="1">
        <v>0</v>
      </c>
      <c r="AE99" s="1">
        <v>0.06</v>
      </c>
      <c r="AF99" s="1">
        <v>0.5</v>
      </c>
      <c r="AG99" s="1">
        <v>0</v>
      </c>
      <c r="AH99" s="1">
        <v>0</v>
      </c>
      <c r="AI99" s="1">
        <v>0</v>
      </c>
      <c r="AJ99" s="1">
        <v>0</v>
      </c>
      <c r="AK99" s="1">
        <v>18.5</v>
      </c>
      <c r="AL99" s="1">
        <v>8.6999999999999993</v>
      </c>
      <c r="AM99" s="1">
        <v>19</v>
      </c>
      <c r="AN99" s="1">
        <v>0.7</v>
      </c>
      <c r="AO99" s="1">
        <v>3.4</v>
      </c>
      <c r="AP99" s="1">
        <v>9.5</v>
      </c>
      <c r="AQ99" s="1">
        <v>14</v>
      </c>
      <c r="AR99" s="1">
        <v>0</v>
      </c>
      <c r="AS99" s="1">
        <v>3.5</v>
      </c>
      <c r="AT99" s="1">
        <v>1.5</v>
      </c>
      <c r="AU99" s="1">
        <v>2</v>
      </c>
      <c r="AV99" s="1">
        <v>1</v>
      </c>
      <c r="AW99" s="1">
        <v>50</v>
      </c>
      <c r="AX99" s="1">
        <v>4</v>
      </c>
      <c r="AY99" s="1">
        <v>0.5</v>
      </c>
      <c r="AZ99" s="1">
        <v>0.5</v>
      </c>
      <c r="BA99" s="1">
        <v>1</v>
      </c>
      <c r="BB99" s="1">
        <v>2</v>
      </c>
      <c r="BC99" s="1">
        <v>12</v>
      </c>
      <c r="BD99" s="1">
        <v>6</v>
      </c>
      <c r="BE99" s="1">
        <v>2.5</v>
      </c>
      <c r="BF99" s="1">
        <v>0</v>
      </c>
      <c r="BG99" s="1">
        <v>2</v>
      </c>
      <c r="BH99" s="1">
        <v>2</v>
      </c>
      <c r="BI99" s="1">
        <v>1.33</v>
      </c>
      <c r="BJ99" s="1">
        <v>35.5</v>
      </c>
      <c r="BK99" s="1">
        <v>28</v>
      </c>
      <c r="BL99" s="1">
        <v>79</v>
      </c>
      <c r="BM99" s="1">
        <v>24</v>
      </c>
      <c r="BN99" s="1">
        <v>16.5</v>
      </c>
      <c r="BO99" s="1">
        <v>69</v>
      </c>
      <c r="BP99" s="1">
        <v>17</v>
      </c>
      <c r="BQ99" s="1">
        <v>11.5</v>
      </c>
      <c r="BR99" s="1">
        <v>68</v>
      </c>
      <c r="BS99" s="1">
        <v>0</v>
      </c>
      <c r="BT99" s="1">
        <v>0</v>
      </c>
      <c r="BU99" s="1">
        <v>2</v>
      </c>
      <c r="BV99" s="1">
        <v>0</v>
      </c>
      <c r="BW99" s="1">
        <v>1</v>
      </c>
      <c r="BX99" s="1">
        <v>0</v>
      </c>
      <c r="BY99" s="1">
        <v>46.5</v>
      </c>
      <c r="BZ99" s="1">
        <v>1.5</v>
      </c>
      <c r="CA99" s="1">
        <v>7</v>
      </c>
      <c r="CB99" s="1">
        <v>2.5</v>
      </c>
      <c r="CC99" s="1">
        <v>0</v>
      </c>
      <c r="CD99" s="1">
        <v>0</v>
      </c>
      <c r="CE99" s="1">
        <v>1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3.5649450500000017</v>
      </c>
      <c r="CL99" s="1">
        <v>1</v>
      </c>
    </row>
    <row r="100" spans="1:90" x14ac:dyDescent="0.25">
      <c r="A100" s="1" t="s">
        <v>190</v>
      </c>
      <c r="B100" s="1">
        <v>5.3</v>
      </c>
      <c r="C100" s="1">
        <v>2</v>
      </c>
      <c r="D100" s="1">
        <v>88</v>
      </c>
      <c r="E100" s="1">
        <v>0.32</v>
      </c>
      <c r="F100" s="1">
        <v>0</v>
      </c>
      <c r="G100" s="1">
        <v>0.2</v>
      </c>
      <c r="H100" s="1">
        <v>0</v>
      </c>
      <c r="I100" s="1">
        <v>0.5</v>
      </c>
      <c r="J100" s="1">
        <v>0</v>
      </c>
      <c r="K100" s="1">
        <v>0</v>
      </c>
      <c r="L100" s="1">
        <v>0.5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7.5</v>
      </c>
      <c r="V100" s="1">
        <v>5</v>
      </c>
      <c r="W100" s="1">
        <v>67</v>
      </c>
      <c r="X100" s="1">
        <v>0</v>
      </c>
      <c r="Y100" s="1">
        <v>0</v>
      </c>
      <c r="AA100" s="1">
        <v>0</v>
      </c>
      <c r="AB100" s="1">
        <v>0</v>
      </c>
      <c r="AC100" s="1">
        <v>0.5</v>
      </c>
      <c r="AD100" s="1">
        <v>0.5</v>
      </c>
      <c r="AE100" s="1">
        <v>0.2</v>
      </c>
      <c r="AF100" s="1">
        <v>0</v>
      </c>
      <c r="AG100" s="1">
        <v>0</v>
      </c>
      <c r="AH100" s="1">
        <v>0.5</v>
      </c>
      <c r="AI100" s="1">
        <v>0</v>
      </c>
      <c r="AJ100" s="1">
        <v>0</v>
      </c>
      <c r="AK100" s="1">
        <v>0.5</v>
      </c>
      <c r="AL100" s="1">
        <v>18.100000000000001</v>
      </c>
      <c r="AM100" s="1">
        <v>9.5</v>
      </c>
      <c r="AN100" s="1">
        <v>0.6</v>
      </c>
      <c r="AO100" s="1">
        <v>2.8</v>
      </c>
      <c r="AP100" s="1">
        <v>11</v>
      </c>
      <c r="AQ100" s="1">
        <v>11</v>
      </c>
      <c r="AR100" s="1">
        <v>0</v>
      </c>
      <c r="AS100" s="1">
        <v>1.5</v>
      </c>
      <c r="AT100" s="1">
        <v>4</v>
      </c>
      <c r="AU100" s="1">
        <v>3.5</v>
      </c>
      <c r="AV100" s="1">
        <v>3.5</v>
      </c>
      <c r="AW100" s="1">
        <v>100</v>
      </c>
      <c r="AX100" s="1">
        <v>5.5</v>
      </c>
      <c r="AY100" s="1">
        <v>0.5</v>
      </c>
      <c r="AZ100" s="1">
        <v>0</v>
      </c>
      <c r="BA100" s="1">
        <v>1</v>
      </c>
      <c r="BB100" s="1">
        <v>1.5</v>
      </c>
      <c r="BC100" s="1">
        <v>17.5</v>
      </c>
      <c r="BD100" s="1">
        <v>10</v>
      </c>
      <c r="BE100" s="1">
        <v>6</v>
      </c>
      <c r="BF100" s="1">
        <v>0</v>
      </c>
      <c r="BG100" s="1">
        <v>1.5</v>
      </c>
      <c r="BH100" s="1">
        <v>3</v>
      </c>
      <c r="BI100" s="1">
        <v>2.16</v>
      </c>
      <c r="BJ100" s="1">
        <v>25.5</v>
      </c>
      <c r="BK100" s="1">
        <v>22</v>
      </c>
      <c r="BL100" s="1">
        <v>86</v>
      </c>
      <c r="BM100" s="1">
        <v>10.5</v>
      </c>
      <c r="BN100" s="1">
        <v>8</v>
      </c>
      <c r="BO100" s="1">
        <v>76</v>
      </c>
      <c r="BP100" s="1">
        <v>7.5</v>
      </c>
      <c r="BQ100" s="1">
        <v>5</v>
      </c>
      <c r="BR100" s="1">
        <v>67</v>
      </c>
      <c r="BS100" s="1">
        <v>1</v>
      </c>
      <c r="BT100" s="1">
        <v>0.5</v>
      </c>
      <c r="BU100" s="1">
        <v>2</v>
      </c>
      <c r="BV100" s="1">
        <v>0</v>
      </c>
      <c r="BW100" s="1">
        <v>1</v>
      </c>
      <c r="BX100" s="1">
        <v>0.5</v>
      </c>
      <c r="BY100" s="1">
        <v>44</v>
      </c>
      <c r="BZ100" s="1">
        <v>0</v>
      </c>
      <c r="CA100" s="1">
        <v>3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1.831965360000001</v>
      </c>
      <c r="CL100" s="1">
        <v>1</v>
      </c>
    </row>
    <row r="101" spans="1:90" x14ac:dyDescent="0.25">
      <c r="A101" s="1" t="s">
        <v>192</v>
      </c>
      <c r="B101" s="1">
        <v>4.3</v>
      </c>
      <c r="C101" s="1">
        <v>2</v>
      </c>
      <c r="D101" s="1">
        <v>50.5</v>
      </c>
      <c r="E101" s="1">
        <v>0.03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5</v>
      </c>
      <c r="V101" s="1">
        <v>2.5</v>
      </c>
      <c r="W101" s="1">
        <v>50</v>
      </c>
      <c r="X101" s="1">
        <v>2.5</v>
      </c>
      <c r="Y101" s="1">
        <v>0.5</v>
      </c>
      <c r="Z101" s="1">
        <v>20</v>
      </c>
      <c r="AA101" s="1">
        <v>2</v>
      </c>
      <c r="AB101" s="1">
        <v>0</v>
      </c>
      <c r="AC101" s="1">
        <v>1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2</v>
      </c>
      <c r="AL101" s="1">
        <v>13.2</v>
      </c>
      <c r="AM101" s="1">
        <v>11.2</v>
      </c>
      <c r="AN101" s="1">
        <v>0.1</v>
      </c>
      <c r="AO101" s="1">
        <v>2.2000000000000002</v>
      </c>
      <c r="AP101" s="1">
        <v>7</v>
      </c>
      <c r="AQ101" s="1">
        <v>7</v>
      </c>
      <c r="AR101" s="1">
        <v>0</v>
      </c>
      <c r="AS101" s="1">
        <v>1.5</v>
      </c>
      <c r="AT101" s="1">
        <v>1</v>
      </c>
      <c r="AU101" s="1">
        <v>2.5</v>
      </c>
      <c r="AV101" s="1">
        <v>1.5</v>
      </c>
      <c r="AW101" s="1">
        <v>60</v>
      </c>
      <c r="AX101" s="1">
        <v>3.5</v>
      </c>
      <c r="AY101" s="1">
        <v>1</v>
      </c>
      <c r="AZ101" s="1">
        <v>0</v>
      </c>
      <c r="BA101" s="1">
        <v>2</v>
      </c>
      <c r="BB101" s="1">
        <v>3</v>
      </c>
      <c r="BC101" s="1">
        <v>20.5</v>
      </c>
      <c r="BD101" s="1">
        <v>16</v>
      </c>
      <c r="BE101" s="1">
        <v>8.5</v>
      </c>
      <c r="BF101" s="1">
        <v>1.5</v>
      </c>
      <c r="BG101" s="1">
        <v>6.5</v>
      </c>
      <c r="BH101" s="1">
        <v>3</v>
      </c>
      <c r="BI101" s="1">
        <v>2.52</v>
      </c>
      <c r="BJ101" s="1">
        <v>15</v>
      </c>
      <c r="BK101" s="1">
        <v>10</v>
      </c>
      <c r="BL101" s="1">
        <v>67</v>
      </c>
      <c r="BM101" s="1">
        <v>12.5</v>
      </c>
      <c r="BN101" s="1">
        <v>6</v>
      </c>
      <c r="BO101" s="1">
        <v>48</v>
      </c>
      <c r="BP101" s="1">
        <v>5</v>
      </c>
      <c r="BQ101" s="1">
        <v>2.5</v>
      </c>
      <c r="BR101" s="1">
        <v>50</v>
      </c>
      <c r="BS101" s="1">
        <v>0</v>
      </c>
      <c r="BT101" s="1">
        <v>0</v>
      </c>
      <c r="BU101" s="1">
        <v>1</v>
      </c>
      <c r="BV101" s="1">
        <v>1</v>
      </c>
      <c r="BW101" s="1">
        <v>0</v>
      </c>
      <c r="BX101" s="1">
        <v>0</v>
      </c>
      <c r="BY101" s="1">
        <v>27</v>
      </c>
      <c r="BZ101" s="1">
        <v>1</v>
      </c>
      <c r="CA101" s="1">
        <v>1.5</v>
      </c>
      <c r="CB101" s="1">
        <v>3.5</v>
      </c>
      <c r="CC101" s="1">
        <v>0</v>
      </c>
      <c r="CD101" s="1">
        <v>0</v>
      </c>
      <c r="CE101" s="1">
        <v>2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2.8292713200000001</v>
      </c>
      <c r="CL101" s="1">
        <v>1</v>
      </c>
    </row>
    <row r="102" spans="1:90" x14ac:dyDescent="0.25">
      <c r="A102" s="1" t="s">
        <v>194</v>
      </c>
      <c r="B102" s="1">
        <v>4.4000000000000004</v>
      </c>
      <c r="C102" s="1">
        <v>2</v>
      </c>
      <c r="D102" s="1">
        <v>90</v>
      </c>
      <c r="E102" s="1">
        <v>0.11</v>
      </c>
      <c r="F102" s="1">
        <v>0.25</v>
      </c>
      <c r="G102" s="1">
        <v>0.2</v>
      </c>
      <c r="H102" s="1">
        <v>1</v>
      </c>
      <c r="I102" s="1">
        <v>0.5</v>
      </c>
      <c r="J102" s="1">
        <v>0</v>
      </c>
      <c r="K102" s="1">
        <v>0</v>
      </c>
      <c r="L102" s="1">
        <v>0.5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10</v>
      </c>
      <c r="V102" s="1">
        <v>7</v>
      </c>
      <c r="W102" s="1">
        <v>70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0.5</v>
      </c>
      <c r="AE102" s="1">
        <v>0.21</v>
      </c>
      <c r="AF102" s="1">
        <v>0.5</v>
      </c>
      <c r="AG102" s="1">
        <v>0</v>
      </c>
      <c r="AH102" s="1">
        <v>0</v>
      </c>
      <c r="AI102" s="1">
        <v>0</v>
      </c>
      <c r="AJ102" s="1">
        <v>0.5</v>
      </c>
      <c r="AK102" s="1">
        <v>3.5</v>
      </c>
      <c r="AL102" s="1">
        <v>8.9499999999999993</v>
      </c>
      <c r="AM102" s="1">
        <v>21.3</v>
      </c>
      <c r="AN102" s="1">
        <v>0.7</v>
      </c>
      <c r="AO102" s="1">
        <v>3.6</v>
      </c>
      <c r="AP102" s="1">
        <v>18.5</v>
      </c>
      <c r="AQ102" s="1">
        <v>23</v>
      </c>
      <c r="AR102" s="1">
        <v>1</v>
      </c>
      <c r="AS102" s="1">
        <v>5</v>
      </c>
      <c r="AT102" s="1">
        <v>0.5</v>
      </c>
      <c r="AU102" s="1">
        <v>3</v>
      </c>
      <c r="AV102" s="1">
        <v>2</v>
      </c>
      <c r="AW102" s="1">
        <v>67</v>
      </c>
      <c r="AX102" s="1">
        <v>6</v>
      </c>
      <c r="AY102" s="1">
        <v>0.5</v>
      </c>
      <c r="AZ102" s="1">
        <v>0</v>
      </c>
      <c r="BA102" s="1">
        <v>3</v>
      </c>
      <c r="BB102" s="1">
        <v>3.5</v>
      </c>
      <c r="BC102" s="1">
        <v>12</v>
      </c>
      <c r="BD102" s="1">
        <v>7.5</v>
      </c>
      <c r="BE102" s="1">
        <v>2</v>
      </c>
      <c r="BF102" s="1">
        <v>0</v>
      </c>
      <c r="BG102" s="1">
        <v>4</v>
      </c>
      <c r="BH102" s="1">
        <v>1.5</v>
      </c>
      <c r="BI102" s="1">
        <v>0.92</v>
      </c>
      <c r="BJ102" s="1">
        <v>46.5</v>
      </c>
      <c r="BK102" s="1">
        <v>40.5</v>
      </c>
      <c r="BL102" s="1">
        <v>87</v>
      </c>
      <c r="BM102" s="1">
        <v>19</v>
      </c>
      <c r="BN102" s="1">
        <v>14.5</v>
      </c>
      <c r="BO102" s="1">
        <v>76</v>
      </c>
      <c r="BP102" s="1">
        <v>10</v>
      </c>
      <c r="BQ102" s="1">
        <v>7</v>
      </c>
      <c r="BR102" s="1">
        <v>70</v>
      </c>
      <c r="BS102" s="1">
        <v>0</v>
      </c>
      <c r="BT102" s="1">
        <v>0</v>
      </c>
      <c r="BU102" s="1">
        <v>2</v>
      </c>
      <c r="BV102" s="1">
        <v>0</v>
      </c>
      <c r="BW102" s="1">
        <v>0</v>
      </c>
      <c r="BX102" s="1">
        <v>1</v>
      </c>
      <c r="BY102" s="1">
        <v>60</v>
      </c>
      <c r="BZ102" s="1">
        <v>1.5</v>
      </c>
      <c r="CA102" s="1">
        <v>2.5</v>
      </c>
      <c r="CB102" s="1">
        <v>2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2.7057086300000011</v>
      </c>
      <c r="CL102" s="1">
        <v>1</v>
      </c>
    </row>
    <row r="103" spans="1:90" x14ac:dyDescent="0.25">
      <c r="A103" s="1" t="s">
        <v>164</v>
      </c>
      <c r="B103" s="1">
        <v>4.5</v>
      </c>
      <c r="C103" s="1">
        <v>1</v>
      </c>
      <c r="D103" s="1">
        <v>4</v>
      </c>
      <c r="E103" s="1">
        <v>7.0000000000000007E-2</v>
      </c>
      <c r="F103" s="1">
        <v>0</v>
      </c>
      <c r="G103" s="1">
        <v>0.1</v>
      </c>
      <c r="H103" s="1">
        <v>0</v>
      </c>
      <c r="I103" s="1">
        <v>1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0.04</v>
      </c>
      <c r="P103" s="1">
        <v>0.04</v>
      </c>
      <c r="Q103" s="1">
        <v>0</v>
      </c>
      <c r="R103" s="1">
        <v>0</v>
      </c>
      <c r="S103" s="1">
        <v>0</v>
      </c>
      <c r="T103" s="1">
        <v>0</v>
      </c>
      <c r="U103" s="1">
        <v>4</v>
      </c>
      <c r="V103" s="1">
        <v>3</v>
      </c>
      <c r="W103" s="1">
        <v>75</v>
      </c>
      <c r="X103" s="1">
        <v>1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0.04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20</v>
      </c>
      <c r="AL103" s="1">
        <v>0.4</v>
      </c>
      <c r="AM103" s="1">
        <v>0</v>
      </c>
      <c r="AN103" s="1">
        <v>0.3</v>
      </c>
      <c r="AO103" s="1">
        <v>1.9</v>
      </c>
      <c r="AP103" s="1">
        <v>2</v>
      </c>
      <c r="AQ103" s="1">
        <v>2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9</v>
      </c>
      <c r="BD103" s="1">
        <v>6</v>
      </c>
      <c r="BE103" s="1">
        <v>5</v>
      </c>
      <c r="BF103" s="1">
        <v>0</v>
      </c>
      <c r="BG103" s="1">
        <v>0</v>
      </c>
      <c r="BH103" s="1">
        <v>0</v>
      </c>
      <c r="BI103" s="1">
        <v>0.84</v>
      </c>
      <c r="BJ103" s="1">
        <v>5</v>
      </c>
      <c r="BK103" s="1">
        <v>4</v>
      </c>
      <c r="BL103" s="1">
        <v>80</v>
      </c>
      <c r="BM103" s="1">
        <v>5</v>
      </c>
      <c r="BN103" s="1">
        <v>3</v>
      </c>
      <c r="BO103" s="1">
        <v>60</v>
      </c>
      <c r="BP103" s="1">
        <v>4</v>
      </c>
      <c r="BQ103" s="1">
        <v>3</v>
      </c>
      <c r="BR103" s="1">
        <v>75</v>
      </c>
      <c r="BS103" s="1">
        <v>0</v>
      </c>
      <c r="BT103" s="1">
        <v>0</v>
      </c>
      <c r="BU103" s="1">
        <v>0</v>
      </c>
      <c r="BV103" s="1">
        <v>1</v>
      </c>
      <c r="BW103" s="1">
        <v>0</v>
      </c>
      <c r="BX103" s="1">
        <v>0</v>
      </c>
      <c r="BY103" s="1">
        <v>8</v>
      </c>
      <c r="BZ103" s="1">
        <v>2</v>
      </c>
      <c r="CA103" s="1">
        <v>2</v>
      </c>
      <c r="CB103" s="1">
        <v>1</v>
      </c>
      <c r="CC103" s="1">
        <v>0</v>
      </c>
      <c r="CD103" s="1">
        <v>0</v>
      </c>
      <c r="CE103" s="1">
        <v>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3.8180496800000019</v>
      </c>
      <c r="CL103" s="1">
        <v>0</v>
      </c>
    </row>
    <row r="104" spans="1:90" x14ac:dyDescent="0.25">
      <c r="A104" s="1" t="s">
        <v>179</v>
      </c>
      <c r="B104" s="1">
        <v>5.2</v>
      </c>
      <c r="C104" s="1">
        <v>2</v>
      </c>
      <c r="D104" s="1">
        <v>80</v>
      </c>
      <c r="E104" s="1">
        <v>0.1</v>
      </c>
      <c r="F104" s="1">
        <v>0</v>
      </c>
      <c r="G104" s="1">
        <v>0.1</v>
      </c>
      <c r="H104" s="1">
        <v>0</v>
      </c>
      <c r="I104" s="1">
        <v>0.5</v>
      </c>
      <c r="J104" s="1">
        <v>0</v>
      </c>
      <c r="K104" s="1">
        <v>0.5</v>
      </c>
      <c r="L104" s="1">
        <v>0</v>
      </c>
      <c r="M104" s="1">
        <v>0</v>
      </c>
      <c r="N104" s="1">
        <v>0</v>
      </c>
      <c r="O104" s="1">
        <v>0.04</v>
      </c>
      <c r="P104" s="1">
        <v>0.04</v>
      </c>
      <c r="Q104" s="1">
        <v>0</v>
      </c>
      <c r="R104" s="1">
        <v>0</v>
      </c>
      <c r="S104" s="1">
        <v>0</v>
      </c>
      <c r="T104" s="1">
        <v>0</v>
      </c>
      <c r="U104" s="1">
        <v>13</v>
      </c>
      <c r="V104" s="1">
        <v>7.5</v>
      </c>
      <c r="W104" s="1">
        <v>58</v>
      </c>
      <c r="X104" s="1">
        <v>0.5</v>
      </c>
      <c r="Y104" s="1">
        <v>0.5</v>
      </c>
      <c r="Z104" s="1">
        <v>100</v>
      </c>
      <c r="AA104" s="1">
        <v>0</v>
      </c>
      <c r="AB104" s="1">
        <v>0</v>
      </c>
      <c r="AC104" s="1">
        <v>0.5</v>
      </c>
      <c r="AD104" s="1">
        <v>0</v>
      </c>
      <c r="AE104" s="1">
        <v>0.06</v>
      </c>
      <c r="AF104" s="1">
        <v>0</v>
      </c>
      <c r="AG104" s="1">
        <v>0</v>
      </c>
      <c r="AH104" s="1">
        <v>0.5</v>
      </c>
      <c r="AI104" s="1">
        <v>0</v>
      </c>
      <c r="AJ104" s="1">
        <v>0</v>
      </c>
      <c r="AK104" s="1">
        <v>17</v>
      </c>
      <c r="AL104" s="1">
        <v>9.25</v>
      </c>
      <c r="AM104" s="1">
        <v>11.2</v>
      </c>
      <c r="AN104" s="1">
        <v>0.3</v>
      </c>
      <c r="AO104" s="1">
        <v>2.2999999999999998</v>
      </c>
      <c r="AP104" s="1">
        <v>2.5</v>
      </c>
      <c r="AQ104" s="1">
        <v>2.5</v>
      </c>
      <c r="AR104" s="1">
        <v>0</v>
      </c>
      <c r="AS104" s="1">
        <v>1.5</v>
      </c>
      <c r="AT104" s="1">
        <v>2</v>
      </c>
      <c r="AU104" s="1">
        <v>3</v>
      </c>
      <c r="AV104" s="1">
        <v>1</v>
      </c>
      <c r="AW104" s="1">
        <v>33</v>
      </c>
      <c r="AX104" s="1">
        <v>2.5</v>
      </c>
      <c r="AY104" s="1">
        <v>1.5</v>
      </c>
      <c r="AZ104" s="1">
        <v>0</v>
      </c>
      <c r="BA104" s="1">
        <v>0.5</v>
      </c>
      <c r="BB104" s="1">
        <v>2</v>
      </c>
      <c r="BC104" s="1">
        <v>14.5</v>
      </c>
      <c r="BD104" s="1">
        <v>11</v>
      </c>
      <c r="BE104" s="1">
        <v>5</v>
      </c>
      <c r="BF104" s="1">
        <v>2.5</v>
      </c>
      <c r="BG104" s="1">
        <v>4.5</v>
      </c>
      <c r="BH104" s="1">
        <v>3</v>
      </c>
      <c r="BI104" s="1">
        <v>1.92</v>
      </c>
      <c r="BJ104" s="1">
        <v>21</v>
      </c>
      <c r="BK104" s="1">
        <v>13</v>
      </c>
      <c r="BL104" s="1">
        <v>62</v>
      </c>
      <c r="BM104" s="1">
        <v>17.5</v>
      </c>
      <c r="BN104" s="1">
        <v>12</v>
      </c>
      <c r="BO104" s="1">
        <v>69</v>
      </c>
      <c r="BP104" s="1">
        <v>13</v>
      </c>
      <c r="BQ104" s="1">
        <v>7.5</v>
      </c>
      <c r="BR104" s="1">
        <v>58</v>
      </c>
      <c r="BS104" s="1">
        <v>0</v>
      </c>
      <c r="BT104" s="1">
        <v>0</v>
      </c>
      <c r="BU104" s="1">
        <v>2</v>
      </c>
      <c r="BV104" s="1">
        <v>0</v>
      </c>
      <c r="BW104" s="1">
        <v>1</v>
      </c>
      <c r="BX104" s="1">
        <v>2</v>
      </c>
      <c r="BY104" s="1">
        <v>45</v>
      </c>
      <c r="BZ104" s="1">
        <v>4</v>
      </c>
      <c r="CA104" s="1">
        <v>2.5</v>
      </c>
      <c r="CB104" s="1">
        <v>1.5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2.4286025600000007</v>
      </c>
      <c r="CL104" s="1">
        <v>0</v>
      </c>
    </row>
    <row r="105" spans="1:90" x14ac:dyDescent="0.25">
      <c r="A105" s="1" t="s">
        <v>62</v>
      </c>
      <c r="B105" s="1">
        <v>4.8</v>
      </c>
      <c r="C105" s="1">
        <v>2</v>
      </c>
      <c r="D105" s="1">
        <v>90</v>
      </c>
      <c r="E105" s="1">
        <v>0.08</v>
      </c>
      <c r="F105" s="1">
        <v>0</v>
      </c>
      <c r="G105" s="1">
        <v>0.1</v>
      </c>
      <c r="H105" s="1">
        <v>0</v>
      </c>
      <c r="I105" s="1">
        <v>1</v>
      </c>
      <c r="J105" s="1">
        <v>0</v>
      </c>
      <c r="K105" s="1">
        <v>0.5</v>
      </c>
      <c r="L105" s="1">
        <v>0.5</v>
      </c>
      <c r="M105" s="1">
        <v>0</v>
      </c>
      <c r="N105" s="1">
        <v>0</v>
      </c>
      <c r="O105" s="1">
        <v>0.01</v>
      </c>
      <c r="P105" s="1">
        <v>0.01</v>
      </c>
      <c r="Q105" s="1">
        <v>0</v>
      </c>
      <c r="R105" s="1">
        <v>0</v>
      </c>
      <c r="S105" s="1">
        <v>0</v>
      </c>
      <c r="T105" s="1">
        <v>0</v>
      </c>
      <c r="U105" s="1">
        <v>23.5</v>
      </c>
      <c r="V105" s="1">
        <v>18.5</v>
      </c>
      <c r="W105" s="1">
        <v>79</v>
      </c>
      <c r="X105" s="1">
        <v>1</v>
      </c>
      <c r="Y105" s="1">
        <v>0.5</v>
      </c>
      <c r="Z105" s="1">
        <v>50</v>
      </c>
      <c r="AA105" s="1">
        <v>0</v>
      </c>
      <c r="AB105" s="1">
        <v>0</v>
      </c>
      <c r="AC105" s="1">
        <v>1.5</v>
      </c>
      <c r="AD105" s="1">
        <v>0</v>
      </c>
      <c r="AE105" s="1">
        <v>0.06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4.5</v>
      </c>
      <c r="AL105" s="1">
        <v>25.35</v>
      </c>
      <c r="AM105" s="1">
        <v>16.600000000000001</v>
      </c>
      <c r="AN105" s="1">
        <v>0.2</v>
      </c>
      <c r="AO105" s="1">
        <v>3</v>
      </c>
      <c r="AP105" s="1">
        <v>12.5</v>
      </c>
      <c r="AQ105" s="1">
        <v>12.5</v>
      </c>
      <c r="AR105" s="1">
        <v>0</v>
      </c>
      <c r="AS105" s="1">
        <v>2</v>
      </c>
      <c r="AT105" s="1">
        <v>2</v>
      </c>
      <c r="AU105" s="1">
        <v>2</v>
      </c>
      <c r="AV105" s="1">
        <v>1.5</v>
      </c>
      <c r="AW105" s="1">
        <v>75</v>
      </c>
      <c r="AX105" s="1">
        <v>5</v>
      </c>
      <c r="AY105" s="1">
        <v>0.5</v>
      </c>
      <c r="AZ105" s="1">
        <v>0.5</v>
      </c>
      <c r="BA105" s="1">
        <v>1.5</v>
      </c>
      <c r="BB105" s="1">
        <v>2.5</v>
      </c>
      <c r="BC105" s="1">
        <v>15</v>
      </c>
      <c r="BD105" s="1">
        <v>11</v>
      </c>
      <c r="BE105" s="1">
        <v>4</v>
      </c>
      <c r="BF105" s="1">
        <v>0.5</v>
      </c>
      <c r="BG105" s="1">
        <v>3.5</v>
      </c>
      <c r="BH105" s="1">
        <v>3.5</v>
      </c>
      <c r="BI105" s="1">
        <v>1.95</v>
      </c>
      <c r="BJ105" s="1">
        <v>63</v>
      </c>
      <c r="BK105" s="1">
        <v>53.5</v>
      </c>
      <c r="BL105" s="1">
        <v>85</v>
      </c>
      <c r="BM105" s="1">
        <v>44</v>
      </c>
      <c r="BN105" s="1">
        <v>36.5</v>
      </c>
      <c r="BO105" s="1">
        <v>83</v>
      </c>
      <c r="BP105" s="1">
        <v>23.5</v>
      </c>
      <c r="BQ105" s="1">
        <v>18.5</v>
      </c>
      <c r="BR105" s="1">
        <v>79</v>
      </c>
      <c r="BS105" s="1">
        <v>0.5</v>
      </c>
      <c r="BT105" s="1">
        <v>0</v>
      </c>
      <c r="BU105" s="1">
        <v>2</v>
      </c>
      <c r="BV105" s="1">
        <v>0</v>
      </c>
      <c r="BW105" s="1">
        <v>0</v>
      </c>
      <c r="BX105" s="1">
        <v>1</v>
      </c>
      <c r="BY105" s="1">
        <v>77</v>
      </c>
      <c r="BZ105" s="1">
        <v>1.5</v>
      </c>
      <c r="CA105" s="1">
        <v>8.5</v>
      </c>
      <c r="CB105" s="1">
        <v>2.5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3.0850500800000007</v>
      </c>
      <c r="CL105" s="1">
        <v>-2</v>
      </c>
    </row>
  </sheetData>
  <sortState xmlns:xlrd2="http://schemas.microsoft.com/office/spreadsheetml/2017/richdata2" ref="A2:CL105">
    <sortCondition descending="1" ref="CL5:CL10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0443-8AE4-459A-BA7F-EDA020F1385B}">
  <dimension ref="A1:CL11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95</v>
      </c>
      <c r="B2" s="1">
        <v>4.5</v>
      </c>
      <c r="C2" s="1">
        <v>3</v>
      </c>
      <c r="D2" s="1">
        <v>86</v>
      </c>
      <c r="E2" s="1">
        <v>0.04</v>
      </c>
      <c r="F2" s="1">
        <v>0</v>
      </c>
      <c r="G2" s="1">
        <v>0.1</v>
      </c>
      <c r="H2" s="1">
        <v>0</v>
      </c>
      <c r="I2" s="1">
        <v>0.67</v>
      </c>
      <c r="J2" s="1">
        <v>0</v>
      </c>
      <c r="K2" s="1">
        <v>0.33</v>
      </c>
      <c r="L2" s="1">
        <v>0.33</v>
      </c>
      <c r="M2" s="1">
        <v>0</v>
      </c>
      <c r="N2" s="1">
        <v>0</v>
      </c>
      <c r="O2" s="1">
        <v>0.02</v>
      </c>
      <c r="P2" s="1">
        <v>0.02</v>
      </c>
      <c r="Q2" s="1">
        <v>0</v>
      </c>
      <c r="R2" s="1">
        <v>0</v>
      </c>
      <c r="S2" s="1">
        <v>0</v>
      </c>
      <c r="T2" s="1">
        <v>0</v>
      </c>
      <c r="U2" s="1">
        <v>17.670000000000002</v>
      </c>
      <c r="V2" s="1">
        <v>12</v>
      </c>
      <c r="W2" s="1">
        <v>68</v>
      </c>
      <c r="X2" s="1">
        <v>0.67</v>
      </c>
      <c r="Y2" s="1">
        <v>0</v>
      </c>
      <c r="Z2" s="1">
        <v>0</v>
      </c>
      <c r="AA2" s="1">
        <v>0</v>
      </c>
      <c r="AB2" s="1">
        <v>0</v>
      </c>
      <c r="AC2" s="1">
        <v>0.33</v>
      </c>
      <c r="AD2" s="1">
        <v>0</v>
      </c>
      <c r="AE2" s="1">
        <v>0.04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10.67</v>
      </c>
      <c r="AL2" s="1">
        <v>9.1</v>
      </c>
      <c r="AM2" s="1">
        <v>13.8</v>
      </c>
      <c r="AN2" s="1">
        <v>0.2</v>
      </c>
      <c r="AO2" s="1">
        <v>2.9</v>
      </c>
      <c r="AP2" s="1">
        <v>12</v>
      </c>
      <c r="AQ2" s="1">
        <v>12</v>
      </c>
      <c r="AR2" s="1">
        <v>0</v>
      </c>
      <c r="AS2" s="1">
        <v>2</v>
      </c>
      <c r="AT2" s="1">
        <v>1.33</v>
      </c>
      <c r="AU2" s="1">
        <v>3.67</v>
      </c>
      <c r="AV2" s="1">
        <v>2.33</v>
      </c>
      <c r="AW2" s="1">
        <v>63</v>
      </c>
      <c r="AX2" s="1">
        <v>8.33</v>
      </c>
      <c r="AY2" s="1">
        <v>2</v>
      </c>
      <c r="AZ2" s="1">
        <v>0.33</v>
      </c>
      <c r="BA2" s="1">
        <v>0.67</v>
      </c>
      <c r="BB2" s="1">
        <v>3</v>
      </c>
      <c r="BC2" s="1">
        <v>13</v>
      </c>
      <c r="BD2" s="1">
        <v>9.67</v>
      </c>
      <c r="BE2" s="1">
        <v>5</v>
      </c>
      <c r="BF2" s="1">
        <v>1.67</v>
      </c>
      <c r="BG2" s="1">
        <v>4</v>
      </c>
      <c r="BH2" s="1">
        <v>2.67</v>
      </c>
      <c r="BI2" s="1">
        <v>1.77</v>
      </c>
      <c r="BJ2" s="1">
        <v>50.67</v>
      </c>
      <c r="BK2" s="1">
        <v>40.67</v>
      </c>
      <c r="BL2" s="1">
        <v>80</v>
      </c>
      <c r="BM2" s="1">
        <v>34</v>
      </c>
      <c r="BN2" s="1">
        <v>26.33</v>
      </c>
      <c r="BO2" s="1">
        <v>77</v>
      </c>
      <c r="BP2" s="1">
        <v>17.670000000000002</v>
      </c>
      <c r="BQ2" s="1">
        <v>12</v>
      </c>
      <c r="BR2" s="1">
        <v>68</v>
      </c>
      <c r="BS2" s="1">
        <v>0.33</v>
      </c>
      <c r="BT2" s="1">
        <v>0</v>
      </c>
      <c r="BU2" s="1">
        <v>3</v>
      </c>
      <c r="BV2" s="1">
        <v>0</v>
      </c>
      <c r="BW2" s="1">
        <v>2</v>
      </c>
      <c r="BX2" s="1">
        <v>0.33</v>
      </c>
      <c r="BY2" s="1">
        <v>68.67</v>
      </c>
      <c r="BZ2" s="1">
        <v>1.67</v>
      </c>
      <c r="CA2" s="1">
        <v>7.33</v>
      </c>
      <c r="CB2" s="1">
        <v>1.67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3.2797059300000013</v>
      </c>
      <c r="CL2" s="1">
        <v>0</v>
      </c>
    </row>
    <row r="3" spans="1:90" x14ac:dyDescent="0.25">
      <c r="A3" s="1" t="s">
        <v>103</v>
      </c>
      <c r="B3" s="1">
        <v>4.5999999999999996</v>
      </c>
      <c r="C3" s="1">
        <v>2</v>
      </c>
      <c r="D3" s="1">
        <v>67.5</v>
      </c>
      <c r="E3" s="1">
        <v>0.02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10.5</v>
      </c>
      <c r="V3" s="1">
        <v>8</v>
      </c>
      <c r="W3" s="1">
        <v>76</v>
      </c>
      <c r="X3" s="1">
        <v>0.5</v>
      </c>
      <c r="Y3" s="1">
        <v>0.5</v>
      </c>
      <c r="Z3" s="1">
        <v>100</v>
      </c>
      <c r="AA3" s="1">
        <v>0</v>
      </c>
      <c r="AB3" s="1">
        <v>0</v>
      </c>
      <c r="AC3" s="1">
        <v>0.5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0.5</v>
      </c>
      <c r="AK3" s="1">
        <v>3</v>
      </c>
      <c r="AL3" s="1">
        <v>9.6999999999999993</v>
      </c>
      <c r="AM3" s="1">
        <v>6</v>
      </c>
      <c r="AN3" s="1">
        <v>0.1</v>
      </c>
      <c r="AO3" s="1">
        <v>2.2999999999999998</v>
      </c>
      <c r="AP3" s="1">
        <v>6.5</v>
      </c>
      <c r="AQ3" s="1">
        <v>6.5</v>
      </c>
      <c r="AR3" s="1">
        <v>0</v>
      </c>
      <c r="AS3" s="1">
        <v>2</v>
      </c>
      <c r="AT3" s="1">
        <v>0.5</v>
      </c>
      <c r="AU3" s="1">
        <v>1.5</v>
      </c>
      <c r="AV3" s="1">
        <v>1.5</v>
      </c>
      <c r="AW3" s="1">
        <v>100</v>
      </c>
      <c r="AX3" s="1">
        <v>2</v>
      </c>
      <c r="AY3" s="1">
        <v>1.5</v>
      </c>
      <c r="AZ3" s="1">
        <v>0</v>
      </c>
      <c r="BA3" s="1">
        <v>0</v>
      </c>
      <c r="BB3" s="1">
        <v>1.5</v>
      </c>
      <c r="BC3" s="1">
        <v>11</v>
      </c>
      <c r="BD3" s="1">
        <v>7.5</v>
      </c>
      <c r="BE3" s="1">
        <v>4</v>
      </c>
      <c r="BF3" s="1">
        <v>1</v>
      </c>
      <c r="BG3" s="1">
        <v>2.5</v>
      </c>
      <c r="BH3" s="1">
        <v>1</v>
      </c>
      <c r="BI3" s="1">
        <v>1.04</v>
      </c>
      <c r="BJ3" s="1">
        <v>23.5</v>
      </c>
      <c r="BK3" s="1">
        <v>20</v>
      </c>
      <c r="BL3" s="1">
        <v>85</v>
      </c>
      <c r="BM3" s="1">
        <v>16</v>
      </c>
      <c r="BN3" s="1">
        <v>13</v>
      </c>
      <c r="BO3" s="1">
        <v>81</v>
      </c>
      <c r="BP3" s="1">
        <v>10.5</v>
      </c>
      <c r="BQ3" s="1">
        <v>8</v>
      </c>
      <c r="BR3" s="1">
        <v>76</v>
      </c>
      <c r="BS3" s="1">
        <v>0</v>
      </c>
      <c r="BT3" s="1">
        <v>0</v>
      </c>
      <c r="BU3" s="1">
        <v>1</v>
      </c>
      <c r="BV3" s="1">
        <v>1</v>
      </c>
      <c r="BW3" s="1">
        <v>0</v>
      </c>
      <c r="BX3" s="1">
        <v>0.5</v>
      </c>
      <c r="BY3" s="1">
        <v>35.5</v>
      </c>
      <c r="BZ3" s="1">
        <v>1</v>
      </c>
      <c r="CA3" s="1">
        <v>5</v>
      </c>
      <c r="CB3" s="1">
        <v>0.5</v>
      </c>
      <c r="CC3" s="1">
        <v>1.5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2.88451696</v>
      </c>
      <c r="CL3" s="1">
        <v>0</v>
      </c>
    </row>
    <row r="4" spans="1:90" x14ac:dyDescent="0.25">
      <c r="A4" s="1" t="s">
        <v>61</v>
      </c>
      <c r="B4" s="1">
        <v>5.0999999999999996</v>
      </c>
      <c r="C4" s="1">
        <v>3</v>
      </c>
      <c r="D4" s="1">
        <v>1.67</v>
      </c>
      <c r="E4" s="1">
        <v>0</v>
      </c>
      <c r="F4" s="1">
        <v>0</v>
      </c>
      <c r="G4" s="1">
        <v>0</v>
      </c>
      <c r="H4" s="1">
        <v>0</v>
      </c>
      <c r="I4" s="1">
        <v>0.33</v>
      </c>
      <c r="J4" s="1">
        <v>0</v>
      </c>
      <c r="K4" s="1">
        <v>0.33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</v>
      </c>
      <c r="V4" s="1">
        <v>1.67</v>
      </c>
      <c r="W4" s="1">
        <v>84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</v>
      </c>
      <c r="AL4" s="1">
        <v>0.8</v>
      </c>
      <c r="AM4" s="1">
        <v>0.33</v>
      </c>
      <c r="AN4" s="1">
        <v>0</v>
      </c>
      <c r="AO4" s="1">
        <v>1.6</v>
      </c>
      <c r="AP4" s="1">
        <v>3.33</v>
      </c>
      <c r="AQ4" s="1">
        <v>3.33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0.67</v>
      </c>
      <c r="AY4" s="1">
        <v>0</v>
      </c>
      <c r="AZ4" s="1">
        <v>0</v>
      </c>
      <c r="BA4" s="1">
        <v>0</v>
      </c>
      <c r="BB4" s="1">
        <v>0</v>
      </c>
      <c r="BC4" s="1">
        <v>10.33</v>
      </c>
      <c r="BD4" s="1">
        <v>6.33</v>
      </c>
      <c r="BE4" s="1">
        <v>2</v>
      </c>
      <c r="BF4" s="1">
        <v>0.67</v>
      </c>
      <c r="BG4" s="1">
        <v>2.33</v>
      </c>
      <c r="BH4" s="1">
        <v>1.67</v>
      </c>
      <c r="BI4" s="1">
        <v>1</v>
      </c>
      <c r="BJ4" s="1">
        <v>3.33</v>
      </c>
      <c r="BK4" s="1">
        <v>2.67</v>
      </c>
      <c r="BL4" s="1">
        <v>80</v>
      </c>
      <c r="BM4" s="1">
        <v>2.67</v>
      </c>
      <c r="BN4" s="1">
        <v>2</v>
      </c>
      <c r="BO4" s="1">
        <v>75</v>
      </c>
      <c r="BP4" s="1">
        <v>2</v>
      </c>
      <c r="BQ4" s="1">
        <v>1.67</v>
      </c>
      <c r="BR4" s="1">
        <v>84</v>
      </c>
      <c r="BS4" s="1">
        <v>0</v>
      </c>
      <c r="BT4" s="1">
        <v>0</v>
      </c>
      <c r="BU4" s="1">
        <v>0</v>
      </c>
      <c r="BV4" s="1">
        <v>3</v>
      </c>
      <c r="BW4" s="1">
        <v>0</v>
      </c>
      <c r="BX4" s="1">
        <v>0.67</v>
      </c>
      <c r="BY4" s="1">
        <v>5</v>
      </c>
      <c r="BZ4" s="1">
        <v>0.67</v>
      </c>
      <c r="CA4" s="1">
        <v>0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3.717866260000001</v>
      </c>
      <c r="CL4" s="1">
        <v>1</v>
      </c>
    </row>
    <row r="5" spans="1:90" x14ac:dyDescent="0.25">
      <c r="A5" s="1" t="s">
        <v>64</v>
      </c>
      <c r="B5" s="1">
        <v>4.4000000000000004</v>
      </c>
      <c r="C5" s="1">
        <v>1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</v>
      </c>
      <c r="AN5" s="1">
        <v>0</v>
      </c>
      <c r="AO5" s="1">
        <v>1.5</v>
      </c>
      <c r="AP5" s="1">
        <v>3</v>
      </c>
      <c r="AQ5" s="1">
        <v>3</v>
      </c>
      <c r="AR5" s="1">
        <v>0</v>
      </c>
      <c r="AS5" s="1">
        <v>1</v>
      </c>
      <c r="AT5" s="1">
        <v>0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25</v>
      </c>
      <c r="BD5" s="1">
        <v>14</v>
      </c>
      <c r="BE5" s="1">
        <v>6</v>
      </c>
      <c r="BF5" s="1">
        <v>2</v>
      </c>
      <c r="BG5" s="1">
        <v>3</v>
      </c>
      <c r="BH5" s="1">
        <v>1</v>
      </c>
      <c r="BI5" s="1">
        <v>1.64</v>
      </c>
      <c r="BJ5" s="1">
        <v>0</v>
      </c>
      <c r="BK5" s="1">
        <v>0</v>
      </c>
      <c r="BM5" s="1">
        <v>0</v>
      </c>
      <c r="BN5" s="1">
        <v>0</v>
      </c>
      <c r="BP5" s="1">
        <v>0</v>
      </c>
      <c r="BQ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1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1.4806089600000001</v>
      </c>
      <c r="CL5" s="1">
        <v>1</v>
      </c>
    </row>
    <row r="6" spans="1:90" x14ac:dyDescent="0.25">
      <c r="A6" s="1" t="s">
        <v>71</v>
      </c>
      <c r="B6" s="1">
        <v>5.7</v>
      </c>
      <c r="C6" s="1">
        <v>1</v>
      </c>
      <c r="D6" s="1">
        <v>18</v>
      </c>
      <c r="E6" s="1">
        <v>0.1</v>
      </c>
      <c r="F6" s="1">
        <v>0.5</v>
      </c>
      <c r="G6" s="1">
        <v>0.1</v>
      </c>
      <c r="H6" s="1">
        <v>1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0.05</v>
      </c>
      <c r="P6" s="1">
        <v>0.05</v>
      </c>
      <c r="Q6" s="1">
        <v>0</v>
      </c>
      <c r="R6" s="1">
        <v>0</v>
      </c>
      <c r="S6" s="1">
        <v>0</v>
      </c>
      <c r="T6" s="1">
        <v>0</v>
      </c>
      <c r="U6" s="1">
        <v>6</v>
      </c>
      <c r="V6" s="1">
        <v>6</v>
      </c>
      <c r="W6" s="1">
        <v>100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0.06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26</v>
      </c>
      <c r="AL6" s="1">
        <v>1.6</v>
      </c>
      <c r="AM6" s="1">
        <v>5.8</v>
      </c>
      <c r="AN6" s="1">
        <v>0.4</v>
      </c>
      <c r="AO6" s="1">
        <v>2</v>
      </c>
      <c r="AP6" s="1">
        <v>7</v>
      </c>
      <c r="AQ6" s="1">
        <v>16</v>
      </c>
      <c r="AR6" s="1">
        <v>0</v>
      </c>
      <c r="AS6" s="1">
        <v>4</v>
      </c>
      <c r="AT6" s="1">
        <v>0</v>
      </c>
      <c r="AU6" s="1">
        <v>1</v>
      </c>
      <c r="AV6" s="1">
        <v>1</v>
      </c>
      <c r="AW6" s="1">
        <v>100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13</v>
      </c>
      <c r="BD6" s="1">
        <v>9</v>
      </c>
      <c r="BE6" s="1">
        <v>7</v>
      </c>
      <c r="BF6" s="1">
        <v>1</v>
      </c>
      <c r="BG6" s="1">
        <v>1</v>
      </c>
      <c r="BH6" s="1">
        <v>1</v>
      </c>
      <c r="BI6" s="1">
        <v>1.52</v>
      </c>
      <c r="BJ6" s="1">
        <v>8</v>
      </c>
      <c r="BK6" s="1">
        <v>8</v>
      </c>
      <c r="BL6" s="1">
        <v>100</v>
      </c>
      <c r="BM6" s="1">
        <v>8</v>
      </c>
      <c r="BN6" s="1">
        <v>7</v>
      </c>
      <c r="BO6" s="1">
        <v>88</v>
      </c>
      <c r="BP6" s="1">
        <v>6</v>
      </c>
      <c r="BQ6" s="1">
        <v>6</v>
      </c>
      <c r="BR6" s="1">
        <v>100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3</v>
      </c>
      <c r="BY6" s="1">
        <v>18</v>
      </c>
      <c r="BZ6" s="1">
        <v>4</v>
      </c>
      <c r="CA6" s="1">
        <v>0</v>
      </c>
      <c r="CB6" s="1">
        <v>3</v>
      </c>
      <c r="CC6" s="1">
        <v>1</v>
      </c>
      <c r="CD6" s="1">
        <v>1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4.4708929700000022</v>
      </c>
      <c r="CL6" s="1">
        <v>1</v>
      </c>
    </row>
    <row r="7" spans="1:90" x14ac:dyDescent="0.25">
      <c r="A7" s="1" t="s">
        <v>78</v>
      </c>
      <c r="B7" s="1">
        <v>10.8</v>
      </c>
      <c r="C7" s="1">
        <v>3</v>
      </c>
      <c r="D7" s="1">
        <v>43.67</v>
      </c>
      <c r="E7" s="1">
        <v>0.27</v>
      </c>
      <c r="F7" s="1">
        <v>0.1</v>
      </c>
      <c r="G7" s="1">
        <v>0.7</v>
      </c>
      <c r="H7" s="1">
        <v>1</v>
      </c>
      <c r="I7" s="1">
        <v>2.33</v>
      </c>
      <c r="J7" s="1">
        <v>1.33</v>
      </c>
      <c r="K7" s="1">
        <v>1.67</v>
      </c>
      <c r="L7" s="1">
        <v>0.67</v>
      </c>
      <c r="M7" s="1">
        <v>1</v>
      </c>
      <c r="N7" s="1">
        <v>0.33</v>
      </c>
      <c r="O7" s="1">
        <v>0.55000000000000004</v>
      </c>
      <c r="P7" s="1">
        <v>0.55000000000000004</v>
      </c>
      <c r="Q7" s="1">
        <v>0.33</v>
      </c>
      <c r="R7" s="1">
        <v>0.33</v>
      </c>
      <c r="S7" s="1">
        <v>0</v>
      </c>
      <c r="T7" s="1">
        <v>0</v>
      </c>
      <c r="U7" s="1">
        <v>12</v>
      </c>
      <c r="V7" s="1">
        <v>10</v>
      </c>
      <c r="W7" s="1">
        <v>83</v>
      </c>
      <c r="X7" s="1">
        <v>0.33</v>
      </c>
      <c r="Y7" s="1">
        <v>0</v>
      </c>
      <c r="Z7" s="1">
        <v>0</v>
      </c>
      <c r="AA7" s="1">
        <v>0</v>
      </c>
      <c r="AB7" s="1">
        <v>0</v>
      </c>
      <c r="AC7" s="1">
        <v>0.33</v>
      </c>
      <c r="AD7" s="1">
        <v>0</v>
      </c>
      <c r="AE7" s="1">
        <v>0.12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50</v>
      </c>
      <c r="AL7" s="1">
        <v>6.73</v>
      </c>
      <c r="AM7" s="1">
        <v>15.13</v>
      </c>
      <c r="AN7" s="1">
        <v>3.1</v>
      </c>
      <c r="AO7" s="1">
        <v>5.5</v>
      </c>
      <c r="AP7" s="1">
        <v>0.33</v>
      </c>
      <c r="AQ7" s="1">
        <v>6.33</v>
      </c>
      <c r="AR7" s="1">
        <v>0</v>
      </c>
      <c r="AS7" s="1">
        <v>3</v>
      </c>
      <c r="AT7" s="1">
        <v>0.33</v>
      </c>
      <c r="AU7" s="1">
        <v>0.33</v>
      </c>
      <c r="AV7" s="1">
        <v>0.33</v>
      </c>
      <c r="AW7" s="1">
        <v>100</v>
      </c>
      <c r="AX7" s="1">
        <v>0.33</v>
      </c>
      <c r="AY7" s="1">
        <v>0</v>
      </c>
      <c r="AZ7" s="1">
        <v>0</v>
      </c>
      <c r="BA7" s="1">
        <v>0</v>
      </c>
      <c r="BB7" s="1">
        <v>0</v>
      </c>
      <c r="BC7" s="1">
        <v>5</v>
      </c>
      <c r="BD7" s="1">
        <v>2.33</v>
      </c>
      <c r="BE7" s="1">
        <v>0.67</v>
      </c>
      <c r="BF7" s="1">
        <v>1.33</v>
      </c>
      <c r="BG7" s="1">
        <v>0.33</v>
      </c>
      <c r="BH7" s="1">
        <v>0.33</v>
      </c>
      <c r="BI7" s="1">
        <v>0.28999999999999998</v>
      </c>
      <c r="BJ7" s="1">
        <v>19.329999999999998</v>
      </c>
      <c r="BK7" s="1">
        <v>16.329999999999998</v>
      </c>
      <c r="BL7" s="1">
        <v>84</v>
      </c>
      <c r="BM7" s="1">
        <v>16.670000000000002</v>
      </c>
      <c r="BN7" s="1">
        <v>13.67</v>
      </c>
      <c r="BO7" s="1">
        <v>82</v>
      </c>
      <c r="BP7" s="1">
        <v>12</v>
      </c>
      <c r="BQ7" s="1">
        <v>10</v>
      </c>
      <c r="BR7" s="1">
        <v>83</v>
      </c>
      <c r="BS7" s="1">
        <v>0</v>
      </c>
      <c r="BT7" s="1">
        <v>0</v>
      </c>
      <c r="BU7" s="1">
        <v>1</v>
      </c>
      <c r="BV7" s="1">
        <v>2</v>
      </c>
      <c r="BW7" s="1">
        <v>1</v>
      </c>
      <c r="BX7" s="1">
        <v>1</v>
      </c>
      <c r="BY7" s="1">
        <v>29.67</v>
      </c>
      <c r="BZ7" s="1">
        <v>6.67</v>
      </c>
      <c r="CA7" s="1">
        <v>0.33</v>
      </c>
      <c r="CB7" s="1">
        <v>1</v>
      </c>
      <c r="CC7" s="1">
        <v>0.33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6.4114076399999984</v>
      </c>
      <c r="CL7" s="1">
        <v>1</v>
      </c>
    </row>
    <row r="8" spans="1:90" x14ac:dyDescent="0.25">
      <c r="A8" s="1" t="s">
        <v>82</v>
      </c>
      <c r="B8" s="1">
        <v>5.9</v>
      </c>
      <c r="C8" s="1">
        <v>3</v>
      </c>
      <c r="D8" s="1">
        <v>90</v>
      </c>
      <c r="E8" s="1">
        <v>0.33</v>
      </c>
      <c r="F8" s="1">
        <v>0</v>
      </c>
      <c r="G8" s="1">
        <v>0.2</v>
      </c>
      <c r="H8" s="1">
        <v>0</v>
      </c>
      <c r="I8" s="1">
        <v>1.33</v>
      </c>
      <c r="J8" s="1">
        <v>0.67</v>
      </c>
      <c r="K8" s="1">
        <v>1</v>
      </c>
      <c r="L8" s="1">
        <v>0.33</v>
      </c>
      <c r="M8" s="1">
        <v>0</v>
      </c>
      <c r="N8" s="1">
        <v>0</v>
      </c>
      <c r="O8" s="1">
        <v>0.13</v>
      </c>
      <c r="P8" s="1">
        <v>0.13</v>
      </c>
      <c r="Q8" s="1">
        <v>0</v>
      </c>
      <c r="R8" s="1">
        <v>0</v>
      </c>
      <c r="S8" s="1">
        <v>0</v>
      </c>
      <c r="T8" s="1">
        <v>0</v>
      </c>
      <c r="U8" s="1">
        <v>14</v>
      </c>
      <c r="V8" s="1">
        <v>13</v>
      </c>
      <c r="W8" s="1">
        <v>93</v>
      </c>
      <c r="X8" s="1">
        <v>1</v>
      </c>
      <c r="Y8" s="1">
        <v>0.33</v>
      </c>
      <c r="Z8" s="1">
        <v>33</v>
      </c>
      <c r="AA8" s="1">
        <v>0</v>
      </c>
      <c r="AB8" s="1">
        <v>0</v>
      </c>
      <c r="AC8" s="1">
        <v>0.67</v>
      </c>
      <c r="AD8" s="1">
        <v>0</v>
      </c>
      <c r="AE8" s="1">
        <v>7.0000000000000007E-2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20.67</v>
      </c>
      <c r="AL8" s="1">
        <v>14.07</v>
      </c>
      <c r="AM8" s="1">
        <v>11.2</v>
      </c>
      <c r="AN8" s="1">
        <v>0.8</v>
      </c>
      <c r="AO8" s="1">
        <v>3.6</v>
      </c>
      <c r="AP8" s="1">
        <v>12</v>
      </c>
      <c r="AQ8" s="1">
        <v>12</v>
      </c>
      <c r="AR8" s="1">
        <v>0</v>
      </c>
      <c r="AS8" s="1">
        <v>2</v>
      </c>
      <c r="AT8" s="1">
        <v>3</v>
      </c>
      <c r="AU8" s="1">
        <v>0.33</v>
      </c>
      <c r="AV8" s="1">
        <v>0</v>
      </c>
      <c r="AW8" s="1">
        <v>0</v>
      </c>
      <c r="AX8" s="1">
        <v>4</v>
      </c>
      <c r="AY8" s="1">
        <v>1</v>
      </c>
      <c r="AZ8" s="1">
        <v>0</v>
      </c>
      <c r="BA8" s="1">
        <v>0.67</v>
      </c>
      <c r="BB8" s="1">
        <v>1.67</v>
      </c>
      <c r="BC8" s="1">
        <v>18.329999999999998</v>
      </c>
      <c r="BD8" s="1">
        <v>13</v>
      </c>
      <c r="BE8" s="1">
        <v>6</v>
      </c>
      <c r="BF8" s="1">
        <v>0.67</v>
      </c>
      <c r="BG8" s="1">
        <v>4</v>
      </c>
      <c r="BH8" s="1">
        <v>4.33</v>
      </c>
      <c r="BI8" s="1">
        <v>2.58</v>
      </c>
      <c r="BJ8" s="1">
        <v>32.67</v>
      </c>
      <c r="BK8" s="1">
        <v>29.67</v>
      </c>
      <c r="BL8" s="1">
        <v>91</v>
      </c>
      <c r="BM8" s="1">
        <v>24.67</v>
      </c>
      <c r="BN8" s="1">
        <v>22.67</v>
      </c>
      <c r="BO8" s="1">
        <v>92</v>
      </c>
      <c r="BP8" s="1">
        <v>14</v>
      </c>
      <c r="BQ8" s="1">
        <v>13</v>
      </c>
      <c r="BR8" s="1">
        <v>93</v>
      </c>
      <c r="BS8" s="1">
        <v>0.33</v>
      </c>
      <c r="BT8" s="1">
        <v>0.33</v>
      </c>
      <c r="BU8" s="1">
        <v>3</v>
      </c>
      <c r="BV8" s="1">
        <v>0</v>
      </c>
      <c r="BW8" s="1">
        <v>0</v>
      </c>
      <c r="BX8" s="1">
        <v>2.67</v>
      </c>
      <c r="BY8" s="1">
        <v>47.33</v>
      </c>
      <c r="BZ8" s="1">
        <v>3.67</v>
      </c>
      <c r="CA8" s="1">
        <v>3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3.6596293500000003</v>
      </c>
      <c r="CL8" s="1">
        <v>1</v>
      </c>
    </row>
    <row r="9" spans="1:90" x14ac:dyDescent="0.25">
      <c r="A9" s="1" t="s">
        <v>86</v>
      </c>
      <c r="B9" s="1">
        <v>5.2</v>
      </c>
      <c r="C9" s="1">
        <v>2</v>
      </c>
      <c r="D9" s="1">
        <v>84</v>
      </c>
      <c r="E9" s="1">
        <v>0.31</v>
      </c>
      <c r="F9" s="1">
        <v>0</v>
      </c>
      <c r="G9" s="1">
        <v>0.3</v>
      </c>
      <c r="H9" s="1">
        <v>0</v>
      </c>
      <c r="I9" s="1">
        <v>0.5</v>
      </c>
      <c r="J9" s="1">
        <v>0</v>
      </c>
      <c r="K9" s="1">
        <v>0.5</v>
      </c>
      <c r="L9" s="1">
        <v>0</v>
      </c>
      <c r="M9" s="1">
        <v>0</v>
      </c>
      <c r="N9" s="1">
        <v>0</v>
      </c>
      <c r="O9" s="1">
        <v>0.02</v>
      </c>
      <c r="P9" s="1">
        <v>0.02</v>
      </c>
      <c r="Q9" s="1">
        <v>0</v>
      </c>
      <c r="R9" s="1">
        <v>0</v>
      </c>
      <c r="S9" s="1">
        <v>0</v>
      </c>
      <c r="T9" s="1">
        <v>0</v>
      </c>
      <c r="U9" s="1">
        <v>7.5</v>
      </c>
      <c r="V9" s="1">
        <v>4.5</v>
      </c>
      <c r="W9" s="1">
        <v>60</v>
      </c>
      <c r="X9" s="1">
        <v>1.5</v>
      </c>
      <c r="Y9" s="1">
        <v>0.5</v>
      </c>
      <c r="Z9" s="1">
        <v>33</v>
      </c>
      <c r="AA9" s="1">
        <v>0.5</v>
      </c>
      <c r="AB9" s="1">
        <v>0.5</v>
      </c>
      <c r="AC9" s="1">
        <v>1.5</v>
      </c>
      <c r="AD9" s="1">
        <v>0.5</v>
      </c>
      <c r="AE9" s="1">
        <v>0.26</v>
      </c>
      <c r="AF9" s="1">
        <v>0</v>
      </c>
      <c r="AG9" s="1">
        <v>0</v>
      </c>
      <c r="AH9" s="1">
        <v>0.5</v>
      </c>
      <c r="AI9" s="1">
        <v>0</v>
      </c>
      <c r="AJ9" s="1">
        <v>0</v>
      </c>
      <c r="AK9" s="1">
        <v>12</v>
      </c>
      <c r="AL9" s="1">
        <v>18.8</v>
      </c>
      <c r="AM9" s="1">
        <v>4.9000000000000004</v>
      </c>
      <c r="AN9" s="1">
        <v>0.9</v>
      </c>
      <c r="AO9" s="1">
        <v>3</v>
      </c>
      <c r="AP9" s="1">
        <v>3.5</v>
      </c>
      <c r="AQ9" s="1">
        <v>3.5</v>
      </c>
      <c r="AR9" s="1">
        <v>0</v>
      </c>
      <c r="AS9" s="1">
        <v>1.5</v>
      </c>
      <c r="AT9" s="1">
        <v>2</v>
      </c>
      <c r="AU9" s="1">
        <v>1</v>
      </c>
      <c r="AV9" s="1">
        <v>0</v>
      </c>
      <c r="AW9" s="1">
        <v>0</v>
      </c>
      <c r="AX9" s="1">
        <v>3.5</v>
      </c>
      <c r="AY9" s="1">
        <v>0.5</v>
      </c>
      <c r="AZ9" s="1">
        <v>0</v>
      </c>
      <c r="BA9" s="1">
        <v>0</v>
      </c>
      <c r="BB9" s="1">
        <v>0.5</v>
      </c>
      <c r="BC9" s="1">
        <v>12</v>
      </c>
      <c r="BD9" s="1">
        <v>6</v>
      </c>
      <c r="BE9" s="1">
        <v>2.5</v>
      </c>
      <c r="BF9" s="1">
        <v>0</v>
      </c>
      <c r="BG9" s="1">
        <v>2</v>
      </c>
      <c r="BH9" s="1">
        <v>2</v>
      </c>
      <c r="BI9" s="1">
        <v>1.33</v>
      </c>
      <c r="BJ9" s="1">
        <v>18</v>
      </c>
      <c r="BK9" s="1">
        <v>11</v>
      </c>
      <c r="BL9" s="1">
        <v>61</v>
      </c>
      <c r="BM9" s="1">
        <v>13.5</v>
      </c>
      <c r="BN9" s="1">
        <v>7.5</v>
      </c>
      <c r="BO9" s="1">
        <v>56</v>
      </c>
      <c r="BP9" s="1">
        <v>7.5</v>
      </c>
      <c r="BQ9" s="1">
        <v>4.5</v>
      </c>
      <c r="BR9" s="1">
        <v>60</v>
      </c>
      <c r="BS9" s="1">
        <v>0</v>
      </c>
      <c r="BT9" s="1">
        <v>0</v>
      </c>
      <c r="BU9" s="1">
        <v>2</v>
      </c>
      <c r="BV9" s="1">
        <v>0</v>
      </c>
      <c r="BW9" s="1">
        <v>1</v>
      </c>
      <c r="BX9" s="1">
        <v>0.5</v>
      </c>
      <c r="BY9" s="1">
        <v>30</v>
      </c>
      <c r="BZ9" s="1">
        <v>2.5</v>
      </c>
      <c r="CA9" s="1">
        <v>2</v>
      </c>
      <c r="CB9" s="1">
        <v>2</v>
      </c>
      <c r="CC9" s="1">
        <v>0.5</v>
      </c>
      <c r="CD9" s="1">
        <v>0</v>
      </c>
      <c r="CE9" s="1">
        <v>0.5</v>
      </c>
      <c r="CF9" s="1">
        <v>0.5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2.2879521899999995</v>
      </c>
      <c r="CL9" s="1">
        <v>1</v>
      </c>
    </row>
    <row r="10" spans="1:90" x14ac:dyDescent="0.25">
      <c r="A10" s="1" t="s">
        <v>97</v>
      </c>
      <c r="B10" s="1">
        <v>4.8</v>
      </c>
      <c r="C10" s="1">
        <v>3</v>
      </c>
      <c r="D10" s="1">
        <v>20</v>
      </c>
      <c r="E10" s="1">
        <v>0.12</v>
      </c>
      <c r="F10" s="1">
        <v>0</v>
      </c>
      <c r="G10" s="1">
        <v>0.1</v>
      </c>
      <c r="H10" s="1">
        <v>0</v>
      </c>
      <c r="I10" s="1">
        <v>0.33</v>
      </c>
      <c r="J10" s="1">
        <v>0</v>
      </c>
      <c r="K10" s="1">
        <v>0</v>
      </c>
      <c r="L10" s="1">
        <v>0.33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3.67</v>
      </c>
      <c r="V10" s="1">
        <v>2</v>
      </c>
      <c r="W10" s="1">
        <v>54</v>
      </c>
      <c r="X10" s="1">
        <v>1</v>
      </c>
      <c r="Y10" s="1">
        <v>0.33</v>
      </c>
      <c r="Z10" s="1">
        <v>33</v>
      </c>
      <c r="AA10" s="1">
        <v>0</v>
      </c>
      <c r="AB10" s="1">
        <v>0</v>
      </c>
      <c r="AC10" s="1">
        <v>0.33</v>
      </c>
      <c r="AD10" s="1">
        <v>0.33</v>
      </c>
      <c r="AE10" s="1">
        <v>0.14000000000000001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1.67</v>
      </c>
      <c r="AL10" s="1">
        <v>6.03</v>
      </c>
      <c r="AM10" s="1">
        <v>2.33</v>
      </c>
      <c r="AN10" s="1">
        <v>0.4</v>
      </c>
      <c r="AO10" s="1">
        <v>2</v>
      </c>
      <c r="AP10" s="1">
        <v>3.67</v>
      </c>
      <c r="AQ10" s="1">
        <v>3.67</v>
      </c>
      <c r="AR10" s="1">
        <v>0</v>
      </c>
      <c r="AS10" s="1">
        <v>1</v>
      </c>
      <c r="AT10" s="1">
        <v>0</v>
      </c>
      <c r="AU10" s="1">
        <v>0.67</v>
      </c>
      <c r="AV10" s="1">
        <v>0</v>
      </c>
      <c r="AW10" s="1">
        <v>0</v>
      </c>
      <c r="AX10" s="1">
        <v>1.33</v>
      </c>
      <c r="AY10" s="1">
        <v>0</v>
      </c>
      <c r="AZ10" s="1">
        <v>0</v>
      </c>
      <c r="BA10" s="1">
        <v>0</v>
      </c>
      <c r="BB10" s="1">
        <v>0</v>
      </c>
      <c r="BC10" s="1">
        <v>15</v>
      </c>
      <c r="BD10" s="1">
        <v>10</v>
      </c>
      <c r="BE10" s="1">
        <v>6.33</v>
      </c>
      <c r="BF10" s="1">
        <v>0</v>
      </c>
      <c r="BG10" s="1">
        <v>2</v>
      </c>
      <c r="BH10" s="1">
        <v>2.33</v>
      </c>
      <c r="BI10" s="1">
        <v>1.93</v>
      </c>
      <c r="BJ10" s="1">
        <v>7.67</v>
      </c>
      <c r="BK10" s="1">
        <v>5</v>
      </c>
      <c r="BL10" s="1">
        <v>65</v>
      </c>
      <c r="BM10" s="1">
        <v>6.33</v>
      </c>
      <c r="BN10" s="1">
        <v>3.33</v>
      </c>
      <c r="BO10" s="1">
        <v>53</v>
      </c>
      <c r="BP10" s="1">
        <v>3.67</v>
      </c>
      <c r="BQ10" s="1">
        <v>2</v>
      </c>
      <c r="BR10" s="1">
        <v>54</v>
      </c>
      <c r="BS10" s="1">
        <v>0</v>
      </c>
      <c r="BT10" s="1">
        <v>0</v>
      </c>
      <c r="BU10" s="1">
        <v>0</v>
      </c>
      <c r="BV10" s="1">
        <v>3</v>
      </c>
      <c r="BW10" s="1">
        <v>0</v>
      </c>
      <c r="BX10" s="1">
        <v>0</v>
      </c>
      <c r="BY10" s="1">
        <v>13.33</v>
      </c>
      <c r="BZ10" s="1">
        <v>0.67</v>
      </c>
      <c r="CA10" s="1">
        <v>0.67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2.6952357200000003</v>
      </c>
      <c r="CL10" s="1">
        <v>1</v>
      </c>
    </row>
    <row r="11" spans="1:90" x14ac:dyDescent="0.25">
      <c r="A11" s="1" t="s">
        <v>101</v>
      </c>
      <c r="B11" s="1">
        <v>5.2</v>
      </c>
      <c r="C11" s="1">
        <v>3</v>
      </c>
      <c r="D11" s="1">
        <v>85.67</v>
      </c>
      <c r="E11" s="1">
        <v>7.0000000000000007E-2</v>
      </c>
      <c r="F11" s="1">
        <v>0</v>
      </c>
      <c r="G11" s="1">
        <v>0.1</v>
      </c>
      <c r="H11" s="1">
        <v>0</v>
      </c>
      <c r="I11" s="1">
        <v>1</v>
      </c>
      <c r="J11" s="1">
        <v>0</v>
      </c>
      <c r="K11" s="1">
        <v>0.67</v>
      </c>
      <c r="L11" s="1">
        <v>0.33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5.67</v>
      </c>
      <c r="V11" s="1">
        <v>4.33</v>
      </c>
      <c r="W11" s="1">
        <v>76</v>
      </c>
      <c r="X11" s="1">
        <v>7.33</v>
      </c>
      <c r="Y11" s="1">
        <v>1.33</v>
      </c>
      <c r="Z11" s="1">
        <v>18</v>
      </c>
      <c r="AA11" s="1">
        <v>2.67</v>
      </c>
      <c r="AB11" s="1">
        <v>0</v>
      </c>
      <c r="AC11" s="1">
        <v>1.33</v>
      </c>
      <c r="AD11" s="1">
        <v>0</v>
      </c>
      <c r="AE11" s="1">
        <v>0.06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</v>
      </c>
      <c r="AL11" s="1">
        <v>17.73</v>
      </c>
      <c r="AM11" s="1">
        <v>8.4700000000000006</v>
      </c>
      <c r="AN11" s="1">
        <v>0.2</v>
      </c>
      <c r="AO11" s="1">
        <v>2.8</v>
      </c>
      <c r="AP11" s="1">
        <v>5.33</v>
      </c>
      <c r="AQ11" s="1">
        <v>5.33</v>
      </c>
      <c r="AR11" s="1">
        <v>0</v>
      </c>
      <c r="AS11" s="1">
        <v>2</v>
      </c>
      <c r="AT11" s="1">
        <v>3.33</v>
      </c>
      <c r="AU11" s="1">
        <v>1.67</v>
      </c>
      <c r="AV11" s="1">
        <v>0.67</v>
      </c>
      <c r="AW11" s="1">
        <v>40</v>
      </c>
      <c r="AX11" s="1">
        <v>5.33</v>
      </c>
      <c r="AY11" s="1">
        <v>0.67</v>
      </c>
      <c r="AZ11" s="1">
        <v>0.33</v>
      </c>
      <c r="BA11" s="1">
        <v>0.67</v>
      </c>
      <c r="BB11" s="1">
        <v>1.67</v>
      </c>
      <c r="BC11" s="1">
        <v>14.67</v>
      </c>
      <c r="BD11" s="1">
        <v>9</v>
      </c>
      <c r="BE11" s="1">
        <v>5</v>
      </c>
      <c r="BF11" s="1">
        <v>0</v>
      </c>
      <c r="BG11" s="1">
        <v>1</v>
      </c>
      <c r="BH11" s="1">
        <v>2.67</v>
      </c>
      <c r="BI11" s="1">
        <v>1.82</v>
      </c>
      <c r="BJ11" s="1">
        <v>18.670000000000002</v>
      </c>
      <c r="BK11" s="1">
        <v>15.67</v>
      </c>
      <c r="BL11" s="1">
        <v>84</v>
      </c>
      <c r="BM11" s="1">
        <v>17.329999999999998</v>
      </c>
      <c r="BN11" s="1">
        <v>10</v>
      </c>
      <c r="BO11" s="1">
        <v>58</v>
      </c>
      <c r="BP11" s="1">
        <v>5.67</v>
      </c>
      <c r="BQ11" s="1">
        <v>4.33</v>
      </c>
      <c r="BR11" s="1">
        <v>76</v>
      </c>
      <c r="BS11" s="1">
        <v>0</v>
      </c>
      <c r="BT11" s="1">
        <v>0</v>
      </c>
      <c r="BU11" s="1">
        <v>3</v>
      </c>
      <c r="BV11" s="1">
        <v>0</v>
      </c>
      <c r="BW11" s="1">
        <v>1</v>
      </c>
      <c r="BX11" s="1">
        <v>0.33</v>
      </c>
      <c r="BY11" s="1">
        <v>39.33</v>
      </c>
      <c r="BZ11" s="1">
        <v>1</v>
      </c>
      <c r="CA11" s="1">
        <v>1.67</v>
      </c>
      <c r="CB11" s="1">
        <v>6.67</v>
      </c>
      <c r="CC11" s="1">
        <v>0</v>
      </c>
      <c r="CD11" s="1">
        <v>0</v>
      </c>
      <c r="CE11" s="1">
        <v>2.67</v>
      </c>
      <c r="CF11" s="1">
        <v>0</v>
      </c>
      <c r="CG11" s="1">
        <v>0.33</v>
      </c>
      <c r="CH11" s="1">
        <v>0</v>
      </c>
      <c r="CI11" s="1">
        <v>0</v>
      </c>
      <c r="CJ11" s="1">
        <v>0</v>
      </c>
      <c r="CK11" s="1">
        <f t="shared" si="0"/>
        <v>2.9141681300000006</v>
      </c>
      <c r="CL11" s="1">
        <v>1</v>
      </c>
    </row>
    <row r="12" spans="1:90" x14ac:dyDescent="0.25">
      <c r="A12" s="1" t="s">
        <v>207</v>
      </c>
      <c r="B12" s="1">
        <v>5.5</v>
      </c>
      <c r="C12" s="1">
        <v>1</v>
      </c>
      <c r="D12" s="1">
        <v>20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1</v>
      </c>
      <c r="W12" s="1">
        <v>100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</v>
      </c>
      <c r="AM12" s="1">
        <v>1.2</v>
      </c>
      <c r="AN12" s="1">
        <v>0</v>
      </c>
      <c r="AO12" s="1">
        <v>1.6</v>
      </c>
      <c r="AP12" s="1">
        <v>4</v>
      </c>
      <c r="AQ12" s="1">
        <v>4</v>
      </c>
      <c r="AR12" s="1">
        <v>0</v>
      </c>
      <c r="AS12" s="1">
        <v>1</v>
      </c>
      <c r="AT12" s="1">
        <v>1</v>
      </c>
      <c r="AU12" s="1">
        <v>0</v>
      </c>
      <c r="AV12" s="1">
        <v>0</v>
      </c>
      <c r="AX12" s="1">
        <v>2</v>
      </c>
      <c r="AY12" s="1">
        <v>0</v>
      </c>
      <c r="AZ12" s="1">
        <v>0</v>
      </c>
      <c r="BA12" s="1">
        <v>0</v>
      </c>
      <c r="BB12" s="1">
        <v>0</v>
      </c>
      <c r="BC12" s="1">
        <v>10</v>
      </c>
      <c r="BD12" s="1">
        <v>7</v>
      </c>
      <c r="BE12" s="1">
        <v>3</v>
      </c>
      <c r="BF12" s="1">
        <v>2</v>
      </c>
      <c r="BG12" s="1">
        <v>1</v>
      </c>
      <c r="BH12" s="1">
        <v>1</v>
      </c>
      <c r="BI12" s="1">
        <v>0.9</v>
      </c>
      <c r="BJ12" s="1">
        <v>4</v>
      </c>
      <c r="BK12" s="1">
        <v>3</v>
      </c>
      <c r="BL12" s="1">
        <v>75</v>
      </c>
      <c r="BM12" s="1">
        <v>3</v>
      </c>
      <c r="BN12" s="1">
        <v>1</v>
      </c>
      <c r="BO12" s="1">
        <v>33</v>
      </c>
      <c r="BP12" s="1">
        <v>1</v>
      </c>
      <c r="BQ12" s="1">
        <v>1</v>
      </c>
      <c r="BR12" s="1">
        <v>100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1</v>
      </c>
      <c r="BY12" s="1">
        <v>8</v>
      </c>
      <c r="BZ12" s="1">
        <v>0</v>
      </c>
      <c r="CA12" s="1">
        <v>1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3.6081833000000008</v>
      </c>
      <c r="CL12" s="1">
        <v>1</v>
      </c>
    </row>
    <row r="13" spans="1:90" x14ac:dyDescent="0.25">
      <c r="A13" s="1" t="s">
        <v>110</v>
      </c>
      <c r="B13" s="1">
        <v>4.9000000000000004</v>
      </c>
      <c r="C13" s="1">
        <v>2</v>
      </c>
      <c r="D13" s="1">
        <v>75</v>
      </c>
      <c r="E13" s="1">
        <v>0.17</v>
      </c>
      <c r="F13" s="1">
        <v>0</v>
      </c>
      <c r="G13" s="1">
        <v>0.2</v>
      </c>
      <c r="H13" s="1">
        <v>0</v>
      </c>
      <c r="I13" s="1">
        <v>1.5</v>
      </c>
      <c r="J13" s="1">
        <v>0.5</v>
      </c>
      <c r="K13" s="1">
        <v>0.5</v>
      </c>
      <c r="L13" s="1">
        <v>1</v>
      </c>
      <c r="M13" s="1">
        <v>0</v>
      </c>
      <c r="N13" s="1">
        <v>0.5</v>
      </c>
      <c r="O13" s="1">
        <v>0.1</v>
      </c>
      <c r="P13" s="1">
        <v>0.1</v>
      </c>
      <c r="Q13" s="1">
        <v>0</v>
      </c>
      <c r="R13" s="1">
        <v>0</v>
      </c>
      <c r="S13" s="1">
        <v>0</v>
      </c>
      <c r="T13" s="1">
        <v>0</v>
      </c>
      <c r="U13" s="1">
        <v>9</v>
      </c>
      <c r="V13" s="1">
        <v>7</v>
      </c>
      <c r="W13" s="1">
        <v>78</v>
      </c>
      <c r="X13" s="1">
        <v>0.5</v>
      </c>
      <c r="Y13" s="1">
        <v>0.5</v>
      </c>
      <c r="Z13" s="1">
        <v>100</v>
      </c>
      <c r="AA13" s="1">
        <v>0</v>
      </c>
      <c r="AB13" s="1">
        <v>0</v>
      </c>
      <c r="AC13" s="1">
        <v>1</v>
      </c>
      <c r="AD13" s="1">
        <v>0</v>
      </c>
      <c r="AE13" s="1">
        <v>0.06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15.5</v>
      </c>
      <c r="AL13" s="1">
        <v>14.15</v>
      </c>
      <c r="AM13" s="1">
        <v>9.9</v>
      </c>
      <c r="AN13" s="1">
        <v>0.7</v>
      </c>
      <c r="AO13" s="1">
        <v>3.4</v>
      </c>
      <c r="AP13" s="1">
        <v>7.5</v>
      </c>
      <c r="AQ13" s="1">
        <v>7.5</v>
      </c>
      <c r="AR13" s="1">
        <v>0</v>
      </c>
      <c r="AS13" s="1">
        <v>3</v>
      </c>
      <c r="AT13" s="1">
        <v>0</v>
      </c>
      <c r="AU13" s="1">
        <v>3.5</v>
      </c>
      <c r="AV13" s="1">
        <v>2</v>
      </c>
      <c r="AW13" s="1">
        <v>57</v>
      </c>
      <c r="AX13" s="1">
        <v>5</v>
      </c>
      <c r="AY13" s="1">
        <v>0.5</v>
      </c>
      <c r="AZ13" s="1">
        <v>0</v>
      </c>
      <c r="BA13" s="1">
        <v>0</v>
      </c>
      <c r="BB13" s="1">
        <v>0.5</v>
      </c>
      <c r="BC13" s="1">
        <v>14.5</v>
      </c>
      <c r="BD13" s="1">
        <v>9</v>
      </c>
      <c r="BE13" s="1">
        <v>3</v>
      </c>
      <c r="BF13" s="1">
        <v>0.5</v>
      </c>
      <c r="BG13" s="1">
        <v>2.5</v>
      </c>
      <c r="BH13" s="1">
        <v>0.5</v>
      </c>
      <c r="BI13" s="1">
        <v>0.78</v>
      </c>
      <c r="BJ13" s="1">
        <v>20</v>
      </c>
      <c r="BK13" s="1">
        <v>15.5</v>
      </c>
      <c r="BL13" s="1">
        <v>78</v>
      </c>
      <c r="BM13" s="1">
        <v>14</v>
      </c>
      <c r="BN13" s="1">
        <v>11</v>
      </c>
      <c r="BO13" s="1">
        <v>79</v>
      </c>
      <c r="BP13" s="1">
        <v>9</v>
      </c>
      <c r="BQ13" s="1">
        <v>7</v>
      </c>
      <c r="BR13" s="1">
        <v>78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1.5</v>
      </c>
      <c r="BY13" s="1">
        <v>36</v>
      </c>
      <c r="BZ13" s="1">
        <v>1</v>
      </c>
      <c r="CA13" s="1">
        <v>2.5</v>
      </c>
      <c r="CB13" s="1">
        <v>1</v>
      </c>
      <c r="CC13" s="1">
        <v>1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3.5011383800000031</v>
      </c>
      <c r="CL13" s="1">
        <v>1</v>
      </c>
    </row>
    <row r="14" spans="1:90" x14ac:dyDescent="0.25">
      <c r="A14" s="1" t="s">
        <v>115</v>
      </c>
      <c r="B14" s="1">
        <v>4.4000000000000004</v>
      </c>
      <c r="C14" s="1">
        <v>2</v>
      </c>
      <c r="D14" s="1">
        <v>58.5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4.5</v>
      </c>
      <c r="W14" s="1">
        <v>64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3.4</v>
      </c>
      <c r="AM14" s="1">
        <v>3.5</v>
      </c>
      <c r="AN14" s="1">
        <v>0</v>
      </c>
      <c r="AO14" s="1">
        <v>2.1</v>
      </c>
      <c r="AP14" s="1">
        <v>8</v>
      </c>
      <c r="AQ14" s="1">
        <v>8</v>
      </c>
      <c r="AR14" s="1">
        <v>0</v>
      </c>
      <c r="AS14" s="1">
        <v>1.5</v>
      </c>
      <c r="AT14" s="1">
        <v>1.5</v>
      </c>
      <c r="AU14" s="1">
        <v>1</v>
      </c>
      <c r="AV14" s="1">
        <v>1</v>
      </c>
      <c r="AW14" s="1">
        <v>100</v>
      </c>
      <c r="AX14" s="1">
        <v>3.5</v>
      </c>
      <c r="AY14" s="1">
        <v>0</v>
      </c>
      <c r="AZ14" s="1">
        <v>0</v>
      </c>
      <c r="BA14" s="1">
        <v>0</v>
      </c>
      <c r="BB14" s="1">
        <v>0</v>
      </c>
      <c r="BC14" s="1">
        <v>11.5</v>
      </c>
      <c r="BD14" s="1">
        <v>8.5</v>
      </c>
      <c r="BE14" s="1">
        <v>4.5</v>
      </c>
      <c r="BF14" s="1">
        <v>0.5</v>
      </c>
      <c r="BG14" s="1">
        <v>1</v>
      </c>
      <c r="BH14" s="1">
        <v>1.5</v>
      </c>
      <c r="BI14" s="1">
        <v>1.31</v>
      </c>
      <c r="BJ14" s="1">
        <v>29</v>
      </c>
      <c r="BK14" s="1">
        <v>25</v>
      </c>
      <c r="BL14" s="1">
        <v>86</v>
      </c>
      <c r="BM14" s="1">
        <v>16</v>
      </c>
      <c r="BN14" s="1">
        <v>12.5</v>
      </c>
      <c r="BO14" s="1">
        <v>78</v>
      </c>
      <c r="BP14" s="1">
        <v>7</v>
      </c>
      <c r="BQ14" s="1">
        <v>4.5</v>
      </c>
      <c r="BR14" s="1">
        <v>64</v>
      </c>
      <c r="BS14" s="1">
        <v>0</v>
      </c>
      <c r="BT14" s="1">
        <v>0</v>
      </c>
      <c r="BU14" s="1">
        <v>1</v>
      </c>
      <c r="BV14" s="1">
        <v>1</v>
      </c>
      <c r="BW14" s="1">
        <v>0</v>
      </c>
      <c r="BX14" s="1">
        <v>1.5</v>
      </c>
      <c r="BY14" s="1">
        <v>36</v>
      </c>
      <c r="BZ14" s="1">
        <v>0</v>
      </c>
      <c r="CA14" s="1">
        <v>3.5</v>
      </c>
      <c r="CB14" s="1">
        <v>0.5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2.2950065900000007</v>
      </c>
      <c r="CL14" s="1">
        <v>1</v>
      </c>
    </row>
    <row r="15" spans="1:90" x14ac:dyDescent="0.25">
      <c r="A15" s="1" t="s">
        <v>117</v>
      </c>
      <c r="B15" s="1">
        <v>4.7</v>
      </c>
      <c r="C15" s="1">
        <v>3</v>
      </c>
      <c r="D15" s="1">
        <v>90</v>
      </c>
      <c r="E15" s="1">
        <v>0.3</v>
      </c>
      <c r="F15" s="1">
        <v>0.5</v>
      </c>
      <c r="G15" s="1">
        <v>0.3</v>
      </c>
      <c r="H15" s="1">
        <v>2</v>
      </c>
      <c r="I15" s="1">
        <v>1.67</v>
      </c>
      <c r="J15" s="1">
        <v>0.67</v>
      </c>
      <c r="K15" s="1">
        <v>0.67</v>
      </c>
      <c r="L15" s="1">
        <v>1</v>
      </c>
      <c r="M15" s="1">
        <v>0</v>
      </c>
      <c r="N15" s="1">
        <v>0.33</v>
      </c>
      <c r="O15" s="1">
        <v>0.12</v>
      </c>
      <c r="P15" s="1">
        <v>0.12</v>
      </c>
      <c r="Q15" s="1">
        <v>0.33</v>
      </c>
      <c r="R15" s="1">
        <v>0.33</v>
      </c>
      <c r="S15" s="1">
        <v>0</v>
      </c>
      <c r="T15" s="1">
        <v>0.33</v>
      </c>
      <c r="U15" s="1">
        <v>10.33</v>
      </c>
      <c r="V15" s="1">
        <v>6</v>
      </c>
      <c r="W15" s="1">
        <v>58</v>
      </c>
      <c r="X15" s="1">
        <v>3.67</v>
      </c>
      <c r="Y15" s="1">
        <v>0.67</v>
      </c>
      <c r="Z15" s="1">
        <v>18</v>
      </c>
      <c r="AA15" s="1">
        <v>0</v>
      </c>
      <c r="AB15" s="1">
        <v>0</v>
      </c>
      <c r="AC15" s="1">
        <v>0.67</v>
      </c>
      <c r="AD15" s="1">
        <v>0.33</v>
      </c>
      <c r="AE15" s="1">
        <v>0.18</v>
      </c>
      <c r="AF15" s="1">
        <v>0.33</v>
      </c>
      <c r="AG15" s="1">
        <v>0</v>
      </c>
      <c r="AH15" s="1">
        <v>0.33</v>
      </c>
      <c r="AI15" s="1">
        <v>0</v>
      </c>
      <c r="AJ15" s="1">
        <v>0</v>
      </c>
      <c r="AK15" s="1">
        <v>17.329999999999998</v>
      </c>
      <c r="AL15" s="1">
        <v>10.93</v>
      </c>
      <c r="AM15" s="1">
        <v>28.33</v>
      </c>
      <c r="AN15" s="1">
        <v>1.2</v>
      </c>
      <c r="AO15" s="1">
        <v>3.5</v>
      </c>
      <c r="AP15" s="1">
        <v>6.33</v>
      </c>
      <c r="AQ15" s="1">
        <v>15.33</v>
      </c>
      <c r="AR15" s="1">
        <v>0</v>
      </c>
      <c r="AS15" s="1">
        <v>4.33</v>
      </c>
      <c r="AT15" s="1">
        <v>2.67</v>
      </c>
      <c r="AU15" s="1">
        <v>3.67</v>
      </c>
      <c r="AV15" s="1">
        <v>1</v>
      </c>
      <c r="AW15" s="1">
        <v>27</v>
      </c>
      <c r="AX15" s="1">
        <v>4.67</v>
      </c>
      <c r="AY15" s="1">
        <v>1</v>
      </c>
      <c r="AZ15" s="1">
        <v>0</v>
      </c>
      <c r="BA15" s="1">
        <v>1.67</v>
      </c>
      <c r="BB15" s="1">
        <v>2.67</v>
      </c>
      <c r="BC15" s="1">
        <v>16.670000000000002</v>
      </c>
      <c r="BD15" s="1">
        <v>10</v>
      </c>
      <c r="BE15" s="1">
        <v>5.67</v>
      </c>
      <c r="BF15" s="1">
        <v>1.67</v>
      </c>
      <c r="BG15" s="1">
        <v>2.67</v>
      </c>
      <c r="BH15" s="1">
        <v>3.67</v>
      </c>
      <c r="BI15" s="1">
        <v>2.5499999999999998</v>
      </c>
      <c r="BJ15" s="1">
        <v>24.67</v>
      </c>
      <c r="BK15" s="1">
        <v>15</v>
      </c>
      <c r="BL15" s="1">
        <v>61</v>
      </c>
      <c r="BM15" s="1">
        <v>20</v>
      </c>
      <c r="BN15" s="1">
        <v>10.67</v>
      </c>
      <c r="BO15" s="1">
        <v>53</v>
      </c>
      <c r="BP15" s="1">
        <v>10.33</v>
      </c>
      <c r="BQ15" s="1">
        <v>6</v>
      </c>
      <c r="BR15" s="1">
        <v>58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1.67</v>
      </c>
      <c r="BY15" s="1">
        <v>53.33</v>
      </c>
      <c r="BZ15" s="1">
        <v>2</v>
      </c>
      <c r="CA15" s="1">
        <v>4.67</v>
      </c>
      <c r="CB15" s="1">
        <v>5.67</v>
      </c>
      <c r="CC15" s="1">
        <v>0</v>
      </c>
      <c r="CD15" s="1">
        <v>0</v>
      </c>
      <c r="CE15" s="1">
        <v>0</v>
      </c>
      <c r="CF15" s="1">
        <v>0</v>
      </c>
      <c r="CG15" s="1">
        <v>0.33</v>
      </c>
      <c r="CH15" s="1">
        <v>0</v>
      </c>
      <c r="CI15" s="1">
        <v>0</v>
      </c>
      <c r="CJ15" s="1">
        <v>0</v>
      </c>
      <c r="CK15" s="1">
        <f t="shared" si="0"/>
        <v>2.0955716000000018</v>
      </c>
      <c r="CL15" s="1">
        <v>1</v>
      </c>
    </row>
    <row r="16" spans="1:90" x14ac:dyDescent="0.25">
      <c r="A16" s="1" t="s">
        <v>120</v>
      </c>
      <c r="B16" s="1">
        <v>4.5</v>
      </c>
      <c r="C16" s="1">
        <v>3</v>
      </c>
      <c r="D16" s="1">
        <v>33.67</v>
      </c>
      <c r="E16" s="1">
        <v>0.22</v>
      </c>
      <c r="F16" s="1">
        <v>0.25</v>
      </c>
      <c r="G16" s="1">
        <v>0.3</v>
      </c>
      <c r="H16" s="1">
        <v>1</v>
      </c>
      <c r="I16" s="1">
        <v>0.67</v>
      </c>
      <c r="J16" s="1">
        <v>0.33</v>
      </c>
      <c r="K16" s="1">
        <v>0.67</v>
      </c>
      <c r="L16" s="1">
        <v>0</v>
      </c>
      <c r="M16" s="1">
        <v>0.33</v>
      </c>
      <c r="N16" s="1">
        <v>0</v>
      </c>
      <c r="O16" s="1">
        <v>0.17</v>
      </c>
      <c r="P16" s="1">
        <v>0.17</v>
      </c>
      <c r="Q16" s="1">
        <v>0</v>
      </c>
      <c r="R16" s="1">
        <v>0</v>
      </c>
      <c r="S16" s="1">
        <v>0</v>
      </c>
      <c r="T16" s="1">
        <v>0</v>
      </c>
      <c r="U16" s="1">
        <v>5.33</v>
      </c>
      <c r="V16" s="1">
        <v>3.33</v>
      </c>
      <c r="W16" s="1">
        <v>62</v>
      </c>
      <c r="X16" s="1">
        <v>0</v>
      </c>
      <c r="Y16" s="1">
        <v>0</v>
      </c>
      <c r="AA16" s="1">
        <v>0</v>
      </c>
      <c r="AB16" s="1">
        <v>0</v>
      </c>
      <c r="AC16" s="1">
        <v>0.33</v>
      </c>
      <c r="AD16" s="1">
        <v>0.33</v>
      </c>
      <c r="AE16" s="1">
        <v>0.17</v>
      </c>
      <c r="AF16" s="1">
        <v>0.33</v>
      </c>
      <c r="AG16" s="1">
        <v>0</v>
      </c>
      <c r="AH16" s="1">
        <v>0</v>
      </c>
      <c r="AI16" s="1">
        <v>0</v>
      </c>
      <c r="AJ16" s="1">
        <v>0</v>
      </c>
      <c r="AK16" s="1">
        <v>13.67</v>
      </c>
      <c r="AL16" s="1">
        <v>4.87</v>
      </c>
      <c r="AM16" s="1">
        <v>8.07</v>
      </c>
      <c r="AN16" s="1">
        <v>1.3</v>
      </c>
      <c r="AO16" s="1">
        <v>3.4</v>
      </c>
      <c r="AP16" s="1">
        <v>4</v>
      </c>
      <c r="AQ16" s="1">
        <v>7</v>
      </c>
      <c r="AR16" s="1">
        <v>0</v>
      </c>
      <c r="AS16" s="1">
        <v>2.33</v>
      </c>
      <c r="AT16" s="1">
        <v>0.67</v>
      </c>
      <c r="AU16" s="1">
        <v>0.33</v>
      </c>
      <c r="AV16" s="1">
        <v>0</v>
      </c>
      <c r="AW16" s="1">
        <v>0</v>
      </c>
      <c r="AX16" s="1">
        <v>1.33</v>
      </c>
      <c r="AY16" s="1">
        <v>0.33</v>
      </c>
      <c r="AZ16" s="1">
        <v>0</v>
      </c>
      <c r="BA16" s="1">
        <v>0</v>
      </c>
      <c r="BB16" s="1">
        <v>0.33</v>
      </c>
      <c r="BC16" s="1">
        <v>12.67</v>
      </c>
      <c r="BD16" s="1">
        <v>7.67</v>
      </c>
      <c r="BE16" s="1">
        <v>3</v>
      </c>
      <c r="BF16" s="1">
        <v>0</v>
      </c>
      <c r="BG16" s="1">
        <v>2.67</v>
      </c>
      <c r="BH16" s="1">
        <v>1.33</v>
      </c>
      <c r="BI16" s="1">
        <v>1.1399999999999999</v>
      </c>
      <c r="BJ16" s="1">
        <v>13</v>
      </c>
      <c r="BK16" s="1">
        <v>9.33</v>
      </c>
      <c r="BL16" s="1">
        <v>72</v>
      </c>
      <c r="BM16" s="1">
        <v>7.67</v>
      </c>
      <c r="BN16" s="1">
        <v>5</v>
      </c>
      <c r="BO16" s="1">
        <v>65</v>
      </c>
      <c r="BP16" s="1">
        <v>5.33</v>
      </c>
      <c r="BQ16" s="1">
        <v>3.33</v>
      </c>
      <c r="BR16" s="1">
        <v>62</v>
      </c>
      <c r="BS16" s="1">
        <v>0</v>
      </c>
      <c r="BT16" s="1">
        <v>0</v>
      </c>
      <c r="BU16" s="1">
        <v>1</v>
      </c>
      <c r="BV16" s="1">
        <v>2</v>
      </c>
      <c r="BW16" s="1">
        <v>1</v>
      </c>
      <c r="BX16" s="1">
        <v>0</v>
      </c>
      <c r="BY16" s="1">
        <v>19.670000000000002</v>
      </c>
      <c r="BZ16" s="1">
        <v>1.67</v>
      </c>
      <c r="CA16" s="1">
        <v>1.67</v>
      </c>
      <c r="CB16" s="1">
        <v>0</v>
      </c>
      <c r="CC16" s="1">
        <v>0.33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3.6097796899999999</v>
      </c>
      <c r="CL16" s="1">
        <v>1</v>
      </c>
    </row>
    <row r="17" spans="1:90" x14ac:dyDescent="0.25">
      <c r="A17" s="1" t="s">
        <v>125</v>
      </c>
      <c r="B17" s="1">
        <v>5.8</v>
      </c>
      <c r="C17" s="1">
        <v>2</v>
      </c>
      <c r="D17" s="1">
        <v>90</v>
      </c>
      <c r="E17" s="1">
        <v>0.14000000000000001</v>
      </c>
      <c r="F17" s="1">
        <v>0.25</v>
      </c>
      <c r="G17" s="1">
        <v>0.2</v>
      </c>
      <c r="H17" s="1">
        <v>1</v>
      </c>
      <c r="I17" s="1">
        <v>2</v>
      </c>
      <c r="J17" s="1">
        <v>0.5</v>
      </c>
      <c r="K17" s="1">
        <v>0</v>
      </c>
      <c r="L17" s="1">
        <v>2</v>
      </c>
      <c r="M17" s="1">
        <v>0</v>
      </c>
      <c r="N17" s="1">
        <v>0</v>
      </c>
      <c r="O17" s="1">
        <v>0.08</v>
      </c>
      <c r="P17" s="1">
        <v>0.08</v>
      </c>
      <c r="Q17" s="1">
        <v>0.5</v>
      </c>
      <c r="R17" s="1">
        <v>0</v>
      </c>
      <c r="S17" s="1">
        <v>0.5</v>
      </c>
      <c r="T17" s="1">
        <v>0</v>
      </c>
      <c r="U17" s="1">
        <v>13.5</v>
      </c>
      <c r="V17" s="1">
        <v>9.5</v>
      </c>
      <c r="W17" s="1">
        <v>70</v>
      </c>
      <c r="X17" s="1">
        <v>3</v>
      </c>
      <c r="Y17" s="1">
        <v>1</v>
      </c>
      <c r="Z17" s="1">
        <v>33</v>
      </c>
      <c r="AA17" s="1">
        <v>1.5</v>
      </c>
      <c r="AB17" s="1">
        <v>1</v>
      </c>
      <c r="AC17" s="1">
        <v>1.5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</v>
      </c>
      <c r="AI17" s="1">
        <v>0</v>
      </c>
      <c r="AJ17" s="1">
        <v>0.5</v>
      </c>
      <c r="AK17" s="1">
        <v>9</v>
      </c>
      <c r="AL17" s="1">
        <v>21.35</v>
      </c>
      <c r="AM17" s="1">
        <v>25.3</v>
      </c>
      <c r="AN17" s="1">
        <v>0.6</v>
      </c>
      <c r="AO17" s="1">
        <v>3.4</v>
      </c>
      <c r="AP17" s="1">
        <v>12</v>
      </c>
      <c r="AQ17" s="1">
        <v>21</v>
      </c>
      <c r="AR17" s="1">
        <v>0</v>
      </c>
      <c r="AS17" s="1">
        <v>5</v>
      </c>
      <c r="AT17" s="1">
        <v>1.5</v>
      </c>
      <c r="AU17" s="1">
        <v>1</v>
      </c>
      <c r="AV17" s="1">
        <v>0</v>
      </c>
      <c r="AW17" s="1">
        <v>0</v>
      </c>
      <c r="AX17" s="1">
        <v>6.5</v>
      </c>
      <c r="AY17" s="1">
        <v>1.5</v>
      </c>
      <c r="AZ17" s="1">
        <v>0</v>
      </c>
      <c r="BA17" s="1">
        <v>1.5</v>
      </c>
      <c r="BB17" s="1">
        <v>3</v>
      </c>
      <c r="BC17" s="1">
        <v>11</v>
      </c>
      <c r="BD17" s="1">
        <v>7.5</v>
      </c>
      <c r="BE17" s="1">
        <v>4</v>
      </c>
      <c r="BF17" s="1">
        <v>1</v>
      </c>
      <c r="BG17" s="1">
        <v>2.5</v>
      </c>
      <c r="BH17" s="1">
        <v>1</v>
      </c>
      <c r="BI17" s="1">
        <v>1.04</v>
      </c>
      <c r="BJ17" s="1">
        <v>33.5</v>
      </c>
      <c r="BK17" s="1">
        <v>28</v>
      </c>
      <c r="BL17" s="1">
        <v>84</v>
      </c>
      <c r="BM17" s="1">
        <v>27</v>
      </c>
      <c r="BN17" s="1">
        <v>19.5</v>
      </c>
      <c r="BO17" s="1">
        <v>72</v>
      </c>
      <c r="BP17" s="1">
        <v>13.5</v>
      </c>
      <c r="BQ17" s="1">
        <v>9.5</v>
      </c>
      <c r="BR17" s="1">
        <v>70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48.5</v>
      </c>
      <c r="BZ17" s="1">
        <v>1.5</v>
      </c>
      <c r="CA17" s="1">
        <v>6.5</v>
      </c>
      <c r="CB17" s="1">
        <v>4</v>
      </c>
      <c r="CC17" s="1">
        <v>0</v>
      </c>
      <c r="CD17" s="1">
        <v>0</v>
      </c>
      <c r="CE17" s="1">
        <v>1.5</v>
      </c>
      <c r="CF17" s="1">
        <v>0.5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3.3234130100000021</v>
      </c>
      <c r="CL17" s="1">
        <v>1</v>
      </c>
    </row>
    <row r="18" spans="1:90" x14ac:dyDescent="0.25">
      <c r="A18" s="1" t="s">
        <v>127</v>
      </c>
      <c r="B18" s="1">
        <v>5.3</v>
      </c>
      <c r="C18" s="1">
        <v>3</v>
      </c>
      <c r="D18" s="1">
        <v>81</v>
      </c>
      <c r="E18" s="1">
        <v>0.26</v>
      </c>
      <c r="F18" s="1">
        <v>0</v>
      </c>
      <c r="G18" s="1">
        <v>0.3</v>
      </c>
      <c r="H18" s="1">
        <v>0</v>
      </c>
      <c r="I18" s="1">
        <v>2</v>
      </c>
      <c r="J18" s="1">
        <v>0.33</v>
      </c>
      <c r="K18" s="1">
        <v>1.33</v>
      </c>
      <c r="L18" s="1">
        <v>0.67</v>
      </c>
      <c r="M18" s="1">
        <v>0.33</v>
      </c>
      <c r="N18" s="1">
        <v>0</v>
      </c>
      <c r="O18" s="1">
        <v>0.17</v>
      </c>
      <c r="P18" s="1">
        <v>0.17</v>
      </c>
      <c r="Q18" s="1">
        <v>0</v>
      </c>
      <c r="R18" s="1">
        <v>0</v>
      </c>
      <c r="S18" s="1">
        <v>0</v>
      </c>
      <c r="T18" s="1">
        <v>0</v>
      </c>
      <c r="U18" s="1">
        <v>7.33</v>
      </c>
      <c r="V18" s="1">
        <v>3.67</v>
      </c>
      <c r="W18" s="1">
        <v>50</v>
      </c>
      <c r="X18" s="1">
        <v>2</v>
      </c>
      <c r="Y18" s="1">
        <v>0.67</v>
      </c>
      <c r="Z18" s="1">
        <v>34</v>
      </c>
      <c r="AA18" s="1">
        <v>1</v>
      </c>
      <c r="AB18" s="1">
        <v>0.33</v>
      </c>
      <c r="AC18" s="1">
        <v>1.33</v>
      </c>
      <c r="AD18" s="1">
        <v>0</v>
      </c>
      <c r="AE18" s="1">
        <v>0.08</v>
      </c>
      <c r="AF18" s="1">
        <v>0</v>
      </c>
      <c r="AG18" s="1">
        <v>0</v>
      </c>
      <c r="AH18" s="1">
        <v>0</v>
      </c>
      <c r="AI18" s="1">
        <v>0</v>
      </c>
      <c r="AJ18" s="1">
        <v>0.67</v>
      </c>
      <c r="AK18" s="1">
        <v>17</v>
      </c>
      <c r="AL18" s="1">
        <v>18.13</v>
      </c>
      <c r="AM18" s="1">
        <v>3.47</v>
      </c>
      <c r="AN18" s="1">
        <v>1.1000000000000001</v>
      </c>
      <c r="AO18" s="1">
        <v>3.8</v>
      </c>
      <c r="AP18" s="1">
        <v>4</v>
      </c>
      <c r="AQ18" s="1">
        <v>4</v>
      </c>
      <c r="AR18" s="1">
        <v>0</v>
      </c>
      <c r="AS18" s="1">
        <v>2.67</v>
      </c>
      <c r="AT18" s="1">
        <v>0.33</v>
      </c>
      <c r="AU18" s="1">
        <v>1.33</v>
      </c>
      <c r="AV18" s="1">
        <v>0</v>
      </c>
      <c r="AW18" s="1">
        <v>0</v>
      </c>
      <c r="AX18" s="1">
        <v>2.33</v>
      </c>
      <c r="AY18" s="1">
        <v>0.33</v>
      </c>
      <c r="AZ18" s="1">
        <v>0</v>
      </c>
      <c r="BA18" s="1">
        <v>0</v>
      </c>
      <c r="BB18" s="1">
        <v>0.33</v>
      </c>
      <c r="BC18" s="1">
        <v>12</v>
      </c>
      <c r="BD18" s="1">
        <v>7.67</v>
      </c>
      <c r="BE18" s="1">
        <v>3.67</v>
      </c>
      <c r="BF18" s="1">
        <v>1.33</v>
      </c>
      <c r="BG18" s="1">
        <v>2.67</v>
      </c>
      <c r="BH18" s="1">
        <v>0.33</v>
      </c>
      <c r="BI18" s="1">
        <v>0.8</v>
      </c>
      <c r="BJ18" s="1">
        <v>17</v>
      </c>
      <c r="BK18" s="1">
        <v>10.33</v>
      </c>
      <c r="BL18" s="1">
        <v>61</v>
      </c>
      <c r="BM18" s="1">
        <v>15.33</v>
      </c>
      <c r="BN18" s="1">
        <v>8.33</v>
      </c>
      <c r="BO18" s="1">
        <v>54</v>
      </c>
      <c r="BP18" s="1">
        <v>7.33</v>
      </c>
      <c r="BQ18" s="1">
        <v>3.67</v>
      </c>
      <c r="BR18" s="1">
        <v>50</v>
      </c>
      <c r="BS18" s="1">
        <v>0</v>
      </c>
      <c r="BT18" s="1">
        <v>0</v>
      </c>
      <c r="BU18" s="1">
        <v>3</v>
      </c>
      <c r="BV18" s="1">
        <v>0</v>
      </c>
      <c r="BW18" s="1">
        <v>3</v>
      </c>
      <c r="BX18" s="1">
        <v>0.67</v>
      </c>
      <c r="BY18" s="1">
        <v>31.67</v>
      </c>
      <c r="BZ18" s="1">
        <v>4.67</v>
      </c>
      <c r="CA18" s="1">
        <v>1.33</v>
      </c>
      <c r="CB18" s="1">
        <v>2.33</v>
      </c>
      <c r="CC18" s="1">
        <v>0.67</v>
      </c>
      <c r="CD18" s="1">
        <v>0</v>
      </c>
      <c r="CE18" s="1">
        <v>1</v>
      </c>
      <c r="CF18" s="1">
        <v>0</v>
      </c>
      <c r="CG18" s="1">
        <v>0.33</v>
      </c>
      <c r="CH18" s="1">
        <v>0</v>
      </c>
      <c r="CI18" s="1">
        <v>0</v>
      </c>
      <c r="CJ18" s="1">
        <v>0</v>
      </c>
      <c r="CK18" s="1">
        <f t="shared" si="0"/>
        <v>4.2650159600000013</v>
      </c>
      <c r="CL18" s="1">
        <v>1</v>
      </c>
    </row>
    <row r="19" spans="1:90" x14ac:dyDescent="0.25">
      <c r="A19" s="1" t="s">
        <v>130</v>
      </c>
      <c r="B19" s="1">
        <v>5.3</v>
      </c>
      <c r="C19" s="1">
        <v>2</v>
      </c>
      <c r="D19" s="1">
        <v>90</v>
      </c>
      <c r="E19" s="1">
        <v>0.12</v>
      </c>
      <c r="F19" s="1">
        <v>0</v>
      </c>
      <c r="G19" s="1">
        <v>0.2</v>
      </c>
      <c r="H19" s="1">
        <v>0</v>
      </c>
      <c r="I19" s="1">
        <v>1</v>
      </c>
      <c r="J19" s="1">
        <v>1</v>
      </c>
      <c r="K19" s="1">
        <v>0.5</v>
      </c>
      <c r="L19" s="1">
        <v>0.5</v>
      </c>
      <c r="M19" s="1">
        <v>0</v>
      </c>
      <c r="N19" s="1">
        <v>0</v>
      </c>
      <c r="O19" s="1">
        <v>0.14000000000000001</v>
      </c>
      <c r="P19" s="1">
        <v>0.14000000000000001</v>
      </c>
      <c r="Q19" s="1">
        <v>0</v>
      </c>
      <c r="R19" s="1">
        <v>0</v>
      </c>
      <c r="S19" s="1">
        <v>0</v>
      </c>
      <c r="T19" s="1">
        <v>0</v>
      </c>
      <c r="U19" s="1">
        <v>12.5</v>
      </c>
      <c r="V19" s="1">
        <v>8</v>
      </c>
      <c r="W19" s="1">
        <v>64</v>
      </c>
      <c r="X19" s="1">
        <v>3</v>
      </c>
      <c r="Y19" s="1">
        <v>1.5</v>
      </c>
      <c r="Z19" s="1">
        <v>50</v>
      </c>
      <c r="AA19" s="1">
        <v>1</v>
      </c>
      <c r="AB19" s="1">
        <v>0</v>
      </c>
      <c r="AC19" s="1">
        <v>2</v>
      </c>
      <c r="AD19" s="1">
        <v>0</v>
      </c>
      <c r="AE19" s="1">
        <v>0.09</v>
      </c>
      <c r="AF19" s="1">
        <v>0</v>
      </c>
      <c r="AG19" s="1">
        <v>0</v>
      </c>
      <c r="AH19" s="1">
        <v>0.5</v>
      </c>
      <c r="AI19" s="1">
        <v>0</v>
      </c>
      <c r="AJ19" s="1">
        <v>0.5</v>
      </c>
      <c r="AK19" s="1">
        <v>9.5</v>
      </c>
      <c r="AL19" s="1">
        <v>28.55</v>
      </c>
      <c r="AM19" s="1">
        <v>14</v>
      </c>
      <c r="AN19" s="1">
        <v>1</v>
      </c>
      <c r="AO19" s="1">
        <v>3.5</v>
      </c>
      <c r="AP19" s="1">
        <v>8.5</v>
      </c>
      <c r="AQ19" s="1">
        <v>8.5</v>
      </c>
      <c r="AR19" s="1">
        <v>0</v>
      </c>
      <c r="AS19" s="1">
        <v>2</v>
      </c>
      <c r="AT19" s="1">
        <v>0.5</v>
      </c>
      <c r="AU19" s="1">
        <v>2.5</v>
      </c>
      <c r="AV19" s="1">
        <v>1</v>
      </c>
      <c r="AW19" s="1">
        <v>40</v>
      </c>
      <c r="AX19" s="1">
        <v>5</v>
      </c>
      <c r="AY19" s="1">
        <v>2</v>
      </c>
      <c r="AZ19" s="1">
        <v>0</v>
      </c>
      <c r="BA19" s="1">
        <v>0</v>
      </c>
      <c r="BB19" s="1">
        <v>2</v>
      </c>
      <c r="BC19" s="1">
        <v>12</v>
      </c>
      <c r="BD19" s="1">
        <v>7.5</v>
      </c>
      <c r="BE19" s="1">
        <v>2</v>
      </c>
      <c r="BF19" s="1">
        <v>0</v>
      </c>
      <c r="BG19" s="1">
        <v>4</v>
      </c>
      <c r="BH19" s="1">
        <v>1.5</v>
      </c>
      <c r="BI19" s="1">
        <v>0.92</v>
      </c>
      <c r="BJ19" s="1">
        <v>35.5</v>
      </c>
      <c r="BK19" s="1">
        <v>27</v>
      </c>
      <c r="BL19" s="1">
        <v>76</v>
      </c>
      <c r="BM19" s="1">
        <v>22</v>
      </c>
      <c r="BN19" s="1">
        <v>14</v>
      </c>
      <c r="BO19" s="1">
        <v>64</v>
      </c>
      <c r="BP19" s="1">
        <v>12.5</v>
      </c>
      <c r="BQ19" s="1">
        <v>8</v>
      </c>
      <c r="BR19" s="1">
        <v>64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55</v>
      </c>
      <c r="BZ19" s="1">
        <v>3.5</v>
      </c>
      <c r="CA19" s="1">
        <v>2.5</v>
      </c>
      <c r="CB19" s="1">
        <v>3.5</v>
      </c>
      <c r="CC19" s="1">
        <v>0.5</v>
      </c>
      <c r="CD19" s="1">
        <v>0</v>
      </c>
      <c r="CE19" s="1">
        <v>1</v>
      </c>
      <c r="CF19" s="1">
        <v>0</v>
      </c>
      <c r="CG19" s="1">
        <v>0.5</v>
      </c>
      <c r="CH19" s="1">
        <v>0</v>
      </c>
      <c r="CI19" s="1">
        <v>0</v>
      </c>
      <c r="CJ19" s="1">
        <v>0</v>
      </c>
      <c r="CK19" s="1">
        <f t="shared" si="0"/>
        <v>4.6795504499999998</v>
      </c>
      <c r="CL19" s="1">
        <v>1</v>
      </c>
    </row>
    <row r="20" spans="1:90" x14ac:dyDescent="0.25">
      <c r="A20" s="1" t="s">
        <v>135</v>
      </c>
      <c r="B20" s="1">
        <v>6.5</v>
      </c>
      <c r="C20" s="1">
        <v>3</v>
      </c>
      <c r="D20" s="1">
        <v>59.67</v>
      </c>
      <c r="E20" s="1">
        <v>0.12</v>
      </c>
      <c r="F20" s="1">
        <v>0</v>
      </c>
      <c r="G20" s="1">
        <v>0.2</v>
      </c>
      <c r="H20" s="1">
        <v>0</v>
      </c>
      <c r="I20" s="1">
        <v>1.33</v>
      </c>
      <c r="J20" s="1">
        <v>0.33</v>
      </c>
      <c r="K20" s="1">
        <v>1</v>
      </c>
      <c r="L20" s="1">
        <v>0.33</v>
      </c>
      <c r="M20" s="1">
        <v>0</v>
      </c>
      <c r="N20" s="1">
        <v>0</v>
      </c>
      <c r="O20" s="1">
        <v>0.09</v>
      </c>
      <c r="P20" s="1">
        <v>0.09</v>
      </c>
      <c r="Q20" s="1">
        <v>0</v>
      </c>
      <c r="R20" s="1">
        <v>0</v>
      </c>
      <c r="S20" s="1">
        <v>0</v>
      </c>
      <c r="T20" s="1">
        <v>0</v>
      </c>
      <c r="U20" s="1">
        <v>8</v>
      </c>
      <c r="V20" s="1">
        <v>6</v>
      </c>
      <c r="W20" s="1">
        <v>75</v>
      </c>
      <c r="X20" s="1">
        <v>0</v>
      </c>
      <c r="Y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0.08</v>
      </c>
      <c r="AF20" s="1">
        <v>0</v>
      </c>
      <c r="AG20" s="1">
        <v>0</v>
      </c>
      <c r="AH20" s="1">
        <v>0.33</v>
      </c>
      <c r="AI20" s="1">
        <v>0</v>
      </c>
      <c r="AJ20" s="1">
        <v>0.67</v>
      </c>
      <c r="AK20" s="1">
        <v>21.33</v>
      </c>
      <c r="AL20" s="1">
        <v>14.7</v>
      </c>
      <c r="AM20" s="1">
        <v>10.47</v>
      </c>
      <c r="AN20" s="1">
        <v>0.7</v>
      </c>
      <c r="AO20" s="1">
        <v>2.7</v>
      </c>
      <c r="AP20" s="1">
        <v>5.33</v>
      </c>
      <c r="AQ20" s="1">
        <v>5.33</v>
      </c>
      <c r="AR20" s="1">
        <v>0</v>
      </c>
      <c r="AS20" s="1">
        <v>2</v>
      </c>
      <c r="AT20" s="1">
        <v>0</v>
      </c>
      <c r="AU20" s="1">
        <v>1.33</v>
      </c>
      <c r="AV20" s="1">
        <v>0</v>
      </c>
      <c r="AW20" s="1">
        <v>0</v>
      </c>
      <c r="AX20" s="1">
        <v>4.33</v>
      </c>
      <c r="AY20" s="1">
        <v>1.33</v>
      </c>
      <c r="AZ20" s="1">
        <v>0</v>
      </c>
      <c r="BA20" s="1">
        <v>1</v>
      </c>
      <c r="BB20" s="1">
        <v>2.33</v>
      </c>
      <c r="BC20" s="1">
        <v>17.329999999999998</v>
      </c>
      <c r="BD20" s="1">
        <v>10.33</v>
      </c>
      <c r="BE20" s="1">
        <v>4</v>
      </c>
      <c r="BF20" s="1">
        <v>1</v>
      </c>
      <c r="BG20" s="1">
        <v>2.33</v>
      </c>
      <c r="BH20" s="1">
        <v>1.33</v>
      </c>
      <c r="BI20" s="1">
        <v>1.31</v>
      </c>
      <c r="BJ20" s="1">
        <v>20.329999999999998</v>
      </c>
      <c r="BK20" s="1">
        <v>16.329999999999998</v>
      </c>
      <c r="BL20" s="1">
        <v>80</v>
      </c>
      <c r="BM20" s="1">
        <v>14.33</v>
      </c>
      <c r="BN20" s="1">
        <v>11.67</v>
      </c>
      <c r="BO20" s="1">
        <v>81</v>
      </c>
      <c r="BP20" s="1">
        <v>8</v>
      </c>
      <c r="BQ20" s="1">
        <v>6</v>
      </c>
      <c r="BR20" s="1">
        <v>75</v>
      </c>
      <c r="BS20" s="1">
        <v>0.67</v>
      </c>
      <c r="BT20" s="1">
        <v>0.33</v>
      </c>
      <c r="BU20" s="1">
        <v>2</v>
      </c>
      <c r="BV20" s="1">
        <v>1</v>
      </c>
      <c r="BW20" s="1">
        <v>1</v>
      </c>
      <c r="BX20" s="1">
        <v>2</v>
      </c>
      <c r="BY20" s="1">
        <v>39</v>
      </c>
      <c r="BZ20" s="1">
        <v>2.67</v>
      </c>
      <c r="CA20" s="1">
        <v>3.33</v>
      </c>
      <c r="CB20" s="1">
        <v>1</v>
      </c>
      <c r="CC20" s="1">
        <v>0.67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3.766622560000001</v>
      </c>
      <c r="CL20" s="1">
        <v>1</v>
      </c>
    </row>
    <row r="21" spans="1:90" x14ac:dyDescent="0.25">
      <c r="A21" s="1" t="s">
        <v>209</v>
      </c>
      <c r="B21" s="1">
        <v>4.9000000000000004</v>
      </c>
      <c r="C21" s="1">
        <v>1</v>
      </c>
      <c r="D21" s="1">
        <v>27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1</v>
      </c>
      <c r="W21" s="1">
        <v>100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>
        <v>0.5</v>
      </c>
      <c r="AM21" s="1">
        <v>4.5999999999999996</v>
      </c>
      <c r="AN21" s="1">
        <v>0</v>
      </c>
      <c r="AO21" s="1">
        <v>0.5</v>
      </c>
      <c r="AP21" s="1">
        <v>-2</v>
      </c>
      <c r="AQ21" s="1">
        <v>-2</v>
      </c>
      <c r="AR21" s="1">
        <v>0</v>
      </c>
      <c r="AS21" s="1">
        <v>0</v>
      </c>
      <c r="AT21" s="1">
        <v>1</v>
      </c>
      <c r="AU21" s="1">
        <v>2</v>
      </c>
      <c r="AV21" s="1">
        <v>1</v>
      </c>
      <c r="AW21" s="1">
        <v>50</v>
      </c>
      <c r="AX21" s="1">
        <v>2</v>
      </c>
      <c r="AY21" s="1">
        <v>0</v>
      </c>
      <c r="AZ21" s="1">
        <v>0</v>
      </c>
      <c r="BA21" s="1">
        <v>0</v>
      </c>
      <c r="BB21" s="1">
        <v>0</v>
      </c>
      <c r="BC21" s="1">
        <v>12</v>
      </c>
      <c r="BD21" s="1">
        <v>9</v>
      </c>
      <c r="BE21" s="1">
        <v>2</v>
      </c>
      <c r="BF21" s="1">
        <v>1</v>
      </c>
      <c r="BG21" s="1">
        <v>2</v>
      </c>
      <c r="BH21" s="1">
        <v>2</v>
      </c>
      <c r="BI21" s="1">
        <v>1.1499999999999999</v>
      </c>
      <c r="BJ21" s="1">
        <v>4</v>
      </c>
      <c r="BK21" s="1">
        <v>4</v>
      </c>
      <c r="BL21" s="1">
        <v>100</v>
      </c>
      <c r="BM21" s="1">
        <v>3</v>
      </c>
      <c r="BN21" s="1">
        <v>3</v>
      </c>
      <c r="BO21" s="1">
        <v>100</v>
      </c>
      <c r="BP21" s="1">
        <v>1</v>
      </c>
      <c r="BQ21" s="1">
        <v>1</v>
      </c>
      <c r="BR21" s="1">
        <v>100</v>
      </c>
      <c r="BS21" s="1">
        <v>0</v>
      </c>
      <c r="BT21" s="1">
        <v>0</v>
      </c>
      <c r="BU21" s="1">
        <v>0</v>
      </c>
      <c r="BV21" s="1">
        <v>1</v>
      </c>
      <c r="BW21" s="1">
        <v>0</v>
      </c>
      <c r="BX21" s="1">
        <v>0</v>
      </c>
      <c r="BY21" s="1">
        <v>11</v>
      </c>
      <c r="BZ21" s="1">
        <v>0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1.8999274500000003</v>
      </c>
      <c r="CL21" s="1">
        <v>1</v>
      </c>
    </row>
    <row r="22" spans="1:90" x14ac:dyDescent="0.25">
      <c r="A22" s="1" t="s">
        <v>144</v>
      </c>
      <c r="B22" s="1">
        <v>5</v>
      </c>
      <c r="C22" s="1">
        <v>2</v>
      </c>
      <c r="D22" s="1">
        <v>82</v>
      </c>
      <c r="E22" s="1">
        <v>0.08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</v>
      </c>
      <c r="L22" s="1">
        <v>0.5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13</v>
      </c>
      <c r="V22" s="1">
        <v>9.5</v>
      </c>
      <c r="W22" s="1">
        <v>73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2.5</v>
      </c>
      <c r="AL22" s="1">
        <v>10.35</v>
      </c>
      <c r="AM22" s="1">
        <v>9.3000000000000007</v>
      </c>
      <c r="AN22" s="1">
        <v>0.7</v>
      </c>
      <c r="AO22" s="1">
        <v>3.4</v>
      </c>
      <c r="AP22" s="1">
        <v>12</v>
      </c>
      <c r="AQ22" s="1">
        <v>12</v>
      </c>
      <c r="AR22" s="1">
        <v>0</v>
      </c>
      <c r="AS22" s="1">
        <v>3</v>
      </c>
      <c r="AT22" s="1">
        <v>0</v>
      </c>
      <c r="AU22" s="1">
        <v>4.5</v>
      </c>
      <c r="AV22" s="1">
        <v>3</v>
      </c>
      <c r="AW22" s="1">
        <v>67</v>
      </c>
      <c r="AX22" s="1">
        <v>3</v>
      </c>
      <c r="AY22" s="1">
        <v>0</v>
      </c>
      <c r="AZ22" s="1">
        <v>0</v>
      </c>
      <c r="BA22" s="1">
        <v>0</v>
      </c>
      <c r="BB22" s="1">
        <v>0</v>
      </c>
      <c r="BC22" s="1">
        <v>11.5</v>
      </c>
      <c r="BD22" s="1">
        <v>8</v>
      </c>
      <c r="BE22" s="1">
        <v>3</v>
      </c>
      <c r="BF22" s="1">
        <v>2.5</v>
      </c>
      <c r="BG22" s="1">
        <v>3</v>
      </c>
      <c r="BH22" s="1">
        <v>1.5</v>
      </c>
      <c r="BI22" s="1">
        <v>1.1000000000000001</v>
      </c>
      <c r="BJ22" s="1">
        <v>45</v>
      </c>
      <c r="BK22" s="1">
        <v>40</v>
      </c>
      <c r="BL22" s="1">
        <v>89</v>
      </c>
      <c r="BM22" s="1">
        <v>28.5</v>
      </c>
      <c r="BN22" s="1">
        <v>24</v>
      </c>
      <c r="BO22" s="1">
        <v>84</v>
      </c>
      <c r="BP22" s="1">
        <v>13</v>
      </c>
      <c r="BQ22" s="1">
        <v>9.5</v>
      </c>
      <c r="BR22" s="1">
        <v>73</v>
      </c>
      <c r="BS22" s="1">
        <v>0.5</v>
      </c>
      <c r="BT22" s="1">
        <v>0</v>
      </c>
      <c r="BU22" s="1">
        <v>2</v>
      </c>
      <c r="BV22" s="1">
        <v>0</v>
      </c>
      <c r="BW22" s="1">
        <v>2</v>
      </c>
      <c r="BX22" s="1">
        <v>0</v>
      </c>
      <c r="BY22" s="1">
        <v>56</v>
      </c>
      <c r="BZ22" s="1">
        <v>1</v>
      </c>
      <c r="CA22" s="1">
        <v>4.5</v>
      </c>
      <c r="CB22" s="1">
        <v>1.5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2.5234352799999984</v>
      </c>
      <c r="CL22" s="1">
        <v>1</v>
      </c>
    </row>
    <row r="23" spans="1:90" x14ac:dyDescent="0.25">
      <c r="A23" s="1" t="s">
        <v>147</v>
      </c>
      <c r="B23" s="1">
        <v>5.9</v>
      </c>
      <c r="C23" s="1">
        <v>3</v>
      </c>
      <c r="D23" s="1">
        <v>89</v>
      </c>
      <c r="E23" s="1">
        <v>0.01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20.329999999999998</v>
      </c>
      <c r="V23" s="1">
        <v>16.329999999999998</v>
      </c>
      <c r="W23" s="1">
        <v>80</v>
      </c>
      <c r="X23" s="1">
        <v>0</v>
      </c>
      <c r="Y23" s="1">
        <v>0</v>
      </c>
      <c r="AA23" s="1">
        <v>0</v>
      </c>
      <c r="AB23" s="1">
        <v>0</v>
      </c>
      <c r="AC23" s="1">
        <v>0.67</v>
      </c>
      <c r="AD23" s="1">
        <v>0</v>
      </c>
      <c r="AE23" s="1">
        <v>0.02</v>
      </c>
      <c r="AF23" s="1">
        <v>0</v>
      </c>
      <c r="AG23" s="1">
        <v>0</v>
      </c>
      <c r="AH23" s="1">
        <v>0</v>
      </c>
      <c r="AI23" s="1">
        <v>0</v>
      </c>
      <c r="AJ23" s="1">
        <v>0.67</v>
      </c>
      <c r="AK23" s="1">
        <v>0.67</v>
      </c>
      <c r="AL23" s="1">
        <v>12.73</v>
      </c>
      <c r="AM23" s="1">
        <v>15.33</v>
      </c>
      <c r="AN23" s="1">
        <v>0.1</v>
      </c>
      <c r="AO23" s="1">
        <v>3</v>
      </c>
      <c r="AP23" s="1">
        <v>13.67</v>
      </c>
      <c r="AQ23" s="1">
        <v>13.67</v>
      </c>
      <c r="AR23" s="1">
        <v>0</v>
      </c>
      <c r="AS23" s="1">
        <v>2.67</v>
      </c>
      <c r="AT23" s="1">
        <v>0.33</v>
      </c>
      <c r="AU23" s="1">
        <v>3.33</v>
      </c>
      <c r="AV23" s="1">
        <v>1.67</v>
      </c>
      <c r="AW23" s="1">
        <v>50</v>
      </c>
      <c r="AX23" s="1">
        <v>7</v>
      </c>
      <c r="AY23" s="1">
        <v>1</v>
      </c>
      <c r="AZ23" s="1">
        <v>0</v>
      </c>
      <c r="BA23" s="1">
        <v>2.33</v>
      </c>
      <c r="BB23" s="1">
        <v>3.33</v>
      </c>
      <c r="BC23" s="1">
        <v>11</v>
      </c>
      <c r="BD23" s="1">
        <v>7.33</v>
      </c>
      <c r="BE23" s="1">
        <v>4</v>
      </c>
      <c r="BF23" s="1">
        <v>0.33</v>
      </c>
      <c r="BG23" s="1">
        <v>3</v>
      </c>
      <c r="BH23" s="1">
        <v>1.33</v>
      </c>
      <c r="BI23" s="1">
        <v>1.27</v>
      </c>
      <c r="BJ23" s="1">
        <v>61.33</v>
      </c>
      <c r="BK23" s="1">
        <v>54.67</v>
      </c>
      <c r="BL23" s="1">
        <v>89</v>
      </c>
      <c r="BM23" s="1">
        <v>35</v>
      </c>
      <c r="BN23" s="1">
        <v>30</v>
      </c>
      <c r="BO23" s="1">
        <v>86</v>
      </c>
      <c r="BP23" s="1">
        <v>20.329999999999998</v>
      </c>
      <c r="BQ23" s="1">
        <v>16.329999999999998</v>
      </c>
      <c r="BR23" s="1">
        <v>80</v>
      </c>
      <c r="BS23" s="1">
        <v>0</v>
      </c>
      <c r="BT23" s="1">
        <v>0</v>
      </c>
      <c r="BU23" s="1">
        <v>3</v>
      </c>
      <c r="BV23" s="1">
        <v>0</v>
      </c>
      <c r="BW23" s="1">
        <v>1</v>
      </c>
      <c r="BX23" s="1">
        <v>0.33</v>
      </c>
      <c r="BY23" s="1">
        <v>76.33</v>
      </c>
      <c r="BZ23" s="1">
        <v>0.33</v>
      </c>
      <c r="CA23" s="1">
        <v>8.67</v>
      </c>
      <c r="CB23" s="1">
        <v>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2.9827277100000011</v>
      </c>
      <c r="CL23" s="1">
        <v>1</v>
      </c>
    </row>
    <row r="24" spans="1:90" x14ac:dyDescent="0.25">
      <c r="A24" s="1" t="s">
        <v>211</v>
      </c>
      <c r="B24" s="1">
        <v>4.9000000000000004</v>
      </c>
      <c r="C24" s="1">
        <v>1</v>
      </c>
      <c r="D24" s="1">
        <v>10</v>
      </c>
      <c r="E24" s="1">
        <v>0.06</v>
      </c>
      <c r="F24" s="1">
        <v>0</v>
      </c>
      <c r="G24" s="1">
        <v>0.1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1</v>
      </c>
      <c r="W24" s="1">
        <v>100</v>
      </c>
      <c r="X24" s="1">
        <v>2</v>
      </c>
      <c r="Y24" s="1">
        <v>1</v>
      </c>
      <c r="Z24" s="1">
        <v>50</v>
      </c>
      <c r="AA24" s="1">
        <v>1</v>
      </c>
      <c r="AB24" s="1">
        <v>0</v>
      </c>
      <c r="AC24" s="1">
        <v>2</v>
      </c>
      <c r="AD24" s="1">
        <v>0</v>
      </c>
      <c r="AE24" s="1">
        <v>7.0000000000000007E-2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24.3</v>
      </c>
      <c r="AM24" s="1">
        <v>4.2</v>
      </c>
      <c r="AN24" s="1">
        <v>0.2</v>
      </c>
      <c r="AO24" s="1">
        <v>1.9</v>
      </c>
      <c r="AP24" s="1">
        <v>5</v>
      </c>
      <c r="AQ24" s="1">
        <v>5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7</v>
      </c>
      <c r="BD24" s="1">
        <v>5</v>
      </c>
      <c r="BE24" s="1">
        <v>5</v>
      </c>
      <c r="BF24" s="1">
        <v>3</v>
      </c>
      <c r="BG24" s="1">
        <v>3</v>
      </c>
      <c r="BH24" s="1">
        <v>0</v>
      </c>
      <c r="BI24" s="1">
        <v>0.84</v>
      </c>
      <c r="BJ24" s="1">
        <v>2</v>
      </c>
      <c r="BK24" s="1">
        <v>2</v>
      </c>
      <c r="BL24" s="1">
        <v>100</v>
      </c>
      <c r="BM24" s="1">
        <v>3</v>
      </c>
      <c r="BN24" s="1">
        <v>2</v>
      </c>
      <c r="BO24" s="1">
        <v>67</v>
      </c>
      <c r="BP24" s="1">
        <v>1</v>
      </c>
      <c r="BQ24" s="1">
        <v>1</v>
      </c>
      <c r="BR24" s="1">
        <v>100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4</v>
      </c>
      <c r="BZ24" s="1">
        <v>0</v>
      </c>
      <c r="CA24" s="1">
        <v>0</v>
      </c>
      <c r="CB24" s="1">
        <v>2</v>
      </c>
      <c r="CC24" s="1">
        <v>0</v>
      </c>
      <c r="CD24" s="1">
        <v>0</v>
      </c>
      <c r="CE24" s="1">
        <v>1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4.3107289499999988</v>
      </c>
      <c r="CL24" s="1">
        <v>1</v>
      </c>
    </row>
    <row r="25" spans="1:90" x14ac:dyDescent="0.25">
      <c r="A25" s="1" t="s">
        <v>149</v>
      </c>
      <c r="B25" s="1">
        <v>6</v>
      </c>
      <c r="C25" s="1">
        <v>2</v>
      </c>
      <c r="D25" s="1">
        <v>64</v>
      </c>
      <c r="E25" s="1">
        <v>0.25</v>
      </c>
      <c r="F25" s="1">
        <v>0</v>
      </c>
      <c r="G25" s="1">
        <v>0.4</v>
      </c>
      <c r="H25" s="1">
        <v>0</v>
      </c>
      <c r="I25" s="1">
        <v>2</v>
      </c>
      <c r="J25" s="1">
        <v>0.5</v>
      </c>
      <c r="K25" s="1">
        <v>2</v>
      </c>
      <c r="L25" s="1">
        <v>0</v>
      </c>
      <c r="M25" s="1">
        <v>0</v>
      </c>
      <c r="N25" s="1">
        <v>0</v>
      </c>
      <c r="O25" s="1">
        <v>0.12</v>
      </c>
      <c r="P25" s="1">
        <v>0.12</v>
      </c>
      <c r="Q25" s="1">
        <v>0</v>
      </c>
      <c r="R25" s="1">
        <v>0</v>
      </c>
      <c r="S25" s="1">
        <v>0</v>
      </c>
      <c r="T25" s="1">
        <v>0</v>
      </c>
      <c r="U25" s="1">
        <v>7.5</v>
      </c>
      <c r="V25" s="1">
        <v>4.5</v>
      </c>
      <c r="W25" s="1">
        <v>60</v>
      </c>
      <c r="X25" s="1">
        <v>2.5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0.5</v>
      </c>
      <c r="AE25" s="1">
        <v>0.28000000000000003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25.5</v>
      </c>
      <c r="AL25" s="1">
        <v>11.9</v>
      </c>
      <c r="AM25" s="1">
        <v>4.3</v>
      </c>
      <c r="AN25" s="1">
        <v>1.4</v>
      </c>
      <c r="AO25" s="1">
        <v>3.5</v>
      </c>
      <c r="AP25" s="1">
        <v>3</v>
      </c>
      <c r="AQ25" s="1">
        <v>3</v>
      </c>
      <c r="AR25" s="1">
        <v>0</v>
      </c>
      <c r="AS25" s="1">
        <v>1.5</v>
      </c>
      <c r="AT25" s="1">
        <v>0.5</v>
      </c>
      <c r="AU25" s="1">
        <v>1</v>
      </c>
      <c r="AV25" s="1">
        <v>0.5</v>
      </c>
      <c r="AW25" s="1">
        <v>50</v>
      </c>
      <c r="AX25" s="1">
        <v>2</v>
      </c>
      <c r="AY25" s="1">
        <v>0.5</v>
      </c>
      <c r="AZ25" s="1">
        <v>0</v>
      </c>
      <c r="BA25" s="1">
        <v>0</v>
      </c>
      <c r="BB25" s="1">
        <v>0.5</v>
      </c>
      <c r="BC25" s="1">
        <v>12.5</v>
      </c>
      <c r="BD25" s="1">
        <v>6.5</v>
      </c>
      <c r="BE25" s="1">
        <v>4.5</v>
      </c>
      <c r="BF25" s="1">
        <v>1.5</v>
      </c>
      <c r="BG25" s="1">
        <v>1.5</v>
      </c>
      <c r="BH25" s="1">
        <v>2</v>
      </c>
      <c r="BI25" s="1">
        <v>1.38</v>
      </c>
      <c r="BJ25" s="1">
        <v>14</v>
      </c>
      <c r="BK25" s="1">
        <v>9.5</v>
      </c>
      <c r="BL25" s="1">
        <v>68</v>
      </c>
      <c r="BM25" s="1">
        <v>13.5</v>
      </c>
      <c r="BN25" s="1">
        <v>7</v>
      </c>
      <c r="BO25" s="1">
        <v>52</v>
      </c>
      <c r="BP25" s="1">
        <v>7.5</v>
      </c>
      <c r="BQ25" s="1">
        <v>4.5</v>
      </c>
      <c r="BR25" s="1">
        <v>60</v>
      </c>
      <c r="BS25" s="1">
        <v>0</v>
      </c>
      <c r="BT25" s="1">
        <v>0</v>
      </c>
      <c r="BU25" s="1">
        <v>2</v>
      </c>
      <c r="BV25" s="1">
        <v>0</v>
      </c>
      <c r="BW25" s="1">
        <v>2</v>
      </c>
      <c r="BX25" s="1">
        <v>0</v>
      </c>
      <c r="BY25" s="1">
        <v>27.5</v>
      </c>
      <c r="BZ25" s="1">
        <v>4</v>
      </c>
      <c r="CA25" s="1">
        <v>1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3.0929226600000002</v>
      </c>
      <c r="CL25" s="1">
        <v>1</v>
      </c>
    </row>
    <row r="26" spans="1:90" x14ac:dyDescent="0.25">
      <c r="A26" s="1" t="s">
        <v>150</v>
      </c>
      <c r="B26" s="1">
        <v>5.8</v>
      </c>
      <c r="C26" s="1">
        <v>3</v>
      </c>
      <c r="D26" s="1">
        <v>38.33</v>
      </c>
      <c r="E26" s="1">
        <v>0.2</v>
      </c>
      <c r="F26" s="1">
        <v>0.14000000000000001</v>
      </c>
      <c r="G26" s="1">
        <v>0.4</v>
      </c>
      <c r="H26" s="1">
        <v>1</v>
      </c>
      <c r="I26" s="1">
        <v>1.33</v>
      </c>
      <c r="J26" s="1">
        <v>0.33</v>
      </c>
      <c r="K26" s="1">
        <v>1.33</v>
      </c>
      <c r="L26" s="1">
        <v>0</v>
      </c>
      <c r="M26" s="1">
        <v>0.33</v>
      </c>
      <c r="N26" s="1">
        <v>0</v>
      </c>
      <c r="O26" s="1">
        <v>0.17</v>
      </c>
      <c r="P26" s="1">
        <v>0.17</v>
      </c>
      <c r="Q26" s="1">
        <v>0</v>
      </c>
      <c r="R26" s="1">
        <v>0</v>
      </c>
      <c r="S26" s="1">
        <v>0</v>
      </c>
      <c r="T26" s="1">
        <v>0</v>
      </c>
      <c r="U26" s="1">
        <v>6.67</v>
      </c>
      <c r="V26" s="1">
        <v>5.67</v>
      </c>
      <c r="W26" s="1">
        <v>85</v>
      </c>
      <c r="X26" s="1">
        <v>0.33</v>
      </c>
      <c r="Y26" s="1">
        <v>0.33</v>
      </c>
      <c r="Z26" s="1">
        <v>100</v>
      </c>
      <c r="AA26" s="1">
        <v>0</v>
      </c>
      <c r="AB26" s="1">
        <v>0</v>
      </c>
      <c r="AC26" s="1">
        <v>1.67</v>
      </c>
      <c r="AD26" s="1">
        <v>0.33</v>
      </c>
      <c r="AE26" s="1">
        <v>0.22</v>
      </c>
      <c r="AF26" s="1">
        <v>0.33</v>
      </c>
      <c r="AG26" s="1">
        <v>0</v>
      </c>
      <c r="AH26" s="1">
        <v>0</v>
      </c>
      <c r="AI26" s="1">
        <v>0</v>
      </c>
      <c r="AJ26" s="1">
        <v>0</v>
      </c>
      <c r="AK26" s="1">
        <v>16.329999999999998</v>
      </c>
      <c r="AL26" s="1">
        <v>20.93</v>
      </c>
      <c r="AM26" s="1">
        <v>12.4</v>
      </c>
      <c r="AN26" s="1">
        <v>1.5</v>
      </c>
      <c r="AO26" s="1">
        <v>3.6</v>
      </c>
      <c r="AP26" s="1">
        <v>4.67</v>
      </c>
      <c r="AQ26" s="1">
        <v>7.67</v>
      </c>
      <c r="AR26" s="1">
        <v>0</v>
      </c>
      <c r="AS26" s="1">
        <v>2.33</v>
      </c>
      <c r="AT26" s="1">
        <v>0.67</v>
      </c>
      <c r="AU26" s="1">
        <v>0.67</v>
      </c>
      <c r="AV26" s="1">
        <v>0</v>
      </c>
      <c r="AW26" s="1">
        <v>0</v>
      </c>
      <c r="AX26" s="1">
        <v>2</v>
      </c>
      <c r="AY26" s="1">
        <v>0.67</v>
      </c>
      <c r="AZ26" s="1">
        <v>0</v>
      </c>
      <c r="BA26" s="1">
        <v>1</v>
      </c>
      <c r="BB26" s="1">
        <v>1.67</v>
      </c>
      <c r="BC26" s="1">
        <v>12.33</v>
      </c>
      <c r="BD26" s="1">
        <v>5.67</v>
      </c>
      <c r="BE26" s="1">
        <v>3.33</v>
      </c>
      <c r="BF26" s="1">
        <v>1.67</v>
      </c>
      <c r="BG26" s="1">
        <v>1.33</v>
      </c>
      <c r="BH26" s="1">
        <v>0.67</v>
      </c>
      <c r="BI26" s="1">
        <v>0.91</v>
      </c>
      <c r="BJ26" s="1">
        <v>12</v>
      </c>
      <c r="BK26" s="1">
        <v>10.33</v>
      </c>
      <c r="BL26" s="1">
        <v>86</v>
      </c>
      <c r="BM26" s="1">
        <v>8.67</v>
      </c>
      <c r="BN26" s="1">
        <v>7.33</v>
      </c>
      <c r="BO26" s="1">
        <v>85</v>
      </c>
      <c r="BP26" s="1">
        <v>6.67</v>
      </c>
      <c r="BQ26" s="1">
        <v>5.67</v>
      </c>
      <c r="BR26" s="1">
        <v>85</v>
      </c>
      <c r="BS26" s="1">
        <v>0.33</v>
      </c>
      <c r="BT26" s="1">
        <v>0.33</v>
      </c>
      <c r="BU26" s="1">
        <v>1</v>
      </c>
      <c r="BV26" s="1">
        <v>2</v>
      </c>
      <c r="BW26" s="1">
        <v>1</v>
      </c>
      <c r="BX26" s="1">
        <v>1.33</v>
      </c>
      <c r="BY26" s="1">
        <v>24.33</v>
      </c>
      <c r="BZ26" s="1">
        <v>2.33</v>
      </c>
      <c r="CA26" s="1">
        <v>0.67</v>
      </c>
      <c r="CB26" s="1">
        <v>2</v>
      </c>
      <c r="CC26" s="1">
        <v>0.33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3.3397392300000011</v>
      </c>
      <c r="CL26" s="1">
        <v>1</v>
      </c>
    </row>
    <row r="27" spans="1:90" x14ac:dyDescent="0.25">
      <c r="A27" s="1" t="s">
        <v>152</v>
      </c>
      <c r="B27" s="1">
        <v>5</v>
      </c>
      <c r="C27" s="1">
        <v>2</v>
      </c>
      <c r="D27" s="1">
        <v>82</v>
      </c>
      <c r="E27" s="1">
        <v>7.0000000000000007E-2</v>
      </c>
      <c r="F27" s="1">
        <v>0</v>
      </c>
      <c r="G27" s="1">
        <v>0.2</v>
      </c>
      <c r="H27" s="1">
        <v>0</v>
      </c>
      <c r="I27" s="1">
        <v>1.5</v>
      </c>
      <c r="J27" s="1">
        <v>0</v>
      </c>
      <c r="K27" s="1">
        <v>0.5</v>
      </c>
      <c r="L27" s="1">
        <v>1</v>
      </c>
      <c r="M27" s="1">
        <v>0.5</v>
      </c>
      <c r="N27" s="1">
        <v>0</v>
      </c>
      <c r="O27" s="1">
        <v>0.15</v>
      </c>
      <c r="P27" s="1">
        <v>0.15</v>
      </c>
      <c r="Q27" s="1">
        <v>0</v>
      </c>
      <c r="R27" s="1">
        <v>0</v>
      </c>
      <c r="S27" s="1">
        <v>0</v>
      </c>
      <c r="T27" s="1">
        <v>0</v>
      </c>
      <c r="U27" s="1">
        <v>27</v>
      </c>
      <c r="V27" s="1">
        <v>23</v>
      </c>
      <c r="W27" s="1">
        <v>85</v>
      </c>
      <c r="X27" s="1">
        <v>1.5</v>
      </c>
      <c r="Y27" s="1">
        <v>0</v>
      </c>
      <c r="Z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0.5</v>
      </c>
      <c r="AK27" s="1">
        <v>5.5</v>
      </c>
      <c r="AL27" s="1">
        <v>13.1</v>
      </c>
      <c r="AM27" s="1">
        <v>5.5</v>
      </c>
      <c r="AN27" s="1">
        <v>0.9</v>
      </c>
      <c r="AO27" s="1">
        <v>3.7</v>
      </c>
      <c r="AP27" s="1">
        <v>9.5</v>
      </c>
      <c r="AQ27" s="1">
        <v>9.5</v>
      </c>
      <c r="AR27" s="1">
        <v>0</v>
      </c>
      <c r="AS27" s="1">
        <v>2.5</v>
      </c>
      <c r="AT27" s="1">
        <v>0.5</v>
      </c>
      <c r="AU27" s="1">
        <v>0</v>
      </c>
      <c r="AV27" s="1">
        <v>0</v>
      </c>
      <c r="AX27" s="1">
        <v>7</v>
      </c>
      <c r="AY27" s="1">
        <v>0</v>
      </c>
      <c r="AZ27" s="1">
        <v>0</v>
      </c>
      <c r="BA27" s="1">
        <v>1</v>
      </c>
      <c r="BB27" s="1">
        <v>1</v>
      </c>
      <c r="BC27" s="1">
        <v>7.5</v>
      </c>
      <c r="BD27" s="1">
        <v>6.5</v>
      </c>
      <c r="BE27" s="1">
        <v>3</v>
      </c>
      <c r="BF27" s="1">
        <v>1</v>
      </c>
      <c r="BG27" s="1">
        <v>2.5</v>
      </c>
      <c r="BH27" s="1">
        <v>0.5</v>
      </c>
      <c r="BI27" s="1">
        <v>0.75</v>
      </c>
      <c r="BJ27" s="1">
        <v>76</v>
      </c>
      <c r="BK27" s="1">
        <v>67</v>
      </c>
      <c r="BL27" s="1">
        <v>88</v>
      </c>
      <c r="BM27" s="1">
        <v>51.5</v>
      </c>
      <c r="BN27" s="1">
        <v>42.5</v>
      </c>
      <c r="BO27" s="1">
        <v>83</v>
      </c>
      <c r="BP27" s="1">
        <v>27</v>
      </c>
      <c r="BQ27" s="1">
        <v>23</v>
      </c>
      <c r="BR27" s="1">
        <v>85</v>
      </c>
      <c r="BS27" s="1">
        <v>0</v>
      </c>
      <c r="BT27" s="1">
        <v>0</v>
      </c>
      <c r="BU27" s="1">
        <v>2</v>
      </c>
      <c r="BV27" s="1">
        <v>0</v>
      </c>
      <c r="BW27" s="1">
        <v>1</v>
      </c>
      <c r="BX27" s="1">
        <v>0.5</v>
      </c>
      <c r="BY27" s="1">
        <v>85.5</v>
      </c>
      <c r="BZ27" s="1">
        <v>1.5</v>
      </c>
      <c r="CA27" s="1">
        <v>10.5</v>
      </c>
      <c r="CB27" s="1">
        <v>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3.1553164900000032</v>
      </c>
      <c r="CL27" s="1">
        <v>1</v>
      </c>
    </row>
    <row r="28" spans="1:90" x14ac:dyDescent="0.25">
      <c r="A28" s="1" t="s">
        <v>170</v>
      </c>
      <c r="B28" s="1">
        <v>4.8</v>
      </c>
      <c r="C28" s="1">
        <v>1</v>
      </c>
      <c r="D28" s="1">
        <v>90</v>
      </c>
      <c r="E28" s="1">
        <v>0.22</v>
      </c>
      <c r="F28" s="1">
        <v>0</v>
      </c>
      <c r="G28" s="1">
        <v>0.4</v>
      </c>
      <c r="H28" s="1">
        <v>0</v>
      </c>
      <c r="I28" s="1">
        <v>3</v>
      </c>
      <c r="J28" s="1">
        <v>0</v>
      </c>
      <c r="K28" s="1">
        <v>1</v>
      </c>
      <c r="L28" s="1">
        <v>2</v>
      </c>
      <c r="M28" s="1">
        <v>1</v>
      </c>
      <c r="N28" s="1">
        <v>1</v>
      </c>
      <c r="O28" s="1">
        <v>0.3</v>
      </c>
      <c r="P28" s="1">
        <v>0.3</v>
      </c>
      <c r="Q28" s="1">
        <v>0</v>
      </c>
      <c r="R28" s="1">
        <v>0</v>
      </c>
      <c r="S28" s="1">
        <v>0</v>
      </c>
      <c r="T28" s="1">
        <v>0</v>
      </c>
      <c r="U28" s="1">
        <v>15</v>
      </c>
      <c r="V28" s="1">
        <v>11</v>
      </c>
      <c r="W28" s="1">
        <v>73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0.09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</v>
      </c>
      <c r="AL28" s="1">
        <v>28.7</v>
      </c>
      <c r="AM28" s="1">
        <v>11.2</v>
      </c>
      <c r="AN28" s="1">
        <v>1.8</v>
      </c>
      <c r="AO28" s="1">
        <v>4.5999999999999996</v>
      </c>
      <c r="AP28" s="1">
        <v>10</v>
      </c>
      <c r="AQ28" s="1">
        <v>10</v>
      </c>
      <c r="AR28" s="1">
        <v>0</v>
      </c>
      <c r="AS28" s="1">
        <v>2</v>
      </c>
      <c r="AT28" s="1">
        <v>1</v>
      </c>
      <c r="AU28" s="1">
        <v>5</v>
      </c>
      <c r="AV28" s="1">
        <v>4</v>
      </c>
      <c r="AW28" s="1">
        <v>80</v>
      </c>
      <c r="AX28" s="1">
        <v>11</v>
      </c>
      <c r="AY28" s="1">
        <v>0</v>
      </c>
      <c r="AZ28" s="1">
        <v>0</v>
      </c>
      <c r="BA28" s="1">
        <v>0</v>
      </c>
      <c r="BB28" s="1">
        <v>0</v>
      </c>
      <c r="BC28" s="1">
        <v>13</v>
      </c>
      <c r="BD28" s="1">
        <v>5</v>
      </c>
      <c r="BE28" s="1">
        <v>2</v>
      </c>
      <c r="BF28" s="1">
        <v>4</v>
      </c>
      <c r="BG28" s="1">
        <v>1</v>
      </c>
      <c r="BH28" s="1">
        <v>1</v>
      </c>
      <c r="BI28" s="1">
        <v>0.81</v>
      </c>
      <c r="BJ28" s="1">
        <v>63</v>
      </c>
      <c r="BK28" s="1">
        <v>50</v>
      </c>
      <c r="BL28" s="1">
        <v>79</v>
      </c>
      <c r="BM28" s="1">
        <v>42</v>
      </c>
      <c r="BN28" s="1">
        <v>31</v>
      </c>
      <c r="BO28" s="1">
        <v>74</v>
      </c>
      <c r="BP28" s="1">
        <v>15</v>
      </c>
      <c r="BQ28" s="1">
        <v>11</v>
      </c>
      <c r="BR28" s="1">
        <v>73</v>
      </c>
      <c r="BS28" s="1">
        <v>1</v>
      </c>
      <c r="BT28" s="1">
        <v>0</v>
      </c>
      <c r="BU28" s="1">
        <v>1</v>
      </c>
      <c r="BV28" s="1">
        <v>0</v>
      </c>
      <c r="BW28" s="1">
        <v>0</v>
      </c>
      <c r="BX28" s="1">
        <v>0</v>
      </c>
      <c r="BY28" s="1">
        <v>75</v>
      </c>
      <c r="BZ28" s="1">
        <v>2</v>
      </c>
      <c r="CA28" s="1">
        <v>8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4.0400153200000037</v>
      </c>
      <c r="CL28" s="1">
        <v>1</v>
      </c>
    </row>
    <row r="29" spans="1:90" x14ac:dyDescent="0.25">
      <c r="A29" s="1" t="s">
        <v>173</v>
      </c>
      <c r="B29" s="1">
        <v>4.3</v>
      </c>
      <c r="C29" s="1">
        <v>3</v>
      </c>
      <c r="D29" s="1">
        <v>90</v>
      </c>
      <c r="E29" s="1">
        <v>0.04</v>
      </c>
      <c r="F29" s="1">
        <v>0</v>
      </c>
      <c r="G29" s="1">
        <v>0</v>
      </c>
      <c r="H29" s="1">
        <v>0</v>
      </c>
      <c r="I29" s="1">
        <v>0.33</v>
      </c>
      <c r="J29" s="1">
        <v>0</v>
      </c>
      <c r="K29" s="1">
        <v>0</v>
      </c>
      <c r="L29" s="1">
        <v>0.33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5</v>
      </c>
      <c r="V29" s="1">
        <v>3.67</v>
      </c>
      <c r="W29" s="1">
        <v>73</v>
      </c>
      <c r="X29" s="1">
        <v>0.33</v>
      </c>
      <c r="Y29" s="1">
        <v>0.33</v>
      </c>
      <c r="Z29" s="1">
        <v>100</v>
      </c>
      <c r="AA29" s="1">
        <v>0</v>
      </c>
      <c r="AB29" s="1">
        <v>0</v>
      </c>
      <c r="AC29" s="1">
        <v>0.67</v>
      </c>
      <c r="AD29" s="1">
        <v>0</v>
      </c>
      <c r="AE29" s="1">
        <v>0.03</v>
      </c>
      <c r="AF29" s="1">
        <v>0</v>
      </c>
      <c r="AG29" s="1">
        <v>0</v>
      </c>
      <c r="AH29" s="1">
        <v>0.67</v>
      </c>
      <c r="AI29" s="1">
        <v>0</v>
      </c>
      <c r="AJ29" s="1">
        <v>0</v>
      </c>
      <c r="AK29" s="1">
        <v>2.67</v>
      </c>
      <c r="AL29" s="1">
        <v>9.67</v>
      </c>
      <c r="AM29" s="1">
        <v>12.93</v>
      </c>
      <c r="AN29" s="1">
        <v>0.1</v>
      </c>
      <c r="AO29" s="1">
        <v>2.2000000000000002</v>
      </c>
      <c r="AP29" s="1">
        <v>13.33</v>
      </c>
      <c r="AQ29" s="1">
        <v>13.33</v>
      </c>
      <c r="AR29" s="1">
        <v>0</v>
      </c>
      <c r="AS29" s="1">
        <v>1.33</v>
      </c>
      <c r="AT29" s="1">
        <v>1.67</v>
      </c>
      <c r="AU29" s="1">
        <v>1.67</v>
      </c>
      <c r="AV29" s="1">
        <v>0.67</v>
      </c>
      <c r="AW29" s="1">
        <v>40</v>
      </c>
      <c r="AX29" s="1">
        <v>8</v>
      </c>
      <c r="AY29" s="1">
        <v>1</v>
      </c>
      <c r="AZ29" s="1">
        <v>0.33</v>
      </c>
      <c r="BA29" s="1">
        <v>1.67</v>
      </c>
      <c r="BB29" s="1">
        <v>3</v>
      </c>
      <c r="BC29" s="1">
        <v>13</v>
      </c>
      <c r="BD29" s="1">
        <v>7</v>
      </c>
      <c r="BE29" s="1">
        <v>4.33</v>
      </c>
      <c r="BF29" s="1">
        <v>0.33</v>
      </c>
      <c r="BG29" s="1">
        <v>1.67</v>
      </c>
      <c r="BH29" s="1">
        <v>1.33</v>
      </c>
      <c r="BI29" s="1">
        <v>1.38</v>
      </c>
      <c r="BJ29" s="1">
        <v>34.67</v>
      </c>
      <c r="BK29" s="1">
        <v>30.33</v>
      </c>
      <c r="BL29" s="1">
        <v>87</v>
      </c>
      <c r="BM29" s="1">
        <v>13.33</v>
      </c>
      <c r="BN29" s="1">
        <v>11.33</v>
      </c>
      <c r="BO29" s="1">
        <v>85</v>
      </c>
      <c r="BP29" s="1">
        <v>5</v>
      </c>
      <c r="BQ29" s="1">
        <v>3.67</v>
      </c>
      <c r="BR29" s="1">
        <v>73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1.33</v>
      </c>
      <c r="BY29" s="1">
        <v>46</v>
      </c>
      <c r="BZ29" s="1">
        <v>0</v>
      </c>
      <c r="CA29" s="1">
        <v>3.67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1.3748225000000012</v>
      </c>
      <c r="CL29" s="1">
        <v>1</v>
      </c>
    </row>
    <row r="30" spans="1:90" x14ac:dyDescent="0.25">
      <c r="A30" s="1" t="s">
        <v>180</v>
      </c>
      <c r="B30" s="1">
        <v>4.5</v>
      </c>
      <c r="C30" s="1">
        <v>3</v>
      </c>
      <c r="D30" s="1">
        <v>10.67</v>
      </c>
      <c r="E30" s="1">
        <v>0.02</v>
      </c>
      <c r="F30" s="1">
        <v>0</v>
      </c>
      <c r="G30" s="1">
        <v>0</v>
      </c>
      <c r="H30" s="1">
        <v>0</v>
      </c>
      <c r="I30" s="1">
        <v>0.33</v>
      </c>
      <c r="J30" s="1">
        <v>0</v>
      </c>
      <c r="K30" s="1">
        <v>0.33</v>
      </c>
      <c r="L30" s="1">
        <v>0</v>
      </c>
      <c r="M30" s="1">
        <v>0</v>
      </c>
      <c r="N30" s="1">
        <v>0.33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4</v>
      </c>
      <c r="V30" s="1">
        <v>3</v>
      </c>
      <c r="W30" s="1">
        <v>75</v>
      </c>
      <c r="X30" s="1">
        <v>0.33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6.67</v>
      </c>
      <c r="AL30" s="1">
        <v>1.33</v>
      </c>
      <c r="AM30" s="1">
        <v>1.27</v>
      </c>
      <c r="AN30" s="1">
        <v>0.1</v>
      </c>
      <c r="AO30" s="1">
        <v>1.6</v>
      </c>
      <c r="AP30" s="1">
        <v>3.67</v>
      </c>
      <c r="AQ30" s="1">
        <v>3.67</v>
      </c>
      <c r="AR30" s="1">
        <v>0</v>
      </c>
      <c r="AS30" s="1">
        <v>1</v>
      </c>
      <c r="AT30" s="1">
        <v>0.67</v>
      </c>
      <c r="AU30" s="1">
        <v>0</v>
      </c>
      <c r="AV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13</v>
      </c>
      <c r="BD30" s="1">
        <v>9.67</v>
      </c>
      <c r="BE30" s="1">
        <v>5</v>
      </c>
      <c r="BF30" s="1">
        <v>1.67</v>
      </c>
      <c r="BG30" s="1">
        <v>4</v>
      </c>
      <c r="BH30" s="1">
        <v>2.67</v>
      </c>
      <c r="BI30" s="1">
        <v>1.77</v>
      </c>
      <c r="BJ30" s="1">
        <v>9.33</v>
      </c>
      <c r="BK30" s="1">
        <v>8.33</v>
      </c>
      <c r="BL30" s="1">
        <v>89</v>
      </c>
      <c r="BM30" s="1">
        <v>7.33</v>
      </c>
      <c r="BN30" s="1">
        <v>6</v>
      </c>
      <c r="BO30" s="1">
        <v>82</v>
      </c>
      <c r="BP30" s="1">
        <v>4</v>
      </c>
      <c r="BQ30" s="1">
        <v>3</v>
      </c>
      <c r="BR30" s="1">
        <v>75</v>
      </c>
      <c r="BS30" s="1">
        <v>0</v>
      </c>
      <c r="BT30" s="1">
        <v>0</v>
      </c>
      <c r="BU30" s="1">
        <v>0</v>
      </c>
      <c r="BV30" s="1">
        <v>3</v>
      </c>
      <c r="BW30" s="1">
        <v>0</v>
      </c>
      <c r="BX30" s="1">
        <v>0.67</v>
      </c>
      <c r="BY30" s="1">
        <v>11.67</v>
      </c>
      <c r="BZ30" s="1">
        <v>0.67</v>
      </c>
      <c r="CA30" s="1">
        <v>1.67</v>
      </c>
      <c r="CB30" s="1">
        <v>0.33</v>
      </c>
      <c r="CC30" s="1">
        <v>0.33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3.5601348199999996</v>
      </c>
      <c r="CL30" s="1">
        <v>1</v>
      </c>
    </row>
    <row r="31" spans="1:90" x14ac:dyDescent="0.25">
      <c r="A31" s="1" t="s">
        <v>188</v>
      </c>
      <c r="B31" s="1">
        <v>5.8</v>
      </c>
      <c r="C31" s="1">
        <v>1</v>
      </c>
      <c r="D31" s="1">
        <v>61</v>
      </c>
      <c r="E31" s="1">
        <v>0.01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6</v>
      </c>
      <c r="V31" s="1">
        <v>2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0.01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4</v>
      </c>
      <c r="AL31" s="1">
        <v>5.3</v>
      </c>
      <c r="AM31" s="1">
        <v>0</v>
      </c>
      <c r="AN31" s="1">
        <v>0.1</v>
      </c>
      <c r="AO31" s="1">
        <v>2.6</v>
      </c>
      <c r="AP31" s="1">
        <v>3</v>
      </c>
      <c r="AQ31" s="1">
        <v>3</v>
      </c>
      <c r="AR31" s="1">
        <v>0</v>
      </c>
      <c r="AS31" s="1">
        <v>3</v>
      </c>
      <c r="AT31" s="1">
        <v>0</v>
      </c>
      <c r="AU31" s="1">
        <v>1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1</v>
      </c>
      <c r="BB31" s="1">
        <v>1</v>
      </c>
      <c r="BC31" s="1">
        <v>14</v>
      </c>
      <c r="BD31" s="1">
        <v>9</v>
      </c>
      <c r="BE31" s="1">
        <v>3</v>
      </c>
      <c r="BF31" s="1">
        <v>3</v>
      </c>
      <c r="BG31" s="1">
        <v>2</v>
      </c>
      <c r="BH31" s="1">
        <v>2</v>
      </c>
      <c r="BI31" s="1">
        <v>1.28</v>
      </c>
      <c r="BJ31" s="1">
        <v>21</v>
      </c>
      <c r="BK31" s="1">
        <v>17</v>
      </c>
      <c r="BL31" s="1">
        <v>81</v>
      </c>
      <c r="BM31" s="1">
        <v>12</v>
      </c>
      <c r="BN31" s="1">
        <v>8</v>
      </c>
      <c r="BO31" s="1">
        <v>67</v>
      </c>
      <c r="BP31" s="1">
        <v>6</v>
      </c>
      <c r="BQ31" s="1">
        <v>2</v>
      </c>
      <c r="BR31" s="1">
        <v>33</v>
      </c>
      <c r="BS31" s="1">
        <v>1</v>
      </c>
      <c r="BT31" s="1">
        <v>0</v>
      </c>
      <c r="BU31" s="1">
        <v>1</v>
      </c>
      <c r="BV31" s="1">
        <v>0</v>
      </c>
      <c r="BW31" s="1">
        <v>1</v>
      </c>
      <c r="BX31" s="1">
        <v>0</v>
      </c>
      <c r="BY31" s="1">
        <v>29</v>
      </c>
      <c r="BZ31" s="1">
        <v>1</v>
      </c>
      <c r="CA31" s="1">
        <v>2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3.1478375800000018</v>
      </c>
      <c r="CL31" s="1">
        <v>1</v>
      </c>
    </row>
    <row r="32" spans="1:90" x14ac:dyDescent="0.25">
      <c r="A32" s="1" t="s">
        <v>190</v>
      </c>
      <c r="B32" s="1">
        <v>5.3</v>
      </c>
      <c r="C32" s="1">
        <v>3</v>
      </c>
      <c r="D32" s="1">
        <v>88.67</v>
      </c>
      <c r="E32" s="1">
        <v>0.15</v>
      </c>
      <c r="F32" s="1">
        <v>0</v>
      </c>
      <c r="G32" s="1">
        <v>0.1</v>
      </c>
      <c r="H32" s="1">
        <v>0</v>
      </c>
      <c r="I32" s="1">
        <v>1.33</v>
      </c>
      <c r="J32" s="1">
        <v>0</v>
      </c>
      <c r="K32" s="1">
        <v>0</v>
      </c>
      <c r="L32" s="1">
        <v>1.33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5.33</v>
      </c>
      <c r="W32" s="1">
        <v>67</v>
      </c>
      <c r="X32" s="1">
        <v>0.33</v>
      </c>
      <c r="Y32" s="1">
        <v>0</v>
      </c>
      <c r="Z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</v>
      </c>
      <c r="AG32" s="1">
        <v>0</v>
      </c>
      <c r="AH32" s="1">
        <v>0.67</v>
      </c>
      <c r="AI32" s="1">
        <v>0</v>
      </c>
      <c r="AJ32" s="1">
        <v>0</v>
      </c>
      <c r="AK32" s="1">
        <v>2</v>
      </c>
      <c r="AL32" s="1">
        <v>12.67</v>
      </c>
      <c r="AM32" s="1">
        <v>8.4</v>
      </c>
      <c r="AN32" s="1">
        <v>0.4</v>
      </c>
      <c r="AO32" s="1">
        <v>2.4</v>
      </c>
      <c r="AP32" s="1">
        <v>9.33</v>
      </c>
      <c r="AQ32" s="1">
        <v>9.33</v>
      </c>
      <c r="AR32" s="1">
        <v>0</v>
      </c>
      <c r="AS32" s="1">
        <v>1.33</v>
      </c>
      <c r="AT32" s="1">
        <v>3.33</v>
      </c>
      <c r="AU32" s="1">
        <v>3.67</v>
      </c>
      <c r="AV32" s="1">
        <v>3.33</v>
      </c>
      <c r="AW32" s="1">
        <v>91</v>
      </c>
      <c r="AX32" s="1">
        <v>5</v>
      </c>
      <c r="AY32" s="1">
        <v>0.33</v>
      </c>
      <c r="AZ32" s="1">
        <v>0</v>
      </c>
      <c r="BA32" s="1">
        <v>1</v>
      </c>
      <c r="BB32" s="1">
        <v>1.33</v>
      </c>
      <c r="BC32" s="1">
        <v>14.67</v>
      </c>
      <c r="BD32" s="1">
        <v>9</v>
      </c>
      <c r="BE32" s="1">
        <v>5</v>
      </c>
      <c r="BF32" s="1">
        <v>0</v>
      </c>
      <c r="BG32" s="1">
        <v>1</v>
      </c>
      <c r="BH32" s="1">
        <v>2.67</v>
      </c>
      <c r="BI32" s="1">
        <v>1.82</v>
      </c>
      <c r="BJ32" s="1">
        <v>27.67</v>
      </c>
      <c r="BK32" s="1">
        <v>24</v>
      </c>
      <c r="BL32" s="1">
        <v>87</v>
      </c>
      <c r="BM32" s="1">
        <v>14.67</v>
      </c>
      <c r="BN32" s="1">
        <v>11.67</v>
      </c>
      <c r="BO32" s="1">
        <v>80</v>
      </c>
      <c r="BP32" s="1">
        <v>8</v>
      </c>
      <c r="BQ32" s="1">
        <v>5.33</v>
      </c>
      <c r="BR32" s="1">
        <v>67</v>
      </c>
      <c r="BS32" s="1">
        <v>0.67</v>
      </c>
      <c r="BT32" s="1">
        <v>0.33</v>
      </c>
      <c r="BU32" s="1">
        <v>3</v>
      </c>
      <c r="BV32" s="1">
        <v>0</v>
      </c>
      <c r="BW32" s="1">
        <v>1</v>
      </c>
      <c r="BX32" s="1">
        <v>1</v>
      </c>
      <c r="BY32" s="1">
        <v>46</v>
      </c>
      <c r="BZ32" s="1">
        <v>0.33</v>
      </c>
      <c r="CA32" s="1">
        <v>3.33</v>
      </c>
      <c r="CB32" s="1">
        <v>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1.3371584000000016</v>
      </c>
      <c r="CL32" s="1">
        <v>1</v>
      </c>
    </row>
    <row r="33" spans="1:90" x14ac:dyDescent="0.25">
      <c r="A33" s="1" t="s">
        <v>192</v>
      </c>
      <c r="B33" s="1">
        <v>4.3</v>
      </c>
      <c r="C33" s="1">
        <v>3</v>
      </c>
      <c r="D33" s="1">
        <v>63.67</v>
      </c>
      <c r="E33" s="1">
        <v>0.04</v>
      </c>
      <c r="F33" s="1">
        <v>0</v>
      </c>
      <c r="G33" s="1">
        <v>0.1</v>
      </c>
      <c r="H33" s="1">
        <v>0</v>
      </c>
      <c r="I33" s="1">
        <v>0.67</v>
      </c>
      <c r="J33" s="1">
        <v>0</v>
      </c>
      <c r="K33" s="1">
        <v>0.33</v>
      </c>
      <c r="L33" s="1">
        <v>0.33</v>
      </c>
      <c r="M33" s="1">
        <v>0</v>
      </c>
      <c r="N33" s="1">
        <v>0</v>
      </c>
      <c r="O33" s="1">
        <v>0.02</v>
      </c>
      <c r="P33" s="1">
        <v>0.02</v>
      </c>
      <c r="Q33" s="1">
        <v>0</v>
      </c>
      <c r="R33" s="1">
        <v>0</v>
      </c>
      <c r="S33" s="1">
        <v>0</v>
      </c>
      <c r="T33" s="1">
        <v>0</v>
      </c>
      <c r="U33" s="1">
        <v>7.33</v>
      </c>
      <c r="V33" s="1">
        <v>4</v>
      </c>
      <c r="W33" s="1">
        <v>55</v>
      </c>
      <c r="X33" s="1">
        <v>2</v>
      </c>
      <c r="Y33" s="1">
        <v>0.67</v>
      </c>
      <c r="Z33" s="1">
        <v>34</v>
      </c>
      <c r="AA33" s="1">
        <v>1.33</v>
      </c>
      <c r="AB33" s="1">
        <v>0</v>
      </c>
      <c r="AC33" s="1">
        <v>0.67</v>
      </c>
      <c r="AD33" s="1">
        <v>0</v>
      </c>
      <c r="AE33" s="1">
        <v>0.04</v>
      </c>
      <c r="AF33" s="1">
        <v>0</v>
      </c>
      <c r="AG33" s="1">
        <v>0</v>
      </c>
      <c r="AH33" s="1">
        <v>0.33</v>
      </c>
      <c r="AI33" s="1">
        <v>0</v>
      </c>
      <c r="AJ33" s="1">
        <v>0</v>
      </c>
      <c r="AK33" s="1">
        <v>7.67</v>
      </c>
      <c r="AL33" s="1">
        <v>10.63</v>
      </c>
      <c r="AM33" s="1">
        <v>8.8000000000000007</v>
      </c>
      <c r="AN33" s="1">
        <v>0.2</v>
      </c>
      <c r="AO33" s="1">
        <v>2.1</v>
      </c>
      <c r="AP33" s="1">
        <v>6.67</v>
      </c>
      <c r="AQ33" s="1">
        <v>6.67</v>
      </c>
      <c r="AR33" s="1">
        <v>0</v>
      </c>
      <c r="AS33" s="1">
        <v>1.33</v>
      </c>
      <c r="AT33" s="1">
        <v>1</v>
      </c>
      <c r="AU33" s="1">
        <v>1.67</v>
      </c>
      <c r="AV33" s="1">
        <v>1</v>
      </c>
      <c r="AW33" s="1">
        <v>60</v>
      </c>
      <c r="AX33" s="1">
        <v>4.67</v>
      </c>
      <c r="AY33" s="1">
        <v>1.33</v>
      </c>
      <c r="AZ33" s="1">
        <v>0</v>
      </c>
      <c r="BA33" s="1">
        <v>1.67</v>
      </c>
      <c r="BB33" s="1">
        <v>3</v>
      </c>
      <c r="BC33" s="1">
        <v>17.670000000000002</v>
      </c>
      <c r="BD33" s="1">
        <v>13.67</v>
      </c>
      <c r="BE33" s="1">
        <v>6.33</v>
      </c>
      <c r="BF33" s="1">
        <v>1.33</v>
      </c>
      <c r="BG33" s="1">
        <v>5</v>
      </c>
      <c r="BH33" s="1">
        <v>2.67</v>
      </c>
      <c r="BI33" s="1">
        <v>2.06</v>
      </c>
      <c r="BJ33" s="1">
        <v>18.329999999999998</v>
      </c>
      <c r="BK33" s="1">
        <v>12.33</v>
      </c>
      <c r="BL33" s="1">
        <v>67</v>
      </c>
      <c r="BM33" s="1">
        <v>14.33</v>
      </c>
      <c r="BN33" s="1">
        <v>7.67</v>
      </c>
      <c r="BO33" s="1">
        <v>54</v>
      </c>
      <c r="BP33" s="1">
        <v>7.33</v>
      </c>
      <c r="BQ33" s="1">
        <v>4</v>
      </c>
      <c r="BR33" s="1">
        <v>55</v>
      </c>
      <c r="BS33" s="1">
        <v>0</v>
      </c>
      <c r="BT33" s="1">
        <v>0</v>
      </c>
      <c r="BU33" s="1">
        <v>2</v>
      </c>
      <c r="BV33" s="1">
        <v>1</v>
      </c>
      <c r="BW33" s="1">
        <v>0</v>
      </c>
      <c r="BX33" s="1">
        <v>0</v>
      </c>
      <c r="BY33" s="1">
        <v>29.67</v>
      </c>
      <c r="BZ33" s="1">
        <v>1</v>
      </c>
      <c r="CA33" s="1">
        <v>3</v>
      </c>
      <c r="CB33" s="1">
        <v>2.67</v>
      </c>
      <c r="CC33" s="1">
        <v>0</v>
      </c>
      <c r="CD33" s="1">
        <v>0</v>
      </c>
      <c r="CE33" s="1">
        <v>1.33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2.4153881500000001</v>
      </c>
      <c r="CL33" s="1">
        <v>1</v>
      </c>
    </row>
    <row r="34" spans="1:90" x14ac:dyDescent="0.25">
      <c r="A34" s="1" t="s">
        <v>200</v>
      </c>
      <c r="B34" s="1">
        <v>6.3</v>
      </c>
      <c r="C34" s="1">
        <v>1</v>
      </c>
      <c r="D34" s="1">
        <v>30</v>
      </c>
      <c r="E34" s="1">
        <v>0.11</v>
      </c>
      <c r="F34" s="1">
        <v>0.5</v>
      </c>
      <c r="G34" s="1">
        <v>0.1</v>
      </c>
      <c r="H34" s="1">
        <v>1</v>
      </c>
      <c r="I34" s="1">
        <v>2</v>
      </c>
      <c r="J34" s="1">
        <v>0</v>
      </c>
      <c r="K34" s="1">
        <v>1</v>
      </c>
      <c r="L34" s="1">
        <v>1</v>
      </c>
      <c r="M34" s="1">
        <v>0</v>
      </c>
      <c r="N34" s="1">
        <v>0</v>
      </c>
      <c r="O34" s="1">
        <v>0.04</v>
      </c>
      <c r="P34" s="1">
        <v>0.04</v>
      </c>
      <c r="Q34" s="1">
        <v>0</v>
      </c>
      <c r="R34" s="1">
        <v>0</v>
      </c>
      <c r="S34" s="1">
        <v>0</v>
      </c>
      <c r="T34" s="1">
        <v>0</v>
      </c>
      <c r="U34" s="1">
        <v>2</v>
      </c>
      <c r="V34" s="1">
        <v>1</v>
      </c>
      <c r="W34" s="1">
        <v>50</v>
      </c>
      <c r="X34" s="1">
        <v>3</v>
      </c>
      <c r="Y34" s="1">
        <v>1</v>
      </c>
      <c r="Z34" s="1">
        <v>33</v>
      </c>
      <c r="AA34" s="1">
        <v>0</v>
      </c>
      <c r="AB34" s="1">
        <v>0</v>
      </c>
      <c r="AC34" s="1">
        <v>1</v>
      </c>
      <c r="AD34" s="1">
        <v>0</v>
      </c>
      <c r="AE34" s="1">
        <v>0.08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21</v>
      </c>
      <c r="AL34" s="1">
        <v>14.8</v>
      </c>
      <c r="AM34" s="1">
        <v>20</v>
      </c>
      <c r="AN34" s="1">
        <v>0.5</v>
      </c>
      <c r="AO34" s="1">
        <v>2</v>
      </c>
      <c r="AP34" s="1">
        <v>5</v>
      </c>
      <c r="AQ34" s="1">
        <v>14</v>
      </c>
      <c r="AR34" s="1">
        <v>0</v>
      </c>
      <c r="AS34" s="1">
        <v>4</v>
      </c>
      <c r="AT34" s="1">
        <v>1</v>
      </c>
      <c r="AU34" s="1">
        <v>1</v>
      </c>
      <c r="AV34" s="1">
        <v>1</v>
      </c>
      <c r="AW34" s="1">
        <v>100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13</v>
      </c>
      <c r="BD34" s="1">
        <v>9</v>
      </c>
      <c r="BE34" s="1">
        <v>7</v>
      </c>
      <c r="BF34" s="1">
        <v>1</v>
      </c>
      <c r="BG34" s="1">
        <v>1</v>
      </c>
      <c r="BH34" s="1">
        <v>1</v>
      </c>
      <c r="BI34" s="1">
        <v>1.52</v>
      </c>
      <c r="BJ34" s="1">
        <v>5</v>
      </c>
      <c r="BK34" s="1">
        <v>4</v>
      </c>
      <c r="BL34" s="1">
        <v>80</v>
      </c>
      <c r="BM34" s="1">
        <v>8</v>
      </c>
      <c r="BN34" s="1">
        <v>5</v>
      </c>
      <c r="BO34" s="1">
        <v>63</v>
      </c>
      <c r="BP34" s="1">
        <v>2</v>
      </c>
      <c r="BQ34" s="1">
        <v>1</v>
      </c>
      <c r="BR34" s="1">
        <v>50</v>
      </c>
      <c r="BS34" s="1">
        <v>0</v>
      </c>
      <c r="BT34" s="1">
        <v>0</v>
      </c>
      <c r="BU34" s="1">
        <v>0</v>
      </c>
      <c r="BV34" s="1">
        <v>1</v>
      </c>
      <c r="BW34" s="1">
        <v>0</v>
      </c>
      <c r="BX34" s="1">
        <v>1</v>
      </c>
      <c r="BY34" s="1">
        <v>17</v>
      </c>
      <c r="BZ34" s="1">
        <v>2</v>
      </c>
      <c r="CA34" s="1">
        <v>0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0</v>
      </c>
      <c r="CI34" s="1">
        <v>0</v>
      </c>
      <c r="CJ34" s="1">
        <v>0</v>
      </c>
      <c r="CK34" s="1">
        <f t="shared" si="0"/>
        <v>4.4068940000000003</v>
      </c>
      <c r="CL34" s="1">
        <v>1</v>
      </c>
    </row>
    <row r="35" spans="1:90" x14ac:dyDescent="0.25">
      <c r="A35" s="1" t="s">
        <v>218</v>
      </c>
      <c r="B35" s="1">
        <v>4.9000000000000004</v>
      </c>
      <c r="C35" s="1">
        <v>1</v>
      </c>
      <c r="D35" s="1">
        <v>9</v>
      </c>
      <c r="E35" s="1">
        <v>0.15</v>
      </c>
      <c r="F35" s="1">
        <v>0</v>
      </c>
      <c r="G35" s="1">
        <v>0.2</v>
      </c>
      <c r="H35" s="1">
        <v>0</v>
      </c>
      <c r="I35" s="1">
        <v>2</v>
      </c>
      <c r="J35" s="1">
        <v>1</v>
      </c>
      <c r="K35" s="1">
        <v>1</v>
      </c>
      <c r="L35" s="1">
        <v>1</v>
      </c>
      <c r="M35" s="1">
        <v>0</v>
      </c>
      <c r="N35" s="1">
        <v>0</v>
      </c>
      <c r="O35" s="1">
        <v>0.18</v>
      </c>
      <c r="P35" s="1">
        <v>0.18</v>
      </c>
      <c r="Q35" s="1">
        <v>0</v>
      </c>
      <c r="R35" s="1">
        <v>0</v>
      </c>
      <c r="S35" s="1">
        <v>0</v>
      </c>
      <c r="T35" s="1">
        <v>0</v>
      </c>
      <c r="U35" s="1">
        <v>10</v>
      </c>
      <c r="V35" s="1">
        <v>8</v>
      </c>
      <c r="W35" s="1">
        <v>80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0.06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27</v>
      </c>
      <c r="AL35" s="1">
        <v>1.8</v>
      </c>
      <c r="AM35" s="1">
        <v>3.6</v>
      </c>
      <c r="AN35" s="1">
        <v>1.1000000000000001</v>
      </c>
      <c r="AO35" s="1">
        <v>2.8</v>
      </c>
      <c r="AP35" s="1">
        <v>0</v>
      </c>
      <c r="AQ35" s="1">
        <v>0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1</v>
      </c>
      <c r="AY35" s="1">
        <v>0</v>
      </c>
      <c r="AZ35" s="1">
        <v>0</v>
      </c>
      <c r="BA35" s="1">
        <v>1</v>
      </c>
      <c r="BB35" s="1">
        <v>1</v>
      </c>
      <c r="BC35" s="1">
        <v>14</v>
      </c>
      <c r="BD35" s="1">
        <v>5</v>
      </c>
      <c r="BE35" s="1">
        <v>3</v>
      </c>
      <c r="BF35" s="1">
        <v>0</v>
      </c>
      <c r="BG35" s="1">
        <v>0</v>
      </c>
      <c r="BH35" s="1">
        <v>0</v>
      </c>
      <c r="BI35" s="1">
        <v>0.64</v>
      </c>
      <c r="BJ35" s="1">
        <v>14</v>
      </c>
      <c r="BK35" s="1">
        <v>12</v>
      </c>
      <c r="BL35" s="1">
        <v>86</v>
      </c>
      <c r="BM35" s="1">
        <v>11</v>
      </c>
      <c r="BN35" s="1">
        <v>9</v>
      </c>
      <c r="BO35" s="1">
        <v>82</v>
      </c>
      <c r="BP35" s="1">
        <v>10</v>
      </c>
      <c r="BQ35" s="1">
        <v>8</v>
      </c>
      <c r="BR35" s="1">
        <v>80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19</v>
      </c>
      <c r="BZ35" s="1">
        <v>2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4.2504371800000005</v>
      </c>
      <c r="CL35" s="1">
        <v>1</v>
      </c>
    </row>
    <row r="36" spans="1:90" x14ac:dyDescent="0.25">
      <c r="A36" s="1" t="s">
        <v>65</v>
      </c>
      <c r="B36" s="1">
        <v>5.7</v>
      </c>
      <c r="C36" s="1">
        <v>2</v>
      </c>
      <c r="D36" s="1">
        <v>86.5</v>
      </c>
      <c r="E36" s="1">
        <v>0.04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0.02</v>
      </c>
      <c r="P36" s="1">
        <v>0.02</v>
      </c>
      <c r="Q36" s="1">
        <v>0</v>
      </c>
      <c r="R36" s="1">
        <v>0</v>
      </c>
      <c r="S36" s="1">
        <v>0</v>
      </c>
      <c r="T36" s="1">
        <v>0</v>
      </c>
      <c r="U36" s="1">
        <v>7.5</v>
      </c>
      <c r="V36" s="1">
        <v>4.5</v>
      </c>
      <c r="W36" s="1">
        <v>60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0.03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6</v>
      </c>
      <c r="AL36" s="1">
        <v>6.35</v>
      </c>
      <c r="AM36" s="1">
        <v>8.1999999999999993</v>
      </c>
      <c r="AN36" s="1">
        <v>0.2</v>
      </c>
      <c r="AO36" s="1">
        <v>2.8</v>
      </c>
      <c r="AP36" s="1">
        <v>7.5</v>
      </c>
      <c r="AQ36" s="1">
        <v>7.5</v>
      </c>
      <c r="AR36" s="1">
        <v>0</v>
      </c>
      <c r="AS36" s="1">
        <v>2</v>
      </c>
      <c r="AT36" s="1">
        <v>1.5</v>
      </c>
      <c r="AU36" s="1">
        <v>3</v>
      </c>
      <c r="AV36" s="1">
        <v>2</v>
      </c>
      <c r="AW36" s="1">
        <v>67</v>
      </c>
      <c r="AX36" s="1">
        <v>5.5</v>
      </c>
      <c r="AY36" s="1">
        <v>1</v>
      </c>
      <c r="AZ36" s="1">
        <v>0</v>
      </c>
      <c r="BA36" s="1">
        <v>0.5</v>
      </c>
      <c r="BB36" s="1">
        <v>1.5</v>
      </c>
      <c r="BC36" s="1">
        <v>16</v>
      </c>
      <c r="BD36" s="1">
        <v>9</v>
      </c>
      <c r="BE36" s="1">
        <v>4</v>
      </c>
      <c r="BF36" s="1">
        <v>2</v>
      </c>
      <c r="BG36" s="1">
        <v>1.5</v>
      </c>
      <c r="BH36" s="1">
        <v>2.5</v>
      </c>
      <c r="BI36" s="1">
        <v>1.94</v>
      </c>
      <c r="BJ36" s="1">
        <v>21</v>
      </c>
      <c r="BK36" s="1">
        <v>14</v>
      </c>
      <c r="BL36" s="1">
        <v>67</v>
      </c>
      <c r="BM36" s="1">
        <v>14</v>
      </c>
      <c r="BN36" s="1">
        <v>9</v>
      </c>
      <c r="BO36" s="1">
        <v>64</v>
      </c>
      <c r="BP36" s="1">
        <v>7.5</v>
      </c>
      <c r="BQ36" s="1">
        <v>4.5</v>
      </c>
      <c r="BR36" s="1">
        <v>60</v>
      </c>
      <c r="BS36" s="1">
        <v>0</v>
      </c>
      <c r="BT36" s="1">
        <v>0</v>
      </c>
      <c r="BU36" s="1">
        <v>2</v>
      </c>
      <c r="BV36" s="1">
        <v>0</v>
      </c>
      <c r="BW36" s="1">
        <v>2</v>
      </c>
      <c r="BX36" s="1">
        <v>1</v>
      </c>
      <c r="BY36" s="1">
        <v>36</v>
      </c>
      <c r="BZ36" s="1">
        <v>3</v>
      </c>
      <c r="CA36" s="1">
        <v>2.5</v>
      </c>
      <c r="CB36" s="1">
        <v>0.5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3.0856619900000011</v>
      </c>
      <c r="CL36" s="1">
        <v>2</v>
      </c>
    </row>
    <row r="37" spans="1:90" x14ac:dyDescent="0.25">
      <c r="A37" s="1" t="s">
        <v>66</v>
      </c>
      <c r="B37" s="1">
        <v>5.3</v>
      </c>
      <c r="C37" s="1">
        <v>2</v>
      </c>
      <c r="D37" s="1">
        <v>90</v>
      </c>
      <c r="E37" s="1">
        <v>0.17</v>
      </c>
      <c r="F37" s="1">
        <v>0.5</v>
      </c>
      <c r="G37" s="1">
        <v>0.2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12.5</v>
      </c>
      <c r="V37" s="1">
        <v>7.5</v>
      </c>
      <c r="W37" s="1">
        <v>60</v>
      </c>
      <c r="X37" s="1">
        <v>7.5</v>
      </c>
      <c r="Y37" s="1">
        <v>1.5</v>
      </c>
      <c r="Z37" s="1">
        <v>20</v>
      </c>
      <c r="AA37" s="1">
        <v>4</v>
      </c>
      <c r="AB37" s="1">
        <v>1</v>
      </c>
      <c r="AC37" s="1">
        <v>1.5</v>
      </c>
      <c r="AD37" s="1">
        <v>0.5</v>
      </c>
      <c r="AE37" s="1">
        <v>0.24</v>
      </c>
      <c r="AF37" s="1">
        <v>0.5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25.4</v>
      </c>
      <c r="AM37" s="1">
        <v>19.100000000000001</v>
      </c>
      <c r="AN37" s="1">
        <v>0.7</v>
      </c>
      <c r="AO37" s="1">
        <v>3.5</v>
      </c>
      <c r="AP37" s="1">
        <v>15.5</v>
      </c>
      <c r="AQ37" s="1">
        <v>20</v>
      </c>
      <c r="AR37" s="1">
        <v>1</v>
      </c>
      <c r="AS37" s="1">
        <v>4.5</v>
      </c>
      <c r="AT37" s="1">
        <v>1.5</v>
      </c>
      <c r="AU37" s="1">
        <v>1</v>
      </c>
      <c r="AV37" s="1">
        <v>1</v>
      </c>
      <c r="AW37" s="1">
        <v>100</v>
      </c>
      <c r="AX37" s="1">
        <v>6</v>
      </c>
      <c r="AY37" s="1">
        <v>1</v>
      </c>
      <c r="AZ37" s="1">
        <v>0</v>
      </c>
      <c r="BA37" s="1">
        <v>2</v>
      </c>
      <c r="BB37" s="1">
        <v>3</v>
      </c>
      <c r="BC37" s="1">
        <v>13</v>
      </c>
      <c r="BD37" s="1">
        <v>10.5</v>
      </c>
      <c r="BE37" s="1">
        <v>5</v>
      </c>
      <c r="BF37" s="1">
        <v>0.5</v>
      </c>
      <c r="BG37" s="1">
        <v>3.5</v>
      </c>
      <c r="BH37" s="1">
        <v>2.5</v>
      </c>
      <c r="BI37" s="1">
        <v>1.72</v>
      </c>
      <c r="BJ37" s="1">
        <v>33.5</v>
      </c>
      <c r="BK37" s="1">
        <v>24</v>
      </c>
      <c r="BL37" s="1">
        <v>72</v>
      </c>
      <c r="BM37" s="1">
        <v>30</v>
      </c>
      <c r="BN37" s="1">
        <v>16.5</v>
      </c>
      <c r="BO37" s="1">
        <v>55</v>
      </c>
      <c r="BP37" s="1">
        <v>12.5</v>
      </c>
      <c r="BQ37" s="1">
        <v>7.5</v>
      </c>
      <c r="BR37" s="1">
        <v>60</v>
      </c>
      <c r="BS37" s="1">
        <v>1</v>
      </c>
      <c r="BT37" s="1">
        <v>0.5</v>
      </c>
      <c r="BU37" s="1">
        <v>2</v>
      </c>
      <c r="BV37" s="1">
        <v>0</v>
      </c>
      <c r="BW37" s="1">
        <v>0</v>
      </c>
      <c r="BX37" s="1">
        <v>0.5</v>
      </c>
      <c r="BY37" s="1">
        <v>49.5</v>
      </c>
      <c r="BZ37" s="1">
        <v>0</v>
      </c>
      <c r="CA37" s="1">
        <v>8</v>
      </c>
      <c r="CB37" s="1">
        <v>9.5</v>
      </c>
      <c r="CC37" s="1">
        <v>0</v>
      </c>
      <c r="CD37" s="1">
        <v>0</v>
      </c>
      <c r="CE37" s="1">
        <v>4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2.3730615599999996</v>
      </c>
      <c r="CL37" s="1">
        <v>2</v>
      </c>
    </row>
    <row r="38" spans="1:90" x14ac:dyDescent="0.25">
      <c r="A38" s="1" t="s">
        <v>75</v>
      </c>
      <c r="B38" s="1">
        <v>6.4</v>
      </c>
      <c r="C38" s="1">
        <v>3</v>
      </c>
      <c r="D38" s="1">
        <v>90</v>
      </c>
      <c r="E38" s="1">
        <v>0.32</v>
      </c>
      <c r="F38" s="1">
        <v>0.25</v>
      </c>
      <c r="G38" s="1">
        <v>0.3</v>
      </c>
      <c r="H38" s="1">
        <v>1</v>
      </c>
      <c r="I38" s="1">
        <v>1.33</v>
      </c>
      <c r="J38" s="1">
        <v>0.67</v>
      </c>
      <c r="K38" s="1">
        <v>0.67</v>
      </c>
      <c r="L38" s="1">
        <v>0.67</v>
      </c>
      <c r="M38" s="1">
        <v>0.33</v>
      </c>
      <c r="N38" s="1">
        <v>0</v>
      </c>
      <c r="O38" s="1">
        <v>0.21</v>
      </c>
      <c r="P38" s="1">
        <v>0.21</v>
      </c>
      <c r="Q38" s="1">
        <v>0.33</v>
      </c>
      <c r="R38" s="1">
        <v>0.33</v>
      </c>
      <c r="S38" s="1">
        <v>0</v>
      </c>
      <c r="T38" s="1">
        <v>0</v>
      </c>
      <c r="U38" s="1">
        <v>17.329999999999998</v>
      </c>
      <c r="V38" s="1">
        <v>10.67</v>
      </c>
      <c r="W38" s="1">
        <v>62</v>
      </c>
      <c r="X38" s="1">
        <v>0.33</v>
      </c>
      <c r="Y38" s="1">
        <v>0</v>
      </c>
      <c r="Z38" s="1">
        <v>0</v>
      </c>
      <c r="AA38" s="1">
        <v>1</v>
      </c>
      <c r="AB38" s="1">
        <v>0</v>
      </c>
      <c r="AC38" s="1">
        <v>0.67</v>
      </c>
      <c r="AD38" s="1">
        <v>0</v>
      </c>
      <c r="AE38" s="1">
        <v>0.06</v>
      </c>
      <c r="AF38" s="1">
        <v>0</v>
      </c>
      <c r="AG38" s="1">
        <v>0</v>
      </c>
      <c r="AH38" s="1">
        <v>0</v>
      </c>
      <c r="AI38" s="1">
        <v>0</v>
      </c>
      <c r="AJ38" s="1">
        <v>0.33</v>
      </c>
      <c r="AK38" s="1">
        <v>15</v>
      </c>
      <c r="AL38" s="1">
        <v>12.53</v>
      </c>
      <c r="AM38" s="1">
        <v>32.33</v>
      </c>
      <c r="AN38" s="1">
        <v>1.2</v>
      </c>
      <c r="AO38" s="1">
        <v>4</v>
      </c>
      <c r="AP38" s="1">
        <v>15</v>
      </c>
      <c r="AQ38" s="1">
        <v>21</v>
      </c>
      <c r="AR38" s="1">
        <v>0</v>
      </c>
      <c r="AS38" s="1">
        <v>4</v>
      </c>
      <c r="AT38" s="1">
        <v>1.67</v>
      </c>
      <c r="AU38" s="1">
        <v>2</v>
      </c>
      <c r="AV38" s="1">
        <v>1.33</v>
      </c>
      <c r="AW38" s="1">
        <v>67</v>
      </c>
      <c r="AX38" s="1">
        <v>7.33</v>
      </c>
      <c r="AY38" s="1">
        <v>1.67</v>
      </c>
      <c r="AZ38" s="1">
        <v>1.33</v>
      </c>
      <c r="BA38" s="1">
        <v>0.67</v>
      </c>
      <c r="BB38" s="1">
        <v>3.67</v>
      </c>
      <c r="BC38" s="1">
        <v>16.670000000000002</v>
      </c>
      <c r="BD38" s="1">
        <v>10.67</v>
      </c>
      <c r="BE38" s="1">
        <v>4.67</v>
      </c>
      <c r="BF38" s="1">
        <v>0</v>
      </c>
      <c r="BG38" s="1">
        <v>3.67</v>
      </c>
      <c r="BH38" s="1">
        <v>2</v>
      </c>
      <c r="BI38" s="1">
        <v>1.63</v>
      </c>
      <c r="BJ38" s="1">
        <v>63.33</v>
      </c>
      <c r="BK38" s="1">
        <v>52.33</v>
      </c>
      <c r="BL38" s="1">
        <v>83</v>
      </c>
      <c r="BM38" s="1">
        <v>37.33</v>
      </c>
      <c r="BN38" s="1">
        <v>27.67</v>
      </c>
      <c r="BO38" s="1">
        <v>74</v>
      </c>
      <c r="BP38" s="1">
        <v>17.329999999999998</v>
      </c>
      <c r="BQ38" s="1">
        <v>10.67</v>
      </c>
      <c r="BR38" s="1">
        <v>62</v>
      </c>
      <c r="BS38" s="1">
        <v>0.67</v>
      </c>
      <c r="BT38" s="1">
        <v>0.33</v>
      </c>
      <c r="BU38" s="1">
        <v>3</v>
      </c>
      <c r="BV38" s="1">
        <v>0</v>
      </c>
      <c r="BW38" s="1">
        <v>0</v>
      </c>
      <c r="BX38" s="1">
        <v>0</v>
      </c>
      <c r="BY38" s="1">
        <v>77</v>
      </c>
      <c r="BZ38" s="1">
        <v>1</v>
      </c>
      <c r="CA38" s="1">
        <v>8</v>
      </c>
      <c r="CB38" s="1">
        <v>2.33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5.4758254800000037</v>
      </c>
      <c r="CL38" s="1">
        <v>2</v>
      </c>
    </row>
    <row r="39" spans="1:90" x14ac:dyDescent="0.25">
      <c r="A39" s="1" t="s">
        <v>83</v>
      </c>
      <c r="B39" s="1">
        <v>4.4000000000000004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10.33</v>
      </c>
      <c r="V39" s="1">
        <v>8.33</v>
      </c>
      <c r="W39" s="1">
        <v>81</v>
      </c>
      <c r="X39" s="1">
        <v>0.33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0.67</v>
      </c>
      <c r="AI39" s="1">
        <v>0</v>
      </c>
      <c r="AJ39" s="1">
        <v>1</v>
      </c>
      <c r="AK39" s="1">
        <v>0.67</v>
      </c>
      <c r="AL39" s="1">
        <v>2.93</v>
      </c>
      <c r="AM39" s="1">
        <v>10.53</v>
      </c>
      <c r="AN39" s="1">
        <v>0</v>
      </c>
      <c r="AO39" s="1">
        <v>2</v>
      </c>
      <c r="AP39" s="1">
        <v>9.33</v>
      </c>
      <c r="AQ39" s="1">
        <v>9.33</v>
      </c>
      <c r="AR39" s="1">
        <v>0</v>
      </c>
      <c r="AS39" s="1">
        <v>2.33</v>
      </c>
      <c r="AT39" s="1">
        <v>0</v>
      </c>
      <c r="AU39" s="1">
        <v>2.67</v>
      </c>
      <c r="AV39" s="1">
        <v>1.67</v>
      </c>
      <c r="AW39" s="1">
        <v>63</v>
      </c>
      <c r="AX39" s="1">
        <v>5.67</v>
      </c>
      <c r="AY39" s="1">
        <v>0.67</v>
      </c>
      <c r="AZ39" s="1">
        <v>0.67</v>
      </c>
      <c r="BA39" s="1">
        <v>0.33</v>
      </c>
      <c r="BB39" s="1">
        <v>1.67</v>
      </c>
      <c r="BC39" s="1">
        <v>17.329999999999998</v>
      </c>
      <c r="BD39" s="1">
        <v>10.33</v>
      </c>
      <c r="BE39" s="1">
        <v>4</v>
      </c>
      <c r="BF39" s="1">
        <v>1</v>
      </c>
      <c r="BG39" s="1">
        <v>2.33</v>
      </c>
      <c r="BH39" s="1">
        <v>1.33</v>
      </c>
      <c r="BI39" s="1">
        <v>1.31</v>
      </c>
      <c r="BJ39" s="1">
        <v>47.33</v>
      </c>
      <c r="BK39" s="1">
        <v>42</v>
      </c>
      <c r="BL39" s="1">
        <v>89</v>
      </c>
      <c r="BM39" s="1">
        <v>24.67</v>
      </c>
      <c r="BN39" s="1">
        <v>20.67</v>
      </c>
      <c r="BO39" s="1">
        <v>84</v>
      </c>
      <c r="BP39" s="1">
        <v>10.33</v>
      </c>
      <c r="BQ39" s="1">
        <v>8.33</v>
      </c>
      <c r="BR39" s="1">
        <v>81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56.33</v>
      </c>
      <c r="BZ39" s="1">
        <v>0.33</v>
      </c>
      <c r="CA39" s="1">
        <v>7</v>
      </c>
      <c r="CB39" s="1">
        <v>0.67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2.3839947900000005</v>
      </c>
      <c r="CL39" s="1">
        <v>2</v>
      </c>
    </row>
    <row r="40" spans="1:90" x14ac:dyDescent="0.25">
      <c r="A40" s="1" t="s">
        <v>205</v>
      </c>
      <c r="B40" s="1">
        <v>4.4000000000000004</v>
      </c>
      <c r="C40" s="1">
        <v>1</v>
      </c>
      <c r="D40" s="1">
        <v>71</v>
      </c>
      <c r="E40" s="1">
        <v>0.18</v>
      </c>
      <c r="F40" s="1">
        <v>0</v>
      </c>
      <c r="G40" s="1">
        <v>0.1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0.01</v>
      </c>
      <c r="P40" s="1">
        <v>0.01</v>
      </c>
      <c r="Q40" s="1">
        <v>0</v>
      </c>
      <c r="R40" s="1">
        <v>0</v>
      </c>
      <c r="S40" s="1">
        <v>0</v>
      </c>
      <c r="T40" s="1">
        <v>0</v>
      </c>
      <c r="U40" s="1">
        <v>5</v>
      </c>
      <c r="V40" s="1">
        <v>3</v>
      </c>
      <c r="W40" s="1">
        <v>60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2</v>
      </c>
      <c r="AD40" s="1">
        <v>0</v>
      </c>
      <c r="AE40" s="1">
        <v>0.08</v>
      </c>
      <c r="AF40" s="1">
        <v>0</v>
      </c>
      <c r="AG40" s="1">
        <v>0</v>
      </c>
      <c r="AH40" s="1">
        <v>1</v>
      </c>
      <c r="AI40" s="1">
        <v>0</v>
      </c>
      <c r="AJ40" s="1">
        <v>0</v>
      </c>
      <c r="AK40" s="1">
        <v>5</v>
      </c>
      <c r="AL40" s="1">
        <v>20.9</v>
      </c>
      <c r="AM40" s="1">
        <v>2.2000000000000002</v>
      </c>
      <c r="AN40" s="1">
        <v>0.3</v>
      </c>
      <c r="AO40" s="1">
        <v>1.8</v>
      </c>
      <c r="AP40" s="1">
        <v>0</v>
      </c>
      <c r="AQ40" s="1">
        <v>0</v>
      </c>
      <c r="AR40" s="1">
        <v>0</v>
      </c>
      <c r="AS40" s="1">
        <v>1</v>
      </c>
      <c r="AT40" s="1">
        <v>1</v>
      </c>
      <c r="AU40" s="1">
        <v>0</v>
      </c>
      <c r="AV40" s="1">
        <v>0</v>
      </c>
      <c r="AX40" s="1">
        <v>1</v>
      </c>
      <c r="AY40" s="1">
        <v>2</v>
      </c>
      <c r="AZ40" s="1">
        <v>0</v>
      </c>
      <c r="BA40" s="1">
        <v>0</v>
      </c>
      <c r="BB40" s="1">
        <v>2</v>
      </c>
      <c r="BC40" s="1">
        <v>15</v>
      </c>
      <c r="BD40" s="1">
        <v>9</v>
      </c>
      <c r="BE40" s="1">
        <v>8</v>
      </c>
      <c r="BF40" s="1">
        <v>1</v>
      </c>
      <c r="BG40" s="1">
        <v>1</v>
      </c>
      <c r="BH40" s="1">
        <v>0</v>
      </c>
      <c r="BI40" s="1">
        <v>1.47</v>
      </c>
      <c r="BJ40" s="1">
        <v>15</v>
      </c>
      <c r="BK40" s="1">
        <v>13</v>
      </c>
      <c r="BL40" s="1">
        <v>87</v>
      </c>
      <c r="BM40" s="1">
        <v>7</v>
      </c>
      <c r="BN40" s="1">
        <v>4</v>
      </c>
      <c r="BO40" s="1">
        <v>57</v>
      </c>
      <c r="BP40" s="1">
        <v>5</v>
      </c>
      <c r="BQ40" s="1">
        <v>3</v>
      </c>
      <c r="BR40" s="1">
        <v>60</v>
      </c>
      <c r="BS40" s="1">
        <v>0</v>
      </c>
      <c r="BT40" s="1">
        <v>0</v>
      </c>
      <c r="BU40" s="1">
        <v>1</v>
      </c>
      <c r="BV40" s="1">
        <v>0</v>
      </c>
      <c r="BW40" s="1">
        <v>1</v>
      </c>
      <c r="BX40" s="1">
        <v>0</v>
      </c>
      <c r="BY40" s="1">
        <v>29</v>
      </c>
      <c r="BZ40" s="1">
        <v>2</v>
      </c>
      <c r="CA40" s="1">
        <v>3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2.0361263400000009</v>
      </c>
      <c r="CL40" s="1">
        <v>2</v>
      </c>
    </row>
    <row r="41" spans="1:90" x14ac:dyDescent="0.25">
      <c r="A41" s="1" t="s">
        <v>88</v>
      </c>
      <c r="B41" s="1">
        <v>5.7</v>
      </c>
      <c r="C41" s="1">
        <v>3</v>
      </c>
      <c r="D41" s="1">
        <v>90</v>
      </c>
      <c r="E41" s="1">
        <v>0.54</v>
      </c>
      <c r="F41" s="1">
        <v>0.33</v>
      </c>
      <c r="G41" s="1">
        <v>0.4</v>
      </c>
      <c r="H41" s="1">
        <v>1</v>
      </c>
      <c r="I41" s="1">
        <v>2.67</v>
      </c>
      <c r="J41" s="1">
        <v>1.33</v>
      </c>
      <c r="K41" s="1">
        <v>2</v>
      </c>
      <c r="L41" s="1">
        <v>0.67</v>
      </c>
      <c r="M41" s="1">
        <v>0</v>
      </c>
      <c r="N41" s="1">
        <v>0.33</v>
      </c>
      <c r="O41" s="1">
        <v>0.25</v>
      </c>
      <c r="P41" s="1">
        <v>0.25</v>
      </c>
      <c r="Q41" s="1">
        <v>0.33</v>
      </c>
      <c r="R41" s="1">
        <v>0.33</v>
      </c>
      <c r="S41" s="1">
        <v>0</v>
      </c>
      <c r="T41" s="1">
        <v>0</v>
      </c>
      <c r="U41" s="1">
        <v>12.67</v>
      </c>
      <c r="V41" s="1">
        <v>10</v>
      </c>
      <c r="W41" s="1">
        <v>79</v>
      </c>
      <c r="X41" s="1">
        <v>4.33</v>
      </c>
      <c r="Y41" s="1">
        <v>1</v>
      </c>
      <c r="Z41" s="1">
        <v>23</v>
      </c>
      <c r="AA41" s="1">
        <v>0</v>
      </c>
      <c r="AB41" s="1">
        <v>0</v>
      </c>
      <c r="AC41" s="1">
        <v>2.67</v>
      </c>
      <c r="AD41" s="1">
        <v>0</v>
      </c>
      <c r="AE41" s="1">
        <v>0.18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41.67</v>
      </c>
      <c r="AL41" s="1">
        <v>33.67</v>
      </c>
      <c r="AM41" s="1">
        <v>24.47</v>
      </c>
      <c r="AN41" s="1">
        <v>1.8</v>
      </c>
      <c r="AO41" s="1">
        <v>4.5</v>
      </c>
      <c r="AP41" s="1">
        <v>9</v>
      </c>
      <c r="AQ41" s="1">
        <v>15</v>
      </c>
      <c r="AR41" s="1">
        <v>0.67</v>
      </c>
      <c r="AS41" s="1">
        <v>4.33</v>
      </c>
      <c r="AT41" s="1">
        <v>1.67</v>
      </c>
      <c r="AU41" s="1">
        <v>0</v>
      </c>
      <c r="AV41" s="1">
        <v>0</v>
      </c>
      <c r="AX41" s="1">
        <v>6</v>
      </c>
      <c r="AY41" s="1">
        <v>0</v>
      </c>
      <c r="AZ41" s="1">
        <v>0</v>
      </c>
      <c r="BA41" s="1">
        <v>1</v>
      </c>
      <c r="BB41" s="1">
        <v>1</v>
      </c>
      <c r="BC41" s="1">
        <v>13</v>
      </c>
      <c r="BD41" s="1">
        <v>7</v>
      </c>
      <c r="BE41" s="1">
        <v>4.33</v>
      </c>
      <c r="BF41" s="1">
        <v>0.33</v>
      </c>
      <c r="BG41" s="1">
        <v>1.67</v>
      </c>
      <c r="BH41" s="1">
        <v>1.33</v>
      </c>
      <c r="BI41" s="1">
        <v>1.38</v>
      </c>
      <c r="BJ41" s="1">
        <v>25.33</v>
      </c>
      <c r="BK41" s="1">
        <v>20.67</v>
      </c>
      <c r="BL41" s="1">
        <v>82</v>
      </c>
      <c r="BM41" s="1">
        <v>23.33</v>
      </c>
      <c r="BN41" s="1">
        <v>16.329999999999998</v>
      </c>
      <c r="BO41" s="1">
        <v>70</v>
      </c>
      <c r="BP41" s="1">
        <v>12.67</v>
      </c>
      <c r="BQ41" s="1">
        <v>10</v>
      </c>
      <c r="BR41" s="1">
        <v>79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3</v>
      </c>
      <c r="BY41" s="1">
        <v>51.33</v>
      </c>
      <c r="BZ41" s="1">
        <v>6</v>
      </c>
      <c r="CA41" s="1">
        <v>1</v>
      </c>
      <c r="CB41" s="1">
        <v>4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5.0367512999999988</v>
      </c>
      <c r="CL41" s="1">
        <v>2</v>
      </c>
    </row>
    <row r="42" spans="1:90" x14ac:dyDescent="0.25">
      <c r="A42" s="1" t="s">
        <v>89</v>
      </c>
      <c r="B42" s="1">
        <v>8.9</v>
      </c>
      <c r="C42" s="1">
        <v>3</v>
      </c>
      <c r="D42" s="1">
        <v>39.33</v>
      </c>
      <c r="E42" s="1">
        <v>0.02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8</v>
      </c>
      <c r="V42" s="1">
        <v>6</v>
      </c>
      <c r="W42" s="1">
        <v>75</v>
      </c>
      <c r="X42" s="1">
        <v>0</v>
      </c>
      <c r="Y42" s="1">
        <v>0</v>
      </c>
      <c r="AA42" s="1">
        <v>0</v>
      </c>
      <c r="AB42" s="1">
        <v>0</v>
      </c>
      <c r="AC42" s="1">
        <v>0.33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0.33</v>
      </c>
      <c r="AK42" s="1">
        <v>3.33</v>
      </c>
      <c r="AL42" s="1">
        <v>8.6999999999999993</v>
      </c>
      <c r="AM42" s="1">
        <v>1.53</v>
      </c>
      <c r="AN42" s="1">
        <v>0.1</v>
      </c>
      <c r="AO42" s="1">
        <v>2</v>
      </c>
      <c r="AP42" s="1">
        <v>4</v>
      </c>
      <c r="AQ42" s="1">
        <v>4</v>
      </c>
      <c r="AR42" s="1">
        <v>0</v>
      </c>
      <c r="AS42" s="1">
        <v>1.67</v>
      </c>
      <c r="AT42" s="1">
        <v>0</v>
      </c>
      <c r="AU42" s="1">
        <v>0</v>
      </c>
      <c r="AV42" s="1">
        <v>0</v>
      </c>
      <c r="AX42" s="1">
        <v>2</v>
      </c>
      <c r="AY42" s="1">
        <v>0</v>
      </c>
      <c r="AZ42" s="1">
        <v>0</v>
      </c>
      <c r="BA42" s="1">
        <v>0</v>
      </c>
      <c r="BB42" s="1">
        <v>0</v>
      </c>
      <c r="BC42" s="1">
        <v>11</v>
      </c>
      <c r="BD42" s="1">
        <v>5.33</v>
      </c>
      <c r="BE42" s="1">
        <v>4</v>
      </c>
      <c r="BF42" s="1">
        <v>1</v>
      </c>
      <c r="BG42" s="1">
        <v>1</v>
      </c>
      <c r="BH42" s="1">
        <v>1.67</v>
      </c>
      <c r="BI42" s="1">
        <v>1.19</v>
      </c>
      <c r="BJ42" s="1">
        <v>23</v>
      </c>
      <c r="BK42" s="1">
        <v>18.670000000000002</v>
      </c>
      <c r="BL42" s="1">
        <v>81</v>
      </c>
      <c r="BM42" s="1">
        <v>16.670000000000002</v>
      </c>
      <c r="BN42" s="1">
        <v>14</v>
      </c>
      <c r="BO42" s="1">
        <v>84</v>
      </c>
      <c r="BP42" s="1">
        <v>8</v>
      </c>
      <c r="BQ42" s="1">
        <v>6</v>
      </c>
      <c r="BR42" s="1">
        <v>75</v>
      </c>
      <c r="BS42" s="1">
        <v>0.33</v>
      </c>
      <c r="BT42" s="1">
        <v>0</v>
      </c>
      <c r="BU42" s="1">
        <v>1</v>
      </c>
      <c r="BV42" s="1">
        <v>2</v>
      </c>
      <c r="BW42" s="1">
        <v>1</v>
      </c>
      <c r="BX42" s="1">
        <v>0.67</v>
      </c>
      <c r="BY42" s="1">
        <v>26</v>
      </c>
      <c r="BZ42" s="1">
        <v>1.67</v>
      </c>
      <c r="CA42" s="1">
        <v>1</v>
      </c>
      <c r="CB42" s="1">
        <v>1.33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3.16525225</v>
      </c>
      <c r="CL42" s="1">
        <v>2</v>
      </c>
    </row>
    <row r="43" spans="1:90" x14ac:dyDescent="0.25">
      <c r="A43" s="1" t="s">
        <v>93</v>
      </c>
      <c r="B43" s="1">
        <v>4.4000000000000004</v>
      </c>
      <c r="C43" s="1">
        <v>3</v>
      </c>
      <c r="D43" s="1">
        <v>47</v>
      </c>
      <c r="E43" s="1">
        <v>0.02</v>
      </c>
      <c r="F43" s="1">
        <v>0</v>
      </c>
      <c r="G43" s="1">
        <v>0</v>
      </c>
      <c r="H43" s="1">
        <v>0</v>
      </c>
      <c r="I43" s="1">
        <v>0.33</v>
      </c>
      <c r="J43" s="1">
        <v>0</v>
      </c>
      <c r="K43" s="1">
        <v>0</v>
      </c>
      <c r="L43" s="1">
        <v>0.33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4.67</v>
      </c>
      <c r="V43" s="1">
        <v>2.33</v>
      </c>
      <c r="W43" s="1">
        <v>50</v>
      </c>
      <c r="X43" s="1">
        <v>0.33</v>
      </c>
      <c r="Y43" s="1">
        <v>0.33</v>
      </c>
      <c r="Z43" s="1">
        <v>100</v>
      </c>
      <c r="AA43" s="1">
        <v>0.33</v>
      </c>
      <c r="AB43" s="1">
        <v>0</v>
      </c>
      <c r="AC43" s="1">
        <v>0.67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0.33</v>
      </c>
      <c r="AL43" s="1">
        <v>9.1300000000000008</v>
      </c>
      <c r="AM43" s="1">
        <v>13.93</v>
      </c>
      <c r="AN43" s="1">
        <v>0.1</v>
      </c>
      <c r="AO43" s="1">
        <v>2.1</v>
      </c>
      <c r="AP43" s="1">
        <v>9.67</v>
      </c>
      <c r="AQ43" s="1">
        <v>9.67</v>
      </c>
      <c r="AR43" s="1">
        <v>0</v>
      </c>
      <c r="AS43" s="1">
        <v>1.33</v>
      </c>
      <c r="AT43" s="1">
        <v>1</v>
      </c>
      <c r="AU43" s="1">
        <v>3.33</v>
      </c>
      <c r="AV43" s="1">
        <v>2.67</v>
      </c>
      <c r="AW43" s="1">
        <v>80</v>
      </c>
      <c r="AX43" s="1">
        <v>3</v>
      </c>
      <c r="AY43" s="1">
        <v>0</v>
      </c>
      <c r="AZ43" s="1">
        <v>1</v>
      </c>
      <c r="BA43" s="1">
        <v>1</v>
      </c>
      <c r="BB43" s="1">
        <v>2</v>
      </c>
      <c r="BC43" s="1">
        <v>16.670000000000002</v>
      </c>
      <c r="BD43" s="1">
        <v>10</v>
      </c>
      <c r="BE43" s="1">
        <v>5.67</v>
      </c>
      <c r="BF43" s="1">
        <v>1.67</v>
      </c>
      <c r="BG43" s="1">
        <v>2.67</v>
      </c>
      <c r="BH43" s="1">
        <v>3.67</v>
      </c>
      <c r="BI43" s="1">
        <v>2.5499999999999998</v>
      </c>
      <c r="BJ43" s="1">
        <v>23</v>
      </c>
      <c r="BK43" s="1">
        <v>17.670000000000002</v>
      </c>
      <c r="BL43" s="1">
        <v>77</v>
      </c>
      <c r="BM43" s="1">
        <v>10</v>
      </c>
      <c r="BN43" s="1">
        <v>7</v>
      </c>
      <c r="BO43" s="1">
        <v>70</v>
      </c>
      <c r="BP43" s="1">
        <v>4.67</v>
      </c>
      <c r="BQ43" s="1">
        <v>2.33</v>
      </c>
      <c r="BR43" s="1">
        <v>50</v>
      </c>
      <c r="BS43" s="1">
        <v>0</v>
      </c>
      <c r="BT43" s="1">
        <v>0</v>
      </c>
      <c r="BU43" s="1">
        <v>1</v>
      </c>
      <c r="BV43" s="1">
        <v>2</v>
      </c>
      <c r="BW43" s="1">
        <v>0</v>
      </c>
      <c r="BX43" s="1">
        <v>0</v>
      </c>
      <c r="BY43" s="1">
        <v>31</v>
      </c>
      <c r="BZ43" s="1">
        <v>0</v>
      </c>
      <c r="CA43" s="1">
        <v>3.67</v>
      </c>
      <c r="CB43" s="1">
        <v>0.33</v>
      </c>
      <c r="CC43" s="1">
        <v>0</v>
      </c>
      <c r="CD43" s="1">
        <v>0</v>
      </c>
      <c r="CE43" s="1">
        <v>0.33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3.1488034600000003</v>
      </c>
      <c r="CL43" s="1">
        <v>2</v>
      </c>
    </row>
    <row r="44" spans="1:90" x14ac:dyDescent="0.25">
      <c r="A44" s="1" t="s">
        <v>94</v>
      </c>
      <c r="B44" s="1">
        <v>4.4000000000000004</v>
      </c>
      <c r="C44" s="1">
        <v>3</v>
      </c>
      <c r="D44" s="1">
        <v>50.67</v>
      </c>
      <c r="E44" s="1">
        <v>0.05</v>
      </c>
      <c r="F44" s="1">
        <v>0</v>
      </c>
      <c r="G44" s="1">
        <v>0.1</v>
      </c>
      <c r="H44" s="1">
        <v>0</v>
      </c>
      <c r="I44" s="1">
        <v>1.67</v>
      </c>
      <c r="J44" s="1">
        <v>0</v>
      </c>
      <c r="K44" s="1">
        <v>0.33</v>
      </c>
      <c r="L44" s="1">
        <v>1.33</v>
      </c>
      <c r="M44" s="1">
        <v>0</v>
      </c>
      <c r="N44" s="1">
        <v>0.33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4.33</v>
      </c>
      <c r="V44" s="1">
        <v>2.67</v>
      </c>
      <c r="W44" s="1">
        <v>62</v>
      </c>
      <c r="X44" s="1">
        <v>0.67</v>
      </c>
      <c r="Y44" s="1">
        <v>0.33</v>
      </c>
      <c r="Z44" s="1">
        <v>49</v>
      </c>
      <c r="AA44" s="1">
        <v>0</v>
      </c>
      <c r="AB44" s="1">
        <v>0</v>
      </c>
      <c r="AC44" s="1">
        <v>0.33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9.67</v>
      </c>
      <c r="AL44" s="1">
        <v>5.73</v>
      </c>
      <c r="AM44" s="1">
        <v>5.53</v>
      </c>
      <c r="AN44" s="1">
        <v>0.2</v>
      </c>
      <c r="AO44" s="1">
        <v>2.1</v>
      </c>
      <c r="AP44" s="1">
        <v>6.67</v>
      </c>
      <c r="AQ44" s="1">
        <v>6.67</v>
      </c>
      <c r="AR44" s="1">
        <v>0</v>
      </c>
      <c r="AS44" s="1">
        <v>1.33</v>
      </c>
      <c r="AT44" s="1">
        <v>2</v>
      </c>
      <c r="AU44" s="1">
        <v>0.67</v>
      </c>
      <c r="AV44" s="1">
        <v>0.67</v>
      </c>
      <c r="AW44" s="1">
        <v>100</v>
      </c>
      <c r="AX44" s="1">
        <v>2.33</v>
      </c>
      <c r="AY44" s="1">
        <v>0.67</v>
      </c>
      <c r="AZ44" s="1">
        <v>0.33</v>
      </c>
      <c r="BA44" s="1">
        <v>0</v>
      </c>
      <c r="BB44" s="1">
        <v>1</v>
      </c>
      <c r="BC44" s="1">
        <v>14.67</v>
      </c>
      <c r="BD44" s="1">
        <v>9</v>
      </c>
      <c r="BE44" s="1">
        <v>5</v>
      </c>
      <c r="BF44" s="1">
        <v>0</v>
      </c>
      <c r="BG44" s="1">
        <v>1</v>
      </c>
      <c r="BH44" s="1">
        <v>2.67</v>
      </c>
      <c r="BI44" s="1">
        <v>1.82</v>
      </c>
      <c r="BJ44" s="1">
        <v>22.33</v>
      </c>
      <c r="BK44" s="1">
        <v>19.329999999999998</v>
      </c>
      <c r="BL44" s="1">
        <v>87</v>
      </c>
      <c r="BM44" s="1">
        <v>9.67</v>
      </c>
      <c r="BN44" s="1">
        <v>7.33</v>
      </c>
      <c r="BO44" s="1">
        <v>76</v>
      </c>
      <c r="BP44" s="1">
        <v>4.33</v>
      </c>
      <c r="BQ44" s="1">
        <v>2.67</v>
      </c>
      <c r="BR44" s="1">
        <v>62</v>
      </c>
      <c r="BS44" s="1">
        <v>0</v>
      </c>
      <c r="BT44" s="1">
        <v>0</v>
      </c>
      <c r="BU44" s="1">
        <v>2</v>
      </c>
      <c r="BV44" s="1">
        <v>1</v>
      </c>
      <c r="BW44" s="1">
        <v>1</v>
      </c>
      <c r="BX44" s="1">
        <v>0.33</v>
      </c>
      <c r="BY44" s="1">
        <v>31.33</v>
      </c>
      <c r="BZ44" s="1">
        <v>0.33</v>
      </c>
      <c r="CA44" s="1">
        <v>2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3.1888384800000025</v>
      </c>
      <c r="CL44" s="1">
        <v>2</v>
      </c>
    </row>
    <row r="45" spans="1:90" x14ac:dyDescent="0.25">
      <c r="A45" s="1" t="s">
        <v>96</v>
      </c>
      <c r="B45" s="1">
        <v>5.5</v>
      </c>
      <c r="C45" s="1">
        <v>2</v>
      </c>
      <c r="D45" s="1">
        <v>90</v>
      </c>
      <c r="E45" s="1">
        <v>0.06</v>
      </c>
      <c r="F45" s="1">
        <v>0.1</v>
      </c>
      <c r="G45" s="1">
        <v>0.2</v>
      </c>
      <c r="H45" s="1">
        <v>1</v>
      </c>
      <c r="I45" s="1">
        <v>2</v>
      </c>
      <c r="J45" s="1">
        <v>0.5</v>
      </c>
      <c r="K45" s="1">
        <v>0</v>
      </c>
      <c r="L45" s="1">
        <v>2</v>
      </c>
      <c r="M45" s="1">
        <v>0</v>
      </c>
      <c r="N45" s="1">
        <v>0</v>
      </c>
      <c r="O45" s="1">
        <v>0.08</v>
      </c>
      <c r="P45" s="1">
        <v>0.08</v>
      </c>
      <c r="Q45" s="1">
        <v>0.5</v>
      </c>
      <c r="R45" s="1">
        <v>0</v>
      </c>
      <c r="S45" s="1">
        <v>0.5</v>
      </c>
      <c r="T45" s="1">
        <v>0</v>
      </c>
      <c r="U45" s="1">
        <v>28.5</v>
      </c>
      <c r="V45" s="1">
        <v>25</v>
      </c>
      <c r="W45" s="1">
        <v>88</v>
      </c>
      <c r="X45" s="1">
        <v>1</v>
      </c>
      <c r="Y45" s="1">
        <v>0.5</v>
      </c>
      <c r="Z45" s="1">
        <v>50</v>
      </c>
      <c r="AA45" s="1">
        <v>0</v>
      </c>
      <c r="AB45" s="1">
        <v>0</v>
      </c>
      <c r="AC45" s="1">
        <v>2</v>
      </c>
      <c r="AD45" s="1">
        <v>0</v>
      </c>
      <c r="AE45" s="1">
        <v>0.1</v>
      </c>
      <c r="AF45" s="1">
        <v>0</v>
      </c>
      <c r="AG45" s="1">
        <v>0</v>
      </c>
      <c r="AH45" s="1">
        <v>0.5</v>
      </c>
      <c r="AI45" s="1">
        <v>0</v>
      </c>
      <c r="AJ45" s="1">
        <v>1</v>
      </c>
      <c r="AK45" s="1">
        <v>10.5</v>
      </c>
      <c r="AL45" s="1">
        <v>32.1</v>
      </c>
      <c r="AM45" s="1">
        <v>30.1</v>
      </c>
      <c r="AN45" s="1">
        <v>0.7</v>
      </c>
      <c r="AO45" s="1">
        <v>3.5</v>
      </c>
      <c r="AP45" s="1">
        <v>15</v>
      </c>
      <c r="AQ45" s="1">
        <v>24</v>
      </c>
      <c r="AR45" s="1">
        <v>0</v>
      </c>
      <c r="AS45" s="1">
        <v>5</v>
      </c>
      <c r="AT45" s="1">
        <v>0</v>
      </c>
      <c r="AU45" s="1">
        <v>2.5</v>
      </c>
      <c r="AV45" s="1">
        <v>2</v>
      </c>
      <c r="AW45" s="1">
        <v>80</v>
      </c>
      <c r="AX45" s="1">
        <v>7.5</v>
      </c>
      <c r="AY45" s="1">
        <v>0.5</v>
      </c>
      <c r="AZ45" s="1">
        <v>0</v>
      </c>
      <c r="BA45" s="1">
        <v>0.5</v>
      </c>
      <c r="BB45" s="1">
        <v>1</v>
      </c>
      <c r="BC45" s="1">
        <v>1</v>
      </c>
      <c r="BD45" s="1">
        <v>1</v>
      </c>
      <c r="BE45" s="1">
        <v>0</v>
      </c>
      <c r="BF45" s="1">
        <v>0</v>
      </c>
      <c r="BG45" s="1">
        <v>0</v>
      </c>
      <c r="BH45" s="1">
        <v>0</v>
      </c>
      <c r="BI45" s="1">
        <v>0.02</v>
      </c>
      <c r="BJ45" s="1">
        <v>91.5</v>
      </c>
      <c r="BK45" s="1">
        <v>85.5</v>
      </c>
      <c r="BL45" s="1">
        <v>93</v>
      </c>
      <c r="BM45" s="1">
        <v>61</v>
      </c>
      <c r="BN45" s="1">
        <v>56.5</v>
      </c>
      <c r="BO45" s="1">
        <v>93</v>
      </c>
      <c r="BP45" s="1">
        <v>28.5</v>
      </c>
      <c r="BQ45" s="1">
        <v>25</v>
      </c>
      <c r="BR45" s="1">
        <v>88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101.5</v>
      </c>
      <c r="BZ45" s="1">
        <v>1</v>
      </c>
      <c r="CA45" s="1">
        <v>8</v>
      </c>
      <c r="CB45" s="1">
        <v>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2.6316144200000018</v>
      </c>
      <c r="CL45" s="1">
        <v>2</v>
      </c>
    </row>
    <row r="46" spans="1:90" x14ac:dyDescent="0.25">
      <c r="A46" s="1" t="s">
        <v>99</v>
      </c>
      <c r="B46" s="1">
        <v>5.0999999999999996</v>
      </c>
      <c r="C46" s="1">
        <v>3</v>
      </c>
      <c r="D46" s="1">
        <v>90</v>
      </c>
      <c r="E46" s="1">
        <v>0.04</v>
      </c>
      <c r="F46" s="1">
        <v>0.1</v>
      </c>
      <c r="G46" s="1">
        <v>0.1</v>
      </c>
      <c r="H46" s="1">
        <v>1</v>
      </c>
      <c r="I46" s="1">
        <v>0.33</v>
      </c>
      <c r="J46" s="1">
        <v>0</v>
      </c>
      <c r="K46" s="1">
        <v>0</v>
      </c>
      <c r="L46" s="1">
        <v>0.33</v>
      </c>
      <c r="M46" s="1">
        <v>0</v>
      </c>
      <c r="N46" s="1">
        <v>0</v>
      </c>
      <c r="O46" s="1">
        <v>0.01</v>
      </c>
      <c r="P46" s="1">
        <v>0.01</v>
      </c>
      <c r="Q46" s="1">
        <v>0</v>
      </c>
      <c r="R46" s="1">
        <v>0</v>
      </c>
      <c r="S46" s="1">
        <v>0</v>
      </c>
      <c r="T46" s="1">
        <v>0</v>
      </c>
      <c r="U46" s="1">
        <v>21.67</v>
      </c>
      <c r="V46" s="1">
        <v>20.67</v>
      </c>
      <c r="W46" s="1">
        <v>95</v>
      </c>
      <c r="X46" s="1">
        <v>0.67</v>
      </c>
      <c r="Y46" s="1">
        <v>0.67</v>
      </c>
      <c r="Z46" s="1">
        <v>100</v>
      </c>
      <c r="AA46" s="1">
        <v>0</v>
      </c>
      <c r="AB46" s="1">
        <v>0</v>
      </c>
      <c r="AC46" s="1">
        <v>2</v>
      </c>
      <c r="AD46" s="1">
        <v>0</v>
      </c>
      <c r="AE46" s="1">
        <v>0.08</v>
      </c>
      <c r="AF46" s="1">
        <v>0.33</v>
      </c>
      <c r="AG46" s="1">
        <v>0</v>
      </c>
      <c r="AH46" s="1">
        <v>0.33</v>
      </c>
      <c r="AI46" s="1">
        <v>0</v>
      </c>
      <c r="AJ46" s="1">
        <v>0</v>
      </c>
      <c r="AK46" s="1">
        <v>6.33</v>
      </c>
      <c r="AL46" s="1">
        <v>27.5</v>
      </c>
      <c r="AM46" s="1">
        <v>29.4</v>
      </c>
      <c r="AN46" s="1">
        <v>0.3</v>
      </c>
      <c r="AO46" s="1">
        <v>2.9</v>
      </c>
      <c r="AP46" s="1">
        <v>19.329999999999998</v>
      </c>
      <c r="AQ46" s="1">
        <v>22.33</v>
      </c>
      <c r="AR46" s="1">
        <v>0.33</v>
      </c>
      <c r="AS46" s="1">
        <v>3</v>
      </c>
      <c r="AT46" s="1">
        <v>1.67</v>
      </c>
      <c r="AU46" s="1">
        <v>1.33</v>
      </c>
      <c r="AV46" s="1">
        <v>1.33</v>
      </c>
      <c r="AW46" s="1">
        <v>100</v>
      </c>
      <c r="AX46" s="1">
        <v>6.33</v>
      </c>
      <c r="AY46" s="1">
        <v>1.67</v>
      </c>
      <c r="AZ46" s="1">
        <v>1</v>
      </c>
      <c r="BA46" s="1">
        <v>2.33</v>
      </c>
      <c r="BB46" s="1">
        <v>5</v>
      </c>
      <c r="BC46" s="1">
        <v>10.33</v>
      </c>
      <c r="BD46" s="1">
        <v>6.33</v>
      </c>
      <c r="BE46" s="1">
        <v>2</v>
      </c>
      <c r="BF46" s="1">
        <v>0.67</v>
      </c>
      <c r="BG46" s="1">
        <v>2.33</v>
      </c>
      <c r="BH46" s="1">
        <v>1.67</v>
      </c>
      <c r="BI46" s="1">
        <v>1</v>
      </c>
      <c r="BJ46" s="1">
        <v>58.33</v>
      </c>
      <c r="BK46" s="1">
        <v>55.33</v>
      </c>
      <c r="BL46" s="1">
        <v>95</v>
      </c>
      <c r="BM46" s="1">
        <v>40</v>
      </c>
      <c r="BN46" s="1">
        <v>38.33</v>
      </c>
      <c r="BO46" s="1">
        <v>96</v>
      </c>
      <c r="BP46" s="1">
        <v>21.67</v>
      </c>
      <c r="BQ46" s="1">
        <v>20.67</v>
      </c>
      <c r="BR46" s="1">
        <v>95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3</v>
      </c>
      <c r="BY46" s="1">
        <v>71.67</v>
      </c>
      <c r="BZ46" s="1">
        <v>3</v>
      </c>
      <c r="CA46" s="1">
        <v>9.67</v>
      </c>
      <c r="CB46" s="1">
        <v>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2.8815746200000021</v>
      </c>
      <c r="CL46" s="1">
        <v>2</v>
      </c>
    </row>
    <row r="47" spans="1:90" x14ac:dyDescent="0.25">
      <c r="A47" s="1" t="s">
        <v>102</v>
      </c>
      <c r="B47" s="1">
        <v>6.6</v>
      </c>
      <c r="C47" s="1">
        <v>3</v>
      </c>
      <c r="D47" s="1">
        <v>90</v>
      </c>
      <c r="E47" s="1">
        <v>0.51</v>
      </c>
      <c r="F47" s="1">
        <v>0.25</v>
      </c>
      <c r="G47" s="1">
        <v>0.6</v>
      </c>
      <c r="H47" s="1">
        <v>1</v>
      </c>
      <c r="I47" s="1">
        <v>3.67</v>
      </c>
      <c r="J47" s="1">
        <v>0.67</v>
      </c>
      <c r="K47" s="1">
        <v>1</v>
      </c>
      <c r="L47" s="1">
        <v>2.67</v>
      </c>
      <c r="M47" s="1">
        <v>0.67</v>
      </c>
      <c r="N47" s="1">
        <v>0</v>
      </c>
      <c r="O47" s="1">
        <v>0.34</v>
      </c>
      <c r="P47" s="1">
        <v>0.34</v>
      </c>
      <c r="Q47" s="1">
        <v>0.33</v>
      </c>
      <c r="R47" s="1">
        <v>0.33</v>
      </c>
      <c r="S47" s="1">
        <v>0</v>
      </c>
      <c r="T47" s="1">
        <v>0</v>
      </c>
      <c r="U47" s="1">
        <v>15.33</v>
      </c>
      <c r="V47" s="1">
        <v>7.67</v>
      </c>
      <c r="W47" s="1">
        <v>50</v>
      </c>
      <c r="X47" s="1">
        <v>6.33</v>
      </c>
      <c r="Y47" s="1">
        <v>1.67</v>
      </c>
      <c r="Z47" s="1">
        <v>26</v>
      </c>
      <c r="AA47" s="1">
        <v>4</v>
      </c>
      <c r="AB47" s="1">
        <v>1</v>
      </c>
      <c r="AC47" s="1">
        <v>1.33</v>
      </c>
      <c r="AD47" s="1">
        <v>0.33</v>
      </c>
      <c r="AE47" s="1">
        <v>0.24</v>
      </c>
      <c r="AF47" s="1">
        <v>0</v>
      </c>
      <c r="AG47" s="1">
        <v>0</v>
      </c>
      <c r="AH47" s="1">
        <v>0.33</v>
      </c>
      <c r="AI47" s="1">
        <v>0</v>
      </c>
      <c r="AJ47" s="1">
        <v>0</v>
      </c>
      <c r="AK47" s="1">
        <v>29.33</v>
      </c>
      <c r="AL47" s="1">
        <v>24.63</v>
      </c>
      <c r="AM47" s="1">
        <v>21.47</v>
      </c>
      <c r="AN47" s="1">
        <v>2.4</v>
      </c>
      <c r="AO47" s="1">
        <v>4.7</v>
      </c>
      <c r="AP47" s="1">
        <v>4</v>
      </c>
      <c r="AQ47" s="1">
        <v>10</v>
      </c>
      <c r="AR47" s="1">
        <v>0</v>
      </c>
      <c r="AS47" s="1">
        <v>3.33</v>
      </c>
      <c r="AT47" s="1">
        <v>2.67</v>
      </c>
      <c r="AU47" s="1">
        <v>2.33</v>
      </c>
      <c r="AV47" s="1">
        <v>1.67</v>
      </c>
      <c r="AW47" s="1">
        <v>72</v>
      </c>
      <c r="AX47" s="1">
        <v>3.67</v>
      </c>
      <c r="AY47" s="1">
        <v>0</v>
      </c>
      <c r="AZ47" s="1">
        <v>0</v>
      </c>
      <c r="BA47" s="1">
        <v>1</v>
      </c>
      <c r="BB47" s="1">
        <v>1</v>
      </c>
      <c r="BC47" s="1">
        <v>15</v>
      </c>
      <c r="BD47" s="1">
        <v>10</v>
      </c>
      <c r="BE47" s="1">
        <v>6.33</v>
      </c>
      <c r="BF47" s="1">
        <v>0</v>
      </c>
      <c r="BG47" s="1">
        <v>2</v>
      </c>
      <c r="BH47" s="1">
        <v>2.33</v>
      </c>
      <c r="BI47" s="1">
        <v>1.93</v>
      </c>
      <c r="BJ47" s="1">
        <v>36.67</v>
      </c>
      <c r="BK47" s="1">
        <v>25.67</v>
      </c>
      <c r="BL47" s="1">
        <v>70</v>
      </c>
      <c r="BM47" s="1">
        <v>30.67</v>
      </c>
      <c r="BN47" s="1">
        <v>16.329999999999998</v>
      </c>
      <c r="BO47" s="1">
        <v>53</v>
      </c>
      <c r="BP47" s="1">
        <v>15.33</v>
      </c>
      <c r="BQ47" s="1">
        <v>7.67</v>
      </c>
      <c r="BR47" s="1">
        <v>50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1.67</v>
      </c>
      <c r="BY47" s="1">
        <v>69.67</v>
      </c>
      <c r="BZ47" s="1">
        <v>3.33</v>
      </c>
      <c r="CA47" s="1">
        <v>7.67</v>
      </c>
      <c r="CB47" s="1">
        <v>9.33</v>
      </c>
      <c r="CC47" s="1">
        <v>0.33</v>
      </c>
      <c r="CD47" s="1">
        <v>0</v>
      </c>
      <c r="CE47" s="1">
        <v>3.33</v>
      </c>
      <c r="CF47" s="1">
        <v>0.33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4.0271410400000001</v>
      </c>
      <c r="CL47" s="1">
        <v>2</v>
      </c>
    </row>
    <row r="48" spans="1:90" x14ac:dyDescent="0.25">
      <c r="A48" s="1" t="s">
        <v>108</v>
      </c>
      <c r="B48" s="1">
        <v>4.7</v>
      </c>
      <c r="C48" s="1">
        <v>2</v>
      </c>
      <c r="D48" s="1">
        <v>90</v>
      </c>
      <c r="E48" s="1">
        <v>7.0000000000000007E-2</v>
      </c>
      <c r="F48" s="1">
        <v>0</v>
      </c>
      <c r="G48" s="1">
        <v>0.1</v>
      </c>
      <c r="H48" s="1">
        <v>0</v>
      </c>
      <c r="I48" s="1">
        <v>1</v>
      </c>
      <c r="J48" s="1">
        <v>0</v>
      </c>
      <c r="K48" s="1">
        <v>0.5</v>
      </c>
      <c r="L48" s="1">
        <v>0.5</v>
      </c>
      <c r="M48" s="1">
        <v>0</v>
      </c>
      <c r="N48" s="1">
        <v>0.5</v>
      </c>
      <c r="O48" s="1">
        <v>0.02</v>
      </c>
      <c r="P48" s="1">
        <v>0.02</v>
      </c>
      <c r="Q48" s="1">
        <v>0</v>
      </c>
      <c r="R48" s="1">
        <v>0</v>
      </c>
      <c r="S48" s="1">
        <v>0</v>
      </c>
      <c r="T48" s="1">
        <v>0</v>
      </c>
      <c r="U48" s="1">
        <v>18</v>
      </c>
      <c r="V48" s="1">
        <v>12.5</v>
      </c>
      <c r="W48" s="1">
        <v>69</v>
      </c>
      <c r="X48" s="1">
        <v>2.5</v>
      </c>
      <c r="Y48" s="1">
        <v>1</v>
      </c>
      <c r="Z48" s="1">
        <v>40</v>
      </c>
      <c r="AA48" s="1">
        <v>0.5</v>
      </c>
      <c r="AB48" s="1">
        <v>0.5</v>
      </c>
      <c r="AC48" s="1">
        <v>1.5</v>
      </c>
      <c r="AD48" s="1">
        <v>0</v>
      </c>
      <c r="AE48" s="1">
        <v>0.06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6</v>
      </c>
      <c r="AL48" s="1">
        <v>22.65</v>
      </c>
      <c r="AM48" s="1">
        <v>13.3</v>
      </c>
      <c r="AN48" s="1">
        <v>0.3</v>
      </c>
      <c r="AO48" s="1">
        <v>2.4</v>
      </c>
      <c r="AP48" s="1">
        <v>11</v>
      </c>
      <c r="AQ48" s="1">
        <v>11</v>
      </c>
      <c r="AR48" s="1">
        <v>0</v>
      </c>
      <c r="AS48" s="1">
        <v>1.5</v>
      </c>
      <c r="AT48" s="1">
        <v>1.5</v>
      </c>
      <c r="AU48" s="1">
        <v>2.5</v>
      </c>
      <c r="AV48" s="1">
        <v>1.5</v>
      </c>
      <c r="AW48" s="1">
        <v>60</v>
      </c>
      <c r="AX48" s="1">
        <v>11</v>
      </c>
      <c r="AY48" s="1">
        <v>0.5</v>
      </c>
      <c r="AZ48" s="1">
        <v>0.5</v>
      </c>
      <c r="BA48" s="1">
        <v>1</v>
      </c>
      <c r="BB48" s="1">
        <v>2</v>
      </c>
      <c r="BC48" s="1">
        <v>14.5</v>
      </c>
      <c r="BD48" s="1">
        <v>9</v>
      </c>
      <c r="BE48" s="1">
        <v>5.5</v>
      </c>
      <c r="BF48" s="1">
        <v>0</v>
      </c>
      <c r="BG48" s="1">
        <v>2.5</v>
      </c>
      <c r="BH48" s="1">
        <v>2</v>
      </c>
      <c r="BI48" s="1">
        <v>1.76</v>
      </c>
      <c r="BJ48" s="1">
        <v>56</v>
      </c>
      <c r="BK48" s="1">
        <v>48</v>
      </c>
      <c r="BL48" s="1">
        <v>86</v>
      </c>
      <c r="BM48" s="1">
        <v>33.5</v>
      </c>
      <c r="BN48" s="1">
        <v>26</v>
      </c>
      <c r="BO48" s="1">
        <v>78</v>
      </c>
      <c r="BP48" s="1">
        <v>18</v>
      </c>
      <c r="BQ48" s="1">
        <v>12.5</v>
      </c>
      <c r="BR48" s="1">
        <v>69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72.5</v>
      </c>
      <c r="BZ48" s="1">
        <v>0.5</v>
      </c>
      <c r="CA48" s="1">
        <v>10.5</v>
      </c>
      <c r="CB48" s="1">
        <v>5</v>
      </c>
      <c r="CC48" s="1">
        <v>0</v>
      </c>
      <c r="CD48" s="1">
        <v>0</v>
      </c>
      <c r="CE48" s="1">
        <v>0.5</v>
      </c>
      <c r="CF48" s="1">
        <v>0.5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3.0272212200000022</v>
      </c>
      <c r="CL48" s="1">
        <v>2</v>
      </c>
    </row>
    <row r="49" spans="1:90" x14ac:dyDescent="0.25">
      <c r="A49" s="1" t="s">
        <v>111</v>
      </c>
      <c r="B49" s="1">
        <v>5</v>
      </c>
      <c r="C49" s="1">
        <v>3</v>
      </c>
      <c r="D49" s="1">
        <v>90</v>
      </c>
      <c r="E49" s="1">
        <v>0.28999999999999998</v>
      </c>
      <c r="F49" s="1">
        <v>0.33</v>
      </c>
      <c r="G49" s="1">
        <v>0.3</v>
      </c>
      <c r="H49" s="1">
        <v>1</v>
      </c>
      <c r="I49" s="1">
        <v>0.67</v>
      </c>
      <c r="J49" s="1">
        <v>0.33</v>
      </c>
      <c r="K49" s="1">
        <v>0.67</v>
      </c>
      <c r="L49" s="1">
        <v>0</v>
      </c>
      <c r="M49" s="1">
        <v>0.67</v>
      </c>
      <c r="N49" s="1">
        <v>0.67</v>
      </c>
      <c r="O49" s="1">
        <v>0.26</v>
      </c>
      <c r="P49" s="1">
        <v>0.26</v>
      </c>
      <c r="Q49" s="1">
        <v>0.33</v>
      </c>
      <c r="R49" s="1">
        <v>0.33</v>
      </c>
      <c r="S49" s="1">
        <v>0</v>
      </c>
      <c r="T49" s="1">
        <v>0.33</v>
      </c>
      <c r="U49" s="1">
        <v>11.67</v>
      </c>
      <c r="V49" s="1">
        <v>8</v>
      </c>
      <c r="W49" s="1">
        <v>69</v>
      </c>
      <c r="X49" s="1">
        <v>0.33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0.03</v>
      </c>
      <c r="AF49" s="1">
        <v>0</v>
      </c>
      <c r="AG49" s="1">
        <v>0</v>
      </c>
      <c r="AH49" s="1">
        <v>0.67</v>
      </c>
      <c r="AI49" s="1">
        <v>0</v>
      </c>
      <c r="AJ49" s="1">
        <v>0.67</v>
      </c>
      <c r="AK49" s="1">
        <v>13.33</v>
      </c>
      <c r="AL49" s="1">
        <v>2.37</v>
      </c>
      <c r="AM49" s="1">
        <v>17.87</v>
      </c>
      <c r="AN49" s="1">
        <v>1.4</v>
      </c>
      <c r="AO49" s="1">
        <v>3.5</v>
      </c>
      <c r="AP49" s="1">
        <v>5</v>
      </c>
      <c r="AQ49" s="1">
        <v>11</v>
      </c>
      <c r="AR49" s="1">
        <v>0</v>
      </c>
      <c r="AS49" s="1">
        <v>3.67</v>
      </c>
      <c r="AT49" s="1">
        <v>0.33</v>
      </c>
      <c r="AU49" s="1">
        <v>2.67</v>
      </c>
      <c r="AV49" s="1">
        <v>0.67</v>
      </c>
      <c r="AW49" s="1">
        <v>25</v>
      </c>
      <c r="AX49" s="1">
        <v>7.33</v>
      </c>
      <c r="AY49" s="1">
        <v>0</v>
      </c>
      <c r="AZ49" s="1">
        <v>0</v>
      </c>
      <c r="BA49" s="1">
        <v>2</v>
      </c>
      <c r="BB49" s="1">
        <v>2</v>
      </c>
      <c r="BC49" s="1">
        <v>12</v>
      </c>
      <c r="BD49" s="1">
        <v>7.67</v>
      </c>
      <c r="BE49" s="1">
        <v>3.67</v>
      </c>
      <c r="BF49" s="1">
        <v>1.33</v>
      </c>
      <c r="BG49" s="1">
        <v>2.67</v>
      </c>
      <c r="BH49" s="1">
        <v>0.33</v>
      </c>
      <c r="BI49" s="1">
        <v>0.8</v>
      </c>
      <c r="BJ49" s="1">
        <v>42</v>
      </c>
      <c r="BK49" s="1">
        <v>32.67</v>
      </c>
      <c r="BL49" s="1">
        <v>78</v>
      </c>
      <c r="BM49" s="1">
        <v>23.67</v>
      </c>
      <c r="BN49" s="1">
        <v>16</v>
      </c>
      <c r="BO49" s="1">
        <v>68</v>
      </c>
      <c r="BP49" s="1">
        <v>11.67</v>
      </c>
      <c r="BQ49" s="1">
        <v>8</v>
      </c>
      <c r="BR49" s="1">
        <v>69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0.33</v>
      </c>
      <c r="BY49" s="1">
        <v>52</v>
      </c>
      <c r="BZ49" s="1">
        <v>0.67</v>
      </c>
      <c r="CA49" s="1">
        <v>8.33</v>
      </c>
      <c r="CB49" s="1">
        <v>1.33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1.4223575599999994</v>
      </c>
      <c r="CL49" s="1">
        <v>2</v>
      </c>
    </row>
    <row r="50" spans="1:90" x14ac:dyDescent="0.25">
      <c r="A50" s="1" t="s">
        <v>114</v>
      </c>
      <c r="B50" s="1">
        <v>4.8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8.67</v>
      </c>
      <c r="V50" s="1">
        <v>6</v>
      </c>
      <c r="W50" s="1">
        <v>69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0.33</v>
      </c>
      <c r="AK50" s="1">
        <v>0.67</v>
      </c>
      <c r="AL50" s="1">
        <v>2.77</v>
      </c>
      <c r="AM50" s="1">
        <v>17.600000000000001</v>
      </c>
      <c r="AN50" s="1">
        <v>0</v>
      </c>
      <c r="AO50" s="1">
        <v>2.8</v>
      </c>
      <c r="AP50" s="1">
        <v>15.67</v>
      </c>
      <c r="AQ50" s="1">
        <v>15.67</v>
      </c>
      <c r="AR50" s="1">
        <v>0</v>
      </c>
      <c r="AS50" s="1">
        <v>2.33</v>
      </c>
      <c r="AT50" s="1">
        <v>1.67</v>
      </c>
      <c r="AU50" s="1">
        <v>3</v>
      </c>
      <c r="AV50" s="1">
        <v>2</v>
      </c>
      <c r="AW50" s="1">
        <v>67</v>
      </c>
      <c r="AX50" s="1">
        <v>8.33</v>
      </c>
      <c r="AY50" s="1">
        <v>2</v>
      </c>
      <c r="AZ50" s="1">
        <v>0.33</v>
      </c>
      <c r="BA50" s="1">
        <v>2.33</v>
      </c>
      <c r="BB50" s="1">
        <v>4.67</v>
      </c>
      <c r="BC50" s="1">
        <v>16.670000000000002</v>
      </c>
      <c r="BD50" s="1">
        <v>10.67</v>
      </c>
      <c r="BE50" s="1">
        <v>4.67</v>
      </c>
      <c r="BF50" s="1">
        <v>0</v>
      </c>
      <c r="BG50" s="1">
        <v>3.67</v>
      </c>
      <c r="BH50" s="1">
        <v>2</v>
      </c>
      <c r="BI50" s="1">
        <v>1.63</v>
      </c>
      <c r="BJ50" s="1">
        <v>57.67</v>
      </c>
      <c r="BK50" s="1">
        <v>49.67</v>
      </c>
      <c r="BL50" s="1">
        <v>86</v>
      </c>
      <c r="BM50" s="1">
        <v>25</v>
      </c>
      <c r="BN50" s="1">
        <v>19.329999999999998</v>
      </c>
      <c r="BO50" s="1">
        <v>77</v>
      </c>
      <c r="BP50" s="1">
        <v>8.67</v>
      </c>
      <c r="BQ50" s="1">
        <v>6</v>
      </c>
      <c r="BR50" s="1">
        <v>69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0.67</v>
      </c>
      <c r="BY50" s="1">
        <v>72</v>
      </c>
      <c r="BZ50" s="1">
        <v>0.33</v>
      </c>
      <c r="CA50" s="1">
        <v>4.33</v>
      </c>
      <c r="CB50" s="1">
        <v>1.67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2.8106688000000011</v>
      </c>
      <c r="CL50" s="1">
        <v>2</v>
      </c>
    </row>
    <row r="51" spans="1:90" x14ac:dyDescent="0.25">
      <c r="A51" s="1" t="s">
        <v>123</v>
      </c>
      <c r="B51" s="1">
        <v>5.7</v>
      </c>
      <c r="C51" s="1">
        <v>3</v>
      </c>
      <c r="D51" s="1">
        <v>86.33</v>
      </c>
      <c r="E51" s="1">
        <v>0.22</v>
      </c>
      <c r="F51" s="1">
        <v>0</v>
      </c>
      <c r="G51" s="1">
        <v>0.3</v>
      </c>
      <c r="H51" s="1">
        <v>0</v>
      </c>
      <c r="I51" s="1">
        <v>1.33</v>
      </c>
      <c r="J51" s="1">
        <v>0.33</v>
      </c>
      <c r="K51" s="1">
        <v>0.33</v>
      </c>
      <c r="L51" s="1">
        <v>1</v>
      </c>
      <c r="M51" s="1">
        <v>0</v>
      </c>
      <c r="N51" s="1">
        <v>0</v>
      </c>
      <c r="O51" s="1">
        <v>0.06</v>
      </c>
      <c r="P51" s="1">
        <v>0.06</v>
      </c>
      <c r="Q51" s="1">
        <v>0</v>
      </c>
      <c r="R51" s="1">
        <v>0</v>
      </c>
      <c r="S51" s="1">
        <v>0</v>
      </c>
      <c r="T51" s="1">
        <v>0</v>
      </c>
      <c r="U51" s="1">
        <v>8</v>
      </c>
      <c r="V51" s="1">
        <v>5.33</v>
      </c>
      <c r="W51" s="1">
        <v>67</v>
      </c>
      <c r="X51" s="1">
        <v>8</v>
      </c>
      <c r="Y51" s="1">
        <v>1.33</v>
      </c>
      <c r="Z51" s="1">
        <v>17</v>
      </c>
      <c r="AA51" s="1">
        <v>1.33</v>
      </c>
      <c r="AB51" s="1">
        <v>0.33</v>
      </c>
      <c r="AC51" s="1">
        <v>1.67</v>
      </c>
      <c r="AD51" s="1">
        <v>0.33</v>
      </c>
      <c r="AE51" s="1">
        <v>0.2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11</v>
      </c>
      <c r="AL51" s="1">
        <v>24.2</v>
      </c>
      <c r="AM51" s="1">
        <v>23.73</v>
      </c>
      <c r="AN51" s="1">
        <v>0.9</v>
      </c>
      <c r="AO51" s="1">
        <v>3.7</v>
      </c>
      <c r="AP51" s="1">
        <v>17</v>
      </c>
      <c r="AQ51" s="1">
        <v>17</v>
      </c>
      <c r="AR51" s="1">
        <v>0.33</v>
      </c>
      <c r="AS51" s="1">
        <v>2.33</v>
      </c>
      <c r="AT51" s="1">
        <v>1.67</v>
      </c>
      <c r="AU51" s="1">
        <v>3.33</v>
      </c>
      <c r="AV51" s="1">
        <v>3</v>
      </c>
      <c r="AW51" s="1">
        <v>90</v>
      </c>
      <c r="AX51" s="1">
        <v>5</v>
      </c>
      <c r="AY51" s="1">
        <v>0.67</v>
      </c>
      <c r="AZ51" s="1">
        <v>1.33</v>
      </c>
      <c r="BA51" s="1">
        <v>1</v>
      </c>
      <c r="BB51" s="1">
        <v>3</v>
      </c>
      <c r="BC51" s="1">
        <v>17.670000000000002</v>
      </c>
      <c r="BD51" s="1">
        <v>13.67</v>
      </c>
      <c r="BE51" s="1">
        <v>6.33</v>
      </c>
      <c r="BF51" s="1">
        <v>1.33</v>
      </c>
      <c r="BG51" s="1">
        <v>5</v>
      </c>
      <c r="BH51" s="1">
        <v>2.67</v>
      </c>
      <c r="BI51" s="1">
        <v>2.06</v>
      </c>
      <c r="BJ51" s="1">
        <v>19.670000000000002</v>
      </c>
      <c r="BK51" s="1">
        <v>15</v>
      </c>
      <c r="BL51" s="1">
        <v>76</v>
      </c>
      <c r="BM51" s="1">
        <v>20.67</v>
      </c>
      <c r="BN51" s="1">
        <v>10.67</v>
      </c>
      <c r="BO51" s="1">
        <v>52</v>
      </c>
      <c r="BP51" s="1">
        <v>8</v>
      </c>
      <c r="BQ51" s="1">
        <v>5.33</v>
      </c>
      <c r="BR51" s="1">
        <v>67</v>
      </c>
      <c r="BS51" s="1">
        <v>0</v>
      </c>
      <c r="BT51" s="1">
        <v>0</v>
      </c>
      <c r="BU51" s="1">
        <v>3</v>
      </c>
      <c r="BV51" s="1">
        <v>0</v>
      </c>
      <c r="BW51" s="1">
        <v>1</v>
      </c>
      <c r="BX51" s="1">
        <v>3</v>
      </c>
      <c r="BY51" s="1">
        <v>47.33</v>
      </c>
      <c r="BZ51" s="1">
        <v>1.33</v>
      </c>
      <c r="CA51" s="1">
        <v>2.67</v>
      </c>
      <c r="CB51" s="1">
        <v>6.33</v>
      </c>
      <c r="CC51" s="1">
        <v>0</v>
      </c>
      <c r="CD51" s="1">
        <v>0</v>
      </c>
      <c r="CE51" s="1">
        <v>1.33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3.0772886799999997</v>
      </c>
      <c r="CL51" s="1">
        <v>2</v>
      </c>
    </row>
    <row r="52" spans="1:90" x14ac:dyDescent="0.25">
      <c r="A52" s="1" t="s">
        <v>124</v>
      </c>
      <c r="B52" s="1">
        <v>4.9000000000000004</v>
      </c>
      <c r="C52" s="1">
        <v>2</v>
      </c>
      <c r="D52" s="1">
        <v>67.5</v>
      </c>
      <c r="E52" s="1">
        <v>0.1</v>
      </c>
      <c r="F52" s="1">
        <v>0</v>
      </c>
      <c r="G52" s="1">
        <v>0.1</v>
      </c>
      <c r="H52" s="1">
        <v>0</v>
      </c>
      <c r="I52" s="1">
        <v>0.5</v>
      </c>
      <c r="J52" s="1">
        <v>0.5</v>
      </c>
      <c r="K52" s="1">
        <v>0</v>
      </c>
      <c r="L52" s="1">
        <v>0.5</v>
      </c>
      <c r="M52" s="1">
        <v>0</v>
      </c>
      <c r="N52" s="1">
        <v>0</v>
      </c>
      <c r="O52" s="1">
        <v>7.0000000000000007E-2</v>
      </c>
      <c r="P52" s="1">
        <v>7.0000000000000007E-2</v>
      </c>
      <c r="Q52" s="1">
        <v>0</v>
      </c>
      <c r="R52" s="1">
        <v>0</v>
      </c>
      <c r="S52" s="1">
        <v>0</v>
      </c>
      <c r="T52" s="1">
        <v>0</v>
      </c>
      <c r="U52" s="1">
        <v>4.5</v>
      </c>
      <c r="V52" s="1">
        <v>2</v>
      </c>
      <c r="W52" s="1">
        <v>44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4.5</v>
      </c>
      <c r="AL52" s="1">
        <v>0.8</v>
      </c>
      <c r="AM52" s="1">
        <v>10.6</v>
      </c>
      <c r="AN52" s="1">
        <v>0.4</v>
      </c>
      <c r="AO52" s="1">
        <v>2.6</v>
      </c>
      <c r="AP52" s="1">
        <v>10</v>
      </c>
      <c r="AQ52" s="1">
        <v>10</v>
      </c>
      <c r="AR52" s="1">
        <v>0</v>
      </c>
      <c r="AS52" s="1">
        <v>1.5</v>
      </c>
      <c r="AT52" s="1">
        <v>2.5</v>
      </c>
      <c r="AU52" s="1">
        <v>1.5</v>
      </c>
      <c r="AV52" s="1">
        <v>1.5</v>
      </c>
      <c r="AW52" s="1">
        <v>100</v>
      </c>
      <c r="AX52" s="1">
        <v>2.5</v>
      </c>
      <c r="AY52" s="1">
        <v>2</v>
      </c>
      <c r="AZ52" s="1">
        <v>0</v>
      </c>
      <c r="BA52" s="1">
        <v>0.5</v>
      </c>
      <c r="BB52" s="1">
        <v>2.5</v>
      </c>
      <c r="BC52" s="1">
        <v>12.5</v>
      </c>
      <c r="BD52" s="1">
        <v>7</v>
      </c>
      <c r="BE52" s="1">
        <v>3.5</v>
      </c>
      <c r="BF52" s="1">
        <v>0</v>
      </c>
      <c r="BG52" s="1">
        <v>0.5</v>
      </c>
      <c r="BH52" s="1">
        <v>2.5</v>
      </c>
      <c r="BI52" s="1">
        <v>1.54</v>
      </c>
      <c r="BJ52" s="1">
        <v>23.5</v>
      </c>
      <c r="BK52" s="1">
        <v>17.5</v>
      </c>
      <c r="BL52" s="1">
        <v>74</v>
      </c>
      <c r="BM52" s="1">
        <v>10.5</v>
      </c>
      <c r="BN52" s="1">
        <v>7</v>
      </c>
      <c r="BO52" s="1">
        <v>67</v>
      </c>
      <c r="BP52" s="1">
        <v>4.5</v>
      </c>
      <c r="BQ52" s="1">
        <v>2</v>
      </c>
      <c r="BR52" s="1">
        <v>44</v>
      </c>
      <c r="BS52" s="1">
        <v>0</v>
      </c>
      <c r="BT52" s="1">
        <v>0</v>
      </c>
      <c r="BU52" s="1">
        <v>1</v>
      </c>
      <c r="BV52" s="1">
        <v>1</v>
      </c>
      <c r="BW52" s="1">
        <v>0</v>
      </c>
      <c r="BX52" s="1">
        <v>0.5</v>
      </c>
      <c r="BY52" s="1">
        <v>33</v>
      </c>
      <c r="BZ52" s="1">
        <v>0.5</v>
      </c>
      <c r="CA52" s="1">
        <v>2.5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2.9672656200000005</v>
      </c>
      <c r="CL52" s="1">
        <v>2</v>
      </c>
    </row>
    <row r="53" spans="1:90" x14ac:dyDescent="0.25">
      <c r="A53" s="1" t="s">
        <v>128</v>
      </c>
      <c r="B53" s="1">
        <v>4.4000000000000004</v>
      </c>
      <c r="C53" s="1">
        <v>2</v>
      </c>
      <c r="D53" s="1">
        <v>53.5</v>
      </c>
      <c r="E53" s="1">
        <v>0.05</v>
      </c>
      <c r="F53" s="1">
        <v>0</v>
      </c>
      <c r="G53" s="1">
        <v>0.1</v>
      </c>
      <c r="H53" s="1">
        <v>0</v>
      </c>
      <c r="I53" s="1">
        <v>0.5</v>
      </c>
      <c r="J53" s="1">
        <v>0.5</v>
      </c>
      <c r="K53" s="1">
        <v>0.5</v>
      </c>
      <c r="L53" s="1">
        <v>0</v>
      </c>
      <c r="M53" s="1">
        <v>0</v>
      </c>
      <c r="N53" s="1">
        <v>0.5</v>
      </c>
      <c r="O53" s="1">
        <v>0.08</v>
      </c>
      <c r="P53" s="1">
        <v>0.08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5</v>
      </c>
      <c r="W53" s="1">
        <v>91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9.5</v>
      </c>
      <c r="AL53" s="1">
        <v>2.15</v>
      </c>
      <c r="AM53" s="1">
        <v>10.5</v>
      </c>
      <c r="AN53" s="1">
        <v>0.5</v>
      </c>
      <c r="AO53" s="1">
        <v>2.7</v>
      </c>
      <c r="AP53" s="1">
        <v>8</v>
      </c>
      <c r="AQ53" s="1">
        <v>8</v>
      </c>
      <c r="AR53" s="1">
        <v>0</v>
      </c>
      <c r="AS53" s="1">
        <v>1.5</v>
      </c>
      <c r="AT53" s="1">
        <v>0.5</v>
      </c>
      <c r="AU53" s="1">
        <v>0.5</v>
      </c>
      <c r="AV53" s="1">
        <v>0.5</v>
      </c>
      <c r="AW53" s="1">
        <v>100</v>
      </c>
      <c r="AX53" s="1">
        <v>6.5</v>
      </c>
      <c r="AY53" s="1">
        <v>1.5</v>
      </c>
      <c r="AZ53" s="1">
        <v>0</v>
      </c>
      <c r="BA53" s="1">
        <v>2</v>
      </c>
      <c r="BB53" s="1">
        <v>3.5</v>
      </c>
      <c r="BC53" s="1">
        <v>9</v>
      </c>
      <c r="BD53" s="1">
        <v>3</v>
      </c>
      <c r="BE53" s="1">
        <v>3</v>
      </c>
      <c r="BF53" s="1">
        <v>1.5</v>
      </c>
      <c r="BG53" s="1">
        <v>0.5</v>
      </c>
      <c r="BH53" s="1">
        <v>1.5</v>
      </c>
      <c r="BI53" s="1">
        <v>0.94</v>
      </c>
      <c r="BJ53" s="1">
        <v>43</v>
      </c>
      <c r="BK53" s="1">
        <v>34</v>
      </c>
      <c r="BL53" s="1">
        <v>79</v>
      </c>
      <c r="BM53" s="1">
        <v>18</v>
      </c>
      <c r="BN53" s="1">
        <v>13.5</v>
      </c>
      <c r="BO53" s="1">
        <v>75</v>
      </c>
      <c r="BP53" s="1">
        <v>5.5</v>
      </c>
      <c r="BQ53" s="1">
        <v>5</v>
      </c>
      <c r="BR53" s="1">
        <v>91</v>
      </c>
      <c r="BS53" s="1">
        <v>0</v>
      </c>
      <c r="BT53" s="1">
        <v>0</v>
      </c>
      <c r="BU53" s="1">
        <v>1</v>
      </c>
      <c r="BV53" s="1">
        <v>1</v>
      </c>
      <c r="BW53" s="1">
        <v>1</v>
      </c>
      <c r="BX53" s="1">
        <v>1</v>
      </c>
      <c r="BY53" s="1">
        <v>53.5</v>
      </c>
      <c r="BZ53" s="1">
        <v>1</v>
      </c>
      <c r="CA53" s="1">
        <v>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4.38176992</v>
      </c>
      <c r="CL53" s="1">
        <v>2</v>
      </c>
    </row>
    <row r="54" spans="1:90" x14ac:dyDescent="0.25">
      <c r="A54" s="1" t="s">
        <v>133</v>
      </c>
      <c r="B54" s="1">
        <v>7</v>
      </c>
      <c r="C54" s="1">
        <v>3</v>
      </c>
      <c r="D54" s="1">
        <v>76.33</v>
      </c>
      <c r="E54" s="1">
        <v>7.0000000000000007E-2</v>
      </c>
      <c r="F54" s="1">
        <v>0</v>
      </c>
      <c r="G54" s="1">
        <v>0.1</v>
      </c>
      <c r="H54" s="1">
        <v>0</v>
      </c>
      <c r="I54" s="1">
        <v>1</v>
      </c>
      <c r="J54" s="1">
        <v>0</v>
      </c>
      <c r="K54" s="1">
        <v>0.67</v>
      </c>
      <c r="L54" s="1">
        <v>0.33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9.67</v>
      </c>
      <c r="V54" s="1">
        <v>4.67</v>
      </c>
      <c r="W54" s="1">
        <v>48</v>
      </c>
      <c r="X54" s="1">
        <v>0</v>
      </c>
      <c r="Y54" s="1">
        <v>0</v>
      </c>
      <c r="AA54" s="1">
        <v>0</v>
      </c>
      <c r="AB54" s="1">
        <v>0</v>
      </c>
      <c r="AC54" s="1">
        <v>0.67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0.33</v>
      </c>
      <c r="AK54" s="1">
        <v>9</v>
      </c>
      <c r="AL54" s="1">
        <v>9.67</v>
      </c>
      <c r="AM54" s="1">
        <v>4.7300000000000004</v>
      </c>
      <c r="AN54" s="1">
        <v>0.2</v>
      </c>
      <c r="AO54" s="1">
        <v>2.8</v>
      </c>
      <c r="AP54" s="1">
        <v>7</v>
      </c>
      <c r="AQ54" s="1">
        <v>7</v>
      </c>
      <c r="AR54" s="1">
        <v>0</v>
      </c>
      <c r="AS54" s="1">
        <v>2.33</v>
      </c>
      <c r="AT54" s="1">
        <v>1.33</v>
      </c>
      <c r="AU54" s="1">
        <v>1.67</v>
      </c>
      <c r="AV54" s="1">
        <v>1</v>
      </c>
      <c r="AW54" s="1">
        <v>60</v>
      </c>
      <c r="AX54" s="1">
        <v>4.33</v>
      </c>
      <c r="AY54" s="1">
        <v>0</v>
      </c>
      <c r="AZ54" s="1">
        <v>0</v>
      </c>
      <c r="BA54" s="1">
        <v>0.67</v>
      </c>
      <c r="BB54" s="1">
        <v>0.67</v>
      </c>
      <c r="BC54" s="1">
        <v>16.670000000000002</v>
      </c>
      <c r="BD54" s="1">
        <v>10.67</v>
      </c>
      <c r="BE54" s="1">
        <v>4.67</v>
      </c>
      <c r="BF54" s="1">
        <v>0</v>
      </c>
      <c r="BG54" s="1">
        <v>3.67</v>
      </c>
      <c r="BH54" s="1">
        <v>2</v>
      </c>
      <c r="BI54" s="1">
        <v>1.63</v>
      </c>
      <c r="BJ54" s="1">
        <v>26.33</v>
      </c>
      <c r="BK54" s="1">
        <v>19.670000000000002</v>
      </c>
      <c r="BL54" s="1">
        <v>75</v>
      </c>
      <c r="BM54" s="1">
        <v>16</v>
      </c>
      <c r="BN54" s="1">
        <v>10.33</v>
      </c>
      <c r="BO54" s="1">
        <v>65</v>
      </c>
      <c r="BP54" s="1">
        <v>9.67</v>
      </c>
      <c r="BQ54" s="1">
        <v>4.67</v>
      </c>
      <c r="BR54" s="1">
        <v>48</v>
      </c>
      <c r="BS54" s="1">
        <v>0.67</v>
      </c>
      <c r="BT54" s="1">
        <v>0.33</v>
      </c>
      <c r="BU54" s="1">
        <v>3</v>
      </c>
      <c r="BV54" s="1">
        <v>0</v>
      </c>
      <c r="BW54" s="1">
        <v>3</v>
      </c>
      <c r="BX54" s="1">
        <v>0.33</v>
      </c>
      <c r="BY54" s="1">
        <v>35.33</v>
      </c>
      <c r="BZ54" s="1">
        <v>1.67</v>
      </c>
      <c r="CA54" s="1">
        <v>4.33</v>
      </c>
      <c r="CB54" s="1">
        <v>3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3.4583316999999987</v>
      </c>
      <c r="CL54" s="1">
        <v>2</v>
      </c>
    </row>
    <row r="55" spans="1:90" x14ac:dyDescent="0.25">
      <c r="A55" s="1" t="s">
        <v>139</v>
      </c>
      <c r="B55" s="1">
        <v>4.8</v>
      </c>
      <c r="C55" s="1">
        <v>3</v>
      </c>
      <c r="D55" s="1">
        <v>84.33</v>
      </c>
      <c r="E55" s="1">
        <v>0.23</v>
      </c>
      <c r="F55" s="1">
        <v>1</v>
      </c>
      <c r="G55" s="1">
        <v>0.2</v>
      </c>
      <c r="H55" s="1">
        <v>1</v>
      </c>
      <c r="I55" s="1">
        <v>1</v>
      </c>
      <c r="J55" s="1">
        <v>0.33</v>
      </c>
      <c r="K55" s="1">
        <v>0.33</v>
      </c>
      <c r="L55" s="1">
        <v>0.67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8.33</v>
      </c>
      <c r="V55" s="1">
        <v>5.33</v>
      </c>
      <c r="W55" s="1">
        <v>64</v>
      </c>
      <c r="X55" s="1">
        <v>1.33</v>
      </c>
      <c r="Y55" s="1">
        <v>0.67</v>
      </c>
      <c r="Z55" s="1">
        <v>50</v>
      </c>
      <c r="AA55" s="1">
        <v>0</v>
      </c>
      <c r="AB55" s="1">
        <v>0</v>
      </c>
      <c r="AC55" s="1">
        <v>1</v>
      </c>
      <c r="AD55" s="1">
        <v>0.33</v>
      </c>
      <c r="AE55" s="1">
        <v>0.17</v>
      </c>
      <c r="AF55" s="1">
        <v>0.33</v>
      </c>
      <c r="AG55" s="1">
        <v>0</v>
      </c>
      <c r="AH55" s="1">
        <v>0.33</v>
      </c>
      <c r="AI55" s="1">
        <v>0</v>
      </c>
      <c r="AJ55" s="1">
        <v>0</v>
      </c>
      <c r="AK55" s="1">
        <v>5.33</v>
      </c>
      <c r="AL55" s="1">
        <v>14.37</v>
      </c>
      <c r="AM55" s="1">
        <v>15.73</v>
      </c>
      <c r="AN55" s="1">
        <v>0.8</v>
      </c>
      <c r="AO55" s="1">
        <v>3.1</v>
      </c>
      <c r="AP55" s="1">
        <v>7.33</v>
      </c>
      <c r="AQ55" s="1">
        <v>10.33</v>
      </c>
      <c r="AR55" s="1">
        <v>0</v>
      </c>
      <c r="AS55" s="1">
        <v>2.67</v>
      </c>
      <c r="AT55" s="1">
        <v>3</v>
      </c>
      <c r="AU55" s="1">
        <v>3</v>
      </c>
      <c r="AV55" s="1">
        <v>1.33</v>
      </c>
      <c r="AW55" s="1">
        <v>44</v>
      </c>
      <c r="AX55" s="1">
        <v>3.67</v>
      </c>
      <c r="AY55" s="1">
        <v>0.67</v>
      </c>
      <c r="AZ55" s="1">
        <v>1.33</v>
      </c>
      <c r="BA55" s="1">
        <v>0.33</v>
      </c>
      <c r="BB55" s="1">
        <v>2.33</v>
      </c>
      <c r="BC55" s="1">
        <v>14.67</v>
      </c>
      <c r="BD55" s="1">
        <v>9</v>
      </c>
      <c r="BE55" s="1">
        <v>5</v>
      </c>
      <c r="BF55" s="1">
        <v>0</v>
      </c>
      <c r="BG55" s="1">
        <v>1</v>
      </c>
      <c r="BH55" s="1">
        <v>2.67</v>
      </c>
      <c r="BI55" s="1">
        <v>1.82</v>
      </c>
      <c r="BJ55" s="1">
        <v>31.33</v>
      </c>
      <c r="BK55" s="1">
        <v>24.67</v>
      </c>
      <c r="BL55" s="1">
        <v>79</v>
      </c>
      <c r="BM55" s="1">
        <v>15.33</v>
      </c>
      <c r="BN55" s="1">
        <v>9.67</v>
      </c>
      <c r="BO55" s="1">
        <v>63</v>
      </c>
      <c r="BP55" s="1">
        <v>8.33</v>
      </c>
      <c r="BQ55" s="1">
        <v>5.33</v>
      </c>
      <c r="BR55" s="1">
        <v>64</v>
      </c>
      <c r="BS55" s="1">
        <v>0</v>
      </c>
      <c r="BT55" s="1">
        <v>0</v>
      </c>
      <c r="BU55" s="1">
        <v>3</v>
      </c>
      <c r="BV55" s="1">
        <v>0</v>
      </c>
      <c r="BW55" s="1">
        <v>1</v>
      </c>
      <c r="BX55" s="1">
        <v>0</v>
      </c>
      <c r="BY55" s="1">
        <v>46</v>
      </c>
      <c r="BZ55" s="1">
        <v>1</v>
      </c>
      <c r="CA55" s="1">
        <v>4.67</v>
      </c>
      <c r="CB55" s="1">
        <v>1.67</v>
      </c>
      <c r="CC55" s="1">
        <v>0.33</v>
      </c>
      <c r="CD55" s="1">
        <v>0.33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2.1004846899999978</v>
      </c>
      <c r="CL55" s="1">
        <v>2</v>
      </c>
    </row>
    <row r="56" spans="1:90" x14ac:dyDescent="0.25">
      <c r="A56" s="1" t="s">
        <v>141</v>
      </c>
      <c r="B56" s="1">
        <v>5.5</v>
      </c>
      <c r="C56" s="1">
        <v>2</v>
      </c>
      <c r="D56" s="1">
        <v>79.5</v>
      </c>
      <c r="E56" s="1">
        <v>0.02</v>
      </c>
      <c r="F56" s="1">
        <v>0</v>
      </c>
      <c r="G56" s="1">
        <v>0</v>
      </c>
      <c r="H56" s="1">
        <v>0</v>
      </c>
      <c r="I56" s="1">
        <v>2</v>
      </c>
      <c r="J56" s="1">
        <v>0</v>
      </c>
      <c r="K56" s="1">
        <v>0.5</v>
      </c>
      <c r="L56" s="1">
        <v>1.5</v>
      </c>
      <c r="M56" s="1">
        <v>0</v>
      </c>
      <c r="N56" s="1">
        <v>0</v>
      </c>
      <c r="O56" s="1">
        <v>0.01</v>
      </c>
      <c r="P56" s="1">
        <v>0.01</v>
      </c>
      <c r="Q56" s="1">
        <v>0</v>
      </c>
      <c r="R56" s="1">
        <v>0</v>
      </c>
      <c r="S56" s="1">
        <v>0</v>
      </c>
      <c r="T56" s="1">
        <v>0</v>
      </c>
      <c r="U56" s="1">
        <v>5.5</v>
      </c>
      <c r="V56" s="1">
        <v>3</v>
      </c>
      <c r="W56" s="1">
        <v>55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7</v>
      </c>
      <c r="AL56" s="1">
        <v>1.1000000000000001</v>
      </c>
      <c r="AM56" s="1">
        <v>7</v>
      </c>
      <c r="AN56" s="1">
        <v>0.1</v>
      </c>
      <c r="AO56" s="1">
        <v>2.2000000000000002</v>
      </c>
      <c r="AP56" s="1">
        <v>3.5</v>
      </c>
      <c r="AQ56" s="1">
        <v>3.5</v>
      </c>
      <c r="AR56" s="1">
        <v>0</v>
      </c>
      <c r="AS56" s="1">
        <v>2</v>
      </c>
      <c r="AT56" s="1">
        <v>0.5</v>
      </c>
      <c r="AU56" s="1">
        <v>3.5</v>
      </c>
      <c r="AV56" s="1">
        <v>2</v>
      </c>
      <c r="AW56" s="1">
        <v>57</v>
      </c>
      <c r="AX56" s="1">
        <v>4.5</v>
      </c>
      <c r="AY56" s="1">
        <v>2.5</v>
      </c>
      <c r="AZ56" s="1">
        <v>0</v>
      </c>
      <c r="BA56" s="1">
        <v>0.5</v>
      </c>
      <c r="BB56" s="1">
        <v>3</v>
      </c>
      <c r="BC56" s="1">
        <v>13</v>
      </c>
      <c r="BD56" s="1">
        <v>6.5</v>
      </c>
      <c r="BE56" s="1">
        <v>5</v>
      </c>
      <c r="BF56" s="1">
        <v>0.5</v>
      </c>
      <c r="BG56" s="1">
        <v>1</v>
      </c>
      <c r="BH56" s="1">
        <v>0.5</v>
      </c>
      <c r="BI56" s="1">
        <v>1.26</v>
      </c>
      <c r="BJ56" s="1">
        <v>20.5</v>
      </c>
      <c r="BK56" s="1">
        <v>14.5</v>
      </c>
      <c r="BL56" s="1">
        <v>71</v>
      </c>
      <c r="BM56" s="1">
        <v>10.5</v>
      </c>
      <c r="BN56" s="1">
        <v>6</v>
      </c>
      <c r="BO56" s="1">
        <v>57</v>
      </c>
      <c r="BP56" s="1">
        <v>5.5</v>
      </c>
      <c r="BQ56" s="1">
        <v>3</v>
      </c>
      <c r="BR56" s="1">
        <v>55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1</v>
      </c>
      <c r="BY56" s="1">
        <v>38</v>
      </c>
      <c r="BZ56" s="1">
        <v>0.5</v>
      </c>
      <c r="CA56" s="1">
        <v>3</v>
      </c>
      <c r="CB56" s="1">
        <v>0</v>
      </c>
      <c r="CC56" s="1">
        <v>0.5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2.57613505</v>
      </c>
      <c r="CL56" s="1">
        <v>2</v>
      </c>
    </row>
    <row r="57" spans="1:90" x14ac:dyDescent="0.25">
      <c r="A57" s="1" t="s">
        <v>151</v>
      </c>
      <c r="B57" s="1">
        <v>4.9000000000000004</v>
      </c>
      <c r="C57" s="1">
        <v>3</v>
      </c>
      <c r="D57" s="1">
        <v>89.67</v>
      </c>
      <c r="E57" s="1">
        <v>0.09</v>
      </c>
      <c r="F57" s="1">
        <v>0</v>
      </c>
      <c r="G57" s="1">
        <v>0.1</v>
      </c>
      <c r="H57" s="1">
        <v>0</v>
      </c>
      <c r="I57" s="1">
        <v>1</v>
      </c>
      <c r="J57" s="1">
        <v>0.33</v>
      </c>
      <c r="K57" s="1">
        <v>0.33</v>
      </c>
      <c r="L57" s="1">
        <v>0.67</v>
      </c>
      <c r="M57" s="1">
        <v>0</v>
      </c>
      <c r="N57" s="1">
        <v>0</v>
      </c>
      <c r="O57" s="1">
        <v>7.0000000000000007E-2</v>
      </c>
      <c r="P57" s="1">
        <v>7.0000000000000007E-2</v>
      </c>
      <c r="Q57" s="1">
        <v>0</v>
      </c>
      <c r="R57" s="1">
        <v>0</v>
      </c>
      <c r="S57" s="1">
        <v>0</v>
      </c>
      <c r="T57" s="1">
        <v>0</v>
      </c>
      <c r="U57" s="1">
        <v>18.670000000000002</v>
      </c>
      <c r="V57" s="1">
        <v>14</v>
      </c>
      <c r="W57" s="1">
        <v>75</v>
      </c>
      <c r="X57" s="1">
        <v>1</v>
      </c>
      <c r="Y57" s="1">
        <v>0</v>
      </c>
      <c r="Z57" s="1">
        <v>0</v>
      </c>
      <c r="AA57" s="1">
        <v>0.67</v>
      </c>
      <c r="AB57" s="1">
        <v>0</v>
      </c>
      <c r="AC57" s="1">
        <v>1</v>
      </c>
      <c r="AD57" s="1">
        <v>0</v>
      </c>
      <c r="AE57" s="1">
        <v>0.06</v>
      </c>
      <c r="AF57" s="1">
        <v>0</v>
      </c>
      <c r="AG57" s="1">
        <v>0</v>
      </c>
      <c r="AH57" s="1">
        <v>0.33</v>
      </c>
      <c r="AI57" s="1">
        <v>0</v>
      </c>
      <c r="AJ57" s="1">
        <v>1</v>
      </c>
      <c r="AK57" s="1">
        <v>13.67</v>
      </c>
      <c r="AL57" s="1">
        <v>15.43</v>
      </c>
      <c r="AM57" s="1">
        <v>18.2</v>
      </c>
      <c r="AN57" s="1">
        <v>0.5</v>
      </c>
      <c r="AO57" s="1">
        <v>3</v>
      </c>
      <c r="AP57" s="1">
        <v>15.67</v>
      </c>
      <c r="AQ57" s="1">
        <v>15.67</v>
      </c>
      <c r="AR57" s="1">
        <v>0</v>
      </c>
      <c r="AS57" s="1">
        <v>2.67</v>
      </c>
      <c r="AT57" s="1">
        <v>0</v>
      </c>
      <c r="AU57" s="1">
        <v>2</v>
      </c>
      <c r="AV57" s="1">
        <v>1.33</v>
      </c>
      <c r="AW57" s="1">
        <v>67</v>
      </c>
      <c r="AX57" s="1">
        <v>6.67</v>
      </c>
      <c r="AY57" s="1">
        <v>1.33</v>
      </c>
      <c r="AZ57" s="1">
        <v>0.67</v>
      </c>
      <c r="BA57" s="1">
        <v>1.33</v>
      </c>
      <c r="BB57" s="1">
        <v>3.33</v>
      </c>
      <c r="BC57" s="1">
        <v>17.329999999999998</v>
      </c>
      <c r="BD57" s="1">
        <v>10.33</v>
      </c>
      <c r="BE57" s="1">
        <v>4</v>
      </c>
      <c r="BF57" s="1">
        <v>1</v>
      </c>
      <c r="BG57" s="1">
        <v>2.33</v>
      </c>
      <c r="BH57" s="1">
        <v>1.33</v>
      </c>
      <c r="BI57" s="1">
        <v>1.31</v>
      </c>
      <c r="BJ57" s="1">
        <v>58</v>
      </c>
      <c r="BK57" s="1">
        <v>50</v>
      </c>
      <c r="BL57" s="1">
        <v>86</v>
      </c>
      <c r="BM57" s="1">
        <v>34</v>
      </c>
      <c r="BN57" s="1">
        <v>26.33</v>
      </c>
      <c r="BO57" s="1">
        <v>77</v>
      </c>
      <c r="BP57" s="1">
        <v>18.670000000000002</v>
      </c>
      <c r="BQ57" s="1">
        <v>14</v>
      </c>
      <c r="BR57" s="1">
        <v>75</v>
      </c>
      <c r="BS57" s="1">
        <v>0.33</v>
      </c>
      <c r="BT57" s="1">
        <v>0.33</v>
      </c>
      <c r="BU57" s="1">
        <v>3</v>
      </c>
      <c r="BV57" s="1">
        <v>0</v>
      </c>
      <c r="BW57" s="1">
        <v>1</v>
      </c>
      <c r="BX57" s="1">
        <v>2.33</v>
      </c>
      <c r="BY57" s="1">
        <v>75.67</v>
      </c>
      <c r="BZ57" s="1">
        <v>1.67</v>
      </c>
      <c r="CA57" s="1">
        <v>8.67</v>
      </c>
      <c r="CB57" s="1">
        <v>3.67</v>
      </c>
      <c r="CC57" s="1">
        <v>0</v>
      </c>
      <c r="CD57" s="1">
        <v>0</v>
      </c>
      <c r="CE57" s="1">
        <v>0</v>
      </c>
      <c r="CF57" s="1">
        <v>0</v>
      </c>
      <c r="CG57" s="1">
        <v>0.33</v>
      </c>
      <c r="CH57" s="1">
        <v>0</v>
      </c>
      <c r="CI57" s="1">
        <v>0</v>
      </c>
      <c r="CJ57" s="1">
        <v>0</v>
      </c>
      <c r="CK57" s="1">
        <f t="shared" si="0"/>
        <v>4.5577547500000026</v>
      </c>
      <c r="CL57" s="1">
        <v>2</v>
      </c>
    </row>
    <row r="58" spans="1:90" x14ac:dyDescent="0.25">
      <c r="A58" s="1" t="s">
        <v>153</v>
      </c>
      <c r="B58" s="1">
        <v>4.5</v>
      </c>
      <c r="C58" s="1">
        <v>2</v>
      </c>
      <c r="D58" s="1">
        <v>67.5</v>
      </c>
      <c r="E58" s="1">
        <v>0.02</v>
      </c>
      <c r="F58" s="1">
        <v>0</v>
      </c>
      <c r="G58" s="1">
        <v>0</v>
      </c>
      <c r="H58" s="1">
        <v>0</v>
      </c>
      <c r="I58" s="1">
        <v>0.5</v>
      </c>
      <c r="J58" s="1">
        <v>0</v>
      </c>
      <c r="K58" s="1">
        <v>0</v>
      </c>
      <c r="L58" s="1">
        <v>0.5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4.5</v>
      </c>
      <c r="W58" s="1">
        <v>82</v>
      </c>
      <c r="X58" s="1">
        <v>2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0.01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4</v>
      </c>
      <c r="AL58" s="1">
        <v>1.9</v>
      </c>
      <c r="AM58" s="1">
        <v>7.7</v>
      </c>
      <c r="AN58" s="1">
        <v>0.1</v>
      </c>
      <c r="AO58" s="1">
        <v>1.8</v>
      </c>
      <c r="AP58" s="1">
        <v>7.5</v>
      </c>
      <c r="AQ58" s="1">
        <v>7.5</v>
      </c>
      <c r="AR58" s="1">
        <v>0</v>
      </c>
      <c r="AS58" s="1">
        <v>1</v>
      </c>
      <c r="AT58" s="1">
        <v>2.5</v>
      </c>
      <c r="AU58" s="1">
        <v>1.5</v>
      </c>
      <c r="AV58" s="1">
        <v>1</v>
      </c>
      <c r="AW58" s="1">
        <v>67</v>
      </c>
      <c r="AX58" s="1">
        <v>4.5</v>
      </c>
      <c r="AY58" s="1">
        <v>1.5</v>
      </c>
      <c r="AZ58" s="1">
        <v>0</v>
      </c>
      <c r="BA58" s="1">
        <v>1</v>
      </c>
      <c r="BB58" s="1">
        <v>2.5</v>
      </c>
      <c r="BC58" s="1">
        <v>14</v>
      </c>
      <c r="BD58" s="1">
        <v>9</v>
      </c>
      <c r="BE58" s="1">
        <v>5.5</v>
      </c>
      <c r="BF58" s="1">
        <v>2</v>
      </c>
      <c r="BG58" s="1">
        <v>3.5</v>
      </c>
      <c r="BH58" s="1">
        <v>3.5</v>
      </c>
      <c r="BI58" s="1">
        <v>2.42</v>
      </c>
      <c r="BJ58" s="1">
        <v>25</v>
      </c>
      <c r="BK58" s="1">
        <v>21.5</v>
      </c>
      <c r="BL58" s="1">
        <v>86</v>
      </c>
      <c r="BM58" s="1">
        <v>14</v>
      </c>
      <c r="BN58" s="1">
        <v>8.5</v>
      </c>
      <c r="BO58" s="1">
        <v>61</v>
      </c>
      <c r="BP58" s="1">
        <v>5.5</v>
      </c>
      <c r="BQ58" s="1">
        <v>4.5</v>
      </c>
      <c r="BR58" s="1">
        <v>82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</v>
      </c>
      <c r="BY58" s="1">
        <v>36</v>
      </c>
      <c r="BZ58" s="1">
        <v>0</v>
      </c>
      <c r="CA58" s="1">
        <v>2</v>
      </c>
      <c r="CB58" s="1">
        <v>1</v>
      </c>
      <c r="CC58" s="1">
        <v>0.5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2.7449783000000005</v>
      </c>
      <c r="CL58" s="1">
        <v>2</v>
      </c>
    </row>
    <row r="59" spans="1:90" x14ac:dyDescent="0.25">
      <c r="A59" s="1" t="s">
        <v>155</v>
      </c>
      <c r="B59" s="1">
        <v>5.5</v>
      </c>
      <c r="C59" s="1">
        <v>3</v>
      </c>
      <c r="D59" s="1">
        <v>83</v>
      </c>
      <c r="E59" s="1">
        <v>0.13</v>
      </c>
      <c r="F59" s="1">
        <v>0</v>
      </c>
      <c r="G59" s="1">
        <v>0.1</v>
      </c>
      <c r="H59" s="1">
        <v>0</v>
      </c>
      <c r="I59" s="1">
        <v>1</v>
      </c>
      <c r="J59" s="1">
        <v>0.33</v>
      </c>
      <c r="K59" s="1">
        <v>0.33</v>
      </c>
      <c r="L59" s="1">
        <v>0.67</v>
      </c>
      <c r="M59" s="1">
        <v>0</v>
      </c>
      <c r="N59" s="1">
        <v>0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15.33</v>
      </c>
      <c r="V59" s="1">
        <v>10.67</v>
      </c>
      <c r="W59" s="1">
        <v>70</v>
      </c>
      <c r="X59" s="1">
        <v>4.67</v>
      </c>
      <c r="Y59" s="1">
        <v>0</v>
      </c>
      <c r="Z59" s="1">
        <v>0</v>
      </c>
      <c r="AA59" s="1">
        <v>0.33</v>
      </c>
      <c r="AB59" s="1">
        <v>0</v>
      </c>
      <c r="AC59" s="1">
        <v>2.33</v>
      </c>
      <c r="AD59" s="1">
        <v>0</v>
      </c>
      <c r="AE59" s="1">
        <v>0.09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6</v>
      </c>
      <c r="AL59" s="1">
        <v>26.2</v>
      </c>
      <c r="AM59" s="1">
        <v>10.67</v>
      </c>
      <c r="AN59" s="1">
        <v>0.6</v>
      </c>
      <c r="AO59" s="1">
        <v>3.2</v>
      </c>
      <c r="AP59" s="1">
        <v>9.67</v>
      </c>
      <c r="AQ59" s="1">
        <v>9.67</v>
      </c>
      <c r="AR59" s="1">
        <v>0</v>
      </c>
      <c r="AS59" s="1">
        <v>2</v>
      </c>
      <c r="AT59" s="1">
        <v>2.67</v>
      </c>
      <c r="AU59" s="1">
        <v>1.33</v>
      </c>
      <c r="AV59" s="1">
        <v>0.67</v>
      </c>
      <c r="AW59" s="1">
        <v>50</v>
      </c>
      <c r="AX59" s="1">
        <v>2.33</v>
      </c>
      <c r="AY59" s="1">
        <v>0.33</v>
      </c>
      <c r="AZ59" s="1">
        <v>0</v>
      </c>
      <c r="BA59" s="1">
        <v>0.67</v>
      </c>
      <c r="BB59" s="1">
        <v>1</v>
      </c>
      <c r="BC59" s="1">
        <v>15</v>
      </c>
      <c r="BD59" s="1">
        <v>10</v>
      </c>
      <c r="BE59" s="1">
        <v>6.33</v>
      </c>
      <c r="BF59" s="1">
        <v>0</v>
      </c>
      <c r="BG59" s="1">
        <v>2</v>
      </c>
      <c r="BH59" s="1">
        <v>2.33</v>
      </c>
      <c r="BI59" s="1">
        <v>1.93</v>
      </c>
      <c r="BJ59" s="1">
        <v>32.33</v>
      </c>
      <c r="BK59" s="1">
        <v>23.67</v>
      </c>
      <c r="BL59" s="1">
        <v>73</v>
      </c>
      <c r="BM59" s="1">
        <v>27</v>
      </c>
      <c r="BN59" s="1">
        <v>16.329999999999998</v>
      </c>
      <c r="BO59" s="1">
        <v>60</v>
      </c>
      <c r="BP59" s="1">
        <v>15.33</v>
      </c>
      <c r="BQ59" s="1">
        <v>10.67</v>
      </c>
      <c r="BR59" s="1">
        <v>70</v>
      </c>
      <c r="BS59" s="1">
        <v>0</v>
      </c>
      <c r="BT59" s="1">
        <v>0</v>
      </c>
      <c r="BU59" s="1">
        <v>3</v>
      </c>
      <c r="BV59" s="1">
        <v>0</v>
      </c>
      <c r="BW59" s="1">
        <v>1</v>
      </c>
      <c r="BX59" s="1">
        <v>2.33</v>
      </c>
      <c r="BY59" s="1">
        <v>52</v>
      </c>
      <c r="BZ59" s="1">
        <v>1.33</v>
      </c>
      <c r="CA59" s="1">
        <v>5</v>
      </c>
      <c r="CB59" s="1">
        <v>5.67</v>
      </c>
      <c r="CC59" s="1">
        <v>0.33</v>
      </c>
      <c r="CD59" s="1">
        <v>0</v>
      </c>
      <c r="CE59" s="1">
        <v>0.33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2.8506823099999994</v>
      </c>
      <c r="CL59" s="1">
        <v>2</v>
      </c>
    </row>
    <row r="60" spans="1:90" x14ac:dyDescent="0.25">
      <c r="A60" s="1" t="s">
        <v>177</v>
      </c>
      <c r="B60" s="1">
        <v>4.4000000000000004</v>
      </c>
      <c r="C60" s="1">
        <v>2</v>
      </c>
      <c r="D60" s="1">
        <v>89</v>
      </c>
      <c r="E60" s="1">
        <v>0.03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</v>
      </c>
      <c r="L60" s="1">
        <v>0.5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4</v>
      </c>
      <c r="V60" s="1">
        <v>2.5</v>
      </c>
      <c r="W60" s="1">
        <v>63</v>
      </c>
      <c r="X60" s="1">
        <v>0</v>
      </c>
      <c r="Y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0.02</v>
      </c>
      <c r="AF60" s="1">
        <v>0</v>
      </c>
      <c r="AG60" s="1">
        <v>0</v>
      </c>
      <c r="AH60" s="1">
        <v>0.5</v>
      </c>
      <c r="AI60" s="1">
        <v>0</v>
      </c>
      <c r="AJ60" s="1">
        <v>0.5</v>
      </c>
      <c r="AK60" s="1">
        <v>2.5</v>
      </c>
      <c r="AL60" s="1">
        <v>6.25</v>
      </c>
      <c r="AM60" s="1">
        <v>4.7</v>
      </c>
      <c r="AN60" s="1">
        <v>0.1</v>
      </c>
      <c r="AO60" s="1">
        <v>2.2999999999999998</v>
      </c>
      <c r="AP60" s="1">
        <v>9.5</v>
      </c>
      <c r="AQ60" s="1">
        <v>9.5</v>
      </c>
      <c r="AR60" s="1">
        <v>0</v>
      </c>
      <c r="AS60" s="1">
        <v>2</v>
      </c>
      <c r="AT60" s="1">
        <v>0.5</v>
      </c>
      <c r="AU60" s="1">
        <v>0.5</v>
      </c>
      <c r="AV60" s="1">
        <v>0.5</v>
      </c>
      <c r="AW60" s="1">
        <v>100</v>
      </c>
      <c r="AX60" s="1">
        <v>5.5</v>
      </c>
      <c r="AY60" s="1">
        <v>1.5</v>
      </c>
      <c r="AZ60" s="1">
        <v>1</v>
      </c>
      <c r="BA60" s="1">
        <v>1</v>
      </c>
      <c r="BB60" s="1">
        <v>3.5</v>
      </c>
      <c r="BC60" s="1">
        <v>9.5</v>
      </c>
      <c r="BD60" s="1">
        <v>7</v>
      </c>
      <c r="BE60" s="1">
        <v>1.5</v>
      </c>
      <c r="BF60" s="1">
        <v>0.5</v>
      </c>
      <c r="BG60" s="1">
        <v>2.5</v>
      </c>
      <c r="BH60" s="1">
        <v>1.5</v>
      </c>
      <c r="BI60" s="1">
        <v>0.83</v>
      </c>
      <c r="BJ60" s="1">
        <v>33.5</v>
      </c>
      <c r="BK60" s="1">
        <v>29</v>
      </c>
      <c r="BL60" s="1">
        <v>87</v>
      </c>
      <c r="BM60" s="1">
        <v>13</v>
      </c>
      <c r="BN60" s="1">
        <v>10.5</v>
      </c>
      <c r="BO60" s="1">
        <v>81</v>
      </c>
      <c r="BP60" s="1">
        <v>4</v>
      </c>
      <c r="BQ60" s="1">
        <v>2.5</v>
      </c>
      <c r="BR60" s="1">
        <v>63</v>
      </c>
      <c r="BS60" s="1">
        <v>0</v>
      </c>
      <c r="BT60" s="1">
        <v>0</v>
      </c>
      <c r="BU60" s="1">
        <v>2</v>
      </c>
      <c r="BV60" s="1">
        <v>0</v>
      </c>
      <c r="BW60" s="1">
        <v>1</v>
      </c>
      <c r="BX60" s="1">
        <v>0</v>
      </c>
      <c r="BY60" s="1">
        <v>44</v>
      </c>
      <c r="BZ60" s="1">
        <v>1</v>
      </c>
      <c r="CA60" s="1">
        <v>2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3.4962325300000012</v>
      </c>
      <c r="CL60" s="1">
        <v>2</v>
      </c>
    </row>
    <row r="61" spans="1:90" x14ac:dyDescent="0.25">
      <c r="A61" s="1" t="s">
        <v>183</v>
      </c>
      <c r="B61" s="1">
        <v>6.2</v>
      </c>
      <c r="C61" s="1">
        <v>3</v>
      </c>
      <c r="D61" s="1">
        <v>90</v>
      </c>
      <c r="E61" s="1">
        <v>0.24</v>
      </c>
      <c r="F61" s="1">
        <v>0.33</v>
      </c>
      <c r="G61" s="1">
        <v>0.4</v>
      </c>
      <c r="H61" s="1">
        <v>1</v>
      </c>
      <c r="I61" s="1">
        <v>1</v>
      </c>
      <c r="J61" s="1">
        <v>0.67</v>
      </c>
      <c r="K61" s="1">
        <v>0.67</v>
      </c>
      <c r="L61" s="1">
        <v>0.33</v>
      </c>
      <c r="M61" s="1">
        <v>0.33</v>
      </c>
      <c r="N61" s="1">
        <v>0</v>
      </c>
      <c r="O61" s="1">
        <v>0.06</v>
      </c>
      <c r="P61" s="1">
        <v>0.31</v>
      </c>
      <c r="Q61" s="1">
        <v>0.33</v>
      </c>
      <c r="R61" s="1">
        <v>0.33</v>
      </c>
      <c r="S61" s="1">
        <v>0</v>
      </c>
      <c r="T61" s="1">
        <v>0</v>
      </c>
      <c r="U61" s="1">
        <v>10</v>
      </c>
      <c r="V61" s="1">
        <v>7.67</v>
      </c>
      <c r="W61" s="1">
        <v>77</v>
      </c>
      <c r="X61" s="1">
        <v>0.67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0.04</v>
      </c>
      <c r="AF61" s="1">
        <v>0</v>
      </c>
      <c r="AG61" s="1">
        <v>0</v>
      </c>
      <c r="AH61" s="1">
        <v>0.33</v>
      </c>
      <c r="AI61" s="1">
        <v>0</v>
      </c>
      <c r="AJ61" s="1">
        <v>1</v>
      </c>
      <c r="AK61" s="1">
        <v>15.33</v>
      </c>
      <c r="AL61" s="1">
        <v>3</v>
      </c>
      <c r="AM61" s="1">
        <v>25.73</v>
      </c>
      <c r="AN61" s="1">
        <v>1.7</v>
      </c>
      <c r="AO61" s="1">
        <v>4.0999999999999996</v>
      </c>
      <c r="AP61" s="1">
        <v>6.67</v>
      </c>
      <c r="AQ61" s="1">
        <v>12.67</v>
      </c>
      <c r="AR61" s="1">
        <v>0.33</v>
      </c>
      <c r="AS61" s="1">
        <v>4.67</v>
      </c>
      <c r="AT61" s="1">
        <v>0</v>
      </c>
      <c r="AU61" s="1">
        <v>2.67</v>
      </c>
      <c r="AV61" s="1">
        <v>1.33</v>
      </c>
      <c r="AW61" s="1">
        <v>50</v>
      </c>
      <c r="AX61" s="1">
        <v>5.67</v>
      </c>
      <c r="AY61" s="1">
        <v>1.67</v>
      </c>
      <c r="AZ61" s="1">
        <v>1</v>
      </c>
      <c r="BA61" s="1">
        <v>0.33</v>
      </c>
      <c r="BB61" s="1">
        <v>3</v>
      </c>
      <c r="BC61" s="1">
        <v>17.329999999999998</v>
      </c>
      <c r="BD61" s="1">
        <v>10.33</v>
      </c>
      <c r="BE61" s="1">
        <v>4</v>
      </c>
      <c r="BF61" s="1">
        <v>1</v>
      </c>
      <c r="BG61" s="1">
        <v>2.33</v>
      </c>
      <c r="BH61" s="1">
        <v>1.33</v>
      </c>
      <c r="BI61" s="1">
        <v>1.31</v>
      </c>
      <c r="BJ61" s="1">
        <v>28.67</v>
      </c>
      <c r="BK61" s="1">
        <v>23.33</v>
      </c>
      <c r="BL61" s="1">
        <v>81</v>
      </c>
      <c r="BM61" s="1">
        <v>21</v>
      </c>
      <c r="BN61" s="1">
        <v>16.670000000000002</v>
      </c>
      <c r="BO61" s="1">
        <v>79</v>
      </c>
      <c r="BP61" s="1">
        <v>10</v>
      </c>
      <c r="BQ61" s="1">
        <v>7.67</v>
      </c>
      <c r="BR61" s="1">
        <v>77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0.67</v>
      </c>
      <c r="BY61" s="1">
        <v>50.67</v>
      </c>
      <c r="BZ61" s="1">
        <v>3.67</v>
      </c>
      <c r="CA61" s="1">
        <v>4</v>
      </c>
      <c r="CB61" s="1">
        <v>2</v>
      </c>
      <c r="CC61" s="1">
        <v>1.33</v>
      </c>
      <c r="CD61" s="1">
        <v>0.33</v>
      </c>
      <c r="CE61" s="1">
        <v>0</v>
      </c>
      <c r="CF61" s="1">
        <v>0</v>
      </c>
      <c r="CG61" s="1">
        <v>0</v>
      </c>
      <c r="CH61" s="1">
        <v>0</v>
      </c>
      <c r="CI61" s="1">
        <v>0.33</v>
      </c>
      <c r="CJ61" s="1">
        <v>0.33</v>
      </c>
      <c r="CK61" s="1">
        <f t="shared" si="0"/>
        <v>4.0697551300000034</v>
      </c>
      <c r="CL61" s="1">
        <v>2</v>
      </c>
    </row>
    <row r="62" spans="1:90" x14ac:dyDescent="0.25">
      <c r="A62" s="1" t="s">
        <v>185</v>
      </c>
      <c r="B62" s="1">
        <v>4.9000000000000004</v>
      </c>
      <c r="C62" s="1">
        <v>3</v>
      </c>
      <c r="D62" s="1">
        <v>90</v>
      </c>
      <c r="E62" s="1">
        <v>0.04</v>
      </c>
      <c r="F62" s="1">
        <v>0.25</v>
      </c>
      <c r="G62" s="1">
        <v>0.1</v>
      </c>
      <c r="H62" s="1">
        <v>1</v>
      </c>
      <c r="I62" s="1">
        <v>0.33</v>
      </c>
      <c r="J62" s="1">
        <v>0</v>
      </c>
      <c r="K62" s="1">
        <v>0</v>
      </c>
      <c r="L62" s="1">
        <v>0.33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14.67</v>
      </c>
      <c r="V62" s="1">
        <v>11</v>
      </c>
      <c r="W62" s="1">
        <v>75</v>
      </c>
      <c r="X62" s="1">
        <v>2.67</v>
      </c>
      <c r="Y62" s="1">
        <v>0.33</v>
      </c>
      <c r="Z62" s="1">
        <v>12</v>
      </c>
      <c r="AA62" s="1">
        <v>0.67</v>
      </c>
      <c r="AB62" s="1">
        <v>0.67</v>
      </c>
      <c r="AC62" s="1">
        <v>1</v>
      </c>
      <c r="AD62" s="1">
        <v>0</v>
      </c>
      <c r="AE62" s="1">
        <v>0.04</v>
      </c>
      <c r="AF62" s="1">
        <v>0.33</v>
      </c>
      <c r="AG62" s="1">
        <v>0</v>
      </c>
      <c r="AH62" s="1">
        <v>0</v>
      </c>
      <c r="AI62" s="1">
        <v>0</v>
      </c>
      <c r="AJ62" s="1">
        <v>0</v>
      </c>
      <c r="AK62" s="1">
        <v>4</v>
      </c>
      <c r="AL62" s="1">
        <v>14.33</v>
      </c>
      <c r="AM62" s="1">
        <v>19.87</v>
      </c>
      <c r="AN62" s="1">
        <v>0.2</v>
      </c>
      <c r="AO62" s="1">
        <v>2.9</v>
      </c>
      <c r="AP62" s="1">
        <v>16.670000000000002</v>
      </c>
      <c r="AQ62" s="1">
        <v>19.670000000000002</v>
      </c>
      <c r="AR62" s="1">
        <v>0</v>
      </c>
      <c r="AS62" s="1">
        <v>3</v>
      </c>
      <c r="AT62" s="1">
        <v>2.67</v>
      </c>
      <c r="AU62" s="1">
        <v>2</v>
      </c>
      <c r="AV62" s="1">
        <v>1.67</v>
      </c>
      <c r="AW62" s="1">
        <v>84</v>
      </c>
      <c r="AX62" s="1">
        <v>8</v>
      </c>
      <c r="AY62" s="1">
        <v>0.67</v>
      </c>
      <c r="AZ62" s="1">
        <v>0.33</v>
      </c>
      <c r="BA62" s="1">
        <v>1.33</v>
      </c>
      <c r="BB62" s="1">
        <v>2.33</v>
      </c>
      <c r="BC62" s="1">
        <v>15</v>
      </c>
      <c r="BD62" s="1">
        <v>10</v>
      </c>
      <c r="BE62" s="1">
        <v>6.33</v>
      </c>
      <c r="BF62" s="1">
        <v>0</v>
      </c>
      <c r="BG62" s="1">
        <v>2</v>
      </c>
      <c r="BH62" s="1">
        <v>2.33</v>
      </c>
      <c r="BI62" s="1">
        <v>1.93</v>
      </c>
      <c r="BJ62" s="1">
        <v>46.33</v>
      </c>
      <c r="BK62" s="1">
        <v>39.67</v>
      </c>
      <c r="BL62" s="1">
        <v>86</v>
      </c>
      <c r="BM62" s="1">
        <v>23.33</v>
      </c>
      <c r="BN62" s="1">
        <v>16.329999999999998</v>
      </c>
      <c r="BO62" s="1">
        <v>70</v>
      </c>
      <c r="BP62" s="1">
        <v>14.67</v>
      </c>
      <c r="BQ62" s="1">
        <v>11</v>
      </c>
      <c r="BR62" s="1">
        <v>75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1.33</v>
      </c>
      <c r="BY62" s="1">
        <v>70.33</v>
      </c>
      <c r="BZ62" s="1">
        <v>0.67</v>
      </c>
      <c r="CA62" s="1">
        <v>6.33</v>
      </c>
      <c r="CB62" s="1">
        <v>3.67</v>
      </c>
      <c r="CC62" s="1">
        <v>0</v>
      </c>
      <c r="CD62" s="1">
        <v>0</v>
      </c>
      <c r="CE62" s="1">
        <v>0.67</v>
      </c>
      <c r="CF62" s="1">
        <v>0.33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2.8761204300000003</v>
      </c>
      <c r="CL62" s="1">
        <v>2</v>
      </c>
    </row>
    <row r="63" spans="1:90" x14ac:dyDescent="0.25">
      <c r="A63" s="1" t="s">
        <v>189</v>
      </c>
      <c r="B63" s="1">
        <v>5.5</v>
      </c>
      <c r="C63" s="1">
        <v>3</v>
      </c>
      <c r="D63" s="1">
        <v>90</v>
      </c>
      <c r="E63" s="1">
        <v>0.33</v>
      </c>
      <c r="F63" s="1">
        <v>0.33</v>
      </c>
      <c r="G63" s="1">
        <v>0.3</v>
      </c>
      <c r="H63" s="1">
        <v>1</v>
      </c>
      <c r="I63" s="1">
        <v>1.67</v>
      </c>
      <c r="J63" s="1">
        <v>0.67</v>
      </c>
      <c r="K63" s="1">
        <v>1</v>
      </c>
      <c r="L63" s="1">
        <v>0.67</v>
      </c>
      <c r="M63" s="1">
        <v>0</v>
      </c>
      <c r="N63" s="1">
        <v>0</v>
      </c>
      <c r="O63" s="1">
        <v>0.12</v>
      </c>
      <c r="P63" s="1">
        <v>0.12</v>
      </c>
      <c r="Q63" s="1">
        <v>0.33</v>
      </c>
      <c r="R63" s="1">
        <v>0.33</v>
      </c>
      <c r="S63" s="1">
        <v>0</v>
      </c>
      <c r="T63" s="1">
        <v>0</v>
      </c>
      <c r="U63" s="1">
        <v>9.33</v>
      </c>
      <c r="V63" s="1">
        <v>6.33</v>
      </c>
      <c r="W63" s="1">
        <v>68</v>
      </c>
      <c r="X63" s="1">
        <v>4.33</v>
      </c>
      <c r="Y63" s="1">
        <v>0.33</v>
      </c>
      <c r="Z63" s="1">
        <v>8</v>
      </c>
      <c r="AA63" s="1">
        <v>1.33</v>
      </c>
      <c r="AB63" s="1">
        <v>0.67</v>
      </c>
      <c r="AC63" s="1">
        <v>1</v>
      </c>
      <c r="AD63" s="1">
        <v>0.33</v>
      </c>
      <c r="AE63" s="1">
        <v>0.2</v>
      </c>
      <c r="AF63" s="1">
        <v>0</v>
      </c>
      <c r="AG63" s="1">
        <v>0</v>
      </c>
      <c r="AH63" s="1">
        <v>0</v>
      </c>
      <c r="AI63" s="1">
        <v>0</v>
      </c>
      <c r="AJ63" s="1">
        <v>0.67</v>
      </c>
      <c r="AK63" s="1">
        <v>21</v>
      </c>
      <c r="AL63" s="1">
        <v>12.93</v>
      </c>
      <c r="AM63" s="1">
        <v>28</v>
      </c>
      <c r="AN63" s="1">
        <v>1.3</v>
      </c>
      <c r="AO63" s="1">
        <v>4</v>
      </c>
      <c r="AP63" s="1">
        <v>11</v>
      </c>
      <c r="AQ63" s="1">
        <v>17</v>
      </c>
      <c r="AR63" s="1">
        <v>1</v>
      </c>
      <c r="AS63" s="1">
        <v>5.33</v>
      </c>
      <c r="AT63" s="1">
        <v>0.33</v>
      </c>
      <c r="AU63" s="1">
        <v>5</v>
      </c>
      <c r="AV63" s="1">
        <v>2</v>
      </c>
      <c r="AW63" s="1">
        <v>40</v>
      </c>
      <c r="AX63" s="1">
        <v>8.33</v>
      </c>
      <c r="AY63" s="1">
        <v>0.67</v>
      </c>
      <c r="AZ63" s="1">
        <v>0.33</v>
      </c>
      <c r="BA63" s="1">
        <v>1</v>
      </c>
      <c r="BB63" s="1">
        <v>2</v>
      </c>
      <c r="BC63" s="1">
        <v>12</v>
      </c>
      <c r="BD63" s="1">
        <v>7.67</v>
      </c>
      <c r="BE63" s="1">
        <v>3.67</v>
      </c>
      <c r="BF63" s="1">
        <v>1.33</v>
      </c>
      <c r="BG63" s="1">
        <v>2.67</v>
      </c>
      <c r="BH63" s="1">
        <v>0.33</v>
      </c>
      <c r="BI63" s="1">
        <v>0.8</v>
      </c>
      <c r="BJ63" s="1">
        <v>22.67</v>
      </c>
      <c r="BK63" s="1">
        <v>14.67</v>
      </c>
      <c r="BL63" s="1">
        <v>65</v>
      </c>
      <c r="BM63" s="1">
        <v>18.329999999999998</v>
      </c>
      <c r="BN63" s="1">
        <v>9.67</v>
      </c>
      <c r="BO63" s="1">
        <v>53</v>
      </c>
      <c r="BP63" s="1">
        <v>9.33</v>
      </c>
      <c r="BQ63" s="1">
        <v>6.33</v>
      </c>
      <c r="BR63" s="1">
        <v>68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0.33</v>
      </c>
      <c r="BY63" s="1">
        <v>49.33</v>
      </c>
      <c r="BZ63" s="1">
        <v>1.33</v>
      </c>
      <c r="CA63" s="1">
        <v>4.67</v>
      </c>
      <c r="CB63" s="1">
        <v>5.67</v>
      </c>
      <c r="CC63" s="1">
        <v>0</v>
      </c>
      <c r="CD63" s="1">
        <v>0</v>
      </c>
      <c r="CE63" s="1">
        <v>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3.647705040000004</v>
      </c>
      <c r="CL63" s="1">
        <v>2</v>
      </c>
    </row>
    <row r="64" spans="1:90" x14ac:dyDescent="0.25">
      <c r="A64" s="1" t="s">
        <v>199</v>
      </c>
      <c r="B64" s="1">
        <v>6.5</v>
      </c>
      <c r="C64" s="1">
        <v>3</v>
      </c>
      <c r="D64" s="1">
        <v>67.67</v>
      </c>
      <c r="E64" s="1">
        <v>0.14000000000000001</v>
      </c>
      <c r="F64" s="1">
        <v>0</v>
      </c>
      <c r="G64" s="1">
        <v>0.1</v>
      </c>
      <c r="H64" s="1">
        <v>0</v>
      </c>
      <c r="I64" s="1">
        <v>1</v>
      </c>
      <c r="J64" s="1">
        <v>0.33</v>
      </c>
      <c r="K64" s="1">
        <v>0.67</v>
      </c>
      <c r="L64" s="1">
        <v>0.33</v>
      </c>
      <c r="M64" s="1">
        <v>0</v>
      </c>
      <c r="N64" s="1">
        <v>0</v>
      </c>
      <c r="O64" s="1">
        <v>7.0000000000000007E-2</v>
      </c>
      <c r="P64" s="1">
        <v>7.0000000000000007E-2</v>
      </c>
      <c r="Q64" s="1">
        <v>0</v>
      </c>
      <c r="R64" s="1">
        <v>0</v>
      </c>
      <c r="S64" s="1">
        <v>0</v>
      </c>
      <c r="T64" s="1">
        <v>0</v>
      </c>
      <c r="U64" s="1">
        <v>8</v>
      </c>
      <c r="V64" s="1">
        <v>5.33</v>
      </c>
      <c r="W64" s="1">
        <v>67</v>
      </c>
      <c r="X64" s="1">
        <v>2</v>
      </c>
      <c r="Y64" s="1">
        <v>0</v>
      </c>
      <c r="Z64" s="1">
        <v>0</v>
      </c>
      <c r="AA64" s="1">
        <v>0</v>
      </c>
      <c r="AB64" s="1">
        <v>0</v>
      </c>
      <c r="AC64" s="1">
        <v>0.33</v>
      </c>
      <c r="AD64" s="1">
        <v>0</v>
      </c>
      <c r="AE64" s="1">
        <v>0.04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15</v>
      </c>
      <c r="AL64" s="1">
        <v>6.97</v>
      </c>
      <c r="AM64" s="1">
        <v>2.67</v>
      </c>
      <c r="AN64" s="1">
        <v>0.5</v>
      </c>
      <c r="AO64" s="1">
        <v>3</v>
      </c>
      <c r="AP64" s="1">
        <v>2.33</v>
      </c>
      <c r="AQ64" s="1">
        <v>2.33</v>
      </c>
      <c r="AR64" s="1">
        <v>0</v>
      </c>
      <c r="AS64" s="1">
        <v>2.33</v>
      </c>
      <c r="AT64" s="1">
        <v>1</v>
      </c>
      <c r="AU64" s="1">
        <v>0</v>
      </c>
      <c r="AV64" s="1">
        <v>0</v>
      </c>
      <c r="AX64" s="1">
        <v>2</v>
      </c>
      <c r="AY64" s="1">
        <v>0.33</v>
      </c>
      <c r="AZ64" s="1">
        <v>0</v>
      </c>
      <c r="BA64" s="1">
        <v>0</v>
      </c>
      <c r="BB64" s="1">
        <v>0.33</v>
      </c>
      <c r="BC64" s="1">
        <v>16.670000000000002</v>
      </c>
      <c r="BD64" s="1">
        <v>10.67</v>
      </c>
      <c r="BE64" s="1">
        <v>4.67</v>
      </c>
      <c r="BF64" s="1">
        <v>0</v>
      </c>
      <c r="BG64" s="1">
        <v>3.67</v>
      </c>
      <c r="BH64" s="1">
        <v>2</v>
      </c>
      <c r="BI64" s="1">
        <v>1.63</v>
      </c>
      <c r="BJ64" s="1">
        <v>17</v>
      </c>
      <c r="BK64" s="1">
        <v>12.67</v>
      </c>
      <c r="BL64" s="1">
        <v>75</v>
      </c>
      <c r="BM64" s="1">
        <v>14.67</v>
      </c>
      <c r="BN64" s="1">
        <v>9</v>
      </c>
      <c r="BO64" s="1">
        <v>61</v>
      </c>
      <c r="BP64" s="1">
        <v>8</v>
      </c>
      <c r="BQ64" s="1">
        <v>5.33</v>
      </c>
      <c r="BR64" s="1">
        <v>67</v>
      </c>
      <c r="BS64" s="1">
        <v>0</v>
      </c>
      <c r="BT64" s="1">
        <v>0</v>
      </c>
      <c r="BU64" s="1">
        <v>3</v>
      </c>
      <c r="BV64" s="1">
        <v>0</v>
      </c>
      <c r="BW64" s="1">
        <v>3</v>
      </c>
      <c r="BX64" s="1">
        <v>1.33</v>
      </c>
      <c r="BY64" s="1">
        <v>32</v>
      </c>
      <c r="BZ64" s="1">
        <v>3.67</v>
      </c>
      <c r="CA64" s="1">
        <v>0.33</v>
      </c>
      <c r="CB64" s="1">
        <v>2.33</v>
      </c>
      <c r="CC64" s="1">
        <v>0.33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3.5713938400000007</v>
      </c>
      <c r="CL64" s="1">
        <v>2</v>
      </c>
    </row>
    <row r="65" spans="1:90" x14ac:dyDescent="0.25">
      <c r="A65" s="1" t="s">
        <v>202</v>
      </c>
      <c r="B65" s="1">
        <v>5.0999999999999996</v>
      </c>
      <c r="C65" s="1">
        <v>3</v>
      </c>
      <c r="D65" s="1">
        <v>90</v>
      </c>
      <c r="E65" s="1">
        <v>0.05</v>
      </c>
      <c r="F65" s="1">
        <v>0</v>
      </c>
      <c r="G65" s="1">
        <v>0.1</v>
      </c>
      <c r="H65" s="1">
        <v>0</v>
      </c>
      <c r="I65" s="1">
        <v>0.67</v>
      </c>
      <c r="J65" s="1">
        <v>0</v>
      </c>
      <c r="K65" s="1">
        <v>0</v>
      </c>
      <c r="L65" s="1">
        <v>0.67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7</v>
      </c>
      <c r="W65" s="1">
        <v>84</v>
      </c>
      <c r="X65" s="1">
        <v>2</v>
      </c>
      <c r="Y65" s="1">
        <v>0.67</v>
      </c>
      <c r="Z65" s="1">
        <v>34</v>
      </c>
      <c r="AA65" s="1">
        <v>0</v>
      </c>
      <c r="AB65" s="1">
        <v>0</v>
      </c>
      <c r="AC65" s="1">
        <v>0.67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6.67</v>
      </c>
      <c r="AL65" s="1">
        <v>11.57</v>
      </c>
      <c r="AM65" s="1">
        <v>12.07</v>
      </c>
      <c r="AN65" s="1">
        <v>0.2</v>
      </c>
      <c r="AO65" s="1">
        <v>2.9</v>
      </c>
      <c r="AP65" s="1">
        <v>7.67</v>
      </c>
      <c r="AQ65" s="1">
        <v>7.67</v>
      </c>
      <c r="AR65" s="1">
        <v>0</v>
      </c>
      <c r="AS65" s="1">
        <v>2</v>
      </c>
      <c r="AT65" s="1">
        <v>2.67</v>
      </c>
      <c r="AU65" s="1">
        <v>3.67</v>
      </c>
      <c r="AV65" s="1">
        <v>1.67</v>
      </c>
      <c r="AW65" s="1">
        <v>46</v>
      </c>
      <c r="AX65" s="1">
        <v>5.33</v>
      </c>
      <c r="AY65" s="1">
        <v>0</v>
      </c>
      <c r="AZ65" s="1">
        <v>0.33</v>
      </c>
      <c r="BA65" s="1">
        <v>0.67</v>
      </c>
      <c r="BB65" s="1">
        <v>1</v>
      </c>
      <c r="BC65" s="1">
        <v>16.670000000000002</v>
      </c>
      <c r="BD65" s="1">
        <v>10</v>
      </c>
      <c r="BE65" s="1">
        <v>5.67</v>
      </c>
      <c r="BF65" s="1">
        <v>1.67</v>
      </c>
      <c r="BG65" s="1">
        <v>2.67</v>
      </c>
      <c r="BH65" s="1">
        <v>3.67</v>
      </c>
      <c r="BI65" s="1">
        <v>2.5499999999999998</v>
      </c>
      <c r="BJ65" s="1">
        <v>24.33</v>
      </c>
      <c r="BK65" s="1">
        <v>20</v>
      </c>
      <c r="BL65" s="1">
        <v>82</v>
      </c>
      <c r="BM65" s="1">
        <v>17</v>
      </c>
      <c r="BN65" s="1">
        <v>13</v>
      </c>
      <c r="BO65" s="1">
        <v>76</v>
      </c>
      <c r="BP65" s="1">
        <v>8.33</v>
      </c>
      <c r="BQ65" s="1">
        <v>7</v>
      </c>
      <c r="BR65" s="1">
        <v>84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39</v>
      </c>
      <c r="BZ65" s="1">
        <v>0.67</v>
      </c>
      <c r="CA65" s="1">
        <v>2</v>
      </c>
      <c r="CB65" s="1">
        <v>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2.6167522499999998</v>
      </c>
      <c r="CL65" s="1">
        <v>2</v>
      </c>
    </row>
    <row r="66" spans="1:90" x14ac:dyDescent="0.25">
      <c r="A66" s="1" t="s">
        <v>203</v>
      </c>
      <c r="B66" s="1">
        <v>4.3</v>
      </c>
      <c r="C66" s="1">
        <v>3</v>
      </c>
      <c r="D66" s="1">
        <v>90</v>
      </c>
      <c r="E66" s="1">
        <v>0.06</v>
      </c>
      <c r="F66" s="1">
        <v>0.14000000000000001</v>
      </c>
      <c r="G66" s="1">
        <v>0.1</v>
      </c>
      <c r="H66" s="1">
        <v>1</v>
      </c>
      <c r="I66" s="1">
        <v>0.33</v>
      </c>
      <c r="J66" s="1">
        <v>0.33</v>
      </c>
      <c r="K66" s="1">
        <v>0</v>
      </c>
      <c r="L66" s="1">
        <v>0.33</v>
      </c>
      <c r="M66" s="1">
        <v>0</v>
      </c>
      <c r="N66" s="1">
        <v>0</v>
      </c>
      <c r="O66" s="1">
        <v>0.05</v>
      </c>
      <c r="P66" s="1">
        <v>0.05</v>
      </c>
      <c r="Q66" s="1">
        <v>0</v>
      </c>
      <c r="R66" s="1">
        <v>0</v>
      </c>
      <c r="S66" s="1">
        <v>0</v>
      </c>
      <c r="T66" s="1">
        <v>0</v>
      </c>
      <c r="U66" s="1">
        <v>10.67</v>
      </c>
      <c r="V66" s="1">
        <v>8.33</v>
      </c>
      <c r="W66" s="1">
        <v>78</v>
      </c>
      <c r="X66" s="1">
        <v>0.67</v>
      </c>
      <c r="Y66" s="1">
        <v>0.33</v>
      </c>
      <c r="Z66" s="1">
        <v>49</v>
      </c>
      <c r="AA66" s="1">
        <v>0</v>
      </c>
      <c r="AB66" s="1">
        <v>0</v>
      </c>
      <c r="AC66" s="1">
        <v>1.67</v>
      </c>
      <c r="AD66" s="1">
        <v>0</v>
      </c>
      <c r="AE66" s="1">
        <v>0.06</v>
      </c>
      <c r="AF66" s="1">
        <v>0.33</v>
      </c>
      <c r="AG66" s="1">
        <v>0</v>
      </c>
      <c r="AH66" s="1">
        <v>0</v>
      </c>
      <c r="AI66" s="1">
        <v>0</v>
      </c>
      <c r="AJ66" s="1">
        <v>0.33</v>
      </c>
      <c r="AK66" s="1">
        <v>2.33</v>
      </c>
      <c r="AL66" s="1">
        <v>20.399999999999999</v>
      </c>
      <c r="AM66" s="1">
        <v>27.47</v>
      </c>
      <c r="AN66" s="1">
        <v>0.4</v>
      </c>
      <c r="AO66" s="1">
        <v>3.3</v>
      </c>
      <c r="AP66" s="1">
        <v>14.67</v>
      </c>
      <c r="AQ66" s="1">
        <v>17.670000000000002</v>
      </c>
      <c r="AR66" s="1">
        <v>0.67</v>
      </c>
      <c r="AS66" s="1">
        <v>4</v>
      </c>
      <c r="AT66" s="1">
        <v>1</v>
      </c>
      <c r="AU66" s="1">
        <v>3.67</v>
      </c>
      <c r="AV66" s="1">
        <v>2</v>
      </c>
      <c r="AW66" s="1">
        <v>54</v>
      </c>
      <c r="AX66" s="1">
        <v>7</v>
      </c>
      <c r="AY66" s="1">
        <v>3</v>
      </c>
      <c r="AZ66" s="1">
        <v>0.67</v>
      </c>
      <c r="BA66" s="1">
        <v>0.67</v>
      </c>
      <c r="BB66" s="1">
        <v>4.33</v>
      </c>
      <c r="BC66" s="1">
        <v>12.33</v>
      </c>
      <c r="BD66" s="1">
        <v>5.67</v>
      </c>
      <c r="BE66" s="1">
        <v>3.33</v>
      </c>
      <c r="BF66" s="1">
        <v>1.67</v>
      </c>
      <c r="BG66" s="1">
        <v>1.33</v>
      </c>
      <c r="BH66" s="1">
        <v>0.67</v>
      </c>
      <c r="BI66" s="1">
        <v>0.91</v>
      </c>
      <c r="BJ66" s="1">
        <v>29.67</v>
      </c>
      <c r="BK66" s="1">
        <v>24.33</v>
      </c>
      <c r="BL66" s="1">
        <v>82</v>
      </c>
      <c r="BM66" s="1">
        <v>17.329999999999998</v>
      </c>
      <c r="BN66" s="1">
        <v>13.67</v>
      </c>
      <c r="BO66" s="1">
        <v>79</v>
      </c>
      <c r="BP66" s="1">
        <v>10.67</v>
      </c>
      <c r="BQ66" s="1">
        <v>8.33</v>
      </c>
      <c r="BR66" s="1">
        <v>78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1</v>
      </c>
      <c r="BY66" s="1">
        <v>46.67</v>
      </c>
      <c r="BZ66" s="1">
        <v>0</v>
      </c>
      <c r="CA66" s="1">
        <v>5</v>
      </c>
      <c r="CB66" s="1">
        <v>1.33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3.2363760100000007</v>
      </c>
      <c r="CL66" s="1">
        <v>2</v>
      </c>
    </row>
    <row r="67" spans="1:90" x14ac:dyDescent="0.25">
      <c r="A67" s="1" t="s">
        <v>219</v>
      </c>
      <c r="B67" s="1">
        <v>5.2</v>
      </c>
      <c r="C67" s="1">
        <v>1</v>
      </c>
      <c r="D67" s="1">
        <v>90</v>
      </c>
      <c r="E67" s="1">
        <v>0.18</v>
      </c>
      <c r="F67" s="1">
        <v>0.5</v>
      </c>
      <c r="G67" s="1">
        <v>0.2</v>
      </c>
      <c r="H67" s="1">
        <v>1</v>
      </c>
      <c r="I67" s="1">
        <v>1</v>
      </c>
      <c r="J67" s="1">
        <v>1</v>
      </c>
      <c r="K67" s="1">
        <v>1</v>
      </c>
      <c r="L67" s="1">
        <v>0</v>
      </c>
      <c r="M67" s="1">
        <v>0</v>
      </c>
      <c r="N67" s="1">
        <v>0</v>
      </c>
      <c r="O67" s="1">
        <v>0.16</v>
      </c>
      <c r="P67" s="1">
        <v>0.16</v>
      </c>
      <c r="Q67" s="1">
        <v>1</v>
      </c>
      <c r="R67" s="1">
        <v>1</v>
      </c>
      <c r="S67" s="1">
        <v>0</v>
      </c>
      <c r="T67" s="1">
        <v>0</v>
      </c>
      <c r="U67" s="1">
        <v>10</v>
      </c>
      <c r="V67" s="1">
        <v>3</v>
      </c>
      <c r="W67" s="1">
        <v>30</v>
      </c>
      <c r="X67" s="1">
        <v>9</v>
      </c>
      <c r="Y67" s="1">
        <v>1</v>
      </c>
      <c r="Z67" s="1">
        <v>11</v>
      </c>
      <c r="AA67" s="1">
        <v>9</v>
      </c>
      <c r="AB67" s="1">
        <v>0</v>
      </c>
      <c r="AC67" s="1">
        <v>0</v>
      </c>
      <c r="AD67" s="1">
        <v>0</v>
      </c>
      <c r="AE67" s="1">
        <v>0.04</v>
      </c>
      <c r="AF67" s="1">
        <v>0</v>
      </c>
      <c r="AG67" s="1">
        <v>0</v>
      </c>
      <c r="AH67" s="1">
        <v>1</v>
      </c>
      <c r="AI67" s="1">
        <v>0</v>
      </c>
      <c r="AJ67" s="1">
        <v>0</v>
      </c>
      <c r="AK67" s="1">
        <v>19</v>
      </c>
      <c r="AL67" s="1">
        <v>5.6</v>
      </c>
      <c r="AM67" s="1">
        <v>39.6</v>
      </c>
      <c r="AN67" s="1">
        <v>1</v>
      </c>
      <c r="AO67" s="1">
        <v>2.6</v>
      </c>
      <c r="AP67" s="1">
        <v>8</v>
      </c>
      <c r="AQ67" s="1">
        <v>26</v>
      </c>
      <c r="AR67" s="1">
        <v>1</v>
      </c>
      <c r="AS67" s="1">
        <v>7</v>
      </c>
      <c r="AT67" s="1">
        <v>1</v>
      </c>
      <c r="AU67" s="1">
        <v>3</v>
      </c>
      <c r="AV67" s="1">
        <v>3</v>
      </c>
      <c r="AW67" s="1">
        <v>100</v>
      </c>
      <c r="AX67" s="1">
        <v>5</v>
      </c>
      <c r="AY67" s="1">
        <v>0</v>
      </c>
      <c r="AZ67" s="1">
        <v>0</v>
      </c>
      <c r="BA67" s="1">
        <v>1</v>
      </c>
      <c r="BB67" s="1">
        <v>1</v>
      </c>
      <c r="BC67" s="1">
        <v>14</v>
      </c>
      <c r="BD67" s="1">
        <v>5</v>
      </c>
      <c r="BE67" s="1">
        <v>4</v>
      </c>
      <c r="BF67" s="1">
        <v>0</v>
      </c>
      <c r="BG67" s="1">
        <v>1</v>
      </c>
      <c r="BH67" s="1">
        <v>2</v>
      </c>
      <c r="BI67" s="1">
        <v>1.61</v>
      </c>
      <c r="BJ67" s="1">
        <v>26</v>
      </c>
      <c r="BK67" s="1">
        <v>14</v>
      </c>
      <c r="BL67" s="1">
        <v>54</v>
      </c>
      <c r="BM67" s="1">
        <v>26</v>
      </c>
      <c r="BN67" s="1">
        <v>9</v>
      </c>
      <c r="BO67" s="1">
        <v>35</v>
      </c>
      <c r="BP67" s="1">
        <v>10</v>
      </c>
      <c r="BQ67" s="1">
        <v>3</v>
      </c>
      <c r="BR67" s="1">
        <v>30</v>
      </c>
      <c r="BS67" s="1">
        <v>0</v>
      </c>
      <c r="BT67" s="1">
        <v>0</v>
      </c>
      <c r="BU67" s="1">
        <v>1</v>
      </c>
      <c r="BV67" s="1">
        <v>0</v>
      </c>
      <c r="BW67" s="1">
        <v>0</v>
      </c>
      <c r="BX67" s="1">
        <v>1</v>
      </c>
      <c r="BY67" s="1">
        <v>52</v>
      </c>
      <c r="BZ67" s="1">
        <v>2</v>
      </c>
      <c r="CA67" s="1">
        <v>6</v>
      </c>
      <c r="CB67" s="1">
        <v>13</v>
      </c>
      <c r="CC67" s="1">
        <v>0</v>
      </c>
      <c r="CD67" s="1">
        <v>0</v>
      </c>
      <c r="CE67" s="1">
        <v>9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5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2.6503163899999977</v>
      </c>
      <c r="CL67" s="1">
        <v>2</v>
      </c>
    </row>
    <row r="68" spans="1:90" x14ac:dyDescent="0.25">
      <c r="A68" s="1" t="s">
        <v>204</v>
      </c>
      <c r="B68" s="1">
        <v>5.6</v>
      </c>
      <c r="C68" s="1">
        <v>1</v>
      </c>
      <c r="D68" s="1">
        <v>71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</v>
      </c>
      <c r="V68" s="1">
        <v>4</v>
      </c>
      <c r="W68" s="1">
        <v>67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0.9</v>
      </c>
      <c r="AM68" s="1">
        <v>0.4</v>
      </c>
      <c r="AN68" s="1">
        <v>0</v>
      </c>
      <c r="AO68" s="1">
        <v>2.7</v>
      </c>
      <c r="AP68" s="1">
        <v>5</v>
      </c>
      <c r="AQ68" s="1">
        <v>5</v>
      </c>
      <c r="AR68" s="1">
        <v>0</v>
      </c>
      <c r="AS68" s="1">
        <v>2</v>
      </c>
      <c r="AT68" s="1">
        <v>4</v>
      </c>
      <c r="AU68" s="1">
        <v>0</v>
      </c>
      <c r="AV68" s="1">
        <v>0</v>
      </c>
      <c r="AX68" s="1">
        <v>1</v>
      </c>
      <c r="AY68" s="1">
        <v>1</v>
      </c>
      <c r="AZ68" s="1">
        <v>0</v>
      </c>
      <c r="BA68" s="1">
        <v>1</v>
      </c>
      <c r="BB68" s="1">
        <v>2</v>
      </c>
      <c r="BC68" s="1">
        <v>25</v>
      </c>
      <c r="BD68" s="1">
        <v>17</v>
      </c>
      <c r="BE68" s="1">
        <v>10</v>
      </c>
      <c r="BF68" s="1">
        <v>1</v>
      </c>
      <c r="BG68" s="1">
        <v>5</v>
      </c>
      <c r="BH68" s="1">
        <v>6</v>
      </c>
      <c r="BI68" s="1">
        <v>3.85</v>
      </c>
      <c r="BJ68" s="1">
        <v>17</v>
      </c>
      <c r="BK68" s="1">
        <v>13</v>
      </c>
      <c r="BL68" s="1">
        <v>76</v>
      </c>
      <c r="BM68" s="1">
        <v>7</v>
      </c>
      <c r="BN68" s="1">
        <v>4</v>
      </c>
      <c r="BO68" s="1">
        <v>57</v>
      </c>
      <c r="BP68" s="1">
        <v>6</v>
      </c>
      <c r="BQ68" s="1">
        <v>4</v>
      </c>
      <c r="BR68" s="1">
        <v>67</v>
      </c>
      <c r="BS68" s="1">
        <v>0</v>
      </c>
      <c r="BT68" s="1">
        <v>0</v>
      </c>
      <c r="BU68" s="1">
        <v>1</v>
      </c>
      <c r="BV68" s="1">
        <v>0</v>
      </c>
      <c r="BW68" s="1">
        <v>1</v>
      </c>
      <c r="BX68" s="1">
        <v>0</v>
      </c>
      <c r="BY68" s="1">
        <v>22</v>
      </c>
      <c r="BZ68" s="1">
        <v>0</v>
      </c>
      <c r="CA68" s="1">
        <v>2</v>
      </c>
      <c r="CB68" s="1">
        <v>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2.3136395500000009</v>
      </c>
      <c r="CL68" s="1">
        <v>3</v>
      </c>
    </row>
    <row r="69" spans="1:90" x14ac:dyDescent="0.25">
      <c r="A69" s="1" t="s">
        <v>59</v>
      </c>
      <c r="B69" s="1">
        <v>7.3</v>
      </c>
      <c r="C69" s="1">
        <v>1</v>
      </c>
      <c r="D69" s="1">
        <v>8</v>
      </c>
      <c r="E69" s="1">
        <v>0.02</v>
      </c>
      <c r="F69" s="1">
        <v>0</v>
      </c>
      <c r="G69" s="1">
        <v>0.1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4</v>
      </c>
      <c r="V69" s="1">
        <v>1</v>
      </c>
      <c r="W69" s="1">
        <v>25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0.03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12</v>
      </c>
      <c r="AL69" s="1">
        <v>6.3</v>
      </c>
      <c r="AM69" s="1">
        <v>0</v>
      </c>
      <c r="AN69" s="1">
        <v>0.2</v>
      </c>
      <c r="AO69" s="1">
        <v>1.8</v>
      </c>
      <c r="AP69" s="1">
        <v>2</v>
      </c>
      <c r="AQ69" s="1">
        <v>2</v>
      </c>
      <c r="AR69" s="1">
        <v>0</v>
      </c>
      <c r="AS69" s="1">
        <v>1</v>
      </c>
      <c r="AT69" s="1">
        <v>0</v>
      </c>
      <c r="AU69" s="1">
        <v>0</v>
      </c>
      <c r="AV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0</v>
      </c>
      <c r="BC69" s="1">
        <v>6</v>
      </c>
      <c r="BD69" s="1">
        <v>3</v>
      </c>
      <c r="BE69" s="1">
        <v>3</v>
      </c>
      <c r="BF69" s="1">
        <v>0</v>
      </c>
      <c r="BG69" s="1">
        <v>1</v>
      </c>
      <c r="BH69" s="1">
        <v>1</v>
      </c>
      <c r="BI69" s="1">
        <v>0.82</v>
      </c>
      <c r="BJ69" s="1">
        <v>6</v>
      </c>
      <c r="BK69" s="1">
        <v>2</v>
      </c>
      <c r="BL69" s="1">
        <v>33</v>
      </c>
      <c r="BM69" s="1">
        <v>6</v>
      </c>
      <c r="BN69" s="1">
        <v>2</v>
      </c>
      <c r="BO69" s="1">
        <v>33</v>
      </c>
      <c r="BP69" s="1">
        <v>4</v>
      </c>
      <c r="BQ69" s="1">
        <v>1</v>
      </c>
      <c r="BR69" s="1">
        <v>25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8</v>
      </c>
      <c r="BZ69" s="1">
        <v>2</v>
      </c>
      <c r="CA69" s="1">
        <v>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2.9221739900000006</v>
      </c>
      <c r="CL69" s="1">
        <v>3</v>
      </c>
    </row>
    <row r="70" spans="1:90" x14ac:dyDescent="0.25">
      <c r="A70" s="1" t="s">
        <v>67</v>
      </c>
      <c r="B70" s="1">
        <v>6.3</v>
      </c>
      <c r="C70" s="1">
        <v>3</v>
      </c>
      <c r="D70" s="1">
        <v>90</v>
      </c>
      <c r="E70" s="1">
        <v>0.33</v>
      </c>
      <c r="F70" s="1">
        <v>0.25</v>
      </c>
      <c r="G70" s="1">
        <v>0.5</v>
      </c>
      <c r="H70" s="1">
        <v>1</v>
      </c>
      <c r="I70" s="1">
        <v>2.33</v>
      </c>
      <c r="J70" s="1">
        <v>1.33</v>
      </c>
      <c r="K70" s="1">
        <v>0.33</v>
      </c>
      <c r="L70" s="1">
        <v>2</v>
      </c>
      <c r="M70" s="1">
        <v>0.33</v>
      </c>
      <c r="N70" s="1">
        <v>0</v>
      </c>
      <c r="O70" s="1">
        <v>0.14000000000000001</v>
      </c>
      <c r="P70" s="1">
        <v>0.39</v>
      </c>
      <c r="Q70" s="1">
        <v>0.33</v>
      </c>
      <c r="R70" s="1">
        <v>0.33</v>
      </c>
      <c r="S70" s="1">
        <v>0</v>
      </c>
      <c r="T70" s="1">
        <v>0</v>
      </c>
      <c r="U70" s="1">
        <v>14.33</v>
      </c>
      <c r="V70" s="1">
        <v>11.33</v>
      </c>
      <c r="W70" s="1">
        <v>79</v>
      </c>
      <c r="X70" s="1">
        <v>8.33</v>
      </c>
      <c r="Y70" s="1">
        <v>1.67</v>
      </c>
      <c r="Z70" s="1">
        <v>20</v>
      </c>
      <c r="AA70" s="1">
        <v>6</v>
      </c>
      <c r="AB70" s="1">
        <v>1.67</v>
      </c>
      <c r="AC70" s="1">
        <v>2</v>
      </c>
      <c r="AD70" s="1">
        <v>0</v>
      </c>
      <c r="AE70" s="1">
        <v>0.1</v>
      </c>
      <c r="AF70" s="1">
        <v>0</v>
      </c>
      <c r="AG70" s="1">
        <v>0</v>
      </c>
      <c r="AH70" s="1">
        <v>0.33</v>
      </c>
      <c r="AI70" s="1">
        <v>0</v>
      </c>
      <c r="AJ70" s="1">
        <v>0</v>
      </c>
      <c r="AK70" s="1">
        <v>16</v>
      </c>
      <c r="AL70" s="1">
        <v>30.17</v>
      </c>
      <c r="AM70" s="1">
        <v>30</v>
      </c>
      <c r="AN70" s="1">
        <v>2.2999999999999998</v>
      </c>
      <c r="AO70" s="1">
        <v>4.8</v>
      </c>
      <c r="AP70" s="1">
        <v>14.33</v>
      </c>
      <c r="AQ70" s="1">
        <v>20.329999999999998</v>
      </c>
      <c r="AR70" s="1">
        <v>0.67</v>
      </c>
      <c r="AS70" s="1">
        <v>4</v>
      </c>
      <c r="AT70" s="1">
        <v>2</v>
      </c>
      <c r="AU70" s="1">
        <v>1.33</v>
      </c>
      <c r="AV70" s="1">
        <v>1.33</v>
      </c>
      <c r="AW70" s="1">
        <v>100</v>
      </c>
      <c r="AX70" s="1">
        <v>9</v>
      </c>
      <c r="AY70" s="1">
        <v>0.67</v>
      </c>
      <c r="AZ70" s="1">
        <v>0.67</v>
      </c>
      <c r="BA70" s="1">
        <v>1.67</v>
      </c>
      <c r="BB70" s="1">
        <v>3</v>
      </c>
      <c r="BC70" s="1">
        <v>13</v>
      </c>
      <c r="BD70" s="1">
        <v>9.67</v>
      </c>
      <c r="BE70" s="1">
        <v>5</v>
      </c>
      <c r="BF70" s="1">
        <v>1.67</v>
      </c>
      <c r="BG70" s="1">
        <v>4</v>
      </c>
      <c r="BH70" s="1">
        <v>2.67</v>
      </c>
      <c r="BI70" s="1">
        <v>1.77</v>
      </c>
      <c r="BJ70" s="1">
        <v>54</v>
      </c>
      <c r="BK70" s="1">
        <v>47.67</v>
      </c>
      <c r="BL70" s="1">
        <v>88</v>
      </c>
      <c r="BM70" s="1">
        <v>39</v>
      </c>
      <c r="BN70" s="1">
        <v>27.33</v>
      </c>
      <c r="BO70" s="1">
        <v>70</v>
      </c>
      <c r="BP70" s="1">
        <v>14.33</v>
      </c>
      <c r="BQ70" s="1">
        <v>11.33</v>
      </c>
      <c r="BR70" s="1">
        <v>79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0.33</v>
      </c>
      <c r="BY70" s="1">
        <v>75</v>
      </c>
      <c r="BZ70" s="1">
        <v>0.33</v>
      </c>
      <c r="CA70" s="1">
        <v>8</v>
      </c>
      <c r="CB70" s="1">
        <v>8.67</v>
      </c>
      <c r="CC70" s="1">
        <v>0</v>
      </c>
      <c r="CD70" s="1">
        <v>0</v>
      </c>
      <c r="CE70" s="1">
        <v>6</v>
      </c>
      <c r="CF70" s="1">
        <v>0.67</v>
      </c>
      <c r="CG70" s="1">
        <v>1</v>
      </c>
      <c r="CH70" s="1">
        <v>0</v>
      </c>
      <c r="CI70" s="1">
        <v>0.33</v>
      </c>
      <c r="CJ70" s="1">
        <v>0.33</v>
      </c>
      <c r="CK70" s="1">
        <f t="shared" si="1"/>
        <v>4.4874041199999981</v>
      </c>
      <c r="CL70" s="1">
        <v>3</v>
      </c>
    </row>
    <row r="71" spans="1:90" x14ac:dyDescent="0.25">
      <c r="A71" s="1" t="s">
        <v>70</v>
      </c>
      <c r="B71" s="1">
        <v>5.6</v>
      </c>
      <c r="C71" s="1">
        <v>3</v>
      </c>
      <c r="D71" s="1">
        <v>80</v>
      </c>
      <c r="E71" s="1">
        <v>0.35</v>
      </c>
      <c r="F71" s="1">
        <v>0</v>
      </c>
      <c r="G71" s="1">
        <v>0.5</v>
      </c>
      <c r="H71" s="1">
        <v>0</v>
      </c>
      <c r="I71" s="1">
        <v>2.67</v>
      </c>
      <c r="J71" s="1">
        <v>1.67</v>
      </c>
      <c r="K71" s="1">
        <v>2</v>
      </c>
      <c r="L71" s="1">
        <v>0.67</v>
      </c>
      <c r="M71" s="1">
        <v>0.33</v>
      </c>
      <c r="N71" s="1">
        <v>0</v>
      </c>
      <c r="O71" s="1">
        <v>0.38</v>
      </c>
      <c r="P71" s="1">
        <v>0.38</v>
      </c>
      <c r="Q71" s="1">
        <v>0</v>
      </c>
      <c r="R71" s="1">
        <v>0</v>
      </c>
      <c r="S71" s="1">
        <v>0</v>
      </c>
      <c r="T71" s="1">
        <v>0</v>
      </c>
      <c r="U71" s="1">
        <v>12.33</v>
      </c>
      <c r="V71" s="1">
        <v>10</v>
      </c>
      <c r="W71" s="1">
        <v>81</v>
      </c>
      <c r="X71" s="1">
        <v>2</v>
      </c>
      <c r="Y71" s="1">
        <v>0.33</v>
      </c>
      <c r="Z71" s="1">
        <v>17</v>
      </c>
      <c r="AA71" s="1">
        <v>1</v>
      </c>
      <c r="AB71" s="1">
        <v>0.33</v>
      </c>
      <c r="AC71" s="1">
        <v>1.33</v>
      </c>
      <c r="AD71" s="1">
        <v>0</v>
      </c>
      <c r="AE71" s="1">
        <v>0.13</v>
      </c>
      <c r="AF71" s="1">
        <v>0</v>
      </c>
      <c r="AG71" s="1">
        <v>0</v>
      </c>
      <c r="AH71" s="1">
        <v>0</v>
      </c>
      <c r="AI71" s="1">
        <v>0</v>
      </c>
      <c r="AJ71" s="1">
        <v>0.33</v>
      </c>
      <c r="AK71" s="1">
        <v>38</v>
      </c>
      <c r="AL71" s="1">
        <v>18.53</v>
      </c>
      <c r="AM71" s="1">
        <v>14.27</v>
      </c>
      <c r="AN71" s="1">
        <v>2.2999999999999998</v>
      </c>
      <c r="AO71" s="1">
        <v>5.0999999999999996</v>
      </c>
      <c r="AP71" s="1">
        <v>11</v>
      </c>
      <c r="AQ71" s="1">
        <v>11</v>
      </c>
      <c r="AR71" s="1">
        <v>0</v>
      </c>
      <c r="AS71" s="1">
        <v>2.33</v>
      </c>
      <c r="AT71" s="1">
        <v>0.67</v>
      </c>
      <c r="AU71" s="1">
        <v>1.67</v>
      </c>
      <c r="AV71" s="1">
        <v>1.33</v>
      </c>
      <c r="AW71" s="1">
        <v>80</v>
      </c>
      <c r="AX71" s="1">
        <v>4.33</v>
      </c>
      <c r="AY71" s="1">
        <v>0</v>
      </c>
      <c r="AZ71" s="1">
        <v>0</v>
      </c>
      <c r="BA71" s="1">
        <v>1</v>
      </c>
      <c r="BB71" s="1">
        <v>1</v>
      </c>
      <c r="BC71" s="1">
        <v>9</v>
      </c>
      <c r="BD71" s="1">
        <v>6.67</v>
      </c>
      <c r="BE71" s="1">
        <v>4.67</v>
      </c>
      <c r="BF71" s="1">
        <v>0.67</v>
      </c>
      <c r="BG71" s="1">
        <v>0.67</v>
      </c>
      <c r="BH71" s="1">
        <v>1</v>
      </c>
      <c r="BI71" s="1">
        <v>1.26</v>
      </c>
      <c r="BJ71" s="1">
        <v>26</v>
      </c>
      <c r="BK71" s="1">
        <v>22</v>
      </c>
      <c r="BL71" s="1">
        <v>85</v>
      </c>
      <c r="BM71" s="1">
        <v>22.33</v>
      </c>
      <c r="BN71" s="1">
        <v>17.329999999999998</v>
      </c>
      <c r="BO71" s="1">
        <v>78</v>
      </c>
      <c r="BP71" s="1">
        <v>12.33</v>
      </c>
      <c r="BQ71" s="1">
        <v>10</v>
      </c>
      <c r="BR71" s="1">
        <v>81</v>
      </c>
      <c r="BS71" s="1">
        <v>0</v>
      </c>
      <c r="BT71" s="1">
        <v>0</v>
      </c>
      <c r="BU71" s="1">
        <v>3</v>
      </c>
      <c r="BV71" s="1">
        <v>0</v>
      </c>
      <c r="BW71" s="1">
        <v>3</v>
      </c>
      <c r="BX71" s="1">
        <v>3</v>
      </c>
      <c r="BY71" s="1">
        <v>44.33</v>
      </c>
      <c r="BZ71" s="1">
        <v>3.33</v>
      </c>
      <c r="CA71" s="1">
        <v>2</v>
      </c>
      <c r="CB71" s="1">
        <v>2.67</v>
      </c>
      <c r="CC71" s="1">
        <v>0</v>
      </c>
      <c r="CD71" s="1">
        <v>0</v>
      </c>
      <c r="CE71" s="1">
        <v>1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4.1572201500000014</v>
      </c>
      <c r="CL71" s="1">
        <v>3</v>
      </c>
    </row>
    <row r="72" spans="1:90" x14ac:dyDescent="0.25">
      <c r="A72" s="1" t="s">
        <v>72</v>
      </c>
      <c r="B72" s="1">
        <v>5.6</v>
      </c>
      <c r="C72" s="1">
        <v>3</v>
      </c>
      <c r="D72" s="1">
        <v>89</v>
      </c>
      <c r="E72" s="1">
        <v>0.45</v>
      </c>
      <c r="F72" s="1">
        <v>0</v>
      </c>
      <c r="G72" s="1">
        <v>0.7</v>
      </c>
      <c r="H72" s="1">
        <v>0</v>
      </c>
      <c r="I72" s="1">
        <v>4</v>
      </c>
      <c r="J72" s="1">
        <v>1</v>
      </c>
      <c r="K72" s="1">
        <v>2.33</v>
      </c>
      <c r="L72" s="1">
        <v>1.67</v>
      </c>
      <c r="M72" s="1">
        <v>0.67</v>
      </c>
      <c r="N72" s="1">
        <v>0</v>
      </c>
      <c r="O72" s="1">
        <v>0.43</v>
      </c>
      <c r="P72" s="1">
        <v>0.43</v>
      </c>
      <c r="Q72" s="1">
        <v>0</v>
      </c>
      <c r="R72" s="1">
        <v>0</v>
      </c>
      <c r="S72" s="1">
        <v>0</v>
      </c>
      <c r="T72" s="1">
        <v>0</v>
      </c>
      <c r="U72" s="1">
        <v>14.67</v>
      </c>
      <c r="V72" s="1">
        <v>11</v>
      </c>
      <c r="W72" s="1">
        <v>75</v>
      </c>
      <c r="X72" s="1">
        <v>4</v>
      </c>
      <c r="Y72" s="1">
        <v>1.33</v>
      </c>
      <c r="Z72" s="1">
        <v>33</v>
      </c>
      <c r="AA72" s="1">
        <v>0</v>
      </c>
      <c r="AB72" s="1">
        <v>0</v>
      </c>
      <c r="AC72" s="1">
        <v>3</v>
      </c>
      <c r="AD72" s="1">
        <v>0</v>
      </c>
      <c r="AE72" s="1">
        <v>0.23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58.33</v>
      </c>
      <c r="AL72" s="1">
        <v>39.93</v>
      </c>
      <c r="AM72" s="1">
        <v>23.6</v>
      </c>
      <c r="AN72" s="1">
        <v>2.9</v>
      </c>
      <c r="AO72" s="1">
        <v>5.8</v>
      </c>
      <c r="AP72" s="1">
        <v>14.33</v>
      </c>
      <c r="AQ72" s="1">
        <v>14.33</v>
      </c>
      <c r="AR72" s="1">
        <v>0</v>
      </c>
      <c r="AS72" s="1">
        <v>2</v>
      </c>
      <c r="AT72" s="1">
        <v>1</v>
      </c>
      <c r="AU72" s="1">
        <v>1.33</v>
      </c>
      <c r="AV72" s="1">
        <v>0.67</v>
      </c>
      <c r="AW72" s="1">
        <v>50</v>
      </c>
      <c r="AX72" s="1">
        <v>6</v>
      </c>
      <c r="AY72" s="1">
        <v>0</v>
      </c>
      <c r="AZ72" s="1">
        <v>0</v>
      </c>
      <c r="BA72" s="1">
        <v>0.33</v>
      </c>
      <c r="BB72" s="1">
        <v>0.33</v>
      </c>
      <c r="BC72" s="1">
        <v>9</v>
      </c>
      <c r="BD72" s="1">
        <v>6.67</v>
      </c>
      <c r="BE72" s="1">
        <v>4.67</v>
      </c>
      <c r="BF72" s="1">
        <v>0.67</v>
      </c>
      <c r="BG72" s="1">
        <v>0.67</v>
      </c>
      <c r="BH72" s="1">
        <v>1</v>
      </c>
      <c r="BI72" s="1">
        <v>1.26</v>
      </c>
      <c r="BJ72" s="1">
        <v>28</v>
      </c>
      <c r="BK72" s="1">
        <v>22</v>
      </c>
      <c r="BL72" s="1">
        <v>79</v>
      </c>
      <c r="BM72" s="1">
        <v>26.33</v>
      </c>
      <c r="BN72" s="1">
        <v>19</v>
      </c>
      <c r="BO72" s="1">
        <v>72</v>
      </c>
      <c r="BP72" s="1">
        <v>14.67</v>
      </c>
      <c r="BQ72" s="1">
        <v>11</v>
      </c>
      <c r="BR72" s="1">
        <v>75</v>
      </c>
      <c r="BS72" s="1">
        <v>0</v>
      </c>
      <c r="BT72" s="1">
        <v>0</v>
      </c>
      <c r="BU72" s="1">
        <v>3</v>
      </c>
      <c r="BV72" s="1">
        <v>0</v>
      </c>
      <c r="BW72" s="1">
        <v>1</v>
      </c>
      <c r="BX72" s="1">
        <v>9</v>
      </c>
      <c r="BY72" s="1">
        <v>59</v>
      </c>
      <c r="BZ72" s="1">
        <v>9</v>
      </c>
      <c r="CA72" s="1">
        <v>3.67</v>
      </c>
      <c r="CB72" s="1">
        <v>3.33</v>
      </c>
      <c r="CC72" s="1">
        <v>0.33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4.9278690600000035</v>
      </c>
      <c r="CL72" s="1">
        <v>3</v>
      </c>
    </row>
    <row r="73" spans="1:90" x14ac:dyDescent="0.25">
      <c r="A73" s="1" t="s">
        <v>74</v>
      </c>
      <c r="B73" s="1">
        <v>6.7</v>
      </c>
      <c r="C73" s="1">
        <v>3</v>
      </c>
      <c r="D73" s="1">
        <v>80.33</v>
      </c>
      <c r="E73" s="1">
        <v>0.24</v>
      </c>
      <c r="F73" s="1">
        <v>0.3</v>
      </c>
      <c r="G73" s="1">
        <v>0.6</v>
      </c>
      <c r="H73" s="1">
        <v>3</v>
      </c>
      <c r="I73" s="1">
        <v>3</v>
      </c>
      <c r="J73" s="1">
        <v>1</v>
      </c>
      <c r="K73" s="1">
        <v>2</v>
      </c>
      <c r="L73" s="1">
        <v>1</v>
      </c>
      <c r="M73" s="1">
        <v>1</v>
      </c>
      <c r="N73" s="1">
        <v>0.33</v>
      </c>
      <c r="O73" s="1">
        <v>0.5</v>
      </c>
      <c r="P73" s="1">
        <v>0.5</v>
      </c>
      <c r="Q73" s="1">
        <v>0.67</v>
      </c>
      <c r="R73" s="1">
        <v>0.67</v>
      </c>
      <c r="S73" s="1">
        <v>0</v>
      </c>
      <c r="T73" s="1">
        <v>0.33</v>
      </c>
      <c r="U73" s="1">
        <v>9.67</v>
      </c>
      <c r="V73" s="1">
        <v>7.67</v>
      </c>
      <c r="W73" s="1">
        <v>79</v>
      </c>
      <c r="X73" s="1">
        <v>0.67</v>
      </c>
      <c r="Y73" s="1">
        <v>0</v>
      </c>
      <c r="Z73" s="1">
        <v>0</v>
      </c>
      <c r="AA73" s="1">
        <v>0</v>
      </c>
      <c r="AB73" s="1">
        <v>0</v>
      </c>
      <c r="AC73" s="1">
        <v>0.33</v>
      </c>
      <c r="AD73" s="1">
        <v>0</v>
      </c>
      <c r="AE73" s="1">
        <v>0.11</v>
      </c>
      <c r="AF73" s="1">
        <v>0.33</v>
      </c>
      <c r="AG73" s="1">
        <v>0</v>
      </c>
      <c r="AH73" s="1">
        <v>0</v>
      </c>
      <c r="AI73" s="1">
        <v>0</v>
      </c>
      <c r="AJ73" s="1">
        <v>0.67</v>
      </c>
      <c r="AK73" s="1">
        <v>45.67</v>
      </c>
      <c r="AL73" s="1">
        <v>7.83</v>
      </c>
      <c r="AM73" s="1">
        <v>29.47</v>
      </c>
      <c r="AN73" s="1">
        <v>2.9</v>
      </c>
      <c r="AO73" s="1">
        <v>5.9</v>
      </c>
      <c r="AP73" s="1">
        <v>5.67</v>
      </c>
      <c r="AQ73" s="1">
        <v>20.67</v>
      </c>
      <c r="AR73" s="1">
        <v>0.67</v>
      </c>
      <c r="AS73" s="1">
        <v>7.67</v>
      </c>
      <c r="AT73" s="1">
        <v>0.33</v>
      </c>
      <c r="AU73" s="1">
        <v>0.67</v>
      </c>
      <c r="AV73" s="1">
        <v>0.67</v>
      </c>
      <c r="AW73" s="1">
        <v>100</v>
      </c>
      <c r="AX73" s="1">
        <v>2</v>
      </c>
      <c r="AY73" s="1">
        <v>0</v>
      </c>
      <c r="AZ73" s="1">
        <v>0</v>
      </c>
      <c r="BA73" s="1">
        <v>0</v>
      </c>
      <c r="BB73" s="1">
        <v>0</v>
      </c>
      <c r="BC73" s="1">
        <v>5</v>
      </c>
      <c r="BD73" s="1">
        <v>2.33</v>
      </c>
      <c r="BE73" s="1">
        <v>0.67</v>
      </c>
      <c r="BF73" s="1">
        <v>1.33</v>
      </c>
      <c r="BG73" s="1">
        <v>0.33</v>
      </c>
      <c r="BH73" s="1">
        <v>0.33</v>
      </c>
      <c r="BI73" s="1">
        <v>0.28999999999999998</v>
      </c>
      <c r="BJ73" s="1">
        <v>19.670000000000002</v>
      </c>
      <c r="BK73" s="1">
        <v>15.67</v>
      </c>
      <c r="BL73" s="1">
        <v>80</v>
      </c>
      <c r="BM73" s="1">
        <v>15.33</v>
      </c>
      <c r="BN73" s="1">
        <v>12</v>
      </c>
      <c r="BO73" s="1">
        <v>78</v>
      </c>
      <c r="BP73" s="1">
        <v>9.67</v>
      </c>
      <c r="BQ73" s="1">
        <v>7.67</v>
      </c>
      <c r="BR73" s="1">
        <v>79</v>
      </c>
      <c r="BS73" s="1">
        <v>0</v>
      </c>
      <c r="BT73" s="1">
        <v>0</v>
      </c>
      <c r="BU73" s="1">
        <v>3</v>
      </c>
      <c r="BV73" s="1">
        <v>0</v>
      </c>
      <c r="BW73" s="1">
        <v>1</v>
      </c>
      <c r="BX73" s="1">
        <v>1</v>
      </c>
      <c r="BY73" s="1">
        <v>28</v>
      </c>
      <c r="BZ73" s="1">
        <v>6</v>
      </c>
      <c r="CA73" s="1">
        <v>0.67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4.351857910000005</v>
      </c>
      <c r="CL73" s="1">
        <v>3</v>
      </c>
    </row>
    <row r="74" spans="1:90" x14ac:dyDescent="0.25">
      <c r="A74" s="1" t="s">
        <v>80</v>
      </c>
      <c r="B74" s="1">
        <v>5.7</v>
      </c>
      <c r="C74" s="1">
        <v>3</v>
      </c>
      <c r="D74" s="1">
        <v>90</v>
      </c>
      <c r="E74" s="1">
        <v>0.17</v>
      </c>
      <c r="F74" s="1">
        <v>0.1</v>
      </c>
      <c r="G74" s="1">
        <v>0.4</v>
      </c>
      <c r="H74" s="1">
        <v>1</v>
      </c>
      <c r="I74" s="1">
        <v>3</v>
      </c>
      <c r="J74" s="1">
        <v>1</v>
      </c>
      <c r="K74" s="1">
        <v>2.33</v>
      </c>
      <c r="L74" s="1">
        <v>0.67</v>
      </c>
      <c r="M74" s="1">
        <v>0.33</v>
      </c>
      <c r="N74" s="1">
        <v>1.33</v>
      </c>
      <c r="O74" s="1">
        <v>0.33</v>
      </c>
      <c r="P74" s="1">
        <v>0.33</v>
      </c>
      <c r="Q74" s="1">
        <v>0.33</v>
      </c>
      <c r="R74" s="1">
        <v>0.33</v>
      </c>
      <c r="S74" s="1">
        <v>0</v>
      </c>
      <c r="T74" s="1">
        <v>0</v>
      </c>
      <c r="U74" s="1">
        <v>11.67</v>
      </c>
      <c r="V74" s="1">
        <v>9.67</v>
      </c>
      <c r="W74" s="1">
        <v>83</v>
      </c>
      <c r="X74" s="1">
        <v>0.33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0.11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50.33</v>
      </c>
      <c r="AL74" s="1">
        <v>3.8</v>
      </c>
      <c r="AM74" s="1">
        <v>24.2</v>
      </c>
      <c r="AN74" s="1">
        <v>2</v>
      </c>
      <c r="AO74" s="1">
        <v>4.9000000000000004</v>
      </c>
      <c r="AP74" s="1">
        <v>12.67</v>
      </c>
      <c r="AQ74" s="1">
        <v>18.670000000000002</v>
      </c>
      <c r="AR74" s="1">
        <v>0.33</v>
      </c>
      <c r="AS74" s="1">
        <v>4</v>
      </c>
      <c r="AT74" s="1">
        <v>1.67</v>
      </c>
      <c r="AU74" s="1">
        <v>3.33</v>
      </c>
      <c r="AV74" s="1">
        <v>1.33</v>
      </c>
      <c r="AW74" s="1">
        <v>40</v>
      </c>
      <c r="AX74" s="1">
        <v>5.33</v>
      </c>
      <c r="AY74" s="1">
        <v>2.67</v>
      </c>
      <c r="AZ74" s="1">
        <v>0</v>
      </c>
      <c r="BA74" s="1">
        <v>0.33</v>
      </c>
      <c r="BB74" s="1">
        <v>3</v>
      </c>
      <c r="BC74" s="1">
        <v>10.33</v>
      </c>
      <c r="BD74" s="1">
        <v>6.33</v>
      </c>
      <c r="BE74" s="1">
        <v>2</v>
      </c>
      <c r="BF74" s="1">
        <v>0.67</v>
      </c>
      <c r="BG74" s="1">
        <v>2.33</v>
      </c>
      <c r="BH74" s="1">
        <v>1.67</v>
      </c>
      <c r="BI74" s="1">
        <v>1</v>
      </c>
      <c r="BJ74" s="1">
        <v>43</v>
      </c>
      <c r="BK74" s="1">
        <v>37.33</v>
      </c>
      <c r="BL74" s="1">
        <v>87</v>
      </c>
      <c r="BM74" s="1">
        <v>24.67</v>
      </c>
      <c r="BN74" s="1">
        <v>19.670000000000002</v>
      </c>
      <c r="BO74" s="1">
        <v>80</v>
      </c>
      <c r="BP74" s="1">
        <v>11.67</v>
      </c>
      <c r="BQ74" s="1">
        <v>9.67</v>
      </c>
      <c r="BR74" s="1">
        <v>83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0.33</v>
      </c>
      <c r="BY74" s="1">
        <v>59.33</v>
      </c>
      <c r="BZ74" s="1">
        <v>3</v>
      </c>
      <c r="CA74" s="1">
        <v>7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4.9822396500000021</v>
      </c>
      <c r="CL74" s="1">
        <v>3</v>
      </c>
    </row>
    <row r="75" spans="1:90" x14ac:dyDescent="0.25">
      <c r="A75" s="1" t="s">
        <v>90</v>
      </c>
      <c r="B75" s="1">
        <v>4.8</v>
      </c>
      <c r="C75" s="1">
        <v>2</v>
      </c>
      <c r="D75" s="1">
        <v>90</v>
      </c>
      <c r="E75" s="1">
        <v>0.13</v>
      </c>
      <c r="F75" s="1">
        <v>0</v>
      </c>
      <c r="G75" s="1">
        <v>0.1</v>
      </c>
      <c r="H75" s="1">
        <v>0</v>
      </c>
      <c r="I75" s="1">
        <v>1.5</v>
      </c>
      <c r="J75" s="1">
        <v>0.5</v>
      </c>
      <c r="K75" s="1">
        <v>0</v>
      </c>
      <c r="L75" s="1">
        <v>1.5</v>
      </c>
      <c r="M75" s="1">
        <v>0</v>
      </c>
      <c r="N75" s="1">
        <v>0</v>
      </c>
      <c r="O75" s="1">
        <v>7.0000000000000007E-2</v>
      </c>
      <c r="P75" s="1">
        <v>7.0000000000000007E-2</v>
      </c>
      <c r="Q75" s="1">
        <v>0</v>
      </c>
      <c r="R75" s="1">
        <v>0</v>
      </c>
      <c r="S75" s="1">
        <v>0</v>
      </c>
      <c r="T75" s="1">
        <v>0</v>
      </c>
      <c r="U75" s="1">
        <v>18.5</v>
      </c>
      <c r="V75" s="1">
        <v>14</v>
      </c>
      <c r="W75" s="1">
        <v>76</v>
      </c>
      <c r="X75" s="1">
        <v>1</v>
      </c>
      <c r="Y75" s="1">
        <v>0.5</v>
      </c>
      <c r="Z75" s="1">
        <v>50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4.5</v>
      </c>
      <c r="AL75" s="1">
        <v>21.1</v>
      </c>
      <c r="AM75" s="1">
        <v>9.6999999999999993</v>
      </c>
      <c r="AN75" s="1">
        <v>0.5</v>
      </c>
      <c r="AO75" s="1">
        <v>2.7</v>
      </c>
      <c r="AP75" s="1">
        <v>9</v>
      </c>
      <c r="AQ75" s="1">
        <v>9</v>
      </c>
      <c r="AR75" s="1">
        <v>0</v>
      </c>
      <c r="AS75" s="1">
        <v>1.5</v>
      </c>
      <c r="AT75" s="1">
        <v>2</v>
      </c>
      <c r="AU75" s="1">
        <v>1</v>
      </c>
      <c r="AV75" s="1">
        <v>0.5</v>
      </c>
      <c r="AW75" s="1">
        <v>50</v>
      </c>
      <c r="AX75" s="1">
        <v>6</v>
      </c>
      <c r="AY75" s="1">
        <v>0.5</v>
      </c>
      <c r="AZ75" s="1">
        <v>0</v>
      </c>
      <c r="BA75" s="1">
        <v>1.5</v>
      </c>
      <c r="BB75" s="1">
        <v>2</v>
      </c>
      <c r="BC75" s="1">
        <v>15</v>
      </c>
      <c r="BD75" s="1">
        <v>11</v>
      </c>
      <c r="BE75" s="1">
        <v>4</v>
      </c>
      <c r="BF75" s="1">
        <v>0.5</v>
      </c>
      <c r="BG75" s="1">
        <v>3.5</v>
      </c>
      <c r="BH75" s="1">
        <v>3.5</v>
      </c>
      <c r="BI75" s="1">
        <v>1.95</v>
      </c>
      <c r="BJ75" s="1">
        <v>56.5</v>
      </c>
      <c r="BK75" s="1">
        <v>48.5</v>
      </c>
      <c r="BL75" s="1">
        <v>86</v>
      </c>
      <c r="BM75" s="1">
        <v>35.5</v>
      </c>
      <c r="BN75" s="1">
        <v>29.5</v>
      </c>
      <c r="BO75" s="1">
        <v>83</v>
      </c>
      <c r="BP75" s="1">
        <v>18.5</v>
      </c>
      <c r="BQ75" s="1">
        <v>14</v>
      </c>
      <c r="BR75" s="1">
        <v>76</v>
      </c>
      <c r="BS75" s="1">
        <v>1.5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66.5</v>
      </c>
      <c r="BZ75" s="1">
        <v>0</v>
      </c>
      <c r="CA75" s="1">
        <v>7.5</v>
      </c>
      <c r="CB75" s="1">
        <v>4.5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2.4551413600000025</v>
      </c>
      <c r="CL75" s="1">
        <v>3</v>
      </c>
    </row>
    <row r="76" spans="1:90" x14ac:dyDescent="0.25">
      <c r="A76" s="1" t="s">
        <v>92</v>
      </c>
      <c r="B76" s="1">
        <v>6.4</v>
      </c>
      <c r="C76" s="1">
        <v>3</v>
      </c>
      <c r="D76" s="1">
        <v>45.67</v>
      </c>
      <c r="E76" s="1">
        <v>0.16</v>
      </c>
      <c r="F76" s="1">
        <v>0</v>
      </c>
      <c r="G76" s="1">
        <v>0.1</v>
      </c>
      <c r="H76" s="1">
        <v>0</v>
      </c>
      <c r="I76" s="1">
        <v>0.67</v>
      </c>
      <c r="J76" s="1">
        <v>0.33</v>
      </c>
      <c r="K76" s="1">
        <v>0.33</v>
      </c>
      <c r="L76" s="1">
        <v>0.33</v>
      </c>
      <c r="M76" s="1">
        <v>0</v>
      </c>
      <c r="N76" s="1">
        <v>0</v>
      </c>
      <c r="O76" s="1">
        <v>0.06</v>
      </c>
      <c r="P76" s="1">
        <v>0.06</v>
      </c>
      <c r="Q76" s="1">
        <v>0</v>
      </c>
      <c r="R76" s="1">
        <v>0</v>
      </c>
      <c r="S76" s="1">
        <v>0</v>
      </c>
      <c r="T76" s="1">
        <v>0</v>
      </c>
      <c r="U76" s="1">
        <v>10.67</v>
      </c>
      <c r="V76" s="1">
        <v>8</v>
      </c>
      <c r="W76" s="1">
        <v>75</v>
      </c>
      <c r="X76" s="1">
        <v>1</v>
      </c>
      <c r="Y76" s="1">
        <v>0</v>
      </c>
      <c r="Z76" s="1">
        <v>0</v>
      </c>
      <c r="AA76" s="1">
        <v>0.33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9</v>
      </c>
      <c r="AL76" s="1">
        <v>9.8699999999999992</v>
      </c>
      <c r="AM76" s="1">
        <v>5.2</v>
      </c>
      <c r="AN76" s="1">
        <v>0.4</v>
      </c>
      <c r="AO76" s="1">
        <v>2.4</v>
      </c>
      <c r="AP76" s="1">
        <v>4</v>
      </c>
      <c r="AQ76" s="1">
        <v>4</v>
      </c>
      <c r="AR76" s="1">
        <v>0</v>
      </c>
      <c r="AS76" s="1">
        <v>1.33</v>
      </c>
      <c r="AT76" s="1">
        <v>2</v>
      </c>
      <c r="AU76" s="1">
        <v>0.67</v>
      </c>
      <c r="AV76" s="1">
        <v>0.67</v>
      </c>
      <c r="AW76" s="1">
        <v>100</v>
      </c>
      <c r="AX76" s="1">
        <v>2.67</v>
      </c>
      <c r="AY76" s="1">
        <v>0</v>
      </c>
      <c r="AZ76" s="1">
        <v>0</v>
      </c>
      <c r="BA76" s="1">
        <v>0.33</v>
      </c>
      <c r="BB76" s="1">
        <v>0.33</v>
      </c>
      <c r="BC76" s="1">
        <v>18.329999999999998</v>
      </c>
      <c r="BD76" s="1">
        <v>13</v>
      </c>
      <c r="BE76" s="1">
        <v>6</v>
      </c>
      <c r="BF76" s="1">
        <v>0.67</v>
      </c>
      <c r="BG76" s="1">
        <v>4</v>
      </c>
      <c r="BH76" s="1">
        <v>4.33</v>
      </c>
      <c r="BI76" s="1">
        <v>2.58</v>
      </c>
      <c r="BJ76" s="1">
        <v>18.670000000000002</v>
      </c>
      <c r="BK76" s="1">
        <v>14.67</v>
      </c>
      <c r="BL76" s="1">
        <v>79</v>
      </c>
      <c r="BM76" s="1">
        <v>15.67</v>
      </c>
      <c r="BN76" s="1">
        <v>11</v>
      </c>
      <c r="BO76" s="1">
        <v>70</v>
      </c>
      <c r="BP76" s="1">
        <v>10.67</v>
      </c>
      <c r="BQ76" s="1">
        <v>8</v>
      </c>
      <c r="BR76" s="1">
        <v>75</v>
      </c>
      <c r="BS76" s="1">
        <v>0</v>
      </c>
      <c r="BT76" s="1">
        <v>0</v>
      </c>
      <c r="BU76" s="1">
        <v>2</v>
      </c>
      <c r="BV76" s="1">
        <v>1</v>
      </c>
      <c r="BW76" s="1">
        <v>2</v>
      </c>
      <c r="BX76" s="1">
        <v>1</v>
      </c>
      <c r="BY76" s="1">
        <v>30.67</v>
      </c>
      <c r="BZ76" s="1">
        <v>3</v>
      </c>
      <c r="CA76" s="1">
        <v>2</v>
      </c>
      <c r="CB76" s="1">
        <v>1.67</v>
      </c>
      <c r="CC76" s="1">
        <v>0</v>
      </c>
      <c r="CD76" s="1">
        <v>0</v>
      </c>
      <c r="CE76" s="1">
        <v>0.33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4.10481388</v>
      </c>
      <c r="CL76" s="1">
        <v>3</v>
      </c>
    </row>
    <row r="77" spans="1:90" x14ac:dyDescent="0.25">
      <c r="A77" s="1" t="s">
        <v>100</v>
      </c>
      <c r="B77" s="1">
        <v>5.9</v>
      </c>
      <c r="C77" s="1">
        <v>2</v>
      </c>
      <c r="D77" s="1">
        <v>19.5</v>
      </c>
      <c r="E77" s="1">
        <v>0.11</v>
      </c>
      <c r="F77" s="1">
        <v>0</v>
      </c>
      <c r="G77" s="1">
        <v>0.2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5</v>
      </c>
      <c r="W77" s="1">
        <v>77</v>
      </c>
      <c r="X77" s="1">
        <v>1.5</v>
      </c>
      <c r="Y77" s="1">
        <v>1</v>
      </c>
      <c r="Z77" s="1">
        <v>67</v>
      </c>
      <c r="AA77" s="1">
        <v>0</v>
      </c>
      <c r="AB77" s="1">
        <v>0</v>
      </c>
      <c r="AC77" s="1">
        <v>0.5</v>
      </c>
      <c r="AD77" s="1">
        <v>0.5</v>
      </c>
      <c r="AE77" s="1">
        <v>0.2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12.35</v>
      </c>
      <c r="AM77" s="1">
        <v>5.4</v>
      </c>
      <c r="AN77" s="1">
        <v>0.6</v>
      </c>
      <c r="AO77" s="1">
        <v>2.2000000000000002</v>
      </c>
      <c r="AP77" s="1">
        <v>4</v>
      </c>
      <c r="AQ77" s="1">
        <v>4</v>
      </c>
      <c r="AR77" s="1">
        <v>0</v>
      </c>
      <c r="AS77" s="1">
        <v>1</v>
      </c>
      <c r="AT77" s="1">
        <v>0.5</v>
      </c>
      <c r="AU77" s="1">
        <v>0</v>
      </c>
      <c r="AV77" s="1">
        <v>0</v>
      </c>
      <c r="AX77" s="1">
        <v>1.5</v>
      </c>
      <c r="AY77" s="1">
        <v>0</v>
      </c>
      <c r="AZ77" s="1">
        <v>0</v>
      </c>
      <c r="BA77" s="1">
        <v>0</v>
      </c>
      <c r="BB77" s="1">
        <v>0</v>
      </c>
      <c r="BC77" s="1">
        <v>12</v>
      </c>
      <c r="BD77" s="1">
        <v>9</v>
      </c>
      <c r="BE77" s="1">
        <v>5.5</v>
      </c>
      <c r="BF77" s="1">
        <v>0</v>
      </c>
      <c r="BG77" s="1">
        <v>3.5</v>
      </c>
      <c r="BH77" s="1">
        <v>2.5</v>
      </c>
      <c r="BI77" s="1">
        <v>1.76</v>
      </c>
      <c r="BJ77" s="1">
        <v>11.5</v>
      </c>
      <c r="BK77" s="1">
        <v>9.5</v>
      </c>
      <c r="BL77" s="1">
        <v>83</v>
      </c>
      <c r="BM77" s="1">
        <v>12</v>
      </c>
      <c r="BN77" s="1">
        <v>10</v>
      </c>
      <c r="BO77" s="1">
        <v>83</v>
      </c>
      <c r="BP77" s="1">
        <v>6.5</v>
      </c>
      <c r="BQ77" s="1">
        <v>5</v>
      </c>
      <c r="BR77" s="1">
        <v>77</v>
      </c>
      <c r="BS77" s="1">
        <v>0.5</v>
      </c>
      <c r="BT77" s="1">
        <v>0.5</v>
      </c>
      <c r="BU77" s="1">
        <v>0</v>
      </c>
      <c r="BV77" s="1">
        <v>2</v>
      </c>
      <c r="BW77" s="1">
        <v>0</v>
      </c>
      <c r="BX77" s="1">
        <v>1.5</v>
      </c>
      <c r="BY77" s="1">
        <v>19.5</v>
      </c>
      <c r="BZ77" s="1">
        <v>0.5</v>
      </c>
      <c r="CA77" s="1">
        <v>0</v>
      </c>
      <c r="CB77" s="1">
        <v>3.5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3.0511384000000006</v>
      </c>
      <c r="CL77" s="1">
        <v>3</v>
      </c>
    </row>
    <row r="78" spans="1:90" x14ac:dyDescent="0.25">
      <c r="A78" s="1" t="s">
        <v>113</v>
      </c>
      <c r="B78" s="1">
        <v>5.3</v>
      </c>
      <c r="C78" s="1">
        <v>3</v>
      </c>
      <c r="D78" s="1">
        <v>90</v>
      </c>
      <c r="E78" s="1">
        <v>0.23</v>
      </c>
      <c r="F78" s="1">
        <v>0</v>
      </c>
      <c r="G78" s="1">
        <v>0.3</v>
      </c>
      <c r="H78" s="1">
        <v>0</v>
      </c>
      <c r="I78" s="1">
        <v>2.33</v>
      </c>
      <c r="J78" s="1">
        <v>0.67</v>
      </c>
      <c r="K78" s="1">
        <v>0</v>
      </c>
      <c r="L78" s="1">
        <v>2.33</v>
      </c>
      <c r="M78" s="1">
        <v>0</v>
      </c>
      <c r="N78" s="1">
        <v>0</v>
      </c>
      <c r="O78" s="1">
        <v>0.1</v>
      </c>
      <c r="P78" s="1">
        <v>0.1</v>
      </c>
      <c r="Q78" s="1">
        <v>0</v>
      </c>
      <c r="R78" s="1">
        <v>0</v>
      </c>
      <c r="S78" s="1">
        <v>0</v>
      </c>
      <c r="T78" s="1">
        <v>0</v>
      </c>
      <c r="U78" s="1">
        <v>19.670000000000002</v>
      </c>
      <c r="V78" s="1">
        <v>15.33</v>
      </c>
      <c r="W78" s="1">
        <v>78</v>
      </c>
      <c r="X78" s="1">
        <v>2.67</v>
      </c>
      <c r="Y78" s="1">
        <v>1.33</v>
      </c>
      <c r="Z78" s="1">
        <v>50</v>
      </c>
      <c r="AA78" s="1">
        <v>1</v>
      </c>
      <c r="AB78" s="1">
        <v>0.33</v>
      </c>
      <c r="AC78" s="1">
        <v>2.67</v>
      </c>
      <c r="AD78" s="1">
        <v>0.33</v>
      </c>
      <c r="AE78" s="1">
        <v>0.24</v>
      </c>
      <c r="AF78" s="1">
        <v>0</v>
      </c>
      <c r="AG78" s="1">
        <v>0</v>
      </c>
      <c r="AH78" s="1">
        <v>0.33</v>
      </c>
      <c r="AI78" s="1">
        <v>0</v>
      </c>
      <c r="AJ78" s="1">
        <v>0</v>
      </c>
      <c r="AK78" s="1">
        <v>11</v>
      </c>
      <c r="AL78" s="1">
        <v>39.4</v>
      </c>
      <c r="AM78" s="1">
        <v>19.07</v>
      </c>
      <c r="AN78" s="1">
        <v>1.3</v>
      </c>
      <c r="AO78" s="1">
        <v>3.7</v>
      </c>
      <c r="AP78" s="1">
        <v>15</v>
      </c>
      <c r="AQ78" s="1">
        <v>15</v>
      </c>
      <c r="AR78" s="1">
        <v>0</v>
      </c>
      <c r="AS78" s="1">
        <v>1.67</v>
      </c>
      <c r="AT78" s="1">
        <v>1</v>
      </c>
      <c r="AU78" s="1">
        <v>2.67</v>
      </c>
      <c r="AV78" s="1">
        <v>1.33</v>
      </c>
      <c r="AW78" s="1">
        <v>50</v>
      </c>
      <c r="AX78" s="1">
        <v>7</v>
      </c>
      <c r="AY78" s="1">
        <v>1.33</v>
      </c>
      <c r="AZ78" s="1">
        <v>0</v>
      </c>
      <c r="BA78" s="1">
        <v>0.67</v>
      </c>
      <c r="BB78" s="1">
        <v>2</v>
      </c>
      <c r="BC78" s="1">
        <v>9</v>
      </c>
      <c r="BD78" s="1">
        <v>6.67</v>
      </c>
      <c r="BE78" s="1">
        <v>4.67</v>
      </c>
      <c r="BF78" s="1">
        <v>0.67</v>
      </c>
      <c r="BG78" s="1">
        <v>0.67</v>
      </c>
      <c r="BH78" s="1">
        <v>1</v>
      </c>
      <c r="BI78" s="1">
        <v>1.26</v>
      </c>
      <c r="BJ78" s="1">
        <v>56.67</v>
      </c>
      <c r="BK78" s="1">
        <v>46</v>
      </c>
      <c r="BL78" s="1">
        <v>81</v>
      </c>
      <c r="BM78" s="1">
        <v>35.67</v>
      </c>
      <c r="BN78" s="1">
        <v>28.67</v>
      </c>
      <c r="BO78" s="1">
        <v>80</v>
      </c>
      <c r="BP78" s="1">
        <v>19.670000000000002</v>
      </c>
      <c r="BQ78" s="1">
        <v>15.33</v>
      </c>
      <c r="BR78" s="1">
        <v>78</v>
      </c>
      <c r="BS78" s="1">
        <v>0.67</v>
      </c>
      <c r="BT78" s="1">
        <v>0.33</v>
      </c>
      <c r="BU78" s="1">
        <v>3</v>
      </c>
      <c r="BV78" s="1">
        <v>0</v>
      </c>
      <c r="BW78" s="1">
        <v>0</v>
      </c>
      <c r="BX78" s="1">
        <v>0.67</v>
      </c>
      <c r="BY78" s="1">
        <v>72.67</v>
      </c>
      <c r="BZ78" s="1">
        <v>0</v>
      </c>
      <c r="CA78" s="1">
        <v>10</v>
      </c>
      <c r="CB78" s="1">
        <v>5.67</v>
      </c>
      <c r="CC78" s="1">
        <v>0</v>
      </c>
      <c r="CD78" s="1">
        <v>0</v>
      </c>
      <c r="CE78" s="1">
        <v>0.67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3.3819285800000003</v>
      </c>
      <c r="CL78" s="1">
        <v>3</v>
      </c>
    </row>
    <row r="79" spans="1:90" x14ac:dyDescent="0.25">
      <c r="A79" s="1" t="s">
        <v>126</v>
      </c>
      <c r="B79" s="1">
        <v>4.3</v>
      </c>
      <c r="C79" s="1">
        <v>3</v>
      </c>
      <c r="D79" s="1">
        <v>89.33</v>
      </c>
      <c r="E79" s="1">
        <v>0.14000000000000001</v>
      </c>
      <c r="F79" s="1">
        <v>0.5</v>
      </c>
      <c r="G79" s="1">
        <v>0.1</v>
      </c>
      <c r="H79" s="1">
        <v>1</v>
      </c>
      <c r="I79" s="1">
        <v>0.67</v>
      </c>
      <c r="J79" s="1">
        <v>0.33</v>
      </c>
      <c r="K79" s="1">
        <v>0</v>
      </c>
      <c r="L79" s="1">
        <v>0.67</v>
      </c>
      <c r="M79" s="1">
        <v>0</v>
      </c>
      <c r="N79" s="1">
        <v>0</v>
      </c>
      <c r="O79" s="1">
        <v>0.06</v>
      </c>
      <c r="P79" s="1">
        <v>0.06</v>
      </c>
      <c r="Q79" s="1">
        <v>0</v>
      </c>
      <c r="R79" s="1">
        <v>0</v>
      </c>
      <c r="S79" s="1">
        <v>0</v>
      </c>
      <c r="T79" s="1">
        <v>0</v>
      </c>
      <c r="U79" s="1">
        <v>9.67</v>
      </c>
      <c r="V79" s="1">
        <v>5.67</v>
      </c>
      <c r="W79" s="1">
        <v>59</v>
      </c>
      <c r="X79" s="1">
        <v>0.67</v>
      </c>
      <c r="Y79" s="1">
        <v>0.33</v>
      </c>
      <c r="Z79" s="1">
        <v>49</v>
      </c>
      <c r="AA79" s="1">
        <v>0</v>
      </c>
      <c r="AB79" s="1">
        <v>0</v>
      </c>
      <c r="AC79" s="1">
        <v>0.67</v>
      </c>
      <c r="AD79" s="1">
        <v>0</v>
      </c>
      <c r="AE79" s="1">
        <v>0.04</v>
      </c>
      <c r="AF79" s="1">
        <v>0.33</v>
      </c>
      <c r="AG79" s="1">
        <v>0</v>
      </c>
      <c r="AH79" s="1">
        <v>0</v>
      </c>
      <c r="AI79" s="1">
        <v>0</v>
      </c>
      <c r="AJ79" s="1">
        <v>0.33</v>
      </c>
      <c r="AK79" s="1">
        <v>9</v>
      </c>
      <c r="AL79" s="1">
        <v>11.17</v>
      </c>
      <c r="AM79" s="1">
        <v>21.27</v>
      </c>
      <c r="AN79" s="1">
        <v>0.4</v>
      </c>
      <c r="AO79" s="1">
        <v>3.3</v>
      </c>
      <c r="AP79" s="1">
        <v>17.329999999999998</v>
      </c>
      <c r="AQ79" s="1">
        <v>20.329999999999998</v>
      </c>
      <c r="AR79" s="1">
        <v>0.33</v>
      </c>
      <c r="AS79" s="1">
        <v>3.67</v>
      </c>
      <c r="AT79" s="1">
        <v>1.67</v>
      </c>
      <c r="AU79" s="1">
        <v>2</v>
      </c>
      <c r="AV79" s="1">
        <v>2</v>
      </c>
      <c r="AW79" s="1">
        <v>100</v>
      </c>
      <c r="AX79" s="1">
        <v>6.67</v>
      </c>
      <c r="AY79" s="1">
        <v>2.67</v>
      </c>
      <c r="AZ79" s="1">
        <v>0.67</v>
      </c>
      <c r="BA79" s="1">
        <v>1.67</v>
      </c>
      <c r="BB79" s="1">
        <v>5</v>
      </c>
      <c r="BC79" s="1">
        <v>13.67</v>
      </c>
      <c r="BD79" s="1">
        <v>7.67</v>
      </c>
      <c r="BE79" s="1">
        <v>4.33</v>
      </c>
      <c r="BF79" s="1">
        <v>1.33</v>
      </c>
      <c r="BG79" s="1">
        <v>1.67</v>
      </c>
      <c r="BH79" s="1">
        <v>1</v>
      </c>
      <c r="BI79" s="1">
        <v>1.21</v>
      </c>
      <c r="BJ79" s="1">
        <v>43.33</v>
      </c>
      <c r="BK79" s="1">
        <v>36</v>
      </c>
      <c r="BL79" s="1">
        <v>83</v>
      </c>
      <c r="BM79" s="1">
        <v>21</v>
      </c>
      <c r="BN79" s="1">
        <v>15</v>
      </c>
      <c r="BO79" s="1">
        <v>71</v>
      </c>
      <c r="BP79" s="1">
        <v>9.67</v>
      </c>
      <c r="BQ79" s="1">
        <v>5.67</v>
      </c>
      <c r="BR79" s="1">
        <v>59</v>
      </c>
      <c r="BS79" s="1">
        <v>0</v>
      </c>
      <c r="BT79" s="1">
        <v>0</v>
      </c>
      <c r="BU79" s="1">
        <v>3</v>
      </c>
      <c r="BV79" s="1">
        <v>0</v>
      </c>
      <c r="BW79" s="1">
        <v>1</v>
      </c>
      <c r="BX79" s="1">
        <v>2.33</v>
      </c>
      <c r="BY79" s="1">
        <v>63</v>
      </c>
      <c r="BZ79" s="1">
        <v>2</v>
      </c>
      <c r="CA79" s="1">
        <v>3.67</v>
      </c>
      <c r="CB79" s="1">
        <v>2.33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3.7399198999999999</v>
      </c>
      <c r="CL79" s="1">
        <v>3</v>
      </c>
    </row>
    <row r="80" spans="1:90" x14ac:dyDescent="0.25">
      <c r="A80" s="1" t="s">
        <v>208</v>
      </c>
      <c r="B80" s="1">
        <v>5.2</v>
      </c>
      <c r="C80" s="1">
        <v>1</v>
      </c>
      <c r="D80" s="1">
        <v>19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1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0.1</v>
      </c>
      <c r="AM80" s="1">
        <v>0.4</v>
      </c>
      <c r="AN80" s="1">
        <v>0</v>
      </c>
      <c r="AO80" s="1">
        <v>1.7</v>
      </c>
      <c r="AP80" s="1">
        <v>3</v>
      </c>
      <c r="AQ80" s="1">
        <v>3</v>
      </c>
      <c r="AR80" s="1">
        <v>0</v>
      </c>
      <c r="AS80" s="1">
        <v>1</v>
      </c>
      <c r="AT80" s="1">
        <v>1</v>
      </c>
      <c r="AU80" s="1">
        <v>0</v>
      </c>
      <c r="AV80" s="1">
        <v>0</v>
      </c>
      <c r="AX80" s="1">
        <v>1</v>
      </c>
      <c r="AY80" s="1">
        <v>0</v>
      </c>
      <c r="AZ80" s="1">
        <v>0</v>
      </c>
      <c r="BA80" s="1">
        <v>0</v>
      </c>
      <c r="BB80" s="1">
        <v>0</v>
      </c>
      <c r="BC80" s="1">
        <v>25</v>
      </c>
      <c r="BD80" s="1">
        <v>17</v>
      </c>
      <c r="BE80" s="1">
        <v>10</v>
      </c>
      <c r="BF80" s="1">
        <v>1</v>
      </c>
      <c r="BG80" s="1">
        <v>5</v>
      </c>
      <c r="BH80" s="1">
        <v>6</v>
      </c>
      <c r="BI80" s="1">
        <v>3.85</v>
      </c>
      <c r="BJ80" s="1">
        <v>3</v>
      </c>
      <c r="BK80" s="1">
        <v>2</v>
      </c>
      <c r="BL80" s="1">
        <v>67</v>
      </c>
      <c r="BM80" s="1">
        <v>3</v>
      </c>
      <c r="BN80" s="1">
        <v>2</v>
      </c>
      <c r="BO80" s="1">
        <v>67</v>
      </c>
      <c r="BP80" s="1">
        <v>2</v>
      </c>
      <c r="BQ80" s="1">
        <v>1</v>
      </c>
      <c r="BR80" s="1">
        <v>50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2.353185550000001</v>
      </c>
      <c r="CL80" s="1">
        <v>3</v>
      </c>
    </row>
    <row r="81" spans="1:90" x14ac:dyDescent="0.25">
      <c r="A81" s="1" t="s">
        <v>140</v>
      </c>
      <c r="B81" s="1">
        <v>5.3</v>
      </c>
      <c r="C81" s="1">
        <v>3</v>
      </c>
      <c r="D81" s="1">
        <v>61.33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11</v>
      </c>
      <c r="V81" s="1">
        <v>7</v>
      </c>
      <c r="W81" s="1">
        <v>64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0.33</v>
      </c>
      <c r="AK81" s="1">
        <v>1.33</v>
      </c>
      <c r="AL81" s="1">
        <v>2.8</v>
      </c>
      <c r="AM81" s="1">
        <v>3.53</v>
      </c>
      <c r="AN81" s="1">
        <v>0</v>
      </c>
      <c r="AO81" s="1">
        <v>2.1</v>
      </c>
      <c r="AP81" s="1">
        <v>9.67</v>
      </c>
      <c r="AQ81" s="1">
        <v>9.67</v>
      </c>
      <c r="AR81" s="1">
        <v>0</v>
      </c>
      <c r="AS81" s="1">
        <v>1.67</v>
      </c>
      <c r="AT81" s="1">
        <v>0.67</v>
      </c>
      <c r="AU81" s="1">
        <v>0.67</v>
      </c>
      <c r="AV81" s="1">
        <v>0</v>
      </c>
      <c r="AW81" s="1">
        <v>0</v>
      </c>
      <c r="AX81" s="1">
        <v>6.33</v>
      </c>
      <c r="AY81" s="1">
        <v>1</v>
      </c>
      <c r="AZ81" s="1">
        <v>0</v>
      </c>
      <c r="BA81" s="1">
        <v>0</v>
      </c>
      <c r="BB81" s="1">
        <v>1</v>
      </c>
      <c r="BC81" s="1">
        <v>12.67</v>
      </c>
      <c r="BD81" s="1">
        <v>7.67</v>
      </c>
      <c r="BE81" s="1">
        <v>3</v>
      </c>
      <c r="BF81" s="1">
        <v>0</v>
      </c>
      <c r="BG81" s="1">
        <v>2.67</v>
      </c>
      <c r="BH81" s="1">
        <v>1.33</v>
      </c>
      <c r="BI81" s="1">
        <v>1.1399999999999999</v>
      </c>
      <c r="BJ81" s="1">
        <v>46.67</v>
      </c>
      <c r="BK81" s="1">
        <v>40.67</v>
      </c>
      <c r="BL81" s="1">
        <v>87</v>
      </c>
      <c r="BM81" s="1">
        <v>19.670000000000002</v>
      </c>
      <c r="BN81" s="1">
        <v>15</v>
      </c>
      <c r="BO81" s="1">
        <v>76</v>
      </c>
      <c r="BP81" s="1">
        <v>11</v>
      </c>
      <c r="BQ81" s="1">
        <v>7</v>
      </c>
      <c r="BR81" s="1">
        <v>64</v>
      </c>
      <c r="BS81" s="1">
        <v>0</v>
      </c>
      <c r="BT81" s="1">
        <v>0</v>
      </c>
      <c r="BU81" s="1">
        <v>2</v>
      </c>
      <c r="BV81" s="1">
        <v>1</v>
      </c>
      <c r="BW81" s="1">
        <v>2</v>
      </c>
      <c r="BX81" s="1">
        <v>0.33</v>
      </c>
      <c r="BY81" s="1">
        <v>52.33</v>
      </c>
      <c r="BZ81" s="1">
        <v>0.67</v>
      </c>
      <c r="CA81" s="1">
        <v>3.67</v>
      </c>
      <c r="CB81" s="1">
        <v>1.33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3.2666522200000001</v>
      </c>
      <c r="CL81" s="1">
        <v>3</v>
      </c>
    </row>
    <row r="82" spans="1:90" x14ac:dyDescent="0.25">
      <c r="A82" s="1" t="s">
        <v>146</v>
      </c>
      <c r="B82" s="1">
        <v>8.4</v>
      </c>
      <c r="C82" s="1">
        <v>3</v>
      </c>
      <c r="D82" s="1">
        <v>63</v>
      </c>
      <c r="E82" s="1">
        <v>0.25</v>
      </c>
      <c r="F82" s="1">
        <v>0.33</v>
      </c>
      <c r="G82" s="1">
        <v>0.7</v>
      </c>
      <c r="H82" s="1">
        <v>2</v>
      </c>
      <c r="I82" s="1">
        <v>2.67</v>
      </c>
      <c r="J82" s="1">
        <v>1.33</v>
      </c>
      <c r="K82" s="1">
        <v>2.33</v>
      </c>
      <c r="L82" s="1">
        <v>0.33</v>
      </c>
      <c r="M82" s="1">
        <v>1</v>
      </c>
      <c r="N82" s="1">
        <v>1.67</v>
      </c>
      <c r="O82" s="1">
        <v>0.55000000000000004</v>
      </c>
      <c r="P82" s="1">
        <v>0.55000000000000004</v>
      </c>
      <c r="Q82" s="1">
        <v>0.67</v>
      </c>
      <c r="R82" s="1">
        <v>0.67</v>
      </c>
      <c r="S82" s="1">
        <v>0</v>
      </c>
      <c r="T82" s="1">
        <v>0.33</v>
      </c>
      <c r="U82" s="1">
        <v>8.67</v>
      </c>
      <c r="V82" s="1">
        <v>6.67</v>
      </c>
      <c r="W82" s="1">
        <v>77</v>
      </c>
      <c r="X82" s="1">
        <v>0.33</v>
      </c>
      <c r="Y82" s="1">
        <v>0.33</v>
      </c>
      <c r="Z82" s="1">
        <v>100</v>
      </c>
      <c r="AA82" s="1">
        <v>0</v>
      </c>
      <c r="AB82" s="1">
        <v>0</v>
      </c>
      <c r="AC82" s="1">
        <v>0.67</v>
      </c>
      <c r="AD82" s="1">
        <v>0</v>
      </c>
      <c r="AE82" s="1">
        <v>0.12</v>
      </c>
      <c r="AF82" s="1">
        <v>0</v>
      </c>
      <c r="AG82" s="1">
        <v>0</v>
      </c>
      <c r="AH82" s="1">
        <v>0</v>
      </c>
      <c r="AI82" s="1">
        <v>0</v>
      </c>
      <c r="AJ82" s="1">
        <v>0.67</v>
      </c>
      <c r="AK82" s="1">
        <v>45.33</v>
      </c>
      <c r="AL82" s="1">
        <v>11</v>
      </c>
      <c r="AM82" s="1">
        <v>29.07</v>
      </c>
      <c r="AN82" s="1">
        <v>3.1</v>
      </c>
      <c r="AO82" s="1">
        <v>5.6</v>
      </c>
      <c r="AP82" s="1">
        <v>3.67</v>
      </c>
      <c r="AQ82" s="1">
        <v>15.67</v>
      </c>
      <c r="AR82" s="1">
        <v>0</v>
      </c>
      <c r="AS82" s="1">
        <v>5.67</v>
      </c>
      <c r="AT82" s="1">
        <v>0</v>
      </c>
      <c r="AU82" s="1">
        <v>1.67</v>
      </c>
      <c r="AV82" s="1">
        <v>0.33</v>
      </c>
      <c r="AW82" s="1">
        <v>20</v>
      </c>
      <c r="AX82" s="1">
        <v>2</v>
      </c>
      <c r="AY82" s="1">
        <v>0.33</v>
      </c>
      <c r="AZ82" s="1">
        <v>0</v>
      </c>
      <c r="BA82" s="1">
        <v>0</v>
      </c>
      <c r="BB82" s="1">
        <v>0.33</v>
      </c>
      <c r="BC82" s="1">
        <v>9.67</v>
      </c>
      <c r="BD82" s="1">
        <v>7.33</v>
      </c>
      <c r="BE82" s="1">
        <v>3</v>
      </c>
      <c r="BF82" s="1">
        <v>1.67</v>
      </c>
      <c r="BG82" s="1">
        <v>2.33</v>
      </c>
      <c r="BH82" s="1">
        <v>1</v>
      </c>
      <c r="BI82" s="1">
        <v>0.93</v>
      </c>
      <c r="BJ82" s="1">
        <v>17</v>
      </c>
      <c r="BK82" s="1">
        <v>13.67</v>
      </c>
      <c r="BL82" s="1">
        <v>80</v>
      </c>
      <c r="BM82" s="1">
        <v>15</v>
      </c>
      <c r="BN82" s="1">
        <v>12</v>
      </c>
      <c r="BO82" s="1">
        <v>80</v>
      </c>
      <c r="BP82" s="1">
        <v>8.67</v>
      </c>
      <c r="BQ82" s="1">
        <v>6.67</v>
      </c>
      <c r="BR82" s="1">
        <v>77</v>
      </c>
      <c r="BS82" s="1">
        <v>0</v>
      </c>
      <c r="BT82" s="1">
        <v>0</v>
      </c>
      <c r="BU82" s="1">
        <v>2</v>
      </c>
      <c r="BV82" s="1">
        <v>1</v>
      </c>
      <c r="BW82" s="1">
        <v>2</v>
      </c>
      <c r="BX82" s="1">
        <v>0.33</v>
      </c>
      <c r="BY82" s="1">
        <v>30.33</v>
      </c>
      <c r="BZ82" s="1">
        <v>5.33</v>
      </c>
      <c r="CA82" s="1">
        <v>2.33</v>
      </c>
      <c r="CB82" s="1">
        <v>2.33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4.0844862700000046</v>
      </c>
      <c r="CL82" s="1">
        <v>3</v>
      </c>
    </row>
    <row r="83" spans="1:90" x14ac:dyDescent="0.25">
      <c r="A83" s="1" t="s">
        <v>148</v>
      </c>
      <c r="B83" s="1">
        <v>5</v>
      </c>
      <c r="C83" s="1">
        <v>3</v>
      </c>
      <c r="D83" s="1">
        <v>88.67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0.67</v>
      </c>
      <c r="J83" s="1">
        <v>0</v>
      </c>
      <c r="K83" s="1">
        <v>0</v>
      </c>
      <c r="L83" s="1">
        <v>0.67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10.67</v>
      </c>
      <c r="V83" s="1">
        <v>6</v>
      </c>
      <c r="W83" s="1">
        <v>56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1.33</v>
      </c>
      <c r="AD83" s="1">
        <v>0</v>
      </c>
      <c r="AE83" s="1">
        <v>0.06</v>
      </c>
      <c r="AF83" s="1">
        <v>0</v>
      </c>
      <c r="AG83" s="1">
        <v>0</v>
      </c>
      <c r="AH83" s="1">
        <v>0.33</v>
      </c>
      <c r="AI83" s="1">
        <v>0</v>
      </c>
      <c r="AJ83" s="1">
        <v>0.67</v>
      </c>
      <c r="AK83" s="1">
        <v>6</v>
      </c>
      <c r="AL83" s="1">
        <v>15.37</v>
      </c>
      <c r="AM83" s="1">
        <v>11.07</v>
      </c>
      <c r="AN83" s="1">
        <v>0.2</v>
      </c>
      <c r="AO83" s="1">
        <v>2.7</v>
      </c>
      <c r="AP83" s="1">
        <v>12.33</v>
      </c>
      <c r="AQ83" s="1">
        <v>12.33</v>
      </c>
      <c r="AR83" s="1">
        <v>0</v>
      </c>
      <c r="AS83" s="1">
        <v>2.33</v>
      </c>
      <c r="AT83" s="1">
        <v>0.33</v>
      </c>
      <c r="AU83" s="1">
        <v>2.67</v>
      </c>
      <c r="AV83" s="1">
        <v>2.33</v>
      </c>
      <c r="AW83" s="1">
        <v>87</v>
      </c>
      <c r="AX83" s="1">
        <v>5.33</v>
      </c>
      <c r="AY83" s="1">
        <v>1</v>
      </c>
      <c r="AZ83" s="1">
        <v>0</v>
      </c>
      <c r="BA83" s="1">
        <v>0.67</v>
      </c>
      <c r="BB83" s="1">
        <v>1.67</v>
      </c>
      <c r="BC83" s="1">
        <v>12</v>
      </c>
      <c r="BD83" s="1">
        <v>7.67</v>
      </c>
      <c r="BE83" s="1">
        <v>3.67</v>
      </c>
      <c r="BF83" s="1">
        <v>1.33</v>
      </c>
      <c r="BG83" s="1">
        <v>2.67</v>
      </c>
      <c r="BH83" s="1">
        <v>0.33</v>
      </c>
      <c r="BI83" s="1">
        <v>0.8</v>
      </c>
      <c r="BJ83" s="1">
        <v>37.33</v>
      </c>
      <c r="BK83" s="1">
        <v>28.67</v>
      </c>
      <c r="BL83" s="1">
        <v>77</v>
      </c>
      <c r="BM83" s="1">
        <v>22</v>
      </c>
      <c r="BN83" s="1">
        <v>13.67</v>
      </c>
      <c r="BO83" s="1">
        <v>62</v>
      </c>
      <c r="BP83" s="1">
        <v>10.67</v>
      </c>
      <c r="BQ83" s="1">
        <v>6</v>
      </c>
      <c r="BR83" s="1">
        <v>56</v>
      </c>
      <c r="BS83" s="1">
        <v>0</v>
      </c>
      <c r="BT83" s="1">
        <v>0</v>
      </c>
      <c r="BU83" s="1">
        <v>3</v>
      </c>
      <c r="BV83" s="1">
        <v>0</v>
      </c>
      <c r="BW83" s="1">
        <v>2</v>
      </c>
      <c r="BX83" s="1">
        <v>0.33</v>
      </c>
      <c r="BY83" s="1">
        <v>49.33</v>
      </c>
      <c r="BZ83" s="1">
        <v>0.33</v>
      </c>
      <c r="CA83" s="1">
        <v>5.67</v>
      </c>
      <c r="CB83" s="1">
        <v>2.33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2.6623417699999994</v>
      </c>
      <c r="CL83" s="1">
        <v>3</v>
      </c>
    </row>
    <row r="84" spans="1:90" x14ac:dyDescent="0.25">
      <c r="A84" s="1" t="s">
        <v>154</v>
      </c>
      <c r="B84" s="1">
        <v>7.8</v>
      </c>
      <c r="C84" s="1">
        <v>3</v>
      </c>
      <c r="D84" s="1">
        <v>47.33</v>
      </c>
      <c r="E84" s="1">
        <v>0.28000000000000003</v>
      </c>
      <c r="F84" s="1">
        <v>0.17</v>
      </c>
      <c r="G84" s="1">
        <v>0.4</v>
      </c>
      <c r="H84" s="1">
        <v>1</v>
      </c>
      <c r="I84" s="1">
        <v>2</v>
      </c>
      <c r="J84" s="1">
        <v>0.67</v>
      </c>
      <c r="K84" s="1">
        <v>2</v>
      </c>
      <c r="L84" s="1">
        <v>0</v>
      </c>
      <c r="M84" s="1">
        <v>0.67</v>
      </c>
      <c r="N84" s="1">
        <v>0.67</v>
      </c>
      <c r="O84" s="1">
        <v>0.35</v>
      </c>
      <c r="P84" s="1">
        <v>0.35</v>
      </c>
      <c r="Q84" s="1">
        <v>0.33</v>
      </c>
      <c r="R84" s="1">
        <v>0.33</v>
      </c>
      <c r="S84" s="1">
        <v>0</v>
      </c>
      <c r="T84" s="1">
        <v>0.33</v>
      </c>
      <c r="U84" s="1">
        <v>8.33</v>
      </c>
      <c r="V84" s="1">
        <v>7.33</v>
      </c>
      <c r="W84" s="1">
        <v>88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0.09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39</v>
      </c>
      <c r="AL84" s="1">
        <v>2.6</v>
      </c>
      <c r="AM84" s="1">
        <v>14.73</v>
      </c>
      <c r="AN84" s="1">
        <v>2</v>
      </c>
      <c r="AO84" s="1">
        <v>4.0999999999999996</v>
      </c>
      <c r="AP84" s="1">
        <v>1.33</v>
      </c>
      <c r="AQ84" s="1">
        <v>7.33</v>
      </c>
      <c r="AR84" s="1">
        <v>0.33</v>
      </c>
      <c r="AS84" s="1">
        <v>3.67</v>
      </c>
      <c r="AT84" s="1">
        <v>0.33</v>
      </c>
      <c r="AU84" s="1">
        <v>0.33</v>
      </c>
      <c r="AV84" s="1">
        <v>0</v>
      </c>
      <c r="AW84" s="1">
        <v>0</v>
      </c>
      <c r="AX84" s="1">
        <v>1</v>
      </c>
      <c r="AY84" s="1">
        <v>1.33</v>
      </c>
      <c r="AZ84" s="1">
        <v>0</v>
      </c>
      <c r="BA84" s="1">
        <v>0</v>
      </c>
      <c r="BB84" s="1">
        <v>1.33</v>
      </c>
      <c r="BC84" s="1">
        <v>11</v>
      </c>
      <c r="BD84" s="1">
        <v>7.33</v>
      </c>
      <c r="BE84" s="1">
        <v>4</v>
      </c>
      <c r="BF84" s="1">
        <v>0.33</v>
      </c>
      <c r="BG84" s="1">
        <v>3</v>
      </c>
      <c r="BH84" s="1">
        <v>1.33</v>
      </c>
      <c r="BI84" s="1">
        <v>1.27</v>
      </c>
      <c r="BJ84" s="1">
        <v>20.67</v>
      </c>
      <c r="BK84" s="1">
        <v>17</v>
      </c>
      <c r="BL84" s="1">
        <v>82</v>
      </c>
      <c r="BM84" s="1">
        <v>13</v>
      </c>
      <c r="BN84" s="1">
        <v>11</v>
      </c>
      <c r="BO84" s="1">
        <v>85</v>
      </c>
      <c r="BP84" s="1">
        <v>8.33</v>
      </c>
      <c r="BQ84" s="1">
        <v>7.33</v>
      </c>
      <c r="BR84" s="1">
        <v>88</v>
      </c>
      <c r="BS84" s="1">
        <v>0.33</v>
      </c>
      <c r="BT84" s="1">
        <v>0.33</v>
      </c>
      <c r="BU84" s="1">
        <v>2</v>
      </c>
      <c r="BV84" s="1">
        <v>1</v>
      </c>
      <c r="BW84" s="1">
        <v>2</v>
      </c>
      <c r="BX84" s="1">
        <v>0.33</v>
      </c>
      <c r="BY84" s="1">
        <v>28.67</v>
      </c>
      <c r="BZ84" s="1">
        <v>3</v>
      </c>
      <c r="CA84" s="1">
        <v>2</v>
      </c>
      <c r="CB84" s="1">
        <v>0.33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3.5171592300000007</v>
      </c>
      <c r="CL84" s="1">
        <v>3</v>
      </c>
    </row>
    <row r="85" spans="1:90" x14ac:dyDescent="0.25">
      <c r="A85" s="1" t="s">
        <v>156</v>
      </c>
      <c r="B85" s="1">
        <v>7.2</v>
      </c>
      <c r="C85" s="1">
        <v>3</v>
      </c>
      <c r="D85" s="1">
        <v>83</v>
      </c>
      <c r="E85" s="1">
        <v>0.14000000000000001</v>
      </c>
      <c r="F85" s="1">
        <v>0.1</v>
      </c>
      <c r="G85" s="1">
        <v>0.3</v>
      </c>
      <c r="H85" s="1">
        <v>1</v>
      </c>
      <c r="I85" s="1">
        <v>1.67</v>
      </c>
      <c r="J85" s="1">
        <v>0.33</v>
      </c>
      <c r="K85" s="1">
        <v>0.67</v>
      </c>
      <c r="L85" s="1">
        <v>1</v>
      </c>
      <c r="M85" s="1">
        <v>0</v>
      </c>
      <c r="N85" s="1">
        <v>0.33</v>
      </c>
      <c r="O85" s="1">
        <v>0.11</v>
      </c>
      <c r="P85" s="1">
        <v>0.11</v>
      </c>
      <c r="Q85" s="1">
        <v>0.33</v>
      </c>
      <c r="R85" s="1">
        <v>0.33</v>
      </c>
      <c r="S85" s="1">
        <v>0</v>
      </c>
      <c r="T85" s="1">
        <v>0.33</v>
      </c>
      <c r="U85" s="1">
        <v>30</v>
      </c>
      <c r="V85" s="1">
        <v>25.67</v>
      </c>
      <c r="W85" s="1">
        <v>86</v>
      </c>
      <c r="X85" s="1">
        <v>7</v>
      </c>
      <c r="Y85" s="1">
        <v>0.67</v>
      </c>
      <c r="Z85" s="1">
        <v>10</v>
      </c>
      <c r="AA85" s="1">
        <v>5</v>
      </c>
      <c r="AB85" s="1">
        <v>1.33</v>
      </c>
      <c r="AC85" s="1">
        <v>1.33</v>
      </c>
      <c r="AD85" s="1">
        <v>0.33</v>
      </c>
      <c r="AE85" s="1">
        <v>0.24</v>
      </c>
      <c r="AF85" s="1">
        <v>0</v>
      </c>
      <c r="AG85" s="1">
        <v>0</v>
      </c>
      <c r="AH85" s="1">
        <v>0.33</v>
      </c>
      <c r="AI85" s="1">
        <v>0</v>
      </c>
      <c r="AJ85" s="1">
        <v>0.67</v>
      </c>
      <c r="AK85" s="1">
        <v>30.33</v>
      </c>
      <c r="AL85" s="1">
        <v>28.93</v>
      </c>
      <c r="AM85" s="1">
        <v>20.93</v>
      </c>
      <c r="AN85" s="1">
        <v>1.2</v>
      </c>
      <c r="AO85" s="1">
        <v>4.0999999999999996</v>
      </c>
      <c r="AP85" s="1">
        <v>14.67</v>
      </c>
      <c r="AQ85" s="1">
        <v>20.67</v>
      </c>
      <c r="AR85" s="1">
        <v>0.33</v>
      </c>
      <c r="AS85" s="1">
        <v>4.33</v>
      </c>
      <c r="AT85" s="1">
        <v>0.33</v>
      </c>
      <c r="AU85" s="1">
        <v>1.67</v>
      </c>
      <c r="AV85" s="1">
        <v>1.33</v>
      </c>
      <c r="AW85" s="1">
        <v>80</v>
      </c>
      <c r="AX85" s="1">
        <v>3</v>
      </c>
      <c r="AY85" s="1">
        <v>0</v>
      </c>
      <c r="AZ85" s="1">
        <v>0.33</v>
      </c>
      <c r="BA85" s="1">
        <v>0</v>
      </c>
      <c r="BB85" s="1">
        <v>0.33</v>
      </c>
      <c r="BC85" s="1">
        <v>5</v>
      </c>
      <c r="BD85" s="1">
        <v>2.33</v>
      </c>
      <c r="BE85" s="1">
        <v>0.67</v>
      </c>
      <c r="BF85" s="1">
        <v>1.33</v>
      </c>
      <c r="BG85" s="1">
        <v>0.33</v>
      </c>
      <c r="BH85" s="1">
        <v>0.33</v>
      </c>
      <c r="BI85" s="1">
        <v>0.28999999999999998</v>
      </c>
      <c r="BJ85" s="1">
        <v>62</v>
      </c>
      <c r="BK85" s="1">
        <v>55.33</v>
      </c>
      <c r="BL85" s="1">
        <v>89</v>
      </c>
      <c r="BM85" s="1">
        <v>58</v>
      </c>
      <c r="BN85" s="1">
        <v>45.67</v>
      </c>
      <c r="BO85" s="1">
        <v>79</v>
      </c>
      <c r="BP85" s="1">
        <v>30</v>
      </c>
      <c r="BQ85" s="1">
        <v>25.67</v>
      </c>
      <c r="BR85" s="1">
        <v>86</v>
      </c>
      <c r="BS85" s="1">
        <v>0.67</v>
      </c>
      <c r="BT85" s="1">
        <v>0.33</v>
      </c>
      <c r="BU85" s="1">
        <v>3</v>
      </c>
      <c r="BV85" s="1">
        <v>0</v>
      </c>
      <c r="BW85" s="1">
        <v>1</v>
      </c>
      <c r="BX85" s="1">
        <v>0.67</v>
      </c>
      <c r="BY85" s="1">
        <v>77.33</v>
      </c>
      <c r="BZ85" s="1">
        <v>3.33</v>
      </c>
      <c r="CA85" s="1">
        <v>7</v>
      </c>
      <c r="CB85" s="1">
        <v>8.67</v>
      </c>
      <c r="CC85" s="1">
        <v>0</v>
      </c>
      <c r="CD85" s="1">
        <v>0</v>
      </c>
      <c r="CE85" s="1">
        <v>3.67</v>
      </c>
      <c r="CF85" s="1">
        <v>0.33</v>
      </c>
      <c r="CG85" s="1">
        <v>0.33</v>
      </c>
      <c r="CH85" s="1">
        <v>0</v>
      </c>
      <c r="CI85" s="1">
        <v>0</v>
      </c>
      <c r="CJ85" s="1">
        <v>0</v>
      </c>
      <c r="CK85" s="1">
        <f t="shared" si="1"/>
        <v>2.8208776900000019</v>
      </c>
      <c r="CL85" s="1">
        <v>3</v>
      </c>
    </row>
    <row r="86" spans="1:90" x14ac:dyDescent="0.25">
      <c r="A86" s="1" t="s">
        <v>160</v>
      </c>
      <c r="B86" s="1">
        <v>7.6</v>
      </c>
      <c r="C86" s="1">
        <v>3</v>
      </c>
      <c r="D86" s="1">
        <v>85</v>
      </c>
      <c r="E86" s="1">
        <v>0.24</v>
      </c>
      <c r="F86" s="1">
        <v>0.2</v>
      </c>
      <c r="G86" s="1">
        <v>0.6</v>
      </c>
      <c r="H86" s="1">
        <v>2</v>
      </c>
      <c r="I86" s="1">
        <v>1.67</v>
      </c>
      <c r="J86" s="1">
        <v>0.67</v>
      </c>
      <c r="K86" s="1">
        <v>1.67</v>
      </c>
      <c r="L86" s="1">
        <v>0</v>
      </c>
      <c r="M86" s="1">
        <v>0.33</v>
      </c>
      <c r="N86" s="1">
        <v>0</v>
      </c>
      <c r="O86" s="1">
        <v>0.28000000000000003</v>
      </c>
      <c r="P86" s="1">
        <v>0.28000000000000003</v>
      </c>
      <c r="Q86" s="1">
        <v>0.33</v>
      </c>
      <c r="R86" s="1">
        <v>0.33</v>
      </c>
      <c r="S86" s="1">
        <v>0</v>
      </c>
      <c r="T86" s="1">
        <v>0</v>
      </c>
      <c r="U86" s="1">
        <v>34.33</v>
      </c>
      <c r="V86" s="1">
        <v>31</v>
      </c>
      <c r="W86" s="1">
        <v>90</v>
      </c>
      <c r="X86" s="1">
        <v>2</v>
      </c>
      <c r="Y86" s="1">
        <v>0</v>
      </c>
      <c r="Z86" s="1">
        <v>0</v>
      </c>
      <c r="AA86" s="1">
        <v>1</v>
      </c>
      <c r="AB86" s="1">
        <v>0</v>
      </c>
      <c r="AC86" s="1">
        <v>3</v>
      </c>
      <c r="AD86" s="1">
        <v>0.33</v>
      </c>
      <c r="AE86" s="1">
        <v>0.33</v>
      </c>
      <c r="AF86" s="1">
        <v>0.33</v>
      </c>
      <c r="AG86" s="1">
        <v>0</v>
      </c>
      <c r="AH86" s="1">
        <v>0.33</v>
      </c>
      <c r="AI86" s="1">
        <v>0</v>
      </c>
      <c r="AJ86" s="1">
        <v>0.67</v>
      </c>
      <c r="AK86" s="1">
        <v>48.67</v>
      </c>
      <c r="AL86" s="1">
        <v>41.17</v>
      </c>
      <c r="AM86" s="1">
        <v>29.73</v>
      </c>
      <c r="AN86" s="1">
        <v>2.4</v>
      </c>
      <c r="AO86" s="1">
        <v>5.3</v>
      </c>
      <c r="AP86" s="1">
        <v>15.67</v>
      </c>
      <c r="AQ86" s="1">
        <v>24.67</v>
      </c>
      <c r="AR86" s="1">
        <v>0</v>
      </c>
      <c r="AS86" s="1">
        <v>5</v>
      </c>
      <c r="AT86" s="1">
        <v>0.33</v>
      </c>
      <c r="AU86" s="1">
        <v>1.33</v>
      </c>
      <c r="AV86" s="1">
        <v>1</v>
      </c>
      <c r="AW86" s="1">
        <v>75</v>
      </c>
      <c r="AX86" s="1">
        <v>4.33</v>
      </c>
      <c r="AY86" s="1">
        <v>0.33</v>
      </c>
      <c r="AZ86" s="1">
        <v>0</v>
      </c>
      <c r="BA86" s="1">
        <v>0</v>
      </c>
      <c r="BB86" s="1">
        <v>0.33</v>
      </c>
      <c r="BC86" s="1">
        <v>5</v>
      </c>
      <c r="BD86" s="1">
        <v>2.33</v>
      </c>
      <c r="BE86" s="1">
        <v>0.67</v>
      </c>
      <c r="BF86" s="1">
        <v>1.33</v>
      </c>
      <c r="BG86" s="1">
        <v>0.33</v>
      </c>
      <c r="BH86" s="1">
        <v>0.33</v>
      </c>
      <c r="BI86" s="1">
        <v>0.28999999999999998</v>
      </c>
      <c r="BJ86" s="1">
        <v>53.33</v>
      </c>
      <c r="BK86" s="1">
        <v>49.33</v>
      </c>
      <c r="BL86" s="1">
        <v>92</v>
      </c>
      <c r="BM86" s="1">
        <v>49</v>
      </c>
      <c r="BN86" s="1">
        <v>43</v>
      </c>
      <c r="BO86" s="1">
        <v>88</v>
      </c>
      <c r="BP86" s="1">
        <v>34.33</v>
      </c>
      <c r="BQ86" s="1">
        <v>31</v>
      </c>
      <c r="BR86" s="1">
        <v>90</v>
      </c>
      <c r="BS86" s="1">
        <v>0</v>
      </c>
      <c r="BT86" s="1">
        <v>0</v>
      </c>
      <c r="BU86" s="1">
        <v>3</v>
      </c>
      <c r="BV86" s="1">
        <v>0</v>
      </c>
      <c r="BW86" s="1">
        <v>1</v>
      </c>
      <c r="BX86" s="1">
        <v>1.67</v>
      </c>
      <c r="BY86" s="1">
        <v>68</v>
      </c>
      <c r="BZ86" s="1">
        <v>8.67</v>
      </c>
      <c r="CA86" s="1">
        <v>1.33</v>
      </c>
      <c r="CB86" s="1">
        <v>6</v>
      </c>
      <c r="CC86" s="1">
        <v>0.67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5.6419916900000047</v>
      </c>
      <c r="CL86" s="1">
        <v>3</v>
      </c>
    </row>
    <row r="87" spans="1:90" x14ac:dyDescent="0.25">
      <c r="A87" s="1" t="s">
        <v>169</v>
      </c>
      <c r="B87" s="1">
        <v>6</v>
      </c>
      <c r="C87" s="1">
        <v>3</v>
      </c>
      <c r="D87" s="1">
        <v>89</v>
      </c>
      <c r="E87" s="1">
        <v>0.27</v>
      </c>
      <c r="F87" s="1">
        <v>0.3</v>
      </c>
      <c r="G87" s="1">
        <v>0.7</v>
      </c>
      <c r="H87" s="1">
        <v>3</v>
      </c>
      <c r="I87" s="1">
        <v>2</v>
      </c>
      <c r="J87" s="1">
        <v>1</v>
      </c>
      <c r="K87" s="1">
        <v>1.33</v>
      </c>
      <c r="L87" s="1">
        <v>0.67</v>
      </c>
      <c r="M87" s="1">
        <v>0.33</v>
      </c>
      <c r="N87" s="1">
        <v>0</v>
      </c>
      <c r="O87" s="1">
        <v>0.28000000000000003</v>
      </c>
      <c r="P87" s="1">
        <v>0.28000000000000003</v>
      </c>
      <c r="Q87" s="1">
        <v>0.67</v>
      </c>
      <c r="R87" s="1">
        <v>0.67</v>
      </c>
      <c r="S87" s="1">
        <v>0</v>
      </c>
      <c r="T87" s="1">
        <v>0</v>
      </c>
      <c r="U87" s="1">
        <v>24</v>
      </c>
      <c r="V87" s="1">
        <v>18.329999999999998</v>
      </c>
      <c r="W87" s="1">
        <v>76</v>
      </c>
      <c r="X87" s="1">
        <v>2</v>
      </c>
      <c r="Y87" s="1">
        <v>1</v>
      </c>
      <c r="Z87" s="1">
        <v>50</v>
      </c>
      <c r="AA87" s="1">
        <v>0</v>
      </c>
      <c r="AB87" s="1">
        <v>0</v>
      </c>
      <c r="AC87" s="1">
        <v>2.67</v>
      </c>
      <c r="AD87" s="1">
        <v>0.67</v>
      </c>
      <c r="AE87" s="1">
        <v>0.4</v>
      </c>
      <c r="AF87" s="1">
        <v>0.33</v>
      </c>
      <c r="AG87" s="1">
        <v>0</v>
      </c>
      <c r="AH87" s="1">
        <v>0</v>
      </c>
      <c r="AI87" s="1">
        <v>0</v>
      </c>
      <c r="AJ87" s="1">
        <v>0</v>
      </c>
      <c r="AK87" s="1">
        <v>28</v>
      </c>
      <c r="AL87" s="1">
        <v>36.67</v>
      </c>
      <c r="AM87" s="1">
        <v>40.270000000000003</v>
      </c>
      <c r="AN87" s="1">
        <v>2.6</v>
      </c>
      <c r="AO87" s="1">
        <v>5.5</v>
      </c>
      <c r="AP87" s="1">
        <v>12.67</v>
      </c>
      <c r="AQ87" s="1">
        <v>27.67</v>
      </c>
      <c r="AR87" s="1">
        <v>0.33</v>
      </c>
      <c r="AS87" s="1">
        <v>6.67</v>
      </c>
      <c r="AT87" s="1">
        <v>1.67</v>
      </c>
      <c r="AU87" s="1">
        <v>1.33</v>
      </c>
      <c r="AV87" s="1">
        <v>0.33</v>
      </c>
      <c r="AW87" s="1">
        <v>25</v>
      </c>
      <c r="AX87" s="1">
        <v>5.67</v>
      </c>
      <c r="AY87" s="1">
        <v>0</v>
      </c>
      <c r="AZ87" s="1">
        <v>0</v>
      </c>
      <c r="BA87" s="1">
        <v>0.67</v>
      </c>
      <c r="BB87" s="1">
        <v>0.67</v>
      </c>
      <c r="BC87" s="1">
        <v>10.33</v>
      </c>
      <c r="BD87" s="1">
        <v>6.33</v>
      </c>
      <c r="BE87" s="1">
        <v>2</v>
      </c>
      <c r="BF87" s="1">
        <v>0.67</v>
      </c>
      <c r="BG87" s="1">
        <v>2.33</v>
      </c>
      <c r="BH87" s="1">
        <v>1.67</v>
      </c>
      <c r="BI87" s="1">
        <v>1</v>
      </c>
      <c r="BJ87" s="1">
        <v>49.33</v>
      </c>
      <c r="BK87" s="1">
        <v>39</v>
      </c>
      <c r="BL87" s="1">
        <v>79</v>
      </c>
      <c r="BM87" s="1">
        <v>39.33</v>
      </c>
      <c r="BN87" s="1">
        <v>30.33</v>
      </c>
      <c r="BO87" s="1">
        <v>77</v>
      </c>
      <c r="BP87" s="1">
        <v>24</v>
      </c>
      <c r="BQ87" s="1">
        <v>18.329999999999998</v>
      </c>
      <c r="BR87" s="1">
        <v>76</v>
      </c>
      <c r="BS87" s="1">
        <v>0</v>
      </c>
      <c r="BT87" s="1">
        <v>0</v>
      </c>
      <c r="BU87" s="1">
        <v>3</v>
      </c>
      <c r="BV87" s="1">
        <v>0</v>
      </c>
      <c r="BW87" s="1">
        <v>1</v>
      </c>
      <c r="BX87" s="1">
        <v>0.67</v>
      </c>
      <c r="BY87" s="1">
        <v>63.33</v>
      </c>
      <c r="BZ87" s="1">
        <v>4.67</v>
      </c>
      <c r="CA87" s="1">
        <v>8.33</v>
      </c>
      <c r="CB87" s="1">
        <v>4.33</v>
      </c>
      <c r="CC87" s="1">
        <v>0.67</v>
      </c>
      <c r="CD87" s="1">
        <v>0.33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4.4512093900000016</v>
      </c>
      <c r="CL87" s="1">
        <v>3</v>
      </c>
    </row>
    <row r="88" spans="1:90" x14ac:dyDescent="0.25">
      <c r="A88" s="1" t="s">
        <v>212</v>
      </c>
      <c r="B88" s="1">
        <v>5.4</v>
      </c>
      <c r="C88" s="1">
        <v>1</v>
      </c>
      <c r="D88" s="1">
        <v>90</v>
      </c>
      <c r="E88" s="1">
        <v>0.49</v>
      </c>
      <c r="F88" s="1">
        <v>0.5</v>
      </c>
      <c r="G88" s="1">
        <v>1.4</v>
      </c>
      <c r="H88" s="1">
        <v>1</v>
      </c>
      <c r="I88" s="1">
        <v>3</v>
      </c>
      <c r="J88" s="1">
        <v>3</v>
      </c>
      <c r="K88" s="1">
        <v>3</v>
      </c>
      <c r="L88" s="1">
        <v>0</v>
      </c>
      <c r="M88" s="1">
        <v>2</v>
      </c>
      <c r="N88" s="1">
        <v>0</v>
      </c>
      <c r="O88" s="1">
        <v>1.1299999999999999</v>
      </c>
      <c r="P88" s="1">
        <v>1.1299999999999999</v>
      </c>
      <c r="Q88" s="1">
        <v>1</v>
      </c>
      <c r="R88" s="1">
        <v>1</v>
      </c>
      <c r="S88" s="1">
        <v>0</v>
      </c>
      <c r="T88" s="1">
        <v>0</v>
      </c>
      <c r="U88" s="1">
        <v>19</v>
      </c>
      <c r="V88" s="1">
        <v>14</v>
      </c>
      <c r="W88" s="1">
        <v>74</v>
      </c>
      <c r="X88" s="1">
        <v>3</v>
      </c>
      <c r="Y88" s="1">
        <v>0</v>
      </c>
      <c r="Z88" s="1">
        <v>0</v>
      </c>
      <c r="AA88" s="1">
        <v>0</v>
      </c>
      <c r="AB88" s="1">
        <v>0</v>
      </c>
      <c r="AC88" s="1">
        <v>2</v>
      </c>
      <c r="AD88" s="1">
        <v>0</v>
      </c>
      <c r="AE88" s="1">
        <v>0.26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89</v>
      </c>
      <c r="AL88" s="1">
        <v>23.6</v>
      </c>
      <c r="AM88" s="1">
        <v>49.6</v>
      </c>
      <c r="AN88" s="1">
        <v>6.4</v>
      </c>
      <c r="AO88" s="1">
        <v>9.4</v>
      </c>
      <c r="AP88" s="1">
        <v>9</v>
      </c>
      <c r="AQ88" s="1">
        <v>27</v>
      </c>
      <c r="AR88" s="1">
        <v>1</v>
      </c>
      <c r="AS88" s="1">
        <v>8</v>
      </c>
      <c r="AT88" s="1">
        <v>2</v>
      </c>
      <c r="AU88" s="1">
        <v>1</v>
      </c>
      <c r="AV88" s="1">
        <v>1</v>
      </c>
      <c r="AW88" s="1">
        <v>100</v>
      </c>
      <c r="AX88" s="1">
        <v>2</v>
      </c>
      <c r="AY88" s="1">
        <v>0</v>
      </c>
      <c r="AZ88" s="1">
        <v>0</v>
      </c>
      <c r="BA88" s="1">
        <v>0</v>
      </c>
      <c r="BB88" s="1">
        <v>0</v>
      </c>
      <c r="BC88" s="1">
        <v>10</v>
      </c>
      <c r="BD88" s="1">
        <v>7</v>
      </c>
      <c r="BE88" s="1">
        <v>5</v>
      </c>
      <c r="BF88" s="1">
        <v>0</v>
      </c>
      <c r="BG88" s="1">
        <v>3</v>
      </c>
      <c r="BH88" s="1">
        <v>2</v>
      </c>
      <c r="BI88" s="1">
        <v>1.46</v>
      </c>
      <c r="BJ88" s="1">
        <v>35</v>
      </c>
      <c r="BK88" s="1">
        <v>27</v>
      </c>
      <c r="BL88" s="1">
        <v>77</v>
      </c>
      <c r="BM88" s="1">
        <v>29</v>
      </c>
      <c r="BN88" s="1">
        <v>21</v>
      </c>
      <c r="BO88" s="1">
        <v>72</v>
      </c>
      <c r="BP88" s="1">
        <v>19</v>
      </c>
      <c r="BQ88" s="1">
        <v>14</v>
      </c>
      <c r="BR88" s="1">
        <v>74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3</v>
      </c>
      <c r="BY88" s="1">
        <v>53</v>
      </c>
      <c r="BZ88" s="1">
        <v>6</v>
      </c>
      <c r="CA88" s="1">
        <v>5</v>
      </c>
      <c r="CB88" s="1">
        <v>3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7.0522656500000007</v>
      </c>
      <c r="CL88" s="1">
        <v>3</v>
      </c>
    </row>
    <row r="89" spans="1:90" x14ac:dyDescent="0.25">
      <c r="A89" s="1" t="s">
        <v>174</v>
      </c>
      <c r="B89" s="1">
        <v>5.3</v>
      </c>
      <c r="C89" s="1">
        <v>3</v>
      </c>
      <c r="D89" s="1">
        <v>62.33</v>
      </c>
      <c r="E89" s="1">
        <v>0.04</v>
      </c>
      <c r="F89" s="1">
        <v>0</v>
      </c>
      <c r="G89" s="1">
        <v>0.1</v>
      </c>
      <c r="H89" s="1">
        <v>0</v>
      </c>
      <c r="I89" s="1">
        <v>1.33</v>
      </c>
      <c r="J89" s="1">
        <v>0</v>
      </c>
      <c r="K89" s="1">
        <v>1</v>
      </c>
      <c r="L89" s="1">
        <v>0.33</v>
      </c>
      <c r="M89" s="1">
        <v>0</v>
      </c>
      <c r="N89" s="1">
        <v>0</v>
      </c>
      <c r="O89" s="1">
        <v>0.03</v>
      </c>
      <c r="P89" s="1">
        <v>0.03</v>
      </c>
      <c r="Q89" s="1">
        <v>0</v>
      </c>
      <c r="R89" s="1">
        <v>0</v>
      </c>
      <c r="S89" s="1">
        <v>0</v>
      </c>
      <c r="T89" s="1">
        <v>0</v>
      </c>
      <c r="U89" s="1">
        <v>25.33</v>
      </c>
      <c r="V89" s="1">
        <v>21</v>
      </c>
      <c r="W89" s="1">
        <v>83</v>
      </c>
      <c r="X89" s="1">
        <v>2.67</v>
      </c>
      <c r="Y89" s="1">
        <v>0.67</v>
      </c>
      <c r="Z89" s="1">
        <v>25</v>
      </c>
      <c r="AA89" s="1">
        <v>0.67</v>
      </c>
      <c r="AB89" s="1">
        <v>0</v>
      </c>
      <c r="AC89" s="1">
        <v>1.33</v>
      </c>
      <c r="AD89" s="1">
        <v>0</v>
      </c>
      <c r="AE89" s="1">
        <v>0.08</v>
      </c>
      <c r="AF89" s="1">
        <v>0</v>
      </c>
      <c r="AG89" s="1">
        <v>0</v>
      </c>
      <c r="AH89" s="1">
        <v>0</v>
      </c>
      <c r="AI89" s="1">
        <v>0</v>
      </c>
      <c r="AJ89" s="1">
        <v>0.33</v>
      </c>
      <c r="AK89" s="1">
        <v>15</v>
      </c>
      <c r="AL89" s="1">
        <v>21.9</v>
      </c>
      <c r="AM89" s="1">
        <v>6.2</v>
      </c>
      <c r="AN89" s="1">
        <v>0.4</v>
      </c>
      <c r="AO89" s="1">
        <v>2.8</v>
      </c>
      <c r="AP89" s="1">
        <v>8.33</v>
      </c>
      <c r="AQ89" s="1">
        <v>8.33</v>
      </c>
      <c r="AR89" s="1">
        <v>0</v>
      </c>
      <c r="AS89" s="1">
        <v>2</v>
      </c>
      <c r="AT89" s="1">
        <v>0.33</v>
      </c>
      <c r="AU89" s="1">
        <v>0.33</v>
      </c>
      <c r="AV89" s="1">
        <v>0</v>
      </c>
      <c r="AW89" s="1">
        <v>0</v>
      </c>
      <c r="AX89" s="1">
        <v>5.33</v>
      </c>
      <c r="AY89" s="1">
        <v>0.33</v>
      </c>
      <c r="AZ89" s="1">
        <v>0</v>
      </c>
      <c r="BA89" s="1">
        <v>1</v>
      </c>
      <c r="BB89" s="1">
        <v>1.33</v>
      </c>
      <c r="BC89" s="1">
        <v>9.67</v>
      </c>
      <c r="BD89" s="1">
        <v>7.33</v>
      </c>
      <c r="BE89" s="1">
        <v>3</v>
      </c>
      <c r="BF89" s="1">
        <v>1.67</v>
      </c>
      <c r="BG89" s="1">
        <v>2.33</v>
      </c>
      <c r="BH89" s="1">
        <v>1</v>
      </c>
      <c r="BI89" s="1">
        <v>0.93</v>
      </c>
      <c r="BJ89" s="1">
        <v>48.67</v>
      </c>
      <c r="BK89" s="1">
        <v>42</v>
      </c>
      <c r="BL89" s="1">
        <v>86</v>
      </c>
      <c r="BM89" s="1">
        <v>39.67</v>
      </c>
      <c r="BN89" s="1">
        <v>33</v>
      </c>
      <c r="BO89" s="1">
        <v>83</v>
      </c>
      <c r="BP89" s="1">
        <v>25.33</v>
      </c>
      <c r="BQ89" s="1">
        <v>21</v>
      </c>
      <c r="BR89" s="1">
        <v>83</v>
      </c>
      <c r="BS89" s="1">
        <v>0</v>
      </c>
      <c r="BT89" s="1">
        <v>0</v>
      </c>
      <c r="BU89" s="1">
        <v>2</v>
      </c>
      <c r="BV89" s="1">
        <v>1</v>
      </c>
      <c r="BW89" s="1">
        <v>0</v>
      </c>
      <c r="BX89" s="1">
        <v>0</v>
      </c>
      <c r="BY89" s="1">
        <v>63.33</v>
      </c>
      <c r="BZ89" s="1">
        <v>4</v>
      </c>
      <c r="CA89" s="1">
        <v>5.67</v>
      </c>
      <c r="CB89" s="1">
        <v>4</v>
      </c>
      <c r="CC89" s="1">
        <v>0.67</v>
      </c>
      <c r="CD89" s="1">
        <v>0</v>
      </c>
      <c r="CE89" s="1">
        <v>0.33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4.3098471600000021</v>
      </c>
      <c r="CL89" s="1">
        <v>3</v>
      </c>
    </row>
    <row r="90" spans="1:90" x14ac:dyDescent="0.25">
      <c r="A90" s="1" t="s">
        <v>176</v>
      </c>
      <c r="B90" s="1">
        <v>5.0999999999999996</v>
      </c>
      <c r="C90" s="1">
        <v>1</v>
      </c>
      <c r="D90" s="1">
        <v>4</v>
      </c>
      <c r="E90" s="1">
        <v>7.0000000000000007E-2</v>
      </c>
      <c r="F90" s="1">
        <v>0</v>
      </c>
      <c r="G90" s="1">
        <v>0.1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</v>
      </c>
      <c r="V90" s="1">
        <v>3</v>
      </c>
      <c r="W90" s="1">
        <v>75</v>
      </c>
      <c r="X90" s="1">
        <v>0</v>
      </c>
      <c r="Y90" s="1">
        <v>0</v>
      </c>
      <c r="AA90" s="1">
        <v>0</v>
      </c>
      <c r="AB90" s="1">
        <v>0</v>
      </c>
      <c r="AC90" s="1">
        <v>2</v>
      </c>
      <c r="AD90" s="1">
        <v>0</v>
      </c>
      <c r="AE90" s="1">
        <v>0.08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</v>
      </c>
      <c r="AL90" s="1">
        <v>20.8</v>
      </c>
      <c r="AM90" s="1">
        <v>4.2</v>
      </c>
      <c r="AN90" s="1">
        <v>0.3</v>
      </c>
      <c r="AO90" s="1">
        <v>1.9</v>
      </c>
      <c r="AP90" s="1">
        <v>5</v>
      </c>
      <c r="AQ90" s="1">
        <v>5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19</v>
      </c>
      <c r="BD90" s="1">
        <v>13</v>
      </c>
      <c r="BE90" s="1">
        <v>8</v>
      </c>
      <c r="BF90" s="1">
        <v>0</v>
      </c>
      <c r="BG90" s="1">
        <v>2</v>
      </c>
      <c r="BH90" s="1">
        <v>3</v>
      </c>
      <c r="BI90" s="1">
        <v>2.39</v>
      </c>
      <c r="BJ90" s="1">
        <v>5</v>
      </c>
      <c r="BK90" s="1">
        <v>4</v>
      </c>
      <c r="BL90" s="1">
        <v>80</v>
      </c>
      <c r="BM90" s="1">
        <v>4</v>
      </c>
      <c r="BN90" s="1">
        <v>3</v>
      </c>
      <c r="BO90" s="1">
        <v>75</v>
      </c>
      <c r="BP90" s="1">
        <v>4</v>
      </c>
      <c r="BQ90" s="1">
        <v>3</v>
      </c>
      <c r="BR90" s="1">
        <v>75</v>
      </c>
      <c r="BS90" s="1">
        <v>0</v>
      </c>
      <c r="BT90" s="1">
        <v>0</v>
      </c>
      <c r="BU90" s="1">
        <v>0</v>
      </c>
      <c r="BV90" s="1">
        <v>1</v>
      </c>
      <c r="BW90" s="1">
        <v>0</v>
      </c>
      <c r="BX90" s="1">
        <v>0</v>
      </c>
      <c r="BY90" s="1">
        <v>6</v>
      </c>
      <c r="BZ90" s="1">
        <v>2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3.2889360600000006</v>
      </c>
      <c r="CL90" s="1">
        <v>3</v>
      </c>
    </row>
    <row r="91" spans="1:90" x14ac:dyDescent="0.25">
      <c r="A91" s="1" t="s">
        <v>179</v>
      </c>
      <c r="B91" s="1">
        <v>5.2</v>
      </c>
      <c r="C91" s="1">
        <v>3</v>
      </c>
      <c r="D91" s="1">
        <v>72.67</v>
      </c>
      <c r="E91" s="1">
        <v>0.14000000000000001</v>
      </c>
      <c r="F91" s="1">
        <v>0</v>
      </c>
      <c r="G91" s="1">
        <v>0.2</v>
      </c>
      <c r="H91" s="1">
        <v>0</v>
      </c>
      <c r="I91" s="1">
        <v>1.33</v>
      </c>
      <c r="J91" s="1">
        <v>0</v>
      </c>
      <c r="K91" s="1">
        <v>1.33</v>
      </c>
      <c r="L91" s="1">
        <v>0</v>
      </c>
      <c r="M91" s="1">
        <v>0.33</v>
      </c>
      <c r="N91" s="1">
        <v>0</v>
      </c>
      <c r="O91" s="1">
        <v>0.14000000000000001</v>
      </c>
      <c r="P91" s="1">
        <v>0.14000000000000001</v>
      </c>
      <c r="Q91" s="1">
        <v>0</v>
      </c>
      <c r="R91" s="1">
        <v>0</v>
      </c>
      <c r="S91" s="1">
        <v>0</v>
      </c>
      <c r="T91" s="1">
        <v>0</v>
      </c>
      <c r="U91" s="1">
        <v>11</v>
      </c>
      <c r="V91" s="1">
        <v>7</v>
      </c>
      <c r="W91" s="1">
        <v>64</v>
      </c>
      <c r="X91" s="1">
        <v>0.67</v>
      </c>
      <c r="Y91" s="1">
        <v>0.33</v>
      </c>
      <c r="Z91" s="1">
        <v>49</v>
      </c>
      <c r="AA91" s="1">
        <v>0</v>
      </c>
      <c r="AB91" s="1">
        <v>0</v>
      </c>
      <c r="AC91" s="1">
        <v>0.67</v>
      </c>
      <c r="AD91" s="1">
        <v>0</v>
      </c>
      <c r="AE91" s="1">
        <v>7.0000000000000007E-2</v>
      </c>
      <c r="AF91" s="1">
        <v>0</v>
      </c>
      <c r="AG91" s="1">
        <v>0</v>
      </c>
      <c r="AH91" s="1">
        <v>0.67</v>
      </c>
      <c r="AI91" s="1">
        <v>0</v>
      </c>
      <c r="AJ91" s="1">
        <v>0</v>
      </c>
      <c r="AK91" s="1">
        <v>23</v>
      </c>
      <c r="AL91" s="1">
        <v>10.4</v>
      </c>
      <c r="AM91" s="1">
        <v>7.53</v>
      </c>
      <c r="AN91" s="1">
        <v>0.9</v>
      </c>
      <c r="AO91" s="1">
        <v>2.4</v>
      </c>
      <c r="AP91" s="1">
        <v>-0.33</v>
      </c>
      <c r="AQ91" s="1">
        <v>-0.33</v>
      </c>
      <c r="AR91" s="1">
        <v>0</v>
      </c>
      <c r="AS91" s="1">
        <v>1</v>
      </c>
      <c r="AT91" s="1">
        <v>1.67</v>
      </c>
      <c r="AU91" s="1">
        <v>2</v>
      </c>
      <c r="AV91" s="1">
        <v>0.67</v>
      </c>
      <c r="AW91" s="1">
        <v>34</v>
      </c>
      <c r="AX91" s="1">
        <v>3.67</v>
      </c>
      <c r="AY91" s="1">
        <v>1</v>
      </c>
      <c r="AZ91" s="1">
        <v>0</v>
      </c>
      <c r="BA91" s="1">
        <v>0.67</v>
      </c>
      <c r="BB91" s="1">
        <v>1.67</v>
      </c>
      <c r="BC91" s="1">
        <v>13</v>
      </c>
      <c r="BD91" s="1">
        <v>9.67</v>
      </c>
      <c r="BE91" s="1">
        <v>5</v>
      </c>
      <c r="BF91" s="1">
        <v>1.67</v>
      </c>
      <c r="BG91" s="1">
        <v>4</v>
      </c>
      <c r="BH91" s="1">
        <v>2.67</v>
      </c>
      <c r="BI91" s="1">
        <v>1.77</v>
      </c>
      <c r="BJ91" s="1">
        <v>20.329999999999998</v>
      </c>
      <c r="BK91" s="1">
        <v>14.67</v>
      </c>
      <c r="BL91" s="1">
        <v>72</v>
      </c>
      <c r="BM91" s="1">
        <v>16.329999999999998</v>
      </c>
      <c r="BN91" s="1">
        <v>12</v>
      </c>
      <c r="BO91" s="1">
        <v>73</v>
      </c>
      <c r="BP91" s="1">
        <v>11</v>
      </c>
      <c r="BQ91" s="1">
        <v>7</v>
      </c>
      <c r="BR91" s="1">
        <v>64</v>
      </c>
      <c r="BS91" s="1">
        <v>0</v>
      </c>
      <c r="BT91" s="1">
        <v>0</v>
      </c>
      <c r="BU91" s="1">
        <v>3</v>
      </c>
      <c r="BV91" s="1">
        <v>0</v>
      </c>
      <c r="BW91" s="1">
        <v>2</v>
      </c>
      <c r="BX91" s="1">
        <v>1.67</v>
      </c>
      <c r="BY91" s="1">
        <v>42</v>
      </c>
      <c r="BZ91" s="1">
        <v>4.33</v>
      </c>
      <c r="CA91" s="1">
        <v>2</v>
      </c>
      <c r="CB91" s="1">
        <v>1.33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2.9041915700000009</v>
      </c>
      <c r="CL91" s="1">
        <v>3</v>
      </c>
    </row>
    <row r="92" spans="1:90" x14ac:dyDescent="0.25">
      <c r="A92" s="1" t="s">
        <v>193</v>
      </c>
      <c r="B92" s="1">
        <v>6.9</v>
      </c>
      <c r="C92" s="1">
        <v>3</v>
      </c>
      <c r="D92" s="1">
        <v>86</v>
      </c>
      <c r="E92" s="1">
        <v>0.13</v>
      </c>
      <c r="F92" s="1">
        <v>0</v>
      </c>
      <c r="G92" s="1">
        <v>0.3</v>
      </c>
      <c r="H92" s="1">
        <v>0</v>
      </c>
      <c r="I92" s="1">
        <v>1</v>
      </c>
      <c r="J92" s="1">
        <v>0.67</v>
      </c>
      <c r="K92" s="1">
        <v>0.33</v>
      </c>
      <c r="L92" s="1">
        <v>0.67</v>
      </c>
      <c r="M92" s="1">
        <v>0.33</v>
      </c>
      <c r="N92" s="1">
        <v>0</v>
      </c>
      <c r="O92" s="1">
        <v>0.21</v>
      </c>
      <c r="P92" s="1">
        <v>0.21</v>
      </c>
      <c r="Q92" s="1">
        <v>0</v>
      </c>
      <c r="R92" s="1">
        <v>0</v>
      </c>
      <c r="S92" s="1">
        <v>0</v>
      </c>
      <c r="T92" s="1">
        <v>0</v>
      </c>
      <c r="U92" s="1">
        <v>8.33</v>
      </c>
      <c r="V92" s="1">
        <v>6.33</v>
      </c>
      <c r="W92" s="1">
        <v>76</v>
      </c>
      <c r="X92" s="1">
        <v>7</v>
      </c>
      <c r="Y92" s="1">
        <v>3.33</v>
      </c>
      <c r="Z92" s="1">
        <v>48</v>
      </c>
      <c r="AA92" s="1">
        <v>5</v>
      </c>
      <c r="AB92" s="1">
        <v>0.67</v>
      </c>
      <c r="AC92" s="1">
        <v>2.67</v>
      </c>
      <c r="AD92" s="1">
        <v>0</v>
      </c>
      <c r="AE92" s="1">
        <v>0.12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14.33</v>
      </c>
      <c r="AL92" s="1">
        <v>44.13</v>
      </c>
      <c r="AM92" s="1">
        <v>16.8</v>
      </c>
      <c r="AN92" s="1">
        <v>1.4</v>
      </c>
      <c r="AO92" s="1">
        <v>4.2</v>
      </c>
      <c r="AP92" s="1">
        <v>9</v>
      </c>
      <c r="AQ92" s="1">
        <v>9</v>
      </c>
      <c r="AR92" s="1">
        <v>0</v>
      </c>
      <c r="AS92" s="1">
        <v>2</v>
      </c>
      <c r="AT92" s="1">
        <v>1.67</v>
      </c>
      <c r="AU92" s="1">
        <v>2.67</v>
      </c>
      <c r="AV92" s="1">
        <v>1.33</v>
      </c>
      <c r="AW92" s="1">
        <v>50</v>
      </c>
      <c r="AX92" s="1">
        <v>2.33</v>
      </c>
      <c r="AY92" s="1">
        <v>0</v>
      </c>
      <c r="AZ92" s="1">
        <v>0.33</v>
      </c>
      <c r="BA92" s="1">
        <v>0</v>
      </c>
      <c r="BB92" s="1">
        <v>0.33</v>
      </c>
      <c r="BC92" s="1">
        <v>10.33</v>
      </c>
      <c r="BD92" s="1">
        <v>6.33</v>
      </c>
      <c r="BE92" s="1">
        <v>2</v>
      </c>
      <c r="BF92" s="1">
        <v>0.67</v>
      </c>
      <c r="BG92" s="1">
        <v>2.33</v>
      </c>
      <c r="BH92" s="1">
        <v>1.67</v>
      </c>
      <c r="BI92" s="1">
        <v>1</v>
      </c>
      <c r="BJ92" s="1">
        <v>19</v>
      </c>
      <c r="BK92" s="1">
        <v>15</v>
      </c>
      <c r="BL92" s="1">
        <v>79</v>
      </c>
      <c r="BM92" s="1">
        <v>21</v>
      </c>
      <c r="BN92" s="1">
        <v>14</v>
      </c>
      <c r="BO92" s="1">
        <v>67</v>
      </c>
      <c r="BP92" s="1">
        <v>8.33</v>
      </c>
      <c r="BQ92" s="1">
        <v>6.33</v>
      </c>
      <c r="BR92" s="1">
        <v>76</v>
      </c>
      <c r="BS92" s="1">
        <v>0</v>
      </c>
      <c r="BT92" s="1">
        <v>0</v>
      </c>
      <c r="BU92" s="1">
        <v>3</v>
      </c>
      <c r="BV92" s="1">
        <v>0</v>
      </c>
      <c r="BW92" s="1">
        <v>2</v>
      </c>
      <c r="BX92" s="1">
        <v>1.33</v>
      </c>
      <c r="BY92" s="1">
        <v>38</v>
      </c>
      <c r="BZ92" s="1">
        <v>3.33</v>
      </c>
      <c r="CA92" s="1">
        <v>1.33</v>
      </c>
      <c r="CB92" s="1">
        <v>6.33</v>
      </c>
      <c r="CC92" s="1">
        <v>0</v>
      </c>
      <c r="CD92" s="1">
        <v>0</v>
      </c>
      <c r="CE92" s="1">
        <v>4.67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4.3571863200000012</v>
      </c>
      <c r="CL92" s="1">
        <v>3</v>
      </c>
    </row>
    <row r="93" spans="1:90" x14ac:dyDescent="0.25">
      <c r="A93" s="1" t="s">
        <v>194</v>
      </c>
      <c r="B93" s="1">
        <v>4.4000000000000004</v>
      </c>
      <c r="C93" s="1">
        <v>3</v>
      </c>
      <c r="D93" s="1">
        <v>90</v>
      </c>
      <c r="E93" s="1">
        <v>0.1</v>
      </c>
      <c r="F93" s="1">
        <v>0.25</v>
      </c>
      <c r="G93" s="1">
        <v>0.2</v>
      </c>
      <c r="H93" s="1">
        <v>1</v>
      </c>
      <c r="I93" s="1">
        <v>0.67</v>
      </c>
      <c r="J93" s="1">
        <v>0</v>
      </c>
      <c r="K93" s="1">
        <v>0</v>
      </c>
      <c r="L93" s="1">
        <v>0.67</v>
      </c>
      <c r="M93" s="1">
        <v>0</v>
      </c>
      <c r="N93" s="1">
        <v>0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12.67</v>
      </c>
      <c r="V93" s="1">
        <v>9.33</v>
      </c>
      <c r="W93" s="1">
        <v>74</v>
      </c>
      <c r="X93" s="1">
        <v>0</v>
      </c>
      <c r="Y93" s="1">
        <v>0</v>
      </c>
      <c r="AA93" s="1">
        <v>0</v>
      </c>
      <c r="AB93" s="1">
        <v>0</v>
      </c>
      <c r="AC93" s="1">
        <v>0.33</v>
      </c>
      <c r="AD93" s="1">
        <v>0.33</v>
      </c>
      <c r="AE93" s="1">
        <v>0.15</v>
      </c>
      <c r="AF93" s="1">
        <v>0.33</v>
      </c>
      <c r="AG93" s="1">
        <v>0</v>
      </c>
      <c r="AH93" s="1">
        <v>0.33</v>
      </c>
      <c r="AI93" s="1">
        <v>0</v>
      </c>
      <c r="AJ93" s="1">
        <v>0.33</v>
      </c>
      <c r="AK93" s="1">
        <v>5</v>
      </c>
      <c r="AL93" s="1">
        <v>7.4</v>
      </c>
      <c r="AM93" s="1">
        <v>19</v>
      </c>
      <c r="AN93" s="1">
        <v>0.5</v>
      </c>
      <c r="AO93" s="1">
        <v>3</v>
      </c>
      <c r="AP93" s="1">
        <v>15.33</v>
      </c>
      <c r="AQ93" s="1">
        <v>18.329999999999998</v>
      </c>
      <c r="AR93" s="1">
        <v>0.67</v>
      </c>
      <c r="AS93" s="1">
        <v>3.67</v>
      </c>
      <c r="AT93" s="1">
        <v>1</v>
      </c>
      <c r="AU93" s="1">
        <v>3.33</v>
      </c>
      <c r="AV93" s="1">
        <v>2</v>
      </c>
      <c r="AW93" s="1">
        <v>60</v>
      </c>
      <c r="AX93" s="1">
        <v>7.67</v>
      </c>
      <c r="AY93" s="1">
        <v>0.33</v>
      </c>
      <c r="AZ93" s="1">
        <v>0</v>
      </c>
      <c r="BA93" s="1">
        <v>2</v>
      </c>
      <c r="BB93" s="1">
        <v>2.33</v>
      </c>
      <c r="BC93" s="1">
        <v>12.67</v>
      </c>
      <c r="BD93" s="1">
        <v>7.67</v>
      </c>
      <c r="BE93" s="1">
        <v>3</v>
      </c>
      <c r="BF93" s="1">
        <v>0</v>
      </c>
      <c r="BG93" s="1">
        <v>2.67</v>
      </c>
      <c r="BH93" s="1">
        <v>1.33</v>
      </c>
      <c r="BI93" s="1">
        <v>1.1399999999999999</v>
      </c>
      <c r="BJ93" s="1">
        <v>52</v>
      </c>
      <c r="BK93" s="1">
        <v>45.67</v>
      </c>
      <c r="BL93" s="1">
        <v>88</v>
      </c>
      <c r="BM93" s="1">
        <v>22.67</v>
      </c>
      <c r="BN93" s="1">
        <v>18.329999999999998</v>
      </c>
      <c r="BO93" s="1">
        <v>81</v>
      </c>
      <c r="BP93" s="1">
        <v>12.67</v>
      </c>
      <c r="BQ93" s="1">
        <v>9.33</v>
      </c>
      <c r="BR93" s="1">
        <v>74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2</v>
      </c>
      <c r="BY93" s="1">
        <v>68.33</v>
      </c>
      <c r="BZ93" s="1">
        <v>1</v>
      </c>
      <c r="CA93" s="1">
        <v>4.33</v>
      </c>
      <c r="CB93" s="1">
        <v>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1.9259908800000007</v>
      </c>
      <c r="CL93" s="1">
        <v>3</v>
      </c>
    </row>
    <row r="94" spans="1:90" x14ac:dyDescent="0.25">
      <c r="A94" s="1" t="s">
        <v>198</v>
      </c>
      <c r="B94" s="1">
        <v>5.9</v>
      </c>
      <c r="C94" s="1">
        <v>3</v>
      </c>
      <c r="D94" s="1">
        <v>88.67</v>
      </c>
      <c r="E94" s="1">
        <v>0.27</v>
      </c>
      <c r="F94" s="1">
        <v>0.4</v>
      </c>
      <c r="G94" s="1">
        <v>0.7</v>
      </c>
      <c r="H94" s="1">
        <v>4</v>
      </c>
      <c r="I94" s="1">
        <v>2</v>
      </c>
      <c r="J94" s="1">
        <v>1.33</v>
      </c>
      <c r="K94" s="1">
        <v>1.33</v>
      </c>
      <c r="L94" s="1">
        <v>0.67</v>
      </c>
      <c r="M94" s="1">
        <v>0.67</v>
      </c>
      <c r="N94" s="1">
        <v>0.33</v>
      </c>
      <c r="O94" s="1">
        <v>0.43</v>
      </c>
      <c r="P94" s="1">
        <v>0.43</v>
      </c>
      <c r="Q94" s="1">
        <v>0.67</v>
      </c>
      <c r="R94" s="1">
        <v>0.67</v>
      </c>
      <c r="S94" s="1">
        <v>0</v>
      </c>
      <c r="T94" s="1">
        <v>0.33</v>
      </c>
      <c r="U94" s="1">
        <v>17.670000000000002</v>
      </c>
      <c r="V94" s="1">
        <v>15.33</v>
      </c>
      <c r="W94" s="1">
        <v>87</v>
      </c>
      <c r="X94" s="1">
        <v>3.67</v>
      </c>
      <c r="Y94" s="1">
        <v>0.33</v>
      </c>
      <c r="Z94" s="1">
        <v>9</v>
      </c>
      <c r="AA94" s="1">
        <v>0</v>
      </c>
      <c r="AB94" s="1">
        <v>0</v>
      </c>
      <c r="AC94" s="1">
        <v>1.33</v>
      </c>
      <c r="AD94" s="1">
        <v>0.33</v>
      </c>
      <c r="AE94" s="1">
        <v>0.25</v>
      </c>
      <c r="AF94" s="1">
        <v>0.67</v>
      </c>
      <c r="AG94" s="1">
        <v>0</v>
      </c>
      <c r="AH94" s="1">
        <v>0</v>
      </c>
      <c r="AI94" s="1">
        <v>0</v>
      </c>
      <c r="AJ94" s="1">
        <v>0</v>
      </c>
      <c r="AK94" s="1">
        <v>35.67</v>
      </c>
      <c r="AL94" s="1">
        <v>21.13</v>
      </c>
      <c r="AM94" s="1">
        <v>40.53</v>
      </c>
      <c r="AN94" s="1">
        <v>2.9</v>
      </c>
      <c r="AO94" s="1">
        <v>5.8</v>
      </c>
      <c r="AP94" s="1">
        <v>12.67</v>
      </c>
      <c r="AQ94" s="1">
        <v>30.67</v>
      </c>
      <c r="AR94" s="1">
        <v>1.33</v>
      </c>
      <c r="AS94" s="1">
        <v>8.67</v>
      </c>
      <c r="AT94" s="1">
        <v>1.67</v>
      </c>
      <c r="AU94" s="1">
        <v>1</v>
      </c>
      <c r="AV94" s="1">
        <v>0.33</v>
      </c>
      <c r="AW94" s="1">
        <v>33</v>
      </c>
      <c r="AX94" s="1">
        <v>3.33</v>
      </c>
      <c r="AY94" s="1">
        <v>0.33</v>
      </c>
      <c r="AZ94" s="1">
        <v>0</v>
      </c>
      <c r="BA94" s="1">
        <v>0</v>
      </c>
      <c r="BB94" s="1">
        <v>0.33</v>
      </c>
      <c r="BC94" s="1">
        <v>10.33</v>
      </c>
      <c r="BD94" s="1">
        <v>6.33</v>
      </c>
      <c r="BE94" s="1">
        <v>2</v>
      </c>
      <c r="BF94" s="1">
        <v>0.67</v>
      </c>
      <c r="BG94" s="1">
        <v>2.33</v>
      </c>
      <c r="BH94" s="1">
        <v>1.67</v>
      </c>
      <c r="BI94" s="1">
        <v>1</v>
      </c>
      <c r="BJ94" s="1">
        <v>30.67</v>
      </c>
      <c r="BK94" s="1">
        <v>26.33</v>
      </c>
      <c r="BL94" s="1">
        <v>86</v>
      </c>
      <c r="BM94" s="1">
        <v>27</v>
      </c>
      <c r="BN94" s="1">
        <v>20.329999999999998</v>
      </c>
      <c r="BO94" s="1">
        <v>75</v>
      </c>
      <c r="BP94" s="1">
        <v>17.670000000000002</v>
      </c>
      <c r="BQ94" s="1">
        <v>15.33</v>
      </c>
      <c r="BR94" s="1">
        <v>87</v>
      </c>
      <c r="BS94" s="1">
        <v>0.33</v>
      </c>
      <c r="BT94" s="1">
        <v>0.33</v>
      </c>
      <c r="BU94" s="1">
        <v>3</v>
      </c>
      <c r="BV94" s="1">
        <v>0</v>
      </c>
      <c r="BW94" s="1">
        <v>2</v>
      </c>
      <c r="BX94" s="1">
        <v>1</v>
      </c>
      <c r="BY94" s="1">
        <v>45.33</v>
      </c>
      <c r="BZ94" s="1">
        <v>3.67</v>
      </c>
      <c r="CA94" s="1">
        <v>2</v>
      </c>
      <c r="CB94" s="1">
        <v>4.33</v>
      </c>
      <c r="CC94" s="1">
        <v>0.33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3.5887514800000027</v>
      </c>
      <c r="CL94" s="1">
        <v>3</v>
      </c>
    </row>
    <row r="95" spans="1:90" x14ac:dyDescent="0.25">
      <c r="A95" s="1" t="s">
        <v>217</v>
      </c>
      <c r="B95" s="1">
        <v>4.9000000000000004</v>
      </c>
      <c r="C95" s="1">
        <v>1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1.6</v>
      </c>
      <c r="AP95" s="1">
        <v>3</v>
      </c>
      <c r="AQ95" s="1">
        <v>3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7</v>
      </c>
      <c r="BD95" s="1">
        <v>5</v>
      </c>
      <c r="BE95" s="1">
        <v>5</v>
      </c>
      <c r="BF95" s="1">
        <v>3</v>
      </c>
      <c r="BG95" s="1">
        <v>3</v>
      </c>
      <c r="BH95" s="1">
        <v>0</v>
      </c>
      <c r="BI95" s="1">
        <v>0.84</v>
      </c>
      <c r="BJ95" s="1">
        <v>0</v>
      </c>
      <c r="BK95" s="1">
        <v>0</v>
      </c>
      <c r="BM95" s="1">
        <v>0</v>
      </c>
      <c r="BN95" s="1">
        <v>0</v>
      </c>
      <c r="BP95" s="1">
        <v>0</v>
      </c>
      <c r="BQ95" s="1">
        <v>0</v>
      </c>
      <c r="BS95" s="1">
        <v>0</v>
      </c>
      <c r="BT95" s="1">
        <v>0</v>
      </c>
      <c r="BU95" s="1">
        <v>0</v>
      </c>
      <c r="BV95" s="1">
        <v>1</v>
      </c>
      <c r="BW95" s="1">
        <v>0</v>
      </c>
      <c r="BX95" s="1">
        <v>0</v>
      </c>
      <c r="BY95" s="1">
        <v>1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1.8488707600000001</v>
      </c>
      <c r="CL95" s="1">
        <v>3</v>
      </c>
    </row>
    <row r="96" spans="1:90" x14ac:dyDescent="0.25">
      <c r="A96" s="1" t="s">
        <v>118</v>
      </c>
      <c r="B96" s="1">
        <v>4.9000000000000004</v>
      </c>
      <c r="C96" s="1">
        <v>3</v>
      </c>
      <c r="D96" s="1">
        <v>76</v>
      </c>
      <c r="E96" s="1">
        <v>0.13</v>
      </c>
      <c r="F96" s="1">
        <v>0</v>
      </c>
      <c r="G96" s="1">
        <v>0.2</v>
      </c>
      <c r="H96" s="1">
        <v>0</v>
      </c>
      <c r="I96" s="1">
        <v>1</v>
      </c>
      <c r="J96" s="1">
        <v>0</v>
      </c>
      <c r="K96" s="1">
        <v>0.33</v>
      </c>
      <c r="L96" s="1">
        <v>0.67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12</v>
      </c>
      <c r="V96" s="1">
        <v>9.67</v>
      </c>
      <c r="W96" s="1">
        <v>81</v>
      </c>
      <c r="X96" s="1">
        <v>2.33</v>
      </c>
      <c r="Y96" s="1">
        <v>0.67</v>
      </c>
      <c r="Z96" s="1">
        <v>29</v>
      </c>
      <c r="AA96" s="1">
        <v>2.33</v>
      </c>
      <c r="AB96" s="1">
        <v>0.67</v>
      </c>
      <c r="AC96" s="1">
        <v>1.67</v>
      </c>
      <c r="AD96" s="1">
        <v>0.33</v>
      </c>
      <c r="AE96" s="1">
        <v>0.19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2.67</v>
      </c>
      <c r="AL96" s="1">
        <v>24.43</v>
      </c>
      <c r="AM96" s="1">
        <v>7.8</v>
      </c>
      <c r="AN96" s="1">
        <v>0.6</v>
      </c>
      <c r="AO96" s="1">
        <v>3.4</v>
      </c>
      <c r="AP96" s="1">
        <v>13.67</v>
      </c>
      <c r="AQ96" s="1">
        <v>13.67</v>
      </c>
      <c r="AR96" s="1">
        <v>0</v>
      </c>
      <c r="AS96" s="1">
        <v>2</v>
      </c>
      <c r="AT96" s="1">
        <v>1</v>
      </c>
      <c r="AU96" s="1">
        <v>2.33</v>
      </c>
      <c r="AV96" s="1">
        <v>1.33</v>
      </c>
      <c r="AW96" s="1">
        <v>57</v>
      </c>
      <c r="AX96" s="1">
        <v>5.67</v>
      </c>
      <c r="AY96" s="1">
        <v>0.33</v>
      </c>
      <c r="AZ96" s="1">
        <v>0</v>
      </c>
      <c r="BA96" s="1">
        <v>0.33</v>
      </c>
      <c r="BB96" s="1">
        <v>0.67</v>
      </c>
      <c r="BC96" s="1">
        <v>9</v>
      </c>
      <c r="BD96" s="1">
        <v>6.67</v>
      </c>
      <c r="BE96" s="1">
        <v>4.67</v>
      </c>
      <c r="BF96" s="1">
        <v>0.67</v>
      </c>
      <c r="BG96" s="1">
        <v>0.67</v>
      </c>
      <c r="BH96" s="1">
        <v>1</v>
      </c>
      <c r="BI96" s="1">
        <v>1.26</v>
      </c>
      <c r="BJ96" s="1">
        <v>41.33</v>
      </c>
      <c r="BK96" s="1">
        <v>35.67</v>
      </c>
      <c r="BL96" s="1">
        <v>86</v>
      </c>
      <c r="BM96" s="1">
        <v>27.33</v>
      </c>
      <c r="BN96" s="1">
        <v>21.67</v>
      </c>
      <c r="BO96" s="1">
        <v>79</v>
      </c>
      <c r="BP96" s="1">
        <v>12</v>
      </c>
      <c r="BQ96" s="1">
        <v>9.67</v>
      </c>
      <c r="BR96" s="1">
        <v>81</v>
      </c>
      <c r="BS96" s="1">
        <v>0.67</v>
      </c>
      <c r="BT96" s="1">
        <v>0.33</v>
      </c>
      <c r="BU96" s="1">
        <v>3</v>
      </c>
      <c r="BV96" s="1">
        <v>0</v>
      </c>
      <c r="BW96" s="1">
        <v>2</v>
      </c>
      <c r="BX96" s="1">
        <v>0.33</v>
      </c>
      <c r="BY96" s="1">
        <v>51</v>
      </c>
      <c r="BZ96" s="1">
        <v>0.67</v>
      </c>
      <c r="CA96" s="1">
        <v>4</v>
      </c>
      <c r="CB96" s="1">
        <v>3.67</v>
      </c>
      <c r="CC96" s="1">
        <v>0</v>
      </c>
      <c r="CD96" s="1">
        <v>0</v>
      </c>
      <c r="CE96" s="1">
        <v>1.67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2.8472897700000019</v>
      </c>
      <c r="CL96" s="1">
        <v>4</v>
      </c>
    </row>
    <row r="97" spans="1:90" x14ac:dyDescent="0.25">
      <c r="A97" s="1" t="s">
        <v>134</v>
      </c>
      <c r="B97" s="1">
        <v>5.3</v>
      </c>
      <c r="C97" s="1">
        <v>3</v>
      </c>
      <c r="D97" s="1">
        <v>49.67</v>
      </c>
      <c r="E97" s="1">
        <v>0.24</v>
      </c>
      <c r="F97" s="1">
        <v>0.25</v>
      </c>
      <c r="G97" s="1">
        <v>0.4</v>
      </c>
      <c r="H97" s="1">
        <v>1</v>
      </c>
      <c r="I97" s="1">
        <v>1.67</v>
      </c>
      <c r="J97" s="1">
        <v>0.33</v>
      </c>
      <c r="K97" s="1">
        <v>1</v>
      </c>
      <c r="L97" s="1">
        <v>0.67</v>
      </c>
      <c r="M97" s="1">
        <v>0.67</v>
      </c>
      <c r="N97" s="1">
        <v>0</v>
      </c>
      <c r="O97" s="1">
        <v>0.27</v>
      </c>
      <c r="P97" s="1">
        <v>0.27</v>
      </c>
      <c r="Q97" s="1">
        <v>0.33</v>
      </c>
      <c r="R97" s="1">
        <v>0.33</v>
      </c>
      <c r="S97" s="1">
        <v>0</v>
      </c>
      <c r="T97" s="1">
        <v>0</v>
      </c>
      <c r="U97" s="1">
        <v>10.33</v>
      </c>
      <c r="V97" s="1">
        <v>7</v>
      </c>
      <c r="W97" s="1">
        <v>68</v>
      </c>
      <c r="X97" s="1">
        <v>0</v>
      </c>
      <c r="Y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0.33</v>
      </c>
      <c r="AK97" s="1">
        <v>22</v>
      </c>
      <c r="AL97" s="1">
        <v>12.97</v>
      </c>
      <c r="AM97" s="1">
        <v>21.33</v>
      </c>
      <c r="AN97" s="1">
        <v>1.6</v>
      </c>
      <c r="AO97" s="1">
        <v>3.7</v>
      </c>
      <c r="AP97" s="1">
        <v>7</v>
      </c>
      <c r="AQ97" s="1">
        <v>13</v>
      </c>
      <c r="AR97" s="1">
        <v>1</v>
      </c>
      <c r="AS97" s="1">
        <v>4.33</v>
      </c>
      <c r="AT97" s="1">
        <v>0.33</v>
      </c>
      <c r="AU97" s="1">
        <v>2.67</v>
      </c>
      <c r="AV97" s="1">
        <v>1.67</v>
      </c>
      <c r="AW97" s="1">
        <v>63</v>
      </c>
      <c r="AX97" s="1">
        <v>2.33</v>
      </c>
      <c r="AY97" s="1">
        <v>0.33</v>
      </c>
      <c r="AZ97" s="1">
        <v>0.33</v>
      </c>
      <c r="BA97" s="1">
        <v>0</v>
      </c>
      <c r="BB97" s="1">
        <v>0.67</v>
      </c>
      <c r="BC97" s="1">
        <v>12.67</v>
      </c>
      <c r="BD97" s="1">
        <v>7.67</v>
      </c>
      <c r="BE97" s="1">
        <v>3</v>
      </c>
      <c r="BF97" s="1">
        <v>0</v>
      </c>
      <c r="BG97" s="1">
        <v>2.67</v>
      </c>
      <c r="BH97" s="1">
        <v>1.33</v>
      </c>
      <c r="BI97" s="1">
        <v>1.1399999999999999</v>
      </c>
      <c r="BJ97" s="1">
        <v>18.670000000000002</v>
      </c>
      <c r="BK97" s="1">
        <v>14.67</v>
      </c>
      <c r="BL97" s="1">
        <v>79</v>
      </c>
      <c r="BM97" s="1">
        <v>12.33</v>
      </c>
      <c r="BN97" s="1">
        <v>9</v>
      </c>
      <c r="BO97" s="1">
        <v>73</v>
      </c>
      <c r="BP97" s="1">
        <v>10.33</v>
      </c>
      <c r="BQ97" s="1">
        <v>7</v>
      </c>
      <c r="BR97" s="1">
        <v>68</v>
      </c>
      <c r="BS97" s="1">
        <v>0.33</v>
      </c>
      <c r="BT97" s="1">
        <v>0</v>
      </c>
      <c r="BU97" s="1">
        <v>2</v>
      </c>
      <c r="BV97" s="1">
        <v>1</v>
      </c>
      <c r="BW97" s="1">
        <v>1</v>
      </c>
      <c r="BX97" s="1">
        <v>0.33</v>
      </c>
      <c r="BY97" s="1">
        <v>30</v>
      </c>
      <c r="BZ97" s="1">
        <v>2.33</v>
      </c>
      <c r="CA97" s="1">
        <v>2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4.7005682500000017</v>
      </c>
      <c r="CL97" s="1">
        <v>4</v>
      </c>
    </row>
    <row r="98" spans="1:90" x14ac:dyDescent="0.25">
      <c r="A98" s="1" t="s">
        <v>157</v>
      </c>
      <c r="B98" s="1">
        <v>5.4</v>
      </c>
      <c r="C98" s="1">
        <v>3</v>
      </c>
      <c r="D98" s="1">
        <v>77.33</v>
      </c>
      <c r="E98" s="1">
        <v>0.01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0.33</v>
      </c>
      <c r="L98" s="1">
        <v>0.67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8.67</v>
      </c>
      <c r="V98" s="1">
        <v>6.33</v>
      </c>
      <c r="W98" s="1">
        <v>73</v>
      </c>
      <c r="X98" s="1">
        <v>4</v>
      </c>
      <c r="Y98" s="1">
        <v>1</v>
      </c>
      <c r="Z98" s="1">
        <v>25</v>
      </c>
      <c r="AA98" s="1">
        <v>0</v>
      </c>
      <c r="AB98" s="1">
        <v>0</v>
      </c>
      <c r="AC98" s="1">
        <v>0.33</v>
      </c>
      <c r="AD98" s="1">
        <v>0</v>
      </c>
      <c r="AE98" s="1">
        <v>0.01</v>
      </c>
      <c r="AF98" s="1">
        <v>0</v>
      </c>
      <c r="AG98" s="1">
        <v>0</v>
      </c>
      <c r="AH98" s="1">
        <v>0.33</v>
      </c>
      <c r="AI98" s="1">
        <v>0</v>
      </c>
      <c r="AJ98" s="1">
        <v>0.33</v>
      </c>
      <c r="AK98" s="1">
        <v>2.67</v>
      </c>
      <c r="AL98" s="1">
        <v>9.6</v>
      </c>
      <c r="AM98" s="1">
        <v>3.8</v>
      </c>
      <c r="AN98" s="1">
        <v>0.1</v>
      </c>
      <c r="AO98" s="1">
        <v>2.2999999999999998</v>
      </c>
      <c r="AP98" s="1">
        <v>3.67</v>
      </c>
      <c r="AQ98" s="1">
        <v>3.67</v>
      </c>
      <c r="AR98" s="1">
        <v>0</v>
      </c>
      <c r="AS98" s="1">
        <v>2</v>
      </c>
      <c r="AT98" s="1">
        <v>1.33</v>
      </c>
      <c r="AU98" s="1">
        <v>1</v>
      </c>
      <c r="AV98" s="1">
        <v>0.33</v>
      </c>
      <c r="AW98" s="1">
        <v>33</v>
      </c>
      <c r="AX98" s="1">
        <v>3</v>
      </c>
      <c r="AY98" s="1">
        <v>0.67</v>
      </c>
      <c r="AZ98" s="1">
        <v>0</v>
      </c>
      <c r="BA98" s="1">
        <v>0</v>
      </c>
      <c r="BB98" s="1">
        <v>0.67</v>
      </c>
      <c r="BC98" s="1">
        <v>17.670000000000002</v>
      </c>
      <c r="BD98" s="1">
        <v>13.67</v>
      </c>
      <c r="BE98" s="1">
        <v>6.33</v>
      </c>
      <c r="BF98" s="1">
        <v>1.33</v>
      </c>
      <c r="BG98" s="1">
        <v>5</v>
      </c>
      <c r="BH98" s="1">
        <v>2.67</v>
      </c>
      <c r="BI98" s="1">
        <v>2.06</v>
      </c>
      <c r="BJ98" s="1">
        <v>17.670000000000002</v>
      </c>
      <c r="BK98" s="1">
        <v>13.67</v>
      </c>
      <c r="BL98" s="1">
        <v>77</v>
      </c>
      <c r="BM98" s="1">
        <v>18.670000000000002</v>
      </c>
      <c r="BN98" s="1">
        <v>12.67</v>
      </c>
      <c r="BO98" s="1">
        <v>68</v>
      </c>
      <c r="BP98" s="1">
        <v>8.67</v>
      </c>
      <c r="BQ98" s="1">
        <v>6.33</v>
      </c>
      <c r="BR98" s="1">
        <v>73</v>
      </c>
      <c r="BS98" s="1">
        <v>0</v>
      </c>
      <c r="BT98" s="1">
        <v>0</v>
      </c>
      <c r="BU98" s="1">
        <v>3</v>
      </c>
      <c r="BV98" s="1">
        <v>0</v>
      </c>
      <c r="BW98" s="1">
        <v>2</v>
      </c>
      <c r="BX98" s="1">
        <v>2.33</v>
      </c>
      <c r="BY98" s="1">
        <v>31.67</v>
      </c>
      <c r="BZ98" s="1">
        <v>0.67</v>
      </c>
      <c r="CA98" s="1">
        <v>1</v>
      </c>
      <c r="CB98" s="1">
        <v>4</v>
      </c>
      <c r="CC98" s="1">
        <v>0</v>
      </c>
      <c r="CD98" s="1">
        <v>0</v>
      </c>
      <c r="CE98" s="1">
        <v>0</v>
      </c>
      <c r="CF98" s="1">
        <v>0</v>
      </c>
      <c r="CG98" s="1">
        <v>0.33</v>
      </c>
      <c r="CH98" s="1">
        <v>0</v>
      </c>
      <c r="CI98" s="1">
        <v>0</v>
      </c>
      <c r="CJ98" s="1">
        <v>0</v>
      </c>
      <c r="CK98" s="1">
        <f t="shared" si="1"/>
        <v>2.4037965399999996</v>
      </c>
      <c r="CL98" s="1">
        <v>5</v>
      </c>
    </row>
    <row r="99" spans="1:90" x14ac:dyDescent="0.25">
      <c r="A99" s="1" t="s">
        <v>159</v>
      </c>
      <c r="B99" s="1">
        <v>7.2</v>
      </c>
      <c r="C99" s="1">
        <v>3</v>
      </c>
      <c r="D99" s="1">
        <v>89.67</v>
      </c>
      <c r="E99" s="1">
        <v>0.34</v>
      </c>
      <c r="F99" s="1">
        <v>0.43</v>
      </c>
      <c r="G99" s="1">
        <v>0.6</v>
      </c>
      <c r="H99" s="1">
        <v>3</v>
      </c>
      <c r="I99" s="1">
        <v>3.67</v>
      </c>
      <c r="J99" s="1">
        <v>1.33</v>
      </c>
      <c r="K99" s="1">
        <v>2.33</v>
      </c>
      <c r="L99" s="1">
        <v>1.33</v>
      </c>
      <c r="M99" s="1">
        <v>0.33</v>
      </c>
      <c r="N99" s="1">
        <v>0.33</v>
      </c>
      <c r="O99" s="1">
        <v>0.32</v>
      </c>
      <c r="P99" s="1">
        <v>0.32</v>
      </c>
      <c r="Q99" s="1">
        <v>1</v>
      </c>
      <c r="R99" s="1">
        <v>1</v>
      </c>
      <c r="S99" s="1">
        <v>0</v>
      </c>
      <c r="T99" s="1">
        <v>0</v>
      </c>
      <c r="U99" s="1">
        <v>10.67</v>
      </c>
      <c r="V99" s="1">
        <v>8.67</v>
      </c>
      <c r="W99" s="1">
        <v>81</v>
      </c>
      <c r="X99" s="1">
        <v>3.67</v>
      </c>
      <c r="Y99" s="1">
        <v>0.33</v>
      </c>
      <c r="Z99" s="1">
        <v>9</v>
      </c>
      <c r="AA99" s="1">
        <v>3</v>
      </c>
      <c r="AB99" s="1">
        <v>0</v>
      </c>
      <c r="AC99" s="1">
        <v>1.33</v>
      </c>
      <c r="AD99" s="1">
        <v>0.33</v>
      </c>
      <c r="AE99" s="1">
        <v>0.24</v>
      </c>
      <c r="AF99" s="1">
        <v>0</v>
      </c>
      <c r="AG99" s="1">
        <v>0</v>
      </c>
      <c r="AH99" s="1">
        <v>0</v>
      </c>
      <c r="AI99" s="1">
        <v>0</v>
      </c>
      <c r="AJ99" s="1">
        <v>0.33</v>
      </c>
      <c r="AK99" s="1">
        <v>29.67</v>
      </c>
      <c r="AL99" s="1">
        <v>21.6</v>
      </c>
      <c r="AM99" s="1">
        <v>37.53</v>
      </c>
      <c r="AN99" s="1">
        <v>2.2999999999999998</v>
      </c>
      <c r="AO99" s="1">
        <v>5.0999999999999996</v>
      </c>
      <c r="AP99" s="1">
        <v>6.33</v>
      </c>
      <c r="AQ99" s="1">
        <v>24.33</v>
      </c>
      <c r="AR99" s="1">
        <v>1.33</v>
      </c>
      <c r="AS99" s="1">
        <v>8.67</v>
      </c>
      <c r="AT99" s="1">
        <v>0.67</v>
      </c>
      <c r="AU99" s="1">
        <v>1.33</v>
      </c>
      <c r="AV99" s="1">
        <v>0.67</v>
      </c>
      <c r="AW99" s="1">
        <v>50</v>
      </c>
      <c r="AX99" s="1">
        <v>3</v>
      </c>
      <c r="AY99" s="1">
        <v>0.33</v>
      </c>
      <c r="AZ99" s="1">
        <v>0</v>
      </c>
      <c r="BA99" s="1">
        <v>0</v>
      </c>
      <c r="BB99" s="1">
        <v>0.33</v>
      </c>
      <c r="BC99" s="1">
        <v>11</v>
      </c>
      <c r="BD99" s="1">
        <v>5.33</v>
      </c>
      <c r="BE99" s="1">
        <v>4</v>
      </c>
      <c r="BF99" s="1">
        <v>1</v>
      </c>
      <c r="BG99" s="1">
        <v>1</v>
      </c>
      <c r="BH99" s="1">
        <v>1.67</v>
      </c>
      <c r="BI99" s="1">
        <v>1.19</v>
      </c>
      <c r="BJ99" s="1">
        <v>24.67</v>
      </c>
      <c r="BK99" s="1">
        <v>20.67</v>
      </c>
      <c r="BL99" s="1">
        <v>84</v>
      </c>
      <c r="BM99" s="1">
        <v>21.33</v>
      </c>
      <c r="BN99" s="1">
        <v>14</v>
      </c>
      <c r="BO99" s="1">
        <v>66</v>
      </c>
      <c r="BP99" s="1">
        <v>10.67</v>
      </c>
      <c r="BQ99" s="1">
        <v>8.67</v>
      </c>
      <c r="BR99" s="1">
        <v>81</v>
      </c>
      <c r="BS99" s="1">
        <v>1</v>
      </c>
      <c r="BT99" s="1">
        <v>0.33</v>
      </c>
      <c r="BU99" s="1">
        <v>3</v>
      </c>
      <c r="BV99" s="1">
        <v>0</v>
      </c>
      <c r="BW99" s="1">
        <v>1</v>
      </c>
      <c r="BX99" s="1">
        <v>2.33</v>
      </c>
      <c r="BY99" s="1">
        <v>45</v>
      </c>
      <c r="BZ99" s="1">
        <v>4.33</v>
      </c>
      <c r="CA99" s="1">
        <v>2</v>
      </c>
      <c r="CB99" s="1">
        <v>5</v>
      </c>
      <c r="CC99" s="1">
        <v>0.33</v>
      </c>
      <c r="CD99" s="1">
        <v>0</v>
      </c>
      <c r="CE99" s="1">
        <v>3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4.6848038199999991</v>
      </c>
      <c r="CL99" s="1">
        <v>5</v>
      </c>
    </row>
    <row r="100" spans="1:90" x14ac:dyDescent="0.25">
      <c r="A100" s="1" t="s">
        <v>105</v>
      </c>
      <c r="B100" s="1">
        <v>6.9</v>
      </c>
      <c r="C100" s="1">
        <v>2</v>
      </c>
      <c r="D100" s="1">
        <v>90</v>
      </c>
      <c r="E100" s="1">
        <v>0.25</v>
      </c>
      <c r="F100" s="1">
        <v>0</v>
      </c>
      <c r="G100" s="1">
        <v>0.2</v>
      </c>
      <c r="H100" s="1">
        <v>0</v>
      </c>
      <c r="I100" s="1">
        <v>2</v>
      </c>
      <c r="J100" s="1">
        <v>0.5</v>
      </c>
      <c r="K100" s="1">
        <v>1</v>
      </c>
      <c r="L100" s="1">
        <v>1</v>
      </c>
      <c r="M100" s="1">
        <v>0</v>
      </c>
      <c r="N100" s="1">
        <v>0</v>
      </c>
      <c r="O100" s="1">
        <v>0.12</v>
      </c>
      <c r="P100" s="1">
        <v>0.12</v>
      </c>
      <c r="Q100" s="1">
        <v>0</v>
      </c>
      <c r="R100" s="1">
        <v>0</v>
      </c>
      <c r="S100" s="1">
        <v>0</v>
      </c>
      <c r="T100" s="1">
        <v>0</v>
      </c>
      <c r="U100" s="1">
        <v>17.5</v>
      </c>
      <c r="V100" s="1">
        <v>15</v>
      </c>
      <c r="W100" s="1">
        <v>86</v>
      </c>
      <c r="X100" s="1">
        <v>6</v>
      </c>
      <c r="Y100" s="1">
        <v>1</v>
      </c>
      <c r="Z100" s="1">
        <v>17</v>
      </c>
      <c r="AA100" s="1">
        <v>6</v>
      </c>
      <c r="AB100" s="1">
        <v>0</v>
      </c>
      <c r="AC100" s="1">
        <v>1.5</v>
      </c>
      <c r="AD100" s="1">
        <v>0</v>
      </c>
      <c r="AE100" s="1">
        <v>0.1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25.5</v>
      </c>
      <c r="AL100" s="1">
        <v>26.1</v>
      </c>
      <c r="AM100" s="1">
        <v>5.0999999999999996</v>
      </c>
      <c r="AN100" s="1">
        <v>0.9</v>
      </c>
      <c r="AO100" s="1">
        <v>3.5</v>
      </c>
      <c r="AP100" s="1">
        <v>6.5</v>
      </c>
      <c r="AQ100" s="1">
        <v>6.5</v>
      </c>
      <c r="AR100" s="1">
        <v>0</v>
      </c>
      <c r="AS100" s="1">
        <v>2</v>
      </c>
      <c r="AT100" s="1">
        <v>2</v>
      </c>
      <c r="AU100" s="1">
        <v>0</v>
      </c>
      <c r="AV100" s="1">
        <v>0</v>
      </c>
      <c r="AX100" s="1">
        <v>2.5</v>
      </c>
      <c r="AY100" s="1">
        <v>0.5</v>
      </c>
      <c r="AZ100" s="1">
        <v>0</v>
      </c>
      <c r="BA100" s="1">
        <v>0.5</v>
      </c>
      <c r="BB100" s="1">
        <v>1</v>
      </c>
      <c r="BC100" s="1">
        <v>15</v>
      </c>
      <c r="BD100" s="1">
        <v>11</v>
      </c>
      <c r="BE100" s="1">
        <v>4</v>
      </c>
      <c r="BF100" s="1">
        <v>0.5</v>
      </c>
      <c r="BG100" s="1">
        <v>3.5</v>
      </c>
      <c r="BH100" s="1">
        <v>3.5</v>
      </c>
      <c r="BI100" s="1">
        <v>1.95</v>
      </c>
      <c r="BJ100" s="1">
        <v>32</v>
      </c>
      <c r="BK100" s="1">
        <v>27</v>
      </c>
      <c r="BL100" s="1">
        <v>84</v>
      </c>
      <c r="BM100" s="1">
        <v>29.5</v>
      </c>
      <c r="BN100" s="1">
        <v>20.5</v>
      </c>
      <c r="BO100" s="1">
        <v>69</v>
      </c>
      <c r="BP100" s="1">
        <v>17.5</v>
      </c>
      <c r="BQ100" s="1">
        <v>15</v>
      </c>
      <c r="BR100" s="1">
        <v>86</v>
      </c>
      <c r="BS100" s="1">
        <v>0.5</v>
      </c>
      <c r="BT100" s="1">
        <v>0</v>
      </c>
      <c r="BU100" s="1">
        <v>2</v>
      </c>
      <c r="BV100" s="1">
        <v>0</v>
      </c>
      <c r="BW100" s="1">
        <v>0</v>
      </c>
      <c r="BX100" s="1">
        <v>2.5</v>
      </c>
      <c r="BY100" s="1">
        <v>54</v>
      </c>
      <c r="BZ100" s="1">
        <v>4.5</v>
      </c>
      <c r="CA100" s="1">
        <v>1</v>
      </c>
      <c r="CB100" s="1">
        <v>6.5</v>
      </c>
      <c r="CC100" s="1">
        <v>0</v>
      </c>
      <c r="CD100" s="1">
        <v>0</v>
      </c>
      <c r="CE100" s="1">
        <v>5</v>
      </c>
      <c r="CF100" s="1">
        <v>0</v>
      </c>
      <c r="CG100" s="1">
        <v>0.5</v>
      </c>
      <c r="CH100" s="1">
        <v>0</v>
      </c>
      <c r="CI100" s="1">
        <v>0</v>
      </c>
      <c r="CJ100" s="1">
        <v>0</v>
      </c>
      <c r="CK100" s="1">
        <f t="shared" si="1"/>
        <v>4.4143697700000004</v>
      </c>
      <c r="CL100" s="1">
        <v>6</v>
      </c>
    </row>
    <row r="101" spans="1:90" x14ac:dyDescent="0.25">
      <c r="A101" s="1" t="s">
        <v>138</v>
      </c>
      <c r="B101" s="1">
        <v>6.7</v>
      </c>
      <c r="C101" s="1">
        <v>1</v>
      </c>
      <c r="D101" s="1">
        <v>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2</v>
      </c>
      <c r="V101" s="1">
        <v>2</v>
      </c>
      <c r="W101" s="1">
        <v>100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0.8</v>
      </c>
      <c r="AM101" s="1">
        <v>0.2</v>
      </c>
      <c r="AN101" s="1">
        <v>0</v>
      </c>
      <c r="AO101" s="1">
        <v>1.6</v>
      </c>
      <c r="AP101" s="1">
        <v>3</v>
      </c>
      <c r="AQ101" s="1">
        <v>3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8</v>
      </c>
      <c r="BD101" s="1">
        <v>3</v>
      </c>
      <c r="BE101" s="1">
        <v>3</v>
      </c>
      <c r="BF101" s="1">
        <v>0</v>
      </c>
      <c r="BG101" s="1">
        <v>0</v>
      </c>
      <c r="BH101" s="1">
        <v>1</v>
      </c>
      <c r="BI101" s="1">
        <v>0.82</v>
      </c>
      <c r="BJ101" s="1">
        <v>6</v>
      </c>
      <c r="BK101" s="1">
        <v>6</v>
      </c>
      <c r="BL101" s="1">
        <v>100</v>
      </c>
      <c r="BM101" s="1">
        <v>5</v>
      </c>
      <c r="BN101" s="1">
        <v>5</v>
      </c>
      <c r="BO101" s="1">
        <v>100</v>
      </c>
      <c r="BP101" s="1">
        <v>2</v>
      </c>
      <c r="BQ101" s="1">
        <v>2</v>
      </c>
      <c r="BR101" s="1">
        <v>100</v>
      </c>
      <c r="BS101" s="1">
        <v>0</v>
      </c>
      <c r="BT101" s="1">
        <v>0</v>
      </c>
      <c r="BU101" s="1">
        <v>0</v>
      </c>
      <c r="BV101" s="1">
        <v>1</v>
      </c>
      <c r="BW101" s="1">
        <v>0</v>
      </c>
      <c r="BX101" s="1">
        <v>0</v>
      </c>
      <c r="BY101" s="1">
        <v>6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3.398157180000001</v>
      </c>
      <c r="CL101" s="1">
        <v>6</v>
      </c>
    </row>
    <row r="102" spans="1:90" x14ac:dyDescent="0.25">
      <c r="A102" s="1" t="s">
        <v>76</v>
      </c>
      <c r="B102" s="1">
        <v>5.3</v>
      </c>
      <c r="C102" s="1">
        <v>2</v>
      </c>
      <c r="D102" s="1">
        <v>12.5</v>
      </c>
      <c r="E102" s="1">
        <v>0.01</v>
      </c>
      <c r="F102" s="1">
        <v>0</v>
      </c>
      <c r="G102" s="1">
        <v>0</v>
      </c>
      <c r="H102" s="1">
        <v>0</v>
      </c>
      <c r="I102" s="1">
        <v>0.5</v>
      </c>
      <c r="J102" s="1">
        <v>0</v>
      </c>
      <c r="K102" s="1">
        <v>0</v>
      </c>
      <c r="L102" s="1">
        <v>0.5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8.5</v>
      </c>
      <c r="V102" s="1">
        <v>6.5</v>
      </c>
      <c r="W102" s="1">
        <v>76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</v>
      </c>
      <c r="AE102" s="1">
        <v>0.02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</v>
      </c>
      <c r="AL102" s="1">
        <v>7.15</v>
      </c>
      <c r="AM102" s="1">
        <v>4.4000000000000004</v>
      </c>
      <c r="AN102" s="1">
        <v>0.1</v>
      </c>
      <c r="AO102" s="1">
        <v>1.8</v>
      </c>
      <c r="AP102" s="1">
        <v>3.5</v>
      </c>
      <c r="AQ102" s="1">
        <v>3.5</v>
      </c>
      <c r="AR102" s="1">
        <v>0</v>
      </c>
      <c r="AS102" s="1">
        <v>1</v>
      </c>
      <c r="AT102" s="1">
        <v>0</v>
      </c>
      <c r="AU102" s="1">
        <v>0.5</v>
      </c>
      <c r="AV102" s="1">
        <v>0</v>
      </c>
      <c r="AW102" s="1">
        <v>0</v>
      </c>
      <c r="AX102" s="1">
        <v>0</v>
      </c>
      <c r="AY102" s="1">
        <v>0.5</v>
      </c>
      <c r="AZ102" s="1">
        <v>0</v>
      </c>
      <c r="BA102" s="1">
        <v>0</v>
      </c>
      <c r="BB102" s="1">
        <v>0.5</v>
      </c>
      <c r="BC102" s="1">
        <v>7.5</v>
      </c>
      <c r="BD102" s="1">
        <v>6.5</v>
      </c>
      <c r="BE102" s="1">
        <v>3</v>
      </c>
      <c r="BF102" s="1">
        <v>1</v>
      </c>
      <c r="BG102" s="1">
        <v>2.5</v>
      </c>
      <c r="BH102" s="1">
        <v>0.5</v>
      </c>
      <c r="BI102" s="1">
        <v>0.75</v>
      </c>
      <c r="BJ102" s="1">
        <v>17</v>
      </c>
      <c r="BK102" s="1">
        <v>13.5</v>
      </c>
      <c r="BL102" s="1">
        <v>79</v>
      </c>
      <c r="BM102" s="1">
        <v>11</v>
      </c>
      <c r="BN102" s="1">
        <v>9</v>
      </c>
      <c r="BO102" s="1">
        <v>82</v>
      </c>
      <c r="BP102" s="1">
        <v>8.5</v>
      </c>
      <c r="BQ102" s="1">
        <v>6.5</v>
      </c>
      <c r="BR102" s="1">
        <v>76</v>
      </c>
      <c r="BS102" s="1">
        <v>0</v>
      </c>
      <c r="BT102" s="1">
        <v>0</v>
      </c>
      <c r="BU102" s="1">
        <v>0</v>
      </c>
      <c r="BV102" s="1">
        <v>2</v>
      </c>
      <c r="BW102" s="1">
        <v>0</v>
      </c>
      <c r="BX102" s="1">
        <v>0.5</v>
      </c>
      <c r="BY102" s="1">
        <v>20</v>
      </c>
      <c r="BZ102" s="1">
        <v>0</v>
      </c>
      <c r="CA102" s="1">
        <v>2.5</v>
      </c>
      <c r="CB102" s="1">
        <v>1.5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3.5342155000000011</v>
      </c>
      <c r="CL102" s="1">
        <v>7</v>
      </c>
    </row>
    <row r="103" spans="1:90" x14ac:dyDescent="0.25">
      <c r="A103" s="1" t="s">
        <v>161</v>
      </c>
      <c r="B103" s="1">
        <v>5.5</v>
      </c>
      <c r="C103" s="1">
        <v>3</v>
      </c>
      <c r="D103" s="1">
        <v>82.33</v>
      </c>
      <c r="E103" s="1">
        <v>0.12</v>
      </c>
      <c r="F103" s="1">
        <v>0.28999999999999998</v>
      </c>
      <c r="G103" s="1">
        <v>0.2</v>
      </c>
      <c r="H103" s="1">
        <v>2</v>
      </c>
      <c r="I103" s="1">
        <v>1.33</v>
      </c>
      <c r="J103" s="1">
        <v>0.67</v>
      </c>
      <c r="K103" s="1">
        <v>0.67</v>
      </c>
      <c r="L103" s="1">
        <v>0.67</v>
      </c>
      <c r="M103" s="1">
        <v>0</v>
      </c>
      <c r="N103" s="1">
        <v>0</v>
      </c>
      <c r="O103" s="1">
        <v>0.13</v>
      </c>
      <c r="P103" s="1">
        <v>0.13</v>
      </c>
      <c r="Q103" s="1">
        <v>0.67</v>
      </c>
      <c r="R103" s="1">
        <v>0.67</v>
      </c>
      <c r="S103" s="1">
        <v>0</v>
      </c>
      <c r="T103" s="1">
        <v>0</v>
      </c>
      <c r="U103" s="1">
        <v>8</v>
      </c>
      <c r="V103" s="1">
        <v>6</v>
      </c>
      <c r="W103" s="1">
        <v>75</v>
      </c>
      <c r="X103" s="1">
        <v>2.67</v>
      </c>
      <c r="Y103" s="1">
        <v>0.67</v>
      </c>
      <c r="Z103" s="1">
        <v>25</v>
      </c>
      <c r="AA103" s="1">
        <v>0</v>
      </c>
      <c r="AB103" s="1">
        <v>0</v>
      </c>
      <c r="AC103" s="1">
        <v>1.33</v>
      </c>
      <c r="AD103" s="1">
        <v>0</v>
      </c>
      <c r="AE103" s="1">
        <v>0.1</v>
      </c>
      <c r="AF103" s="1">
        <v>0</v>
      </c>
      <c r="AG103" s="1">
        <v>0</v>
      </c>
      <c r="AH103" s="1">
        <v>0</v>
      </c>
      <c r="AI103" s="1">
        <v>0</v>
      </c>
      <c r="AJ103" s="1">
        <v>0.33</v>
      </c>
      <c r="AK103" s="1">
        <v>22.67</v>
      </c>
      <c r="AL103" s="1">
        <v>18.670000000000002</v>
      </c>
      <c r="AM103" s="1">
        <v>31.47</v>
      </c>
      <c r="AN103" s="1">
        <v>0.9</v>
      </c>
      <c r="AO103" s="1">
        <v>3.7</v>
      </c>
      <c r="AP103" s="1">
        <v>8.67</v>
      </c>
      <c r="AQ103" s="1">
        <v>20.67</v>
      </c>
      <c r="AR103" s="1">
        <v>0.67</v>
      </c>
      <c r="AS103" s="1">
        <v>6.33</v>
      </c>
      <c r="AT103" s="1">
        <v>1</v>
      </c>
      <c r="AU103" s="1">
        <v>1.67</v>
      </c>
      <c r="AV103" s="1">
        <v>1.33</v>
      </c>
      <c r="AW103" s="1">
        <v>80</v>
      </c>
      <c r="AX103" s="1">
        <v>2.33</v>
      </c>
      <c r="AY103" s="1">
        <v>1.33</v>
      </c>
      <c r="AZ103" s="1">
        <v>0</v>
      </c>
      <c r="BA103" s="1">
        <v>1</v>
      </c>
      <c r="BB103" s="1">
        <v>2.33</v>
      </c>
      <c r="BC103" s="1">
        <v>12.33</v>
      </c>
      <c r="BD103" s="1">
        <v>5.67</v>
      </c>
      <c r="BE103" s="1">
        <v>3.33</v>
      </c>
      <c r="BF103" s="1">
        <v>1.67</v>
      </c>
      <c r="BG103" s="1">
        <v>1.33</v>
      </c>
      <c r="BH103" s="1">
        <v>0.67</v>
      </c>
      <c r="BI103" s="1">
        <v>0.91</v>
      </c>
      <c r="BJ103" s="1">
        <v>15.33</v>
      </c>
      <c r="BK103" s="1">
        <v>13</v>
      </c>
      <c r="BL103" s="1">
        <v>85</v>
      </c>
      <c r="BM103" s="1">
        <v>14.67</v>
      </c>
      <c r="BN103" s="1">
        <v>10.33</v>
      </c>
      <c r="BO103" s="1">
        <v>70</v>
      </c>
      <c r="BP103" s="1">
        <v>8</v>
      </c>
      <c r="BQ103" s="1">
        <v>6</v>
      </c>
      <c r="BR103" s="1">
        <v>75</v>
      </c>
      <c r="BS103" s="1">
        <v>0</v>
      </c>
      <c r="BT103" s="1">
        <v>0</v>
      </c>
      <c r="BU103" s="1">
        <v>3</v>
      </c>
      <c r="BV103" s="1">
        <v>0</v>
      </c>
      <c r="BW103" s="1">
        <v>3</v>
      </c>
      <c r="BX103" s="1">
        <v>0.67</v>
      </c>
      <c r="BY103" s="1">
        <v>30.33</v>
      </c>
      <c r="BZ103" s="1">
        <v>3.67</v>
      </c>
      <c r="CA103" s="1">
        <v>2</v>
      </c>
      <c r="CB103" s="1">
        <v>1.67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4.3318534600000014</v>
      </c>
      <c r="CL103" s="1">
        <v>7</v>
      </c>
    </row>
    <row r="104" spans="1:90" x14ac:dyDescent="0.25">
      <c r="A104" s="1" t="s">
        <v>172</v>
      </c>
      <c r="B104" s="1">
        <v>5.4</v>
      </c>
      <c r="C104" s="1">
        <v>2</v>
      </c>
      <c r="D104" s="1">
        <v>59.5</v>
      </c>
      <c r="E104" s="1">
        <v>0.04</v>
      </c>
      <c r="F104" s="1">
        <v>0</v>
      </c>
      <c r="G104" s="1">
        <v>0.1</v>
      </c>
      <c r="H104" s="1">
        <v>0</v>
      </c>
      <c r="I104" s="1">
        <v>1</v>
      </c>
      <c r="J104" s="1">
        <v>0.5</v>
      </c>
      <c r="K104" s="1">
        <v>0</v>
      </c>
      <c r="L104" s="1">
        <v>1</v>
      </c>
      <c r="M104" s="1">
        <v>0</v>
      </c>
      <c r="N104" s="1">
        <v>0</v>
      </c>
      <c r="O104" s="1">
        <v>0.08</v>
      </c>
      <c r="P104" s="1">
        <v>0.08</v>
      </c>
      <c r="Q104" s="1">
        <v>0</v>
      </c>
      <c r="R104" s="1">
        <v>0</v>
      </c>
      <c r="S104" s="1">
        <v>0</v>
      </c>
      <c r="T104" s="1">
        <v>0</v>
      </c>
      <c r="U104" s="1">
        <v>13.5</v>
      </c>
      <c r="V104" s="1">
        <v>10</v>
      </c>
      <c r="W104" s="1">
        <v>74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0.02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7.5</v>
      </c>
      <c r="AL104" s="1">
        <v>4.8499999999999996</v>
      </c>
      <c r="AM104" s="1">
        <v>5.5</v>
      </c>
      <c r="AN104" s="1">
        <v>0.4</v>
      </c>
      <c r="AO104" s="1">
        <v>2.7</v>
      </c>
      <c r="AP104" s="1">
        <v>8.5</v>
      </c>
      <c r="AQ104" s="1">
        <v>8.5</v>
      </c>
      <c r="AR104" s="1">
        <v>0</v>
      </c>
      <c r="AS104" s="1">
        <v>1.5</v>
      </c>
      <c r="AT104" s="1">
        <v>0.5</v>
      </c>
      <c r="AU104" s="1">
        <v>1</v>
      </c>
      <c r="AV104" s="1">
        <v>1</v>
      </c>
      <c r="AW104" s="1">
        <v>100</v>
      </c>
      <c r="AX104" s="1">
        <v>6.5</v>
      </c>
      <c r="AY104" s="1">
        <v>0</v>
      </c>
      <c r="AZ104" s="1">
        <v>0</v>
      </c>
      <c r="BA104" s="1">
        <v>0</v>
      </c>
      <c r="BB104" s="1">
        <v>0</v>
      </c>
      <c r="BC104" s="1">
        <v>10</v>
      </c>
      <c r="BD104" s="1">
        <v>7.5</v>
      </c>
      <c r="BE104" s="1">
        <v>3</v>
      </c>
      <c r="BF104" s="1">
        <v>1.5</v>
      </c>
      <c r="BG104" s="1">
        <v>1.5</v>
      </c>
      <c r="BH104" s="1">
        <v>1</v>
      </c>
      <c r="BI104" s="1">
        <v>0.94</v>
      </c>
      <c r="BJ104" s="1">
        <v>45.5</v>
      </c>
      <c r="BK104" s="1">
        <v>39.5</v>
      </c>
      <c r="BL104" s="1">
        <v>87</v>
      </c>
      <c r="BM104" s="1">
        <v>27</v>
      </c>
      <c r="BN104" s="1">
        <v>22</v>
      </c>
      <c r="BO104" s="1">
        <v>81</v>
      </c>
      <c r="BP104" s="1">
        <v>13.5</v>
      </c>
      <c r="BQ104" s="1">
        <v>10</v>
      </c>
      <c r="BR104" s="1">
        <v>74</v>
      </c>
      <c r="BS104" s="1">
        <v>0.5</v>
      </c>
      <c r="BT104" s="1">
        <v>0</v>
      </c>
      <c r="BU104" s="1">
        <v>1</v>
      </c>
      <c r="BV104" s="1">
        <v>1</v>
      </c>
      <c r="BW104" s="1">
        <v>0</v>
      </c>
      <c r="BX104" s="1">
        <v>0</v>
      </c>
      <c r="BY104" s="1">
        <v>51</v>
      </c>
      <c r="BZ104" s="1">
        <v>0</v>
      </c>
      <c r="CA104" s="1">
        <v>6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3.203953460000001</v>
      </c>
      <c r="CL104" s="1">
        <v>7</v>
      </c>
    </row>
    <row r="105" spans="1:90" x14ac:dyDescent="0.25">
      <c r="A105" s="1" t="s">
        <v>91</v>
      </c>
      <c r="B105" s="1">
        <v>12.7</v>
      </c>
      <c r="C105" s="1">
        <v>3</v>
      </c>
      <c r="D105" s="1">
        <v>90</v>
      </c>
      <c r="E105" s="1">
        <v>0.4</v>
      </c>
      <c r="F105" s="1">
        <v>0.67</v>
      </c>
      <c r="G105" s="1">
        <v>1.1000000000000001</v>
      </c>
      <c r="H105" s="1">
        <v>4</v>
      </c>
      <c r="I105" s="1">
        <v>4.33</v>
      </c>
      <c r="J105" s="1">
        <v>2</v>
      </c>
      <c r="K105" s="1">
        <v>3.33</v>
      </c>
      <c r="L105" s="1">
        <v>1</v>
      </c>
      <c r="M105" s="1">
        <v>0.33</v>
      </c>
      <c r="N105" s="1">
        <v>0</v>
      </c>
      <c r="O105" s="1">
        <v>0.32</v>
      </c>
      <c r="P105" s="1">
        <v>0.57999999999999996</v>
      </c>
      <c r="Q105" s="1">
        <v>0.67</v>
      </c>
      <c r="R105" s="1">
        <v>0.67</v>
      </c>
      <c r="S105" s="1">
        <v>0</v>
      </c>
      <c r="T105" s="1">
        <v>0</v>
      </c>
      <c r="U105" s="1">
        <v>21.67</v>
      </c>
      <c r="V105" s="1">
        <v>18.329999999999998</v>
      </c>
      <c r="W105" s="1">
        <v>85</v>
      </c>
      <c r="X105" s="1">
        <v>2.33</v>
      </c>
      <c r="Y105" s="1">
        <v>0.67</v>
      </c>
      <c r="Z105" s="1">
        <v>29</v>
      </c>
      <c r="AA105" s="1">
        <v>0</v>
      </c>
      <c r="AB105" s="1">
        <v>0</v>
      </c>
      <c r="AC105" s="1">
        <v>2.67</v>
      </c>
      <c r="AD105" s="1">
        <v>0.67</v>
      </c>
      <c r="AE105" s="1">
        <v>0.48</v>
      </c>
      <c r="AF105" s="1">
        <v>0.67</v>
      </c>
      <c r="AG105" s="1">
        <v>0</v>
      </c>
      <c r="AH105" s="1">
        <v>0</v>
      </c>
      <c r="AI105" s="1">
        <v>0</v>
      </c>
      <c r="AJ105" s="1">
        <v>0.67</v>
      </c>
      <c r="AK105" s="1">
        <v>65.33</v>
      </c>
      <c r="AL105" s="1">
        <v>35.869999999999997</v>
      </c>
      <c r="AM105" s="1">
        <v>41.27</v>
      </c>
      <c r="AN105" s="1">
        <v>4.4000000000000004</v>
      </c>
      <c r="AO105" s="1">
        <v>7.2</v>
      </c>
      <c r="AP105" s="1">
        <v>9</v>
      </c>
      <c r="AQ105" s="1">
        <v>27</v>
      </c>
      <c r="AR105" s="1">
        <v>2</v>
      </c>
      <c r="AS105" s="1">
        <v>10</v>
      </c>
      <c r="AT105" s="1">
        <v>0.33</v>
      </c>
      <c r="AU105" s="1">
        <v>0</v>
      </c>
      <c r="AV105" s="1">
        <v>0</v>
      </c>
      <c r="AX105" s="1">
        <v>3</v>
      </c>
      <c r="AY105" s="1">
        <v>0.33</v>
      </c>
      <c r="AZ105" s="1">
        <v>0</v>
      </c>
      <c r="BA105" s="1">
        <v>0</v>
      </c>
      <c r="BB105" s="1">
        <v>0.33</v>
      </c>
      <c r="BC105" s="1">
        <v>9.67</v>
      </c>
      <c r="BD105" s="1">
        <v>7.33</v>
      </c>
      <c r="BE105" s="1">
        <v>3</v>
      </c>
      <c r="BF105" s="1">
        <v>1.67</v>
      </c>
      <c r="BG105" s="1">
        <v>2.33</v>
      </c>
      <c r="BH105" s="1">
        <v>1</v>
      </c>
      <c r="BI105" s="1">
        <v>0.93</v>
      </c>
      <c r="BJ105" s="1">
        <v>31</v>
      </c>
      <c r="BK105" s="1">
        <v>26</v>
      </c>
      <c r="BL105" s="1">
        <v>84</v>
      </c>
      <c r="BM105" s="1">
        <v>30</v>
      </c>
      <c r="BN105" s="1">
        <v>23.67</v>
      </c>
      <c r="BO105" s="1">
        <v>79</v>
      </c>
      <c r="BP105" s="1">
        <v>21.67</v>
      </c>
      <c r="BQ105" s="1">
        <v>18.329999999999998</v>
      </c>
      <c r="BR105" s="1">
        <v>85</v>
      </c>
      <c r="BS105" s="1">
        <v>0.33</v>
      </c>
      <c r="BT105" s="1">
        <v>0</v>
      </c>
      <c r="BU105" s="1">
        <v>3</v>
      </c>
      <c r="BV105" s="1">
        <v>0</v>
      </c>
      <c r="BW105" s="1">
        <v>0</v>
      </c>
      <c r="BX105" s="1">
        <v>2</v>
      </c>
      <c r="BY105" s="1">
        <v>48.67</v>
      </c>
      <c r="BZ105" s="1">
        <v>11</v>
      </c>
      <c r="CA105" s="1">
        <v>1</v>
      </c>
      <c r="CB105" s="1">
        <v>4.33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0.33</v>
      </c>
      <c r="CJ105" s="1">
        <v>0.33</v>
      </c>
      <c r="CK105" s="1">
        <f t="shared" si="1"/>
        <v>6.0476726300000054</v>
      </c>
      <c r="CL105" s="1">
        <v>8</v>
      </c>
    </row>
    <row r="106" spans="1:90" x14ac:dyDescent="0.25">
      <c r="A106" s="1" t="s">
        <v>131</v>
      </c>
      <c r="B106" s="1">
        <v>11.7</v>
      </c>
      <c r="C106" s="1">
        <v>3</v>
      </c>
      <c r="D106" s="1">
        <v>90</v>
      </c>
      <c r="E106" s="1">
        <v>0.31</v>
      </c>
      <c r="F106" s="1">
        <v>0.33</v>
      </c>
      <c r="G106" s="1">
        <v>0.8</v>
      </c>
      <c r="H106" s="1">
        <v>2</v>
      </c>
      <c r="I106" s="1">
        <v>4</v>
      </c>
      <c r="J106" s="1">
        <v>2</v>
      </c>
      <c r="K106" s="1">
        <v>3.67</v>
      </c>
      <c r="L106" s="1">
        <v>0.33</v>
      </c>
      <c r="M106" s="1">
        <v>0.67</v>
      </c>
      <c r="N106" s="1">
        <v>1</v>
      </c>
      <c r="O106" s="1">
        <v>0.6</v>
      </c>
      <c r="P106" s="1">
        <v>0.6</v>
      </c>
      <c r="Q106" s="1">
        <v>0.33</v>
      </c>
      <c r="R106" s="1">
        <v>0.33</v>
      </c>
      <c r="S106" s="1">
        <v>0</v>
      </c>
      <c r="T106" s="1">
        <v>0</v>
      </c>
      <c r="U106" s="1">
        <v>18.329999999999998</v>
      </c>
      <c r="V106" s="1">
        <v>10.67</v>
      </c>
      <c r="W106" s="1">
        <v>58</v>
      </c>
      <c r="X106" s="1">
        <v>2</v>
      </c>
      <c r="Y106" s="1">
        <v>0.67</v>
      </c>
      <c r="Z106" s="1">
        <v>34</v>
      </c>
      <c r="AA106" s="1">
        <v>0</v>
      </c>
      <c r="AB106" s="1">
        <v>0</v>
      </c>
      <c r="AC106" s="1">
        <v>1.67</v>
      </c>
      <c r="AD106" s="1">
        <v>0</v>
      </c>
      <c r="AE106" s="1">
        <v>0.23</v>
      </c>
      <c r="AF106" s="1">
        <v>0.33</v>
      </c>
      <c r="AG106" s="1">
        <v>0</v>
      </c>
      <c r="AH106" s="1">
        <v>0</v>
      </c>
      <c r="AI106" s="1">
        <v>0</v>
      </c>
      <c r="AJ106" s="1">
        <v>0.67</v>
      </c>
      <c r="AK106" s="1">
        <v>76.67</v>
      </c>
      <c r="AL106" s="1">
        <v>30.07</v>
      </c>
      <c r="AM106" s="1">
        <v>23.93</v>
      </c>
      <c r="AN106" s="1">
        <v>3.7</v>
      </c>
      <c r="AO106" s="1">
        <v>6.5</v>
      </c>
      <c r="AP106" s="1">
        <v>4.33</v>
      </c>
      <c r="AQ106" s="1">
        <v>13.33</v>
      </c>
      <c r="AR106" s="1">
        <v>0</v>
      </c>
      <c r="AS106" s="1">
        <v>5.33</v>
      </c>
      <c r="AT106" s="1">
        <v>0.33</v>
      </c>
      <c r="AU106" s="1">
        <v>1.33</v>
      </c>
      <c r="AV106" s="1">
        <v>1</v>
      </c>
      <c r="AW106" s="1">
        <v>75</v>
      </c>
      <c r="AX106" s="1">
        <v>2.33</v>
      </c>
      <c r="AY106" s="1">
        <v>0.67</v>
      </c>
      <c r="AZ106" s="1">
        <v>0</v>
      </c>
      <c r="BA106" s="1">
        <v>0.67</v>
      </c>
      <c r="BB106" s="1">
        <v>1.33</v>
      </c>
      <c r="BC106" s="1">
        <v>9.67</v>
      </c>
      <c r="BD106" s="1">
        <v>7.33</v>
      </c>
      <c r="BE106" s="1">
        <v>3</v>
      </c>
      <c r="BF106" s="1">
        <v>1.67</v>
      </c>
      <c r="BG106" s="1">
        <v>2.33</v>
      </c>
      <c r="BH106" s="1">
        <v>1</v>
      </c>
      <c r="BI106" s="1">
        <v>0.93</v>
      </c>
      <c r="BJ106" s="1">
        <v>30.33</v>
      </c>
      <c r="BK106" s="1">
        <v>20.329999999999998</v>
      </c>
      <c r="BL106" s="1">
        <v>67</v>
      </c>
      <c r="BM106" s="1">
        <v>28</v>
      </c>
      <c r="BN106" s="1">
        <v>17.329999999999998</v>
      </c>
      <c r="BO106" s="1">
        <v>62</v>
      </c>
      <c r="BP106" s="1">
        <v>18.329999999999998</v>
      </c>
      <c r="BQ106" s="1">
        <v>10.67</v>
      </c>
      <c r="BR106" s="1">
        <v>58</v>
      </c>
      <c r="BS106" s="1">
        <v>1</v>
      </c>
      <c r="BT106" s="1">
        <v>0</v>
      </c>
      <c r="BU106" s="1">
        <v>3</v>
      </c>
      <c r="BV106" s="1">
        <v>0</v>
      </c>
      <c r="BW106" s="1">
        <v>0</v>
      </c>
      <c r="BX106" s="1">
        <v>0.67</v>
      </c>
      <c r="BY106" s="1">
        <v>54.33</v>
      </c>
      <c r="BZ106" s="1">
        <v>8</v>
      </c>
      <c r="CA106" s="1">
        <v>3.33</v>
      </c>
      <c r="CB106" s="1">
        <v>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7.0615639500000018</v>
      </c>
      <c r="CL106" s="1">
        <v>8</v>
      </c>
    </row>
    <row r="107" spans="1:90" x14ac:dyDescent="0.25">
      <c r="A107" s="1" t="s">
        <v>166</v>
      </c>
      <c r="B107" s="1">
        <v>6.1</v>
      </c>
      <c r="C107" s="1">
        <v>2</v>
      </c>
      <c r="D107" s="1">
        <v>90</v>
      </c>
      <c r="E107" s="1">
        <v>0.98</v>
      </c>
      <c r="F107" s="1">
        <v>1</v>
      </c>
      <c r="G107" s="1">
        <v>1</v>
      </c>
      <c r="H107" s="1">
        <v>2</v>
      </c>
      <c r="I107" s="1">
        <v>2</v>
      </c>
      <c r="J107" s="1">
        <v>1.5</v>
      </c>
      <c r="K107" s="1">
        <v>2</v>
      </c>
      <c r="L107" s="1">
        <v>0</v>
      </c>
      <c r="M107" s="1">
        <v>1.5</v>
      </c>
      <c r="N107" s="1">
        <v>0</v>
      </c>
      <c r="O107" s="1">
        <v>0.7</v>
      </c>
      <c r="P107" s="1">
        <v>0.7</v>
      </c>
      <c r="Q107" s="1">
        <v>1</v>
      </c>
      <c r="R107" s="1">
        <v>1</v>
      </c>
      <c r="S107" s="1">
        <v>0</v>
      </c>
      <c r="T107" s="1">
        <v>0</v>
      </c>
      <c r="U107" s="1">
        <v>7.5</v>
      </c>
      <c r="V107" s="1">
        <v>5.5</v>
      </c>
      <c r="W107" s="1">
        <v>73</v>
      </c>
      <c r="X107" s="1">
        <v>4</v>
      </c>
      <c r="Y107" s="1">
        <v>1.5</v>
      </c>
      <c r="Z107" s="1">
        <v>38</v>
      </c>
      <c r="AA107" s="1">
        <v>3</v>
      </c>
      <c r="AB107" s="1">
        <v>1</v>
      </c>
      <c r="AC107" s="1">
        <v>1</v>
      </c>
      <c r="AD107" s="1">
        <v>0.5</v>
      </c>
      <c r="AE107" s="1">
        <v>0.31</v>
      </c>
      <c r="AF107" s="1">
        <v>0</v>
      </c>
      <c r="AG107" s="1">
        <v>0</v>
      </c>
      <c r="AH107" s="1">
        <v>0</v>
      </c>
      <c r="AI107" s="1">
        <v>0</v>
      </c>
      <c r="AJ107" s="1">
        <v>0.5</v>
      </c>
      <c r="AK107" s="1">
        <v>39.5</v>
      </c>
      <c r="AL107" s="1">
        <v>19.899999999999999</v>
      </c>
      <c r="AM107" s="1">
        <v>46.4</v>
      </c>
      <c r="AN107" s="1">
        <v>4.4000000000000004</v>
      </c>
      <c r="AO107" s="1">
        <v>7.3</v>
      </c>
      <c r="AP107" s="1">
        <v>10</v>
      </c>
      <c r="AQ107" s="1">
        <v>28</v>
      </c>
      <c r="AR107" s="1">
        <v>1.5</v>
      </c>
      <c r="AS107" s="1">
        <v>9</v>
      </c>
      <c r="AT107" s="1">
        <v>1</v>
      </c>
      <c r="AU107" s="1">
        <v>2.5</v>
      </c>
      <c r="AV107" s="1">
        <v>1.5</v>
      </c>
      <c r="AW107" s="1">
        <v>60</v>
      </c>
      <c r="AX107" s="1">
        <v>6.5</v>
      </c>
      <c r="AY107" s="1">
        <v>2</v>
      </c>
      <c r="AZ107" s="1">
        <v>0</v>
      </c>
      <c r="BA107" s="1">
        <v>0.5</v>
      </c>
      <c r="BB107" s="1">
        <v>2.5</v>
      </c>
      <c r="BC107" s="1">
        <v>14</v>
      </c>
      <c r="BD107" s="1">
        <v>9</v>
      </c>
      <c r="BE107" s="1">
        <v>3.5</v>
      </c>
      <c r="BF107" s="1">
        <v>2</v>
      </c>
      <c r="BG107" s="1">
        <v>2</v>
      </c>
      <c r="BH107" s="1">
        <v>1</v>
      </c>
      <c r="BI107" s="1">
        <v>1.1399999999999999</v>
      </c>
      <c r="BJ107" s="1">
        <v>25</v>
      </c>
      <c r="BK107" s="1">
        <v>22</v>
      </c>
      <c r="BL107" s="1">
        <v>88</v>
      </c>
      <c r="BM107" s="1">
        <v>16.5</v>
      </c>
      <c r="BN107" s="1">
        <v>11.5</v>
      </c>
      <c r="BO107" s="1">
        <v>70</v>
      </c>
      <c r="BP107" s="1">
        <v>7.5</v>
      </c>
      <c r="BQ107" s="1">
        <v>5.5</v>
      </c>
      <c r="BR107" s="1">
        <v>73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1</v>
      </c>
      <c r="BY107" s="1">
        <v>46</v>
      </c>
      <c r="BZ107" s="1">
        <v>4</v>
      </c>
      <c r="CA107" s="1">
        <v>4</v>
      </c>
      <c r="CB107" s="1">
        <v>5</v>
      </c>
      <c r="CC107" s="1">
        <v>0.5</v>
      </c>
      <c r="CD107" s="1">
        <v>0</v>
      </c>
      <c r="CE107" s="1">
        <v>2.5</v>
      </c>
      <c r="CF107" s="1">
        <v>1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6.0263099299999983</v>
      </c>
      <c r="CL107" s="1">
        <v>8</v>
      </c>
    </row>
    <row r="108" spans="1:90" x14ac:dyDescent="0.25">
      <c r="A108" s="1" t="s">
        <v>171</v>
      </c>
      <c r="B108" s="1">
        <v>11.7</v>
      </c>
      <c r="C108" s="1">
        <v>3</v>
      </c>
      <c r="D108" s="1">
        <v>90</v>
      </c>
      <c r="E108" s="1">
        <v>0.43</v>
      </c>
      <c r="F108" s="1">
        <v>0.43</v>
      </c>
      <c r="G108" s="1">
        <v>0.7</v>
      </c>
      <c r="H108" s="1">
        <v>3</v>
      </c>
      <c r="I108" s="1">
        <v>3</v>
      </c>
      <c r="J108" s="1">
        <v>1.33</v>
      </c>
      <c r="K108" s="1">
        <v>1.67</v>
      </c>
      <c r="L108" s="1">
        <v>1.33</v>
      </c>
      <c r="M108" s="1">
        <v>0.67</v>
      </c>
      <c r="N108" s="1">
        <v>0.33</v>
      </c>
      <c r="O108" s="1">
        <v>0.43</v>
      </c>
      <c r="P108" s="1">
        <v>0.43</v>
      </c>
      <c r="Q108" s="1">
        <v>1</v>
      </c>
      <c r="R108" s="1">
        <v>1</v>
      </c>
      <c r="S108" s="1">
        <v>0</v>
      </c>
      <c r="T108" s="1">
        <v>0</v>
      </c>
      <c r="U108" s="1">
        <v>21</v>
      </c>
      <c r="V108" s="1">
        <v>14.67</v>
      </c>
      <c r="W108" s="1">
        <v>70</v>
      </c>
      <c r="X108" s="1">
        <v>2.67</v>
      </c>
      <c r="Y108" s="1">
        <v>0.33</v>
      </c>
      <c r="Z108" s="1">
        <v>12</v>
      </c>
      <c r="AA108" s="1">
        <v>0.33</v>
      </c>
      <c r="AB108" s="1">
        <v>0.67</v>
      </c>
      <c r="AC108" s="1">
        <v>2</v>
      </c>
      <c r="AD108" s="1">
        <v>0.33</v>
      </c>
      <c r="AE108" s="1">
        <v>0.27</v>
      </c>
      <c r="AF108" s="1">
        <v>0</v>
      </c>
      <c r="AG108" s="1">
        <v>0</v>
      </c>
      <c r="AH108" s="1">
        <v>0.67</v>
      </c>
      <c r="AI108" s="1">
        <v>0</v>
      </c>
      <c r="AJ108" s="1">
        <v>0.33</v>
      </c>
      <c r="AK108" s="1">
        <v>37</v>
      </c>
      <c r="AL108" s="1">
        <v>30.63</v>
      </c>
      <c r="AM108" s="1">
        <v>41.67</v>
      </c>
      <c r="AN108" s="1">
        <v>3</v>
      </c>
      <c r="AO108" s="1">
        <v>5.0999999999999996</v>
      </c>
      <c r="AP108" s="1">
        <v>6</v>
      </c>
      <c r="AQ108" s="1">
        <v>24</v>
      </c>
      <c r="AR108" s="1">
        <v>1</v>
      </c>
      <c r="AS108" s="1">
        <v>7.67</v>
      </c>
      <c r="AT108" s="1">
        <v>0.67</v>
      </c>
      <c r="AU108" s="1">
        <v>0.67</v>
      </c>
      <c r="AV108" s="1">
        <v>0.33</v>
      </c>
      <c r="AW108" s="1">
        <v>49</v>
      </c>
      <c r="AX108" s="1">
        <v>3.33</v>
      </c>
      <c r="AY108" s="1">
        <v>1.33</v>
      </c>
      <c r="AZ108" s="1">
        <v>0</v>
      </c>
      <c r="BA108" s="1">
        <v>0</v>
      </c>
      <c r="BB108" s="1">
        <v>1.33</v>
      </c>
      <c r="BC108" s="1">
        <v>11</v>
      </c>
      <c r="BD108" s="1">
        <v>5.33</v>
      </c>
      <c r="BE108" s="1">
        <v>4</v>
      </c>
      <c r="BF108" s="1">
        <v>1</v>
      </c>
      <c r="BG108" s="1">
        <v>1</v>
      </c>
      <c r="BH108" s="1">
        <v>1.67</v>
      </c>
      <c r="BI108" s="1">
        <v>1.19</v>
      </c>
      <c r="BJ108" s="1">
        <v>40.67</v>
      </c>
      <c r="BK108" s="1">
        <v>31</v>
      </c>
      <c r="BL108" s="1">
        <v>76</v>
      </c>
      <c r="BM108" s="1">
        <v>33</v>
      </c>
      <c r="BN108" s="1">
        <v>22.67</v>
      </c>
      <c r="BO108" s="1">
        <v>69</v>
      </c>
      <c r="BP108" s="1">
        <v>21</v>
      </c>
      <c r="BQ108" s="1">
        <v>14.67</v>
      </c>
      <c r="BR108" s="1">
        <v>70</v>
      </c>
      <c r="BS108" s="1">
        <v>1.33</v>
      </c>
      <c r="BT108" s="1">
        <v>0.33</v>
      </c>
      <c r="BU108" s="1">
        <v>3</v>
      </c>
      <c r="BV108" s="1">
        <v>0</v>
      </c>
      <c r="BW108" s="1">
        <v>0</v>
      </c>
      <c r="BX108" s="1">
        <v>0</v>
      </c>
      <c r="BY108" s="1">
        <v>56.33</v>
      </c>
      <c r="BZ108" s="1">
        <v>4</v>
      </c>
      <c r="CA108" s="1">
        <v>8</v>
      </c>
      <c r="CB108" s="1">
        <v>8</v>
      </c>
      <c r="CC108" s="1">
        <v>0.67</v>
      </c>
      <c r="CD108" s="1">
        <v>0</v>
      </c>
      <c r="CE108" s="1">
        <v>0.33</v>
      </c>
      <c r="CF108" s="1">
        <v>0.33</v>
      </c>
      <c r="CG108" s="1">
        <v>0.67</v>
      </c>
      <c r="CH108" s="1">
        <v>0</v>
      </c>
      <c r="CI108" s="1">
        <v>0</v>
      </c>
      <c r="CJ108" s="1">
        <v>0</v>
      </c>
      <c r="CK108" s="1">
        <f t="shared" si="1"/>
        <v>5.5181053600000007</v>
      </c>
      <c r="CL108" s="1">
        <v>8</v>
      </c>
    </row>
    <row r="109" spans="1:90" x14ac:dyDescent="0.25">
      <c r="A109" s="1" t="s">
        <v>107</v>
      </c>
      <c r="B109" s="1">
        <v>7.4</v>
      </c>
      <c r="C109" s="1">
        <v>3</v>
      </c>
      <c r="D109" s="1">
        <v>85</v>
      </c>
      <c r="E109" s="1">
        <v>0.38</v>
      </c>
      <c r="F109" s="1">
        <v>0.71</v>
      </c>
      <c r="G109" s="1">
        <v>0.6</v>
      </c>
      <c r="H109" s="1">
        <v>5</v>
      </c>
      <c r="I109" s="1">
        <v>2.33</v>
      </c>
      <c r="J109" s="1">
        <v>0.67</v>
      </c>
      <c r="K109" s="1">
        <v>2</v>
      </c>
      <c r="L109" s="1">
        <v>0.33</v>
      </c>
      <c r="M109" s="1">
        <v>0.67</v>
      </c>
      <c r="N109" s="1">
        <v>0.33</v>
      </c>
      <c r="O109" s="1">
        <v>0.34</v>
      </c>
      <c r="P109" s="1">
        <v>0.34</v>
      </c>
      <c r="Q109" s="1">
        <v>0</v>
      </c>
      <c r="R109" s="1">
        <v>0</v>
      </c>
      <c r="S109" s="1">
        <v>0</v>
      </c>
      <c r="T109" s="1">
        <v>0</v>
      </c>
      <c r="U109" s="1">
        <v>19.329999999999998</v>
      </c>
      <c r="V109" s="1">
        <v>13.67</v>
      </c>
      <c r="W109" s="1">
        <v>71</v>
      </c>
      <c r="X109" s="1">
        <v>1</v>
      </c>
      <c r="Y109" s="1">
        <v>0.33</v>
      </c>
      <c r="Z109" s="1">
        <v>33</v>
      </c>
      <c r="AA109" s="1">
        <v>0</v>
      </c>
      <c r="AB109" s="1">
        <v>0</v>
      </c>
      <c r="AC109" s="1">
        <v>2.33</v>
      </c>
      <c r="AD109" s="1">
        <v>0.33</v>
      </c>
      <c r="AE109" s="1">
        <v>0.28000000000000003</v>
      </c>
      <c r="AF109" s="1">
        <v>1.67</v>
      </c>
      <c r="AG109" s="1">
        <v>0</v>
      </c>
      <c r="AH109" s="1">
        <v>0.67</v>
      </c>
      <c r="AI109" s="1">
        <v>0</v>
      </c>
      <c r="AJ109" s="1">
        <v>0.33</v>
      </c>
      <c r="AK109" s="1">
        <v>34</v>
      </c>
      <c r="AL109" s="1">
        <v>32.93</v>
      </c>
      <c r="AM109" s="1">
        <v>36.200000000000003</v>
      </c>
      <c r="AN109" s="1">
        <v>2.6</v>
      </c>
      <c r="AO109" s="1">
        <v>4.5999999999999996</v>
      </c>
      <c r="AP109" s="1">
        <v>7.33</v>
      </c>
      <c r="AQ109" s="1">
        <v>22.33</v>
      </c>
      <c r="AR109" s="1">
        <v>0.67</v>
      </c>
      <c r="AS109" s="1">
        <v>7.33</v>
      </c>
      <c r="AT109" s="1">
        <v>0.67</v>
      </c>
      <c r="AU109" s="1">
        <v>0.33</v>
      </c>
      <c r="AV109" s="1">
        <v>0.33</v>
      </c>
      <c r="AW109" s="1">
        <v>100</v>
      </c>
      <c r="AX109" s="1">
        <v>6.67</v>
      </c>
      <c r="AY109" s="1">
        <v>0.67</v>
      </c>
      <c r="AZ109" s="1">
        <v>0</v>
      </c>
      <c r="BA109" s="1">
        <v>1.33</v>
      </c>
      <c r="BB109" s="1">
        <v>2</v>
      </c>
      <c r="BC109" s="1">
        <v>11</v>
      </c>
      <c r="BD109" s="1">
        <v>5.33</v>
      </c>
      <c r="BE109" s="1">
        <v>4</v>
      </c>
      <c r="BF109" s="1">
        <v>1</v>
      </c>
      <c r="BG109" s="1">
        <v>1</v>
      </c>
      <c r="BH109" s="1">
        <v>1.67</v>
      </c>
      <c r="BI109" s="1">
        <v>1.19</v>
      </c>
      <c r="BJ109" s="1">
        <v>50</v>
      </c>
      <c r="BK109" s="1">
        <v>41</v>
      </c>
      <c r="BL109" s="1">
        <v>82</v>
      </c>
      <c r="BM109" s="1">
        <v>34.67</v>
      </c>
      <c r="BN109" s="1">
        <v>25.67</v>
      </c>
      <c r="BO109" s="1">
        <v>74</v>
      </c>
      <c r="BP109" s="1">
        <v>19.329999999999998</v>
      </c>
      <c r="BQ109" s="1">
        <v>13.67</v>
      </c>
      <c r="BR109" s="1">
        <v>71</v>
      </c>
      <c r="BS109" s="1">
        <v>1.33</v>
      </c>
      <c r="BT109" s="1">
        <v>1</v>
      </c>
      <c r="BU109" s="1">
        <v>3</v>
      </c>
      <c r="BV109" s="1">
        <v>0</v>
      </c>
      <c r="BW109" s="1">
        <v>1</v>
      </c>
      <c r="BX109" s="1">
        <v>2</v>
      </c>
      <c r="BY109" s="1">
        <v>67.67</v>
      </c>
      <c r="BZ109" s="1">
        <v>4.33</v>
      </c>
      <c r="CA109" s="1">
        <v>9</v>
      </c>
      <c r="CB109" s="1">
        <v>2.67</v>
      </c>
      <c r="CC109" s="1">
        <v>0.33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5.4984255399999986</v>
      </c>
      <c r="CL109" s="1">
        <v>9</v>
      </c>
    </row>
    <row r="110" spans="1:90" x14ac:dyDescent="0.25">
      <c r="A110" s="1" t="s">
        <v>178</v>
      </c>
      <c r="B110" s="1">
        <v>5.4</v>
      </c>
      <c r="C110" s="1">
        <v>3</v>
      </c>
      <c r="D110" s="1">
        <v>90</v>
      </c>
      <c r="E110" s="1">
        <v>0.13</v>
      </c>
      <c r="F110" s="1">
        <v>0.28999999999999998</v>
      </c>
      <c r="G110" s="1">
        <v>0.3</v>
      </c>
      <c r="H110" s="1">
        <v>2</v>
      </c>
      <c r="I110" s="1">
        <v>2.33</v>
      </c>
      <c r="J110" s="1">
        <v>1</v>
      </c>
      <c r="K110" s="1">
        <v>1.33</v>
      </c>
      <c r="L110" s="1">
        <v>1</v>
      </c>
      <c r="M110" s="1">
        <v>0</v>
      </c>
      <c r="N110" s="1">
        <v>0.33</v>
      </c>
      <c r="O110" s="1">
        <v>0.18</v>
      </c>
      <c r="P110" s="1">
        <v>0.18</v>
      </c>
      <c r="Q110" s="1">
        <v>0.33</v>
      </c>
      <c r="R110" s="1">
        <v>0.33</v>
      </c>
      <c r="S110" s="1">
        <v>0</v>
      </c>
      <c r="T110" s="1">
        <v>0</v>
      </c>
      <c r="U110" s="1">
        <v>14.33</v>
      </c>
      <c r="V110" s="1">
        <v>11.33</v>
      </c>
      <c r="W110" s="1">
        <v>79</v>
      </c>
      <c r="X110" s="1">
        <v>0</v>
      </c>
      <c r="Y110" s="1">
        <v>0</v>
      </c>
      <c r="AA110" s="1">
        <v>0</v>
      </c>
      <c r="AB110" s="1">
        <v>0</v>
      </c>
      <c r="AC110" s="1">
        <v>0.67</v>
      </c>
      <c r="AD110" s="1">
        <v>0</v>
      </c>
      <c r="AE110" s="1">
        <v>0.08</v>
      </c>
      <c r="AF110" s="1">
        <v>0.33</v>
      </c>
      <c r="AG110" s="1">
        <v>0</v>
      </c>
      <c r="AH110" s="1">
        <v>0.67</v>
      </c>
      <c r="AI110" s="1">
        <v>0</v>
      </c>
      <c r="AJ110" s="1">
        <v>0.33</v>
      </c>
      <c r="AK110" s="1">
        <v>24.67</v>
      </c>
      <c r="AL110" s="1">
        <v>10.17</v>
      </c>
      <c r="AM110" s="1">
        <v>25.13</v>
      </c>
      <c r="AN110" s="1">
        <v>1.1000000000000001</v>
      </c>
      <c r="AO110" s="1">
        <v>3.3</v>
      </c>
      <c r="AP110" s="1">
        <v>10.67</v>
      </c>
      <c r="AQ110" s="1">
        <v>19.670000000000002</v>
      </c>
      <c r="AR110" s="1">
        <v>0.67</v>
      </c>
      <c r="AS110" s="1">
        <v>5</v>
      </c>
      <c r="AT110" s="1">
        <v>1</v>
      </c>
      <c r="AU110" s="1">
        <v>1.33</v>
      </c>
      <c r="AV110" s="1">
        <v>0.33</v>
      </c>
      <c r="AW110" s="1">
        <v>25</v>
      </c>
      <c r="AX110" s="1">
        <v>8.67</v>
      </c>
      <c r="AY110" s="1">
        <v>2</v>
      </c>
      <c r="AZ110" s="1">
        <v>0</v>
      </c>
      <c r="BA110" s="1">
        <v>0.33</v>
      </c>
      <c r="BB110" s="1">
        <v>2.33</v>
      </c>
      <c r="BC110" s="1">
        <v>12.33</v>
      </c>
      <c r="BD110" s="1">
        <v>5.67</v>
      </c>
      <c r="BE110" s="1">
        <v>3.33</v>
      </c>
      <c r="BF110" s="1">
        <v>1.67</v>
      </c>
      <c r="BG110" s="1">
        <v>1.33</v>
      </c>
      <c r="BH110" s="1">
        <v>0.67</v>
      </c>
      <c r="BI110" s="1">
        <v>0.91</v>
      </c>
      <c r="BJ110" s="1">
        <v>40.67</v>
      </c>
      <c r="BK110" s="1">
        <v>33.33</v>
      </c>
      <c r="BL110" s="1">
        <v>82</v>
      </c>
      <c r="BM110" s="1">
        <v>23.67</v>
      </c>
      <c r="BN110" s="1">
        <v>18.670000000000002</v>
      </c>
      <c r="BO110" s="1">
        <v>79</v>
      </c>
      <c r="BP110" s="1">
        <v>14.33</v>
      </c>
      <c r="BQ110" s="1">
        <v>11.33</v>
      </c>
      <c r="BR110" s="1">
        <v>79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1</v>
      </c>
      <c r="BY110" s="1">
        <v>52</v>
      </c>
      <c r="BZ110" s="1">
        <v>1.67</v>
      </c>
      <c r="CA110" s="1">
        <v>5</v>
      </c>
      <c r="CB110" s="1">
        <v>0.67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3.6832626500000005</v>
      </c>
      <c r="CL110" s="1">
        <v>10</v>
      </c>
    </row>
    <row r="111" spans="1:90" x14ac:dyDescent="0.25">
      <c r="A111" s="1" t="s">
        <v>196</v>
      </c>
      <c r="B111" s="1">
        <v>7.5</v>
      </c>
      <c r="C111" s="1">
        <v>2</v>
      </c>
      <c r="D111" s="1">
        <v>74</v>
      </c>
      <c r="E111" s="1">
        <v>0.05</v>
      </c>
      <c r="F111" s="1">
        <v>0.1</v>
      </c>
      <c r="G111" s="1">
        <v>0.2</v>
      </c>
      <c r="H111" s="1">
        <v>1</v>
      </c>
      <c r="I111" s="1">
        <v>1</v>
      </c>
      <c r="J111" s="1">
        <v>0.5</v>
      </c>
      <c r="K111" s="1">
        <v>0.5</v>
      </c>
      <c r="L111" s="1">
        <v>0.5</v>
      </c>
      <c r="M111" s="1">
        <v>0</v>
      </c>
      <c r="N111" s="1">
        <v>0</v>
      </c>
      <c r="O111" s="1">
        <v>0.1</v>
      </c>
      <c r="P111" s="1">
        <v>0.1</v>
      </c>
      <c r="Q111" s="1">
        <v>0</v>
      </c>
      <c r="R111" s="1">
        <v>0</v>
      </c>
      <c r="S111" s="1">
        <v>0</v>
      </c>
      <c r="T111" s="1">
        <v>0</v>
      </c>
      <c r="U111" s="1">
        <v>17</v>
      </c>
      <c r="V111" s="1">
        <v>14</v>
      </c>
      <c r="W111" s="1">
        <v>82</v>
      </c>
      <c r="X111" s="1">
        <v>2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0.04</v>
      </c>
      <c r="AF111" s="1">
        <v>0.5</v>
      </c>
      <c r="AG111" s="1">
        <v>0</v>
      </c>
      <c r="AH111" s="1">
        <v>0</v>
      </c>
      <c r="AI111" s="1">
        <v>0</v>
      </c>
      <c r="AJ111" s="1">
        <v>0.5</v>
      </c>
      <c r="AK111" s="1">
        <v>19.5</v>
      </c>
      <c r="AL111" s="1">
        <v>7.15</v>
      </c>
      <c r="AM111" s="1">
        <v>5.7</v>
      </c>
      <c r="AN111" s="1">
        <v>0.6</v>
      </c>
      <c r="AO111" s="1">
        <v>3.3</v>
      </c>
      <c r="AP111" s="1">
        <v>7</v>
      </c>
      <c r="AQ111" s="1">
        <v>11.5</v>
      </c>
      <c r="AR111" s="1">
        <v>0</v>
      </c>
      <c r="AS111" s="1">
        <v>3.5</v>
      </c>
      <c r="AT111" s="1">
        <v>0</v>
      </c>
      <c r="AU111" s="1">
        <v>1.5</v>
      </c>
      <c r="AV111" s="1">
        <v>0.5</v>
      </c>
      <c r="AW111" s="1">
        <v>33</v>
      </c>
      <c r="AX111" s="1">
        <v>2.5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1</v>
      </c>
      <c r="BE111" s="1">
        <v>0</v>
      </c>
      <c r="BF111" s="1">
        <v>0</v>
      </c>
      <c r="BG111" s="1">
        <v>0</v>
      </c>
      <c r="BH111" s="1">
        <v>0</v>
      </c>
      <c r="BI111" s="1">
        <v>0.02</v>
      </c>
      <c r="BJ111" s="1">
        <v>38</v>
      </c>
      <c r="BK111" s="1">
        <v>33</v>
      </c>
      <c r="BL111" s="1">
        <v>87</v>
      </c>
      <c r="BM111" s="1">
        <v>28</v>
      </c>
      <c r="BN111" s="1">
        <v>21.5</v>
      </c>
      <c r="BO111" s="1">
        <v>77</v>
      </c>
      <c r="BP111" s="1">
        <v>17</v>
      </c>
      <c r="BQ111" s="1">
        <v>14</v>
      </c>
      <c r="BR111" s="1">
        <v>82</v>
      </c>
      <c r="BS111" s="1">
        <v>0</v>
      </c>
      <c r="BT111" s="1">
        <v>0</v>
      </c>
      <c r="BU111" s="1">
        <v>2</v>
      </c>
      <c r="BV111" s="1">
        <v>0</v>
      </c>
      <c r="BW111" s="1">
        <v>1</v>
      </c>
      <c r="BX111" s="1">
        <v>1</v>
      </c>
      <c r="BY111" s="1">
        <v>51.5</v>
      </c>
      <c r="BZ111" s="1">
        <v>3.5</v>
      </c>
      <c r="CA111" s="1">
        <v>1</v>
      </c>
      <c r="CB111" s="1">
        <v>3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5.1038304399999994</v>
      </c>
      <c r="CL111" s="1">
        <v>10</v>
      </c>
    </row>
    <row r="112" spans="1:90" x14ac:dyDescent="0.25">
      <c r="A112" s="1" t="s">
        <v>69</v>
      </c>
      <c r="B112" s="1">
        <v>6.1</v>
      </c>
      <c r="C112" s="1">
        <v>3</v>
      </c>
      <c r="D112" s="1">
        <v>79.33</v>
      </c>
      <c r="E112" s="1">
        <v>0.13</v>
      </c>
      <c r="F112" s="1">
        <v>0</v>
      </c>
      <c r="G112" s="1">
        <v>0.2</v>
      </c>
      <c r="H112" s="1">
        <v>0</v>
      </c>
      <c r="I112" s="1">
        <v>2.67</v>
      </c>
      <c r="J112" s="1">
        <v>0.67</v>
      </c>
      <c r="K112" s="1">
        <v>1</v>
      </c>
      <c r="L112" s="1">
        <v>1.67</v>
      </c>
      <c r="M112" s="1">
        <v>0</v>
      </c>
      <c r="N112" s="1">
        <v>0</v>
      </c>
      <c r="O112" s="1">
        <v>0.14000000000000001</v>
      </c>
      <c r="P112" s="1">
        <v>0.14000000000000001</v>
      </c>
      <c r="Q112" s="1">
        <v>0</v>
      </c>
      <c r="R112" s="1">
        <v>0</v>
      </c>
      <c r="S112" s="1">
        <v>0</v>
      </c>
      <c r="T112" s="1">
        <v>0</v>
      </c>
      <c r="U112" s="1">
        <v>16</v>
      </c>
      <c r="V112" s="1">
        <v>11.33</v>
      </c>
      <c r="W112" s="1">
        <v>71</v>
      </c>
      <c r="X112" s="1">
        <v>1.33</v>
      </c>
      <c r="Y112" s="1">
        <v>0</v>
      </c>
      <c r="Z112" s="1">
        <v>0</v>
      </c>
      <c r="AA112" s="1">
        <v>0</v>
      </c>
      <c r="AB112" s="1">
        <v>0</v>
      </c>
      <c r="AC112" s="1">
        <v>0.33</v>
      </c>
      <c r="AD112" s="1">
        <v>0</v>
      </c>
      <c r="AE112" s="1">
        <v>7.0000000000000007E-2</v>
      </c>
      <c r="AF112" s="1">
        <v>0</v>
      </c>
      <c r="AG112" s="1">
        <v>0</v>
      </c>
      <c r="AH112" s="1">
        <v>0</v>
      </c>
      <c r="AI112" s="1">
        <v>0</v>
      </c>
      <c r="AJ112" s="1">
        <v>0.33</v>
      </c>
      <c r="AK112" s="1">
        <v>25</v>
      </c>
      <c r="AL112" s="1">
        <v>7.37</v>
      </c>
      <c r="AM112" s="1">
        <v>6.13</v>
      </c>
      <c r="AN112" s="1">
        <v>0.9</v>
      </c>
      <c r="AO112" s="1">
        <v>3.6</v>
      </c>
      <c r="AP112" s="1">
        <v>6.33</v>
      </c>
      <c r="AQ112" s="1">
        <v>6.33</v>
      </c>
      <c r="AR112" s="1">
        <v>0</v>
      </c>
      <c r="AS112" s="1">
        <v>2.33</v>
      </c>
      <c r="AT112" s="1">
        <v>1</v>
      </c>
      <c r="AU112" s="1">
        <v>1.67</v>
      </c>
      <c r="AV112" s="1">
        <v>1.33</v>
      </c>
      <c r="AW112" s="1">
        <v>80</v>
      </c>
      <c r="AX112" s="1">
        <v>4</v>
      </c>
      <c r="AY112" s="1">
        <v>0</v>
      </c>
      <c r="AZ112" s="1">
        <v>0</v>
      </c>
      <c r="BA112" s="1">
        <v>0.33</v>
      </c>
      <c r="BB112" s="1">
        <v>0.33</v>
      </c>
      <c r="BC112" s="1">
        <v>12.67</v>
      </c>
      <c r="BD112" s="1">
        <v>7.67</v>
      </c>
      <c r="BE112" s="1">
        <v>3</v>
      </c>
      <c r="BF112" s="1">
        <v>0</v>
      </c>
      <c r="BG112" s="1">
        <v>2.67</v>
      </c>
      <c r="BH112" s="1">
        <v>1.33</v>
      </c>
      <c r="BI112" s="1">
        <v>1.1399999999999999</v>
      </c>
      <c r="BJ112" s="1">
        <v>30.33</v>
      </c>
      <c r="BK112" s="1">
        <v>22.67</v>
      </c>
      <c r="BL112" s="1">
        <v>75</v>
      </c>
      <c r="BM112" s="1">
        <v>23.67</v>
      </c>
      <c r="BN112" s="1">
        <v>15.67</v>
      </c>
      <c r="BO112" s="1">
        <v>66</v>
      </c>
      <c r="BP112" s="1">
        <v>16</v>
      </c>
      <c r="BQ112" s="1">
        <v>11.33</v>
      </c>
      <c r="BR112" s="1">
        <v>71</v>
      </c>
      <c r="BS112" s="1">
        <v>0</v>
      </c>
      <c r="BT112" s="1">
        <v>0</v>
      </c>
      <c r="BU112" s="1">
        <v>3</v>
      </c>
      <c r="BV112" s="1">
        <v>0</v>
      </c>
      <c r="BW112" s="1">
        <v>2</v>
      </c>
      <c r="BX112" s="1">
        <v>1.33</v>
      </c>
      <c r="BY112" s="1">
        <v>49.67</v>
      </c>
      <c r="BZ112" s="1">
        <v>4</v>
      </c>
      <c r="CA112" s="1">
        <v>4</v>
      </c>
      <c r="CB112" s="1">
        <v>4</v>
      </c>
      <c r="CC112" s="1">
        <v>0.33</v>
      </c>
      <c r="CD112" s="1">
        <v>0</v>
      </c>
      <c r="CE112" s="1">
        <v>0</v>
      </c>
      <c r="CF112" s="1">
        <v>0</v>
      </c>
      <c r="CG112" s="1">
        <v>0.33</v>
      </c>
      <c r="CH112" s="1">
        <v>0</v>
      </c>
      <c r="CI112" s="1">
        <v>0</v>
      </c>
      <c r="CJ112" s="1">
        <v>0</v>
      </c>
      <c r="CK112" s="1">
        <f t="shared" si="1"/>
        <v>4.5682187699999997</v>
      </c>
      <c r="CL112" s="1">
        <v>11</v>
      </c>
    </row>
    <row r="113" spans="1:90" x14ac:dyDescent="0.25">
      <c r="A113" s="1" t="s">
        <v>60</v>
      </c>
      <c r="B113" s="1">
        <v>6.8</v>
      </c>
      <c r="C113" s="1">
        <v>3</v>
      </c>
      <c r="D113" s="1">
        <v>90</v>
      </c>
      <c r="E113" s="1">
        <v>0.26</v>
      </c>
      <c r="F113" s="1">
        <v>0</v>
      </c>
      <c r="G113" s="1">
        <v>0.2</v>
      </c>
      <c r="H113" s="1">
        <v>0</v>
      </c>
      <c r="I113" s="1">
        <v>0.67</v>
      </c>
      <c r="J113" s="1">
        <v>0</v>
      </c>
      <c r="K113" s="1">
        <v>0.33</v>
      </c>
      <c r="L113" s="1">
        <v>0.33</v>
      </c>
      <c r="M113" s="1">
        <v>0</v>
      </c>
      <c r="N113" s="1">
        <v>0</v>
      </c>
      <c r="O113" s="1">
        <v>0.02</v>
      </c>
      <c r="P113" s="1">
        <v>0.02</v>
      </c>
      <c r="Q113" s="1">
        <v>0</v>
      </c>
      <c r="R113" s="1">
        <v>0</v>
      </c>
      <c r="S113" s="1">
        <v>0</v>
      </c>
      <c r="T113" s="1">
        <v>0</v>
      </c>
      <c r="U113" s="1">
        <v>11.67</v>
      </c>
      <c r="V113" s="1">
        <v>8.67</v>
      </c>
      <c r="W113" s="1">
        <v>74</v>
      </c>
      <c r="X113" s="1">
        <v>1.33</v>
      </c>
      <c r="Y113" s="1">
        <v>0.67</v>
      </c>
      <c r="Z113" s="1">
        <v>50</v>
      </c>
      <c r="AA113" s="1">
        <v>0</v>
      </c>
      <c r="AB113" s="1">
        <v>0</v>
      </c>
      <c r="AC113" s="1">
        <v>1</v>
      </c>
      <c r="AD113" s="1">
        <v>0.33</v>
      </c>
      <c r="AE113" s="1">
        <v>0.18</v>
      </c>
      <c r="AF113" s="1">
        <v>0</v>
      </c>
      <c r="AG113" s="1">
        <v>0</v>
      </c>
      <c r="AH113" s="1">
        <v>0</v>
      </c>
      <c r="AI113" s="1">
        <v>0</v>
      </c>
      <c r="AJ113" s="1">
        <v>0.33</v>
      </c>
      <c r="AK113" s="1">
        <v>9</v>
      </c>
      <c r="AL113" s="1">
        <v>18.03</v>
      </c>
      <c r="AM113" s="1">
        <v>6.53</v>
      </c>
      <c r="AN113" s="1">
        <v>0.6</v>
      </c>
      <c r="AO113" s="1">
        <v>3.3</v>
      </c>
      <c r="AP113" s="1">
        <v>6</v>
      </c>
      <c r="AQ113" s="1">
        <v>6</v>
      </c>
      <c r="AR113" s="1">
        <v>0</v>
      </c>
      <c r="AS113" s="1">
        <v>2.33</v>
      </c>
      <c r="AT113" s="1">
        <v>1.67</v>
      </c>
      <c r="AU113" s="1">
        <v>1</v>
      </c>
      <c r="AV113" s="1">
        <v>0</v>
      </c>
      <c r="AW113" s="1">
        <v>0</v>
      </c>
      <c r="AX113" s="1">
        <v>3.33</v>
      </c>
      <c r="AY113" s="1">
        <v>0.67</v>
      </c>
      <c r="AZ113" s="1">
        <v>0</v>
      </c>
      <c r="BA113" s="1">
        <v>0</v>
      </c>
      <c r="BB113" s="1">
        <v>0.67</v>
      </c>
      <c r="BC113" s="1">
        <v>13.67</v>
      </c>
      <c r="BD113" s="1">
        <v>7.67</v>
      </c>
      <c r="BE113" s="1">
        <v>4.33</v>
      </c>
      <c r="BF113" s="1">
        <v>1.33</v>
      </c>
      <c r="BG113" s="1">
        <v>1.67</v>
      </c>
      <c r="BH113" s="1">
        <v>1</v>
      </c>
      <c r="BI113" s="1">
        <v>1.21</v>
      </c>
      <c r="BJ113" s="1">
        <v>28.33</v>
      </c>
      <c r="BK113" s="1">
        <v>23</v>
      </c>
      <c r="BL113" s="1">
        <v>81</v>
      </c>
      <c r="BM113" s="1">
        <v>17</v>
      </c>
      <c r="BN113" s="1">
        <v>13</v>
      </c>
      <c r="BO113" s="1">
        <v>76</v>
      </c>
      <c r="BP113" s="1">
        <v>11.67</v>
      </c>
      <c r="BQ113" s="1">
        <v>8.67</v>
      </c>
      <c r="BR113" s="1">
        <v>74</v>
      </c>
      <c r="BS113" s="1">
        <v>0.67</v>
      </c>
      <c r="BT113" s="1">
        <v>0</v>
      </c>
      <c r="BU113" s="1">
        <v>3</v>
      </c>
      <c r="BV113" s="1">
        <v>0</v>
      </c>
      <c r="BW113" s="1">
        <v>0</v>
      </c>
      <c r="BX113" s="1">
        <v>0.67</v>
      </c>
      <c r="BY113" s="1">
        <v>50.33</v>
      </c>
      <c r="BZ113" s="1">
        <v>1.67</v>
      </c>
      <c r="CA113" s="1">
        <v>1.33</v>
      </c>
      <c r="CB113" s="1">
        <v>2.67</v>
      </c>
      <c r="CC113" s="1">
        <v>0.33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2.6864571199999991</v>
      </c>
      <c r="CL113" s="1">
        <v>12</v>
      </c>
    </row>
    <row r="114" spans="1:90" x14ac:dyDescent="0.25">
      <c r="A114" s="1" t="s">
        <v>73</v>
      </c>
      <c r="B114" s="1">
        <v>5.2</v>
      </c>
      <c r="C114" s="1">
        <v>3</v>
      </c>
      <c r="D114" s="1">
        <v>58.33</v>
      </c>
      <c r="E114" s="1">
        <v>0.14000000000000001</v>
      </c>
      <c r="F114" s="1">
        <v>0.14000000000000001</v>
      </c>
      <c r="G114" s="1">
        <v>0.3</v>
      </c>
      <c r="H114" s="1">
        <v>1</v>
      </c>
      <c r="I114" s="1">
        <v>0.67</v>
      </c>
      <c r="J114" s="1">
        <v>0.67</v>
      </c>
      <c r="K114" s="1">
        <v>0</v>
      </c>
      <c r="L114" s="1">
        <v>0.67</v>
      </c>
      <c r="M114" s="1">
        <v>0</v>
      </c>
      <c r="N114" s="1">
        <v>0</v>
      </c>
      <c r="O114" s="1">
        <v>0.09</v>
      </c>
      <c r="P114" s="1">
        <v>0.09</v>
      </c>
      <c r="Q114" s="1">
        <v>0</v>
      </c>
      <c r="R114" s="1">
        <v>0</v>
      </c>
      <c r="S114" s="1">
        <v>0</v>
      </c>
      <c r="T114" s="1">
        <v>0</v>
      </c>
      <c r="U114" s="1">
        <v>6.67</v>
      </c>
      <c r="V114" s="1">
        <v>4.67</v>
      </c>
      <c r="W114" s="1">
        <v>70</v>
      </c>
      <c r="X114" s="1">
        <v>3.33</v>
      </c>
      <c r="Y114" s="1">
        <v>0.67</v>
      </c>
      <c r="Z114" s="1">
        <v>20</v>
      </c>
      <c r="AA114" s="1">
        <v>0.33</v>
      </c>
      <c r="AB114" s="1">
        <v>0.67</v>
      </c>
      <c r="AC114" s="1">
        <v>1.33</v>
      </c>
      <c r="AD114" s="1">
        <v>0.33</v>
      </c>
      <c r="AE114" s="1">
        <v>0.18</v>
      </c>
      <c r="AF114" s="1">
        <v>0.33</v>
      </c>
      <c r="AG114" s="1">
        <v>0</v>
      </c>
      <c r="AH114" s="1">
        <v>0</v>
      </c>
      <c r="AI114" s="1">
        <v>0</v>
      </c>
      <c r="AJ114" s="1">
        <v>0.33</v>
      </c>
      <c r="AK114" s="1">
        <v>5.33</v>
      </c>
      <c r="AL114" s="1">
        <v>18.2</v>
      </c>
      <c r="AM114" s="1">
        <v>18.670000000000002</v>
      </c>
      <c r="AN114" s="1">
        <v>1</v>
      </c>
      <c r="AO114" s="1">
        <v>3.4</v>
      </c>
      <c r="AP114" s="1">
        <v>8.33</v>
      </c>
      <c r="AQ114" s="1">
        <v>11.33</v>
      </c>
      <c r="AR114" s="1">
        <v>0</v>
      </c>
      <c r="AS114" s="1">
        <v>3</v>
      </c>
      <c r="AT114" s="1">
        <v>0.33</v>
      </c>
      <c r="AU114" s="1">
        <v>2.33</v>
      </c>
      <c r="AV114" s="1">
        <v>1.33</v>
      </c>
      <c r="AW114" s="1">
        <v>57</v>
      </c>
      <c r="AX114" s="1">
        <v>4</v>
      </c>
      <c r="AY114" s="1">
        <v>0</v>
      </c>
      <c r="AZ114" s="1">
        <v>0.33</v>
      </c>
      <c r="BA114" s="1">
        <v>0.67</v>
      </c>
      <c r="BB114" s="1">
        <v>1</v>
      </c>
      <c r="BC114" s="1">
        <v>12.33</v>
      </c>
      <c r="BD114" s="1">
        <v>5.67</v>
      </c>
      <c r="BE114" s="1">
        <v>3.33</v>
      </c>
      <c r="BF114" s="1">
        <v>1.67</v>
      </c>
      <c r="BG114" s="1">
        <v>1.33</v>
      </c>
      <c r="BH114" s="1">
        <v>0.67</v>
      </c>
      <c r="BI114" s="1">
        <v>0.91</v>
      </c>
      <c r="BJ114" s="1">
        <v>14.33</v>
      </c>
      <c r="BK114" s="1">
        <v>11</v>
      </c>
      <c r="BL114" s="1">
        <v>77</v>
      </c>
      <c r="BM114" s="1">
        <v>13.33</v>
      </c>
      <c r="BN114" s="1">
        <v>8.67</v>
      </c>
      <c r="BO114" s="1">
        <v>65</v>
      </c>
      <c r="BP114" s="1">
        <v>6.67</v>
      </c>
      <c r="BQ114" s="1">
        <v>4.67</v>
      </c>
      <c r="BR114" s="1">
        <v>70</v>
      </c>
      <c r="BS114" s="1">
        <v>0</v>
      </c>
      <c r="BT114" s="1">
        <v>0</v>
      </c>
      <c r="BU114" s="1">
        <v>2</v>
      </c>
      <c r="BV114" s="1">
        <v>1</v>
      </c>
      <c r="BW114" s="1">
        <v>1</v>
      </c>
      <c r="BX114" s="1">
        <v>0.33</v>
      </c>
      <c r="BY114" s="1">
        <v>31</v>
      </c>
      <c r="BZ114" s="1">
        <v>0.33</v>
      </c>
      <c r="CA114" s="1">
        <v>1.67</v>
      </c>
      <c r="CB114" s="1">
        <v>4</v>
      </c>
      <c r="CC114" s="1">
        <v>0.33</v>
      </c>
      <c r="CD114" s="1">
        <v>0</v>
      </c>
      <c r="CE114" s="1">
        <v>0.33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3.1545865300000009</v>
      </c>
      <c r="CL114" s="1">
        <v>12</v>
      </c>
    </row>
    <row r="115" spans="1:90" x14ac:dyDescent="0.25">
      <c r="A115" s="1" t="s">
        <v>142</v>
      </c>
      <c r="B115" s="1">
        <v>5</v>
      </c>
      <c r="C115" s="1">
        <v>3</v>
      </c>
      <c r="D115" s="1">
        <v>69</v>
      </c>
      <c r="E115" s="1">
        <v>7.0000000000000007E-2</v>
      </c>
      <c r="F115" s="1">
        <v>0.17</v>
      </c>
      <c r="G115" s="1">
        <v>0.1</v>
      </c>
      <c r="H115" s="1">
        <v>1</v>
      </c>
      <c r="I115" s="1">
        <v>1.67</v>
      </c>
      <c r="J115" s="1">
        <v>0.33</v>
      </c>
      <c r="K115" s="1">
        <v>0.67</v>
      </c>
      <c r="L115" s="1">
        <v>1</v>
      </c>
      <c r="M115" s="1">
        <v>0</v>
      </c>
      <c r="N115" s="1">
        <v>0</v>
      </c>
      <c r="O115" s="1">
        <v>0.06</v>
      </c>
      <c r="P115" s="1">
        <v>0.06</v>
      </c>
      <c r="Q115" s="1">
        <v>0</v>
      </c>
      <c r="R115" s="1">
        <v>0</v>
      </c>
      <c r="S115" s="1">
        <v>0</v>
      </c>
      <c r="T115" s="1">
        <v>0</v>
      </c>
      <c r="U115" s="1">
        <v>15</v>
      </c>
      <c r="V115" s="1">
        <v>14</v>
      </c>
      <c r="W115" s="1">
        <v>93</v>
      </c>
      <c r="X115" s="1">
        <v>0</v>
      </c>
      <c r="Y115" s="1">
        <v>0</v>
      </c>
      <c r="AA115" s="1">
        <v>0</v>
      </c>
      <c r="AB115" s="1">
        <v>0</v>
      </c>
      <c r="AC115" s="1">
        <v>1</v>
      </c>
      <c r="AD115" s="1">
        <v>0</v>
      </c>
      <c r="AE115" s="1">
        <v>0.05</v>
      </c>
      <c r="AF115" s="1">
        <v>0.33</v>
      </c>
      <c r="AG115" s="1">
        <v>0</v>
      </c>
      <c r="AH115" s="1">
        <v>0</v>
      </c>
      <c r="AI115" s="1">
        <v>0</v>
      </c>
      <c r="AJ115" s="1">
        <v>0.67</v>
      </c>
      <c r="AK115" s="1">
        <v>8.67</v>
      </c>
      <c r="AL115" s="1">
        <v>14.83</v>
      </c>
      <c r="AM115" s="1">
        <v>12.47</v>
      </c>
      <c r="AN115" s="1">
        <v>0.5</v>
      </c>
      <c r="AO115" s="1">
        <v>2.9</v>
      </c>
      <c r="AP115" s="1">
        <v>9</v>
      </c>
      <c r="AQ115" s="1">
        <v>12</v>
      </c>
      <c r="AR115" s="1">
        <v>0</v>
      </c>
      <c r="AS115" s="1">
        <v>3.33</v>
      </c>
      <c r="AT115" s="1">
        <v>0</v>
      </c>
      <c r="AU115" s="1">
        <v>1.67</v>
      </c>
      <c r="AV115" s="1">
        <v>0.33</v>
      </c>
      <c r="AW115" s="1">
        <v>20</v>
      </c>
      <c r="AX115" s="1">
        <v>5</v>
      </c>
      <c r="AY115" s="1">
        <v>0</v>
      </c>
      <c r="AZ115" s="1">
        <v>0</v>
      </c>
      <c r="BA115" s="1">
        <v>0.67</v>
      </c>
      <c r="BB115" s="1">
        <v>0.67</v>
      </c>
      <c r="BC115" s="1">
        <v>11</v>
      </c>
      <c r="BD115" s="1">
        <v>7.33</v>
      </c>
      <c r="BE115" s="1">
        <v>4</v>
      </c>
      <c r="BF115" s="1">
        <v>0.33</v>
      </c>
      <c r="BG115" s="1">
        <v>3</v>
      </c>
      <c r="BH115" s="1">
        <v>1.33</v>
      </c>
      <c r="BI115" s="1">
        <v>1.27</v>
      </c>
      <c r="BJ115" s="1">
        <v>56.67</v>
      </c>
      <c r="BK115" s="1">
        <v>54</v>
      </c>
      <c r="BL115" s="1">
        <v>95</v>
      </c>
      <c r="BM115" s="1">
        <v>31.67</v>
      </c>
      <c r="BN115" s="1">
        <v>30.67</v>
      </c>
      <c r="BO115" s="1">
        <v>97</v>
      </c>
      <c r="BP115" s="1">
        <v>15</v>
      </c>
      <c r="BQ115" s="1">
        <v>14</v>
      </c>
      <c r="BR115" s="1">
        <v>93</v>
      </c>
      <c r="BS115" s="1">
        <v>0.33</v>
      </c>
      <c r="BT115" s="1">
        <v>0.33</v>
      </c>
      <c r="BU115" s="1">
        <v>2</v>
      </c>
      <c r="BV115" s="1">
        <v>1</v>
      </c>
      <c r="BW115" s="1">
        <v>1</v>
      </c>
      <c r="BX115" s="1">
        <v>1.33</v>
      </c>
      <c r="BY115" s="1">
        <v>66.33</v>
      </c>
      <c r="BZ115" s="1">
        <v>1</v>
      </c>
      <c r="CA115" s="1">
        <v>5</v>
      </c>
      <c r="CB115" s="1">
        <v>1.33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3.8748464400000007</v>
      </c>
      <c r="CL115" s="1">
        <v>13</v>
      </c>
    </row>
  </sheetData>
  <sortState xmlns:xlrd2="http://schemas.microsoft.com/office/spreadsheetml/2017/richdata2" ref="A2:CL115">
    <sortCondition ref="CL2:CL11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B745-A18E-4745-91E2-A2D067EEF128}">
  <dimension ref="A1:CL124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88</v>
      </c>
      <c r="B2" s="1">
        <v>5.7</v>
      </c>
      <c r="C2" s="1">
        <v>4</v>
      </c>
      <c r="D2" s="1">
        <v>90</v>
      </c>
      <c r="E2" s="1">
        <v>0.49</v>
      </c>
      <c r="F2" s="1">
        <v>0.33</v>
      </c>
      <c r="G2" s="1">
        <v>0.3</v>
      </c>
      <c r="H2" s="1">
        <v>1</v>
      </c>
      <c r="I2" s="1">
        <v>2</v>
      </c>
      <c r="J2" s="1">
        <v>1</v>
      </c>
      <c r="K2" s="1">
        <v>1.5</v>
      </c>
      <c r="L2" s="1">
        <v>0.5</v>
      </c>
      <c r="M2" s="1">
        <v>0</v>
      </c>
      <c r="N2" s="1">
        <v>0.25</v>
      </c>
      <c r="O2" s="1">
        <v>0.19</v>
      </c>
      <c r="P2" s="1">
        <v>0.19</v>
      </c>
      <c r="Q2" s="1">
        <v>0.25</v>
      </c>
      <c r="R2" s="1">
        <v>0.25</v>
      </c>
      <c r="S2" s="1">
        <v>0</v>
      </c>
      <c r="T2" s="1">
        <v>0</v>
      </c>
      <c r="U2" s="1">
        <v>13.75</v>
      </c>
      <c r="V2" s="1">
        <v>11</v>
      </c>
      <c r="W2" s="1">
        <v>80</v>
      </c>
      <c r="X2" s="1">
        <v>4.25</v>
      </c>
      <c r="Y2" s="1">
        <v>0.75</v>
      </c>
      <c r="Z2" s="1">
        <v>18</v>
      </c>
      <c r="AA2" s="1">
        <v>0</v>
      </c>
      <c r="AB2" s="1">
        <v>0</v>
      </c>
      <c r="AC2" s="1">
        <v>2.25</v>
      </c>
      <c r="AD2" s="1">
        <v>0</v>
      </c>
      <c r="AE2" s="1">
        <v>0.15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33.75</v>
      </c>
      <c r="AL2" s="1">
        <v>28.58</v>
      </c>
      <c r="AM2" s="1">
        <v>18.649999999999999</v>
      </c>
      <c r="AN2" s="1">
        <v>1.4</v>
      </c>
      <c r="AO2" s="1">
        <v>4.0999999999999996</v>
      </c>
      <c r="AP2" s="1">
        <v>7.5</v>
      </c>
      <c r="AQ2" s="1">
        <v>12</v>
      </c>
      <c r="AR2" s="1">
        <v>0.5</v>
      </c>
      <c r="AS2" s="1">
        <v>3.75</v>
      </c>
      <c r="AT2" s="1">
        <v>1.75</v>
      </c>
      <c r="AU2" s="1">
        <v>0</v>
      </c>
      <c r="AV2" s="1">
        <v>0</v>
      </c>
      <c r="AX2" s="1">
        <v>6</v>
      </c>
      <c r="AY2" s="1">
        <v>0</v>
      </c>
      <c r="AZ2" s="1">
        <v>0</v>
      </c>
      <c r="BA2" s="1">
        <v>0.75</v>
      </c>
      <c r="BB2" s="1">
        <v>0.75</v>
      </c>
      <c r="BC2" s="1">
        <v>13.25</v>
      </c>
      <c r="BD2" s="1">
        <v>7.5</v>
      </c>
      <c r="BE2" s="1">
        <v>4.5</v>
      </c>
      <c r="BF2" s="1">
        <v>0.5</v>
      </c>
      <c r="BG2" s="1">
        <v>2.25</v>
      </c>
      <c r="BH2" s="1">
        <v>2.5</v>
      </c>
      <c r="BI2" s="1">
        <v>1.72</v>
      </c>
      <c r="BJ2" s="1">
        <v>25</v>
      </c>
      <c r="BK2" s="1">
        <v>20</v>
      </c>
      <c r="BL2" s="1">
        <v>80</v>
      </c>
      <c r="BM2" s="1">
        <v>23.75</v>
      </c>
      <c r="BN2" s="1">
        <v>16.25</v>
      </c>
      <c r="BO2" s="1">
        <v>68</v>
      </c>
      <c r="BP2" s="1">
        <v>13.75</v>
      </c>
      <c r="BQ2" s="1">
        <v>11</v>
      </c>
      <c r="BR2" s="1">
        <v>80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2.75</v>
      </c>
      <c r="BY2" s="1">
        <v>49</v>
      </c>
      <c r="BZ2" s="1">
        <v>5.5</v>
      </c>
      <c r="CA2" s="1">
        <v>1.5</v>
      </c>
      <c r="CB2" s="1">
        <v>3.75</v>
      </c>
      <c r="CC2" s="1">
        <v>0.75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4.5201451800000001</v>
      </c>
      <c r="CL2" s="1">
        <v>15</v>
      </c>
    </row>
    <row r="3" spans="1:90" x14ac:dyDescent="0.25">
      <c r="A3" s="1" t="s">
        <v>91</v>
      </c>
      <c r="B3" s="1">
        <v>12.7</v>
      </c>
      <c r="C3" s="1">
        <v>4</v>
      </c>
      <c r="D3" s="1">
        <v>90</v>
      </c>
      <c r="E3" s="1">
        <v>0.39</v>
      </c>
      <c r="F3" s="1">
        <v>0.56000000000000005</v>
      </c>
      <c r="G3" s="1">
        <v>1.1000000000000001</v>
      </c>
      <c r="H3" s="1">
        <v>5</v>
      </c>
      <c r="I3" s="1">
        <v>4</v>
      </c>
      <c r="J3" s="1">
        <v>2</v>
      </c>
      <c r="K3" s="1">
        <v>3.25</v>
      </c>
      <c r="L3" s="1">
        <v>0.75</v>
      </c>
      <c r="M3" s="1">
        <v>0.75</v>
      </c>
      <c r="N3" s="1">
        <v>0</v>
      </c>
      <c r="O3" s="1">
        <v>0.49</v>
      </c>
      <c r="P3" s="1">
        <v>0.68</v>
      </c>
      <c r="Q3" s="1">
        <v>0.75</v>
      </c>
      <c r="R3" s="1">
        <v>0.75</v>
      </c>
      <c r="S3" s="1">
        <v>0</v>
      </c>
      <c r="T3" s="1">
        <v>0</v>
      </c>
      <c r="U3" s="1">
        <v>20.75</v>
      </c>
      <c r="V3" s="1">
        <v>17</v>
      </c>
      <c r="W3" s="1">
        <v>82</v>
      </c>
      <c r="X3" s="1">
        <v>2.25</v>
      </c>
      <c r="Y3" s="1">
        <v>0.75</v>
      </c>
      <c r="Z3" s="1">
        <v>33</v>
      </c>
      <c r="AA3" s="1">
        <v>0</v>
      </c>
      <c r="AB3" s="1">
        <v>0</v>
      </c>
      <c r="AC3" s="1">
        <v>3</v>
      </c>
      <c r="AD3" s="1">
        <v>0.5</v>
      </c>
      <c r="AE3" s="1">
        <v>0.44</v>
      </c>
      <c r="AF3" s="1">
        <v>0.5</v>
      </c>
      <c r="AG3" s="1">
        <v>0</v>
      </c>
      <c r="AH3" s="1">
        <v>0</v>
      </c>
      <c r="AI3" s="1">
        <v>0</v>
      </c>
      <c r="AJ3" s="1">
        <v>0.75</v>
      </c>
      <c r="AK3" s="1">
        <v>68.25</v>
      </c>
      <c r="AL3" s="1">
        <v>40.200000000000003</v>
      </c>
      <c r="AM3" s="1">
        <v>42.7</v>
      </c>
      <c r="AN3" s="1">
        <v>4.7</v>
      </c>
      <c r="AO3" s="1">
        <v>7.6</v>
      </c>
      <c r="AP3" s="1">
        <v>9.25</v>
      </c>
      <c r="AQ3" s="1">
        <v>27.25</v>
      </c>
      <c r="AR3" s="1">
        <v>1.5</v>
      </c>
      <c r="AS3" s="1">
        <v>9.5</v>
      </c>
      <c r="AT3" s="1">
        <v>0.25</v>
      </c>
      <c r="AU3" s="1">
        <v>0.25</v>
      </c>
      <c r="AV3" s="1">
        <v>0</v>
      </c>
      <c r="AW3" s="1">
        <v>0</v>
      </c>
      <c r="AX3" s="1">
        <v>3.25</v>
      </c>
      <c r="AY3" s="1">
        <v>0.25</v>
      </c>
      <c r="AZ3" s="1">
        <v>0</v>
      </c>
      <c r="BA3" s="1">
        <v>0</v>
      </c>
      <c r="BB3" s="1">
        <v>0.25</v>
      </c>
      <c r="BC3" s="1">
        <v>9.5</v>
      </c>
      <c r="BD3" s="1">
        <v>7.5</v>
      </c>
      <c r="BE3" s="1">
        <v>3.25</v>
      </c>
      <c r="BF3" s="1">
        <v>1.5</v>
      </c>
      <c r="BG3" s="1">
        <v>2.5</v>
      </c>
      <c r="BH3" s="1">
        <v>0.75</v>
      </c>
      <c r="BI3" s="1">
        <v>0.9</v>
      </c>
      <c r="BJ3" s="1">
        <v>31.5</v>
      </c>
      <c r="BK3" s="1">
        <v>25.75</v>
      </c>
      <c r="BL3" s="1">
        <v>82</v>
      </c>
      <c r="BM3" s="1">
        <v>29.75</v>
      </c>
      <c r="BN3" s="1">
        <v>23</v>
      </c>
      <c r="BO3" s="1">
        <v>77</v>
      </c>
      <c r="BP3" s="1">
        <v>20.75</v>
      </c>
      <c r="BQ3" s="1">
        <v>17</v>
      </c>
      <c r="BR3" s="1">
        <v>82</v>
      </c>
      <c r="BS3" s="1">
        <v>0.5</v>
      </c>
      <c r="BT3" s="1">
        <v>0.25</v>
      </c>
      <c r="BU3" s="1">
        <v>4</v>
      </c>
      <c r="BV3" s="1">
        <v>0</v>
      </c>
      <c r="BW3" s="1">
        <v>0</v>
      </c>
      <c r="BX3" s="1">
        <v>1.5</v>
      </c>
      <c r="BY3" s="1">
        <v>49</v>
      </c>
      <c r="BZ3" s="1">
        <v>10.25</v>
      </c>
      <c r="CA3" s="1">
        <v>1.75</v>
      </c>
      <c r="CB3" s="1">
        <v>4.5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0.25</v>
      </c>
      <c r="CJ3" s="1">
        <v>0.25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7.0690179399999966</v>
      </c>
      <c r="CL3" s="1">
        <v>12</v>
      </c>
    </row>
    <row r="4" spans="1:90" x14ac:dyDescent="0.25">
      <c r="A4" s="1" t="s">
        <v>204</v>
      </c>
      <c r="B4" s="1">
        <v>5.6</v>
      </c>
      <c r="C4" s="1">
        <v>2</v>
      </c>
      <c r="D4" s="1">
        <v>80.5</v>
      </c>
      <c r="E4" s="1">
        <v>0.04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11.5</v>
      </c>
      <c r="V4" s="1">
        <v>9</v>
      </c>
      <c r="W4" s="1">
        <v>78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2</v>
      </c>
      <c r="AL4" s="1">
        <v>13.6</v>
      </c>
      <c r="AM4" s="1">
        <v>4.7</v>
      </c>
      <c r="AN4" s="1">
        <v>0.1</v>
      </c>
      <c r="AO4" s="1">
        <v>3</v>
      </c>
      <c r="AP4" s="1">
        <v>9.5</v>
      </c>
      <c r="AQ4" s="1">
        <v>9.5</v>
      </c>
      <c r="AR4" s="1">
        <v>0</v>
      </c>
      <c r="AS4" s="1">
        <v>2.5</v>
      </c>
      <c r="AT4" s="1">
        <v>2</v>
      </c>
      <c r="AU4" s="1">
        <v>1</v>
      </c>
      <c r="AV4" s="1">
        <v>0.5</v>
      </c>
      <c r="AW4" s="1">
        <v>50</v>
      </c>
      <c r="AX4" s="1">
        <v>2.5</v>
      </c>
      <c r="AY4" s="1">
        <v>1</v>
      </c>
      <c r="AZ4" s="1">
        <v>0</v>
      </c>
      <c r="BA4" s="1">
        <v>0.5</v>
      </c>
      <c r="BB4" s="1">
        <v>1.5</v>
      </c>
      <c r="BC4" s="1">
        <v>17.5</v>
      </c>
      <c r="BD4" s="1">
        <v>11</v>
      </c>
      <c r="BE4" s="1">
        <v>5.5</v>
      </c>
      <c r="BF4" s="1">
        <v>1</v>
      </c>
      <c r="BG4" s="1">
        <v>3</v>
      </c>
      <c r="BH4" s="1">
        <v>3</v>
      </c>
      <c r="BI4" s="1">
        <v>2.12</v>
      </c>
      <c r="BJ4" s="1">
        <v>29.5</v>
      </c>
      <c r="BK4" s="1">
        <v>26</v>
      </c>
      <c r="BL4" s="1">
        <v>88</v>
      </c>
      <c r="BM4" s="1">
        <v>17</v>
      </c>
      <c r="BN4" s="1">
        <v>14</v>
      </c>
      <c r="BO4" s="1">
        <v>82</v>
      </c>
      <c r="BP4" s="1">
        <v>11.5</v>
      </c>
      <c r="BQ4" s="1">
        <v>9</v>
      </c>
      <c r="BR4" s="1">
        <v>78</v>
      </c>
      <c r="BS4" s="1">
        <v>0</v>
      </c>
      <c r="BT4" s="1">
        <v>0</v>
      </c>
      <c r="BU4" s="1">
        <v>2</v>
      </c>
      <c r="BV4" s="1">
        <v>0</v>
      </c>
      <c r="BW4" s="1">
        <v>1</v>
      </c>
      <c r="BX4" s="1">
        <v>0</v>
      </c>
      <c r="BY4" s="1">
        <v>37.5</v>
      </c>
      <c r="BZ4" s="1">
        <v>1</v>
      </c>
      <c r="CA4" s="1">
        <v>2.5</v>
      </c>
      <c r="CB4" s="1">
        <v>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3.0360272800000017</v>
      </c>
      <c r="CL4" s="1">
        <v>11</v>
      </c>
    </row>
    <row r="5" spans="1:90" x14ac:dyDescent="0.25">
      <c r="A5" s="1" t="s">
        <v>198</v>
      </c>
      <c r="B5" s="1">
        <v>5.9</v>
      </c>
      <c r="C5" s="1">
        <v>4</v>
      </c>
      <c r="D5" s="1">
        <v>82.25</v>
      </c>
      <c r="E5" s="1">
        <v>0.26</v>
      </c>
      <c r="F5" s="1">
        <v>0.4</v>
      </c>
      <c r="G5" s="1">
        <v>0.5</v>
      </c>
      <c r="H5" s="1">
        <v>4</v>
      </c>
      <c r="I5" s="1">
        <v>2</v>
      </c>
      <c r="J5" s="1">
        <v>1</v>
      </c>
      <c r="K5" s="1">
        <v>1</v>
      </c>
      <c r="L5" s="1">
        <v>1</v>
      </c>
      <c r="M5" s="1">
        <v>0.5</v>
      </c>
      <c r="N5" s="1">
        <v>0.25</v>
      </c>
      <c r="O5" s="1">
        <v>0.33</v>
      </c>
      <c r="P5" s="1">
        <v>0.33</v>
      </c>
      <c r="Q5" s="1">
        <v>0.5</v>
      </c>
      <c r="R5" s="1">
        <v>0.5</v>
      </c>
      <c r="S5" s="1">
        <v>0</v>
      </c>
      <c r="T5" s="1">
        <v>0.25</v>
      </c>
      <c r="U5" s="1">
        <v>17.5</v>
      </c>
      <c r="V5" s="1">
        <v>14.75</v>
      </c>
      <c r="W5" s="1">
        <v>84</v>
      </c>
      <c r="X5" s="1">
        <v>3.75</v>
      </c>
      <c r="Y5" s="1">
        <v>0.75</v>
      </c>
      <c r="Z5" s="1">
        <v>20</v>
      </c>
      <c r="AA5" s="1">
        <v>0</v>
      </c>
      <c r="AB5" s="1">
        <v>0</v>
      </c>
      <c r="AC5" s="1">
        <v>1.5</v>
      </c>
      <c r="AD5" s="1">
        <v>0.25</v>
      </c>
      <c r="AE5" s="1">
        <v>0.21</v>
      </c>
      <c r="AF5" s="1">
        <v>0.5</v>
      </c>
      <c r="AG5" s="1">
        <v>0</v>
      </c>
      <c r="AH5" s="1">
        <v>0</v>
      </c>
      <c r="AI5" s="1">
        <v>0</v>
      </c>
      <c r="AJ5" s="1">
        <v>0.25</v>
      </c>
      <c r="AK5" s="1">
        <v>30.75</v>
      </c>
      <c r="AL5" s="1">
        <v>23.92</v>
      </c>
      <c r="AM5" s="1">
        <v>32.950000000000003</v>
      </c>
      <c r="AN5" s="1">
        <v>2.2999999999999998</v>
      </c>
      <c r="AO5" s="1">
        <v>5.2</v>
      </c>
      <c r="AP5" s="1">
        <v>12.75</v>
      </c>
      <c r="AQ5" s="1">
        <v>26.25</v>
      </c>
      <c r="AR5" s="1">
        <v>1</v>
      </c>
      <c r="AS5" s="1">
        <v>7.25</v>
      </c>
      <c r="AT5" s="1">
        <v>1.25</v>
      </c>
      <c r="AU5" s="1">
        <v>0.75</v>
      </c>
      <c r="AV5" s="1">
        <v>0.25</v>
      </c>
      <c r="AW5" s="1">
        <v>33</v>
      </c>
      <c r="AX5" s="1">
        <v>4.5</v>
      </c>
      <c r="AY5" s="1">
        <v>0.25</v>
      </c>
      <c r="AZ5" s="1">
        <v>0</v>
      </c>
      <c r="BA5" s="1">
        <v>0.25</v>
      </c>
      <c r="BB5" s="1">
        <v>0.5</v>
      </c>
      <c r="BC5" s="1">
        <v>10.5</v>
      </c>
      <c r="BD5" s="1">
        <v>7.25</v>
      </c>
      <c r="BE5" s="1">
        <v>2.25</v>
      </c>
      <c r="BF5" s="1">
        <v>0.5</v>
      </c>
      <c r="BG5" s="1">
        <v>2.5</v>
      </c>
      <c r="BH5" s="1">
        <v>1.25</v>
      </c>
      <c r="BI5" s="1">
        <v>0.92</v>
      </c>
      <c r="BJ5" s="1">
        <v>32</v>
      </c>
      <c r="BK5" s="1">
        <v>26.25</v>
      </c>
      <c r="BL5" s="1">
        <v>82</v>
      </c>
      <c r="BM5" s="1">
        <v>27.75</v>
      </c>
      <c r="BN5" s="1">
        <v>20.75</v>
      </c>
      <c r="BO5" s="1">
        <v>75</v>
      </c>
      <c r="BP5" s="1">
        <v>17.5</v>
      </c>
      <c r="BQ5" s="1">
        <v>14.75</v>
      </c>
      <c r="BR5" s="1">
        <v>84</v>
      </c>
      <c r="BS5" s="1">
        <v>0.25</v>
      </c>
      <c r="BT5" s="1">
        <v>0.25</v>
      </c>
      <c r="BU5" s="1">
        <v>4</v>
      </c>
      <c r="BV5" s="1">
        <v>0</v>
      </c>
      <c r="BW5" s="1">
        <v>3</v>
      </c>
      <c r="BX5" s="1">
        <v>0.75</v>
      </c>
      <c r="BY5" s="1">
        <v>46.5</v>
      </c>
      <c r="BZ5" s="1">
        <v>2.75</v>
      </c>
      <c r="CA5" s="1">
        <v>3</v>
      </c>
      <c r="CB5" s="1">
        <v>4.5</v>
      </c>
      <c r="CC5" s="1">
        <v>0.5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3.9619627599999983</v>
      </c>
      <c r="CL5" s="1">
        <v>10</v>
      </c>
    </row>
    <row r="6" spans="1:90" x14ac:dyDescent="0.25">
      <c r="A6" s="1" t="s">
        <v>200</v>
      </c>
      <c r="B6" s="1">
        <v>6.3</v>
      </c>
      <c r="C6" s="1">
        <v>2</v>
      </c>
      <c r="D6" s="1">
        <v>32</v>
      </c>
      <c r="E6" s="1">
        <v>0.06</v>
      </c>
      <c r="F6" s="1">
        <v>0.5</v>
      </c>
      <c r="G6" s="1">
        <v>0.1</v>
      </c>
      <c r="H6" s="1">
        <v>1</v>
      </c>
      <c r="I6" s="1">
        <v>1</v>
      </c>
      <c r="J6" s="1">
        <v>0</v>
      </c>
      <c r="K6" s="1">
        <v>0.5</v>
      </c>
      <c r="L6" s="1">
        <v>0.5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3</v>
      </c>
      <c r="V6" s="1">
        <v>2.5</v>
      </c>
      <c r="W6" s="1">
        <v>83</v>
      </c>
      <c r="X6" s="1">
        <v>3</v>
      </c>
      <c r="Y6" s="1">
        <v>0.5</v>
      </c>
      <c r="Z6" s="1">
        <v>17</v>
      </c>
      <c r="AA6" s="1">
        <v>1</v>
      </c>
      <c r="AB6" s="1">
        <v>0</v>
      </c>
      <c r="AC6" s="1">
        <v>1</v>
      </c>
      <c r="AD6" s="1">
        <v>0</v>
      </c>
      <c r="AE6" s="1">
        <v>0.06</v>
      </c>
      <c r="AF6" s="1">
        <v>0.5</v>
      </c>
      <c r="AG6" s="1">
        <v>0</v>
      </c>
      <c r="AH6" s="1">
        <v>0</v>
      </c>
      <c r="AI6" s="1">
        <v>0</v>
      </c>
      <c r="AJ6" s="1">
        <v>0</v>
      </c>
      <c r="AK6" s="1">
        <v>11.5</v>
      </c>
      <c r="AL6" s="1">
        <v>13.05</v>
      </c>
      <c r="AM6" s="1">
        <v>12.1</v>
      </c>
      <c r="AN6" s="1">
        <v>0.3</v>
      </c>
      <c r="AO6" s="1">
        <v>1.8</v>
      </c>
      <c r="AP6" s="1">
        <v>4.5</v>
      </c>
      <c r="AQ6" s="1">
        <v>9</v>
      </c>
      <c r="AR6" s="1">
        <v>0</v>
      </c>
      <c r="AS6" s="1">
        <v>2.5</v>
      </c>
      <c r="AT6" s="1">
        <v>1</v>
      </c>
      <c r="AU6" s="1">
        <v>0.5</v>
      </c>
      <c r="AV6" s="1">
        <v>0.5</v>
      </c>
      <c r="AW6" s="1">
        <v>100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12.5</v>
      </c>
      <c r="BD6" s="1">
        <v>7.5</v>
      </c>
      <c r="BE6" s="1">
        <v>5.5</v>
      </c>
      <c r="BF6" s="1">
        <v>0.5</v>
      </c>
      <c r="BG6" s="1">
        <v>0.5</v>
      </c>
      <c r="BH6" s="1">
        <v>1.5</v>
      </c>
      <c r="BI6" s="1">
        <v>1.41</v>
      </c>
      <c r="BJ6" s="1">
        <v>5</v>
      </c>
      <c r="BK6" s="1">
        <v>4.5</v>
      </c>
      <c r="BL6" s="1">
        <v>90</v>
      </c>
      <c r="BM6" s="1">
        <v>8</v>
      </c>
      <c r="BN6" s="1">
        <v>5</v>
      </c>
      <c r="BO6" s="1">
        <v>63</v>
      </c>
      <c r="BP6" s="1">
        <v>3</v>
      </c>
      <c r="BQ6" s="1">
        <v>2.5</v>
      </c>
      <c r="BR6" s="1">
        <v>83</v>
      </c>
      <c r="BS6" s="1">
        <v>0</v>
      </c>
      <c r="BT6" s="1">
        <v>0</v>
      </c>
      <c r="BU6" s="1">
        <v>0</v>
      </c>
      <c r="BV6" s="1">
        <v>2</v>
      </c>
      <c r="BW6" s="1">
        <v>0</v>
      </c>
      <c r="BX6" s="1">
        <v>1.5</v>
      </c>
      <c r="BY6" s="1">
        <v>16</v>
      </c>
      <c r="BZ6" s="1">
        <v>1.5</v>
      </c>
      <c r="CA6" s="1">
        <v>0</v>
      </c>
      <c r="CB6" s="1">
        <v>2.5</v>
      </c>
      <c r="CC6" s="1">
        <v>0</v>
      </c>
      <c r="CD6" s="1">
        <v>0</v>
      </c>
      <c r="CE6" s="1">
        <v>1</v>
      </c>
      <c r="CF6" s="1">
        <v>0</v>
      </c>
      <c r="CG6" s="1">
        <v>0.5</v>
      </c>
      <c r="CH6" s="1">
        <v>0</v>
      </c>
      <c r="CI6" s="1">
        <v>0</v>
      </c>
      <c r="CJ6" s="1">
        <v>0</v>
      </c>
      <c r="CK6" s="1">
        <f t="shared" si="0"/>
        <v>3.8177483100000003</v>
      </c>
      <c r="CL6" s="1">
        <v>9</v>
      </c>
    </row>
    <row r="7" spans="1:90" x14ac:dyDescent="0.25">
      <c r="A7" s="1" t="s">
        <v>102</v>
      </c>
      <c r="B7" s="1">
        <v>6.6</v>
      </c>
      <c r="C7" s="1">
        <v>4</v>
      </c>
      <c r="D7" s="1">
        <v>90</v>
      </c>
      <c r="E7" s="1">
        <v>0.44</v>
      </c>
      <c r="F7" s="1">
        <v>0.25</v>
      </c>
      <c r="G7" s="1">
        <v>0.5</v>
      </c>
      <c r="H7" s="1">
        <v>1</v>
      </c>
      <c r="I7" s="1">
        <v>2.75</v>
      </c>
      <c r="J7" s="1">
        <v>0.5</v>
      </c>
      <c r="K7" s="1">
        <v>0.75</v>
      </c>
      <c r="L7" s="1">
        <v>2</v>
      </c>
      <c r="M7" s="1">
        <v>0.5</v>
      </c>
      <c r="N7" s="1">
        <v>0</v>
      </c>
      <c r="O7" s="1">
        <v>0.26</v>
      </c>
      <c r="P7" s="1">
        <v>0.26</v>
      </c>
      <c r="Q7" s="1">
        <v>0.25</v>
      </c>
      <c r="R7" s="1">
        <v>0.25</v>
      </c>
      <c r="S7" s="1">
        <v>0</v>
      </c>
      <c r="T7" s="1">
        <v>0</v>
      </c>
      <c r="U7" s="1">
        <v>13.5</v>
      </c>
      <c r="V7" s="1">
        <v>7.25</v>
      </c>
      <c r="W7" s="1">
        <v>54</v>
      </c>
      <c r="X7" s="1">
        <v>6.25</v>
      </c>
      <c r="Y7" s="1">
        <v>1.5</v>
      </c>
      <c r="Z7" s="1">
        <v>24</v>
      </c>
      <c r="AA7" s="1">
        <v>3.25</v>
      </c>
      <c r="AB7" s="1">
        <v>1.25</v>
      </c>
      <c r="AC7" s="1">
        <v>1.75</v>
      </c>
      <c r="AD7" s="1">
        <v>0.25</v>
      </c>
      <c r="AE7" s="1">
        <v>0.2</v>
      </c>
      <c r="AF7" s="1">
        <v>0</v>
      </c>
      <c r="AG7" s="1">
        <v>0</v>
      </c>
      <c r="AH7" s="1">
        <v>0.25</v>
      </c>
      <c r="AI7" s="1">
        <v>0</v>
      </c>
      <c r="AJ7" s="1">
        <v>0</v>
      </c>
      <c r="AK7" s="1">
        <v>23</v>
      </c>
      <c r="AL7" s="1">
        <v>27.3</v>
      </c>
      <c r="AM7" s="1">
        <v>20.100000000000001</v>
      </c>
      <c r="AN7" s="1">
        <v>1.9</v>
      </c>
      <c r="AO7" s="1">
        <v>4.3</v>
      </c>
      <c r="AP7" s="1">
        <v>5.5</v>
      </c>
      <c r="AQ7" s="1">
        <v>10</v>
      </c>
      <c r="AR7" s="1">
        <v>0</v>
      </c>
      <c r="AS7" s="1">
        <v>3</v>
      </c>
      <c r="AT7" s="1">
        <v>2.75</v>
      </c>
      <c r="AU7" s="1">
        <v>2</v>
      </c>
      <c r="AV7" s="1">
        <v>1.5</v>
      </c>
      <c r="AW7" s="1">
        <v>75</v>
      </c>
      <c r="AX7" s="1">
        <v>4</v>
      </c>
      <c r="AY7" s="1">
        <v>0.5</v>
      </c>
      <c r="AZ7" s="1">
        <v>0</v>
      </c>
      <c r="BA7" s="1">
        <v>1</v>
      </c>
      <c r="BB7" s="1">
        <v>1.5</v>
      </c>
      <c r="BC7" s="1">
        <v>18.75</v>
      </c>
      <c r="BD7" s="1">
        <v>13</v>
      </c>
      <c r="BE7" s="1">
        <v>7</v>
      </c>
      <c r="BF7" s="1">
        <v>0</v>
      </c>
      <c r="BG7" s="1">
        <v>2.5</v>
      </c>
      <c r="BH7" s="1">
        <v>3</v>
      </c>
      <c r="BI7" s="1">
        <v>2.3199999999999998</v>
      </c>
      <c r="BJ7" s="1">
        <v>32.25</v>
      </c>
      <c r="BK7" s="1">
        <v>22.75</v>
      </c>
      <c r="BL7" s="1">
        <v>71</v>
      </c>
      <c r="BM7" s="1">
        <v>27.75</v>
      </c>
      <c r="BN7" s="1">
        <v>14.75</v>
      </c>
      <c r="BO7" s="1">
        <v>53</v>
      </c>
      <c r="BP7" s="1">
        <v>13.5</v>
      </c>
      <c r="BQ7" s="1">
        <v>7.25</v>
      </c>
      <c r="BR7" s="1">
        <v>54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1.25</v>
      </c>
      <c r="BY7" s="1">
        <v>62</v>
      </c>
      <c r="BZ7" s="1">
        <v>3</v>
      </c>
      <c r="CA7" s="1">
        <v>6.25</v>
      </c>
      <c r="CB7" s="1">
        <v>8.75</v>
      </c>
      <c r="CC7" s="1">
        <v>0.25</v>
      </c>
      <c r="CD7" s="1">
        <v>0</v>
      </c>
      <c r="CE7" s="1">
        <v>2.75</v>
      </c>
      <c r="CF7" s="1">
        <v>0.5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3.7829283800000031</v>
      </c>
      <c r="CL7" s="1">
        <v>8</v>
      </c>
    </row>
    <row r="8" spans="1:90" x14ac:dyDescent="0.25">
      <c r="A8" s="1" t="s">
        <v>127</v>
      </c>
      <c r="B8" s="1">
        <v>5.3</v>
      </c>
      <c r="C8" s="1">
        <v>4</v>
      </c>
      <c r="D8" s="1">
        <v>83.25</v>
      </c>
      <c r="E8" s="1">
        <v>0.32</v>
      </c>
      <c r="F8" s="1">
        <v>0</v>
      </c>
      <c r="G8" s="1">
        <v>0.3</v>
      </c>
      <c r="H8" s="1">
        <v>0</v>
      </c>
      <c r="I8" s="1">
        <v>2.25</v>
      </c>
      <c r="J8" s="1">
        <v>0.25</v>
      </c>
      <c r="K8" s="1">
        <v>1.5</v>
      </c>
      <c r="L8" s="1">
        <v>0.75</v>
      </c>
      <c r="M8" s="1">
        <v>0.5</v>
      </c>
      <c r="N8" s="1">
        <v>0</v>
      </c>
      <c r="O8" s="1">
        <v>0.21</v>
      </c>
      <c r="P8" s="1">
        <v>0.21</v>
      </c>
      <c r="Q8" s="1">
        <v>0</v>
      </c>
      <c r="R8" s="1">
        <v>0</v>
      </c>
      <c r="S8" s="1">
        <v>0</v>
      </c>
      <c r="T8" s="1">
        <v>0</v>
      </c>
      <c r="U8" s="1">
        <v>8</v>
      </c>
      <c r="V8" s="1">
        <v>4.75</v>
      </c>
      <c r="W8" s="1">
        <v>59</v>
      </c>
      <c r="X8" s="1">
        <v>1.75</v>
      </c>
      <c r="Y8" s="1">
        <v>0.5</v>
      </c>
      <c r="Z8" s="1">
        <v>29</v>
      </c>
      <c r="AA8" s="1">
        <v>0.75</v>
      </c>
      <c r="AB8" s="1">
        <v>0.5</v>
      </c>
      <c r="AC8" s="1">
        <v>1.5</v>
      </c>
      <c r="AD8" s="1">
        <v>0</v>
      </c>
      <c r="AE8" s="1">
        <v>0.09</v>
      </c>
      <c r="AF8" s="1">
        <v>0</v>
      </c>
      <c r="AG8" s="1">
        <v>0</v>
      </c>
      <c r="AH8" s="1">
        <v>0.25</v>
      </c>
      <c r="AI8" s="1">
        <v>0</v>
      </c>
      <c r="AJ8" s="1">
        <v>0.5</v>
      </c>
      <c r="AK8" s="1">
        <v>17</v>
      </c>
      <c r="AL8" s="1">
        <v>19.45</v>
      </c>
      <c r="AM8" s="1">
        <v>2.75</v>
      </c>
      <c r="AN8" s="1">
        <v>1.3</v>
      </c>
      <c r="AO8" s="1">
        <v>3.8</v>
      </c>
      <c r="AP8" s="1">
        <v>2.25</v>
      </c>
      <c r="AQ8" s="1">
        <v>2.25</v>
      </c>
      <c r="AR8" s="1">
        <v>0</v>
      </c>
      <c r="AS8" s="1">
        <v>2.25</v>
      </c>
      <c r="AT8" s="1">
        <v>0.5</v>
      </c>
      <c r="AU8" s="1">
        <v>1</v>
      </c>
      <c r="AV8" s="1">
        <v>0</v>
      </c>
      <c r="AW8" s="1">
        <v>0</v>
      </c>
      <c r="AX8" s="1">
        <v>2</v>
      </c>
      <c r="AY8" s="1">
        <v>0.25</v>
      </c>
      <c r="AZ8" s="1">
        <v>0</v>
      </c>
      <c r="BA8" s="1">
        <v>0</v>
      </c>
      <c r="BB8" s="1">
        <v>0.25</v>
      </c>
      <c r="BC8" s="1">
        <v>10</v>
      </c>
      <c r="BD8" s="1">
        <v>6.5</v>
      </c>
      <c r="BE8" s="1">
        <v>3.25</v>
      </c>
      <c r="BF8" s="1">
        <v>1</v>
      </c>
      <c r="BG8" s="1">
        <v>2</v>
      </c>
      <c r="BH8" s="1">
        <v>0.25</v>
      </c>
      <c r="BI8" s="1">
        <v>0.7</v>
      </c>
      <c r="BJ8" s="1">
        <v>17</v>
      </c>
      <c r="BK8" s="1">
        <v>11.25</v>
      </c>
      <c r="BL8" s="1">
        <v>66</v>
      </c>
      <c r="BM8" s="1">
        <v>15</v>
      </c>
      <c r="BN8" s="1">
        <v>9</v>
      </c>
      <c r="BO8" s="1">
        <v>60</v>
      </c>
      <c r="BP8" s="1">
        <v>8</v>
      </c>
      <c r="BQ8" s="1">
        <v>4.75</v>
      </c>
      <c r="BR8" s="1">
        <v>59</v>
      </c>
      <c r="BS8" s="1">
        <v>0</v>
      </c>
      <c r="BT8" s="1">
        <v>0</v>
      </c>
      <c r="BU8" s="1">
        <v>4</v>
      </c>
      <c r="BV8" s="1">
        <v>0</v>
      </c>
      <c r="BW8" s="1">
        <v>3</v>
      </c>
      <c r="BX8" s="1">
        <v>1.25</v>
      </c>
      <c r="BY8" s="1">
        <v>33.75</v>
      </c>
      <c r="BZ8" s="1">
        <v>5</v>
      </c>
      <c r="CA8" s="1">
        <v>1.25</v>
      </c>
      <c r="CB8" s="1">
        <v>2.5</v>
      </c>
      <c r="CC8" s="1">
        <v>1</v>
      </c>
      <c r="CD8" s="1">
        <v>0</v>
      </c>
      <c r="CE8" s="1">
        <v>0.75</v>
      </c>
      <c r="CF8" s="1">
        <v>0</v>
      </c>
      <c r="CG8" s="1">
        <v>0.25</v>
      </c>
      <c r="CH8" s="1">
        <v>0</v>
      </c>
      <c r="CI8" s="1">
        <v>0</v>
      </c>
      <c r="CJ8" s="1">
        <v>0</v>
      </c>
      <c r="CK8" s="1">
        <f t="shared" si="0"/>
        <v>3.8600508400000004</v>
      </c>
      <c r="CL8" s="1">
        <v>8</v>
      </c>
    </row>
    <row r="9" spans="1:90" x14ac:dyDescent="0.25">
      <c r="A9" s="1" t="s">
        <v>131</v>
      </c>
      <c r="B9" s="1">
        <v>11.7</v>
      </c>
      <c r="C9" s="1">
        <v>4</v>
      </c>
      <c r="D9" s="1">
        <v>90</v>
      </c>
      <c r="E9" s="1">
        <v>0.4</v>
      </c>
      <c r="F9" s="1">
        <v>0.33</v>
      </c>
      <c r="G9" s="1">
        <v>1.1000000000000001</v>
      </c>
      <c r="H9" s="1">
        <v>3</v>
      </c>
      <c r="I9" s="1">
        <v>5.5</v>
      </c>
      <c r="J9" s="1">
        <v>2</v>
      </c>
      <c r="K9" s="1">
        <v>4.75</v>
      </c>
      <c r="L9" s="1">
        <v>0.75</v>
      </c>
      <c r="M9" s="1">
        <v>1.25</v>
      </c>
      <c r="N9" s="1">
        <v>0.75</v>
      </c>
      <c r="O9" s="1">
        <v>0.79</v>
      </c>
      <c r="P9" s="1">
        <v>0.79</v>
      </c>
      <c r="Q9" s="1">
        <v>0.5</v>
      </c>
      <c r="R9" s="1">
        <v>0.5</v>
      </c>
      <c r="S9" s="1">
        <v>0</v>
      </c>
      <c r="T9" s="1">
        <v>0</v>
      </c>
      <c r="U9" s="1">
        <v>16.75</v>
      </c>
      <c r="V9" s="1">
        <v>10.75</v>
      </c>
      <c r="W9" s="1">
        <v>64</v>
      </c>
      <c r="X9" s="1">
        <v>1.75</v>
      </c>
      <c r="Y9" s="1">
        <v>0.5</v>
      </c>
      <c r="Z9" s="1">
        <v>29</v>
      </c>
      <c r="AA9" s="1">
        <v>0</v>
      </c>
      <c r="AB9" s="1">
        <v>0</v>
      </c>
      <c r="AC9" s="1">
        <v>1.5</v>
      </c>
      <c r="AD9" s="1">
        <v>0.25</v>
      </c>
      <c r="AE9" s="1">
        <v>0.34</v>
      </c>
      <c r="AF9" s="1">
        <v>0.25</v>
      </c>
      <c r="AG9" s="1">
        <v>0</v>
      </c>
      <c r="AH9" s="1">
        <v>0</v>
      </c>
      <c r="AI9" s="1">
        <v>0</v>
      </c>
      <c r="AJ9" s="1">
        <v>0.75</v>
      </c>
      <c r="AK9" s="1">
        <v>90.25</v>
      </c>
      <c r="AL9" s="1">
        <v>27.8</v>
      </c>
      <c r="AM9" s="1">
        <v>26.8</v>
      </c>
      <c r="AN9" s="1">
        <v>5</v>
      </c>
      <c r="AO9" s="1">
        <v>7.9</v>
      </c>
      <c r="AP9" s="1">
        <v>2.5</v>
      </c>
      <c r="AQ9" s="1">
        <v>13.75</v>
      </c>
      <c r="AR9" s="1">
        <v>0</v>
      </c>
      <c r="AS9" s="1">
        <v>6</v>
      </c>
      <c r="AT9" s="1">
        <v>0.25</v>
      </c>
      <c r="AU9" s="1">
        <v>1</v>
      </c>
      <c r="AV9" s="1">
        <v>0.75</v>
      </c>
      <c r="AW9" s="1">
        <v>75</v>
      </c>
      <c r="AX9" s="1">
        <v>3.25</v>
      </c>
      <c r="AY9" s="1">
        <v>0.5</v>
      </c>
      <c r="AZ9" s="1">
        <v>0</v>
      </c>
      <c r="BA9" s="1">
        <v>0.5</v>
      </c>
      <c r="BB9" s="1">
        <v>1</v>
      </c>
      <c r="BC9" s="1">
        <v>9.5</v>
      </c>
      <c r="BD9" s="1">
        <v>7.5</v>
      </c>
      <c r="BE9" s="1">
        <v>3.25</v>
      </c>
      <c r="BF9" s="1">
        <v>1.5</v>
      </c>
      <c r="BG9" s="1">
        <v>2.5</v>
      </c>
      <c r="BH9" s="1">
        <v>0.75</v>
      </c>
      <c r="BI9" s="1">
        <v>0.9</v>
      </c>
      <c r="BJ9" s="1">
        <v>29.5</v>
      </c>
      <c r="BK9" s="1">
        <v>21.25</v>
      </c>
      <c r="BL9" s="1">
        <v>72</v>
      </c>
      <c r="BM9" s="1">
        <v>26.25</v>
      </c>
      <c r="BN9" s="1">
        <v>17.5</v>
      </c>
      <c r="BO9" s="1">
        <v>67</v>
      </c>
      <c r="BP9" s="1">
        <v>16.75</v>
      </c>
      <c r="BQ9" s="1">
        <v>10.75</v>
      </c>
      <c r="BR9" s="1">
        <v>64</v>
      </c>
      <c r="BS9" s="1">
        <v>1</v>
      </c>
      <c r="BT9" s="1">
        <v>0</v>
      </c>
      <c r="BU9" s="1">
        <v>4</v>
      </c>
      <c r="BV9" s="1">
        <v>0</v>
      </c>
      <c r="BW9" s="1">
        <v>0</v>
      </c>
      <c r="BX9" s="1">
        <v>0.75</v>
      </c>
      <c r="BY9" s="1">
        <v>54.25</v>
      </c>
      <c r="BZ9" s="1">
        <v>9.25</v>
      </c>
      <c r="CA9" s="1">
        <v>3</v>
      </c>
      <c r="CB9" s="1">
        <v>3.5</v>
      </c>
      <c r="CC9" s="1">
        <v>0.5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7.5411284199999979</v>
      </c>
      <c r="CL9" s="1">
        <v>8</v>
      </c>
    </row>
    <row r="10" spans="1:90" x14ac:dyDescent="0.25">
      <c r="A10" s="1" t="s">
        <v>138</v>
      </c>
      <c r="B10" s="1">
        <v>6.7</v>
      </c>
      <c r="C10" s="1">
        <v>2</v>
      </c>
      <c r="D10" s="1">
        <v>14</v>
      </c>
      <c r="E10" s="1">
        <v>0.11</v>
      </c>
      <c r="F10" s="1">
        <v>0.2</v>
      </c>
      <c r="G10" s="1">
        <v>0.3</v>
      </c>
      <c r="H10" s="1">
        <v>1</v>
      </c>
      <c r="I10" s="1">
        <v>0.5</v>
      </c>
      <c r="J10" s="1">
        <v>0.5</v>
      </c>
      <c r="K10" s="1">
        <v>0.5</v>
      </c>
      <c r="L10" s="1">
        <v>0</v>
      </c>
      <c r="M10" s="1">
        <v>0.5</v>
      </c>
      <c r="N10" s="1">
        <v>0</v>
      </c>
      <c r="O10" s="1">
        <v>0.22</v>
      </c>
      <c r="P10" s="1">
        <v>0.22</v>
      </c>
      <c r="Q10" s="1">
        <v>0.5</v>
      </c>
      <c r="R10" s="1">
        <v>0.5</v>
      </c>
      <c r="S10" s="1">
        <v>0</v>
      </c>
      <c r="T10" s="1">
        <v>0</v>
      </c>
      <c r="U10" s="1">
        <v>3</v>
      </c>
      <c r="V10" s="1">
        <v>2.5</v>
      </c>
      <c r="W10" s="1">
        <v>83</v>
      </c>
      <c r="X10" s="1">
        <v>0.5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10.5</v>
      </c>
      <c r="AL10" s="1">
        <v>1.1499999999999999</v>
      </c>
      <c r="AM10" s="1">
        <v>17.100000000000001</v>
      </c>
      <c r="AN10" s="1">
        <v>1.2</v>
      </c>
      <c r="AO10" s="1">
        <v>2.9</v>
      </c>
      <c r="AP10" s="1">
        <v>2.5</v>
      </c>
      <c r="AQ10" s="1">
        <v>11.5</v>
      </c>
      <c r="AR10" s="1">
        <v>0</v>
      </c>
      <c r="AS10" s="1">
        <v>3.5</v>
      </c>
      <c r="AT10" s="1">
        <v>0</v>
      </c>
      <c r="AU10" s="1">
        <v>0</v>
      </c>
      <c r="AV10" s="1">
        <v>0</v>
      </c>
      <c r="AX10" s="1">
        <v>1.5</v>
      </c>
      <c r="AY10" s="1">
        <v>0</v>
      </c>
      <c r="AZ10" s="1">
        <v>0</v>
      </c>
      <c r="BA10" s="1">
        <v>0</v>
      </c>
      <c r="BB10" s="1">
        <v>0</v>
      </c>
      <c r="BC10" s="1">
        <v>10</v>
      </c>
      <c r="BD10" s="1">
        <v>4</v>
      </c>
      <c r="BE10" s="1">
        <v>3</v>
      </c>
      <c r="BF10" s="1">
        <v>0.5</v>
      </c>
      <c r="BG10" s="1">
        <v>0.5</v>
      </c>
      <c r="BH10" s="1">
        <v>1</v>
      </c>
      <c r="BI10" s="1">
        <v>0.85</v>
      </c>
      <c r="BJ10" s="1">
        <v>7.5</v>
      </c>
      <c r="BK10" s="1">
        <v>7</v>
      </c>
      <c r="BL10" s="1">
        <v>93</v>
      </c>
      <c r="BM10" s="1">
        <v>7</v>
      </c>
      <c r="BN10" s="1">
        <v>6</v>
      </c>
      <c r="BO10" s="1">
        <v>86</v>
      </c>
      <c r="BP10" s="1">
        <v>3</v>
      </c>
      <c r="BQ10" s="1">
        <v>2.5</v>
      </c>
      <c r="BR10" s="1">
        <v>83</v>
      </c>
      <c r="BS10" s="1">
        <v>0</v>
      </c>
      <c r="BT10" s="1">
        <v>0</v>
      </c>
      <c r="BU10" s="1">
        <v>0</v>
      </c>
      <c r="BV10" s="1">
        <v>2</v>
      </c>
      <c r="BW10" s="1">
        <v>0</v>
      </c>
      <c r="BX10" s="1">
        <v>0</v>
      </c>
      <c r="BY10" s="1">
        <v>10</v>
      </c>
      <c r="BZ10" s="1">
        <v>1.5</v>
      </c>
      <c r="CA10" s="1">
        <v>0</v>
      </c>
      <c r="CB10" s="1">
        <v>0.5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4.2815401099999999</v>
      </c>
      <c r="CL10" s="1">
        <v>7</v>
      </c>
    </row>
    <row r="11" spans="1:90" x14ac:dyDescent="0.25">
      <c r="A11" s="1" t="s">
        <v>92</v>
      </c>
      <c r="B11" s="1">
        <v>6.4</v>
      </c>
      <c r="C11" s="1">
        <v>4</v>
      </c>
      <c r="D11" s="1">
        <v>56.75</v>
      </c>
      <c r="E11" s="1">
        <v>0.23</v>
      </c>
      <c r="F11" s="1">
        <v>0</v>
      </c>
      <c r="G11" s="1">
        <v>0.2</v>
      </c>
      <c r="H11" s="1">
        <v>0</v>
      </c>
      <c r="I11" s="1">
        <v>2</v>
      </c>
      <c r="J11" s="1">
        <v>0.25</v>
      </c>
      <c r="K11" s="1">
        <v>1.75</v>
      </c>
      <c r="L11" s="1">
        <v>0.25</v>
      </c>
      <c r="M11" s="1">
        <v>0</v>
      </c>
      <c r="N11" s="1">
        <v>0</v>
      </c>
      <c r="O11" s="1">
        <v>0.1</v>
      </c>
      <c r="P11" s="1">
        <v>0.1</v>
      </c>
      <c r="Q11" s="1">
        <v>0</v>
      </c>
      <c r="R11" s="1">
        <v>0</v>
      </c>
      <c r="S11" s="1">
        <v>0</v>
      </c>
      <c r="T11" s="1">
        <v>0</v>
      </c>
      <c r="U11" s="1">
        <v>12.75</v>
      </c>
      <c r="V11" s="1">
        <v>9.75</v>
      </c>
      <c r="W11" s="1">
        <v>76</v>
      </c>
      <c r="X11" s="1">
        <v>1</v>
      </c>
      <c r="Y11" s="1">
        <v>0.25</v>
      </c>
      <c r="Z11" s="1">
        <v>25</v>
      </c>
      <c r="AA11" s="1">
        <v>0.25</v>
      </c>
      <c r="AB11" s="1">
        <v>0</v>
      </c>
      <c r="AC11" s="1">
        <v>1.5</v>
      </c>
      <c r="AD11" s="1">
        <v>0</v>
      </c>
      <c r="AE11" s="1">
        <v>0.12</v>
      </c>
      <c r="AF11" s="1">
        <v>0</v>
      </c>
      <c r="AG11" s="1">
        <v>0</v>
      </c>
      <c r="AH11" s="1">
        <v>0</v>
      </c>
      <c r="AI11" s="1">
        <v>0</v>
      </c>
      <c r="AJ11" s="1">
        <v>0.25</v>
      </c>
      <c r="AK11" s="1">
        <v>32.75</v>
      </c>
      <c r="AL11" s="1">
        <v>20.22</v>
      </c>
      <c r="AM11" s="1">
        <v>7.4</v>
      </c>
      <c r="AN11" s="1">
        <v>0.9</v>
      </c>
      <c r="AO11" s="1">
        <v>3.1</v>
      </c>
      <c r="AP11" s="1">
        <v>7.5</v>
      </c>
      <c r="AQ11" s="1">
        <v>7.5</v>
      </c>
      <c r="AR11" s="1">
        <v>0</v>
      </c>
      <c r="AS11" s="1">
        <v>1.75</v>
      </c>
      <c r="AT11" s="1">
        <v>1.5</v>
      </c>
      <c r="AU11" s="1">
        <v>1</v>
      </c>
      <c r="AV11" s="1">
        <v>0.5</v>
      </c>
      <c r="AW11" s="1">
        <v>50</v>
      </c>
      <c r="AX11" s="1">
        <v>4.25</v>
      </c>
      <c r="AY11" s="1">
        <v>0.25</v>
      </c>
      <c r="AZ11" s="1">
        <v>0</v>
      </c>
      <c r="BA11" s="1">
        <v>0.25</v>
      </c>
      <c r="BB11" s="1">
        <v>0.5</v>
      </c>
      <c r="BC11" s="1">
        <v>16.25</v>
      </c>
      <c r="BD11" s="1">
        <v>11</v>
      </c>
      <c r="BE11" s="1">
        <v>4.75</v>
      </c>
      <c r="BF11" s="1">
        <v>0.75</v>
      </c>
      <c r="BG11" s="1">
        <v>3.25</v>
      </c>
      <c r="BH11" s="1">
        <v>3.25</v>
      </c>
      <c r="BI11" s="1">
        <v>2.04</v>
      </c>
      <c r="BJ11" s="1">
        <v>21.5</v>
      </c>
      <c r="BK11" s="1">
        <v>17.25</v>
      </c>
      <c r="BL11" s="1">
        <v>80</v>
      </c>
      <c r="BM11" s="1">
        <v>17.75</v>
      </c>
      <c r="BN11" s="1">
        <v>13.25</v>
      </c>
      <c r="BO11" s="1">
        <v>75</v>
      </c>
      <c r="BP11" s="1">
        <v>12.75</v>
      </c>
      <c r="BQ11" s="1">
        <v>9.75</v>
      </c>
      <c r="BR11" s="1">
        <v>76</v>
      </c>
      <c r="BS11" s="1">
        <v>0.25</v>
      </c>
      <c r="BT11" s="1">
        <v>0</v>
      </c>
      <c r="BU11" s="1">
        <v>3</v>
      </c>
      <c r="BV11" s="1">
        <v>1</v>
      </c>
      <c r="BW11" s="1">
        <v>2</v>
      </c>
      <c r="BX11" s="1">
        <v>0.75</v>
      </c>
      <c r="BY11" s="1">
        <v>34.75</v>
      </c>
      <c r="BZ11" s="1">
        <v>5</v>
      </c>
      <c r="CA11" s="1">
        <v>2.25</v>
      </c>
      <c r="CB11" s="1">
        <v>2.25</v>
      </c>
      <c r="CC11" s="1">
        <v>0.25</v>
      </c>
      <c r="CD11" s="1">
        <v>0</v>
      </c>
      <c r="CE11" s="1">
        <v>0.25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4.5255285700000023</v>
      </c>
      <c r="CL11" s="1">
        <v>6</v>
      </c>
    </row>
    <row r="12" spans="1:90" x14ac:dyDescent="0.25">
      <c r="A12" s="1" t="s">
        <v>142</v>
      </c>
      <c r="B12" s="1">
        <v>5</v>
      </c>
      <c r="C12" s="1">
        <v>4</v>
      </c>
      <c r="D12" s="1">
        <v>74.25</v>
      </c>
      <c r="E12" s="1">
        <v>0.21</v>
      </c>
      <c r="F12" s="1">
        <v>0.33</v>
      </c>
      <c r="G12" s="1">
        <v>0.3</v>
      </c>
      <c r="H12" s="1">
        <v>3</v>
      </c>
      <c r="I12" s="1">
        <v>1.75</v>
      </c>
      <c r="J12" s="1">
        <v>0.5</v>
      </c>
      <c r="K12" s="1">
        <v>0.75</v>
      </c>
      <c r="L12" s="1">
        <v>1</v>
      </c>
      <c r="M12" s="1">
        <v>0.25</v>
      </c>
      <c r="N12" s="1">
        <v>0</v>
      </c>
      <c r="O12" s="1">
        <v>0.16</v>
      </c>
      <c r="P12" s="1">
        <v>0.16</v>
      </c>
      <c r="Q12" s="1">
        <v>0.25</v>
      </c>
      <c r="R12" s="1">
        <v>0.25</v>
      </c>
      <c r="S12" s="1">
        <v>0</v>
      </c>
      <c r="T12" s="1">
        <v>0</v>
      </c>
      <c r="U12" s="1">
        <v>16.75</v>
      </c>
      <c r="V12" s="1">
        <v>14.75</v>
      </c>
      <c r="W12" s="1">
        <v>88</v>
      </c>
      <c r="X12" s="1">
        <v>0</v>
      </c>
      <c r="Y12" s="1">
        <v>0</v>
      </c>
      <c r="AA12" s="1">
        <v>0</v>
      </c>
      <c r="AB12" s="1">
        <v>0</v>
      </c>
      <c r="AC12" s="1">
        <v>1</v>
      </c>
      <c r="AD12" s="1">
        <v>0.25</v>
      </c>
      <c r="AE12" s="1">
        <v>0.15</v>
      </c>
      <c r="AF12" s="1">
        <v>0.5</v>
      </c>
      <c r="AG12" s="1">
        <v>0</v>
      </c>
      <c r="AH12" s="1">
        <v>0</v>
      </c>
      <c r="AI12" s="1">
        <v>0</v>
      </c>
      <c r="AJ12" s="1">
        <v>0.75</v>
      </c>
      <c r="AK12" s="1">
        <v>11</v>
      </c>
      <c r="AL12" s="1">
        <v>15.5</v>
      </c>
      <c r="AM12" s="1">
        <v>24.55</v>
      </c>
      <c r="AN12" s="1">
        <v>1.2</v>
      </c>
      <c r="AO12" s="1">
        <v>3.8</v>
      </c>
      <c r="AP12" s="1">
        <v>10.5</v>
      </c>
      <c r="AQ12" s="1">
        <v>19.5</v>
      </c>
      <c r="AR12" s="1">
        <v>0.5</v>
      </c>
      <c r="AS12" s="1">
        <v>5.75</v>
      </c>
      <c r="AT12" s="1">
        <v>0</v>
      </c>
      <c r="AU12" s="1">
        <v>1.75</v>
      </c>
      <c r="AV12" s="1">
        <v>0.25</v>
      </c>
      <c r="AW12" s="1">
        <v>14</v>
      </c>
      <c r="AX12" s="1">
        <v>6</v>
      </c>
      <c r="AY12" s="1">
        <v>0.5</v>
      </c>
      <c r="AZ12" s="1">
        <v>0</v>
      </c>
      <c r="BA12" s="1">
        <v>0.5</v>
      </c>
      <c r="BB12" s="1">
        <v>1</v>
      </c>
      <c r="BC12" s="1">
        <v>12.75</v>
      </c>
      <c r="BD12" s="1">
        <v>8.25</v>
      </c>
      <c r="BE12" s="1">
        <v>4.5</v>
      </c>
      <c r="BF12" s="1">
        <v>0.75</v>
      </c>
      <c r="BG12" s="1">
        <v>3</v>
      </c>
      <c r="BH12" s="1">
        <v>1.25</v>
      </c>
      <c r="BI12" s="1">
        <v>1.36</v>
      </c>
      <c r="BJ12" s="1">
        <v>60.5</v>
      </c>
      <c r="BK12" s="1">
        <v>55.75</v>
      </c>
      <c r="BL12" s="1">
        <v>92</v>
      </c>
      <c r="BM12" s="1">
        <v>33.75</v>
      </c>
      <c r="BN12" s="1">
        <v>31.25</v>
      </c>
      <c r="BO12" s="1">
        <v>93</v>
      </c>
      <c r="BP12" s="1">
        <v>16.75</v>
      </c>
      <c r="BQ12" s="1">
        <v>14.75</v>
      </c>
      <c r="BR12" s="1">
        <v>88</v>
      </c>
      <c r="BS12" s="1">
        <v>0.5</v>
      </c>
      <c r="BT12" s="1">
        <v>0.5</v>
      </c>
      <c r="BU12" s="1">
        <v>3</v>
      </c>
      <c r="BV12" s="1">
        <v>1</v>
      </c>
      <c r="BW12" s="1">
        <v>1</v>
      </c>
      <c r="BX12" s="1">
        <v>1.5</v>
      </c>
      <c r="BY12" s="1">
        <v>72</v>
      </c>
      <c r="BZ12" s="1">
        <v>1</v>
      </c>
      <c r="CA12" s="1">
        <v>6.25</v>
      </c>
      <c r="CB12" s="1">
        <v>1.25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4.6614747800000051</v>
      </c>
      <c r="CL12" s="1">
        <v>6</v>
      </c>
    </row>
    <row r="13" spans="1:90" x14ac:dyDescent="0.25">
      <c r="A13" s="1" t="s">
        <v>144</v>
      </c>
      <c r="B13" s="1">
        <v>5</v>
      </c>
      <c r="C13" s="1">
        <v>3</v>
      </c>
      <c r="D13" s="1">
        <v>55</v>
      </c>
      <c r="E13" s="1">
        <v>0.05</v>
      </c>
      <c r="F13" s="1">
        <v>0</v>
      </c>
      <c r="G13" s="1">
        <v>0.1</v>
      </c>
      <c r="H13" s="1">
        <v>0</v>
      </c>
      <c r="I13" s="1">
        <v>0.33</v>
      </c>
      <c r="J13" s="1">
        <v>0</v>
      </c>
      <c r="K13" s="1">
        <v>0</v>
      </c>
      <c r="L13" s="1">
        <v>0.33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9.67</v>
      </c>
      <c r="V13" s="1">
        <v>7</v>
      </c>
      <c r="W13" s="1">
        <v>72</v>
      </c>
      <c r="X13" s="1">
        <v>0.33</v>
      </c>
      <c r="Y13" s="1">
        <v>0</v>
      </c>
      <c r="Z13" s="1">
        <v>0</v>
      </c>
      <c r="AA13" s="1">
        <v>0</v>
      </c>
      <c r="AB13" s="1">
        <v>0</v>
      </c>
      <c r="AC13" s="1">
        <v>0.33</v>
      </c>
      <c r="AD13" s="1">
        <v>0.33</v>
      </c>
      <c r="AE13" s="1">
        <v>0.14000000000000001</v>
      </c>
      <c r="AF13" s="1">
        <v>0</v>
      </c>
      <c r="AG13" s="1">
        <v>0</v>
      </c>
      <c r="AH13" s="1">
        <v>0</v>
      </c>
      <c r="AI13" s="1">
        <v>0</v>
      </c>
      <c r="AJ13" s="1">
        <v>0.67</v>
      </c>
      <c r="AK13" s="1">
        <v>2.33</v>
      </c>
      <c r="AL13" s="1">
        <v>7</v>
      </c>
      <c r="AM13" s="1">
        <v>6.27</v>
      </c>
      <c r="AN13" s="1">
        <v>0.5</v>
      </c>
      <c r="AO13" s="1">
        <v>2.8</v>
      </c>
      <c r="AP13" s="1">
        <v>9</v>
      </c>
      <c r="AQ13" s="1">
        <v>9</v>
      </c>
      <c r="AR13" s="1">
        <v>0</v>
      </c>
      <c r="AS13" s="1">
        <v>2.33</v>
      </c>
      <c r="AT13" s="1">
        <v>0</v>
      </c>
      <c r="AU13" s="1">
        <v>3</v>
      </c>
      <c r="AV13" s="1">
        <v>2</v>
      </c>
      <c r="AW13" s="1">
        <v>67</v>
      </c>
      <c r="AX13" s="1">
        <v>2.33</v>
      </c>
      <c r="AY13" s="1">
        <v>0</v>
      </c>
      <c r="AZ13" s="1">
        <v>0</v>
      </c>
      <c r="BA13" s="1">
        <v>0</v>
      </c>
      <c r="BB13" s="1">
        <v>0</v>
      </c>
      <c r="BC13" s="1">
        <v>10.67</v>
      </c>
      <c r="BD13" s="1">
        <v>8</v>
      </c>
      <c r="BE13" s="1">
        <v>3.33</v>
      </c>
      <c r="BF13" s="1">
        <v>2</v>
      </c>
      <c r="BG13" s="1">
        <v>3</v>
      </c>
      <c r="BH13" s="1">
        <v>1</v>
      </c>
      <c r="BI13" s="1">
        <v>1.01</v>
      </c>
      <c r="BJ13" s="1">
        <v>31.33</v>
      </c>
      <c r="BK13" s="1">
        <v>27.67</v>
      </c>
      <c r="BL13" s="1">
        <v>88</v>
      </c>
      <c r="BM13" s="1">
        <v>20</v>
      </c>
      <c r="BN13" s="1">
        <v>16.670000000000002</v>
      </c>
      <c r="BO13" s="1">
        <v>83</v>
      </c>
      <c r="BP13" s="1">
        <v>9.67</v>
      </c>
      <c r="BQ13" s="1">
        <v>7</v>
      </c>
      <c r="BR13" s="1">
        <v>72</v>
      </c>
      <c r="BS13" s="1">
        <v>0.33</v>
      </c>
      <c r="BT13" s="1">
        <v>0</v>
      </c>
      <c r="BU13" s="1">
        <v>2</v>
      </c>
      <c r="BV13" s="1">
        <v>1</v>
      </c>
      <c r="BW13" s="1">
        <v>2</v>
      </c>
      <c r="BX13" s="1">
        <v>0</v>
      </c>
      <c r="BY13" s="1">
        <v>38.67</v>
      </c>
      <c r="BZ13" s="1">
        <v>1</v>
      </c>
      <c r="CA13" s="1">
        <v>3.33</v>
      </c>
      <c r="CB13" s="1">
        <v>1.33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2.8210133100000006</v>
      </c>
      <c r="CL13" s="1">
        <v>6</v>
      </c>
    </row>
    <row r="14" spans="1:90" x14ac:dyDescent="0.25">
      <c r="A14" s="1" t="s">
        <v>145</v>
      </c>
      <c r="B14" s="1">
        <v>4.9000000000000004</v>
      </c>
      <c r="C14" s="1">
        <v>2</v>
      </c>
      <c r="D14" s="1">
        <v>31.5</v>
      </c>
      <c r="E14" s="1">
        <v>0.01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6</v>
      </c>
      <c r="V14" s="1">
        <v>3</v>
      </c>
      <c r="W14" s="1">
        <v>50</v>
      </c>
      <c r="X14" s="1">
        <v>0</v>
      </c>
      <c r="Y14" s="1">
        <v>0</v>
      </c>
      <c r="AA14" s="1">
        <v>0</v>
      </c>
      <c r="AB14" s="1">
        <v>0</v>
      </c>
      <c r="AC14" s="1">
        <v>0.5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6.05</v>
      </c>
      <c r="AM14" s="1">
        <v>8.1</v>
      </c>
      <c r="AN14" s="1">
        <v>0.1</v>
      </c>
      <c r="AO14" s="1">
        <v>1.7</v>
      </c>
      <c r="AP14" s="1">
        <v>8</v>
      </c>
      <c r="AQ14" s="1">
        <v>8</v>
      </c>
      <c r="AR14" s="1">
        <v>0</v>
      </c>
      <c r="AS14" s="1">
        <v>1</v>
      </c>
      <c r="AT14" s="1">
        <v>0.5</v>
      </c>
      <c r="AU14" s="1">
        <v>1</v>
      </c>
      <c r="AV14" s="1">
        <v>1</v>
      </c>
      <c r="AW14" s="1">
        <v>100</v>
      </c>
      <c r="AX14" s="1">
        <v>4</v>
      </c>
      <c r="AY14" s="1">
        <v>0.5</v>
      </c>
      <c r="AZ14" s="1">
        <v>0</v>
      </c>
      <c r="BA14" s="1">
        <v>1</v>
      </c>
      <c r="BB14" s="1">
        <v>1.5</v>
      </c>
      <c r="BC14" s="1">
        <v>14.5</v>
      </c>
      <c r="BD14" s="1">
        <v>9</v>
      </c>
      <c r="BE14" s="1">
        <v>5.5</v>
      </c>
      <c r="BF14" s="1">
        <v>0.5</v>
      </c>
      <c r="BG14" s="1">
        <v>4</v>
      </c>
      <c r="BH14" s="1">
        <v>2</v>
      </c>
      <c r="BI14" s="1">
        <v>1.79</v>
      </c>
      <c r="BJ14" s="1">
        <v>19</v>
      </c>
      <c r="BK14" s="1">
        <v>13</v>
      </c>
      <c r="BL14" s="1">
        <v>68</v>
      </c>
      <c r="BM14" s="1">
        <v>10.5</v>
      </c>
      <c r="BN14" s="1">
        <v>6</v>
      </c>
      <c r="BO14" s="1">
        <v>57</v>
      </c>
      <c r="BP14" s="1">
        <v>6</v>
      </c>
      <c r="BQ14" s="1">
        <v>3</v>
      </c>
      <c r="BR14" s="1">
        <v>50</v>
      </c>
      <c r="BS14" s="1">
        <v>0</v>
      </c>
      <c r="BT14" s="1">
        <v>0</v>
      </c>
      <c r="BU14" s="1">
        <v>1</v>
      </c>
      <c r="BV14" s="1">
        <v>1</v>
      </c>
      <c r="BW14" s="1">
        <v>1</v>
      </c>
      <c r="BX14" s="1">
        <v>1.5</v>
      </c>
      <c r="BY14" s="1">
        <v>26.5</v>
      </c>
      <c r="BZ14" s="1">
        <v>0.5</v>
      </c>
      <c r="CA14" s="1">
        <v>2.5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3.5809752500000003</v>
      </c>
      <c r="CL14" s="1">
        <v>6</v>
      </c>
    </row>
    <row r="15" spans="1:90" x14ac:dyDescent="0.25">
      <c r="A15" s="1" t="s">
        <v>177</v>
      </c>
      <c r="B15" s="1">
        <v>4.4000000000000004</v>
      </c>
      <c r="C15" s="1">
        <v>3</v>
      </c>
      <c r="D15" s="1">
        <v>86</v>
      </c>
      <c r="E15" s="1">
        <v>0.03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4</v>
      </c>
      <c r="W15" s="1">
        <v>80</v>
      </c>
      <c r="X15" s="1">
        <v>0.33</v>
      </c>
      <c r="Y15" s="1">
        <v>0</v>
      </c>
      <c r="Z15" s="1">
        <v>0</v>
      </c>
      <c r="AA15" s="1">
        <v>0</v>
      </c>
      <c r="AB15" s="1">
        <v>0.33</v>
      </c>
      <c r="AC15" s="1">
        <v>0.33</v>
      </c>
      <c r="AD15" s="1">
        <v>0</v>
      </c>
      <c r="AE15" s="1">
        <v>0.02</v>
      </c>
      <c r="AF15" s="1">
        <v>0</v>
      </c>
      <c r="AG15" s="1">
        <v>0</v>
      </c>
      <c r="AH15" s="1">
        <v>0.33</v>
      </c>
      <c r="AI15" s="1">
        <v>0</v>
      </c>
      <c r="AJ15" s="1">
        <v>0.33</v>
      </c>
      <c r="AK15" s="1">
        <v>4.67</v>
      </c>
      <c r="AL15" s="1">
        <v>4.7300000000000004</v>
      </c>
      <c r="AM15" s="1">
        <v>5.4</v>
      </c>
      <c r="AN15" s="1">
        <v>0.1</v>
      </c>
      <c r="AO15" s="1">
        <v>2.5</v>
      </c>
      <c r="AP15" s="1">
        <v>11</v>
      </c>
      <c r="AQ15" s="1">
        <v>11</v>
      </c>
      <c r="AR15" s="1">
        <v>0</v>
      </c>
      <c r="AS15" s="1">
        <v>2</v>
      </c>
      <c r="AT15" s="1">
        <v>1</v>
      </c>
      <c r="AU15" s="1">
        <v>0.67</v>
      </c>
      <c r="AV15" s="1">
        <v>0.67</v>
      </c>
      <c r="AW15" s="1">
        <v>100</v>
      </c>
      <c r="AX15" s="1">
        <v>6</v>
      </c>
      <c r="AY15" s="1">
        <v>1.33</v>
      </c>
      <c r="AZ15" s="1">
        <v>0.67</v>
      </c>
      <c r="BA15" s="1">
        <v>0.67</v>
      </c>
      <c r="BB15" s="1">
        <v>2.67</v>
      </c>
      <c r="BC15" s="1">
        <v>10.33</v>
      </c>
      <c r="BD15" s="1">
        <v>6.67</v>
      </c>
      <c r="BE15" s="1">
        <v>2.33</v>
      </c>
      <c r="BF15" s="1">
        <v>0.33</v>
      </c>
      <c r="BG15" s="1">
        <v>1.67</v>
      </c>
      <c r="BH15" s="1">
        <v>1.67</v>
      </c>
      <c r="BI15" s="1">
        <v>0.99</v>
      </c>
      <c r="BJ15" s="1">
        <v>32.67</v>
      </c>
      <c r="BK15" s="1">
        <v>29</v>
      </c>
      <c r="BL15" s="1">
        <v>89</v>
      </c>
      <c r="BM15" s="1">
        <v>15</v>
      </c>
      <c r="BN15" s="1">
        <v>12.33</v>
      </c>
      <c r="BO15" s="1">
        <v>82</v>
      </c>
      <c r="BP15" s="1">
        <v>5</v>
      </c>
      <c r="BQ15" s="1">
        <v>4</v>
      </c>
      <c r="BR15" s="1">
        <v>80</v>
      </c>
      <c r="BS15" s="1">
        <v>0</v>
      </c>
      <c r="BT15" s="1">
        <v>0</v>
      </c>
      <c r="BU15" s="1">
        <v>3</v>
      </c>
      <c r="BV15" s="1">
        <v>0</v>
      </c>
      <c r="BW15" s="1">
        <v>2</v>
      </c>
      <c r="BX15" s="1">
        <v>0.67</v>
      </c>
      <c r="BY15" s="1">
        <v>45.67</v>
      </c>
      <c r="BZ15" s="1">
        <v>0.67</v>
      </c>
      <c r="CA15" s="1">
        <v>3.33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3.2587870100000025</v>
      </c>
      <c r="CL15" s="1">
        <v>6</v>
      </c>
    </row>
    <row r="16" spans="1:90" x14ac:dyDescent="0.25">
      <c r="A16" s="1" t="s">
        <v>69</v>
      </c>
      <c r="B16" s="1">
        <v>6.1</v>
      </c>
      <c r="C16" s="1">
        <v>4</v>
      </c>
      <c r="D16" s="1">
        <v>82</v>
      </c>
      <c r="E16" s="1">
        <v>0.18</v>
      </c>
      <c r="F16" s="1">
        <v>0.2</v>
      </c>
      <c r="G16" s="1">
        <v>0.2</v>
      </c>
      <c r="H16" s="1">
        <v>1</v>
      </c>
      <c r="I16" s="1">
        <v>2.25</v>
      </c>
      <c r="J16" s="1">
        <v>0.75</v>
      </c>
      <c r="K16" s="1">
        <v>1</v>
      </c>
      <c r="L16" s="1">
        <v>1.25</v>
      </c>
      <c r="M16" s="1">
        <v>0</v>
      </c>
      <c r="N16" s="1">
        <v>0</v>
      </c>
      <c r="O16" s="1">
        <v>0.15</v>
      </c>
      <c r="P16" s="1">
        <v>0.15</v>
      </c>
      <c r="Q16" s="1">
        <v>0.25</v>
      </c>
      <c r="R16" s="1">
        <v>0.25</v>
      </c>
      <c r="S16" s="1">
        <v>0</v>
      </c>
      <c r="T16" s="1">
        <v>0</v>
      </c>
      <c r="U16" s="1">
        <v>17.75</v>
      </c>
      <c r="V16" s="1">
        <v>12.75</v>
      </c>
      <c r="W16" s="1">
        <v>72</v>
      </c>
      <c r="X16" s="1">
        <v>1.75</v>
      </c>
      <c r="Y16" s="1">
        <v>0</v>
      </c>
      <c r="Z16" s="1">
        <v>0</v>
      </c>
      <c r="AA16" s="1">
        <v>0.75</v>
      </c>
      <c r="AB16" s="1">
        <v>0.25</v>
      </c>
      <c r="AC16" s="1">
        <v>0.75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25</v>
      </c>
      <c r="AL16" s="1">
        <v>13.08</v>
      </c>
      <c r="AM16" s="1">
        <v>15.85</v>
      </c>
      <c r="AN16" s="1">
        <v>1</v>
      </c>
      <c r="AO16" s="1">
        <v>3.7</v>
      </c>
      <c r="AP16" s="1">
        <v>7.25</v>
      </c>
      <c r="AQ16" s="1">
        <v>11.75</v>
      </c>
      <c r="AR16" s="1">
        <v>0.75</v>
      </c>
      <c r="AS16" s="1">
        <v>4.5</v>
      </c>
      <c r="AT16" s="1">
        <v>0.75</v>
      </c>
      <c r="AU16" s="1">
        <v>2.25</v>
      </c>
      <c r="AV16" s="1">
        <v>1.75</v>
      </c>
      <c r="AW16" s="1">
        <v>78</v>
      </c>
      <c r="AX16" s="1">
        <v>4</v>
      </c>
      <c r="AY16" s="1">
        <v>0</v>
      </c>
      <c r="AZ16" s="1">
        <v>0</v>
      </c>
      <c r="BA16" s="1">
        <v>0.25</v>
      </c>
      <c r="BB16" s="1">
        <v>0.25</v>
      </c>
      <c r="BC16" s="1">
        <v>11.25</v>
      </c>
      <c r="BD16" s="1">
        <v>7</v>
      </c>
      <c r="BE16" s="1">
        <v>2.5</v>
      </c>
      <c r="BF16" s="1">
        <v>0.25</v>
      </c>
      <c r="BG16" s="1">
        <v>2.25</v>
      </c>
      <c r="BH16" s="1">
        <v>1.5</v>
      </c>
      <c r="BI16" s="1">
        <v>1.06</v>
      </c>
      <c r="BJ16" s="1">
        <v>33</v>
      </c>
      <c r="BK16" s="1">
        <v>25</v>
      </c>
      <c r="BL16" s="1">
        <v>76</v>
      </c>
      <c r="BM16" s="1">
        <v>26.75</v>
      </c>
      <c r="BN16" s="1">
        <v>18</v>
      </c>
      <c r="BO16" s="1">
        <v>67</v>
      </c>
      <c r="BP16" s="1">
        <v>17.75</v>
      </c>
      <c r="BQ16" s="1">
        <v>12.75</v>
      </c>
      <c r="BR16" s="1">
        <v>72</v>
      </c>
      <c r="BS16" s="1">
        <v>0.25</v>
      </c>
      <c r="BT16" s="1">
        <v>0.25</v>
      </c>
      <c r="BU16" s="1">
        <v>4</v>
      </c>
      <c r="BV16" s="1">
        <v>0</v>
      </c>
      <c r="BW16" s="1">
        <v>2</v>
      </c>
      <c r="BX16" s="1">
        <v>1.25</v>
      </c>
      <c r="BY16" s="1">
        <v>54</v>
      </c>
      <c r="BZ16" s="1">
        <v>4.25</v>
      </c>
      <c r="CA16" s="1">
        <v>4</v>
      </c>
      <c r="CB16" s="1">
        <v>4.25</v>
      </c>
      <c r="CC16" s="1">
        <v>0.25</v>
      </c>
      <c r="CD16" s="1">
        <v>0</v>
      </c>
      <c r="CE16" s="1">
        <v>0.25</v>
      </c>
      <c r="CF16" s="1">
        <v>0</v>
      </c>
      <c r="CG16" s="1">
        <v>0.25</v>
      </c>
      <c r="CH16" s="1">
        <v>0</v>
      </c>
      <c r="CI16" s="1">
        <v>0</v>
      </c>
      <c r="CJ16" s="1">
        <v>0</v>
      </c>
      <c r="CK16" s="1">
        <f t="shared" si="0"/>
        <v>5.1657357400000015</v>
      </c>
      <c r="CL16" s="1">
        <v>5</v>
      </c>
    </row>
    <row r="17" spans="1:90" x14ac:dyDescent="0.25">
      <c r="A17" s="1" t="s">
        <v>75</v>
      </c>
      <c r="B17" s="1">
        <v>6.4</v>
      </c>
      <c r="C17" s="1">
        <v>4</v>
      </c>
      <c r="D17" s="1">
        <v>90</v>
      </c>
      <c r="E17" s="1">
        <v>0.26</v>
      </c>
      <c r="F17" s="1">
        <v>0.25</v>
      </c>
      <c r="G17" s="1">
        <v>0.2</v>
      </c>
      <c r="H17" s="1">
        <v>1</v>
      </c>
      <c r="I17" s="1">
        <v>1</v>
      </c>
      <c r="J17" s="1">
        <v>0.5</v>
      </c>
      <c r="K17" s="1">
        <v>0.5</v>
      </c>
      <c r="L17" s="1">
        <v>0.5</v>
      </c>
      <c r="M17" s="1">
        <v>0.25</v>
      </c>
      <c r="N17" s="1">
        <v>0</v>
      </c>
      <c r="O17" s="1">
        <v>0.16</v>
      </c>
      <c r="P17" s="1">
        <v>0.16</v>
      </c>
      <c r="Q17" s="1">
        <v>0.25</v>
      </c>
      <c r="R17" s="1">
        <v>0.25</v>
      </c>
      <c r="S17" s="1">
        <v>0</v>
      </c>
      <c r="T17" s="1">
        <v>0</v>
      </c>
      <c r="U17" s="1">
        <v>14.25</v>
      </c>
      <c r="V17" s="1">
        <v>8.5</v>
      </c>
      <c r="W17" s="1">
        <v>60</v>
      </c>
      <c r="X17" s="1">
        <v>0.25</v>
      </c>
      <c r="Y17" s="1">
        <v>0</v>
      </c>
      <c r="Z17" s="1">
        <v>0</v>
      </c>
      <c r="AA17" s="1">
        <v>0.75</v>
      </c>
      <c r="AB17" s="1">
        <v>0</v>
      </c>
      <c r="AC17" s="1">
        <v>0.5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0.25</v>
      </c>
      <c r="AK17" s="1">
        <v>11.25</v>
      </c>
      <c r="AL17" s="1">
        <v>9.52</v>
      </c>
      <c r="AM17" s="1">
        <v>25.8</v>
      </c>
      <c r="AN17" s="1">
        <v>0.9</v>
      </c>
      <c r="AO17" s="1">
        <v>3.7</v>
      </c>
      <c r="AP17" s="1">
        <v>12.75</v>
      </c>
      <c r="AQ17" s="1">
        <v>17.25</v>
      </c>
      <c r="AR17" s="1">
        <v>0</v>
      </c>
      <c r="AS17" s="1">
        <v>3.5</v>
      </c>
      <c r="AT17" s="1">
        <v>1.5</v>
      </c>
      <c r="AU17" s="1">
        <v>1.75</v>
      </c>
      <c r="AV17" s="1">
        <v>1</v>
      </c>
      <c r="AW17" s="1">
        <v>57</v>
      </c>
      <c r="AX17" s="1">
        <v>6</v>
      </c>
      <c r="AY17" s="1">
        <v>1.5</v>
      </c>
      <c r="AZ17" s="1">
        <v>1.25</v>
      </c>
      <c r="BA17" s="1">
        <v>0.5</v>
      </c>
      <c r="BB17" s="1">
        <v>3.25</v>
      </c>
      <c r="BC17" s="1">
        <v>18.75</v>
      </c>
      <c r="BD17" s="1">
        <v>13.25</v>
      </c>
      <c r="BE17" s="1">
        <v>5.5</v>
      </c>
      <c r="BF17" s="1">
        <v>0.5</v>
      </c>
      <c r="BG17" s="1">
        <v>3.5</v>
      </c>
      <c r="BH17" s="1">
        <v>2.25</v>
      </c>
      <c r="BI17" s="1">
        <v>1.89</v>
      </c>
      <c r="BJ17" s="1">
        <v>57.5</v>
      </c>
      <c r="BK17" s="1">
        <v>47.5</v>
      </c>
      <c r="BL17" s="1">
        <v>83</v>
      </c>
      <c r="BM17" s="1">
        <v>30.5</v>
      </c>
      <c r="BN17" s="1">
        <v>22.5</v>
      </c>
      <c r="BO17" s="1">
        <v>74</v>
      </c>
      <c r="BP17" s="1">
        <v>14.25</v>
      </c>
      <c r="BQ17" s="1">
        <v>8.5</v>
      </c>
      <c r="BR17" s="1">
        <v>60</v>
      </c>
      <c r="BS17" s="1">
        <v>0.5</v>
      </c>
      <c r="BT17" s="1">
        <v>0.25</v>
      </c>
      <c r="BU17" s="1">
        <v>4</v>
      </c>
      <c r="BV17" s="1">
        <v>0</v>
      </c>
      <c r="BW17" s="1">
        <v>0</v>
      </c>
      <c r="BX17" s="1">
        <v>0</v>
      </c>
      <c r="BY17" s="1">
        <v>70.75</v>
      </c>
      <c r="BZ17" s="1">
        <v>0.75</v>
      </c>
      <c r="CA17" s="1">
        <v>7</v>
      </c>
      <c r="CB17" s="1">
        <v>2.25</v>
      </c>
      <c r="CC17" s="1">
        <v>0.25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4.7843305899999997</v>
      </c>
      <c r="CL17" s="1">
        <v>5</v>
      </c>
    </row>
    <row r="18" spans="1:90" x14ac:dyDescent="0.25">
      <c r="A18" s="1" t="s">
        <v>193</v>
      </c>
      <c r="B18" s="1">
        <v>6.9</v>
      </c>
      <c r="C18" s="1">
        <v>4</v>
      </c>
      <c r="D18" s="1">
        <v>85.25</v>
      </c>
      <c r="E18" s="1">
        <v>0.16</v>
      </c>
      <c r="F18" s="1">
        <v>0</v>
      </c>
      <c r="G18" s="1">
        <v>0.3</v>
      </c>
      <c r="H18" s="1">
        <v>0</v>
      </c>
      <c r="I18" s="1">
        <v>1.25</v>
      </c>
      <c r="J18" s="1">
        <v>0.75</v>
      </c>
      <c r="K18" s="1">
        <v>0.5</v>
      </c>
      <c r="L18" s="1">
        <v>0.75</v>
      </c>
      <c r="M18" s="1">
        <v>0.25</v>
      </c>
      <c r="N18" s="1">
        <v>0</v>
      </c>
      <c r="O18" s="1">
        <v>0.2</v>
      </c>
      <c r="P18" s="1">
        <v>0.2</v>
      </c>
      <c r="Q18" s="1">
        <v>0</v>
      </c>
      <c r="R18" s="1">
        <v>0</v>
      </c>
      <c r="S18" s="1">
        <v>0</v>
      </c>
      <c r="T18" s="1">
        <v>0</v>
      </c>
      <c r="U18" s="1">
        <v>9</v>
      </c>
      <c r="V18" s="1">
        <v>6.5</v>
      </c>
      <c r="W18" s="1">
        <v>72</v>
      </c>
      <c r="X18" s="1">
        <v>6.25</v>
      </c>
      <c r="Y18" s="1">
        <v>2.75</v>
      </c>
      <c r="Z18" s="1">
        <v>44</v>
      </c>
      <c r="AA18" s="1">
        <v>4.5</v>
      </c>
      <c r="AB18" s="1">
        <v>0.5</v>
      </c>
      <c r="AC18" s="1">
        <v>2.25</v>
      </c>
      <c r="AD18" s="1">
        <v>0</v>
      </c>
      <c r="AE18" s="1">
        <v>0.12</v>
      </c>
      <c r="AF18" s="1">
        <v>0</v>
      </c>
      <c r="AG18" s="1">
        <v>0</v>
      </c>
      <c r="AH18" s="1">
        <v>0</v>
      </c>
      <c r="AI18" s="1">
        <v>0</v>
      </c>
      <c r="AJ18" s="1">
        <v>0.25</v>
      </c>
      <c r="AK18" s="1">
        <v>19.5</v>
      </c>
      <c r="AL18" s="1">
        <v>37.22</v>
      </c>
      <c r="AM18" s="1">
        <v>17.3</v>
      </c>
      <c r="AN18" s="1">
        <v>1.4</v>
      </c>
      <c r="AO18" s="1">
        <v>4.2</v>
      </c>
      <c r="AP18" s="1">
        <v>9.75</v>
      </c>
      <c r="AQ18" s="1">
        <v>9.75</v>
      </c>
      <c r="AR18" s="1">
        <v>0</v>
      </c>
      <c r="AS18" s="1">
        <v>2.25</v>
      </c>
      <c r="AT18" s="1">
        <v>1.25</v>
      </c>
      <c r="AU18" s="1">
        <v>2</v>
      </c>
      <c r="AV18" s="1">
        <v>1</v>
      </c>
      <c r="AW18" s="1">
        <v>50</v>
      </c>
      <c r="AX18" s="1">
        <v>3</v>
      </c>
      <c r="AY18" s="1">
        <v>0.25</v>
      </c>
      <c r="AZ18" s="1">
        <v>0.5</v>
      </c>
      <c r="BA18" s="1">
        <v>0.75</v>
      </c>
      <c r="BB18" s="1">
        <v>1.5</v>
      </c>
      <c r="BC18" s="1">
        <v>10.5</v>
      </c>
      <c r="BD18" s="1">
        <v>7.25</v>
      </c>
      <c r="BE18" s="1">
        <v>2.25</v>
      </c>
      <c r="BF18" s="1">
        <v>0.5</v>
      </c>
      <c r="BG18" s="1">
        <v>2.5</v>
      </c>
      <c r="BH18" s="1">
        <v>1.25</v>
      </c>
      <c r="BI18" s="1">
        <v>0.92</v>
      </c>
      <c r="BJ18" s="1">
        <v>20</v>
      </c>
      <c r="BK18" s="1">
        <v>15.5</v>
      </c>
      <c r="BL18" s="1">
        <v>78</v>
      </c>
      <c r="BM18" s="1">
        <v>21.25</v>
      </c>
      <c r="BN18" s="1">
        <v>13.75</v>
      </c>
      <c r="BO18" s="1">
        <v>65</v>
      </c>
      <c r="BP18" s="1">
        <v>9</v>
      </c>
      <c r="BQ18" s="1">
        <v>6.5</v>
      </c>
      <c r="BR18" s="1">
        <v>72</v>
      </c>
      <c r="BS18" s="1">
        <v>0</v>
      </c>
      <c r="BT18" s="1">
        <v>0</v>
      </c>
      <c r="BU18" s="1">
        <v>4</v>
      </c>
      <c r="BV18" s="1">
        <v>0</v>
      </c>
      <c r="BW18" s="1">
        <v>3</v>
      </c>
      <c r="BX18" s="1">
        <v>2.25</v>
      </c>
      <c r="BY18" s="1">
        <v>40.5</v>
      </c>
      <c r="BZ18" s="1">
        <v>4</v>
      </c>
      <c r="CA18" s="1">
        <v>1.75</v>
      </c>
      <c r="CB18" s="1">
        <v>6</v>
      </c>
      <c r="CC18" s="1">
        <v>0</v>
      </c>
      <c r="CD18" s="1">
        <v>0</v>
      </c>
      <c r="CE18" s="1">
        <v>4.25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4.3773527199999993</v>
      </c>
      <c r="CL18" s="1">
        <v>5</v>
      </c>
    </row>
    <row r="19" spans="1:90" x14ac:dyDescent="0.25">
      <c r="A19" s="1" t="s">
        <v>128</v>
      </c>
      <c r="B19" s="1">
        <v>4.4000000000000004</v>
      </c>
      <c r="C19" s="1">
        <v>3</v>
      </c>
      <c r="D19" s="1">
        <v>65.67</v>
      </c>
      <c r="E19" s="1">
        <v>0.05</v>
      </c>
      <c r="F19" s="1">
        <v>0</v>
      </c>
      <c r="G19" s="1">
        <v>0.1</v>
      </c>
      <c r="H19" s="1">
        <v>0</v>
      </c>
      <c r="I19" s="1">
        <v>1</v>
      </c>
      <c r="J19" s="1">
        <v>0.33</v>
      </c>
      <c r="K19" s="1">
        <v>0.33</v>
      </c>
      <c r="L19" s="1">
        <v>0.67</v>
      </c>
      <c r="M19" s="1">
        <v>0</v>
      </c>
      <c r="N19" s="1">
        <v>0.33</v>
      </c>
      <c r="O19" s="1">
        <v>0.06</v>
      </c>
      <c r="P19" s="1">
        <v>0.06</v>
      </c>
      <c r="Q19" s="1">
        <v>0</v>
      </c>
      <c r="R19" s="1">
        <v>0</v>
      </c>
      <c r="S19" s="1">
        <v>0</v>
      </c>
      <c r="T19" s="1">
        <v>0</v>
      </c>
      <c r="U19" s="1">
        <v>19.329999999999998</v>
      </c>
      <c r="V19" s="1">
        <v>17</v>
      </c>
      <c r="W19" s="1">
        <v>88</v>
      </c>
      <c r="X19" s="1">
        <v>0.33</v>
      </c>
      <c r="Y19" s="1">
        <v>0</v>
      </c>
      <c r="Z19" s="1">
        <v>0</v>
      </c>
      <c r="AA19" s="1">
        <v>0</v>
      </c>
      <c r="AB19" s="1">
        <v>0</v>
      </c>
      <c r="AC19" s="1">
        <v>0.67</v>
      </c>
      <c r="AD19" s="1">
        <v>0</v>
      </c>
      <c r="AE19" s="1">
        <v>0.04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9.33</v>
      </c>
      <c r="AL19" s="1">
        <v>11.77</v>
      </c>
      <c r="AM19" s="1">
        <v>11.87</v>
      </c>
      <c r="AN19" s="1">
        <v>0.4</v>
      </c>
      <c r="AO19" s="1">
        <v>2.9</v>
      </c>
      <c r="AP19" s="1">
        <v>10.33</v>
      </c>
      <c r="AQ19" s="1">
        <v>10.33</v>
      </c>
      <c r="AR19" s="1">
        <v>0</v>
      </c>
      <c r="AS19" s="1">
        <v>1.67</v>
      </c>
      <c r="AT19" s="1">
        <v>0.67</v>
      </c>
      <c r="AU19" s="1">
        <v>1.33</v>
      </c>
      <c r="AV19" s="1">
        <v>1</v>
      </c>
      <c r="AW19" s="1">
        <v>75</v>
      </c>
      <c r="AX19" s="1">
        <v>8</v>
      </c>
      <c r="AY19" s="1">
        <v>1</v>
      </c>
      <c r="AZ19" s="1">
        <v>0</v>
      </c>
      <c r="BA19" s="1">
        <v>1.33</v>
      </c>
      <c r="BB19" s="1">
        <v>2.33</v>
      </c>
      <c r="BC19" s="1">
        <v>10</v>
      </c>
      <c r="BD19" s="1">
        <v>3.67</v>
      </c>
      <c r="BE19" s="1">
        <v>3</v>
      </c>
      <c r="BF19" s="1">
        <v>1.33</v>
      </c>
      <c r="BG19" s="1">
        <v>0.67</v>
      </c>
      <c r="BH19" s="1">
        <v>1.33</v>
      </c>
      <c r="BI19" s="1">
        <v>0.92</v>
      </c>
      <c r="BJ19" s="1">
        <v>62.33</v>
      </c>
      <c r="BK19" s="1">
        <v>54</v>
      </c>
      <c r="BL19" s="1">
        <v>87</v>
      </c>
      <c r="BM19" s="1">
        <v>38.33</v>
      </c>
      <c r="BN19" s="1">
        <v>32.67</v>
      </c>
      <c r="BO19" s="1">
        <v>85</v>
      </c>
      <c r="BP19" s="1">
        <v>19.329999999999998</v>
      </c>
      <c r="BQ19" s="1">
        <v>17</v>
      </c>
      <c r="BR19" s="1">
        <v>88</v>
      </c>
      <c r="BS19" s="1">
        <v>0</v>
      </c>
      <c r="BT19" s="1">
        <v>0</v>
      </c>
      <c r="BU19" s="1">
        <v>2</v>
      </c>
      <c r="BV19" s="1">
        <v>1</v>
      </c>
      <c r="BW19" s="1">
        <v>1</v>
      </c>
      <c r="BX19" s="1">
        <v>0.67</v>
      </c>
      <c r="BY19" s="1">
        <v>74</v>
      </c>
      <c r="BZ19" s="1">
        <v>0.67</v>
      </c>
      <c r="CA19" s="1">
        <v>7.33</v>
      </c>
      <c r="CB19" s="1">
        <v>0.67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3.7871603300000003</v>
      </c>
      <c r="CL19" s="1">
        <v>4</v>
      </c>
    </row>
    <row r="20" spans="1:90" x14ac:dyDescent="0.25">
      <c r="A20" s="1" t="s">
        <v>67</v>
      </c>
      <c r="B20" s="1">
        <v>6.3</v>
      </c>
      <c r="C20" s="1">
        <v>4</v>
      </c>
      <c r="D20" s="1">
        <v>90</v>
      </c>
      <c r="E20" s="1">
        <v>0.28999999999999998</v>
      </c>
      <c r="F20" s="1">
        <v>0.25</v>
      </c>
      <c r="G20" s="1">
        <v>0.4</v>
      </c>
      <c r="H20" s="1">
        <v>1</v>
      </c>
      <c r="I20" s="1">
        <v>1.75</v>
      </c>
      <c r="J20" s="1">
        <v>1</v>
      </c>
      <c r="K20" s="1">
        <v>0.25</v>
      </c>
      <c r="L20" s="1">
        <v>1.5</v>
      </c>
      <c r="M20" s="1">
        <v>0.25</v>
      </c>
      <c r="N20" s="1">
        <v>0</v>
      </c>
      <c r="O20" s="1">
        <v>0.1</v>
      </c>
      <c r="P20" s="1">
        <v>0.3</v>
      </c>
      <c r="Q20" s="1">
        <v>0.25</v>
      </c>
      <c r="R20" s="1">
        <v>0.25</v>
      </c>
      <c r="S20" s="1">
        <v>0</v>
      </c>
      <c r="T20" s="1">
        <v>0</v>
      </c>
      <c r="U20" s="1">
        <v>12</v>
      </c>
      <c r="V20" s="1">
        <v>9.25</v>
      </c>
      <c r="W20" s="1">
        <v>77</v>
      </c>
      <c r="X20" s="1">
        <v>7.75</v>
      </c>
      <c r="Y20" s="1">
        <v>1.5</v>
      </c>
      <c r="Z20" s="1">
        <v>19</v>
      </c>
      <c r="AA20" s="1">
        <v>5.75</v>
      </c>
      <c r="AB20" s="1">
        <v>1.5</v>
      </c>
      <c r="AC20" s="1">
        <v>1.75</v>
      </c>
      <c r="AD20" s="1">
        <v>0</v>
      </c>
      <c r="AE20" s="1">
        <v>0.08</v>
      </c>
      <c r="AF20" s="1">
        <v>0</v>
      </c>
      <c r="AG20" s="1">
        <v>0</v>
      </c>
      <c r="AH20" s="1">
        <v>0.25</v>
      </c>
      <c r="AI20" s="1">
        <v>0</v>
      </c>
      <c r="AJ20" s="1">
        <v>0.25</v>
      </c>
      <c r="AK20" s="1">
        <v>12</v>
      </c>
      <c r="AL20" s="1">
        <v>27.2</v>
      </c>
      <c r="AM20" s="1">
        <v>23.85</v>
      </c>
      <c r="AN20" s="1">
        <v>1.7</v>
      </c>
      <c r="AO20" s="1">
        <v>4.3</v>
      </c>
      <c r="AP20" s="1">
        <v>12.75</v>
      </c>
      <c r="AQ20" s="1">
        <v>17.25</v>
      </c>
      <c r="AR20" s="1">
        <v>0.5</v>
      </c>
      <c r="AS20" s="1">
        <v>3.75</v>
      </c>
      <c r="AT20" s="1">
        <v>1.5</v>
      </c>
      <c r="AU20" s="1">
        <v>1</v>
      </c>
      <c r="AV20" s="1">
        <v>1</v>
      </c>
      <c r="AW20" s="1">
        <v>100</v>
      </c>
      <c r="AX20" s="1">
        <v>7.75</v>
      </c>
      <c r="AY20" s="1">
        <v>0.75</v>
      </c>
      <c r="AZ20" s="1">
        <v>0.5</v>
      </c>
      <c r="BA20" s="1">
        <v>1.5</v>
      </c>
      <c r="BB20" s="1">
        <v>2.75</v>
      </c>
      <c r="BC20" s="1">
        <v>13</v>
      </c>
      <c r="BD20" s="1">
        <v>8.5</v>
      </c>
      <c r="BE20" s="1">
        <v>4.5</v>
      </c>
      <c r="BF20" s="1">
        <v>1.5</v>
      </c>
      <c r="BG20" s="1">
        <v>3.5</v>
      </c>
      <c r="BH20" s="1">
        <v>2</v>
      </c>
      <c r="BI20" s="1">
        <v>1.5</v>
      </c>
      <c r="BJ20" s="1">
        <v>47.5</v>
      </c>
      <c r="BK20" s="1">
        <v>41.5</v>
      </c>
      <c r="BL20" s="1">
        <v>87</v>
      </c>
      <c r="BM20" s="1">
        <v>34.25</v>
      </c>
      <c r="BN20" s="1">
        <v>23.25</v>
      </c>
      <c r="BO20" s="1">
        <v>68</v>
      </c>
      <c r="BP20" s="1">
        <v>12</v>
      </c>
      <c r="BQ20" s="1">
        <v>9.25</v>
      </c>
      <c r="BR20" s="1">
        <v>77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0.25</v>
      </c>
      <c r="BY20" s="1">
        <v>66.75</v>
      </c>
      <c r="BZ20" s="1">
        <v>0.25</v>
      </c>
      <c r="CA20" s="1">
        <v>6.75</v>
      </c>
      <c r="CB20" s="1">
        <v>8</v>
      </c>
      <c r="CC20" s="1">
        <v>0</v>
      </c>
      <c r="CD20" s="1">
        <v>0</v>
      </c>
      <c r="CE20" s="1">
        <v>5.75</v>
      </c>
      <c r="CF20" s="1">
        <v>0.5</v>
      </c>
      <c r="CG20" s="1">
        <v>0.75</v>
      </c>
      <c r="CH20" s="1">
        <v>0</v>
      </c>
      <c r="CI20" s="1">
        <v>0.25</v>
      </c>
      <c r="CJ20" s="1">
        <v>0.25</v>
      </c>
      <c r="CK20" s="1">
        <f t="shared" si="0"/>
        <v>4.0314995600000003</v>
      </c>
      <c r="CL20" s="1">
        <v>3</v>
      </c>
    </row>
    <row r="21" spans="1:90" x14ac:dyDescent="0.25">
      <c r="A21" s="1" t="s">
        <v>76</v>
      </c>
      <c r="B21" s="1">
        <v>5.3</v>
      </c>
      <c r="C21" s="1">
        <v>3</v>
      </c>
      <c r="D21" s="1">
        <v>38</v>
      </c>
      <c r="E21" s="1">
        <v>0.06</v>
      </c>
      <c r="F21" s="1">
        <v>0.17</v>
      </c>
      <c r="G21" s="1">
        <v>0.2</v>
      </c>
      <c r="H21" s="1">
        <v>1</v>
      </c>
      <c r="I21" s="1">
        <v>0.67</v>
      </c>
      <c r="J21" s="1">
        <v>0</v>
      </c>
      <c r="K21" s="1">
        <v>0</v>
      </c>
      <c r="L21" s="1">
        <v>0.67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10</v>
      </c>
      <c r="V21" s="1">
        <v>8.33</v>
      </c>
      <c r="W21" s="1">
        <v>83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0.33</v>
      </c>
      <c r="AE21" s="1">
        <v>0.17</v>
      </c>
      <c r="AF21" s="1">
        <v>0.33</v>
      </c>
      <c r="AG21" s="1">
        <v>0</v>
      </c>
      <c r="AH21" s="1">
        <v>0</v>
      </c>
      <c r="AI21" s="1">
        <v>0</v>
      </c>
      <c r="AJ21" s="1">
        <v>0.33</v>
      </c>
      <c r="AK21" s="1">
        <v>6</v>
      </c>
      <c r="AL21" s="1">
        <v>13.17</v>
      </c>
      <c r="AM21" s="1">
        <v>14.47</v>
      </c>
      <c r="AN21" s="1">
        <v>0.6</v>
      </c>
      <c r="AO21" s="1">
        <v>2.7</v>
      </c>
      <c r="AP21" s="1">
        <v>9.33</v>
      </c>
      <c r="AQ21" s="1">
        <v>12.33</v>
      </c>
      <c r="AR21" s="1">
        <v>0.33</v>
      </c>
      <c r="AS21" s="1">
        <v>3</v>
      </c>
      <c r="AT21" s="1">
        <v>0</v>
      </c>
      <c r="AU21" s="1">
        <v>1.67</v>
      </c>
      <c r="AV21" s="1">
        <v>0.67</v>
      </c>
      <c r="AW21" s="1">
        <v>40</v>
      </c>
      <c r="AX21" s="1">
        <v>3.33</v>
      </c>
      <c r="AY21" s="1">
        <v>0.67</v>
      </c>
      <c r="AZ21" s="1">
        <v>0</v>
      </c>
      <c r="BA21" s="1">
        <v>0.67</v>
      </c>
      <c r="BB21" s="1">
        <v>1.33</v>
      </c>
      <c r="BC21" s="1">
        <v>8</v>
      </c>
      <c r="BD21" s="1">
        <v>7</v>
      </c>
      <c r="BE21" s="1">
        <v>3.33</v>
      </c>
      <c r="BF21" s="1">
        <v>1</v>
      </c>
      <c r="BG21" s="1">
        <v>2.67</v>
      </c>
      <c r="BH21" s="1">
        <v>0.33</v>
      </c>
      <c r="BI21" s="1">
        <v>0.78</v>
      </c>
      <c r="BJ21" s="1">
        <v>31.67</v>
      </c>
      <c r="BK21" s="1">
        <v>27.33</v>
      </c>
      <c r="BL21" s="1">
        <v>86</v>
      </c>
      <c r="BM21" s="1">
        <v>20</v>
      </c>
      <c r="BN21" s="1">
        <v>17</v>
      </c>
      <c r="BO21" s="1">
        <v>85</v>
      </c>
      <c r="BP21" s="1">
        <v>10</v>
      </c>
      <c r="BQ21" s="1">
        <v>8.33</v>
      </c>
      <c r="BR21" s="1">
        <v>83</v>
      </c>
      <c r="BS21" s="1">
        <v>0</v>
      </c>
      <c r="BT21" s="1">
        <v>0</v>
      </c>
      <c r="BU21" s="1">
        <v>1</v>
      </c>
      <c r="BV21" s="1">
        <v>2</v>
      </c>
      <c r="BW21" s="1">
        <v>1</v>
      </c>
      <c r="BX21" s="1">
        <v>0.67</v>
      </c>
      <c r="BY21" s="1">
        <v>38</v>
      </c>
      <c r="BZ21" s="1">
        <v>0.33</v>
      </c>
      <c r="CA21" s="1">
        <v>4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3.1984743600000018</v>
      </c>
      <c r="CL21" s="1">
        <v>3</v>
      </c>
    </row>
    <row r="22" spans="1:90" x14ac:dyDescent="0.25">
      <c r="A22" s="1" t="s">
        <v>78</v>
      </c>
      <c r="B22" s="1">
        <v>10.8</v>
      </c>
      <c r="C22" s="1">
        <v>4</v>
      </c>
      <c r="D22" s="1">
        <v>39.25</v>
      </c>
      <c r="E22" s="1">
        <v>0.21</v>
      </c>
      <c r="F22" s="1">
        <v>0.09</v>
      </c>
      <c r="G22" s="1">
        <v>0.5</v>
      </c>
      <c r="H22" s="1">
        <v>1</v>
      </c>
      <c r="I22" s="1">
        <v>2</v>
      </c>
      <c r="J22" s="1">
        <v>1</v>
      </c>
      <c r="K22" s="1">
        <v>1.5</v>
      </c>
      <c r="L22" s="1">
        <v>0.5</v>
      </c>
      <c r="M22" s="1">
        <v>0.75</v>
      </c>
      <c r="N22" s="1">
        <v>0.25</v>
      </c>
      <c r="O22" s="1">
        <v>0.42</v>
      </c>
      <c r="P22" s="1">
        <v>0.42</v>
      </c>
      <c r="Q22" s="1">
        <v>0.25</v>
      </c>
      <c r="R22" s="1">
        <v>0.25</v>
      </c>
      <c r="S22" s="1">
        <v>0</v>
      </c>
      <c r="T22" s="1">
        <v>0</v>
      </c>
      <c r="U22" s="1">
        <v>9.5</v>
      </c>
      <c r="V22" s="1">
        <v>7.75</v>
      </c>
      <c r="W22" s="1">
        <v>82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0.11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40.25</v>
      </c>
      <c r="AL22" s="1">
        <v>7.62</v>
      </c>
      <c r="AM22" s="1">
        <v>11.65</v>
      </c>
      <c r="AN22" s="1">
        <v>2.4</v>
      </c>
      <c r="AO22" s="1">
        <v>4.5999999999999996</v>
      </c>
      <c r="AP22" s="1">
        <v>0.25</v>
      </c>
      <c r="AQ22" s="1">
        <v>4.75</v>
      </c>
      <c r="AR22" s="1">
        <v>0</v>
      </c>
      <c r="AS22" s="1">
        <v>2.5</v>
      </c>
      <c r="AT22" s="1">
        <v>0.25</v>
      </c>
      <c r="AU22" s="1">
        <v>0.5</v>
      </c>
      <c r="AV22" s="1">
        <v>0.25</v>
      </c>
      <c r="AW22" s="1">
        <v>50</v>
      </c>
      <c r="AX22" s="1">
        <v>0.75</v>
      </c>
      <c r="AY22" s="1">
        <v>0</v>
      </c>
      <c r="AZ22" s="1">
        <v>0</v>
      </c>
      <c r="BA22" s="1">
        <v>0</v>
      </c>
      <c r="BB22" s="1">
        <v>0</v>
      </c>
      <c r="BC22" s="1">
        <v>5.25</v>
      </c>
      <c r="BD22" s="1">
        <v>3.25</v>
      </c>
      <c r="BE22" s="1">
        <v>0.75</v>
      </c>
      <c r="BF22" s="1">
        <v>1</v>
      </c>
      <c r="BG22" s="1">
        <v>1</v>
      </c>
      <c r="BH22" s="1">
        <v>0.5</v>
      </c>
      <c r="BI22" s="1">
        <v>0.36</v>
      </c>
      <c r="BJ22" s="1">
        <v>15.75</v>
      </c>
      <c r="BK22" s="1">
        <v>13</v>
      </c>
      <c r="BL22" s="1">
        <v>83</v>
      </c>
      <c r="BM22" s="1">
        <v>13.5</v>
      </c>
      <c r="BN22" s="1">
        <v>10.5</v>
      </c>
      <c r="BO22" s="1">
        <v>78</v>
      </c>
      <c r="BP22" s="1">
        <v>9.5</v>
      </c>
      <c r="BQ22" s="1">
        <v>7.75</v>
      </c>
      <c r="BR22" s="1">
        <v>82</v>
      </c>
      <c r="BS22" s="1">
        <v>0</v>
      </c>
      <c r="BT22" s="1">
        <v>0</v>
      </c>
      <c r="BU22" s="1">
        <v>1</v>
      </c>
      <c r="BV22" s="1">
        <v>3</v>
      </c>
      <c r="BW22" s="1">
        <v>1</v>
      </c>
      <c r="BX22" s="1">
        <v>0.75</v>
      </c>
      <c r="BY22" s="1">
        <v>26</v>
      </c>
      <c r="BZ22" s="1">
        <v>5.75</v>
      </c>
      <c r="CA22" s="1">
        <v>0.25</v>
      </c>
      <c r="CB22" s="1">
        <v>1.25</v>
      </c>
      <c r="CC22" s="1">
        <v>0.5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5.5920240700000035</v>
      </c>
      <c r="CL22" s="1">
        <v>3</v>
      </c>
    </row>
    <row r="23" spans="1:90" x14ac:dyDescent="0.25">
      <c r="A23" s="1" t="s">
        <v>82</v>
      </c>
      <c r="B23" s="1">
        <v>5.9</v>
      </c>
      <c r="C23" s="1">
        <v>4</v>
      </c>
      <c r="D23" s="1">
        <v>74.5</v>
      </c>
      <c r="E23" s="1">
        <v>0.22</v>
      </c>
      <c r="F23" s="1">
        <v>0</v>
      </c>
      <c r="G23" s="1">
        <v>0.2</v>
      </c>
      <c r="H23" s="1">
        <v>0</v>
      </c>
      <c r="I23" s="1">
        <v>1.25</v>
      </c>
      <c r="J23" s="1">
        <v>0.75</v>
      </c>
      <c r="K23" s="1">
        <v>1</v>
      </c>
      <c r="L23" s="1">
        <v>0.25</v>
      </c>
      <c r="M23" s="1">
        <v>0</v>
      </c>
      <c r="N23" s="1">
        <v>0</v>
      </c>
      <c r="O23" s="1">
        <v>0.14000000000000001</v>
      </c>
      <c r="P23" s="1">
        <v>0.14000000000000001</v>
      </c>
      <c r="Q23" s="1">
        <v>0</v>
      </c>
      <c r="R23" s="1">
        <v>0</v>
      </c>
      <c r="S23" s="1">
        <v>0</v>
      </c>
      <c r="T23" s="1">
        <v>0</v>
      </c>
      <c r="U23" s="1">
        <v>13</v>
      </c>
      <c r="V23" s="1">
        <v>12</v>
      </c>
      <c r="W23" s="1">
        <v>92</v>
      </c>
      <c r="X23" s="1">
        <v>0.75</v>
      </c>
      <c r="Y23" s="1">
        <v>0.25</v>
      </c>
      <c r="Z23" s="1">
        <v>33</v>
      </c>
      <c r="AA23" s="1">
        <v>0</v>
      </c>
      <c r="AB23" s="1">
        <v>0</v>
      </c>
      <c r="AC23" s="1">
        <v>1</v>
      </c>
      <c r="AD23" s="1">
        <v>0</v>
      </c>
      <c r="AE23" s="1">
        <v>0.08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20.25</v>
      </c>
      <c r="AL23" s="1">
        <v>16.62</v>
      </c>
      <c r="AM23" s="1">
        <v>10.7</v>
      </c>
      <c r="AN23" s="1">
        <v>0.9</v>
      </c>
      <c r="AO23" s="1">
        <v>3.5</v>
      </c>
      <c r="AP23" s="1">
        <v>9.5</v>
      </c>
      <c r="AQ23" s="1">
        <v>9.5</v>
      </c>
      <c r="AR23" s="1">
        <v>0</v>
      </c>
      <c r="AS23" s="1">
        <v>1.75</v>
      </c>
      <c r="AT23" s="1">
        <v>2.25</v>
      </c>
      <c r="AU23" s="1">
        <v>0.25</v>
      </c>
      <c r="AV23" s="1">
        <v>0</v>
      </c>
      <c r="AW23" s="1">
        <v>0</v>
      </c>
      <c r="AX23" s="1">
        <v>3.75</v>
      </c>
      <c r="AY23" s="1">
        <v>1</v>
      </c>
      <c r="AZ23" s="1">
        <v>0</v>
      </c>
      <c r="BA23" s="1">
        <v>0.5</v>
      </c>
      <c r="BB23" s="1">
        <v>1.5</v>
      </c>
      <c r="BC23" s="1">
        <v>16.25</v>
      </c>
      <c r="BD23" s="1">
        <v>11</v>
      </c>
      <c r="BE23" s="1">
        <v>4.75</v>
      </c>
      <c r="BF23" s="1">
        <v>0.75</v>
      </c>
      <c r="BG23" s="1">
        <v>3.25</v>
      </c>
      <c r="BH23" s="1">
        <v>3.25</v>
      </c>
      <c r="BI23" s="1">
        <v>2.04</v>
      </c>
      <c r="BJ23" s="1">
        <v>28</v>
      </c>
      <c r="BK23" s="1">
        <v>25.5</v>
      </c>
      <c r="BL23" s="1">
        <v>91</v>
      </c>
      <c r="BM23" s="1">
        <v>21.5</v>
      </c>
      <c r="BN23" s="1">
        <v>19.75</v>
      </c>
      <c r="BO23" s="1">
        <v>92</v>
      </c>
      <c r="BP23" s="1">
        <v>13</v>
      </c>
      <c r="BQ23" s="1">
        <v>12</v>
      </c>
      <c r="BR23" s="1">
        <v>92</v>
      </c>
      <c r="BS23" s="1">
        <v>0.25</v>
      </c>
      <c r="BT23" s="1">
        <v>0.25</v>
      </c>
      <c r="BU23" s="1">
        <v>3</v>
      </c>
      <c r="BV23" s="1">
        <v>1</v>
      </c>
      <c r="BW23" s="1">
        <v>0</v>
      </c>
      <c r="BX23" s="1">
        <v>2</v>
      </c>
      <c r="BY23" s="1">
        <v>39.75</v>
      </c>
      <c r="BZ23" s="1">
        <v>3.25</v>
      </c>
      <c r="CA23" s="1">
        <v>2.75</v>
      </c>
      <c r="CB23" s="1">
        <v>2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3.5638988400000002</v>
      </c>
      <c r="CL23" s="1">
        <v>3</v>
      </c>
    </row>
    <row r="24" spans="1:90" x14ac:dyDescent="0.25">
      <c r="A24" s="1" t="s">
        <v>95</v>
      </c>
      <c r="B24" s="1">
        <v>4.5</v>
      </c>
      <c r="C24" s="1">
        <v>4</v>
      </c>
      <c r="D24" s="1">
        <v>77.75</v>
      </c>
      <c r="E24" s="1">
        <v>0.03</v>
      </c>
      <c r="F24" s="1">
        <v>0</v>
      </c>
      <c r="G24" s="1">
        <v>0</v>
      </c>
      <c r="H24" s="1">
        <v>0</v>
      </c>
      <c r="I24" s="1">
        <v>0.5</v>
      </c>
      <c r="J24" s="1">
        <v>0</v>
      </c>
      <c r="K24" s="1">
        <v>0.25</v>
      </c>
      <c r="L24" s="1">
        <v>0.25</v>
      </c>
      <c r="M24" s="1">
        <v>0</v>
      </c>
      <c r="N24" s="1">
        <v>0</v>
      </c>
      <c r="O24" s="1">
        <v>0.02</v>
      </c>
      <c r="P24" s="1">
        <v>0.02</v>
      </c>
      <c r="Q24" s="1">
        <v>0</v>
      </c>
      <c r="R24" s="1">
        <v>0</v>
      </c>
      <c r="S24" s="1">
        <v>0</v>
      </c>
      <c r="T24" s="1">
        <v>0</v>
      </c>
      <c r="U24" s="1">
        <v>14.75</v>
      </c>
      <c r="V24" s="1">
        <v>9.5</v>
      </c>
      <c r="W24" s="1">
        <v>64</v>
      </c>
      <c r="X24" s="1">
        <v>0.5</v>
      </c>
      <c r="Y24" s="1">
        <v>0</v>
      </c>
      <c r="Z24" s="1">
        <v>0</v>
      </c>
      <c r="AA24" s="1">
        <v>0</v>
      </c>
      <c r="AB24" s="1">
        <v>0</v>
      </c>
      <c r="AC24" s="1">
        <v>0.25</v>
      </c>
      <c r="AD24" s="1">
        <v>0</v>
      </c>
      <c r="AE24" s="1">
        <v>0.03</v>
      </c>
      <c r="AF24" s="1">
        <v>0</v>
      </c>
      <c r="AG24" s="1">
        <v>0</v>
      </c>
      <c r="AH24" s="1">
        <v>0.25</v>
      </c>
      <c r="AI24" s="1">
        <v>0</v>
      </c>
      <c r="AJ24" s="1">
        <v>0</v>
      </c>
      <c r="AK24" s="1">
        <v>8</v>
      </c>
      <c r="AL24" s="1">
        <v>7.02</v>
      </c>
      <c r="AM24" s="1">
        <v>11.7</v>
      </c>
      <c r="AN24" s="1">
        <v>0.2</v>
      </c>
      <c r="AO24" s="1">
        <v>2.4</v>
      </c>
      <c r="AP24" s="1">
        <v>9.5</v>
      </c>
      <c r="AQ24" s="1">
        <v>9.5</v>
      </c>
      <c r="AR24" s="1">
        <v>0</v>
      </c>
      <c r="AS24" s="1">
        <v>1.5</v>
      </c>
      <c r="AT24" s="1">
        <v>1</v>
      </c>
      <c r="AU24" s="1">
        <v>3.25</v>
      </c>
      <c r="AV24" s="1">
        <v>2</v>
      </c>
      <c r="AW24" s="1">
        <v>62</v>
      </c>
      <c r="AX24" s="1">
        <v>7.5</v>
      </c>
      <c r="AY24" s="1">
        <v>1.5</v>
      </c>
      <c r="AZ24" s="1">
        <v>0.25</v>
      </c>
      <c r="BA24" s="1">
        <v>1</v>
      </c>
      <c r="BB24" s="1">
        <v>2.75</v>
      </c>
      <c r="BC24" s="1">
        <v>13</v>
      </c>
      <c r="BD24" s="1">
        <v>8.5</v>
      </c>
      <c r="BE24" s="1">
        <v>4.5</v>
      </c>
      <c r="BF24" s="1">
        <v>1.5</v>
      </c>
      <c r="BG24" s="1">
        <v>3.5</v>
      </c>
      <c r="BH24" s="1">
        <v>2</v>
      </c>
      <c r="BI24" s="1">
        <v>1.5</v>
      </c>
      <c r="BJ24" s="1">
        <v>45.25</v>
      </c>
      <c r="BK24" s="1">
        <v>35.75</v>
      </c>
      <c r="BL24" s="1">
        <v>79</v>
      </c>
      <c r="BM24" s="1">
        <v>28.5</v>
      </c>
      <c r="BN24" s="1">
        <v>21.25</v>
      </c>
      <c r="BO24" s="1">
        <v>75</v>
      </c>
      <c r="BP24" s="1">
        <v>14.75</v>
      </c>
      <c r="BQ24" s="1">
        <v>9.5</v>
      </c>
      <c r="BR24" s="1">
        <v>64</v>
      </c>
      <c r="BS24" s="1">
        <v>0.25</v>
      </c>
      <c r="BT24" s="1">
        <v>0</v>
      </c>
      <c r="BU24" s="1">
        <v>4</v>
      </c>
      <c r="BV24" s="1">
        <v>0</v>
      </c>
      <c r="BW24" s="1">
        <v>3</v>
      </c>
      <c r="BX24" s="1">
        <v>0.5</v>
      </c>
      <c r="BY24" s="1">
        <v>60.5</v>
      </c>
      <c r="BZ24" s="1">
        <v>1.25</v>
      </c>
      <c r="CA24" s="1">
        <v>6.75</v>
      </c>
      <c r="CB24" s="1">
        <v>1.25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3.033218520000001</v>
      </c>
      <c r="CL24" s="1">
        <v>3</v>
      </c>
    </row>
    <row r="25" spans="1:90" x14ac:dyDescent="0.25">
      <c r="A25" s="1" t="s">
        <v>100</v>
      </c>
      <c r="B25" s="1">
        <v>5.9</v>
      </c>
      <c r="C25" s="1">
        <v>3</v>
      </c>
      <c r="D25" s="1">
        <v>43</v>
      </c>
      <c r="E25" s="1">
        <v>0.12</v>
      </c>
      <c r="F25" s="1">
        <v>0</v>
      </c>
      <c r="G25" s="1">
        <v>0.2</v>
      </c>
      <c r="H25" s="1">
        <v>0</v>
      </c>
      <c r="I25" s="1">
        <v>0.67</v>
      </c>
      <c r="J25" s="1">
        <v>0</v>
      </c>
      <c r="K25" s="1">
        <v>0.67</v>
      </c>
      <c r="L25" s="1">
        <v>0</v>
      </c>
      <c r="M25" s="1">
        <v>0</v>
      </c>
      <c r="N25" s="1">
        <v>0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7.67</v>
      </c>
      <c r="V25" s="1">
        <v>5.33</v>
      </c>
      <c r="W25" s="1">
        <v>69</v>
      </c>
      <c r="X25" s="1">
        <v>1</v>
      </c>
      <c r="Y25" s="1">
        <v>0.67</v>
      </c>
      <c r="Z25" s="1">
        <v>67</v>
      </c>
      <c r="AA25" s="1">
        <v>0</v>
      </c>
      <c r="AB25" s="1">
        <v>0</v>
      </c>
      <c r="AC25" s="1">
        <v>0.67</v>
      </c>
      <c r="AD25" s="1">
        <v>0.33</v>
      </c>
      <c r="AE25" s="1">
        <v>0.17</v>
      </c>
      <c r="AF25" s="1">
        <v>0</v>
      </c>
      <c r="AG25" s="1">
        <v>0</v>
      </c>
      <c r="AH25" s="1">
        <v>0</v>
      </c>
      <c r="AI25" s="1">
        <v>0</v>
      </c>
      <c r="AJ25" s="1">
        <v>0.33</v>
      </c>
      <c r="AK25" s="1">
        <v>8.67</v>
      </c>
      <c r="AL25" s="1">
        <v>12.5</v>
      </c>
      <c r="AM25" s="1">
        <v>5.87</v>
      </c>
      <c r="AN25" s="1">
        <v>0.6</v>
      </c>
      <c r="AO25" s="1">
        <v>2.5</v>
      </c>
      <c r="AP25" s="1">
        <v>5.67</v>
      </c>
      <c r="AQ25" s="1">
        <v>5.67</v>
      </c>
      <c r="AR25" s="1">
        <v>0</v>
      </c>
      <c r="AS25" s="1">
        <v>1.67</v>
      </c>
      <c r="AT25" s="1">
        <v>0.33</v>
      </c>
      <c r="AU25" s="1">
        <v>0</v>
      </c>
      <c r="AV25" s="1">
        <v>0</v>
      </c>
      <c r="AX25" s="1">
        <v>1.67</v>
      </c>
      <c r="AY25" s="1">
        <v>0.67</v>
      </c>
      <c r="AZ25" s="1">
        <v>0</v>
      </c>
      <c r="BA25" s="1">
        <v>0</v>
      </c>
      <c r="BB25" s="1">
        <v>0.67</v>
      </c>
      <c r="BC25" s="1">
        <v>12.33</v>
      </c>
      <c r="BD25" s="1">
        <v>7.67</v>
      </c>
      <c r="BE25" s="1">
        <v>4.67</v>
      </c>
      <c r="BF25" s="1">
        <v>0.33</v>
      </c>
      <c r="BG25" s="1">
        <v>3</v>
      </c>
      <c r="BH25" s="1">
        <v>1.67</v>
      </c>
      <c r="BI25" s="1">
        <v>1.4</v>
      </c>
      <c r="BJ25" s="1">
        <v>18.329999999999998</v>
      </c>
      <c r="BK25" s="1">
        <v>14.33</v>
      </c>
      <c r="BL25" s="1">
        <v>78</v>
      </c>
      <c r="BM25" s="1">
        <v>14.67</v>
      </c>
      <c r="BN25" s="1">
        <v>11.33</v>
      </c>
      <c r="BO25" s="1">
        <v>77</v>
      </c>
      <c r="BP25" s="1">
        <v>7.67</v>
      </c>
      <c r="BQ25" s="1">
        <v>5.33</v>
      </c>
      <c r="BR25" s="1">
        <v>69</v>
      </c>
      <c r="BS25" s="1">
        <v>0.33</v>
      </c>
      <c r="BT25" s="1">
        <v>0.33</v>
      </c>
      <c r="BU25" s="1">
        <v>1</v>
      </c>
      <c r="BV25" s="1">
        <v>2</v>
      </c>
      <c r="BW25" s="1">
        <v>0</v>
      </c>
      <c r="BX25" s="1">
        <v>1.33</v>
      </c>
      <c r="BY25" s="1">
        <v>27.67</v>
      </c>
      <c r="BZ25" s="1">
        <v>1</v>
      </c>
      <c r="CA25" s="1">
        <v>0.67</v>
      </c>
      <c r="CB25" s="1">
        <v>2.67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2.796504800000001</v>
      </c>
      <c r="CL25" s="1">
        <v>3</v>
      </c>
    </row>
    <row r="26" spans="1:90" x14ac:dyDescent="0.25">
      <c r="A26" s="1" t="s">
        <v>103</v>
      </c>
      <c r="B26" s="1">
        <v>4.5999999999999996</v>
      </c>
      <c r="C26" s="1">
        <v>3</v>
      </c>
      <c r="D26" s="1">
        <v>63.67</v>
      </c>
      <c r="E26" s="1">
        <v>0.1</v>
      </c>
      <c r="F26" s="1">
        <v>0</v>
      </c>
      <c r="G26" s="1">
        <v>0.1</v>
      </c>
      <c r="H26" s="1">
        <v>0</v>
      </c>
      <c r="I26" s="1">
        <v>1.33</v>
      </c>
      <c r="J26" s="1">
        <v>0.33</v>
      </c>
      <c r="K26" s="1">
        <v>0.33</v>
      </c>
      <c r="L26" s="1">
        <v>1</v>
      </c>
      <c r="M26" s="1">
        <v>0</v>
      </c>
      <c r="N26" s="1">
        <v>0</v>
      </c>
      <c r="O26" s="1">
        <v>7.0000000000000007E-2</v>
      </c>
      <c r="P26" s="1">
        <v>7.0000000000000007E-2</v>
      </c>
      <c r="Q26" s="1">
        <v>0</v>
      </c>
      <c r="R26" s="1">
        <v>0</v>
      </c>
      <c r="S26" s="1">
        <v>0</v>
      </c>
      <c r="T26" s="1">
        <v>0</v>
      </c>
      <c r="U26" s="1">
        <v>9.33</v>
      </c>
      <c r="V26" s="1">
        <v>7.67</v>
      </c>
      <c r="W26" s="1">
        <v>82</v>
      </c>
      <c r="X26" s="1">
        <v>1.33</v>
      </c>
      <c r="Y26" s="1">
        <v>0.33</v>
      </c>
      <c r="Z26" s="1">
        <v>25</v>
      </c>
      <c r="AA26" s="1">
        <v>0</v>
      </c>
      <c r="AB26" s="1">
        <v>0</v>
      </c>
      <c r="AC26" s="1">
        <v>1</v>
      </c>
      <c r="AD26" s="1">
        <v>0</v>
      </c>
      <c r="AE26" s="1">
        <v>0.06</v>
      </c>
      <c r="AF26" s="1">
        <v>0</v>
      </c>
      <c r="AG26" s="1">
        <v>0</v>
      </c>
      <c r="AH26" s="1">
        <v>0.33</v>
      </c>
      <c r="AI26" s="1">
        <v>0</v>
      </c>
      <c r="AJ26" s="1">
        <v>0.33</v>
      </c>
      <c r="AK26" s="1">
        <v>11.67</v>
      </c>
      <c r="AL26" s="1">
        <v>13.7</v>
      </c>
      <c r="AM26" s="1">
        <v>9.93</v>
      </c>
      <c r="AN26" s="1">
        <v>0.5</v>
      </c>
      <c r="AO26" s="1">
        <v>2.2000000000000002</v>
      </c>
      <c r="AP26" s="1">
        <v>5.33</v>
      </c>
      <c r="AQ26" s="1">
        <v>5.33</v>
      </c>
      <c r="AR26" s="1">
        <v>0</v>
      </c>
      <c r="AS26" s="1">
        <v>1.33</v>
      </c>
      <c r="AT26" s="1">
        <v>1</v>
      </c>
      <c r="AU26" s="1">
        <v>1.67</v>
      </c>
      <c r="AV26" s="1">
        <v>1.33</v>
      </c>
      <c r="AW26" s="1">
        <v>80</v>
      </c>
      <c r="AX26" s="1">
        <v>1.67</v>
      </c>
      <c r="AY26" s="1">
        <v>1.33</v>
      </c>
      <c r="AZ26" s="1">
        <v>0.33</v>
      </c>
      <c r="BA26" s="1">
        <v>0</v>
      </c>
      <c r="BB26" s="1">
        <v>1.67</v>
      </c>
      <c r="BC26" s="1">
        <v>11.33</v>
      </c>
      <c r="BD26" s="1">
        <v>7</v>
      </c>
      <c r="BE26" s="1">
        <v>4</v>
      </c>
      <c r="BF26" s="1">
        <v>0.67</v>
      </c>
      <c r="BG26" s="1">
        <v>1.67</v>
      </c>
      <c r="BH26" s="1">
        <v>1.33</v>
      </c>
      <c r="BI26" s="1">
        <v>1.1299999999999999</v>
      </c>
      <c r="BJ26" s="1">
        <v>20.329999999999998</v>
      </c>
      <c r="BK26" s="1">
        <v>18</v>
      </c>
      <c r="BL26" s="1">
        <v>89</v>
      </c>
      <c r="BM26" s="1">
        <v>15.33</v>
      </c>
      <c r="BN26" s="1">
        <v>12.33</v>
      </c>
      <c r="BO26" s="1">
        <v>80</v>
      </c>
      <c r="BP26" s="1">
        <v>9.33</v>
      </c>
      <c r="BQ26" s="1">
        <v>7.67</v>
      </c>
      <c r="BR26" s="1">
        <v>82</v>
      </c>
      <c r="BS26" s="1">
        <v>0</v>
      </c>
      <c r="BT26" s="1">
        <v>0</v>
      </c>
      <c r="BU26" s="1">
        <v>2</v>
      </c>
      <c r="BV26" s="1">
        <v>1</v>
      </c>
      <c r="BW26" s="1">
        <v>1</v>
      </c>
      <c r="BX26" s="1">
        <v>1</v>
      </c>
      <c r="BY26" s="1">
        <v>34</v>
      </c>
      <c r="BZ26" s="1">
        <v>1.67</v>
      </c>
      <c r="CA26" s="1">
        <v>4.33</v>
      </c>
      <c r="CB26" s="1">
        <v>1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3.3125427199999997</v>
      </c>
      <c r="CL26" s="1">
        <v>3</v>
      </c>
    </row>
    <row r="27" spans="1:90" x14ac:dyDescent="0.25">
      <c r="A27" s="1" t="s">
        <v>105</v>
      </c>
      <c r="B27" s="1">
        <v>6.9</v>
      </c>
      <c r="C27" s="1">
        <v>3</v>
      </c>
      <c r="D27" s="1">
        <v>90</v>
      </c>
      <c r="E27" s="1">
        <v>0.51</v>
      </c>
      <c r="F27" s="1">
        <v>1</v>
      </c>
      <c r="G27" s="1">
        <v>0.7</v>
      </c>
      <c r="H27" s="1">
        <v>1</v>
      </c>
      <c r="I27" s="1">
        <v>3.33</v>
      </c>
      <c r="J27" s="1">
        <v>1</v>
      </c>
      <c r="K27" s="1">
        <v>2</v>
      </c>
      <c r="L27" s="1">
        <v>1.33</v>
      </c>
      <c r="M27" s="1">
        <v>0.33</v>
      </c>
      <c r="N27" s="1">
        <v>0</v>
      </c>
      <c r="O27" s="1">
        <v>0.32</v>
      </c>
      <c r="P27" s="1">
        <v>0.32</v>
      </c>
      <c r="Q27" s="1">
        <v>0</v>
      </c>
      <c r="R27" s="1">
        <v>0</v>
      </c>
      <c r="S27" s="1">
        <v>0</v>
      </c>
      <c r="T27" s="1">
        <v>0</v>
      </c>
      <c r="U27" s="1">
        <v>18</v>
      </c>
      <c r="V27" s="1">
        <v>15.67</v>
      </c>
      <c r="W27" s="1">
        <v>87</v>
      </c>
      <c r="X27" s="1">
        <v>7</v>
      </c>
      <c r="Y27" s="1">
        <v>2.33</v>
      </c>
      <c r="Z27" s="1">
        <v>33</v>
      </c>
      <c r="AA27" s="1">
        <v>6.67</v>
      </c>
      <c r="AB27" s="1">
        <v>0</v>
      </c>
      <c r="AC27" s="1">
        <v>3</v>
      </c>
      <c r="AD27" s="1">
        <v>0.33</v>
      </c>
      <c r="AE27" s="1">
        <v>0.33</v>
      </c>
      <c r="AF27" s="1">
        <v>0.33</v>
      </c>
      <c r="AG27" s="1">
        <v>0</v>
      </c>
      <c r="AH27" s="1">
        <v>0</v>
      </c>
      <c r="AI27" s="1">
        <v>0</v>
      </c>
      <c r="AJ27" s="1">
        <v>0.33</v>
      </c>
      <c r="AK27" s="1">
        <v>47.67</v>
      </c>
      <c r="AL27" s="1">
        <v>45.63</v>
      </c>
      <c r="AM27" s="1">
        <v>16.8</v>
      </c>
      <c r="AN27" s="1">
        <v>2.6</v>
      </c>
      <c r="AO27" s="1">
        <v>5.4</v>
      </c>
      <c r="AP27" s="1">
        <v>8.67</v>
      </c>
      <c r="AQ27" s="1">
        <v>11.67</v>
      </c>
      <c r="AR27" s="1">
        <v>0</v>
      </c>
      <c r="AS27" s="1">
        <v>3.33</v>
      </c>
      <c r="AT27" s="1">
        <v>1.33</v>
      </c>
      <c r="AU27" s="1">
        <v>0.67</v>
      </c>
      <c r="AV27" s="1">
        <v>0.33</v>
      </c>
      <c r="AW27" s="1">
        <v>49</v>
      </c>
      <c r="AX27" s="1">
        <v>4.67</v>
      </c>
      <c r="AY27" s="1">
        <v>1</v>
      </c>
      <c r="AZ27" s="1">
        <v>0</v>
      </c>
      <c r="BA27" s="1">
        <v>0.67</v>
      </c>
      <c r="BB27" s="1">
        <v>1.67</v>
      </c>
      <c r="BC27" s="1">
        <v>13.33</v>
      </c>
      <c r="BD27" s="1">
        <v>9</v>
      </c>
      <c r="BE27" s="1">
        <v>3</v>
      </c>
      <c r="BF27" s="1">
        <v>0.67</v>
      </c>
      <c r="BG27" s="1">
        <v>2.67</v>
      </c>
      <c r="BH27" s="1">
        <v>2.33</v>
      </c>
      <c r="BI27" s="1">
        <v>1.43</v>
      </c>
      <c r="BJ27" s="1">
        <v>32.67</v>
      </c>
      <c r="BK27" s="1">
        <v>28</v>
      </c>
      <c r="BL27" s="1">
        <v>86</v>
      </c>
      <c r="BM27" s="1">
        <v>30.67</v>
      </c>
      <c r="BN27" s="1">
        <v>22.33</v>
      </c>
      <c r="BO27" s="1">
        <v>73</v>
      </c>
      <c r="BP27" s="1">
        <v>18</v>
      </c>
      <c r="BQ27" s="1">
        <v>15.67</v>
      </c>
      <c r="BR27" s="1">
        <v>87</v>
      </c>
      <c r="BS27" s="1">
        <v>0.33</v>
      </c>
      <c r="BT27" s="1">
        <v>0</v>
      </c>
      <c r="BU27" s="1">
        <v>3</v>
      </c>
      <c r="BV27" s="1">
        <v>0</v>
      </c>
      <c r="BW27" s="1">
        <v>0</v>
      </c>
      <c r="BX27" s="1">
        <v>2.67</v>
      </c>
      <c r="BY27" s="1">
        <v>62.67</v>
      </c>
      <c r="BZ27" s="1">
        <v>7</v>
      </c>
      <c r="CA27" s="1">
        <v>1.67</v>
      </c>
      <c r="CB27" s="1">
        <v>7.67</v>
      </c>
      <c r="CC27" s="1">
        <v>0</v>
      </c>
      <c r="CD27" s="1">
        <v>0</v>
      </c>
      <c r="CE27" s="1">
        <v>5.67</v>
      </c>
      <c r="CF27" s="1">
        <v>0</v>
      </c>
      <c r="CG27" s="1">
        <v>0.67</v>
      </c>
      <c r="CH27" s="1">
        <v>0</v>
      </c>
      <c r="CI27" s="1">
        <v>0</v>
      </c>
      <c r="CJ27" s="1">
        <v>0</v>
      </c>
      <c r="CK27" s="1">
        <f t="shared" si="0"/>
        <v>5.5831674200000059</v>
      </c>
      <c r="CL27" s="1">
        <v>3</v>
      </c>
    </row>
    <row r="28" spans="1:90" x14ac:dyDescent="0.25">
      <c r="A28" s="1" t="s">
        <v>224</v>
      </c>
      <c r="B28" s="1">
        <v>5</v>
      </c>
      <c r="C28" s="1">
        <v>1</v>
      </c>
      <c r="D28" s="1">
        <v>28</v>
      </c>
      <c r="E28" s="1">
        <v>0.01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6</v>
      </c>
      <c r="V28" s="1">
        <v>2</v>
      </c>
      <c r="W28" s="1">
        <v>33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</v>
      </c>
      <c r="AG28" s="1">
        <v>0</v>
      </c>
      <c r="AH28" s="1">
        <v>1</v>
      </c>
      <c r="AI28" s="1">
        <v>0</v>
      </c>
      <c r="AJ28" s="1">
        <v>0</v>
      </c>
      <c r="AK28" s="1">
        <v>4</v>
      </c>
      <c r="AL28" s="1">
        <v>0.7</v>
      </c>
      <c r="AM28" s="1">
        <v>1.6</v>
      </c>
      <c r="AN28" s="1">
        <v>0.1</v>
      </c>
      <c r="AO28" s="1">
        <v>0.8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1</v>
      </c>
      <c r="AV28" s="1">
        <v>1</v>
      </c>
      <c r="AW28" s="1">
        <v>100</v>
      </c>
      <c r="AX28" s="1">
        <v>3</v>
      </c>
      <c r="AY28" s="1">
        <v>0</v>
      </c>
      <c r="AZ28" s="1">
        <v>0</v>
      </c>
      <c r="BA28" s="1">
        <v>1</v>
      </c>
      <c r="BB28" s="1">
        <v>1</v>
      </c>
      <c r="BC28" s="1">
        <v>10</v>
      </c>
      <c r="BD28" s="1">
        <v>5</v>
      </c>
      <c r="BE28" s="1">
        <v>1</v>
      </c>
      <c r="BF28" s="1">
        <v>1</v>
      </c>
      <c r="BG28" s="1">
        <v>1</v>
      </c>
      <c r="BH28" s="1">
        <v>0</v>
      </c>
      <c r="BI28" s="1">
        <v>0.39</v>
      </c>
      <c r="BJ28" s="1">
        <v>13</v>
      </c>
      <c r="BK28" s="1">
        <v>9</v>
      </c>
      <c r="BL28" s="1">
        <v>69</v>
      </c>
      <c r="BM28" s="1">
        <v>11</v>
      </c>
      <c r="BN28" s="1">
        <v>7</v>
      </c>
      <c r="BO28" s="1">
        <v>64</v>
      </c>
      <c r="BP28" s="1">
        <v>6</v>
      </c>
      <c r="BQ28" s="1">
        <v>2</v>
      </c>
      <c r="BR28" s="1">
        <v>33</v>
      </c>
      <c r="BS28" s="1">
        <v>0</v>
      </c>
      <c r="BT28" s="1">
        <v>0</v>
      </c>
      <c r="BU28" s="1">
        <v>0</v>
      </c>
      <c r="BV28" s="1">
        <v>1</v>
      </c>
      <c r="BW28" s="1">
        <v>0</v>
      </c>
      <c r="BX28" s="1">
        <v>0</v>
      </c>
      <c r="BY28" s="1">
        <v>18</v>
      </c>
      <c r="BZ28" s="1">
        <v>1</v>
      </c>
      <c r="CA28" s="1">
        <v>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2.4377524700000004</v>
      </c>
      <c r="CL28" s="1">
        <v>3</v>
      </c>
    </row>
    <row r="29" spans="1:90" x14ac:dyDescent="0.25">
      <c r="A29" s="1" t="s">
        <v>111</v>
      </c>
      <c r="B29" s="1">
        <v>5</v>
      </c>
      <c r="C29" s="1">
        <v>4</v>
      </c>
      <c r="D29" s="1">
        <v>90</v>
      </c>
      <c r="E29" s="1">
        <v>0.23</v>
      </c>
      <c r="F29" s="1">
        <v>0.33</v>
      </c>
      <c r="G29" s="1">
        <v>0.2</v>
      </c>
      <c r="H29" s="1">
        <v>1</v>
      </c>
      <c r="I29" s="1">
        <v>0.5</v>
      </c>
      <c r="J29" s="1">
        <v>0.25</v>
      </c>
      <c r="K29" s="1">
        <v>0.5</v>
      </c>
      <c r="L29" s="1">
        <v>0</v>
      </c>
      <c r="M29" s="1">
        <v>0.5</v>
      </c>
      <c r="N29" s="1">
        <v>0.5</v>
      </c>
      <c r="O29" s="1">
        <v>0.19</v>
      </c>
      <c r="P29" s="1">
        <v>0.19</v>
      </c>
      <c r="Q29" s="1">
        <v>0.25</v>
      </c>
      <c r="R29" s="1">
        <v>0.25</v>
      </c>
      <c r="S29" s="1">
        <v>0</v>
      </c>
      <c r="T29" s="1">
        <v>0.25</v>
      </c>
      <c r="U29" s="1">
        <v>10</v>
      </c>
      <c r="V29" s="1">
        <v>6.5</v>
      </c>
      <c r="W29" s="1">
        <v>65</v>
      </c>
      <c r="X29" s="1">
        <v>0.25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0.02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10.5</v>
      </c>
      <c r="AL29" s="1">
        <v>2.0499999999999998</v>
      </c>
      <c r="AM29" s="1">
        <v>16.899999999999999</v>
      </c>
      <c r="AN29" s="1">
        <v>1</v>
      </c>
      <c r="AO29" s="1">
        <v>3.3</v>
      </c>
      <c r="AP29" s="1">
        <v>6</v>
      </c>
      <c r="AQ29" s="1">
        <v>10.5</v>
      </c>
      <c r="AR29" s="1">
        <v>0</v>
      </c>
      <c r="AS29" s="1">
        <v>3.25</v>
      </c>
      <c r="AT29" s="1">
        <v>0.5</v>
      </c>
      <c r="AU29" s="1">
        <v>3</v>
      </c>
      <c r="AV29" s="1">
        <v>1</v>
      </c>
      <c r="AW29" s="1">
        <v>33</v>
      </c>
      <c r="AX29" s="1">
        <v>6.75</v>
      </c>
      <c r="AY29" s="1">
        <v>0.25</v>
      </c>
      <c r="AZ29" s="1">
        <v>0</v>
      </c>
      <c r="BA29" s="1">
        <v>1.75</v>
      </c>
      <c r="BB29" s="1">
        <v>2</v>
      </c>
      <c r="BC29" s="1">
        <v>10</v>
      </c>
      <c r="BD29" s="1">
        <v>6.5</v>
      </c>
      <c r="BE29" s="1">
        <v>3.25</v>
      </c>
      <c r="BF29" s="1">
        <v>1</v>
      </c>
      <c r="BG29" s="1">
        <v>2</v>
      </c>
      <c r="BH29" s="1">
        <v>0.25</v>
      </c>
      <c r="BI29" s="1">
        <v>0.7</v>
      </c>
      <c r="BJ29" s="1">
        <v>41.5</v>
      </c>
      <c r="BK29" s="1">
        <v>32</v>
      </c>
      <c r="BL29" s="1">
        <v>77</v>
      </c>
      <c r="BM29" s="1">
        <v>21.5</v>
      </c>
      <c r="BN29" s="1">
        <v>14.75</v>
      </c>
      <c r="BO29" s="1">
        <v>69</v>
      </c>
      <c r="BP29" s="1">
        <v>10</v>
      </c>
      <c r="BQ29" s="1">
        <v>6.5</v>
      </c>
      <c r="BR29" s="1">
        <v>65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0.25</v>
      </c>
      <c r="BY29" s="1">
        <v>51.25</v>
      </c>
      <c r="BZ29" s="1">
        <v>0.75</v>
      </c>
      <c r="CA29" s="1">
        <v>6.5</v>
      </c>
      <c r="CB29" s="1">
        <v>1.25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1.7792300200000006</v>
      </c>
      <c r="CL29" s="1">
        <v>3</v>
      </c>
    </row>
    <row r="30" spans="1:90" x14ac:dyDescent="0.25">
      <c r="A30" s="1" t="s">
        <v>121</v>
      </c>
      <c r="B30" s="1">
        <v>4.9000000000000004</v>
      </c>
      <c r="C30" s="1">
        <v>1</v>
      </c>
      <c r="D30" s="1">
        <v>90</v>
      </c>
      <c r="E30" s="1">
        <v>0.01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14</v>
      </c>
      <c r="V30" s="1">
        <v>8</v>
      </c>
      <c r="W30" s="1">
        <v>57</v>
      </c>
      <c r="X30" s="1">
        <v>1</v>
      </c>
      <c r="Y30" s="1">
        <v>1</v>
      </c>
      <c r="Z30" s="1">
        <v>100</v>
      </c>
      <c r="AA30" s="1">
        <v>0</v>
      </c>
      <c r="AB30" s="1">
        <v>0</v>
      </c>
      <c r="AC30" s="1">
        <v>1</v>
      </c>
      <c r="AD30" s="1">
        <v>0</v>
      </c>
      <c r="AE30" s="1">
        <v>0.03</v>
      </c>
      <c r="AF30" s="1">
        <v>0</v>
      </c>
      <c r="AG30" s="1">
        <v>0</v>
      </c>
      <c r="AH30" s="1">
        <v>1</v>
      </c>
      <c r="AI30" s="1">
        <v>0</v>
      </c>
      <c r="AJ30" s="1">
        <v>1</v>
      </c>
      <c r="AK30" s="1">
        <v>0</v>
      </c>
      <c r="AL30" s="1">
        <v>18.8</v>
      </c>
      <c r="AM30" s="1">
        <v>21</v>
      </c>
      <c r="AN30" s="1">
        <v>0.1</v>
      </c>
      <c r="AO30" s="1">
        <v>1.8</v>
      </c>
      <c r="AP30" s="1">
        <v>10</v>
      </c>
      <c r="AQ30" s="1">
        <v>10</v>
      </c>
      <c r="AR30" s="1">
        <v>0</v>
      </c>
      <c r="AS30" s="1">
        <v>2</v>
      </c>
      <c r="AT30" s="1">
        <v>0</v>
      </c>
      <c r="AU30" s="1">
        <v>3</v>
      </c>
      <c r="AV30" s="1">
        <v>1</v>
      </c>
      <c r="AW30" s="1">
        <v>33</v>
      </c>
      <c r="AX30" s="1">
        <v>3</v>
      </c>
      <c r="AY30" s="1">
        <v>1</v>
      </c>
      <c r="AZ30" s="1">
        <v>1</v>
      </c>
      <c r="BA30" s="1">
        <v>2</v>
      </c>
      <c r="BB30" s="1">
        <v>4</v>
      </c>
      <c r="BC30" s="1">
        <v>14</v>
      </c>
      <c r="BD30" s="1">
        <v>9</v>
      </c>
      <c r="BE30" s="1">
        <v>3</v>
      </c>
      <c r="BF30" s="1">
        <v>3</v>
      </c>
      <c r="BG30" s="1">
        <v>2</v>
      </c>
      <c r="BH30" s="1">
        <v>2</v>
      </c>
      <c r="BI30" s="1">
        <v>1.28</v>
      </c>
      <c r="BJ30" s="1">
        <v>67</v>
      </c>
      <c r="BK30" s="1">
        <v>58</v>
      </c>
      <c r="BL30" s="1">
        <v>87</v>
      </c>
      <c r="BM30" s="1">
        <v>39</v>
      </c>
      <c r="BN30" s="1">
        <v>30</v>
      </c>
      <c r="BO30" s="1">
        <v>77</v>
      </c>
      <c r="BP30" s="1">
        <v>14</v>
      </c>
      <c r="BQ30" s="1">
        <v>8</v>
      </c>
      <c r="BR30" s="1">
        <v>57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0</v>
      </c>
      <c r="BY30" s="1">
        <v>78</v>
      </c>
      <c r="BZ30" s="1">
        <v>0</v>
      </c>
      <c r="CA30" s="1">
        <v>7</v>
      </c>
      <c r="CB30" s="1">
        <v>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1.9457879499999993</v>
      </c>
      <c r="CL30" s="1">
        <v>3</v>
      </c>
    </row>
    <row r="31" spans="1:90" x14ac:dyDescent="0.25">
      <c r="A31" s="1" t="s">
        <v>146</v>
      </c>
      <c r="B31" s="1">
        <v>8.4</v>
      </c>
      <c r="C31" s="1">
        <v>4</v>
      </c>
      <c r="D31" s="1">
        <v>67.75</v>
      </c>
      <c r="E31" s="1">
        <v>0.28999999999999998</v>
      </c>
      <c r="F31" s="1">
        <v>0.22</v>
      </c>
      <c r="G31" s="1">
        <v>0.8</v>
      </c>
      <c r="H31" s="1">
        <v>2</v>
      </c>
      <c r="I31" s="1">
        <v>2.75</v>
      </c>
      <c r="J31" s="1">
        <v>1.25</v>
      </c>
      <c r="K31" s="1">
        <v>2.25</v>
      </c>
      <c r="L31" s="1">
        <v>0.5</v>
      </c>
      <c r="M31" s="1">
        <v>0.75</v>
      </c>
      <c r="N31" s="1">
        <v>1.25</v>
      </c>
      <c r="O31" s="1">
        <v>0.46</v>
      </c>
      <c r="P31" s="1">
        <v>0.46</v>
      </c>
      <c r="Q31" s="1">
        <v>0.5</v>
      </c>
      <c r="R31" s="1">
        <v>0.5</v>
      </c>
      <c r="S31" s="1">
        <v>0</v>
      </c>
      <c r="T31" s="1">
        <v>0.25</v>
      </c>
      <c r="U31" s="1">
        <v>10</v>
      </c>
      <c r="V31" s="1">
        <v>8.25</v>
      </c>
      <c r="W31" s="1">
        <v>83</v>
      </c>
      <c r="X31" s="1">
        <v>0.25</v>
      </c>
      <c r="Y31" s="1">
        <v>0.25</v>
      </c>
      <c r="Z31" s="1">
        <v>100</v>
      </c>
      <c r="AA31" s="1">
        <v>0</v>
      </c>
      <c r="AB31" s="1">
        <v>0</v>
      </c>
      <c r="AC31" s="1">
        <v>2</v>
      </c>
      <c r="AD31" s="1">
        <v>0.5</v>
      </c>
      <c r="AE31" s="1">
        <v>0.36</v>
      </c>
      <c r="AF31" s="1">
        <v>0</v>
      </c>
      <c r="AG31" s="1">
        <v>0</v>
      </c>
      <c r="AH31" s="1">
        <v>0</v>
      </c>
      <c r="AI31" s="1">
        <v>0</v>
      </c>
      <c r="AJ31" s="1">
        <v>0.75</v>
      </c>
      <c r="AK31" s="1">
        <v>45.75</v>
      </c>
      <c r="AL31" s="1">
        <v>24.35</v>
      </c>
      <c r="AM31" s="1">
        <v>26.25</v>
      </c>
      <c r="AN31" s="1">
        <v>3.4</v>
      </c>
      <c r="AO31" s="1">
        <v>6</v>
      </c>
      <c r="AP31" s="1">
        <v>8.25</v>
      </c>
      <c r="AQ31" s="1">
        <v>17.25</v>
      </c>
      <c r="AR31" s="1">
        <v>0</v>
      </c>
      <c r="AS31" s="1">
        <v>5</v>
      </c>
      <c r="AT31" s="1">
        <v>0</v>
      </c>
      <c r="AU31" s="1">
        <v>1.25</v>
      </c>
      <c r="AV31" s="1">
        <v>0.25</v>
      </c>
      <c r="AW31" s="1">
        <v>20</v>
      </c>
      <c r="AX31" s="1">
        <v>1.75</v>
      </c>
      <c r="AY31" s="1">
        <v>0.25</v>
      </c>
      <c r="AZ31" s="1">
        <v>0</v>
      </c>
      <c r="BA31" s="1">
        <v>0</v>
      </c>
      <c r="BB31" s="1">
        <v>0.25</v>
      </c>
      <c r="BC31" s="1">
        <v>9.5</v>
      </c>
      <c r="BD31" s="1">
        <v>7.5</v>
      </c>
      <c r="BE31" s="1">
        <v>3.25</v>
      </c>
      <c r="BF31" s="1">
        <v>1.5</v>
      </c>
      <c r="BG31" s="1">
        <v>2.5</v>
      </c>
      <c r="BH31" s="1">
        <v>0.75</v>
      </c>
      <c r="BI31" s="1">
        <v>0.9</v>
      </c>
      <c r="BJ31" s="1">
        <v>20.75</v>
      </c>
      <c r="BK31" s="1">
        <v>17.25</v>
      </c>
      <c r="BL31" s="1">
        <v>83</v>
      </c>
      <c r="BM31" s="1">
        <v>16</v>
      </c>
      <c r="BN31" s="1">
        <v>13</v>
      </c>
      <c r="BO31" s="1">
        <v>81</v>
      </c>
      <c r="BP31" s="1">
        <v>10</v>
      </c>
      <c r="BQ31" s="1">
        <v>8.25</v>
      </c>
      <c r="BR31" s="1">
        <v>83</v>
      </c>
      <c r="BS31" s="1">
        <v>0</v>
      </c>
      <c r="BT31" s="1">
        <v>0</v>
      </c>
      <c r="BU31" s="1">
        <v>3</v>
      </c>
      <c r="BV31" s="1">
        <v>1</v>
      </c>
      <c r="BW31" s="1">
        <v>3</v>
      </c>
      <c r="BX31" s="1">
        <v>0.75</v>
      </c>
      <c r="BY31" s="1">
        <v>34.75</v>
      </c>
      <c r="BZ31" s="1">
        <v>5</v>
      </c>
      <c r="CA31" s="1">
        <v>2.25</v>
      </c>
      <c r="CB31" s="1">
        <v>2</v>
      </c>
      <c r="CC31" s="1">
        <v>0.5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3.4632700699999965</v>
      </c>
      <c r="CL31" s="1">
        <v>3</v>
      </c>
    </row>
    <row r="32" spans="1:90" x14ac:dyDescent="0.25">
      <c r="A32" s="1" t="s">
        <v>147</v>
      </c>
      <c r="B32" s="1">
        <v>5.9</v>
      </c>
      <c r="C32" s="1">
        <v>4</v>
      </c>
      <c r="D32" s="1">
        <v>78</v>
      </c>
      <c r="E32" s="1">
        <v>0.02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16.5</v>
      </c>
      <c r="V32" s="1">
        <v>13.25</v>
      </c>
      <c r="W32" s="1">
        <v>80</v>
      </c>
      <c r="X32" s="1">
        <v>0</v>
      </c>
      <c r="Y32" s="1">
        <v>0</v>
      </c>
      <c r="AA32" s="1">
        <v>0</v>
      </c>
      <c r="AB32" s="1">
        <v>0</v>
      </c>
      <c r="AC32" s="1">
        <v>0.75</v>
      </c>
      <c r="AD32" s="1">
        <v>0</v>
      </c>
      <c r="AE32" s="1">
        <v>0.02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0.5</v>
      </c>
      <c r="AL32" s="1">
        <v>12.5</v>
      </c>
      <c r="AM32" s="1">
        <v>15.75</v>
      </c>
      <c r="AN32" s="1">
        <v>0.1</v>
      </c>
      <c r="AO32" s="1">
        <v>2.7</v>
      </c>
      <c r="AP32" s="1">
        <v>13.25</v>
      </c>
      <c r="AQ32" s="1">
        <v>13.25</v>
      </c>
      <c r="AR32" s="1">
        <v>0</v>
      </c>
      <c r="AS32" s="1">
        <v>2.25</v>
      </c>
      <c r="AT32" s="1">
        <v>0.25</v>
      </c>
      <c r="AU32" s="1">
        <v>2.75</v>
      </c>
      <c r="AV32" s="1">
        <v>1.25</v>
      </c>
      <c r="AW32" s="1">
        <v>45</v>
      </c>
      <c r="AX32" s="1">
        <v>6</v>
      </c>
      <c r="AY32" s="1">
        <v>0.75</v>
      </c>
      <c r="AZ32" s="1">
        <v>0.5</v>
      </c>
      <c r="BA32" s="1">
        <v>2</v>
      </c>
      <c r="BB32" s="1">
        <v>3.25</v>
      </c>
      <c r="BC32" s="1">
        <v>12.75</v>
      </c>
      <c r="BD32" s="1">
        <v>8.25</v>
      </c>
      <c r="BE32" s="1">
        <v>4.5</v>
      </c>
      <c r="BF32" s="1">
        <v>0.75</v>
      </c>
      <c r="BG32" s="1">
        <v>3</v>
      </c>
      <c r="BH32" s="1">
        <v>1.25</v>
      </c>
      <c r="BI32" s="1">
        <v>1.36</v>
      </c>
      <c r="BJ32" s="1">
        <v>53.75</v>
      </c>
      <c r="BK32" s="1">
        <v>48.25</v>
      </c>
      <c r="BL32" s="1">
        <v>90</v>
      </c>
      <c r="BM32" s="1">
        <v>29</v>
      </c>
      <c r="BN32" s="1">
        <v>24.75</v>
      </c>
      <c r="BO32" s="1">
        <v>85</v>
      </c>
      <c r="BP32" s="1">
        <v>16.5</v>
      </c>
      <c r="BQ32" s="1">
        <v>13.25</v>
      </c>
      <c r="BR32" s="1">
        <v>80</v>
      </c>
      <c r="BS32" s="1">
        <v>0</v>
      </c>
      <c r="BT32" s="1">
        <v>0</v>
      </c>
      <c r="BU32" s="1">
        <v>3</v>
      </c>
      <c r="BV32" s="1">
        <v>1</v>
      </c>
      <c r="BW32" s="1">
        <v>1</v>
      </c>
      <c r="BX32" s="1">
        <v>0.5</v>
      </c>
      <c r="BY32" s="1">
        <v>67</v>
      </c>
      <c r="BZ32" s="1">
        <v>0.25</v>
      </c>
      <c r="CA32" s="1">
        <v>7.75</v>
      </c>
      <c r="CB32" s="1">
        <v>2.25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3.2988671900000006</v>
      </c>
      <c r="CL32" s="1">
        <v>3</v>
      </c>
    </row>
    <row r="33" spans="1:90" x14ac:dyDescent="0.25">
      <c r="A33" s="1" t="s">
        <v>148</v>
      </c>
      <c r="B33" s="1">
        <v>5</v>
      </c>
      <c r="C33" s="1">
        <v>4</v>
      </c>
      <c r="D33" s="1">
        <v>83.5</v>
      </c>
      <c r="E33" s="1">
        <v>0.19</v>
      </c>
      <c r="F33" s="1">
        <v>0</v>
      </c>
      <c r="G33" s="1">
        <v>0.2</v>
      </c>
      <c r="H33" s="1">
        <v>0</v>
      </c>
      <c r="I33" s="1">
        <v>0.75</v>
      </c>
      <c r="J33" s="1">
        <v>0.25</v>
      </c>
      <c r="K33" s="1">
        <v>0.25</v>
      </c>
      <c r="L33" s="1">
        <v>0.5</v>
      </c>
      <c r="M33" s="1">
        <v>0.25</v>
      </c>
      <c r="N33" s="1">
        <v>0</v>
      </c>
      <c r="O33" s="1">
        <v>0.12</v>
      </c>
      <c r="P33" s="1">
        <v>0.12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6</v>
      </c>
      <c r="W33" s="1">
        <v>62</v>
      </c>
      <c r="X33" s="1">
        <v>0.75</v>
      </c>
      <c r="Y33" s="1">
        <v>0.25</v>
      </c>
      <c r="Z33" s="1">
        <v>33</v>
      </c>
      <c r="AA33" s="1">
        <v>0</v>
      </c>
      <c r="AB33" s="1">
        <v>0</v>
      </c>
      <c r="AC33" s="1">
        <v>1.25</v>
      </c>
      <c r="AD33" s="1">
        <v>0</v>
      </c>
      <c r="AE33" s="1">
        <v>0.06</v>
      </c>
      <c r="AF33" s="1">
        <v>0</v>
      </c>
      <c r="AG33" s="1">
        <v>0</v>
      </c>
      <c r="AH33" s="1">
        <v>0.25</v>
      </c>
      <c r="AI33" s="1">
        <v>0</v>
      </c>
      <c r="AJ33" s="1">
        <v>0.75</v>
      </c>
      <c r="AK33" s="1">
        <v>9.75</v>
      </c>
      <c r="AL33" s="1">
        <v>15.35</v>
      </c>
      <c r="AM33" s="1">
        <v>11.95</v>
      </c>
      <c r="AN33" s="1">
        <v>0.8</v>
      </c>
      <c r="AO33" s="1">
        <v>3.4</v>
      </c>
      <c r="AP33" s="1">
        <v>12</v>
      </c>
      <c r="AQ33" s="1">
        <v>12</v>
      </c>
      <c r="AR33" s="1">
        <v>0</v>
      </c>
      <c r="AS33" s="1">
        <v>2.5</v>
      </c>
      <c r="AT33" s="1">
        <v>0.25</v>
      </c>
      <c r="AU33" s="1">
        <v>2.75</v>
      </c>
      <c r="AV33" s="1">
        <v>2.25</v>
      </c>
      <c r="AW33" s="1">
        <v>82</v>
      </c>
      <c r="AX33" s="1">
        <v>4.75</v>
      </c>
      <c r="AY33" s="1">
        <v>1</v>
      </c>
      <c r="AZ33" s="1">
        <v>0</v>
      </c>
      <c r="BA33" s="1">
        <v>0.75</v>
      </c>
      <c r="BB33" s="1">
        <v>1.75</v>
      </c>
      <c r="BC33" s="1">
        <v>10</v>
      </c>
      <c r="BD33" s="1">
        <v>6.5</v>
      </c>
      <c r="BE33" s="1">
        <v>3.25</v>
      </c>
      <c r="BF33" s="1">
        <v>1</v>
      </c>
      <c r="BG33" s="1">
        <v>2</v>
      </c>
      <c r="BH33" s="1">
        <v>0.25</v>
      </c>
      <c r="BI33" s="1">
        <v>0.7</v>
      </c>
      <c r="BJ33" s="1">
        <v>34</v>
      </c>
      <c r="BK33" s="1">
        <v>27.25</v>
      </c>
      <c r="BL33" s="1">
        <v>80</v>
      </c>
      <c r="BM33" s="1">
        <v>18.75</v>
      </c>
      <c r="BN33" s="1">
        <v>12.25</v>
      </c>
      <c r="BO33" s="1">
        <v>65</v>
      </c>
      <c r="BP33" s="1">
        <v>9.75</v>
      </c>
      <c r="BQ33" s="1">
        <v>6</v>
      </c>
      <c r="BR33" s="1">
        <v>62</v>
      </c>
      <c r="BS33" s="1">
        <v>0</v>
      </c>
      <c r="BT33" s="1">
        <v>0</v>
      </c>
      <c r="BU33" s="1">
        <v>4</v>
      </c>
      <c r="BV33" s="1">
        <v>0</v>
      </c>
      <c r="BW33" s="1">
        <v>3</v>
      </c>
      <c r="BX33" s="1">
        <v>0.25</v>
      </c>
      <c r="BY33" s="1">
        <v>45.75</v>
      </c>
      <c r="BZ33" s="1">
        <v>1</v>
      </c>
      <c r="CA33" s="1">
        <v>4.5</v>
      </c>
      <c r="CB33" s="1">
        <v>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3.2907951000000022</v>
      </c>
      <c r="CL33" s="1">
        <v>3</v>
      </c>
    </row>
    <row r="34" spans="1:90" x14ac:dyDescent="0.25">
      <c r="A34" s="1" t="s">
        <v>154</v>
      </c>
      <c r="B34" s="1">
        <v>7.8</v>
      </c>
      <c r="C34" s="1">
        <v>4</v>
      </c>
      <c r="D34" s="1">
        <v>51.5</v>
      </c>
      <c r="E34" s="1">
        <v>0.23</v>
      </c>
      <c r="F34" s="1">
        <v>0.11</v>
      </c>
      <c r="G34" s="1">
        <v>0.4</v>
      </c>
      <c r="H34" s="1">
        <v>1</v>
      </c>
      <c r="I34" s="1">
        <v>1.75</v>
      </c>
      <c r="J34" s="1">
        <v>0.5</v>
      </c>
      <c r="K34" s="1">
        <v>1.75</v>
      </c>
      <c r="L34" s="1">
        <v>0</v>
      </c>
      <c r="M34" s="1">
        <v>0.5</v>
      </c>
      <c r="N34" s="1">
        <v>0.5</v>
      </c>
      <c r="O34" s="1">
        <v>0.27</v>
      </c>
      <c r="P34" s="1">
        <v>0.27</v>
      </c>
      <c r="Q34" s="1">
        <v>0.25</v>
      </c>
      <c r="R34" s="1">
        <v>0.25</v>
      </c>
      <c r="S34" s="1">
        <v>0</v>
      </c>
      <c r="T34" s="1">
        <v>0.25</v>
      </c>
      <c r="U34" s="1">
        <v>7.75</v>
      </c>
      <c r="V34" s="1">
        <v>7</v>
      </c>
      <c r="W34" s="1">
        <v>90</v>
      </c>
      <c r="X34" s="1">
        <v>0</v>
      </c>
      <c r="Y34" s="1">
        <v>0</v>
      </c>
      <c r="AA34" s="1">
        <v>0</v>
      </c>
      <c r="AB34" s="1">
        <v>0</v>
      </c>
      <c r="AC34" s="1">
        <v>0.25</v>
      </c>
      <c r="AD34" s="1">
        <v>0</v>
      </c>
      <c r="AE34" s="1">
        <v>0.08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31.25</v>
      </c>
      <c r="AL34" s="1">
        <v>5.18</v>
      </c>
      <c r="AM34" s="1">
        <v>13.25</v>
      </c>
      <c r="AN34" s="1">
        <v>1.6</v>
      </c>
      <c r="AO34" s="1">
        <v>3.8</v>
      </c>
      <c r="AP34" s="1">
        <v>2.75</v>
      </c>
      <c r="AQ34" s="1">
        <v>7.25</v>
      </c>
      <c r="AR34" s="1">
        <v>0.25</v>
      </c>
      <c r="AS34" s="1">
        <v>3.5</v>
      </c>
      <c r="AT34" s="1">
        <v>0.25</v>
      </c>
      <c r="AU34" s="1">
        <v>0.5</v>
      </c>
      <c r="AV34" s="1">
        <v>0</v>
      </c>
      <c r="AW34" s="1">
        <v>0</v>
      </c>
      <c r="AX34" s="1">
        <v>2.25</v>
      </c>
      <c r="AY34" s="1">
        <v>2</v>
      </c>
      <c r="AZ34" s="1">
        <v>0</v>
      </c>
      <c r="BA34" s="1">
        <v>0.25</v>
      </c>
      <c r="BB34" s="1">
        <v>2.25</v>
      </c>
      <c r="BC34" s="1">
        <v>12.75</v>
      </c>
      <c r="BD34" s="1">
        <v>8.25</v>
      </c>
      <c r="BE34" s="1">
        <v>4.5</v>
      </c>
      <c r="BF34" s="1">
        <v>0.75</v>
      </c>
      <c r="BG34" s="1">
        <v>3</v>
      </c>
      <c r="BH34" s="1">
        <v>1.25</v>
      </c>
      <c r="BI34" s="1">
        <v>1.36</v>
      </c>
      <c r="BJ34" s="1">
        <v>21.5</v>
      </c>
      <c r="BK34" s="1">
        <v>18.25</v>
      </c>
      <c r="BL34" s="1">
        <v>85</v>
      </c>
      <c r="BM34" s="1">
        <v>12</v>
      </c>
      <c r="BN34" s="1">
        <v>10.25</v>
      </c>
      <c r="BO34" s="1">
        <v>85</v>
      </c>
      <c r="BP34" s="1">
        <v>7.75</v>
      </c>
      <c r="BQ34" s="1">
        <v>7</v>
      </c>
      <c r="BR34" s="1">
        <v>90</v>
      </c>
      <c r="BS34" s="1">
        <v>0.25</v>
      </c>
      <c r="BT34" s="1">
        <v>0.25</v>
      </c>
      <c r="BU34" s="1">
        <v>3</v>
      </c>
      <c r="BV34" s="1">
        <v>1</v>
      </c>
      <c r="BW34" s="1">
        <v>3</v>
      </c>
      <c r="BX34" s="1">
        <v>0.25</v>
      </c>
      <c r="BY34" s="1">
        <v>31.25</v>
      </c>
      <c r="BZ34" s="1">
        <v>3</v>
      </c>
      <c r="CA34" s="1">
        <v>1.75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3.6373704000000018</v>
      </c>
      <c r="CL34" s="1">
        <v>3</v>
      </c>
    </row>
    <row r="35" spans="1:90" x14ac:dyDescent="0.25">
      <c r="A35" s="1" t="s">
        <v>156</v>
      </c>
      <c r="B35" s="1">
        <v>7.2</v>
      </c>
      <c r="C35" s="1">
        <v>4</v>
      </c>
      <c r="D35" s="1">
        <v>84.75</v>
      </c>
      <c r="E35" s="1">
        <v>0.2</v>
      </c>
      <c r="F35" s="1">
        <v>0.09</v>
      </c>
      <c r="G35" s="1">
        <v>0.5</v>
      </c>
      <c r="H35" s="1">
        <v>1</v>
      </c>
      <c r="I35" s="1">
        <v>2.75</v>
      </c>
      <c r="J35" s="1">
        <v>0.5</v>
      </c>
      <c r="K35" s="1">
        <v>1.75</v>
      </c>
      <c r="L35" s="1">
        <v>1</v>
      </c>
      <c r="M35" s="1">
        <v>0</v>
      </c>
      <c r="N35" s="1">
        <v>0.5</v>
      </c>
      <c r="O35" s="1">
        <v>0.16</v>
      </c>
      <c r="P35" s="1">
        <v>0.16</v>
      </c>
      <c r="Q35" s="1">
        <v>0.25</v>
      </c>
      <c r="R35" s="1">
        <v>0.25</v>
      </c>
      <c r="S35" s="1">
        <v>0</v>
      </c>
      <c r="T35" s="1">
        <v>0.25</v>
      </c>
      <c r="U35" s="1">
        <v>27</v>
      </c>
      <c r="V35" s="1">
        <v>23.25</v>
      </c>
      <c r="W35" s="1">
        <v>86</v>
      </c>
      <c r="X35" s="1">
        <v>7.25</v>
      </c>
      <c r="Y35" s="1">
        <v>1</v>
      </c>
      <c r="Z35" s="1">
        <v>14</v>
      </c>
      <c r="AA35" s="1">
        <v>5.5</v>
      </c>
      <c r="AB35" s="1">
        <v>1.5</v>
      </c>
      <c r="AC35" s="1">
        <v>2</v>
      </c>
      <c r="AD35" s="1">
        <v>0.5</v>
      </c>
      <c r="AE35" s="1">
        <v>0.35</v>
      </c>
      <c r="AF35" s="1">
        <v>0</v>
      </c>
      <c r="AG35" s="1">
        <v>0</v>
      </c>
      <c r="AH35" s="1">
        <v>0.25</v>
      </c>
      <c r="AI35" s="1">
        <v>0</v>
      </c>
      <c r="AJ35" s="1">
        <v>0.75</v>
      </c>
      <c r="AK35" s="1">
        <v>44.5</v>
      </c>
      <c r="AL35" s="1">
        <v>37.299999999999997</v>
      </c>
      <c r="AM35" s="1">
        <v>19.45</v>
      </c>
      <c r="AN35" s="1">
        <v>1.8</v>
      </c>
      <c r="AO35" s="1">
        <v>4.7</v>
      </c>
      <c r="AP35" s="1">
        <v>15.5</v>
      </c>
      <c r="AQ35" s="1">
        <v>20</v>
      </c>
      <c r="AR35" s="1">
        <v>0.25</v>
      </c>
      <c r="AS35" s="1">
        <v>4</v>
      </c>
      <c r="AT35" s="1">
        <v>0.25</v>
      </c>
      <c r="AU35" s="1">
        <v>1.5</v>
      </c>
      <c r="AV35" s="1">
        <v>1</v>
      </c>
      <c r="AW35" s="1">
        <v>67</v>
      </c>
      <c r="AX35" s="1">
        <v>3</v>
      </c>
      <c r="AY35" s="1">
        <v>0</v>
      </c>
      <c r="AZ35" s="1">
        <v>0.25</v>
      </c>
      <c r="BA35" s="1">
        <v>0.25</v>
      </c>
      <c r="BB35" s="1">
        <v>0.5</v>
      </c>
      <c r="BC35" s="1">
        <v>5.25</v>
      </c>
      <c r="BD35" s="1">
        <v>3.25</v>
      </c>
      <c r="BE35" s="1">
        <v>0.75</v>
      </c>
      <c r="BF35" s="1">
        <v>1</v>
      </c>
      <c r="BG35" s="1">
        <v>1</v>
      </c>
      <c r="BH35" s="1">
        <v>0.5</v>
      </c>
      <c r="BI35" s="1">
        <v>0.36</v>
      </c>
      <c r="BJ35" s="1">
        <v>54.75</v>
      </c>
      <c r="BK35" s="1">
        <v>48.25</v>
      </c>
      <c r="BL35" s="1">
        <v>88</v>
      </c>
      <c r="BM35" s="1">
        <v>51.75</v>
      </c>
      <c r="BN35" s="1">
        <v>40</v>
      </c>
      <c r="BO35" s="1">
        <v>77</v>
      </c>
      <c r="BP35" s="1">
        <v>27</v>
      </c>
      <c r="BQ35" s="1">
        <v>23.25</v>
      </c>
      <c r="BR35" s="1">
        <v>86</v>
      </c>
      <c r="BS35" s="1">
        <v>1</v>
      </c>
      <c r="BT35" s="1">
        <v>0.5</v>
      </c>
      <c r="BU35" s="1">
        <v>4</v>
      </c>
      <c r="BV35" s="1">
        <v>0</v>
      </c>
      <c r="BW35" s="1">
        <v>1</v>
      </c>
      <c r="BX35" s="1">
        <v>1</v>
      </c>
      <c r="BY35" s="1">
        <v>71.5</v>
      </c>
      <c r="BZ35" s="1">
        <v>4.25</v>
      </c>
      <c r="CA35" s="1">
        <v>5.75</v>
      </c>
      <c r="CB35" s="1">
        <v>9.75</v>
      </c>
      <c r="CC35" s="1">
        <v>0</v>
      </c>
      <c r="CD35" s="1">
        <v>0</v>
      </c>
      <c r="CE35" s="1">
        <v>4.25</v>
      </c>
      <c r="CF35" s="1">
        <v>0.25</v>
      </c>
      <c r="CG35" s="1">
        <v>0.25</v>
      </c>
      <c r="CH35" s="1">
        <v>0</v>
      </c>
      <c r="CI35" s="1">
        <v>0</v>
      </c>
      <c r="CJ35" s="1">
        <v>0</v>
      </c>
      <c r="CK35" s="1">
        <f t="shared" si="0"/>
        <v>3.7426042100000005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4</v>
      </c>
      <c r="D36" s="1">
        <v>86.25</v>
      </c>
      <c r="E36" s="1">
        <v>0.21</v>
      </c>
      <c r="F36" s="1">
        <v>0.18</v>
      </c>
      <c r="G36" s="1">
        <v>0.5</v>
      </c>
      <c r="H36" s="1">
        <v>2</v>
      </c>
      <c r="I36" s="1">
        <v>1.75</v>
      </c>
      <c r="J36" s="1">
        <v>0.5</v>
      </c>
      <c r="K36" s="1">
        <v>1.5</v>
      </c>
      <c r="L36" s="1">
        <v>0.25</v>
      </c>
      <c r="M36" s="1">
        <v>0.25</v>
      </c>
      <c r="N36" s="1">
        <v>0</v>
      </c>
      <c r="O36" s="1">
        <v>0.23</v>
      </c>
      <c r="P36" s="1">
        <v>0.23</v>
      </c>
      <c r="Q36" s="1">
        <v>0.25</v>
      </c>
      <c r="R36" s="1">
        <v>0.25</v>
      </c>
      <c r="S36" s="1">
        <v>0</v>
      </c>
      <c r="T36" s="1">
        <v>0</v>
      </c>
      <c r="U36" s="1">
        <v>33.25</v>
      </c>
      <c r="V36" s="1">
        <v>29.75</v>
      </c>
      <c r="W36" s="1">
        <v>89</v>
      </c>
      <c r="X36" s="1">
        <v>2</v>
      </c>
      <c r="Y36" s="1">
        <v>0.25</v>
      </c>
      <c r="Z36" s="1">
        <v>13</v>
      </c>
      <c r="AA36" s="1">
        <v>0.75</v>
      </c>
      <c r="AB36" s="1">
        <v>0</v>
      </c>
      <c r="AC36" s="1">
        <v>3.25</v>
      </c>
      <c r="AD36" s="1">
        <v>0.25</v>
      </c>
      <c r="AE36" s="1">
        <v>0.3</v>
      </c>
      <c r="AF36" s="1">
        <v>0.25</v>
      </c>
      <c r="AG36" s="1">
        <v>0</v>
      </c>
      <c r="AH36" s="1">
        <v>0.25</v>
      </c>
      <c r="AI36" s="1">
        <v>0</v>
      </c>
      <c r="AJ36" s="1">
        <v>0.75</v>
      </c>
      <c r="AK36" s="1">
        <v>44.5</v>
      </c>
      <c r="AL36" s="1">
        <v>43.9</v>
      </c>
      <c r="AM36" s="1">
        <v>25.8</v>
      </c>
      <c r="AN36" s="1">
        <v>2</v>
      </c>
      <c r="AO36" s="1">
        <v>4.9000000000000004</v>
      </c>
      <c r="AP36" s="1">
        <v>15.25</v>
      </c>
      <c r="AQ36" s="1">
        <v>22</v>
      </c>
      <c r="AR36" s="1">
        <v>0</v>
      </c>
      <c r="AS36" s="1">
        <v>4.5</v>
      </c>
      <c r="AT36" s="1">
        <v>0.25</v>
      </c>
      <c r="AU36" s="1">
        <v>1.25</v>
      </c>
      <c r="AV36" s="1">
        <v>1</v>
      </c>
      <c r="AW36" s="1">
        <v>80</v>
      </c>
      <c r="AX36" s="1">
        <v>3.5</v>
      </c>
      <c r="AY36" s="1">
        <v>0.25</v>
      </c>
      <c r="AZ36" s="1">
        <v>0</v>
      </c>
      <c r="BA36" s="1">
        <v>0</v>
      </c>
      <c r="BB36" s="1">
        <v>0.25</v>
      </c>
      <c r="BC36" s="1">
        <v>5.25</v>
      </c>
      <c r="BD36" s="1">
        <v>3.25</v>
      </c>
      <c r="BE36" s="1">
        <v>0.75</v>
      </c>
      <c r="BF36" s="1">
        <v>1</v>
      </c>
      <c r="BG36" s="1">
        <v>1</v>
      </c>
      <c r="BH36" s="1">
        <v>0.5</v>
      </c>
      <c r="BI36" s="1">
        <v>0.36</v>
      </c>
      <c r="BJ36" s="1">
        <v>50.25</v>
      </c>
      <c r="BK36" s="1">
        <v>46.25</v>
      </c>
      <c r="BL36" s="1">
        <v>92</v>
      </c>
      <c r="BM36" s="1">
        <v>46.5</v>
      </c>
      <c r="BN36" s="1">
        <v>40.75</v>
      </c>
      <c r="BO36" s="1">
        <v>88</v>
      </c>
      <c r="BP36" s="1">
        <v>33.25</v>
      </c>
      <c r="BQ36" s="1">
        <v>29.75</v>
      </c>
      <c r="BR36" s="1">
        <v>89</v>
      </c>
      <c r="BS36" s="1">
        <v>0</v>
      </c>
      <c r="BT36" s="1">
        <v>0</v>
      </c>
      <c r="BU36" s="1">
        <v>4</v>
      </c>
      <c r="BV36" s="1">
        <v>0</v>
      </c>
      <c r="BW36" s="1">
        <v>1</v>
      </c>
      <c r="BX36" s="1">
        <v>1.5</v>
      </c>
      <c r="BY36" s="1">
        <v>65.25</v>
      </c>
      <c r="BZ36" s="1">
        <v>8</v>
      </c>
      <c r="CA36" s="1">
        <v>1.25</v>
      </c>
      <c r="CB36" s="1">
        <v>5.25</v>
      </c>
      <c r="CC36" s="1">
        <v>1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5.58258455</v>
      </c>
      <c r="CL36" s="1">
        <v>3</v>
      </c>
    </row>
    <row r="37" spans="1:90" x14ac:dyDescent="0.25">
      <c r="A37" s="1" t="s">
        <v>163</v>
      </c>
      <c r="B37" s="1">
        <v>4.3</v>
      </c>
      <c r="C37" s="1">
        <v>3</v>
      </c>
      <c r="D37" s="1">
        <v>86.33</v>
      </c>
      <c r="E37" s="1">
        <v>0.01</v>
      </c>
      <c r="F37" s="1">
        <v>0</v>
      </c>
      <c r="G37" s="1">
        <v>0</v>
      </c>
      <c r="H37" s="1">
        <v>0</v>
      </c>
      <c r="I37" s="1">
        <v>0.33</v>
      </c>
      <c r="J37" s="1">
        <v>0</v>
      </c>
      <c r="K37" s="1">
        <v>0</v>
      </c>
      <c r="L37" s="1">
        <v>0.33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5.67</v>
      </c>
      <c r="V37" s="1">
        <v>3</v>
      </c>
      <c r="W37" s="1">
        <v>53</v>
      </c>
      <c r="X37" s="1">
        <v>2.33</v>
      </c>
      <c r="Y37" s="1">
        <v>0.33</v>
      </c>
      <c r="Z37" s="1">
        <v>14</v>
      </c>
      <c r="AA37" s="1">
        <v>1.67</v>
      </c>
      <c r="AB37" s="1">
        <v>0.67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2.67</v>
      </c>
      <c r="AL37" s="1">
        <v>3.1</v>
      </c>
      <c r="AM37" s="1">
        <v>9.73</v>
      </c>
      <c r="AN37" s="1">
        <v>0.1</v>
      </c>
      <c r="AO37" s="1">
        <v>2.8</v>
      </c>
      <c r="AP37" s="1">
        <v>13.33</v>
      </c>
      <c r="AQ37" s="1">
        <v>13.33</v>
      </c>
      <c r="AR37" s="1">
        <v>0</v>
      </c>
      <c r="AS37" s="1">
        <v>2</v>
      </c>
      <c r="AT37" s="1">
        <v>3.33</v>
      </c>
      <c r="AU37" s="1">
        <v>1.33</v>
      </c>
      <c r="AV37" s="1">
        <v>1</v>
      </c>
      <c r="AW37" s="1">
        <v>75</v>
      </c>
      <c r="AX37" s="1">
        <v>3.33</v>
      </c>
      <c r="AY37" s="1">
        <v>1.67</v>
      </c>
      <c r="AZ37" s="1">
        <v>0</v>
      </c>
      <c r="BA37" s="1">
        <v>1</v>
      </c>
      <c r="BB37" s="1">
        <v>2.67</v>
      </c>
      <c r="BC37" s="1">
        <v>14.67</v>
      </c>
      <c r="BD37" s="1">
        <v>9</v>
      </c>
      <c r="BE37" s="1">
        <v>5</v>
      </c>
      <c r="BF37" s="1">
        <v>0</v>
      </c>
      <c r="BG37" s="1">
        <v>1</v>
      </c>
      <c r="BH37" s="1">
        <v>2.67</v>
      </c>
      <c r="BI37" s="1">
        <v>1.82</v>
      </c>
      <c r="BJ37" s="1">
        <v>52</v>
      </c>
      <c r="BK37" s="1">
        <v>46.67</v>
      </c>
      <c r="BL37" s="1">
        <v>90</v>
      </c>
      <c r="BM37" s="1">
        <v>17.670000000000002</v>
      </c>
      <c r="BN37" s="1">
        <v>13</v>
      </c>
      <c r="BO37" s="1">
        <v>74</v>
      </c>
      <c r="BP37" s="1">
        <v>5.67</v>
      </c>
      <c r="BQ37" s="1">
        <v>3</v>
      </c>
      <c r="BR37" s="1">
        <v>53</v>
      </c>
      <c r="BS37" s="1">
        <v>0</v>
      </c>
      <c r="BT37" s="1">
        <v>0</v>
      </c>
      <c r="BU37" s="1">
        <v>3</v>
      </c>
      <c r="BV37" s="1">
        <v>0</v>
      </c>
      <c r="BW37" s="1">
        <v>1</v>
      </c>
      <c r="BX37" s="1">
        <v>0.67</v>
      </c>
      <c r="BY37" s="1">
        <v>63.67</v>
      </c>
      <c r="BZ37" s="1">
        <v>0</v>
      </c>
      <c r="CA37" s="1">
        <v>5</v>
      </c>
      <c r="CB37" s="1">
        <v>3</v>
      </c>
      <c r="CC37" s="1">
        <v>0</v>
      </c>
      <c r="CD37" s="1">
        <v>0</v>
      </c>
      <c r="CE37" s="1">
        <v>1.67</v>
      </c>
      <c r="CF37" s="1">
        <v>0.33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1.7676226699999982</v>
      </c>
      <c r="CL37" s="1">
        <v>3</v>
      </c>
    </row>
    <row r="38" spans="1:90" x14ac:dyDescent="0.25">
      <c r="A38" s="1" t="s">
        <v>170</v>
      </c>
      <c r="B38" s="1">
        <v>4.8</v>
      </c>
      <c r="C38" s="1">
        <v>2</v>
      </c>
      <c r="D38" s="1">
        <v>48</v>
      </c>
      <c r="E38" s="1">
        <v>0.09</v>
      </c>
      <c r="F38" s="1">
        <v>0</v>
      </c>
      <c r="G38" s="1">
        <v>0.2</v>
      </c>
      <c r="H38" s="1">
        <v>0</v>
      </c>
      <c r="I38" s="1">
        <v>2</v>
      </c>
      <c r="J38" s="1">
        <v>0</v>
      </c>
      <c r="K38" s="1">
        <v>1</v>
      </c>
      <c r="L38" s="1">
        <v>1</v>
      </c>
      <c r="M38" s="1">
        <v>0.5</v>
      </c>
      <c r="N38" s="1">
        <v>0.5</v>
      </c>
      <c r="O38" s="1">
        <v>0.16</v>
      </c>
      <c r="P38" s="1">
        <v>0.16</v>
      </c>
      <c r="Q38" s="1">
        <v>0</v>
      </c>
      <c r="R38" s="1">
        <v>0</v>
      </c>
      <c r="S38" s="1">
        <v>0</v>
      </c>
      <c r="T38" s="1">
        <v>0</v>
      </c>
      <c r="U38" s="1">
        <v>8.5</v>
      </c>
      <c r="V38" s="1">
        <v>6.5</v>
      </c>
      <c r="W38" s="1">
        <v>76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0.05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6</v>
      </c>
      <c r="AL38" s="1">
        <v>14.5</v>
      </c>
      <c r="AM38" s="1">
        <v>6.9</v>
      </c>
      <c r="AN38" s="1">
        <v>0.9</v>
      </c>
      <c r="AO38" s="1">
        <v>3.2</v>
      </c>
      <c r="AP38" s="1">
        <v>6.5</v>
      </c>
      <c r="AQ38" s="1">
        <v>6.5</v>
      </c>
      <c r="AR38" s="1">
        <v>0</v>
      </c>
      <c r="AS38" s="1">
        <v>1.5</v>
      </c>
      <c r="AT38" s="1">
        <v>0.5</v>
      </c>
      <c r="AU38" s="1">
        <v>3.5</v>
      </c>
      <c r="AV38" s="1">
        <v>2</v>
      </c>
      <c r="AW38" s="1">
        <v>57</v>
      </c>
      <c r="AX38" s="1">
        <v>7</v>
      </c>
      <c r="AY38" s="1">
        <v>0</v>
      </c>
      <c r="AZ38" s="1">
        <v>0</v>
      </c>
      <c r="BA38" s="1">
        <v>0</v>
      </c>
      <c r="BB38" s="1">
        <v>0</v>
      </c>
      <c r="BC38" s="1">
        <v>9.5</v>
      </c>
      <c r="BD38" s="1">
        <v>5.5</v>
      </c>
      <c r="BE38" s="1">
        <v>1.5</v>
      </c>
      <c r="BF38" s="1">
        <v>2</v>
      </c>
      <c r="BG38" s="1">
        <v>2</v>
      </c>
      <c r="BH38" s="1">
        <v>1</v>
      </c>
      <c r="BI38" s="1">
        <v>0.7</v>
      </c>
      <c r="BJ38" s="1">
        <v>35</v>
      </c>
      <c r="BK38" s="1">
        <v>28</v>
      </c>
      <c r="BL38" s="1">
        <v>80</v>
      </c>
      <c r="BM38" s="1">
        <v>23.5</v>
      </c>
      <c r="BN38" s="1">
        <v>17.5</v>
      </c>
      <c r="BO38" s="1">
        <v>74</v>
      </c>
      <c r="BP38" s="1">
        <v>8.5</v>
      </c>
      <c r="BQ38" s="1">
        <v>6.5</v>
      </c>
      <c r="BR38" s="1">
        <v>76</v>
      </c>
      <c r="BS38" s="1">
        <v>0.5</v>
      </c>
      <c r="BT38" s="1">
        <v>0</v>
      </c>
      <c r="BU38" s="1">
        <v>1</v>
      </c>
      <c r="BV38" s="1">
        <v>1</v>
      </c>
      <c r="BW38" s="1">
        <v>0</v>
      </c>
      <c r="BX38" s="1">
        <v>0</v>
      </c>
      <c r="BY38" s="1">
        <v>43.5</v>
      </c>
      <c r="BZ38" s="1">
        <v>1.5</v>
      </c>
      <c r="CA38" s="1">
        <v>4.5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4.2348674500000012</v>
      </c>
      <c r="CL38" s="1">
        <v>3</v>
      </c>
    </row>
    <row r="39" spans="1:90" x14ac:dyDescent="0.25">
      <c r="A39" s="1" t="s">
        <v>172</v>
      </c>
      <c r="B39" s="1">
        <v>5.4</v>
      </c>
      <c r="C39" s="1">
        <v>3</v>
      </c>
      <c r="D39" s="1">
        <v>69.67</v>
      </c>
      <c r="E39" s="1">
        <v>7.0000000000000007E-2</v>
      </c>
      <c r="F39" s="1">
        <v>0.14000000000000001</v>
      </c>
      <c r="G39" s="1">
        <v>0.2</v>
      </c>
      <c r="H39" s="1">
        <v>1</v>
      </c>
      <c r="I39" s="1">
        <v>1.67</v>
      </c>
      <c r="J39" s="1">
        <v>0.67</v>
      </c>
      <c r="K39" s="1">
        <v>1</v>
      </c>
      <c r="L39" s="1">
        <v>0.67</v>
      </c>
      <c r="M39" s="1">
        <v>0</v>
      </c>
      <c r="N39" s="1">
        <v>0.33</v>
      </c>
      <c r="O39" s="1">
        <v>0.14000000000000001</v>
      </c>
      <c r="P39" s="1">
        <v>0.14000000000000001</v>
      </c>
      <c r="Q39" s="1">
        <v>0.33</v>
      </c>
      <c r="R39" s="1">
        <v>0.33</v>
      </c>
      <c r="S39" s="1">
        <v>0</v>
      </c>
      <c r="T39" s="1">
        <v>0</v>
      </c>
      <c r="U39" s="1">
        <v>12</v>
      </c>
      <c r="V39" s="1">
        <v>8.33</v>
      </c>
      <c r="W39" s="1">
        <v>69</v>
      </c>
      <c r="X39" s="1">
        <v>0.33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0.05</v>
      </c>
      <c r="AF39" s="1">
        <v>0</v>
      </c>
      <c r="AG39" s="1">
        <v>0</v>
      </c>
      <c r="AH39" s="1">
        <v>0.33</v>
      </c>
      <c r="AI39" s="1">
        <v>0</v>
      </c>
      <c r="AJ39" s="1">
        <v>0.33</v>
      </c>
      <c r="AK39" s="1">
        <v>24.67</v>
      </c>
      <c r="AL39" s="1">
        <v>4.87</v>
      </c>
      <c r="AM39" s="1">
        <v>19.399999999999999</v>
      </c>
      <c r="AN39" s="1">
        <v>0.8</v>
      </c>
      <c r="AO39" s="1">
        <v>2.9</v>
      </c>
      <c r="AP39" s="1">
        <v>8.67</v>
      </c>
      <c r="AQ39" s="1">
        <v>14.67</v>
      </c>
      <c r="AR39" s="1">
        <v>0</v>
      </c>
      <c r="AS39" s="1">
        <v>3.33</v>
      </c>
      <c r="AT39" s="1">
        <v>0.33</v>
      </c>
      <c r="AU39" s="1">
        <v>1</v>
      </c>
      <c r="AV39" s="1">
        <v>1</v>
      </c>
      <c r="AW39" s="1">
        <v>100</v>
      </c>
      <c r="AX39" s="1">
        <v>5.67</v>
      </c>
      <c r="AY39" s="1">
        <v>0.67</v>
      </c>
      <c r="AZ39" s="1">
        <v>0.33</v>
      </c>
      <c r="BA39" s="1">
        <v>1.67</v>
      </c>
      <c r="BB39" s="1">
        <v>2.67</v>
      </c>
      <c r="BC39" s="1">
        <v>9.67</v>
      </c>
      <c r="BD39" s="1">
        <v>7.67</v>
      </c>
      <c r="BE39" s="1">
        <v>3.33</v>
      </c>
      <c r="BF39" s="1">
        <v>1.33</v>
      </c>
      <c r="BG39" s="1">
        <v>2</v>
      </c>
      <c r="BH39" s="1">
        <v>0.67</v>
      </c>
      <c r="BI39" s="1">
        <v>0.9</v>
      </c>
      <c r="BJ39" s="1">
        <v>41</v>
      </c>
      <c r="BK39" s="1">
        <v>34.33</v>
      </c>
      <c r="BL39" s="1">
        <v>84</v>
      </c>
      <c r="BM39" s="1">
        <v>24.67</v>
      </c>
      <c r="BN39" s="1">
        <v>19</v>
      </c>
      <c r="BO39" s="1">
        <v>77</v>
      </c>
      <c r="BP39" s="1">
        <v>12</v>
      </c>
      <c r="BQ39" s="1">
        <v>8.33</v>
      </c>
      <c r="BR39" s="1">
        <v>69</v>
      </c>
      <c r="BS39" s="1">
        <v>0.33</v>
      </c>
      <c r="BT39" s="1">
        <v>0</v>
      </c>
      <c r="BU39" s="1">
        <v>2</v>
      </c>
      <c r="BV39" s="1">
        <v>1</v>
      </c>
      <c r="BW39" s="1">
        <v>0</v>
      </c>
      <c r="BX39" s="1">
        <v>0.33</v>
      </c>
      <c r="BY39" s="1">
        <v>52.33</v>
      </c>
      <c r="BZ39" s="1">
        <v>2</v>
      </c>
      <c r="CA39" s="1">
        <v>6.33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4.2916467900000033</v>
      </c>
      <c r="CL39" s="1">
        <v>3</v>
      </c>
    </row>
    <row r="40" spans="1:90" x14ac:dyDescent="0.25">
      <c r="A40" s="1" t="s">
        <v>212</v>
      </c>
      <c r="B40" s="1">
        <v>5.4</v>
      </c>
      <c r="C40" s="1">
        <v>2</v>
      </c>
      <c r="D40" s="1">
        <v>90</v>
      </c>
      <c r="E40" s="1">
        <v>0.51</v>
      </c>
      <c r="F40" s="1">
        <v>0.5</v>
      </c>
      <c r="G40" s="1">
        <v>0.9</v>
      </c>
      <c r="H40" s="1">
        <v>1</v>
      </c>
      <c r="I40" s="1">
        <v>2.5</v>
      </c>
      <c r="J40" s="1">
        <v>2</v>
      </c>
      <c r="K40" s="1">
        <v>2.5</v>
      </c>
      <c r="L40" s="1">
        <v>0</v>
      </c>
      <c r="M40" s="1">
        <v>1</v>
      </c>
      <c r="N40" s="1">
        <v>0.5</v>
      </c>
      <c r="O40" s="1">
        <v>0.68</v>
      </c>
      <c r="P40" s="1">
        <v>0.68</v>
      </c>
      <c r="Q40" s="1">
        <v>0.5</v>
      </c>
      <c r="R40" s="1">
        <v>0.5</v>
      </c>
      <c r="S40" s="1">
        <v>0</v>
      </c>
      <c r="T40" s="1">
        <v>0</v>
      </c>
      <c r="U40" s="1">
        <v>15.5</v>
      </c>
      <c r="V40" s="1">
        <v>11.5</v>
      </c>
      <c r="W40" s="1">
        <v>74</v>
      </c>
      <c r="X40" s="1">
        <v>1.5</v>
      </c>
      <c r="Y40" s="1">
        <v>0</v>
      </c>
      <c r="Z40" s="1">
        <v>0</v>
      </c>
      <c r="AA40" s="1">
        <v>0</v>
      </c>
      <c r="AB40" s="1">
        <v>0</v>
      </c>
      <c r="AC40" s="1">
        <v>1.5</v>
      </c>
      <c r="AD40" s="1">
        <v>0</v>
      </c>
      <c r="AE40" s="1">
        <v>0.21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72.5</v>
      </c>
      <c r="AL40" s="1">
        <v>17.850000000000001</v>
      </c>
      <c r="AM40" s="1">
        <v>28.6</v>
      </c>
      <c r="AN40" s="1">
        <v>4.0999999999999996</v>
      </c>
      <c r="AO40" s="1">
        <v>6.8</v>
      </c>
      <c r="AP40" s="1">
        <v>5</v>
      </c>
      <c r="AQ40" s="1">
        <v>14</v>
      </c>
      <c r="AR40" s="1">
        <v>0.5</v>
      </c>
      <c r="AS40" s="1">
        <v>5.5</v>
      </c>
      <c r="AT40" s="1">
        <v>1</v>
      </c>
      <c r="AU40" s="1">
        <v>0.5</v>
      </c>
      <c r="AV40" s="1">
        <v>0.5</v>
      </c>
      <c r="AW40" s="1">
        <v>100</v>
      </c>
      <c r="AX40" s="1">
        <v>3</v>
      </c>
      <c r="AY40" s="1">
        <v>0.5</v>
      </c>
      <c r="AZ40" s="1">
        <v>0</v>
      </c>
      <c r="BA40" s="1">
        <v>0</v>
      </c>
      <c r="BB40" s="1">
        <v>0.5</v>
      </c>
      <c r="BC40" s="1">
        <v>11.5</v>
      </c>
      <c r="BD40" s="1">
        <v>6</v>
      </c>
      <c r="BE40" s="1">
        <v>4</v>
      </c>
      <c r="BF40" s="1">
        <v>0.5</v>
      </c>
      <c r="BG40" s="1">
        <v>2.5</v>
      </c>
      <c r="BH40" s="1">
        <v>1</v>
      </c>
      <c r="BI40" s="1">
        <v>1.07</v>
      </c>
      <c r="BJ40" s="1">
        <v>26.5</v>
      </c>
      <c r="BK40" s="1">
        <v>20.5</v>
      </c>
      <c r="BL40" s="1">
        <v>77</v>
      </c>
      <c r="BM40" s="1">
        <v>21</v>
      </c>
      <c r="BN40" s="1">
        <v>15.5</v>
      </c>
      <c r="BO40" s="1">
        <v>74</v>
      </c>
      <c r="BP40" s="1">
        <v>15.5</v>
      </c>
      <c r="BQ40" s="1">
        <v>11.5</v>
      </c>
      <c r="BR40" s="1">
        <v>74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1.5</v>
      </c>
      <c r="BY40" s="1">
        <v>42.5</v>
      </c>
      <c r="BZ40" s="1">
        <v>5.5</v>
      </c>
      <c r="CA40" s="1">
        <v>3.5</v>
      </c>
      <c r="CB40" s="1">
        <v>2.5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5.8408699600000009</v>
      </c>
      <c r="CL40" s="1">
        <v>3</v>
      </c>
    </row>
    <row r="41" spans="1:90" x14ac:dyDescent="0.25">
      <c r="A41" s="1" t="s">
        <v>189</v>
      </c>
      <c r="B41" s="1">
        <v>5.5</v>
      </c>
      <c r="C41" s="1">
        <v>4</v>
      </c>
      <c r="D41" s="1">
        <v>82.75</v>
      </c>
      <c r="E41" s="1">
        <v>0.26</v>
      </c>
      <c r="F41" s="1">
        <v>0.33</v>
      </c>
      <c r="G41" s="1">
        <v>0.2</v>
      </c>
      <c r="H41" s="1">
        <v>1</v>
      </c>
      <c r="I41" s="1">
        <v>1.25</v>
      </c>
      <c r="J41" s="1">
        <v>0.5</v>
      </c>
      <c r="K41" s="1">
        <v>0.75</v>
      </c>
      <c r="L41" s="1">
        <v>0.5</v>
      </c>
      <c r="M41" s="1">
        <v>0</v>
      </c>
      <c r="N41" s="1">
        <v>0</v>
      </c>
      <c r="O41" s="1">
        <v>0.09</v>
      </c>
      <c r="P41" s="1">
        <v>0.09</v>
      </c>
      <c r="Q41" s="1">
        <v>0.25</v>
      </c>
      <c r="R41" s="1">
        <v>0.25</v>
      </c>
      <c r="S41" s="1">
        <v>0</v>
      </c>
      <c r="T41" s="1">
        <v>0</v>
      </c>
      <c r="U41" s="1">
        <v>7.5</v>
      </c>
      <c r="V41" s="1">
        <v>5</v>
      </c>
      <c r="W41" s="1">
        <v>67</v>
      </c>
      <c r="X41" s="1">
        <v>3.75</v>
      </c>
      <c r="Y41" s="1">
        <v>0.25</v>
      </c>
      <c r="Z41" s="1">
        <v>7</v>
      </c>
      <c r="AA41" s="1">
        <v>1</v>
      </c>
      <c r="AB41" s="1">
        <v>0.5</v>
      </c>
      <c r="AC41" s="1">
        <v>0.75</v>
      </c>
      <c r="AD41" s="1">
        <v>0.25</v>
      </c>
      <c r="AE41" s="1">
        <v>0.15</v>
      </c>
      <c r="AF41" s="1">
        <v>0</v>
      </c>
      <c r="AG41" s="1">
        <v>0</v>
      </c>
      <c r="AH41" s="1">
        <v>0.25</v>
      </c>
      <c r="AI41" s="1">
        <v>0</v>
      </c>
      <c r="AJ41" s="1">
        <v>0.75</v>
      </c>
      <c r="AK41" s="1">
        <v>15.75</v>
      </c>
      <c r="AL41" s="1">
        <v>10.02</v>
      </c>
      <c r="AM41" s="1">
        <v>22.4</v>
      </c>
      <c r="AN41" s="1">
        <v>0.9</v>
      </c>
      <c r="AO41" s="1">
        <v>3.5</v>
      </c>
      <c r="AP41" s="1">
        <v>10.75</v>
      </c>
      <c r="AQ41" s="1">
        <v>15.25</v>
      </c>
      <c r="AR41" s="1">
        <v>0.75</v>
      </c>
      <c r="AS41" s="1">
        <v>4.5</v>
      </c>
      <c r="AT41" s="1">
        <v>0.25</v>
      </c>
      <c r="AU41" s="1">
        <v>4.25</v>
      </c>
      <c r="AV41" s="1">
        <v>2</v>
      </c>
      <c r="AW41" s="1">
        <v>47</v>
      </c>
      <c r="AX41" s="1">
        <v>8.5</v>
      </c>
      <c r="AY41" s="1">
        <v>1</v>
      </c>
      <c r="AZ41" s="1">
        <v>0.25</v>
      </c>
      <c r="BA41" s="1">
        <v>1</v>
      </c>
      <c r="BB41" s="1">
        <v>2.25</v>
      </c>
      <c r="BC41" s="1">
        <v>10</v>
      </c>
      <c r="BD41" s="1">
        <v>6.5</v>
      </c>
      <c r="BE41" s="1">
        <v>3.25</v>
      </c>
      <c r="BF41" s="1">
        <v>1</v>
      </c>
      <c r="BG41" s="1">
        <v>2</v>
      </c>
      <c r="BH41" s="1">
        <v>0.25</v>
      </c>
      <c r="BI41" s="1">
        <v>0.7</v>
      </c>
      <c r="BJ41" s="1">
        <v>20.5</v>
      </c>
      <c r="BK41" s="1">
        <v>12.75</v>
      </c>
      <c r="BL41" s="1">
        <v>62</v>
      </c>
      <c r="BM41" s="1">
        <v>15</v>
      </c>
      <c r="BN41" s="1">
        <v>7.75</v>
      </c>
      <c r="BO41" s="1">
        <v>52</v>
      </c>
      <c r="BP41" s="1">
        <v>7.5</v>
      </c>
      <c r="BQ41" s="1">
        <v>5</v>
      </c>
      <c r="BR41" s="1">
        <v>67</v>
      </c>
      <c r="BS41" s="1">
        <v>0</v>
      </c>
      <c r="BT41" s="1">
        <v>0</v>
      </c>
      <c r="BU41" s="1">
        <v>4</v>
      </c>
      <c r="BV41" s="1">
        <v>0</v>
      </c>
      <c r="BW41" s="1">
        <v>1</v>
      </c>
      <c r="BX41" s="1">
        <v>0.5</v>
      </c>
      <c r="BY41" s="1">
        <v>43.75</v>
      </c>
      <c r="BZ41" s="1">
        <v>1</v>
      </c>
      <c r="CA41" s="1">
        <v>3.5</v>
      </c>
      <c r="CB41" s="1">
        <v>4.75</v>
      </c>
      <c r="CC41" s="1">
        <v>0</v>
      </c>
      <c r="CD41" s="1">
        <v>0</v>
      </c>
      <c r="CE41" s="1">
        <v>0.75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3.60408917</v>
      </c>
      <c r="CL41" s="1">
        <v>3</v>
      </c>
    </row>
    <row r="42" spans="1:90" x14ac:dyDescent="0.25">
      <c r="A42" s="1" t="s">
        <v>196</v>
      </c>
      <c r="B42" s="1">
        <v>7.5</v>
      </c>
      <c r="C42" s="1">
        <v>3</v>
      </c>
      <c r="D42" s="1">
        <v>79.33</v>
      </c>
      <c r="E42" s="1">
        <v>0.24</v>
      </c>
      <c r="F42" s="1">
        <v>0.18</v>
      </c>
      <c r="G42" s="1">
        <v>0.7</v>
      </c>
      <c r="H42" s="1">
        <v>2</v>
      </c>
      <c r="I42" s="1">
        <v>2</v>
      </c>
      <c r="J42" s="1">
        <v>1.33</v>
      </c>
      <c r="K42" s="1">
        <v>1.67</v>
      </c>
      <c r="L42" s="1">
        <v>0.33</v>
      </c>
      <c r="M42" s="1">
        <v>0.67</v>
      </c>
      <c r="N42" s="1">
        <v>0</v>
      </c>
      <c r="O42" s="1">
        <v>0.44</v>
      </c>
      <c r="P42" s="1">
        <v>0.44</v>
      </c>
      <c r="Q42" s="1">
        <v>0.33</v>
      </c>
      <c r="R42" s="1">
        <v>0.33</v>
      </c>
      <c r="S42" s="1">
        <v>0</v>
      </c>
      <c r="T42" s="1">
        <v>0</v>
      </c>
      <c r="U42" s="1">
        <v>19.329999999999998</v>
      </c>
      <c r="V42" s="1">
        <v>16</v>
      </c>
      <c r="W42" s="1">
        <v>83</v>
      </c>
      <c r="X42" s="1">
        <v>4</v>
      </c>
      <c r="Y42" s="1">
        <v>0.67</v>
      </c>
      <c r="Z42" s="1">
        <v>17</v>
      </c>
      <c r="AA42" s="1">
        <v>1</v>
      </c>
      <c r="AB42" s="1">
        <v>0</v>
      </c>
      <c r="AC42" s="1">
        <v>1</v>
      </c>
      <c r="AD42" s="1">
        <v>0.33</v>
      </c>
      <c r="AE42" s="1">
        <v>0.24</v>
      </c>
      <c r="AF42" s="1">
        <v>0.33</v>
      </c>
      <c r="AG42" s="1">
        <v>0</v>
      </c>
      <c r="AH42" s="1">
        <v>0</v>
      </c>
      <c r="AI42" s="1">
        <v>0</v>
      </c>
      <c r="AJ42" s="1">
        <v>0.67</v>
      </c>
      <c r="AK42" s="1">
        <v>37.67</v>
      </c>
      <c r="AL42" s="1">
        <v>19.53</v>
      </c>
      <c r="AM42" s="1">
        <v>21.6</v>
      </c>
      <c r="AN42" s="1">
        <v>2.9</v>
      </c>
      <c r="AO42" s="1">
        <v>5.9</v>
      </c>
      <c r="AP42" s="1">
        <v>10.33</v>
      </c>
      <c r="AQ42" s="1">
        <v>19.329999999999998</v>
      </c>
      <c r="AR42" s="1">
        <v>0.67</v>
      </c>
      <c r="AS42" s="1">
        <v>5.67</v>
      </c>
      <c r="AT42" s="1">
        <v>0</v>
      </c>
      <c r="AU42" s="1">
        <v>2</v>
      </c>
      <c r="AV42" s="1">
        <v>1.33</v>
      </c>
      <c r="AW42" s="1">
        <v>67</v>
      </c>
      <c r="AX42" s="1">
        <v>3</v>
      </c>
      <c r="AY42" s="1">
        <v>0</v>
      </c>
      <c r="AZ42" s="1">
        <v>0</v>
      </c>
      <c r="BA42" s="1">
        <v>0.33</v>
      </c>
      <c r="BB42" s="1">
        <v>0.33</v>
      </c>
      <c r="BC42" s="1">
        <v>2.67</v>
      </c>
      <c r="BD42" s="1">
        <v>2.67</v>
      </c>
      <c r="BE42" s="1">
        <v>0.33</v>
      </c>
      <c r="BF42" s="1">
        <v>0</v>
      </c>
      <c r="BG42" s="1">
        <v>1</v>
      </c>
      <c r="BH42" s="1">
        <v>0.33</v>
      </c>
      <c r="BI42" s="1">
        <v>0.21</v>
      </c>
      <c r="BJ42" s="1">
        <v>39.67</v>
      </c>
      <c r="BK42" s="1">
        <v>34.67</v>
      </c>
      <c r="BL42" s="1">
        <v>87</v>
      </c>
      <c r="BM42" s="1">
        <v>31.33</v>
      </c>
      <c r="BN42" s="1">
        <v>23.67</v>
      </c>
      <c r="BO42" s="1">
        <v>76</v>
      </c>
      <c r="BP42" s="1">
        <v>19.329999999999998</v>
      </c>
      <c r="BQ42" s="1">
        <v>16</v>
      </c>
      <c r="BR42" s="1">
        <v>83</v>
      </c>
      <c r="BS42" s="1">
        <v>0</v>
      </c>
      <c r="BT42" s="1">
        <v>0</v>
      </c>
      <c r="BU42" s="1">
        <v>3</v>
      </c>
      <c r="BV42" s="1">
        <v>0</v>
      </c>
      <c r="BW42" s="1">
        <v>1</v>
      </c>
      <c r="BX42" s="1">
        <v>1</v>
      </c>
      <c r="BY42" s="1">
        <v>57</v>
      </c>
      <c r="BZ42" s="1">
        <v>5</v>
      </c>
      <c r="CA42" s="1">
        <v>1</v>
      </c>
      <c r="CB42" s="1">
        <v>4.33</v>
      </c>
      <c r="CC42" s="1">
        <v>0</v>
      </c>
      <c r="CD42" s="1">
        <v>0</v>
      </c>
      <c r="CE42" s="1">
        <v>0.33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5.9291573599999996</v>
      </c>
      <c r="CL42" s="1">
        <v>3</v>
      </c>
    </row>
    <row r="43" spans="1:90" x14ac:dyDescent="0.25">
      <c r="A43" s="1" t="s">
        <v>60</v>
      </c>
      <c r="B43" s="1">
        <v>6.8</v>
      </c>
      <c r="C43" s="1">
        <v>4</v>
      </c>
      <c r="D43" s="1">
        <v>90</v>
      </c>
      <c r="E43" s="1">
        <v>0.43</v>
      </c>
      <c r="F43" s="1">
        <v>0.4</v>
      </c>
      <c r="G43" s="1">
        <v>0.5</v>
      </c>
      <c r="H43" s="1">
        <v>2</v>
      </c>
      <c r="I43" s="1">
        <v>1.5</v>
      </c>
      <c r="J43" s="1">
        <v>0.25</v>
      </c>
      <c r="K43" s="1">
        <v>0.75</v>
      </c>
      <c r="L43" s="1">
        <v>0.75</v>
      </c>
      <c r="M43" s="1">
        <v>0.25</v>
      </c>
      <c r="N43" s="1">
        <v>0</v>
      </c>
      <c r="O43" s="1">
        <v>0.03</v>
      </c>
      <c r="P43" s="1">
        <v>0.22</v>
      </c>
      <c r="Q43" s="1">
        <v>0.25</v>
      </c>
      <c r="R43" s="1">
        <v>0.25</v>
      </c>
      <c r="S43" s="1">
        <v>0</v>
      </c>
      <c r="T43" s="1">
        <v>0</v>
      </c>
      <c r="U43" s="1">
        <v>14.5</v>
      </c>
      <c r="V43" s="1">
        <v>10.75</v>
      </c>
      <c r="W43" s="1">
        <v>74</v>
      </c>
      <c r="X43" s="1">
        <v>1.5</v>
      </c>
      <c r="Y43" s="1">
        <v>0.75</v>
      </c>
      <c r="Z43" s="1">
        <v>50</v>
      </c>
      <c r="AA43" s="1">
        <v>0</v>
      </c>
      <c r="AB43" s="1">
        <v>0</v>
      </c>
      <c r="AC43" s="1">
        <v>1.5</v>
      </c>
      <c r="AD43" s="1">
        <v>0.5</v>
      </c>
      <c r="AE43" s="1">
        <v>0.28000000000000003</v>
      </c>
      <c r="AF43" s="1">
        <v>0.25</v>
      </c>
      <c r="AG43" s="1">
        <v>0</v>
      </c>
      <c r="AH43" s="1">
        <v>0.25</v>
      </c>
      <c r="AI43" s="1">
        <v>0</v>
      </c>
      <c r="AJ43" s="1">
        <v>0.5</v>
      </c>
      <c r="AK43" s="1">
        <v>21</v>
      </c>
      <c r="AL43" s="1">
        <v>23.42</v>
      </c>
      <c r="AM43" s="1">
        <v>20.6</v>
      </c>
      <c r="AN43" s="1">
        <v>2</v>
      </c>
      <c r="AO43" s="1">
        <v>4.5</v>
      </c>
      <c r="AP43" s="1">
        <v>8.75</v>
      </c>
      <c r="AQ43" s="1">
        <v>15.5</v>
      </c>
      <c r="AR43" s="1">
        <v>0.5</v>
      </c>
      <c r="AS43" s="1">
        <v>4.75</v>
      </c>
      <c r="AT43" s="1">
        <v>1.25</v>
      </c>
      <c r="AU43" s="1">
        <v>0.75</v>
      </c>
      <c r="AV43" s="1">
        <v>0</v>
      </c>
      <c r="AW43" s="1">
        <v>0</v>
      </c>
      <c r="AX43" s="1">
        <v>4.25</v>
      </c>
      <c r="AY43" s="1">
        <v>0.5</v>
      </c>
      <c r="AZ43" s="1">
        <v>0</v>
      </c>
      <c r="BA43" s="1">
        <v>0</v>
      </c>
      <c r="BB43" s="1">
        <v>0.5</v>
      </c>
      <c r="BC43" s="1">
        <v>10.75</v>
      </c>
      <c r="BD43" s="1">
        <v>6</v>
      </c>
      <c r="BE43" s="1">
        <v>3.5</v>
      </c>
      <c r="BF43" s="1">
        <v>1</v>
      </c>
      <c r="BG43" s="1">
        <v>1.5</v>
      </c>
      <c r="BH43" s="1">
        <v>0.75</v>
      </c>
      <c r="BI43" s="1">
        <v>0.95</v>
      </c>
      <c r="BJ43" s="1">
        <v>31.25</v>
      </c>
      <c r="BK43" s="1">
        <v>25.5</v>
      </c>
      <c r="BL43" s="1">
        <v>82</v>
      </c>
      <c r="BM43" s="1">
        <v>20.5</v>
      </c>
      <c r="BN43" s="1">
        <v>15.75</v>
      </c>
      <c r="BO43" s="1">
        <v>77</v>
      </c>
      <c r="BP43" s="1">
        <v>14.5</v>
      </c>
      <c r="BQ43" s="1">
        <v>10.75</v>
      </c>
      <c r="BR43" s="1">
        <v>74</v>
      </c>
      <c r="BS43" s="1">
        <v>0.5</v>
      </c>
      <c r="BT43" s="1">
        <v>0</v>
      </c>
      <c r="BU43" s="1">
        <v>4</v>
      </c>
      <c r="BV43" s="1">
        <v>0</v>
      </c>
      <c r="BW43" s="1">
        <v>0</v>
      </c>
      <c r="BX43" s="1">
        <v>2</v>
      </c>
      <c r="BY43" s="1">
        <v>55.5</v>
      </c>
      <c r="BZ43" s="1">
        <v>2.5</v>
      </c>
      <c r="CA43" s="1">
        <v>1.5</v>
      </c>
      <c r="CB43" s="1">
        <v>3.5</v>
      </c>
      <c r="CC43" s="1">
        <v>0.75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0.25</v>
      </c>
      <c r="CJ43" s="1">
        <v>0.25</v>
      </c>
      <c r="CK43" s="1">
        <f t="shared" si="0"/>
        <v>3.2884944900000015</v>
      </c>
      <c r="CL43" s="1">
        <v>2</v>
      </c>
    </row>
    <row r="44" spans="1:90" x14ac:dyDescent="0.25">
      <c r="A44" s="1" t="s">
        <v>65</v>
      </c>
      <c r="B44" s="1">
        <v>5.7</v>
      </c>
      <c r="C44" s="1">
        <v>3</v>
      </c>
      <c r="D44" s="1">
        <v>86</v>
      </c>
      <c r="E44" s="1">
        <v>0.1</v>
      </c>
      <c r="F44" s="1">
        <v>0</v>
      </c>
      <c r="G44" s="1">
        <v>0.1</v>
      </c>
      <c r="H44" s="1">
        <v>0</v>
      </c>
      <c r="I44" s="1">
        <v>0.67</v>
      </c>
      <c r="J44" s="1">
        <v>0.33</v>
      </c>
      <c r="K44" s="1">
        <v>0.33</v>
      </c>
      <c r="L44" s="1">
        <v>0.33</v>
      </c>
      <c r="M44" s="1">
        <v>0</v>
      </c>
      <c r="N44" s="1">
        <v>0</v>
      </c>
      <c r="O44" s="1">
        <v>0.06</v>
      </c>
      <c r="P44" s="1">
        <v>0.06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4.67</v>
      </c>
      <c r="W44" s="1">
        <v>67</v>
      </c>
      <c r="X44" s="1">
        <v>0.33</v>
      </c>
      <c r="Y44" s="1">
        <v>0</v>
      </c>
      <c r="Z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10.33</v>
      </c>
      <c r="AL44" s="1">
        <v>4.5999999999999996</v>
      </c>
      <c r="AM44" s="1">
        <v>15.27</v>
      </c>
      <c r="AN44" s="1">
        <v>0.4</v>
      </c>
      <c r="AO44" s="1">
        <v>3.1</v>
      </c>
      <c r="AP44" s="1">
        <v>8</v>
      </c>
      <c r="AQ44" s="1">
        <v>8</v>
      </c>
      <c r="AR44" s="1">
        <v>0</v>
      </c>
      <c r="AS44" s="1">
        <v>2</v>
      </c>
      <c r="AT44" s="1">
        <v>2</v>
      </c>
      <c r="AU44" s="1">
        <v>5</v>
      </c>
      <c r="AV44" s="1">
        <v>2.67</v>
      </c>
      <c r="AW44" s="1">
        <v>53</v>
      </c>
      <c r="AX44" s="1">
        <v>5.33</v>
      </c>
      <c r="AY44" s="1">
        <v>0.67</v>
      </c>
      <c r="AZ44" s="1">
        <v>0.33</v>
      </c>
      <c r="BA44" s="1">
        <v>0.67</v>
      </c>
      <c r="BB44" s="1">
        <v>1.67</v>
      </c>
      <c r="BC44" s="1">
        <v>17.670000000000002</v>
      </c>
      <c r="BD44" s="1">
        <v>10</v>
      </c>
      <c r="BE44" s="1">
        <v>5</v>
      </c>
      <c r="BF44" s="1">
        <v>1.33</v>
      </c>
      <c r="BG44" s="1">
        <v>2</v>
      </c>
      <c r="BH44" s="1">
        <v>3.33</v>
      </c>
      <c r="BI44" s="1">
        <v>2.2400000000000002</v>
      </c>
      <c r="BJ44" s="1">
        <v>22.33</v>
      </c>
      <c r="BK44" s="1">
        <v>17.329999999999998</v>
      </c>
      <c r="BL44" s="1">
        <v>78</v>
      </c>
      <c r="BM44" s="1">
        <v>13.33</v>
      </c>
      <c r="BN44" s="1">
        <v>9.67</v>
      </c>
      <c r="BO44" s="1">
        <v>73</v>
      </c>
      <c r="BP44" s="1">
        <v>7</v>
      </c>
      <c r="BQ44" s="1">
        <v>4.67</v>
      </c>
      <c r="BR44" s="1">
        <v>67</v>
      </c>
      <c r="BS44" s="1">
        <v>0</v>
      </c>
      <c r="BT44" s="1">
        <v>0</v>
      </c>
      <c r="BU44" s="1">
        <v>3</v>
      </c>
      <c r="BV44" s="1">
        <v>0</v>
      </c>
      <c r="BW44" s="1">
        <v>3</v>
      </c>
      <c r="BX44" s="1">
        <v>1.67</v>
      </c>
      <c r="BY44" s="1">
        <v>41.67</v>
      </c>
      <c r="BZ44" s="1">
        <v>3.67</v>
      </c>
      <c r="CA44" s="1">
        <v>2.67</v>
      </c>
      <c r="CB44" s="1">
        <v>0.33</v>
      </c>
      <c r="CC44" s="1">
        <v>0.33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3.2146968200000003</v>
      </c>
      <c r="CL44" s="1">
        <v>2</v>
      </c>
    </row>
    <row r="45" spans="1:90" x14ac:dyDescent="0.25">
      <c r="A45" s="1" t="s">
        <v>221</v>
      </c>
      <c r="B45" s="1">
        <v>5.7</v>
      </c>
      <c r="C45" s="1">
        <v>1</v>
      </c>
      <c r="D45" s="1">
        <v>27</v>
      </c>
      <c r="E45" s="1">
        <v>0.09</v>
      </c>
      <c r="F45" s="1">
        <v>0</v>
      </c>
      <c r="G45" s="1">
        <v>0.1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3</v>
      </c>
      <c r="W45" s="1">
        <v>100</v>
      </c>
      <c r="X45" s="1">
        <v>0</v>
      </c>
      <c r="Y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0.05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</v>
      </c>
      <c r="AL45" s="1">
        <v>11.2</v>
      </c>
      <c r="AM45" s="1">
        <v>3.6</v>
      </c>
      <c r="AN45" s="1">
        <v>0.2</v>
      </c>
      <c r="AO45" s="1">
        <v>1.9</v>
      </c>
      <c r="AP45" s="1">
        <v>4</v>
      </c>
      <c r="AQ45" s="1">
        <v>4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X45" s="1">
        <v>3</v>
      </c>
      <c r="AY45" s="1">
        <v>0</v>
      </c>
      <c r="AZ45" s="1">
        <v>0</v>
      </c>
      <c r="BA45" s="1">
        <v>0</v>
      </c>
      <c r="BB45" s="1">
        <v>0</v>
      </c>
      <c r="BC45" s="1">
        <v>11</v>
      </c>
      <c r="BD45" s="1">
        <v>10</v>
      </c>
      <c r="BE45" s="1">
        <v>3</v>
      </c>
      <c r="BF45" s="1">
        <v>0</v>
      </c>
      <c r="BG45" s="1">
        <v>3</v>
      </c>
      <c r="BH45" s="1">
        <v>0</v>
      </c>
      <c r="BI45" s="1">
        <v>0.7</v>
      </c>
      <c r="BJ45" s="1">
        <v>8</v>
      </c>
      <c r="BK45" s="1">
        <v>8</v>
      </c>
      <c r="BL45" s="1">
        <v>100</v>
      </c>
      <c r="BM45" s="1">
        <v>6</v>
      </c>
      <c r="BN45" s="1">
        <v>6</v>
      </c>
      <c r="BO45" s="1">
        <v>100</v>
      </c>
      <c r="BP45" s="1">
        <v>3</v>
      </c>
      <c r="BQ45" s="1">
        <v>3</v>
      </c>
      <c r="BR45" s="1">
        <v>100</v>
      </c>
      <c r="BS45" s="1">
        <v>0</v>
      </c>
      <c r="BT45" s="1">
        <v>0</v>
      </c>
      <c r="BU45" s="1">
        <v>0</v>
      </c>
      <c r="BV45" s="1">
        <v>1</v>
      </c>
      <c r="BW45" s="1">
        <v>0</v>
      </c>
      <c r="BX45" s="1">
        <v>0</v>
      </c>
      <c r="BY45" s="1">
        <v>14</v>
      </c>
      <c r="BZ45" s="1">
        <v>3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3.5107362000000002</v>
      </c>
      <c r="CL45" s="1">
        <v>2</v>
      </c>
    </row>
    <row r="46" spans="1:90" x14ac:dyDescent="0.25">
      <c r="A46" s="1" t="s">
        <v>70</v>
      </c>
      <c r="B46" s="1">
        <v>5.6</v>
      </c>
      <c r="C46" s="1">
        <v>4</v>
      </c>
      <c r="D46" s="1">
        <v>75.75</v>
      </c>
      <c r="E46" s="1">
        <v>0.32</v>
      </c>
      <c r="F46" s="1">
        <v>0</v>
      </c>
      <c r="G46" s="1">
        <v>0.6</v>
      </c>
      <c r="H46" s="1">
        <v>0</v>
      </c>
      <c r="I46" s="1">
        <v>2.5</v>
      </c>
      <c r="J46" s="1">
        <v>1.75</v>
      </c>
      <c r="K46" s="1">
        <v>1.75</v>
      </c>
      <c r="L46" s="1">
        <v>0.75</v>
      </c>
      <c r="M46" s="1">
        <v>0.25</v>
      </c>
      <c r="N46" s="1">
        <v>0.25</v>
      </c>
      <c r="O46" s="1">
        <v>0.36</v>
      </c>
      <c r="P46" s="1">
        <v>0.36</v>
      </c>
      <c r="Q46" s="1">
        <v>0</v>
      </c>
      <c r="R46" s="1">
        <v>0</v>
      </c>
      <c r="S46" s="1">
        <v>0</v>
      </c>
      <c r="T46" s="1">
        <v>0</v>
      </c>
      <c r="U46" s="1">
        <v>12</v>
      </c>
      <c r="V46" s="1">
        <v>9.75</v>
      </c>
      <c r="W46" s="1">
        <v>81</v>
      </c>
      <c r="X46" s="1">
        <v>2</v>
      </c>
      <c r="Y46" s="1">
        <v>0.25</v>
      </c>
      <c r="Z46" s="1">
        <v>13</v>
      </c>
      <c r="AA46" s="1">
        <v>1.25</v>
      </c>
      <c r="AB46" s="1">
        <v>0.25</v>
      </c>
      <c r="AC46" s="1">
        <v>1.25</v>
      </c>
      <c r="AD46" s="1">
        <v>0.25</v>
      </c>
      <c r="AE46" s="1">
        <v>0.22</v>
      </c>
      <c r="AF46" s="1">
        <v>0</v>
      </c>
      <c r="AG46" s="1">
        <v>0</v>
      </c>
      <c r="AH46" s="1">
        <v>0</v>
      </c>
      <c r="AI46" s="1">
        <v>0</v>
      </c>
      <c r="AJ46" s="1">
        <v>0.5</v>
      </c>
      <c r="AK46" s="1">
        <v>36</v>
      </c>
      <c r="AL46" s="1">
        <v>17.579999999999998</v>
      </c>
      <c r="AM46" s="1">
        <v>12.85</v>
      </c>
      <c r="AN46" s="1">
        <v>2.5</v>
      </c>
      <c r="AO46" s="1">
        <v>5.3</v>
      </c>
      <c r="AP46" s="1">
        <v>9.75</v>
      </c>
      <c r="AQ46" s="1">
        <v>9.75</v>
      </c>
      <c r="AR46" s="1">
        <v>0</v>
      </c>
      <c r="AS46" s="1">
        <v>2.5</v>
      </c>
      <c r="AT46" s="1">
        <v>0.5</v>
      </c>
      <c r="AU46" s="1">
        <v>1.25</v>
      </c>
      <c r="AV46" s="1">
        <v>1</v>
      </c>
      <c r="AW46" s="1">
        <v>80</v>
      </c>
      <c r="AX46" s="1">
        <v>4</v>
      </c>
      <c r="AY46" s="1">
        <v>0</v>
      </c>
      <c r="AZ46" s="1">
        <v>0</v>
      </c>
      <c r="BA46" s="1">
        <v>0.75</v>
      </c>
      <c r="BB46" s="1">
        <v>0.75</v>
      </c>
      <c r="BC46" s="1">
        <v>8.25</v>
      </c>
      <c r="BD46" s="1">
        <v>5.5</v>
      </c>
      <c r="BE46" s="1">
        <v>4</v>
      </c>
      <c r="BF46" s="1">
        <v>0.75</v>
      </c>
      <c r="BG46" s="1">
        <v>0.5</v>
      </c>
      <c r="BH46" s="1">
        <v>0.75</v>
      </c>
      <c r="BI46" s="1">
        <v>1.04</v>
      </c>
      <c r="BJ46" s="1">
        <v>22.75</v>
      </c>
      <c r="BK46" s="1">
        <v>19.25</v>
      </c>
      <c r="BL46" s="1">
        <v>85</v>
      </c>
      <c r="BM46" s="1">
        <v>20</v>
      </c>
      <c r="BN46" s="1">
        <v>15.25</v>
      </c>
      <c r="BO46" s="1">
        <v>76</v>
      </c>
      <c r="BP46" s="1">
        <v>12</v>
      </c>
      <c r="BQ46" s="1">
        <v>9.75</v>
      </c>
      <c r="BR46" s="1">
        <v>81</v>
      </c>
      <c r="BS46" s="1">
        <v>0.25</v>
      </c>
      <c r="BT46" s="1">
        <v>0.25</v>
      </c>
      <c r="BU46" s="1">
        <v>4</v>
      </c>
      <c r="BV46" s="1">
        <v>0</v>
      </c>
      <c r="BW46" s="1">
        <v>4</v>
      </c>
      <c r="BX46" s="1">
        <v>3</v>
      </c>
      <c r="BY46" s="1">
        <v>41</v>
      </c>
      <c r="BZ46" s="1">
        <v>3.5</v>
      </c>
      <c r="CA46" s="1">
        <v>2.25</v>
      </c>
      <c r="CB46" s="1">
        <v>2.5</v>
      </c>
      <c r="CC46" s="1">
        <v>0</v>
      </c>
      <c r="CD46" s="1">
        <v>0</v>
      </c>
      <c r="CE46" s="1">
        <v>1.25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4.2227783699999968</v>
      </c>
      <c r="CL46" s="1">
        <v>2</v>
      </c>
    </row>
    <row r="47" spans="1:90" x14ac:dyDescent="0.25">
      <c r="A47" s="1" t="s">
        <v>72</v>
      </c>
      <c r="B47" s="1">
        <v>5.6</v>
      </c>
      <c r="C47" s="1">
        <v>4</v>
      </c>
      <c r="D47" s="1">
        <v>87</v>
      </c>
      <c r="E47" s="1">
        <v>0.28999999999999998</v>
      </c>
      <c r="F47" s="1">
        <v>0</v>
      </c>
      <c r="G47" s="1">
        <v>0.5</v>
      </c>
      <c r="H47" s="1">
        <v>0</v>
      </c>
      <c r="I47" s="1">
        <v>3</v>
      </c>
      <c r="J47" s="1">
        <v>0.75</v>
      </c>
      <c r="K47" s="1">
        <v>1.75</v>
      </c>
      <c r="L47" s="1">
        <v>1.25</v>
      </c>
      <c r="M47" s="1">
        <v>0.5</v>
      </c>
      <c r="N47" s="1">
        <v>0</v>
      </c>
      <c r="O47" s="1">
        <v>0.33</v>
      </c>
      <c r="P47" s="1">
        <v>0.33</v>
      </c>
      <c r="Q47" s="1">
        <v>0</v>
      </c>
      <c r="R47" s="1">
        <v>0</v>
      </c>
      <c r="S47" s="1">
        <v>0</v>
      </c>
      <c r="T47" s="1">
        <v>0</v>
      </c>
      <c r="U47" s="1">
        <v>13.25</v>
      </c>
      <c r="V47" s="1">
        <v>9.5</v>
      </c>
      <c r="W47" s="1">
        <v>72</v>
      </c>
      <c r="X47" s="1">
        <v>3.25</v>
      </c>
      <c r="Y47" s="1">
        <v>1.25</v>
      </c>
      <c r="Z47" s="1">
        <v>38</v>
      </c>
      <c r="AA47" s="1">
        <v>0</v>
      </c>
      <c r="AB47" s="1">
        <v>0</v>
      </c>
      <c r="AC47" s="1">
        <v>2.75</v>
      </c>
      <c r="AD47" s="1">
        <v>0</v>
      </c>
      <c r="AE47" s="1">
        <v>0.2</v>
      </c>
      <c r="AF47" s="1">
        <v>0</v>
      </c>
      <c r="AG47" s="1">
        <v>0</v>
      </c>
      <c r="AH47" s="1">
        <v>0</v>
      </c>
      <c r="AI47" s="1">
        <v>0</v>
      </c>
      <c r="AJ47" s="1">
        <v>0.25</v>
      </c>
      <c r="AK47" s="1">
        <v>45.75</v>
      </c>
      <c r="AL47" s="1">
        <v>37.020000000000003</v>
      </c>
      <c r="AM47" s="1">
        <v>21.5</v>
      </c>
      <c r="AN47" s="1">
        <v>2.2000000000000002</v>
      </c>
      <c r="AO47" s="1">
        <v>5.2</v>
      </c>
      <c r="AP47" s="1">
        <v>14.75</v>
      </c>
      <c r="AQ47" s="1">
        <v>14.75</v>
      </c>
      <c r="AR47" s="1">
        <v>0</v>
      </c>
      <c r="AS47" s="1">
        <v>2.25</v>
      </c>
      <c r="AT47" s="1">
        <v>0.75</v>
      </c>
      <c r="AU47" s="1">
        <v>1</v>
      </c>
      <c r="AV47" s="1">
        <v>0.5</v>
      </c>
      <c r="AW47" s="1">
        <v>50</v>
      </c>
      <c r="AX47" s="1">
        <v>5.25</v>
      </c>
      <c r="AY47" s="1">
        <v>0</v>
      </c>
      <c r="AZ47" s="1">
        <v>0</v>
      </c>
      <c r="BA47" s="1">
        <v>0.25</v>
      </c>
      <c r="BB47" s="1">
        <v>0.25</v>
      </c>
      <c r="BC47" s="1">
        <v>8.25</v>
      </c>
      <c r="BD47" s="1">
        <v>5.5</v>
      </c>
      <c r="BE47" s="1">
        <v>4</v>
      </c>
      <c r="BF47" s="1">
        <v>0.75</v>
      </c>
      <c r="BG47" s="1">
        <v>0.5</v>
      </c>
      <c r="BH47" s="1">
        <v>0.75</v>
      </c>
      <c r="BI47" s="1">
        <v>1.04</v>
      </c>
      <c r="BJ47" s="1">
        <v>26.5</v>
      </c>
      <c r="BK47" s="1">
        <v>20.75</v>
      </c>
      <c r="BL47" s="1">
        <v>78</v>
      </c>
      <c r="BM47" s="1">
        <v>23.75</v>
      </c>
      <c r="BN47" s="1">
        <v>17.25</v>
      </c>
      <c r="BO47" s="1">
        <v>73</v>
      </c>
      <c r="BP47" s="1">
        <v>13.25</v>
      </c>
      <c r="BQ47" s="1">
        <v>9.5</v>
      </c>
      <c r="BR47" s="1">
        <v>72</v>
      </c>
      <c r="BS47" s="1">
        <v>0</v>
      </c>
      <c r="BT47" s="1">
        <v>0</v>
      </c>
      <c r="BU47" s="1">
        <v>4</v>
      </c>
      <c r="BV47" s="1">
        <v>0</v>
      </c>
      <c r="BW47" s="1">
        <v>2</v>
      </c>
      <c r="BX47" s="1">
        <v>9.25</v>
      </c>
      <c r="BY47" s="1">
        <v>55.5</v>
      </c>
      <c r="BZ47" s="1">
        <v>8</v>
      </c>
      <c r="CA47" s="1">
        <v>2.75</v>
      </c>
      <c r="CB47" s="1">
        <v>2.75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4.5008684800000003</v>
      </c>
      <c r="CL47" s="1">
        <v>2</v>
      </c>
    </row>
    <row r="48" spans="1:90" x14ac:dyDescent="0.25">
      <c r="A48" s="1" t="s">
        <v>73</v>
      </c>
      <c r="B48" s="1">
        <v>5.2</v>
      </c>
      <c r="C48" s="1">
        <v>4</v>
      </c>
      <c r="D48" s="1">
        <v>66.25</v>
      </c>
      <c r="E48" s="1">
        <v>0.2</v>
      </c>
      <c r="F48" s="1">
        <v>0.3</v>
      </c>
      <c r="G48" s="1">
        <v>0.4</v>
      </c>
      <c r="H48" s="1">
        <v>3</v>
      </c>
      <c r="I48" s="1">
        <v>1</v>
      </c>
      <c r="J48" s="1">
        <v>1</v>
      </c>
      <c r="K48" s="1">
        <v>0</v>
      </c>
      <c r="L48" s="1">
        <v>1</v>
      </c>
      <c r="M48" s="1">
        <v>0</v>
      </c>
      <c r="N48" s="1">
        <v>0</v>
      </c>
      <c r="O48" s="1">
        <v>0.14000000000000001</v>
      </c>
      <c r="P48" s="1">
        <v>0.14000000000000001</v>
      </c>
      <c r="Q48" s="1">
        <v>0.25</v>
      </c>
      <c r="R48" s="1">
        <v>0</v>
      </c>
      <c r="S48" s="1">
        <v>0.25</v>
      </c>
      <c r="T48" s="1">
        <v>0</v>
      </c>
      <c r="U48" s="1">
        <v>6.75</v>
      </c>
      <c r="V48" s="1">
        <v>5</v>
      </c>
      <c r="W48" s="1">
        <v>74</v>
      </c>
      <c r="X48" s="1">
        <v>3.5</v>
      </c>
      <c r="Y48" s="1">
        <v>1</v>
      </c>
      <c r="Z48" s="1">
        <v>29</v>
      </c>
      <c r="AA48" s="1">
        <v>0.25</v>
      </c>
      <c r="AB48" s="1">
        <v>0.5</v>
      </c>
      <c r="AC48" s="1">
        <v>1.5</v>
      </c>
      <c r="AD48" s="1">
        <v>0.5</v>
      </c>
      <c r="AE48" s="1">
        <v>0.26</v>
      </c>
      <c r="AF48" s="1">
        <v>0.5</v>
      </c>
      <c r="AG48" s="1">
        <v>0</v>
      </c>
      <c r="AH48" s="1">
        <v>0.25</v>
      </c>
      <c r="AI48" s="1">
        <v>0</v>
      </c>
      <c r="AJ48" s="1">
        <v>0.25</v>
      </c>
      <c r="AK48" s="1">
        <v>8</v>
      </c>
      <c r="AL48" s="1">
        <v>21.05</v>
      </c>
      <c r="AM48" s="1">
        <v>29.65</v>
      </c>
      <c r="AN48" s="1">
        <v>1.5</v>
      </c>
      <c r="AO48" s="1">
        <v>3.7</v>
      </c>
      <c r="AP48" s="1">
        <v>9.5</v>
      </c>
      <c r="AQ48" s="1">
        <v>18.5</v>
      </c>
      <c r="AR48" s="1">
        <v>0.75</v>
      </c>
      <c r="AS48" s="1">
        <v>5.25</v>
      </c>
      <c r="AT48" s="1">
        <v>0.5</v>
      </c>
      <c r="AU48" s="1">
        <v>2</v>
      </c>
      <c r="AV48" s="1">
        <v>1</v>
      </c>
      <c r="AW48" s="1">
        <v>50</v>
      </c>
      <c r="AX48" s="1">
        <v>4</v>
      </c>
      <c r="AY48" s="1">
        <v>0</v>
      </c>
      <c r="AZ48" s="1">
        <v>0.25</v>
      </c>
      <c r="BA48" s="1">
        <v>1</v>
      </c>
      <c r="BB48" s="1">
        <v>1.25</v>
      </c>
      <c r="BC48" s="1">
        <v>12</v>
      </c>
      <c r="BD48" s="1">
        <v>6</v>
      </c>
      <c r="BE48" s="1">
        <v>4</v>
      </c>
      <c r="BF48" s="1">
        <v>1.5</v>
      </c>
      <c r="BG48" s="1">
        <v>2</v>
      </c>
      <c r="BH48" s="1">
        <v>1.25</v>
      </c>
      <c r="BI48" s="1">
        <v>1.1399999999999999</v>
      </c>
      <c r="BJ48" s="1">
        <v>15</v>
      </c>
      <c r="BK48" s="1">
        <v>12</v>
      </c>
      <c r="BL48" s="1">
        <v>80</v>
      </c>
      <c r="BM48" s="1">
        <v>13.25</v>
      </c>
      <c r="BN48" s="1">
        <v>9</v>
      </c>
      <c r="BO48" s="1">
        <v>68</v>
      </c>
      <c r="BP48" s="1">
        <v>6.75</v>
      </c>
      <c r="BQ48" s="1">
        <v>5</v>
      </c>
      <c r="BR48" s="1">
        <v>74</v>
      </c>
      <c r="BS48" s="1">
        <v>0</v>
      </c>
      <c r="BT48" s="1">
        <v>0</v>
      </c>
      <c r="BU48" s="1">
        <v>3</v>
      </c>
      <c r="BV48" s="1">
        <v>1</v>
      </c>
      <c r="BW48" s="1">
        <v>1</v>
      </c>
      <c r="BX48" s="1">
        <v>0.25</v>
      </c>
      <c r="BY48" s="1">
        <v>32.5</v>
      </c>
      <c r="BZ48" s="1">
        <v>0.5</v>
      </c>
      <c r="CA48" s="1">
        <v>2</v>
      </c>
      <c r="CB48" s="1">
        <v>4</v>
      </c>
      <c r="CC48" s="1">
        <v>0.5</v>
      </c>
      <c r="CD48" s="1">
        <v>0</v>
      </c>
      <c r="CE48" s="1">
        <v>0.25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2.9020400899999999</v>
      </c>
      <c r="CL48" s="1">
        <v>2</v>
      </c>
    </row>
    <row r="49" spans="1:90" x14ac:dyDescent="0.25">
      <c r="A49" s="1" t="s">
        <v>79</v>
      </c>
      <c r="B49" s="1">
        <v>4.8</v>
      </c>
      <c r="C49" s="1">
        <v>2</v>
      </c>
      <c r="D49" s="1">
        <v>18.5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0.5</v>
      </c>
      <c r="W49" s="1">
        <v>50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2.2000000000000002</v>
      </c>
      <c r="AN49" s="1">
        <v>0</v>
      </c>
      <c r="AO49" s="1">
        <v>1.6</v>
      </c>
      <c r="AP49" s="1">
        <v>4</v>
      </c>
      <c r="AQ49" s="1">
        <v>4</v>
      </c>
      <c r="AR49" s="1">
        <v>0</v>
      </c>
      <c r="AS49" s="1">
        <v>1</v>
      </c>
      <c r="AT49" s="1">
        <v>0.5</v>
      </c>
      <c r="AU49" s="1">
        <v>0</v>
      </c>
      <c r="AV49" s="1">
        <v>0</v>
      </c>
      <c r="AX49" s="1">
        <v>0.5</v>
      </c>
      <c r="AY49" s="1">
        <v>0.5</v>
      </c>
      <c r="AZ49" s="1">
        <v>0</v>
      </c>
      <c r="BA49" s="1">
        <v>0</v>
      </c>
      <c r="BB49" s="1">
        <v>0.5</v>
      </c>
      <c r="BC49" s="1">
        <v>18</v>
      </c>
      <c r="BD49" s="1">
        <v>13.5</v>
      </c>
      <c r="BE49" s="1">
        <v>5</v>
      </c>
      <c r="BF49" s="1">
        <v>0</v>
      </c>
      <c r="BG49" s="1">
        <v>5</v>
      </c>
      <c r="BH49" s="1">
        <v>2</v>
      </c>
      <c r="BI49" s="1">
        <v>1.64</v>
      </c>
      <c r="BJ49" s="1">
        <v>9.5</v>
      </c>
      <c r="BK49" s="1">
        <v>8.5</v>
      </c>
      <c r="BL49" s="1">
        <v>89</v>
      </c>
      <c r="BM49" s="1">
        <v>4.5</v>
      </c>
      <c r="BN49" s="1">
        <v>4</v>
      </c>
      <c r="BO49" s="1">
        <v>89</v>
      </c>
      <c r="BP49" s="1">
        <v>1</v>
      </c>
      <c r="BQ49" s="1">
        <v>0.5</v>
      </c>
      <c r="BR49" s="1">
        <v>50</v>
      </c>
      <c r="BS49" s="1">
        <v>0</v>
      </c>
      <c r="BT49" s="1">
        <v>0</v>
      </c>
      <c r="BU49" s="1">
        <v>0</v>
      </c>
      <c r="BV49" s="1">
        <v>2</v>
      </c>
      <c r="BW49" s="1">
        <v>0</v>
      </c>
      <c r="BX49" s="1">
        <v>1</v>
      </c>
      <c r="BY49" s="1">
        <v>14</v>
      </c>
      <c r="BZ49" s="1">
        <v>0</v>
      </c>
      <c r="CA49" s="1">
        <v>0.5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2.4872846599999994</v>
      </c>
      <c r="CL49" s="1">
        <v>2</v>
      </c>
    </row>
    <row r="50" spans="1:90" x14ac:dyDescent="0.25">
      <c r="A50" s="1" t="s">
        <v>80</v>
      </c>
      <c r="B50" s="1">
        <v>5.7</v>
      </c>
      <c r="C50" s="1">
        <v>4</v>
      </c>
      <c r="D50" s="1">
        <v>90</v>
      </c>
      <c r="E50" s="1">
        <v>0.17</v>
      </c>
      <c r="F50" s="1">
        <v>0.1</v>
      </c>
      <c r="G50" s="1">
        <v>0.3</v>
      </c>
      <c r="H50" s="1">
        <v>1</v>
      </c>
      <c r="I50" s="1">
        <v>2.75</v>
      </c>
      <c r="J50" s="1">
        <v>0.75</v>
      </c>
      <c r="K50" s="1">
        <v>2</v>
      </c>
      <c r="L50" s="1">
        <v>0.75</v>
      </c>
      <c r="M50" s="1">
        <v>0.25</v>
      </c>
      <c r="N50" s="1">
        <v>1.25</v>
      </c>
      <c r="O50" s="1">
        <v>0.25</v>
      </c>
      <c r="P50" s="1">
        <v>0.25</v>
      </c>
      <c r="Q50" s="1">
        <v>0.25</v>
      </c>
      <c r="R50" s="1">
        <v>0.25</v>
      </c>
      <c r="S50" s="1">
        <v>0</v>
      </c>
      <c r="T50" s="1">
        <v>0</v>
      </c>
      <c r="U50" s="1">
        <v>14</v>
      </c>
      <c r="V50" s="1">
        <v>11.25</v>
      </c>
      <c r="W50" s="1">
        <v>80</v>
      </c>
      <c r="X50" s="1">
        <v>0.25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0.09</v>
      </c>
      <c r="AF50" s="1">
        <v>0</v>
      </c>
      <c r="AG50" s="1">
        <v>0</v>
      </c>
      <c r="AH50" s="1">
        <v>0</v>
      </c>
      <c r="AI50" s="1">
        <v>0</v>
      </c>
      <c r="AJ50" s="1">
        <v>0.25</v>
      </c>
      <c r="AK50" s="1">
        <v>41.25</v>
      </c>
      <c r="AL50" s="1">
        <v>4.25</v>
      </c>
      <c r="AM50" s="1">
        <v>20.399999999999999</v>
      </c>
      <c r="AN50" s="1">
        <v>1.5</v>
      </c>
      <c r="AO50" s="1">
        <v>4.4000000000000004</v>
      </c>
      <c r="AP50" s="1">
        <v>12.25</v>
      </c>
      <c r="AQ50" s="1">
        <v>16.75</v>
      </c>
      <c r="AR50" s="1">
        <v>0.25</v>
      </c>
      <c r="AS50" s="1">
        <v>3.75</v>
      </c>
      <c r="AT50" s="1">
        <v>1.25</v>
      </c>
      <c r="AU50" s="1">
        <v>3</v>
      </c>
      <c r="AV50" s="1">
        <v>1</v>
      </c>
      <c r="AW50" s="1">
        <v>33</v>
      </c>
      <c r="AX50" s="1">
        <v>5</v>
      </c>
      <c r="AY50" s="1">
        <v>2.5</v>
      </c>
      <c r="AZ50" s="1">
        <v>0</v>
      </c>
      <c r="BA50" s="1">
        <v>0.75</v>
      </c>
      <c r="BB50" s="1">
        <v>3.25</v>
      </c>
      <c r="BC50" s="1">
        <v>10.5</v>
      </c>
      <c r="BD50" s="1">
        <v>7.25</v>
      </c>
      <c r="BE50" s="1">
        <v>2.25</v>
      </c>
      <c r="BF50" s="1">
        <v>0.5</v>
      </c>
      <c r="BG50" s="1">
        <v>2.5</v>
      </c>
      <c r="BH50" s="1">
        <v>1.25</v>
      </c>
      <c r="BI50" s="1">
        <v>0.92</v>
      </c>
      <c r="BJ50" s="1">
        <v>48</v>
      </c>
      <c r="BK50" s="1">
        <v>41.5</v>
      </c>
      <c r="BL50" s="1">
        <v>86</v>
      </c>
      <c r="BM50" s="1">
        <v>29.5</v>
      </c>
      <c r="BN50" s="1">
        <v>23.5</v>
      </c>
      <c r="BO50" s="1">
        <v>80</v>
      </c>
      <c r="BP50" s="1">
        <v>14</v>
      </c>
      <c r="BQ50" s="1">
        <v>11.25</v>
      </c>
      <c r="BR50" s="1">
        <v>80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0.25</v>
      </c>
      <c r="BY50" s="1">
        <v>63.75</v>
      </c>
      <c r="BZ50" s="1">
        <v>2.75</v>
      </c>
      <c r="CA50" s="1">
        <v>7.25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4.846969910000003</v>
      </c>
      <c r="CL50" s="1">
        <v>2</v>
      </c>
    </row>
    <row r="51" spans="1:90" x14ac:dyDescent="0.25">
      <c r="A51" s="1" t="s">
        <v>81</v>
      </c>
      <c r="B51" s="1">
        <v>10.6</v>
      </c>
      <c r="C51" s="1">
        <v>3</v>
      </c>
      <c r="D51" s="1">
        <v>83.33</v>
      </c>
      <c r="E51" s="1">
        <v>0.25</v>
      </c>
      <c r="F51" s="1">
        <v>0.67</v>
      </c>
      <c r="G51" s="1">
        <v>0.4</v>
      </c>
      <c r="H51" s="1">
        <v>2</v>
      </c>
      <c r="I51" s="1">
        <v>3.33</v>
      </c>
      <c r="J51" s="1">
        <v>1.33</v>
      </c>
      <c r="K51" s="1">
        <v>1.33</v>
      </c>
      <c r="L51" s="1">
        <v>2</v>
      </c>
      <c r="M51" s="1">
        <v>0</v>
      </c>
      <c r="N51" s="1">
        <v>0</v>
      </c>
      <c r="O51" s="1">
        <v>0.24</v>
      </c>
      <c r="P51" s="1">
        <v>0.24</v>
      </c>
      <c r="Q51" s="1">
        <v>0.67</v>
      </c>
      <c r="R51" s="1">
        <v>0</v>
      </c>
      <c r="S51" s="1">
        <v>0.67</v>
      </c>
      <c r="T51" s="1">
        <v>0</v>
      </c>
      <c r="U51" s="1">
        <v>13.67</v>
      </c>
      <c r="V51" s="1">
        <v>11</v>
      </c>
      <c r="W51" s="1">
        <v>80</v>
      </c>
      <c r="X51" s="1">
        <v>6.33</v>
      </c>
      <c r="Y51" s="1">
        <v>1</v>
      </c>
      <c r="Z51" s="1">
        <v>16</v>
      </c>
      <c r="AA51" s="1">
        <v>4</v>
      </c>
      <c r="AB51" s="1">
        <v>1.67</v>
      </c>
      <c r="AC51" s="1">
        <v>1</v>
      </c>
      <c r="AD51" s="1">
        <v>0</v>
      </c>
      <c r="AE51" s="1">
        <v>0.11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37.33</v>
      </c>
      <c r="AL51" s="1">
        <v>19.03</v>
      </c>
      <c r="AM51" s="1">
        <v>25.87</v>
      </c>
      <c r="AN51" s="1">
        <v>1.6</v>
      </c>
      <c r="AO51" s="1">
        <v>4.3</v>
      </c>
      <c r="AP51" s="1">
        <v>9</v>
      </c>
      <c r="AQ51" s="1">
        <v>21</v>
      </c>
      <c r="AR51" s="1">
        <v>1.33</v>
      </c>
      <c r="AS51" s="1">
        <v>7.67</v>
      </c>
      <c r="AT51" s="1">
        <v>0</v>
      </c>
      <c r="AU51" s="1">
        <v>0</v>
      </c>
      <c r="AV51" s="1">
        <v>0</v>
      </c>
      <c r="AX51" s="1">
        <v>4</v>
      </c>
      <c r="AY51" s="1">
        <v>0</v>
      </c>
      <c r="AZ51" s="1">
        <v>0</v>
      </c>
      <c r="BA51" s="1">
        <v>0</v>
      </c>
      <c r="BB51" s="1">
        <v>0</v>
      </c>
      <c r="BC51" s="1">
        <v>17.329999999999998</v>
      </c>
      <c r="BD51" s="1">
        <v>10.33</v>
      </c>
      <c r="BE51" s="1">
        <v>4</v>
      </c>
      <c r="BF51" s="1">
        <v>1</v>
      </c>
      <c r="BG51" s="1">
        <v>2.33</v>
      </c>
      <c r="BH51" s="1">
        <v>1.33</v>
      </c>
      <c r="BI51" s="1">
        <v>1.31</v>
      </c>
      <c r="BJ51" s="1">
        <v>26.33</v>
      </c>
      <c r="BK51" s="1">
        <v>21.33</v>
      </c>
      <c r="BL51" s="1">
        <v>81</v>
      </c>
      <c r="BM51" s="1">
        <v>28.67</v>
      </c>
      <c r="BN51" s="1">
        <v>19.670000000000002</v>
      </c>
      <c r="BO51" s="1">
        <v>69</v>
      </c>
      <c r="BP51" s="1">
        <v>13.67</v>
      </c>
      <c r="BQ51" s="1">
        <v>11</v>
      </c>
      <c r="BR51" s="1">
        <v>80</v>
      </c>
      <c r="BS51" s="1">
        <v>0</v>
      </c>
      <c r="BT51" s="1">
        <v>0</v>
      </c>
      <c r="BU51" s="1">
        <v>3</v>
      </c>
      <c r="BV51" s="1">
        <v>0</v>
      </c>
      <c r="BW51" s="1">
        <v>2</v>
      </c>
      <c r="BX51" s="1">
        <v>2</v>
      </c>
      <c r="BY51" s="1">
        <v>45.67</v>
      </c>
      <c r="BZ51" s="1">
        <v>5.33</v>
      </c>
      <c r="CA51" s="1">
        <v>1</v>
      </c>
      <c r="CB51" s="1">
        <v>7.33</v>
      </c>
      <c r="CC51" s="1">
        <v>0</v>
      </c>
      <c r="CD51" s="1">
        <v>0</v>
      </c>
      <c r="CE51" s="1">
        <v>3.67</v>
      </c>
      <c r="CF51" s="1">
        <v>0.33</v>
      </c>
      <c r="CG51" s="1">
        <v>0.33</v>
      </c>
      <c r="CH51" s="1">
        <v>0.33</v>
      </c>
      <c r="CI51" s="1">
        <v>0</v>
      </c>
      <c r="CJ51" s="1">
        <v>0</v>
      </c>
      <c r="CK51" s="1">
        <f t="shared" si="0"/>
        <v>4.1702505100000016</v>
      </c>
      <c r="CL51" s="1">
        <v>2</v>
      </c>
    </row>
    <row r="52" spans="1:90" x14ac:dyDescent="0.25">
      <c r="A52" s="1" t="s">
        <v>205</v>
      </c>
      <c r="B52" s="1">
        <v>4.4000000000000004</v>
      </c>
      <c r="C52" s="1">
        <v>2</v>
      </c>
      <c r="D52" s="1">
        <v>80.5</v>
      </c>
      <c r="E52" s="1">
        <v>0.36</v>
      </c>
      <c r="F52" s="1">
        <v>0</v>
      </c>
      <c r="G52" s="1">
        <v>0.2</v>
      </c>
      <c r="H52" s="1">
        <v>0</v>
      </c>
      <c r="I52" s="1">
        <v>1</v>
      </c>
      <c r="J52" s="1">
        <v>0.5</v>
      </c>
      <c r="K52" s="1">
        <v>0.5</v>
      </c>
      <c r="L52" s="1">
        <v>0.5</v>
      </c>
      <c r="M52" s="1">
        <v>0</v>
      </c>
      <c r="N52" s="1">
        <v>0</v>
      </c>
      <c r="O52" s="1">
        <v>0.08</v>
      </c>
      <c r="P52" s="1">
        <v>0.08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4.5</v>
      </c>
      <c r="W52" s="1">
        <v>60</v>
      </c>
      <c r="X52" s="1">
        <v>1.5</v>
      </c>
      <c r="Y52" s="1">
        <v>0.5</v>
      </c>
      <c r="Z52" s="1">
        <v>33</v>
      </c>
      <c r="AA52" s="1">
        <v>0</v>
      </c>
      <c r="AB52" s="1">
        <v>0</v>
      </c>
      <c r="AC52" s="1">
        <v>1.5</v>
      </c>
      <c r="AD52" s="1">
        <v>0</v>
      </c>
      <c r="AE52" s="1">
        <v>0.08</v>
      </c>
      <c r="AF52" s="1">
        <v>0</v>
      </c>
      <c r="AG52" s="1">
        <v>0</v>
      </c>
      <c r="AH52" s="1">
        <v>0.5</v>
      </c>
      <c r="AI52" s="1">
        <v>0</v>
      </c>
      <c r="AJ52" s="1">
        <v>0</v>
      </c>
      <c r="AK52" s="1">
        <v>11</v>
      </c>
      <c r="AL52" s="1">
        <v>19.05</v>
      </c>
      <c r="AM52" s="1">
        <v>7.9</v>
      </c>
      <c r="AN52" s="1">
        <v>0.7</v>
      </c>
      <c r="AO52" s="1">
        <v>2.8</v>
      </c>
      <c r="AP52" s="1">
        <v>5</v>
      </c>
      <c r="AQ52" s="1">
        <v>5</v>
      </c>
      <c r="AR52" s="1">
        <v>0</v>
      </c>
      <c r="AS52" s="1">
        <v>1.5</v>
      </c>
      <c r="AT52" s="1">
        <v>1.5</v>
      </c>
      <c r="AU52" s="1">
        <v>0.5</v>
      </c>
      <c r="AV52" s="1">
        <v>0</v>
      </c>
      <c r="AW52" s="1">
        <v>0</v>
      </c>
      <c r="AX52" s="1">
        <v>3</v>
      </c>
      <c r="AY52" s="1">
        <v>1</v>
      </c>
      <c r="AZ52" s="1">
        <v>0</v>
      </c>
      <c r="BA52" s="1">
        <v>0</v>
      </c>
      <c r="BB52" s="1">
        <v>1</v>
      </c>
      <c r="BC52" s="1">
        <v>14.5</v>
      </c>
      <c r="BD52" s="1">
        <v>9</v>
      </c>
      <c r="BE52" s="1">
        <v>6.5</v>
      </c>
      <c r="BF52" s="1">
        <v>1</v>
      </c>
      <c r="BG52" s="1">
        <v>2.5</v>
      </c>
      <c r="BH52" s="1">
        <v>3</v>
      </c>
      <c r="BI52" s="1">
        <v>2.1</v>
      </c>
      <c r="BJ52" s="1">
        <v>23</v>
      </c>
      <c r="BK52" s="1">
        <v>18</v>
      </c>
      <c r="BL52" s="1">
        <v>78</v>
      </c>
      <c r="BM52" s="1">
        <v>15</v>
      </c>
      <c r="BN52" s="1">
        <v>10</v>
      </c>
      <c r="BO52" s="1">
        <v>67</v>
      </c>
      <c r="BP52" s="1">
        <v>7.5</v>
      </c>
      <c r="BQ52" s="1">
        <v>4.5</v>
      </c>
      <c r="BR52" s="1">
        <v>60</v>
      </c>
      <c r="BS52" s="1">
        <v>0</v>
      </c>
      <c r="BT52" s="1">
        <v>0</v>
      </c>
      <c r="BU52" s="1">
        <v>2</v>
      </c>
      <c r="BV52" s="1">
        <v>0</v>
      </c>
      <c r="BW52" s="1">
        <v>1</v>
      </c>
      <c r="BX52" s="1">
        <v>1</v>
      </c>
      <c r="BY52" s="1">
        <v>35.5</v>
      </c>
      <c r="BZ52" s="1">
        <v>1.5</v>
      </c>
      <c r="CA52" s="1">
        <v>4.5</v>
      </c>
      <c r="CB52" s="1">
        <v>1.5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2.1933143600000009</v>
      </c>
      <c r="CL52" s="1">
        <v>2</v>
      </c>
    </row>
    <row r="53" spans="1:90" x14ac:dyDescent="0.25">
      <c r="A53" s="1" t="s">
        <v>93</v>
      </c>
      <c r="B53" s="1">
        <v>4.4000000000000004</v>
      </c>
      <c r="C53" s="1">
        <v>4</v>
      </c>
      <c r="D53" s="1">
        <v>57.75</v>
      </c>
      <c r="E53" s="1">
        <v>0.02</v>
      </c>
      <c r="F53" s="1">
        <v>0</v>
      </c>
      <c r="G53" s="1">
        <v>0</v>
      </c>
      <c r="H53" s="1">
        <v>0</v>
      </c>
      <c r="I53" s="1">
        <v>0.25</v>
      </c>
      <c r="J53" s="1">
        <v>0</v>
      </c>
      <c r="K53" s="1">
        <v>0</v>
      </c>
      <c r="L53" s="1">
        <v>0.25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</v>
      </c>
      <c r="V53" s="1">
        <v>3</v>
      </c>
      <c r="W53" s="1">
        <v>60</v>
      </c>
      <c r="X53" s="1">
        <v>0.25</v>
      </c>
      <c r="Y53" s="1">
        <v>0.25</v>
      </c>
      <c r="Z53" s="1">
        <v>100</v>
      </c>
      <c r="AA53" s="1">
        <v>0.25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1.75</v>
      </c>
      <c r="AL53" s="1">
        <v>7.3</v>
      </c>
      <c r="AM53" s="1">
        <v>13.2</v>
      </c>
      <c r="AN53" s="1">
        <v>0.1</v>
      </c>
      <c r="AO53" s="1">
        <v>2.2999999999999998</v>
      </c>
      <c r="AP53" s="1">
        <v>10.5</v>
      </c>
      <c r="AQ53" s="1">
        <v>10.5</v>
      </c>
      <c r="AR53" s="1">
        <v>0</v>
      </c>
      <c r="AS53" s="1">
        <v>1.5</v>
      </c>
      <c r="AT53" s="1">
        <v>1.75</v>
      </c>
      <c r="AU53" s="1">
        <v>3.25</v>
      </c>
      <c r="AV53" s="1">
        <v>2.5</v>
      </c>
      <c r="AW53" s="1">
        <v>77</v>
      </c>
      <c r="AX53" s="1">
        <v>4</v>
      </c>
      <c r="AY53" s="1">
        <v>0</v>
      </c>
      <c r="AZ53" s="1">
        <v>0.75</v>
      </c>
      <c r="BA53" s="1">
        <v>1</v>
      </c>
      <c r="BB53" s="1">
        <v>1.75</v>
      </c>
      <c r="BC53" s="1">
        <v>17.75</v>
      </c>
      <c r="BD53" s="1">
        <v>10.5</v>
      </c>
      <c r="BE53" s="1">
        <v>6</v>
      </c>
      <c r="BF53" s="1">
        <v>1.25</v>
      </c>
      <c r="BG53" s="1">
        <v>2.75</v>
      </c>
      <c r="BH53" s="1">
        <v>4</v>
      </c>
      <c r="BI53" s="1">
        <v>2.62</v>
      </c>
      <c r="BJ53" s="1">
        <v>29.5</v>
      </c>
      <c r="BK53" s="1">
        <v>23.25</v>
      </c>
      <c r="BL53" s="1">
        <v>79</v>
      </c>
      <c r="BM53" s="1">
        <v>12.75</v>
      </c>
      <c r="BN53" s="1">
        <v>9.25</v>
      </c>
      <c r="BO53" s="1">
        <v>73</v>
      </c>
      <c r="BP53" s="1">
        <v>5</v>
      </c>
      <c r="BQ53" s="1">
        <v>3</v>
      </c>
      <c r="BR53" s="1">
        <v>60</v>
      </c>
      <c r="BS53" s="1">
        <v>0</v>
      </c>
      <c r="BT53" s="1">
        <v>0</v>
      </c>
      <c r="BU53" s="1">
        <v>2</v>
      </c>
      <c r="BV53" s="1">
        <v>2</v>
      </c>
      <c r="BW53" s="1">
        <v>0</v>
      </c>
      <c r="BX53" s="1">
        <v>0.25</v>
      </c>
      <c r="BY53" s="1">
        <v>38.5</v>
      </c>
      <c r="BZ53" s="1">
        <v>0.75</v>
      </c>
      <c r="CA53" s="1">
        <v>3.5</v>
      </c>
      <c r="CB53" s="1">
        <v>0.25</v>
      </c>
      <c r="CC53" s="1">
        <v>0</v>
      </c>
      <c r="CD53" s="1">
        <v>0</v>
      </c>
      <c r="CE53" s="1">
        <v>0.25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2.9170572799999999</v>
      </c>
      <c r="CL53" s="1">
        <v>2</v>
      </c>
    </row>
    <row r="54" spans="1:90" x14ac:dyDescent="0.25">
      <c r="A54" s="1" t="s">
        <v>99</v>
      </c>
      <c r="B54" s="1">
        <v>5.0999999999999996</v>
      </c>
      <c r="C54" s="1">
        <v>4</v>
      </c>
      <c r="D54" s="1">
        <v>90</v>
      </c>
      <c r="E54" s="1">
        <v>0.04</v>
      </c>
      <c r="F54" s="1">
        <v>0.1</v>
      </c>
      <c r="G54" s="1">
        <v>0.1</v>
      </c>
      <c r="H54" s="1">
        <v>1</v>
      </c>
      <c r="I54" s="1">
        <v>0.5</v>
      </c>
      <c r="J54" s="1">
        <v>0</v>
      </c>
      <c r="K54" s="1">
        <v>0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22.25</v>
      </c>
      <c r="V54" s="1">
        <v>21.25</v>
      </c>
      <c r="W54" s="1">
        <v>96</v>
      </c>
      <c r="X54" s="1">
        <v>1</v>
      </c>
      <c r="Y54" s="1">
        <v>0.5</v>
      </c>
      <c r="Z54" s="1">
        <v>50</v>
      </c>
      <c r="AA54" s="1">
        <v>0</v>
      </c>
      <c r="AB54" s="1">
        <v>0</v>
      </c>
      <c r="AC54" s="1">
        <v>1.75</v>
      </c>
      <c r="AD54" s="1">
        <v>0</v>
      </c>
      <c r="AE54" s="1">
        <v>7.0000000000000007E-2</v>
      </c>
      <c r="AF54" s="1">
        <v>0.25</v>
      </c>
      <c r="AG54" s="1">
        <v>0</v>
      </c>
      <c r="AH54" s="1">
        <v>0.5</v>
      </c>
      <c r="AI54" s="1">
        <v>0</v>
      </c>
      <c r="AJ54" s="1">
        <v>0.25</v>
      </c>
      <c r="AK54" s="1">
        <v>6.75</v>
      </c>
      <c r="AL54" s="1">
        <v>24.58</v>
      </c>
      <c r="AM54" s="1">
        <v>27.7</v>
      </c>
      <c r="AN54" s="1">
        <v>0.3</v>
      </c>
      <c r="AO54" s="1">
        <v>2.7</v>
      </c>
      <c r="AP54" s="1">
        <v>17.75</v>
      </c>
      <c r="AQ54" s="1">
        <v>20</v>
      </c>
      <c r="AR54" s="1">
        <v>0.25</v>
      </c>
      <c r="AS54" s="1">
        <v>2.75</v>
      </c>
      <c r="AT54" s="1">
        <v>1.25</v>
      </c>
      <c r="AU54" s="1">
        <v>1.25</v>
      </c>
      <c r="AV54" s="1">
        <v>1.25</v>
      </c>
      <c r="AW54" s="1">
        <v>100</v>
      </c>
      <c r="AX54" s="1">
        <v>6.75</v>
      </c>
      <c r="AY54" s="1">
        <v>1.5</v>
      </c>
      <c r="AZ54" s="1">
        <v>1.25</v>
      </c>
      <c r="BA54" s="1">
        <v>2.25</v>
      </c>
      <c r="BB54" s="1">
        <v>5</v>
      </c>
      <c r="BC54" s="1">
        <v>10.5</v>
      </c>
      <c r="BD54" s="1">
        <v>7.25</v>
      </c>
      <c r="BE54" s="1">
        <v>2.25</v>
      </c>
      <c r="BF54" s="1">
        <v>0.5</v>
      </c>
      <c r="BG54" s="1">
        <v>2.5</v>
      </c>
      <c r="BH54" s="1">
        <v>1.25</v>
      </c>
      <c r="BI54" s="1">
        <v>0.92</v>
      </c>
      <c r="BJ54" s="1">
        <v>65</v>
      </c>
      <c r="BK54" s="1">
        <v>61.75</v>
      </c>
      <c r="BL54" s="1">
        <v>95</v>
      </c>
      <c r="BM54" s="1">
        <v>41.5</v>
      </c>
      <c r="BN54" s="1">
        <v>39</v>
      </c>
      <c r="BO54" s="1">
        <v>94</v>
      </c>
      <c r="BP54" s="1">
        <v>22.25</v>
      </c>
      <c r="BQ54" s="1">
        <v>21.25</v>
      </c>
      <c r="BR54" s="1">
        <v>96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2.5</v>
      </c>
      <c r="BY54" s="1">
        <v>78.75</v>
      </c>
      <c r="BZ54" s="1">
        <v>2.25</v>
      </c>
      <c r="CA54" s="1">
        <v>10.5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0.25</v>
      </c>
      <c r="CH54" s="1">
        <v>0</v>
      </c>
      <c r="CI54" s="1">
        <v>0</v>
      </c>
      <c r="CJ54" s="1">
        <v>0</v>
      </c>
      <c r="CK54" s="1">
        <f t="shared" si="0"/>
        <v>3.0714832600000008</v>
      </c>
      <c r="CL54" s="1">
        <v>2</v>
      </c>
    </row>
    <row r="55" spans="1:90" x14ac:dyDescent="0.25">
      <c r="A55" s="1" t="s">
        <v>101</v>
      </c>
      <c r="B55" s="1">
        <v>5.2</v>
      </c>
      <c r="C55" s="1">
        <v>4</v>
      </c>
      <c r="D55" s="1">
        <v>69.5</v>
      </c>
      <c r="E55" s="1">
        <v>0.06</v>
      </c>
      <c r="F55" s="1">
        <v>0</v>
      </c>
      <c r="G55" s="1">
        <v>0.1</v>
      </c>
      <c r="H55" s="1">
        <v>0</v>
      </c>
      <c r="I55" s="1">
        <v>0.75</v>
      </c>
      <c r="J55" s="1">
        <v>0</v>
      </c>
      <c r="K55" s="1">
        <v>0.5</v>
      </c>
      <c r="L55" s="1">
        <v>0.25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4.75</v>
      </c>
      <c r="V55" s="1">
        <v>3.75</v>
      </c>
      <c r="W55" s="1">
        <v>79</v>
      </c>
      <c r="X55" s="1">
        <v>7.25</v>
      </c>
      <c r="Y55" s="1">
        <v>1.25</v>
      </c>
      <c r="Z55" s="1">
        <v>17</v>
      </c>
      <c r="AA55" s="1">
        <v>2.75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5</v>
      </c>
      <c r="AL55" s="1">
        <v>14.42</v>
      </c>
      <c r="AM55" s="1">
        <v>6.85</v>
      </c>
      <c r="AN55" s="1">
        <v>0.2</v>
      </c>
      <c r="AO55" s="1">
        <v>2.5</v>
      </c>
      <c r="AP55" s="1">
        <v>4.75</v>
      </c>
      <c r="AQ55" s="1">
        <v>4.75</v>
      </c>
      <c r="AR55" s="1">
        <v>0</v>
      </c>
      <c r="AS55" s="1">
        <v>1.75</v>
      </c>
      <c r="AT55" s="1">
        <v>2.5</v>
      </c>
      <c r="AU55" s="1">
        <v>1.25</v>
      </c>
      <c r="AV55" s="1">
        <v>0.5</v>
      </c>
      <c r="AW55" s="1">
        <v>40</v>
      </c>
      <c r="AX55" s="1">
        <v>4</v>
      </c>
      <c r="AY55" s="1">
        <v>0.5</v>
      </c>
      <c r="AZ55" s="1">
        <v>0.25</v>
      </c>
      <c r="BA55" s="1">
        <v>0.5</v>
      </c>
      <c r="BB55" s="1">
        <v>1.25</v>
      </c>
      <c r="BC55" s="1">
        <v>18.5</v>
      </c>
      <c r="BD55" s="1">
        <v>12</v>
      </c>
      <c r="BE55" s="1">
        <v>5.25</v>
      </c>
      <c r="BF55" s="1">
        <v>0.25</v>
      </c>
      <c r="BG55" s="1">
        <v>1.75</v>
      </c>
      <c r="BH55" s="1">
        <v>2.5</v>
      </c>
      <c r="BI55" s="1">
        <v>1.89</v>
      </c>
      <c r="BJ55" s="1">
        <v>14.75</v>
      </c>
      <c r="BK55" s="1">
        <v>12.5</v>
      </c>
      <c r="BL55" s="1">
        <v>85</v>
      </c>
      <c r="BM55" s="1">
        <v>15.25</v>
      </c>
      <c r="BN55" s="1">
        <v>8.25</v>
      </c>
      <c r="BO55" s="1">
        <v>54</v>
      </c>
      <c r="BP55" s="1">
        <v>4.75</v>
      </c>
      <c r="BQ55" s="1">
        <v>3.75</v>
      </c>
      <c r="BR55" s="1">
        <v>79</v>
      </c>
      <c r="BS55" s="1">
        <v>0</v>
      </c>
      <c r="BT55" s="1">
        <v>0</v>
      </c>
      <c r="BU55" s="1">
        <v>3</v>
      </c>
      <c r="BV55" s="1">
        <v>1</v>
      </c>
      <c r="BW55" s="1">
        <v>1</v>
      </c>
      <c r="BX55" s="1">
        <v>0.25</v>
      </c>
      <c r="BY55" s="1">
        <v>32.5</v>
      </c>
      <c r="BZ55" s="1">
        <v>1</v>
      </c>
      <c r="CA55" s="1">
        <v>1.25</v>
      </c>
      <c r="CB55" s="1">
        <v>6.25</v>
      </c>
      <c r="CC55" s="1">
        <v>0</v>
      </c>
      <c r="CD55" s="1">
        <v>0</v>
      </c>
      <c r="CE55" s="1">
        <v>2.5</v>
      </c>
      <c r="CF55" s="1">
        <v>0</v>
      </c>
      <c r="CG55" s="1">
        <v>0.25</v>
      </c>
      <c r="CH55" s="1">
        <v>0</v>
      </c>
      <c r="CI55" s="1">
        <v>0</v>
      </c>
      <c r="CJ55" s="1">
        <v>0</v>
      </c>
      <c r="CK55" s="1">
        <f t="shared" si="0"/>
        <v>3.2224119899999994</v>
      </c>
      <c r="CL55" s="1">
        <v>2</v>
      </c>
    </row>
    <row r="56" spans="1:90" x14ac:dyDescent="0.25">
      <c r="A56" s="1" t="s">
        <v>107</v>
      </c>
      <c r="B56" s="1">
        <v>7.4</v>
      </c>
      <c r="C56" s="1">
        <v>4</v>
      </c>
      <c r="D56" s="1">
        <v>86.25</v>
      </c>
      <c r="E56" s="1">
        <v>0.3</v>
      </c>
      <c r="F56" s="1">
        <v>0.64</v>
      </c>
      <c r="G56" s="1">
        <v>0.6</v>
      </c>
      <c r="H56" s="1">
        <v>7</v>
      </c>
      <c r="I56" s="1">
        <v>1.75</v>
      </c>
      <c r="J56" s="1">
        <v>0.5</v>
      </c>
      <c r="K56" s="1">
        <v>1.5</v>
      </c>
      <c r="L56" s="1">
        <v>0.25</v>
      </c>
      <c r="M56" s="1">
        <v>0.5</v>
      </c>
      <c r="N56" s="1">
        <v>0.25</v>
      </c>
      <c r="O56" s="1">
        <v>0.26</v>
      </c>
      <c r="P56" s="1">
        <v>0.26</v>
      </c>
      <c r="Q56" s="1">
        <v>0</v>
      </c>
      <c r="R56" s="1">
        <v>0</v>
      </c>
      <c r="S56" s="1">
        <v>0</v>
      </c>
      <c r="T56" s="1">
        <v>0</v>
      </c>
      <c r="U56" s="1">
        <v>27.75</v>
      </c>
      <c r="V56" s="1">
        <v>22.25</v>
      </c>
      <c r="W56" s="1">
        <v>80</v>
      </c>
      <c r="X56" s="1">
        <v>1</v>
      </c>
      <c r="Y56" s="1">
        <v>0.25</v>
      </c>
      <c r="Z56" s="1">
        <v>25</v>
      </c>
      <c r="AA56" s="1">
        <v>0</v>
      </c>
      <c r="AB56" s="1">
        <v>0</v>
      </c>
      <c r="AC56" s="1">
        <v>2.5</v>
      </c>
      <c r="AD56" s="1">
        <v>0.5</v>
      </c>
      <c r="AE56" s="1">
        <v>0.33</v>
      </c>
      <c r="AF56" s="1">
        <v>1.75</v>
      </c>
      <c r="AG56" s="1">
        <v>0</v>
      </c>
      <c r="AH56" s="1">
        <v>0.75</v>
      </c>
      <c r="AI56" s="1">
        <v>0</v>
      </c>
      <c r="AJ56" s="1">
        <v>0.25</v>
      </c>
      <c r="AK56" s="1">
        <v>26</v>
      </c>
      <c r="AL56" s="1">
        <v>35.4</v>
      </c>
      <c r="AM56" s="1">
        <v>39.5</v>
      </c>
      <c r="AN56" s="1">
        <v>2.2999999999999998</v>
      </c>
      <c r="AO56" s="1">
        <v>4.3</v>
      </c>
      <c r="AP56" s="1">
        <v>10</v>
      </c>
      <c r="AQ56" s="1">
        <v>25.75</v>
      </c>
      <c r="AR56" s="1">
        <v>1</v>
      </c>
      <c r="AS56" s="1">
        <v>7.75</v>
      </c>
      <c r="AT56" s="1">
        <v>0.75</v>
      </c>
      <c r="AU56" s="1">
        <v>0.75</v>
      </c>
      <c r="AV56" s="1">
        <v>0.75</v>
      </c>
      <c r="AW56" s="1">
        <v>100</v>
      </c>
      <c r="AX56" s="1">
        <v>6.5</v>
      </c>
      <c r="AY56" s="1">
        <v>0.75</v>
      </c>
      <c r="AZ56" s="1">
        <v>0</v>
      </c>
      <c r="BA56" s="1">
        <v>1</v>
      </c>
      <c r="BB56" s="1">
        <v>1.75</v>
      </c>
      <c r="BC56" s="1">
        <v>11.25</v>
      </c>
      <c r="BD56" s="1">
        <v>5.25</v>
      </c>
      <c r="BE56" s="1">
        <v>3.75</v>
      </c>
      <c r="BF56" s="1">
        <v>1</v>
      </c>
      <c r="BG56" s="1">
        <v>1</v>
      </c>
      <c r="BH56" s="1">
        <v>1.5</v>
      </c>
      <c r="BI56" s="1">
        <v>1.1100000000000001</v>
      </c>
      <c r="BJ56" s="1">
        <v>65.5</v>
      </c>
      <c r="BK56" s="1">
        <v>56.5</v>
      </c>
      <c r="BL56" s="1">
        <v>86</v>
      </c>
      <c r="BM56" s="1">
        <v>47.5</v>
      </c>
      <c r="BN56" s="1">
        <v>39</v>
      </c>
      <c r="BO56" s="1">
        <v>82</v>
      </c>
      <c r="BP56" s="1">
        <v>27.75</v>
      </c>
      <c r="BQ56" s="1">
        <v>22.25</v>
      </c>
      <c r="BR56" s="1">
        <v>80</v>
      </c>
      <c r="BS56" s="1">
        <v>1</v>
      </c>
      <c r="BT56" s="1">
        <v>0.75</v>
      </c>
      <c r="BU56" s="1">
        <v>4</v>
      </c>
      <c r="BV56" s="1">
        <v>0</v>
      </c>
      <c r="BW56" s="1">
        <v>1</v>
      </c>
      <c r="BX56" s="1">
        <v>1.75</v>
      </c>
      <c r="BY56" s="1">
        <v>82</v>
      </c>
      <c r="BZ56" s="1">
        <v>3.5</v>
      </c>
      <c r="CA56" s="1">
        <v>12.5</v>
      </c>
      <c r="CB56" s="1">
        <v>4.25</v>
      </c>
      <c r="CC56" s="1">
        <v>0.25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4.6659337800000058</v>
      </c>
      <c r="CL56" s="1">
        <v>2</v>
      </c>
    </row>
    <row r="57" spans="1:90" x14ac:dyDescent="0.25">
      <c r="A57" s="1" t="s">
        <v>108</v>
      </c>
      <c r="B57" s="1">
        <v>4.7</v>
      </c>
      <c r="C57" s="1">
        <v>3</v>
      </c>
      <c r="D57" s="1">
        <v>90</v>
      </c>
      <c r="E57" s="1">
        <v>0.05</v>
      </c>
      <c r="F57" s="1">
        <v>0</v>
      </c>
      <c r="G57" s="1">
        <v>0.1</v>
      </c>
      <c r="H57" s="1">
        <v>0</v>
      </c>
      <c r="I57" s="1">
        <v>0.67</v>
      </c>
      <c r="J57" s="1">
        <v>0</v>
      </c>
      <c r="K57" s="1">
        <v>0.33</v>
      </c>
      <c r="L57" s="1">
        <v>0.33</v>
      </c>
      <c r="M57" s="1">
        <v>0</v>
      </c>
      <c r="N57" s="1">
        <v>0.33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14.67</v>
      </c>
      <c r="V57" s="1">
        <v>10</v>
      </c>
      <c r="W57" s="1">
        <v>68</v>
      </c>
      <c r="X57" s="1">
        <v>2</v>
      </c>
      <c r="Y57" s="1">
        <v>0.67</v>
      </c>
      <c r="Z57" s="1">
        <v>34</v>
      </c>
      <c r="AA57" s="1">
        <v>0.33</v>
      </c>
      <c r="AB57" s="1">
        <v>0.33</v>
      </c>
      <c r="AC57" s="1">
        <v>1</v>
      </c>
      <c r="AD57" s="1">
        <v>0</v>
      </c>
      <c r="AE57" s="1">
        <v>0.04</v>
      </c>
      <c r="AF57" s="1">
        <v>0</v>
      </c>
      <c r="AG57" s="1">
        <v>0</v>
      </c>
      <c r="AH57" s="1">
        <v>0.33</v>
      </c>
      <c r="AI57" s="1">
        <v>0</v>
      </c>
      <c r="AJ57" s="1">
        <v>0</v>
      </c>
      <c r="AK57" s="1">
        <v>4</v>
      </c>
      <c r="AL57" s="1">
        <v>16.329999999999998</v>
      </c>
      <c r="AM57" s="1">
        <v>16.47</v>
      </c>
      <c r="AN57" s="1">
        <v>0.2</v>
      </c>
      <c r="AO57" s="1">
        <v>2.6</v>
      </c>
      <c r="AP57" s="1">
        <v>12.67</v>
      </c>
      <c r="AQ57" s="1">
        <v>12.67</v>
      </c>
      <c r="AR57" s="1">
        <v>0</v>
      </c>
      <c r="AS57" s="1">
        <v>1.67</v>
      </c>
      <c r="AT57" s="1">
        <v>2</v>
      </c>
      <c r="AU57" s="1">
        <v>2.33</v>
      </c>
      <c r="AV57" s="1">
        <v>1.33</v>
      </c>
      <c r="AW57" s="1">
        <v>57</v>
      </c>
      <c r="AX57" s="1">
        <v>10.33</v>
      </c>
      <c r="AY57" s="1">
        <v>0.33</v>
      </c>
      <c r="AZ57" s="1">
        <v>1</v>
      </c>
      <c r="BA57" s="1">
        <v>0.67</v>
      </c>
      <c r="BB57" s="1">
        <v>2</v>
      </c>
      <c r="BC57" s="1">
        <v>19.670000000000002</v>
      </c>
      <c r="BD57" s="1">
        <v>13.33</v>
      </c>
      <c r="BE57" s="1">
        <v>6.67</v>
      </c>
      <c r="BF57" s="1">
        <v>0</v>
      </c>
      <c r="BG57" s="1">
        <v>3</v>
      </c>
      <c r="BH57" s="1">
        <v>3</v>
      </c>
      <c r="BI57" s="1">
        <v>2.34</v>
      </c>
      <c r="BJ57" s="1">
        <v>53.67</v>
      </c>
      <c r="BK57" s="1">
        <v>46</v>
      </c>
      <c r="BL57" s="1">
        <v>86</v>
      </c>
      <c r="BM57" s="1">
        <v>29.33</v>
      </c>
      <c r="BN57" s="1">
        <v>22.33</v>
      </c>
      <c r="BO57" s="1">
        <v>76</v>
      </c>
      <c r="BP57" s="1">
        <v>14.67</v>
      </c>
      <c r="BQ57" s="1">
        <v>10</v>
      </c>
      <c r="BR57" s="1">
        <v>68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0.67</v>
      </c>
      <c r="BY57" s="1">
        <v>69</v>
      </c>
      <c r="BZ57" s="1">
        <v>0.33</v>
      </c>
      <c r="CA57" s="1">
        <v>9.33</v>
      </c>
      <c r="CB57" s="1">
        <v>4</v>
      </c>
      <c r="CC57" s="1">
        <v>0</v>
      </c>
      <c r="CD57" s="1">
        <v>0</v>
      </c>
      <c r="CE57" s="1">
        <v>0.33</v>
      </c>
      <c r="CF57" s="1">
        <v>0.33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2.6164628000000016</v>
      </c>
      <c r="CL57" s="1">
        <v>2</v>
      </c>
    </row>
    <row r="58" spans="1:90" x14ac:dyDescent="0.25">
      <c r="A58" s="1" t="s">
        <v>118</v>
      </c>
      <c r="B58" s="1">
        <v>4.9000000000000004</v>
      </c>
      <c r="C58" s="1">
        <v>4</v>
      </c>
      <c r="D58" s="1">
        <v>79.5</v>
      </c>
      <c r="E58" s="1">
        <v>0.2</v>
      </c>
      <c r="F58" s="1">
        <v>0</v>
      </c>
      <c r="G58" s="1">
        <v>0.4</v>
      </c>
      <c r="H58" s="1">
        <v>0</v>
      </c>
      <c r="I58" s="1">
        <v>1</v>
      </c>
      <c r="J58" s="1">
        <v>0</v>
      </c>
      <c r="K58" s="1">
        <v>0.25</v>
      </c>
      <c r="L58" s="1">
        <v>0.75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11.5</v>
      </c>
      <c r="V58" s="1">
        <v>9.25</v>
      </c>
      <c r="W58" s="1">
        <v>80</v>
      </c>
      <c r="X58" s="1">
        <v>3.25</v>
      </c>
      <c r="Y58" s="1">
        <v>1.5</v>
      </c>
      <c r="Z58" s="1">
        <v>46</v>
      </c>
      <c r="AA58" s="1">
        <v>3.25</v>
      </c>
      <c r="AB58" s="1">
        <v>1</v>
      </c>
      <c r="AC58" s="1">
        <v>2.25</v>
      </c>
      <c r="AD58" s="1">
        <v>0.75</v>
      </c>
      <c r="AE58" s="1">
        <v>0.36</v>
      </c>
      <c r="AF58" s="1">
        <v>0</v>
      </c>
      <c r="AG58" s="1">
        <v>0</v>
      </c>
      <c r="AH58" s="1">
        <v>0</v>
      </c>
      <c r="AI58" s="1">
        <v>0</v>
      </c>
      <c r="AJ58" s="1">
        <v>0.25</v>
      </c>
      <c r="AK58" s="1">
        <v>2.25</v>
      </c>
      <c r="AL58" s="1">
        <v>33.479999999999997</v>
      </c>
      <c r="AM58" s="1">
        <v>9.0500000000000007</v>
      </c>
      <c r="AN58" s="1">
        <v>1.1000000000000001</v>
      </c>
      <c r="AO58" s="1">
        <v>4</v>
      </c>
      <c r="AP58" s="1">
        <v>16.5</v>
      </c>
      <c r="AQ58" s="1">
        <v>16.5</v>
      </c>
      <c r="AR58" s="1">
        <v>0.25</v>
      </c>
      <c r="AS58" s="1">
        <v>2.5</v>
      </c>
      <c r="AT58" s="1">
        <v>0.75</v>
      </c>
      <c r="AU58" s="1">
        <v>1.75</v>
      </c>
      <c r="AV58" s="1">
        <v>1</v>
      </c>
      <c r="AW58" s="1">
        <v>57</v>
      </c>
      <c r="AX58" s="1">
        <v>5.25</v>
      </c>
      <c r="AY58" s="1">
        <v>0.5</v>
      </c>
      <c r="AZ58" s="1">
        <v>0</v>
      </c>
      <c r="BA58" s="1">
        <v>0.5</v>
      </c>
      <c r="BB58" s="1">
        <v>1</v>
      </c>
      <c r="BC58" s="1">
        <v>8.25</v>
      </c>
      <c r="BD58" s="1">
        <v>5.5</v>
      </c>
      <c r="BE58" s="1">
        <v>4</v>
      </c>
      <c r="BF58" s="1">
        <v>0.75</v>
      </c>
      <c r="BG58" s="1">
        <v>0.5</v>
      </c>
      <c r="BH58" s="1">
        <v>0.75</v>
      </c>
      <c r="BI58" s="1">
        <v>1.04</v>
      </c>
      <c r="BJ58" s="1">
        <v>42.75</v>
      </c>
      <c r="BK58" s="1">
        <v>37.5</v>
      </c>
      <c r="BL58" s="1">
        <v>88</v>
      </c>
      <c r="BM58" s="1">
        <v>28</v>
      </c>
      <c r="BN58" s="1">
        <v>22.25</v>
      </c>
      <c r="BO58" s="1">
        <v>79</v>
      </c>
      <c r="BP58" s="1">
        <v>11.5</v>
      </c>
      <c r="BQ58" s="1">
        <v>9.25</v>
      </c>
      <c r="BR58" s="1">
        <v>80</v>
      </c>
      <c r="BS58" s="1">
        <v>0.5</v>
      </c>
      <c r="BT58" s="1">
        <v>0.25</v>
      </c>
      <c r="BU58" s="1">
        <v>4</v>
      </c>
      <c r="BV58" s="1">
        <v>0</v>
      </c>
      <c r="BW58" s="1">
        <v>2</v>
      </c>
      <c r="BX58" s="1">
        <v>0.5</v>
      </c>
      <c r="BY58" s="1">
        <v>52.5</v>
      </c>
      <c r="BZ58" s="1">
        <v>0.5</v>
      </c>
      <c r="CA58" s="1">
        <v>3.75</v>
      </c>
      <c r="CB58" s="1">
        <v>4.75</v>
      </c>
      <c r="CC58" s="1">
        <v>0</v>
      </c>
      <c r="CD58" s="1">
        <v>0</v>
      </c>
      <c r="CE58" s="1">
        <v>2.25</v>
      </c>
      <c r="CF58" s="1">
        <v>0.25</v>
      </c>
      <c r="CG58" s="1">
        <v>0.25</v>
      </c>
      <c r="CH58" s="1">
        <v>0</v>
      </c>
      <c r="CI58" s="1">
        <v>0</v>
      </c>
      <c r="CJ58" s="1">
        <v>0</v>
      </c>
      <c r="CK58" s="1">
        <f t="shared" si="0"/>
        <v>2.990572049999999</v>
      </c>
      <c r="CL58" s="1">
        <v>2</v>
      </c>
    </row>
    <row r="59" spans="1:90" x14ac:dyDescent="0.25">
      <c r="A59" s="1" t="s">
        <v>122</v>
      </c>
      <c r="B59" s="1">
        <v>5.4</v>
      </c>
      <c r="C59" s="1">
        <v>2</v>
      </c>
      <c r="D59" s="1">
        <v>41.5</v>
      </c>
      <c r="E59" s="1">
        <v>0.04</v>
      </c>
      <c r="F59" s="1">
        <v>0</v>
      </c>
      <c r="G59" s="1">
        <v>0.1</v>
      </c>
      <c r="H59" s="1">
        <v>0</v>
      </c>
      <c r="I59" s="1">
        <v>1</v>
      </c>
      <c r="J59" s="1">
        <v>0</v>
      </c>
      <c r="K59" s="1">
        <v>0.5</v>
      </c>
      <c r="L59" s="1">
        <v>0.5</v>
      </c>
      <c r="M59" s="1">
        <v>0</v>
      </c>
      <c r="N59" s="1">
        <v>0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3.5</v>
      </c>
      <c r="W59" s="1">
        <v>70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0.05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14</v>
      </c>
      <c r="AL59" s="1">
        <v>6.35</v>
      </c>
      <c r="AM59" s="1">
        <v>8.5</v>
      </c>
      <c r="AN59" s="1">
        <v>0.3</v>
      </c>
      <c r="AO59" s="1">
        <v>2.5</v>
      </c>
      <c r="AP59" s="1">
        <v>8</v>
      </c>
      <c r="AQ59" s="1">
        <v>8</v>
      </c>
      <c r="AR59" s="1">
        <v>0</v>
      </c>
      <c r="AS59" s="1">
        <v>1.5</v>
      </c>
      <c r="AT59" s="1">
        <v>0.5</v>
      </c>
      <c r="AU59" s="1">
        <v>1.5</v>
      </c>
      <c r="AV59" s="1">
        <v>0.5</v>
      </c>
      <c r="AW59" s="1">
        <v>33</v>
      </c>
      <c r="AX59" s="1">
        <v>4</v>
      </c>
      <c r="AY59" s="1">
        <v>1.5</v>
      </c>
      <c r="AZ59" s="1">
        <v>0</v>
      </c>
      <c r="BA59" s="1">
        <v>0.5</v>
      </c>
      <c r="BB59" s="1">
        <v>2</v>
      </c>
      <c r="BC59" s="1">
        <v>9</v>
      </c>
      <c r="BD59" s="1">
        <v>3</v>
      </c>
      <c r="BE59" s="1">
        <v>3</v>
      </c>
      <c r="BF59" s="1">
        <v>1.5</v>
      </c>
      <c r="BG59" s="1">
        <v>0.5</v>
      </c>
      <c r="BH59" s="1">
        <v>1.5</v>
      </c>
      <c r="BI59" s="1">
        <v>0.94</v>
      </c>
      <c r="BJ59" s="1">
        <v>18</v>
      </c>
      <c r="BK59" s="1">
        <v>15</v>
      </c>
      <c r="BL59" s="1">
        <v>83</v>
      </c>
      <c r="BM59" s="1">
        <v>8</v>
      </c>
      <c r="BN59" s="1">
        <v>5</v>
      </c>
      <c r="BO59" s="1">
        <v>63</v>
      </c>
      <c r="BP59" s="1">
        <v>5</v>
      </c>
      <c r="BQ59" s="1">
        <v>3.5</v>
      </c>
      <c r="BR59" s="1">
        <v>70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29</v>
      </c>
      <c r="BZ59" s="1">
        <v>1</v>
      </c>
      <c r="CA59" s="1">
        <v>2.5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3.4880285800000008</v>
      </c>
      <c r="CL59" s="1">
        <v>2</v>
      </c>
    </row>
    <row r="60" spans="1:90" x14ac:dyDescent="0.25">
      <c r="A60" s="1" t="s">
        <v>123</v>
      </c>
      <c r="B60" s="1">
        <v>5.7</v>
      </c>
      <c r="C60" s="1">
        <v>4</v>
      </c>
      <c r="D60" s="1">
        <v>87.25</v>
      </c>
      <c r="E60" s="1">
        <v>0.31</v>
      </c>
      <c r="F60" s="1">
        <v>0</v>
      </c>
      <c r="G60" s="1">
        <v>0.4</v>
      </c>
      <c r="H60" s="1">
        <v>0</v>
      </c>
      <c r="I60" s="1">
        <v>1.75</v>
      </c>
      <c r="J60" s="1">
        <v>1</v>
      </c>
      <c r="K60" s="1">
        <v>0.25</v>
      </c>
      <c r="L60" s="1">
        <v>1.5</v>
      </c>
      <c r="M60" s="1">
        <v>0</v>
      </c>
      <c r="N60" s="1">
        <v>0</v>
      </c>
      <c r="O60" s="1">
        <v>0.15</v>
      </c>
      <c r="P60" s="1">
        <v>0.15</v>
      </c>
      <c r="Q60" s="1">
        <v>0</v>
      </c>
      <c r="R60" s="1">
        <v>0</v>
      </c>
      <c r="S60" s="1">
        <v>0</v>
      </c>
      <c r="T60" s="1">
        <v>0</v>
      </c>
      <c r="U60" s="1">
        <v>8</v>
      </c>
      <c r="V60" s="1">
        <v>5.25</v>
      </c>
      <c r="W60" s="1">
        <v>66</v>
      </c>
      <c r="X60" s="1">
        <v>7</v>
      </c>
      <c r="Y60" s="1">
        <v>1.5</v>
      </c>
      <c r="Z60" s="1">
        <v>21</v>
      </c>
      <c r="AA60" s="1">
        <v>1.25</v>
      </c>
      <c r="AB60" s="1">
        <v>0.25</v>
      </c>
      <c r="AC60" s="1">
        <v>1.75</v>
      </c>
      <c r="AD60" s="1">
        <v>0.5</v>
      </c>
      <c r="AE60" s="1">
        <v>0.28000000000000003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13.5</v>
      </c>
      <c r="AL60" s="1">
        <v>25.48</v>
      </c>
      <c r="AM60" s="1">
        <v>24.35</v>
      </c>
      <c r="AN60" s="1">
        <v>1.6</v>
      </c>
      <c r="AO60" s="1">
        <v>4.5</v>
      </c>
      <c r="AP60" s="1">
        <v>18.75</v>
      </c>
      <c r="AQ60" s="1">
        <v>18.75</v>
      </c>
      <c r="AR60" s="1">
        <v>0.25</v>
      </c>
      <c r="AS60" s="1">
        <v>2.25</v>
      </c>
      <c r="AT60" s="1">
        <v>2</v>
      </c>
      <c r="AU60" s="1">
        <v>3</v>
      </c>
      <c r="AV60" s="1">
        <v>2.75</v>
      </c>
      <c r="AW60" s="1">
        <v>92</v>
      </c>
      <c r="AX60" s="1">
        <v>7</v>
      </c>
      <c r="AY60" s="1">
        <v>0.5</v>
      </c>
      <c r="AZ60" s="1">
        <v>1</v>
      </c>
      <c r="BA60" s="1">
        <v>0.75</v>
      </c>
      <c r="BB60" s="1">
        <v>2.25</v>
      </c>
      <c r="BC60" s="1">
        <v>16.75</v>
      </c>
      <c r="BD60" s="1">
        <v>12.25</v>
      </c>
      <c r="BE60" s="1">
        <v>6.25</v>
      </c>
      <c r="BF60" s="1">
        <v>1.25</v>
      </c>
      <c r="BG60" s="1">
        <v>4.75</v>
      </c>
      <c r="BH60" s="1">
        <v>2.75</v>
      </c>
      <c r="BI60" s="1">
        <v>2.0299999999999998</v>
      </c>
      <c r="BJ60" s="1">
        <v>22.5</v>
      </c>
      <c r="BK60" s="1">
        <v>16.75</v>
      </c>
      <c r="BL60" s="1">
        <v>74</v>
      </c>
      <c r="BM60" s="1">
        <v>21</v>
      </c>
      <c r="BN60" s="1">
        <v>11</v>
      </c>
      <c r="BO60" s="1">
        <v>52</v>
      </c>
      <c r="BP60" s="1">
        <v>8</v>
      </c>
      <c r="BQ60" s="1">
        <v>5.25</v>
      </c>
      <c r="BR60" s="1">
        <v>66</v>
      </c>
      <c r="BS60" s="1">
        <v>0</v>
      </c>
      <c r="BT60" s="1">
        <v>0</v>
      </c>
      <c r="BU60" s="1">
        <v>4</v>
      </c>
      <c r="BV60" s="1">
        <v>0</v>
      </c>
      <c r="BW60" s="1">
        <v>1</v>
      </c>
      <c r="BX60" s="1">
        <v>3.25</v>
      </c>
      <c r="BY60" s="1">
        <v>48.25</v>
      </c>
      <c r="BZ60" s="1">
        <v>1</v>
      </c>
      <c r="CA60" s="1">
        <v>2.75</v>
      </c>
      <c r="CB60" s="1">
        <v>6</v>
      </c>
      <c r="CC60" s="1">
        <v>0</v>
      </c>
      <c r="CD60" s="1">
        <v>0</v>
      </c>
      <c r="CE60" s="1">
        <v>1.25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3.1495557499999975</v>
      </c>
      <c r="CL60" s="1">
        <v>2</v>
      </c>
    </row>
    <row r="61" spans="1:90" x14ac:dyDescent="0.25">
      <c r="A61" s="1" t="s">
        <v>124</v>
      </c>
      <c r="B61" s="1">
        <v>4.9000000000000004</v>
      </c>
      <c r="C61" s="1">
        <v>3</v>
      </c>
      <c r="D61" s="1">
        <v>75</v>
      </c>
      <c r="E61" s="1">
        <v>0.12</v>
      </c>
      <c r="F61" s="1">
        <v>0</v>
      </c>
      <c r="G61" s="1">
        <v>0.1</v>
      </c>
      <c r="H61" s="1">
        <v>0</v>
      </c>
      <c r="I61" s="1">
        <v>1</v>
      </c>
      <c r="J61" s="1">
        <v>0.33</v>
      </c>
      <c r="K61" s="1">
        <v>0.33</v>
      </c>
      <c r="L61" s="1">
        <v>0.67</v>
      </c>
      <c r="M61" s="1">
        <v>0</v>
      </c>
      <c r="N61" s="1">
        <v>0.33</v>
      </c>
      <c r="O61" s="1">
        <v>0.06</v>
      </c>
      <c r="P61" s="1">
        <v>0.06</v>
      </c>
      <c r="Q61" s="1">
        <v>0</v>
      </c>
      <c r="R61" s="1">
        <v>0</v>
      </c>
      <c r="S61" s="1">
        <v>0</v>
      </c>
      <c r="T61" s="1">
        <v>0</v>
      </c>
      <c r="U61" s="1">
        <v>7.67</v>
      </c>
      <c r="V61" s="1">
        <v>3.67</v>
      </c>
      <c r="W61" s="1">
        <v>48</v>
      </c>
      <c r="X61" s="1">
        <v>0.33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9.67</v>
      </c>
      <c r="AL61" s="1">
        <v>1.63</v>
      </c>
      <c r="AM61" s="1">
        <v>11.8</v>
      </c>
      <c r="AN61" s="1">
        <v>0.4</v>
      </c>
      <c r="AO61" s="1">
        <v>2.7</v>
      </c>
      <c r="AP61" s="1">
        <v>8.67</v>
      </c>
      <c r="AQ61" s="1">
        <v>8.67</v>
      </c>
      <c r="AR61" s="1">
        <v>0</v>
      </c>
      <c r="AS61" s="1">
        <v>1.67</v>
      </c>
      <c r="AT61" s="1">
        <v>2</v>
      </c>
      <c r="AU61" s="1">
        <v>1.67</v>
      </c>
      <c r="AV61" s="1">
        <v>1.33</v>
      </c>
      <c r="AW61" s="1">
        <v>80</v>
      </c>
      <c r="AX61" s="1">
        <v>2.67</v>
      </c>
      <c r="AY61" s="1">
        <v>2</v>
      </c>
      <c r="AZ61" s="1">
        <v>0.33</v>
      </c>
      <c r="BA61" s="1">
        <v>0.67</v>
      </c>
      <c r="BB61" s="1">
        <v>3</v>
      </c>
      <c r="BC61" s="1">
        <v>18.329999999999998</v>
      </c>
      <c r="BD61" s="1">
        <v>11.67</v>
      </c>
      <c r="BE61" s="1">
        <v>4.33</v>
      </c>
      <c r="BF61" s="1">
        <v>0.33</v>
      </c>
      <c r="BG61" s="1">
        <v>1.67</v>
      </c>
      <c r="BH61" s="1">
        <v>2.33</v>
      </c>
      <c r="BI61" s="1">
        <v>1.73</v>
      </c>
      <c r="BJ61" s="1">
        <v>26.33</v>
      </c>
      <c r="BK61" s="1">
        <v>19</v>
      </c>
      <c r="BL61" s="1">
        <v>72</v>
      </c>
      <c r="BM61" s="1">
        <v>15.33</v>
      </c>
      <c r="BN61" s="1">
        <v>9.67</v>
      </c>
      <c r="BO61" s="1">
        <v>63</v>
      </c>
      <c r="BP61" s="1">
        <v>7.67</v>
      </c>
      <c r="BQ61" s="1">
        <v>3.67</v>
      </c>
      <c r="BR61" s="1">
        <v>48</v>
      </c>
      <c r="BS61" s="1">
        <v>0</v>
      </c>
      <c r="BT61" s="1">
        <v>0</v>
      </c>
      <c r="BU61" s="1">
        <v>2</v>
      </c>
      <c r="BV61" s="1">
        <v>1</v>
      </c>
      <c r="BW61" s="1">
        <v>0</v>
      </c>
      <c r="BX61" s="1">
        <v>0.67</v>
      </c>
      <c r="BY61" s="1">
        <v>38.33</v>
      </c>
      <c r="BZ61" s="1">
        <v>0.67</v>
      </c>
      <c r="CA61" s="1">
        <v>4.67</v>
      </c>
      <c r="CB61" s="1">
        <v>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2.9570490500000002</v>
      </c>
      <c r="CL61" s="1">
        <v>2</v>
      </c>
    </row>
    <row r="62" spans="1:90" x14ac:dyDescent="0.25">
      <c r="A62" s="1" t="s">
        <v>126</v>
      </c>
      <c r="B62" s="1">
        <v>4.3</v>
      </c>
      <c r="C62" s="1">
        <v>4</v>
      </c>
      <c r="D62" s="1">
        <v>89.5</v>
      </c>
      <c r="E62" s="1">
        <v>7.0000000000000007E-2</v>
      </c>
      <c r="F62" s="1">
        <v>0.2</v>
      </c>
      <c r="G62" s="1">
        <v>0.1</v>
      </c>
      <c r="H62" s="1">
        <v>1</v>
      </c>
      <c r="I62" s="1">
        <v>0.75</v>
      </c>
      <c r="J62" s="1">
        <v>0.25</v>
      </c>
      <c r="K62" s="1">
        <v>0.25</v>
      </c>
      <c r="L62" s="1">
        <v>0.5</v>
      </c>
      <c r="M62" s="1">
        <v>0</v>
      </c>
      <c r="N62" s="1">
        <v>0</v>
      </c>
      <c r="O62" s="1">
        <v>0.05</v>
      </c>
      <c r="P62" s="1">
        <v>0.05</v>
      </c>
      <c r="Q62" s="1">
        <v>0</v>
      </c>
      <c r="R62" s="1">
        <v>0</v>
      </c>
      <c r="S62" s="1">
        <v>0</v>
      </c>
      <c r="T62" s="1">
        <v>0</v>
      </c>
      <c r="U62" s="1">
        <v>12.25</v>
      </c>
      <c r="V62" s="1">
        <v>8.5</v>
      </c>
      <c r="W62" s="1">
        <v>69</v>
      </c>
      <c r="X62" s="1">
        <v>1.25</v>
      </c>
      <c r="Y62" s="1">
        <v>0.25</v>
      </c>
      <c r="Z62" s="1">
        <v>20</v>
      </c>
      <c r="AA62" s="1">
        <v>0</v>
      </c>
      <c r="AB62" s="1">
        <v>0</v>
      </c>
      <c r="AC62" s="1">
        <v>0.5</v>
      </c>
      <c r="AD62" s="1">
        <v>0</v>
      </c>
      <c r="AE62" s="1">
        <v>0.04</v>
      </c>
      <c r="AF62" s="1">
        <v>0.25</v>
      </c>
      <c r="AG62" s="1">
        <v>0</v>
      </c>
      <c r="AH62" s="1">
        <v>0</v>
      </c>
      <c r="AI62" s="1">
        <v>0</v>
      </c>
      <c r="AJ62" s="1">
        <v>0.5</v>
      </c>
      <c r="AK62" s="1">
        <v>7.75</v>
      </c>
      <c r="AL62" s="1">
        <v>9.82</v>
      </c>
      <c r="AM62" s="1">
        <v>17.7</v>
      </c>
      <c r="AN62" s="1">
        <v>0.3</v>
      </c>
      <c r="AO62" s="1">
        <v>3.3</v>
      </c>
      <c r="AP62" s="1">
        <v>16.25</v>
      </c>
      <c r="AQ62" s="1">
        <v>18.5</v>
      </c>
      <c r="AR62" s="1">
        <v>0.25</v>
      </c>
      <c r="AS62" s="1">
        <v>3.5</v>
      </c>
      <c r="AT62" s="1">
        <v>1.25</v>
      </c>
      <c r="AU62" s="1">
        <v>2</v>
      </c>
      <c r="AV62" s="1">
        <v>2</v>
      </c>
      <c r="AW62" s="1">
        <v>100</v>
      </c>
      <c r="AX62" s="1">
        <v>7</v>
      </c>
      <c r="AY62" s="1">
        <v>2</v>
      </c>
      <c r="AZ62" s="1">
        <v>0.5</v>
      </c>
      <c r="BA62" s="1">
        <v>1.75</v>
      </c>
      <c r="BB62" s="1">
        <v>4.25</v>
      </c>
      <c r="BC62" s="1">
        <v>10.75</v>
      </c>
      <c r="BD62" s="1">
        <v>6</v>
      </c>
      <c r="BE62" s="1">
        <v>3.5</v>
      </c>
      <c r="BF62" s="1">
        <v>1</v>
      </c>
      <c r="BG62" s="1">
        <v>1.5</v>
      </c>
      <c r="BH62" s="1">
        <v>0.75</v>
      </c>
      <c r="BI62" s="1">
        <v>0.95</v>
      </c>
      <c r="BJ62" s="1">
        <v>45.25</v>
      </c>
      <c r="BK62" s="1">
        <v>37.5</v>
      </c>
      <c r="BL62" s="1">
        <v>83</v>
      </c>
      <c r="BM62" s="1">
        <v>24</v>
      </c>
      <c r="BN62" s="1">
        <v>17.5</v>
      </c>
      <c r="BO62" s="1">
        <v>73</v>
      </c>
      <c r="BP62" s="1">
        <v>12.25</v>
      </c>
      <c r="BQ62" s="1">
        <v>8.5</v>
      </c>
      <c r="BR62" s="1">
        <v>69</v>
      </c>
      <c r="BS62" s="1">
        <v>0</v>
      </c>
      <c r="BT62" s="1">
        <v>0</v>
      </c>
      <c r="BU62" s="1">
        <v>4</v>
      </c>
      <c r="BV62" s="1">
        <v>0</v>
      </c>
      <c r="BW62" s="1">
        <v>1</v>
      </c>
      <c r="BX62" s="1">
        <v>2</v>
      </c>
      <c r="BY62" s="1">
        <v>64</v>
      </c>
      <c r="BZ62" s="1">
        <v>1.75</v>
      </c>
      <c r="CA62" s="1">
        <v>5</v>
      </c>
      <c r="CB62" s="1">
        <v>2.5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3.85968898</v>
      </c>
      <c r="CL62" s="1">
        <v>2</v>
      </c>
    </row>
    <row r="63" spans="1:90" x14ac:dyDescent="0.25">
      <c r="A63" s="1" t="s">
        <v>130</v>
      </c>
      <c r="B63" s="1">
        <v>5.3</v>
      </c>
      <c r="C63" s="1">
        <v>3</v>
      </c>
      <c r="D63" s="1">
        <v>62.67</v>
      </c>
      <c r="E63" s="1">
        <v>0.11</v>
      </c>
      <c r="F63" s="1">
        <v>0</v>
      </c>
      <c r="G63" s="1">
        <v>0.2</v>
      </c>
      <c r="H63" s="1">
        <v>0</v>
      </c>
      <c r="I63" s="1">
        <v>0.67</v>
      </c>
      <c r="J63" s="1">
        <v>0.67</v>
      </c>
      <c r="K63" s="1">
        <v>0.33</v>
      </c>
      <c r="L63" s="1">
        <v>0.33</v>
      </c>
      <c r="M63" s="1">
        <v>0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9.33</v>
      </c>
      <c r="V63" s="1">
        <v>5.67</v>
      </c>
      <c r="W63" s="1">
        <v>61</v>
      </c>
      <c r="X63" s="1">
        <v>2</v>
      </c>
      <c r="Y63" s="1">
        <v>1</v>
      </c>
      <c r="Z63" s="1">
        <v>50</v>
      </c>
      <c r="AA63" s="1">
        <v>0.67</v>
      </c>
      <c r="AB63" s="1">
        <v>0</v>
      </c>
      <c r="AC63" s="1">
        <v>1.33</v>
      </c>
      <c r="AD63" s="1">
        <v>0</v>
      </c>
      <c r="AE63" s="1">
        <v>0.06</v>
      </c>
      <c r="AF63" s="1">
        <v>0</v>
      </c>
      <c r="AG63" s="1">
        <v>0</v>
      </c>
      <c r="AH63" s="1">
        <v>0.33</v>
      </c>
      <c r="AI63" s="1">
        <v>0</v>
      </c>
      <c r="AJ63" s="1">
        <v>0.33</v>
      </c>
      <c r="AK63" s="1">
        <v>7</v>
      </c>
      <c r="AL63" s="1">
        <v>19.170000000000002</v>
      </c>
      <c r="AM63" s="1">
        <v>10.87</v>
      </c>
      <c r="AN63" s="1">
        <v>0.7</v>
      </c>
      <c r="AO63" s="1">
        <v>2.9</v>
      </c>
      <c r="AP63" s="1">
        <v>6.33</v>
      </c>
      <c r="AQ63" s="1">
        <v>6.33</v>
      </c>
      <c r="AR63" s="1">
        <v>0</v>
      </c>
      <c r="AS63" s="1">
        <v>1.67</v>
      </c>
      <c r="AT63" s="1">
        <v>0.33</v>
      </c>
      <c r="AU63" s="1">
        <v>1.67</v>
      </c>
      <c r="AV63" s="1">
        <v>0.67</v>
      </c>
      <c r="AW63" s="1">
        <v>40</v>
      </c>
      <c r="AX63" s="1">
        <v>4</v>
      </c>
      <c r="AY63" s="1">
        <v>2</v>
      </c>
      <c r="AZ63" s="1">
        <v>0</v>
      </c>
      <c r="BA63" s="1">
        <v>0</v>
      </c>
      <c r="BB63" s="1">
        <v>2</v>
      </c>
      <c r="BC63" s="1">
        <v>10.33</v>
      </c>
      <c r="BD63" s="1">
        <v>6.67</v>
      </c>
      <c r="BE63" s="1">
        <v>1.67</v>
      </c>
      <c r="BF63" s="1">
        <v>0.33</v>
      </c>
      <c r="BG63" s="1">
        <v>3</v>
      </c>
      <c r="BH63" s="1">
        <v>1.67</v>
      </c>
      <c r="BI63" s="1">
        <v>0.89</v>
      </c>
      <c r="BJ63" s="1">
        <v>27</v>
      </c>
      <c r="BK63" s="1">
        <v>20.329999999999998</v>
      </c>
      <c r="BL63" s="1">
        <v>75</v>
      </c>
      <c r="BM63" s="1">
        <v>16.670000000000002</v>
      </c>
      <c r="BN63" s="1">
        <v>10.33</v>
      </c>
      <c r="BO63" s="1">
        <v>62</v>
      </c>
      <c r="BP63" s="1">
        <v>9.33</v>
      </c>
      <c r="BQ63" s="1">
        <v>5.67</v>
      </c>
      <c r="BR63" s="1">
        <v>61</v>
      </c>
      <c r="BS63" s="1">
        <v>0</v>
      </c>
      <c r="BT63" s="1">
        <v>0</v>
      </c>
      <c r="BU63" s="1">
        <v>2</v>
      </c>
      <c r="BV63" s="1">
        <v>1</v>
      </c>
      <c r="BW63" s="1">
        <v>0</v>
      </c>
      <c r="BX63" s="1">
        <v>0</v>
      </c>
      <c r="BY63" s="1">
        <v>43</v>
      </c>
      <c r="BZ63" s="1">
        <v>2.67</v>
      </c>
      <c r="CA63" s="1">
        <v>2</v>
      </c>
      <c r="CB63" s="1">
        <v>2.67</v>
      </c>
      <c r="CC63" s="1">
        <v>0.33</v>
      </c>
      <c r="CD63" s="1">
        <v>0</v>
      </c>
      <c r="CE63" s="1">
        <v>0.67</v>
      </c>
      <c r="CF63" s="1">
        <v>0</v>
      </c>
      <c r="CG63" s="1">
        <v>0.33</v>
      </c>
      <c r="CH63" s="1">
        <v>0</v>
      </c>
      <c r="CI63" s="1">
        <v>0</v>
      </c>
      <c r="CJ63" s="1">
        <v>0</v>
      </c>
      <c r="CK63" s="1">
        <f t="shared" si="0"/>
        <v>4.2839760800000022</v>
      </c>
      <c r="CL63" s="1">
        <v>2</v>
      </c>
    </row>
    <row r="64" spans="1:90" x14ac:dyDescent="0.25">
      <c r="A64" s="1" t="s">
        <v>137</v>
      </c>
      <c r="B64" s="1">
        <v>5.9</v>
      </c>
      <c r="C64" s="1">
        <v>2</v>
      </c>
      <c r="D64" s="1">
        <v>18</v>
      </c>
      <c r="E64" s="1">
        <v>0.01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</v>
      </c>
      <c r="V64" s="1">
        <v>1.5</v>
      </c>
      <c r="W64" s="1">
        <v>50</v>
      </c>
      <c r="X64" s="1">
        <v>1.5</v>
      </c>
      <c r="Y64" s="1">
        <v>0.5</v>
      </c>
      <c r="Z64" s="1">
        <v>33</v>
      </c>
      <c r="AA64" s="1">
        <v>1.5</v>
      </c>
      <c r="AB64" s="1">
        <v>0</v>
      </c>
      <c r="AC64" s="1">
        <v>0.5</v>
      </c>
      <c r="AD64" s="1">
        <v>0</v>
      </c>
      <c r="AE64" s="1">
        <v>0.02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7.7</v>
      </c>
      <c r="AM64" s="1">
        <v>6.2</v>
      </c>
      <c r="AN64" s="1">
        <v>0.1</v>
      </c>
      <c r="AO64" s="1">
        <v>1.6</v>
      </c>
      <c r="AP64" s="1">
        <v>4</v>
      </c>
      <c r="AQ64" s="1">
        <v>4</v>
      </c>
      <c r="AR64" s="1">
        <v>0</v>
      </c>
      <c r="AS64" s="1">
        <v>1</v>
      </c>
      <c r="AT64" s="1">
        <v>0</v>
      </c>
      <c r="AU64" s="1">
        <v>1.5</v>
      </c>
      <c r="AV64" s="1">
        <v>1</v>
      </c>
      <c r="AW64" s="1">
        <v>67</v>
      </c>
      <c r="AX64" s="1">
        <v>2</v>
      </c>
      <c r="AY64" s="1">
        <v>0</v>
      </c>
      <c r="AZ64" s="1">
        <v>0</v>
      </c>
      <c r="BA64" s="1">
        <v>0</v>
      </c>
      <c r="BB64" s="1">
        <v>0</v>
      </c>
      <c r="BC64" s="1">
        <v>21.5</v>
      </c>
      <c r="BD64" s="1">
        <v>12.5</v>
      </c>
      <c r="BE64" s="1">
        <v>5</v>
      </c>
      <c r="BF64" s="1">
        <v>1.5</v>
      </c>
      <c r="BG64" s="1">
        <v>3</v>
      </c>
      <c r="BH64" s="1">
        <v>2</v>
      </c>
      <c r="BI64" s="1">
        <v>1.72</v>
      </c>
      <c r="BJ64" s="1">
        <v>8</v>
      </c>
      <c r="BK64" s="1">
        <v>6.5</v>
      </c>
      <c r="BL64" s="1">
        <v>81</v>
      </c>
      <c r="BM64" s="1">
        <v>6.5</v>
      </c>
      <c r="BN64" s="1">
        <v>4</v>
      </c>
      <c r="BO64" s="1">
        <v>62</v>
      </c>
      <c r="BP64" s="1">
        <v>3</v>
      </c>
      <c r="BQ64" s="1">
        <v>1.5</v>
      </c>
      <c r="BR64" s="1">
        <v>50</v>
      </c>
      <c r="BS64" s="1">
        <v>0</v>
      </c>
      <c r="BT64" s="1">
        <v>0</v>
      </c>
      <c r="BU64" s="1">
        <v>0</v>
      </c>
      <c r="BV64" s="1">
        <v>2</v>
      </c>
      <c r="BW64" s="1">
        <v>0</v>
      </c>
      <c r="BX64" s="1">
        <v>1</v>
      </c>
      <c r="BY64" s="1">
        <v>18.5</v>
      </c>
      <c r="BZ64" s="1">
        <v>0.5</v>
      </c>
      <c r="CA64" s="1">
        <v>1</v>
      </c>
      <c r="CB64" s="1">
        <v>1.5</v>
      </c>
      <c r="CC64" s="1">
        <v>0.5</v>
      </c>
      <c r="CD64" s="1">
        <v>0</v>
      </c>
      <c r="CE64" s="1">
        <v>1.5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2.9608591200000003</v>
      </c>
      <c r="CL64" s="1">
        <v>2</v>
      </c>
    </row>
    <row r="65" spans="1:90" x14ac:dyDescent="0.25">
      <c r="A65" s="1" t="s">
        <v>140</v>
      </c>
      <c r="B65" s="1">
        <v>5.3</v>
      </c>
      <c r="C65" s="1">
        <v>4</v>
      </c>
      <c r="D65" s="1">
        <v>68.5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11.75</v>
      </c>
      <c r="V65" s="1">
        <v>7.25</v>
      </c>
      <c r="W65" s="1">
        <v>62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2</v>
      </c>
      <c r="AL65" s="1">
        <v>2.88</v>
      </c>
      <c r="AM65" s="1">
        <v>4.8499999999999996</v>
      </c>
      <c r="AN65" s="1">
        <v>0</v>
      </c>
      <c r="AO65" s="1">
        <v>2.2999999999999998</v>
      </c>
      <c r="AP65" s="1">
        <v>9.5</v>
      </c>
      <c r="AQ65" s="1">
        <v>9.5</v>
      </c>
      <c r="AR65" s="1">
        <v>0</v>
      </c>
      <c r="AS65" s="1">
        <v>2</v>
      </c>
      <c r="AT65" s="1">
        <v>0.5</v>
      </c>
      <c r="AU65" s="1">
        <v>1</v>
      </c>
      <c r="AV65" s="1">
        <v>0.25</v>
      </c>
      <c r="AW65" s="1">
        <v>25</v>
      </c>
      <c r="AX65" s="1">
        <v>6.75</v>
      </c>
      <c r="AY65" s="1">
        <v>0.75</v>
      </c>
      <c r="AZ65" s="1">
        <v>0</v>
      </c>
      <c r="BA65" s="1">
        <v>0.25</v>
      </c>
      <c r="BB65" s="1">
        <v>1</v>
      </c>
      <c r="BC65" s="1">
        <v>11.25</v>
      </c>
      <c r="BD65" s="1">
        <v>7</v>
      </c>
      <c r="BE65" s="1">
        <v>2.5</v>
      </c>
      <c r="BF65" s="1">
        <v>0.25</v>
      </c>
      <c r="BG65" s="1">
        <v>2.25</v>
      </c>
      <c r="BH65" s="1">
        <v>1.5</v>
      </c>
      <c r="BI65" s="1">
        <v>1.06</v>
      </c>
      <c r="BJ65" s="1">
        <v>47.5</v>
      </c>
      <c r="BK65" s="1">
        <v>40</v>
      </c>
      <c r="BL65" s="1">
        <v>84</v>
      </c>
      <c r="BM65" s="1">
        <v>21.75</v>
      </c>
      <c r="BN65" s="1">
        <v>16.5</v>
      </c>
      <c r="BO65" s="1">
        <v>76</v>
      </c>
      <c r="BP65" s="1">
        <v>11.75</v>
      </c>
      <c r="BQ65" s="1">
        <v>7.25</v>
      </c>
      <c r="BR65" s="1">
        <v>62</v>
      </c>
      <c r="BS65" s="1">
        <v>0</v>
      </c>
      <c r="BT65" s="1">
        <v>0</v>
      </c>
      <c r="BU65" s="1">
        <v>3</v>
      </c>
      <c r="BV65" s="1">
        <v>1</v>
      </c>
      <c r="BW65" s="1">
        <v>2</v>
      </c>
      <c r="BX65" s="1">
        <v>0.5</v>
      </c>
      <c r="BY65" s="1">
        <v>54.5</v>
      </c>
      <c r="BZ65" s="1">
        <v>1</v>
      </c>
      <c r="CA65" s="1">
        <v>4</v>
      </c>
      <c r="CB65" s="1">
        <v>1.75</v>
      </c>
      <c r="CC65" s="1">
        <v>0.25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3.4654554399999995</v>
      </c>
      <c r="CL65" s="1">
        <v>2</v>
      </c>
    </row>
    <row r="66" spans="1:90" x14ac:dyDescent="0.25">
      <c r="A66" s="1" t="s">
        <v>141</v>
      </c>
      <c r="B66" s="1">
        <v>5.5</v>
      </c>
      <c r="C66" s="1">
        <v>3</v>
      </c>
      <c r="D66" s="1">
        <v>83</v>
      </c>
      <c r="E66" s="1">
        <v>0.03</v>
      </c>
      <c r="F66" s="1">
        <v>0</v>
      </c>
      <c r="G66" s="1">
        <v>0</v>
      </c>
      <c r="H66" s="1">
        <v>0</v>
      </c>
      <c r="I66" s="1">
        <v>1.67</v>
      </c>
      <c r="J66" s="1">
        <v>0</v>
      </c>
      <c r="K66" s="1">
        <v>0.33</v>
      </c>
      <c r="L66" s="1">
        <v>1.33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6.33</v>
      </c>
      <c r="V66" s="1">
        <v>3.67</v>
      </c>
      <c r="W66" s="1">
        <v>58</v>
      </c>
      <c r="X66" s="1">
        <v>0.33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0.01</v>
      </c>
      <c r="AF66" s="1">
        <v>0</v>
      </c>
      <c r="AG66" s="1">
        <v>0</v>
      </c>
      <c r="AH66" s="1">
        <v>0.33</v>
      </c>
      <c r="AI66" s="1">
        <v>0</v>
      </c>
      <c r="AJ66" s="1">
        <v>0.33</v>
      </c>
      <c r="AK66" s="1">
        <v>5.67</v>
      </c>
      <c r="AL66" s="1">
        <v>1</v>
      </c>
      <c r="AM66" s="1">
        <v>10.130000000000001</v>
      </c>
      <c r="AN66" s="1">
        <v>0.1</v>
      </c>
      <c r="AO66" s="1">
        <v>2.2999999999999998</v>
      </c>
      <c r="AP66" s="1">
        <v>4</v>
      </c>
      <c r="AQ66" s="1">
        <v>4</v>
      </c>
      <c r="AR66" s="1">
        <v>0</v>
      </c>
      <c r="AS66" s="1">
        <v>2</v>
      </c>
      <c r="AT66" s="1">
        <v>1</v>
      </c>
      <c r="AU66" s="1">
        <v>4</v>
      </c>
      <c r="AV66" s="1">
        <v>2.67</v>
      </c>
      <c r="AW66" s="1">
        <v>67</v>
      </c>
      <c r="AX66" s="1">
        <v>3.33</v>
      </c>
      <c r="AY66" s="1">
        <v>2</v>
      </c>
      <c r="AZ66" s="1">
        <v>0.33</v>
      </c>
      <c r="BA66" s="1">
        <v>1</v>
      </c>
      <c r="BB66" s="1">
        <v>3.33</v>
      </c>
      <c r="BC66" s="1">
        <v>13.33</v>
      </c>
      <c r="BD66" s="1">
        <v>7.33</v>
      </c>
      <c r="BE66" s="1">
        <v>5</v>
      </c>
      <c r="BF66" s="1">
        <v>0.67</v>
      </c>
      <c r="BG66" s="1">
        <v>2</v>
      </c>
      <c r="BH66" s="1">
        <v>2.33</v>
      </c>
      <c r="BI66" s="1">
        <v>1.76</v>
      </c>
      <c r="BJ66" s="1">
        <v>18.670000000000002</v>
      </c>
      <c r="BK66" s="1">
        <v>13.33</v>
      </c>
      <c r="BL66" s="1">
        <v>71</v>
      </c>
      <c r="BM66" s="1">
        <v>10.67</v>
      </c>
      <c r="BN66" s="1">
        <v>6.33</v>
      </c>
      <c r="BO66" s="1">
        <v>59</v>
      </c>
      <c r="BP66" s="1">
        <v>6.33</v>
      </c>
      <c r="BQ66" s="1">
        <v>3.67</v>
      </c>
      <c r="BR66" s="1">
        <v>58</v>
      </c>
      <c r="BS66" s="1">
        <v>0</v>
      </c>
      <c r="BT66" s="1">
        <v>0</v>
      </c>
      <c r="BU66" s="1">
        <v>3</v>
      </c>
      <c r="BV66" s="1">
        <v>0</v>
      </c>
      <c r="BW66" s="1">
        <v>1</v>
      </c>
      <c r="BX66" s="1">
        <v>0.67</v>
      </c>
      <c r="BY66" s="1">
        <v>36</v>
      </c>
      <c r="BZ66" s="1">
        <v>0.67</v>
      </c>
      <c r="CA66" s="1">
        <v>3.33</v>
      </c>
      <c r="CB66" s="1">
        <v>0.33</v>
      </c>
      <c r="CC66" s="1">
        <v>0.67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2.5590855700000019</v>
      </c>
      <c r="CL66" s="1">
        <v>2</v>
      </c>
    </row>
    <row r="67" spans="1:90" x14ac:dyDescent="0.25">
      <c r="A67" s="1" t="s">
        <v>143</v>
      </c>
      <c r="B67" s="1">
        <v>5.2</v>
      </c>
      <c r="C67" s="1">
        <v>2</v>
      </c>
      <c r="D67" s="1">
        <v>75</v>
      </c>
      <c r="E67" s="1">
        <v>0.41</v>
      </c>
      <c r="F67" s="1">
        <v>0.33</v>
      </c>
      <c r="G67" s="1">
        <v>0.5</v>
      </c>
      <c r="H67" s="1">
        <v>1</v>
      </c>
      <c r="I67" s="1">
        <v>2.5</v>
      </c>
      <c r="J67" s="1">
        <v>1.5</v>
      </c>
      <c r="K67" s="1">
        <v>0.5</v>
      </c>
      <c r="L67" s="1">
        <v>2</v>
      </c>
      <c r="M67" s="1">
        <v>0.5</v>
      </c>
      <c r="N67" s="1">
        <v>0</v>
      </c>
      <c r="O67" s="1">
        <v>0.37</v>
      </c>
      <c r="P67" s="1">
        <v>0.37</v>
      </c>
      <c r="Q67" s="1">
        <v>0.5</v>
      </c>
      <c r="R67" s="1">
        <v>0.5</v>
      </c>
      <c r="S67" s="1">
        <v>0</v>
      </c>
      <c r="T67" s="1">
        <v>0</v>
      </c>
      <c r="U67" s="1">
        <v>16</v>
      </c>
      <c r="V67" s="1">
        <v>12.5</v>
      </c>
      <c r="W67" s="1">
        <v>78</v>
      </c>
      <c r="X67" s="1">
        <v>1</v>
      </c>
      <c r="Y67" s="1">
        <v>0</v>
      </c>
      <c r="Z67" s="1">
        <v>0</v>
      </c>
      <c r="AA67" s="1">
        <v>0.5</v>
      </c>
      <c r="AB67" s="1">
        <v>0</v>
      </c>
      <c r="AC67" s="1">
        <v>1.5</v>
      </c>
      <c r="AD67" s="1">
        <v>0</v>
      </c>
      <c r="AE67" s="1">
        <v>0.09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17.5</v>
      </c>
      <c r="AL67" s="1">
        <v>19.8</v>
      </c>
      <c r="AM67" s="1">
        <v>24.1</v>
      </c>
      <c r="AN67" s="1">
        <v>2.1</v>
      </c>
      <c r="AO67" s="1">
        <v>4.9000000000000004</v>
      </c>
      <c r="AP67" s="1">
        <v>8.5</v>
      </c>
      <c r="AQ67" s="1">
        <v>17.5</v>
      </c>
      <c r="AR67" s="1">
        <v>1.5</v>
      </c>
      <c r="AS67" s="1">
        <v>5.5</v>
      </c>
      <c r="AT67" s="1">
        <v>3.5</v>
      </c>
      <c r="AU67" s="1">
        <v>1.5</v>
      </c>
      <c r="AV67" s="1">
        <v>0.5</v>
      </c>
      <c r="AW67" s="1">
        <v>33</v>
      </c>
      <c r="AX67" s="1">
        <v>4.5</v>
      </c>
      <c r="AY67" s="1">
        <v>0</v>
      </c>
      <c r="AZ67" s="1">
        <v>0</v>
      </c>
      <c r="BA67" s="1">
        <v>0</v>
      </c>
      <c r="BB67" s="1">
        <v>0</v>
      </c>
      <c r="BC67" s="1">
        <v>16.5</v>
      </c>
      <c r="BD67" s="1">
        <v>10.5</v>
      </c>
      <c r="BE67" s="1">
        <v>8</v>
      </c>
      <c r="BF67" s="1">
        <v>0</v>
      </c>
      <c r="BG67" s="1">
        <v>2</v>
      </c>
      <c r="BH67" s="1">
        <v>2.5</v>
      </c>
      <c r="BI67" s="1">
        <v>2.2599999999999998</v>
      </c>
      <c r="BJ67" s="1">
        <v>37.5</v>
      </c>
      <c r="BK67" s="1">
        <v>30.5</v>
      </c>
      <c r="BL67" s="1">
        <v>81</v>
      </c>
      <c r="BM67" s="1">
        <v>25</v>
      </c>
      <c r="BN67" s="1">
        <v>19</v>
      </c>
      <c r="BO67" s="1">
        <v>76</v>
      </c>
      <c r="BP67" s="1">
        <v>16</v>
      </c>
      <c r="BQ67" s="1">
        <v>12.5</v>
      </c>
      <c r="BR67" s="1">
        <v>78</v>
      </c>
      <c r="BS67" s="1">
        <v>0.5</v>
      </c>
      <c r="BT67" s="1">
        <v>0</v>
      </c>
      <c r="BU67" s="1">
        <v>2</v>
      </c>
      <c r="BV67" s="1">
        <v>0</v>
      </c>
      <c r="BW67" s="1">
        <v>1</v>
      </c>
      <c r="BX67" s="1">
        <v>0.5</v>
      </c>
      <c r="BY67" s="1">
        <v>46</v>
      </c>
      <c r="BZ67" s="1">
        <v>1</v>
      </c>
      <c r="CA67" s="1">
        <v>3.5</v>
      </c>
      <c r="CB67" s="1">
        <v>1.5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24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4.6935582999999985</v>
      </c>
      <c r="CL67" s="1">
        <v>2</v>
      </c>
    </row>
    <row r="68" spans="1:90" x14ac:dyDescent="0.25">
      <c r="A68" s="1" t="s">
        <v>149</v>
      </c>
      <c r="B68" s="1">
        <v>6</v>
      </c>
      <c r="C68" s="1">
        <v>3</v>
      </c>
      <c r="D68" s="1">
        <v>50</v>
      </c>
      <c r="E68" s="1">
        <v>0.2</v>
      </c>
      <c r="F68" s="1">
        <v>0</v>
      </c>
      <c r="G68" s="1">
        <v>0.3</v>
      </c>
      <c r="H68" s="1">
        <v>0</v>
      </c>
      <c r="I68" s="1">
        <v>1.33</v>
      </c>
      <c r="J68" s="1">
        <v>0.33</v>
      </c>
      <c r="K68" s="1">
        <v>1.33</v>
      </c>
      <c r="L68" s="1">
        <v>0</v>
      </c>
      <c r="M68" s="1">
        <v>0</v>
      </c>
      <c r="N68" s="1">
        <v>0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7</v>
      </c>
      <c r="V68" s="1">
        <v>4.67</v>
      </c>
      <c r="W68" s="1">
        <v>67</v>
      </c>
      <c r="X68" s="1">
        <v>2</v>
      </c>
      <c r="Y68" s="1">
        <v>0</v>
      </c>
      <c r="Z68" s="1">
        <v>0</v>
      </c>
      <c r="AA68" s="1">
        <v>0</v>
      </c>
      <c r="AB68" s="1">
        <v>0</v>
      </c>
      <c r="AC68" s="1">
        <v>0.67</v>
      </c>
      <c r="AD68" s="1">
        <v>0.33</v>
      </c>
      <c r="AE68" s="1">
        <v>0.18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17.670000000000002</v>
      </c>
      <c r="AL68" s="1">
        <v>8.4</v>
      </c>
      <c r="AM68" s="1">
        <v>3.67</v>
      </c>
      <c r="AN68" s="1">
        <v>1</v>
      </c>
      <c r="AO68" s="1">
        <v>2.9</v>
      </c>
      <c r="AP68" s="1">
        <v>2.67</v>
      </c>
      <c r="AQ68" s="1">
        <v>2.67</v>
      </c>
      <c r="AR68" s="1">
        <v>0</v>
      </c>
      <c r="AS68" s="1">
        <v>1.33</v>
      </c>
      <c r="AT68" s="1">
        <v>0.67</v>
      </c>
      <c r="AU68" s="1">
        <v>0.67</v>
      </c>
      <c r="AV68" s="1">
        <v>0.33</v>
      </c>
      <c r="AW68" s="1">
        <v>49</v>
      </c>
      <c r="AX68" s="1">
        <v>1.33</v>
      </c>
      <c r="AY68" s="1">
        <v>0.67</v>
      </c>
      <c r="AZ68" s="1">
        <v>0</v>
      </c>
      <c r="BA68" s="1">
        <v>0</v>
      </c>
      <c r="BB68" s="1">
        <v>0.67</v>
      </c>
      <c r="BC68" s="1">
        <v>18.329999999999998</v>
      </c>
      <c r="BD68" s="1">
        <v>11.67</v>
      </c>
      <c r="BE68" s="1">
        <v>6</v>
      </c>
      <c r="BF68" s="1">
        <v>1</v>
      </c>
      <c r="BG68" s="1">
        <v>2.33</v>
      </c>
      <c r="BH68" s="1">
        <v>3</v>
      </c>
      <c r="BI68" s="1">
        <v>2.08</v>
      </c>
      <c r="BJ68" s="1">
        <v>12.67</v>
      </c>
      <c r="BK68" s="1">
        <v>9.33</v>
      </c>
      <c r="BL68" s="1">
        <v>74</v>
      </c>
      <c r="BM68" s="1">
        <v>11.33</v>
      </c>
      <c r="BN68" s="1">
        <v>6.33</v>
      </c>
      <c r="BO68" s="1">
        <v>56</v>
      </c>
      <c r="BP68" s="1">
        <v>7</v>
      </c>
      <c r="BQ68" s="1">
        <v>4.67</v>
      </c>
      <c r="BR68" s="1">
        <v>67</v>
      </c>
      <c r="BS68" s="1">
        <v>0</v>
      </c>
      <c r="BT68" s="1">
        <v>0</v>
      </c>
      <c r="BU68" s="1">
        <v>2</v>
      </c>
      <c r="BV68" s="1">
        <v>1</v>
      </c>
      <c r="BW68" s="1">
        <v>2</v>
      </c>
      <c r="BX68" s="1">
        <v>0</v>
      </c>
      <c r="BY68" s="1">
        <v>23.33</v>
      </c>
      <c r="BZ68" s="1">
        <v>3</v>
      </c>
      <c r="CA68" s="1">
        <v>0.67</v>
      </c>
      <c r="CB68" s="1">
        <v>1.67</v>
      </c>
      <c r="CC68" s="1">
        <v>0.33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3.1412540800000013</v>
      </c>
      <c r="CL68" s="1">
        <v>2</v>
      </c>
    </row>
    <row r="69" spans="1:90" x14ac:dyDescent="0.25">
      <c r="A69" s="1" t="s">
        <v>150</v>
      </c>
      <c r="B69" s="1">
        <v>5.8</v>
      </c>
      <c r="C69" s="1">
        <v>4</v>
      </c>
      <c r="D69" s="1">
        <v>29.25</v>
      </c>
      <c r="E69" s="1">
        <v>0.15</v>
      </c>
      <c r="F69" s="1">
        <v>0.1</v>
      </c>
      <c r="G69" s="1">
        <v>0.3</v>
      </c>
      <c r="H69" s="1">
        <v>1</v>
      </c>
      <c r="I69" s="1">
        <v>1</v>
      </c>
      <c r="J69" s="1">
        <v>0.25</v>
      </c>
      <c r="K69" s="1">
        <v>1</v>
      </c>
      <c r="L69" s="1">
        <v>0</v>
      </c>
      <c r="M69" s="1">
        <v>0.25</v>
      </c>
      <c r="N69" s="1">
        <v>0</v>
      </c>
      <c r="O69" s="1">
        <v>0.13</v>
      </c>
      <c r="P69" s="1">
        <v>0.13</v>
      </c>
      <c r="Q69" s="1">
        <v>0</v>
      </c>
      <c r="R69" s="1">
        <v>0</v>
      </c>
      <c r="S69" s="1">
        <v>0</v>
      </c>
      <c r="T69" s="1">
        <v>0</v>
      </c>
      <c r="U69" s="1">
        <v>5.25</v>
      </c>
      <c r="V69" s="1">
        <v>4.25</v>
      </c>
      <c r="W69" s="1">
        <v>81</v>
      </c>
      <c r="X69" s="1">
        <v>0.25</v>
      </c>
      <c r="Y69" s="1">
        <v>0.25</v>
      </c>
      <c r="Z69" s="1">
        <v>100</v>
      </c>
      <c r="AA69" s="1">
        <v>0</v>
      </c>
      <c r="AB69" s="1">
        <v>0</v>
      </c>
      <c r="AC69" s="1">
        <v>1.25</v>
      </c>
      <c r="AD69" s="1">
        <v>0.25</v>
      </c>
      <c r="AE69" s="1">
        <v>0.16</v>
      </c>
      <c r="AF69" s="1">
        <v>0.25</v>
      </c>
      <c r="AG69" s="1">
        <v>0</v>
      </c>
      <c r="AH69" s="1">
        <v>0</v>
      </c>
      <c r="AI69" s="1">
        <v>0</v>
      </c>
      <c r="AJ69" s="1">
        <v>0</v>
      </c>
      <c r="AK69" s="1">
        <v>12.75</v>
      </c>
      <c r="AL69" s="1">
        <v>16</v>
      </c>
      <c r="AM69" s="1">
        <v>9.3000000000000007</v>
      </c>
      <c r="AN69" s="1">
        <v>1.1000000000000001</v>
      </c>
      <c r="AO69" s="1">
        <v>3</v>
      </c>
      <c r="AP69" s="1">
        <v>4.25</v>
      </c>
      <c r="AQ69" s="1">
        <v>6.5</v>
      </c>
      <c r="AR69" s="1">
        <v>0</v>
      </c>
      <c r="AS69" s="1">
        <v>2</v>
      </c>
      <c r="AT69" s="1">
        <v>0.5</v>
      </c>
      <c r="AU69" s="1">
        <v>0.5</v>
      </c>
      <c r="AV69" s="1">
        <v>0</v>
      </c>
      <c r="AW69" s="1">
        <v>0</v>
      </c>
      <c r="AX69" s="1">
        <v>1.5</v>
      </c>
      <c r="AY69" s="1">
        <v>0.5</v>
      </c>
      <c r="AZ69" s="1">
        <v>0</v>
      </c>
      <c r="BA69" s="1">
        <v>0.75</v>
      </c>
      <c r="BB69" s="1">
        <v>1.25</v>
      </c>
      <c r="BC69" s="1">
        <v>12</v>
      </c>
      <c r="BD69" s="1">
        <v>6</v>
      </c>
      <c r="BE69" s="1">
        <v>4</v>
      </c>
      <c r="BF69" s="1">
        <v>1.5</v>
      </c>
      <c r="BG69" s="1">
        <v>2</v>
      </c>
      <c r="BH69" s="1">
        <v>1.25</v>
      </c>
      <c r="BI69" s="1">
        <v>1.1399999999999999</v>
      </c>
      <c r="BJ69" s="1">
        <v>10.25</v>
      </c>
      <c r="BK69" s="1">
        <v>8.75</v>
      </c>
      <c r="BL69" s="1">
        <v>85</v>
      </c>
      <c r="BM69" s="1">
        <v>7</v>
      </c>
      <c r="BN69" s="1">
        <v>5.75</v>
      </c>
      <c r="BO69" s="1">
        <v>82</v>
      </c>
      <c r="BP69" s="1">
        <v>5.25</v>
      </c>
      <c r="BQ69" s="1">
        <v>4.25</v>
      </c>
      <c r="BR69" s="1">
        <v>81</v>
      </c>
      <c r="BS69" s="1">
        <v>0.25</v>
      </c>
      <c r="BT69" s="1">
        <v>0.25</v>
      </c>
      <c r="BU69" s="1">
        <v>1</v>
      </c>
      <c r="BV69" s="1">
        <v>3</v>
      </c>
      <c r="BW69" s="1">
        <v>1</v>
      </c>
      <c r="BX69" s="1">
        <v>1</v>
      </c>
      <c r="BY69" s="1">
        <v>19.5</v>
      </c>
      <c r="BZ69" s="1">
        <v>2</v>
      </c>
      <c r="CA69" s="1">
        <v>0.5</v>
      </c>
      <c r="CB69" s="1">
        <v>1.5</v>
      </c>
      <c r="CC69" s="1">
        <v>0.25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3.5282683800000014</v>
      </c>
      <c r="CL69" s="1">
        <v>2</v>
      </c>
    </row>
    <row r="70" spans="1:90" x14ac:dyDescent="0.25">
      <c r="A70" s="1" t="s">
        <v>151</v>
      </c>
      <c r="B70" s="1">
        <v>4.9000000000000004</v>
      </c>
      <c r="C70" s="1">
        <v>4</v>
      </c>
      <c r="D70" s="1">
        <v>89.75</v>
      </c>
      <c r="E70" s="1">
        <v>0.09</v>
      </c>
      <c r="F70" s="1">
        <v>0</v>
      </c>
      <c r="G70" s="1">
        <v>0.1</v>
      </c>
      <c r="H70" s="1">
        <v>0</v>
      </c>
      <c r="I70" s="1">
        <v>0.75</v>
      </c>
      <c r="J70" s="1">
        <v>0.25</v>
      </c>
      <c r="K70" s="1">
        <v>0.25</v>
      </c>
      <c r="L70" s="1">
        <v>0.5</v>
      </c>
      <c r="M70" s="1">
        <v>0</v>
      </c>
      <c r="N70" s="1">
        <v>0</v>
      </c>
      <c r="O70" s="1">
        <v>0.05</v>
      </c>
      <c r="P70" s="1">
        <v>0.05</v>
      </c>
      <c r="Q70" s="1">
        <v>0</v>
      </c>
      <c r="R70" s="1">
        <v>0</v>
      </c>
      <c r="S70" s="1">
        <v>0</v>
      </c>
      <c r="T70" s="1">
        <v>0</v>
      </c>
      <c r="U70" s="1">
        <v>16</v>
      </c>
      <c r="V70" s="1">
        <v>12</v>
      </c>
      <c r="W70" s="1">
        <v>75</v>
      </c>
      <c r="X70" s="1">
        <v>0.75</v>
      </c>
      <c r="Y70" s="1">
        <v>0</v>
      </c>
      <c r="Z70" s="1">
        <v>0</v>
      </c>
      <c r="AA70" s="1">
        <v>0.5</v>
      </c>
      <c r="AB70" s="1">
        <v>0</v>
      </c>
      <c r="AC70" s="1">
        <v>1</v>
      </c>
      <c r="AD70" s="1">
        <v>0</v>
      </c>
      <c r="AE70" s="1">
        <v>0.06</v>
      </c>
      <c r="AF70" s="1">
        <v>0</v>
      </c>
      <c r="AG70" s="1">
        <v>0</v>
      </c>
      <c r="AH70" s="1">
        <v>0.25</v>
      </c>
      <c r="AI70" s="1">
        <v>0</v>
      </c>
      <c r="AJ70" s="1">
        <v>0.75</v>
      </c>
      <c r="AK70" s="1">
        <v>10.75</v>
      </c>
      <c r="AL70" s="1">
        <v>14.88</v>
      </c>
      <c r="AM70" s="1">
        <v>19.350000000000001</v>
      </c>
      <c r="AN70" s="1">
        <v>0.4</v>
      </c>
      <c r="AO70" s="1">
        <v>3</v>
      </c>
      <c r="AP70" s="1">
        <v>16</v>
      </c>
      <c r="AQ70" s="1">
        <v>16</v>
      </c>
      <c r="AR70" s="1">
        <v>0</v>
      </c>
      <c r="AS70" s="1">
        <v>2.5</v>
      </c>
      <c r="AT70" s="1">
        <v>0.75</v>
      </c>
      <c r="AU70" s="1">
        <v>2</v>
      </c>
      <c r="AV70" s="1">
        <v>1.5</v>
      </c>
      <c r="AW70" s="1">
        <v>75</v>
      </c>
      <c r="AX70" s="1">
        <v>6.25</v>
      </c>
      <c r="AY70" s="1">
        <v>2</v>
      </c>
      <c r="AZ70" s="1">
        <v>0.75</v>
      </c>
      <c r="BA70" s="1">
        <v>1.5</v>
      </c>
      <c r="BB70" s="1">
        <v>4.25</v>
      </c>
      <c r="BC70" s="1">
        <v>17.5</v>
      </c>
      <c r="BD70" s="1">
        <v>10.75</v>
      </c>
      <c r="BE70" s="1">
        <v>4</v>
      </c>
      <c r="BF70" s="1">
        <v>1</v>
      </c>
      <c r="BG70" s="1">
        <v>2</v>
      </c>
      <c r="BH70" s="1">
        <v>2</v>
      </c>
      <c r="BI70" s="1">
        <v>1.59</v>
      </c>
      <c r="BJ70" s="1">
        <v>52.5</v>
      </c>
      <c r="BK70" s="1">
        <v>45.5</v>
      </c>
      <c r="BL70" s="1">
        <v>87</v>
      </c>
      <c r="BM70" s="1">
        <v>30.5</v>
      </c>
      <c r="BN70" s="1">
        <v>24</v>
      </c>
      <c r="BO70" s="1">
        <v>79</v>
      </c>
      <c r="BP70" s="1">
        <v>16</v>
      </c>
      <c r="BQ70" s="1">
        <v>12</v>
      </c>
      <c r="BR70" s="1">
        <v>75</v>
      </c>
      <c r="BS70" s="1">
        <v>0.25</v>
      </c>
      <c r="BT70" s="1">
        <v>0.25</v>
      </c>
      <c r="BU70" s="1">
        <v>4</v>
      </c>
      <c r="BV70" s="1">
        <v>0</v>
      </c>
      <c r="BW70" s="1">
        <v>1</v>
      </c>
      <c r="BX70" s="1">
        <v>2</v>
      </c>
      <c r="BY70" s="1">
        <v>69.75</v>
      </c>
      <c r="BZ70" s="1">
        <v>1.5</v>
      </c>
      <c r="CA70" s="1">
        <v>7</v>
      </c>
      <c r="CB70" s="1">
        <v>2.75</v>
      </c>
      <c r="CC70" s="1">
        <v>0</v>
      </c>
      <c r="CD70" s="1">
        <v>0</v>
      </c>
      <c r="CE70" s="1">
        <v>0</v>
      </c>
      <c r="CF70" s="1">
        <v>0</v>
      </c>
      <c r="CG70" s="1">
        <v>0.25</v>
      </c>
      <c r="CH70" s="1">
        <v>0</v>
      </c>
      <c r="CI70" s="1">
        <v>0</v>
      </c>
      <c r="CJ70" s="1">
        <v>0</v>
      </c>
      <c r="CK70" s="1">
        <f t="shared" si="1"/>
        <v>4.0009451900000013</v>
      </c>
      <c r="CL70" s="1">
        <v>2</v>
      </c>
    </row>
    <row r="71" spans="1:90" x14ac:dyDescent="0.25">
      <c r="A71" s="1" t="s">
        <v>152</v>
      </c>
      <c r="B71" s="1">
        <v>5</v>
      </c>
      <c r="C71" s="1">
        <v>3</v>
      </c>
      <c r="D71" s="1">
        <v>63.67</v>
      </c>
      <c r="E71" s="1">
        <v>0.06</v>
      </c>
      <c r="F71" s="1">
        <v>0</v>
      </c>
      <c r="G71" s="1">
        <v>0.2</v>
      </c>
      <c r="H71" s="1">
        <v>0</v>
      </c>
      <c r="I71" s="1">
        <v>1.33</v>
      </c>
      <c r="J71" s="1">
        <v>0.33</v>
      </c>
      <c r="K71" s="1">
        <v>0.33</v>
      </c>
      <c r="L71" s="1">
        <v>1</v>
      </c>
      <c r="M71" s="1">
        <v>0.33</v>
      </c>
      <c r="N71" s="1">
        <v>0</v>
      </c>
      <c r="O71" s="1">
        <v>0.15</v>
      </c>
      <c r="P71" s="1">
        <v>0.15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17</v>
      </c>
      <c r="W71" s="1">
        <v>85</v>
      </c>
      <c r="X71" s="1">
        <v>1.33</v>
      </c>
      <c r="Y71" s="1">
        <v>0.33</v>
      </c>
      <c r="Z71" s="1">
        <v>25</v>
      </c>
      <c r="AA71" s="1">
        <v>0</v>
      </c>
      <c r="AB71" s="1">
        <v>0</v>
      </c>
      <c r="AC71" s="1">
        <v>0.67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0.33</v>
      </c>
      <c r="AK71" s="1">
        <v>6</v>
      </c>
      <c r="AL71" s="1">
        <v>13.9</v>
      </c>
      <c r="AM71" s="1">
        <v>5.6</v>
      </c>
      <c r="AN71" s="1">
        <v>0.9</v>
      </c>
      <c r="AO71" s="1">
        <v>3.3</v>
      </c>
      <c r="AP71" s="1">
        <v>7</v>
      </c>
      <c r="AQ71" s="1">
        <v>7</v>
      </c>
      <c r="AR71" s="1">
        <v>0</v>
      </c>
      <c r="AS71" s="1">
        <v>2</v>
      </c>
      <c r="AT71" s="1">
        <v>0.33</v>
      </c>
      <c r="AU71" s="1">
        <v>0.33</v>
      </c>
      <c r="AV71" s="1">
        <v>0</v>
      </c>
      <c r="AW71" s="1">
        <v>0</v>
      </c>
      <c r="AX71" s="1">
        <v>5</v>
      </c>
      <c r="AY71" s="1">
        <v>0</v>
      </c>
      <c r="AZ71" s="1">
        <v>0</v>
      </c>
      <c r="BA71" s="1">
        <v>0.67</v>
      </c>
      <c r="BB71" s="1">
        <v>0.67</v>
      </c>
      <c r="BC71" s="1">
        <v>8</v>
      </c>
      <c r="BD71" s="1">
        <v>7</v>
      </c>
      <c r="BE71" s="1">
        <v>3.33</v>
      </c>
      <c r="BF71" s="1">
        <v>1</v>
      </c>
      <c r="BG71" s="1">
        <v>2.67</v>
      </c>
      <c r="BH71" s="1">
        <v>0.33</v>
      </c>
      <c r="BI71" s="1">
        <v>0.78</v>
      </c>
      <c r="BJ71" s="1">
        <v>58</v>
      </c>
      <c r="BK71" s="1">
        <v>51.33</v>
      </c>
      <c r="BL71" s="1">
        <v>89</v>
      </c>
      <c r="BM71" s="1">
        <v>39.33</v>
      </c>
      <c r="BN71" s="1">
        <v>33</v>
      </c>
      <c r="BO71" s="1">
        <v>84</v>
      </c>
      <c r="BP71" s="1">
        <v>20</v>
      </c>
      <c r="BQ71" s="1">
        <v>17</v>
      </c>
      <c r="BR71" s="1">
        <v>85</v>
      </c>
      <c r="BS71" s="1">
        <v>0.33</v>
      </c>
      <c r="BT71" s="1">
        <v>0.33</v>
      </c>
      <c r="BU71" s="1">
        <v>2</v>
      </c>
      <c r="BV71" s="1">
        <v>1</v>
      </c>
      <c r="BW71" s="1">
        <v>1</v>
      </c>
      <c r="BX71" s="1">
        <v>0.33</v>
      </c>
      <c r="BY71" s="1">
        <v>66.33</v>
      </c>
      <c r="BZ71" s="1">
        <v>1</v>
      </c>
      <c r="CA71" s="1">
        <v>8</v>
      </c>
      <c r="CB71" s="1">
        <v>2.67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3.6427980800000004</v>
      </c>
      <c r="CL71" s="1">
        <v>2</v>
      </c>
    </row>
    <row r="72" spans="1:90" x14ac:dyDescent="0.25">
      <c r="A72" s="1" t="s">
        <v>153</v>
      </c>
      <c r="B72" s="1">
        <v>4.5</v>
      </c>
      <c r="C72" s="1">
        <v>3</v>
      </c>
      <c r="D72" s="1">
        <v>75</v>
      </c>
      <c r="E72" s="1">
        <v>0.02</v>
      </c>
      <c r="F72" s="1">
        <v>0</v>
      </c>
      <c r="G72" s="1">
        <v>0</v>
      </c>
      <c r="H72" s="1">
        <v>0</v>
      </c>
      <c r="I72" s="1">
        <v>0.33</v>
      </c>
      <c r="J72" s="1">
        <v>0</v>
      </c>
      <c r="K72" s="1">
        <v>0</v>
      </c>
      <c r="L72" s="1">
        <v>0.33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3.67</v>
      </c>
      <c r="W72" s="1">
        <v>73</v>
      </c>
      <c r="X72" s="1">
        <v>1.33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0.01</v>
      </c>
      <c r="AF72" s="1">
        <v>0</v>
      </c>
      <c r="AG72" s="1">
        <v>0</v>
      </c>
      <c r="AH72" s="1">
        <v>0.33</v>
      </c>
      <c r="AI72" s="1">
        <v>0</v>
      </c>
      <c r="AJ72" s="1">
        <v>0</v>
      </c>
      <c r="AK72" s="1">
        <v>2.67</v>
      </c>
      <c r="AL72" s="1">
        <v>1.4</v>
      </c>
      <c r="AM72" s="1">
        <v>7.8</v>
      </c>
      <c r="AN72" s="1">
        <v>0.1</v>
      </c>
      <c r="AO72" s="1">
        <v>2.1</v>
      </c>
      <c r="AP72" s="1">
        <v>8.67</v>
      </c>
      <c r="AQ72" s="1">
        <v>8.67</v>
      </c>
      <c r="AR72" s="1">
        <v>0</v>
      </c>
      <c r="AS72" s="1">
        <v>1.33</v>
      </c>
      <c r="AT72" s="1">
        <v>3</v>
      </c>
      <c r="AU72" s="1">
        <v>1</v>
      </c>
      <c r="AV72" s="1">
        <v>0.67</v>
      </c>
      <c r="AW72" s="1">
        <v>67</v>
      </c>
      <c r="AX72" s="1">
        <v>3</v>
      </c>
      <c r="AY72" s="1">
        <v>1</v>
      </c>
      <c r="AZ72" s="1">
        <v>0.33</v>
      </c>
      <c r="BA72" s="1">
        <v>1</v>
      </c>
      <c r="BB72" s="1">
        <v>2.33</v>
      </c>
      <c r="BC72" s="1">
        <v>16.329999999999998</v>
      </c>
      <c r="BD72" s="1">
        <v>10</v>
      </c>
      <c r="BE72" s="1">
        <v>6</v>
      </c>
      <c r="BF72" s="1">
        <v>1.33</v>
      </c>
      <c r="BG72" s="1">
        <v>3.33</v>
      </c>
      <c r="BH72" s="1">
        <v>4</v>
      </c>
      <c r="BI72" s="1">
        <v>2.56</v>
      </c>
      <c r="BJ72" s="1">
        <v>27.33</v>
      </c>
      <c r="BK72" s="1">
        <v>23.33</v>
      </c>
      <c r="BL72" s="1">
        <v>85</v>
      </c>
      <c r="BM72" s="1">
        <v>11</v>
      </c>
      <c r="BN72" s="1">
        <v>6.33</v>
      </c>
      <c r="BO72" s="1">
        <v>58</v>
      </c>
      <c r="BP72" s="1">
        <v>5</v>
      </c>
      <c r="BQ72" s="1">
        <v>3.67</v>
      </c>
      <c r="BR72" s="1">
        <v>73</v>
      </c>
      <c r="BS72" s="1">
        <v>0</v>
      </c>
      <c r="BT72" s="1">
        <v>0</v>
      </c>
      <c r="BU72" s="1">
        <v>3</v>
      </c>
      <c r="BV72" s="1">
        <v>0</v>
      </c>
      <c r="BW72" s="1">
        <v>1</v>
      </c>
      <c r="BX72" s="1">
        <v>0</v>
      </c>
      <c r="BY72" s="1">
        <v>35.67</v>
      </c>
      <c r="BZ72" s="1">
        <v>0</v>
      </c>
      <c r="CA72" s="1">
        <v>2.33</v>
      </c>
      <c r="CB72" s="1">
        <v>0.67</v>
      </c>
      <c r="CC72" s="1">
        <v>0.33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2.6725522300000022</v>
      </c>
      <c r="CL72" s="1">
        <v>2</v>
      </c>
    </row>
    <row r="73" spans="1:90" x14ac:dyDescent="0.25">
      <c r="A73" s="1" t="s">
        <v>159</v>
      </c>
      <c r="B73" s="1">
        <v>7.2</v>
      </c>
      <c r="C73" s="1">
        <v>4</v>
      </c>
      <c r="D73" s="1">
        <v>88.5</v>
      </c>
      <c r="E73" s="1">
        <v>0.28000000000000003</v>
      </c>
      <c r="F73" s="1">
        <v>0.36</v>
      </c>
      <c r="G73" s="1">
        <v>0.5</v>
      </c>
      <c r="H73" s="1">
        <v>4</v>
      </c>
      <c r="I73" s="1">
        <v>3.25</v>
      </c>
      <c r="J73" s="1">
        <v>1.5</v>
      </c>
      <c r="K73" s="1">
        <v>2</v>
      </c>
      <c r="L73" s="1">
        <v>1.25</v>
      </c>
      <c r="M73" s="1">
        <v>0.25</v>
      </c>
      <c r="N73" s="1">
        <v>0.25</v>
      </c>
      <c r="O73" s="1">
        <v>0.32</v>
      </c>
      <c r="P73" s="1">
        <v>0.32</v>
      </c>
      <c r="Q73" s="1">
        <v>0.75</v>
      </c>
      <c r="R73" s="1">
        <v>0.75</v>
      </c>
      <c r="S73" s="1">
        <v>0</v>
      </c>
      <c r="T73" s="1">
        <v>0</v>
      </c>
      <c r="U73" s="1">
        <v>13</v>
      </c>
      <c r="V73" s="1">
        <v>10.5</v>
      </c>
      <c r="W73" s="1">
        <v>81</v>
      </c>
      <c r="X73" s="1">
        <v>3.5</v>
      </c>
      <c r="Y73" s="1">
        <v>0.5</v>
      </c>
      <c r="Z73" s="1">
        <v>14</v>
      </c>
      <c r="AA73" s="1">
        <v>2.5</v>
      </c>
      <c r="AB73" s="1">
        <v>0</v>
      </c>
      <c r="AC73" s="1">
        <v>1.5</v>
      </c>
      <c r="AD73" s="1">
        <v>0.25</v>
      </c>
      <c r="AE73" s="1">
        <v>0.22</v>
      </c>
      <c r="AF73" s="1">
        <v>0.25</v>
      </c>
      <c r="AG73" s="1">
        <v>0</v>
      </c>
      <c r="AH73" s="1">
        <v>0</v>
      </c>
      <c r="AI73" s="1">
        <v>0</v>
      </c>
      <c r="AJ73" s="1">
        <v>0.25</v>
      </c>
      <c r="AK73" s="1">
        <v>32</v>
      </c>
      <c r="AL73" s="1">
        <v>23.5</v>
      </c>
      <c r="AM73" s="1">
        <v>30.3</v>
      </c>
      <c r="AN73" s="1">
        <v>2.2999999999999998</v>
      </c>
      <c r="AO73" s="1">
        <v>5</v>
      </c>
      <c r="AP73" s="1">
        <v>7.25</v>
      </c>
      <c r="AQ73" s="1">
        <v>23</v>
      </c>
      <c r="AR73" s="1">
        <v>1</v>
      </c>
      <c r="AS73" s="1">
        <v>7.75</v>
      </c>
      <c r="AT73" s="1">
        <v>0.75</v>
      </c>
      <c r="AU73" s="1">
        <v>1.25</v>
      </c>
      <c r="AV73" s="1">
        <v>0.5</v>
      </c>
      <c r="AW73" s="1">
        <v>40</v>
      </c>
      <c r="AX73" s="1">
        <v>3.25</v>
      </c>
      <c r="AY73" s="1">
        <v>0.25</v>
      </c>
      <c r="AZ73" s="1">
        <v>0</v>
      </c>
      <c r="BA73" s="1">
        <v>0</v>
      </c>
      <c r="BB73" s="1">
        <v>0.25</v>
      </c>
      <c r="BC73" s="1">
        <v>11.25</v>
      </c>
      <c r="BD73" s="1">
        <v>5.25</v>
      </c>
      <c r="BE73" s="1">
        <v>3.75</v>
      </c>
      <c r="BF73" s="1">
        <v>1</v>
      </c>
      <c r="BG73" s="1">
        <v>1</v>
      </c>
      <c r="BH73" s="1">
        <v>1.5</v>
      </c>
      <c r="BI73" s="1">
        <v>1.1100000000000001</v>
      </c>
      <c r="BJ73" s="1">
        <v>26.75</v>
      </c>
      <c r="BK73" s="1">
        <v>22.25</v>
      </c>
      <c r="BL73" s="1">
        <v>83</v>
      </c>
      <c r="BM73" s="1">
        <v>24</v>
      </c>
      <c r="BN73" s="1">
        <v>16.75</v>
      </c>
      <c r="BO73" s="1">
        <v>70</v>
      </c>
      <c r="BP73" s="1">
        <v>13</v>
      </c>
      <c r="BQ73" s="1">
        <v>10.5</v>
      </c>
      <c r="BR73" s="1">
        <v>81</v>
      </c>
      <c r="BS73" s="1">
        <v>0.75</v>
      </c>
      <c r="BT73" s="1">
        <v>0.25</v>
      </c>
      <c r="BU73" s="1">
        <v>4</v>
      </c>
      <c r="BV73" s="1">
        <v>0</v>
      </c>
      <c r="BW73" s="1">
        <v>2</v>
      </c>
      <c r="BX73" s="1">
        <v>2</v>
      </c>
      <c r="BY73" s="1">
        <v>45.75</v>
      </c>
      <c r="BZ73" s="1">
        <v>5.25</v>
      </c>
      <c r="CA73" s="1">
        <v>2.25</v>
      </c>
      <c r="CB73" s="1">
        <v>4.25</v>
      </c>
      <c r="CC73" s="1">
        <v>0.25</v>
      </c>
      <c r="CD73" s="1">
        <v>0</v>
      </c>
      <c r="CE73" s="1">
        <v>2.5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5.261108760000007</v>
      </c>
      <c r="CL73" s="1">
        <v>2</v>
      </c>
    </row>
    <row r="74" spans="1:90" x14ac:dyDescent="0.25">
      <c r="A74" s="1" t="s">
        <v>161</v>
      </c>
      <c r="B74" s="1">
        <v>5.5</v>
      </c>
      <c r="C74" s="1">
        <v>4</v>
      </c>
      <c r="D74" s="1">
        <v>83.75</v>
      </c>
      <c r="E74" s="1">
        <v>0.16</v>
      </c>
      <c r="F74" s="1">
        <v>0.3</v>
      </c>
      <c r="G74" s="1">
        <v>0.3</v>
      </c>
      <c r="H74" s="1">
        <v>3</v>
      </c>
      <c r="I74" s="1">
        <v>2</v>
      </c>
      <c r="J74" s="1">
        <v>0.75</v>
      </c>
      <c r="K74" s="1">
        <v>1</v>
      </c>
      <c r="L74" s="1">
        <v>1</v>
      </c>
      <c r="M74" s="1">
        <v>0.25</v>
      </c>
      <c r="N74" s="1">
        <v>0</v>
      </c>
      <c r="O74" s="1">
        <v>0.22</v>
      </c>
      <c r="P74" s="1">
        <v>0.22</v>
      </c>
      <c r="Q74" s="1">
        <v>0.75</v>
      </c>
      <c r="R74" s="1">
        <v>0.75</v>
      </c>
      <c r="S74" s="1">
        <v>0</v>
      </c>
      <c r="T74" s="1">
        <v>0</v>
      </c>
      <c r="U74" s="1">
        <v>8.5</v>
      </c>
      <c r="V74" s="1">
        <v>7</v>
      </c>
      <c r="W74" s="1">
        <v>82</v>
      </c>
      <c r="X74" s="1">
        <v>2.5</v>
      </c>
      <c r="Y74" s="1">
        <v>0.5</v>
      </c>
      <c r="Z74" s="1">
        <v>20</v>
      </c>
      <c r="AA74" s="1">
        <v>0</v>
      </c>
      <c r="AB74" s="1">
        <v>0</v>
      </c>
      <c r="AC74" s="1">
        <v>1</v>
      </c>
      <c r="AD74" s="1">
        <v>0</v>
      </c>
      <c r="AE74" s="1">
        <v>0.1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28</v>
      </c>
      <c r="AL74" s="1">
        <v>15.2</v>
      </c>
      <c r="AM74" s="1">
        <v>32</v>
      </c>
      <c r="AN74" s="1">
        <v>1.4</v>
      </c>
      <c r="AO74" s="1">
        <v>4.2</v>
      </c>
      <c r="AP74" s="1">
        <v>8.25</v>
      </c>
      <c r="AQ74" s="1">
        <v>21.75</v>
      </c>
      <c r="AR74" s="1">
        <v>0.5</v>
      </c>
      <c r="AS74" s="1">
        <v>6.5</v>
      </c>
      <c r="AT74" s="1">
        <v>1</v>
      </c>
      <c r="AU74" s="1">
        <v>1.25</v>
      </c>
      <c r="AV74" s="1">
        <v>1</v>
      </c>
      <c r="AW74" s="1">
        <v>80</v>
      </c>
      <c r="AX74" s="1">
        <v>2.5</v>
      </c>
      <c r="AY74" s="1">
        <v>1</v>
      </c>
      <c r="AZ74" s="1">
        <v>0</v>
      </c>
      <c r="BA74" s="1">
        <v>1.25</v>
      </c>
      <c r="BB74" s="1">
        <v>2.25</v>
      </c>
      <c r="BC74" s="1">
        <v>12</v>
      </c>
      <c r="BD74" s="1">
        <v>6</v>
      </c>
      <c r="BE74" s="1">
        <v>4</v>
      </c>
      <c r="BF74" s="1">
        <v>1.5</v>
      </c>
      <c r="BG74" s="1">
        <v>2</v>
      </c>
      <c r="BH74" s="1">
        <v>1.25</v>
      </c>
      <c r="BI74" s="1">
        <v>1.1399999999999999</v>
      </c>
      <c r="BJ74" s="1">
        <v>17</v>
      </c>
      <c r="BK74" s="1">
        <v>14.75</v>
      </c>
      <c r="BL74" s="1">
        <v>87</v>
      </c>
      <c r="BM74" s="1">
        <v>15.5</v>
      </c>
      <c r="BN74" s="1">
        <v>11.75</v>
      </c>
      <c r="BO74" s="1">
        <v>76</v>
      </c>
      <c r="BP74" s="1">
        <v>8.5</v>
      </c>
      <c r="BQ74" s="1">
        <v>7</v>
      </c>
      <c r="BR74" s="1">
        <v>82</v>
      </c>
      <c r="BS74" s="1">
        <v>0</v>
      </c>
      <c r="BT74" s="1">
        <v>0</v>
      </c>
      <c r="BU74" s="1">
        <v>4</v>
      </c>
      <c r="BV74" s="1">
        <v>0</v>
      </c>
      <c r="BW74" s="1">
        <v>4</v>
      </c>
      <c r="BX74" s="1">
        <v>1</v>
      </c>
      <c r="BY74" s="1">
        <v>32.75</v>
      </c>
      <c r="BZ74" s="1">
        <v>3.25</v>
      </c>
      <c r="CA74" s="1">
        <v>1.75</v>
      </c>
      <c r="CB74" s="1">
        <v>2</v>
      </c>
      <c r="CC74" s="1">
        <v>0.25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4.383144839999999</v>
      </c>
      <c r="CL74" s="1">
        <v>2</v>
      </c>
    </row>
    <row r="75" spans="1:90" x14ac:dyDescent="0.25">
      <c r="A75" s="1" t="s">
        <v>166</v>
      </c>
      <c r="B75" s="1">
        <v>6.1</v>
      </c>
      <c r="C75" s="1">
        <v>3</v>
      </c>
      <c r="D75" s="1">
        <v>90</v>
      </c>
      <c r="E75" s="1">
        <v>0.8</v>
      </c>
      <c r="F75" s="1">
        <v>0.8</v>
      </c>
      <c r="G75" s="1">
        <v>1.2</v>
      </c>
      <c r="H75" s="1">
        <v>4</v>
      </c>
      <c r="I75" s="1">
        <v>3.33</v>
      </c>
      <c r="J75" s="1">
        <v>1.33</v>
      </c>
      <c r="K75" s="1">
        <v>2.33</v>
      </c>
      <c r="L75" s="1">
        <v>1</v>
      </c>
      <c r="M75" s="1">
        <v>1.67</v>
      </c>
      <c r="N75" s="1">
        <v>0</v>
      </c>
      <c r="O75" s="1">
        <v>0.76</v>
      </c>
      <c r="P75" s="1">
        <v>0.76</v>
      </c>
      <c r="Q75" s="1">
        <v>0.67</v>
      </c>
      <c r="R75" s="1">
        <v>0.67</v>
      </c>
      <c r="S75" s="1">
        <v>0</v>
      </c>
      <c r="T75" s="1">
        <v>0</v>
      </c>
      <c r="U75" s="1">
        <v>12</v>
      </c>
      <c r="V75" s="1">
        <v>9.33</v>
      </c>
      <c r="W75" s="1">
        <v>78</v>
      </c>
      <c r="X75" s="1">
        <v>5.67</v>
      </c>
      <c r="Y75" s="1">
        <v>1.67</v>
      </c>
      <c r="Z75" s="1">
        <v>29</v>
      </c>
      <c r="AA75" s="1">
        <v>4</v>
      </c>
      <c r="AB75" s="1">
        <v>1.67</v>
      </c>
      <c r="AC75" s="1">
        <v>1.67</v>
      </c>
      <c r="AD75" s="1">
        <v>0.67</v>
      </c>
      <c r="AE75" s="1">
        <v>0.43</v>
      </c>
      <c r="AF75" s="1">
        <v>0.67</v>
      </c>
      <c r="AG75" s="1">
        <v>0</v>
      </c>
      <c r="AH75" s="1">
        <v>0.33</v>
      </c>
      <c r="AI75" s="1">
        <v>0</v>
      </c>
      <c r="AJ75" s="1">
        <v>0.67</v>
      </c>
      <c r="AK75" s="1">
        <v>57</v>
      </c>
      <c r="AL75" s="1">
        <v>26</v>
      </c>
      <c r="AM75" s="1">
        <v>39.33</v>
      </c>
      <c r="AN75" s="1">
        <v>5.0999999999999996</v>
      </c>
      <c r="AO75" s="1">
        <v>7.8</v>
      </c>
      <c r="AP75" s="1">
        <v>7.67</v>
      </c>
      <c r="AQ75" s="1">
        <v>25.67</v>
      </c>
      <c r="AR75" s="1">
        <v>1</v>
      </c>
      <c r="AS75" s="1">
        <v>8.67</v>
      </c>
      <c r="AT75" s="1">
        <v>0.67</v>
      </c>
      <c r="AU75" s="1">
        <v>2.67</v>
      </c>
      <c r="AV75" s="1">
        <v>1.67</v>
      </c>
      <c r="AW75" s="1">
        <v>63</v>
      </c>
      <c r="AX75" s="1">
        <v>6.67</v>
      </c>
      <c r="AY75" s="1">
        <v>1.33</v>
      </c>
      <c r="AZ75" s="1">
        <v>0</v>
      </c>
      <c r="BA75" s="1">
        <v>0.33</v>
      </c>
      <c r="BB75" s="1">
        <v>1.67</v>
      </c>
      <c r="BC75" s="1">
        <v>10</v>
      </c>
      <c r="BD75" s="1">
        <v>6.33</v>
      </c>
      <c r="BE75" s="1">
        <v>2.67</v>
      </c>
      <c r="BF75" s="1">
        <v>1.33</v>
      </c>
      <c r="BG75" s="1">
        <v>1.67</v>
      </c>
      <c r="BH75" s="1">
        <v>0.67</v>
      </c>
      <c r="BI75" s="1">
        <v>0.81</v>
      </c>
      <c r="BJ75" s="1">
        <v>29.33</v>
      </c>
      <c r="BK75" s="1">
        <v>24.33</v>
      </c>
      <c r="BL75" s="1">
        <v>83</v>
      </c>
      <c r="BM75" s="1">
        <v>23</v>
      </c>
      <c r="BN75" s="1">
        <v>15</v>
      </c>
      <c r="BO75" s="1">
        <v>65</v>
      </c>
      <c r="BP75" s="1">
        <v>12</v>
      </c>
      <c r="BQ75" s="1">
        <v>9.33</v>
      </c>
      <c r="BR75" s="1">
        <v>78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1</v>
      </c>
      <c r="BY75" s="1">
        <v>54.67</v>
      </c>
      <c r="BZ75" s="1">
        <v>4.33</v>
      </c>
      <c r="CA75" s="1">
        <v>3.33</v>
      </c>
      <c r="CB75" s="1">
        <v>6.67</v>
      </c>
      <c r="CC75" s="1">
        <v>1</v>
      </c>
      <c r="CD75" s="1">
        <v>0</v>
      </c>
      <c r="CE75" s="1">
        <v>3.33</v>
      </c>
      <c r="CF75" s="1">
        <v>0.67</v>
      </c>
      <c r="CG75" s="1">
        <v>0.33</v>
      </c>
      <c r="CH75" s="1">
        <v>0</v>
      </c>
      <c r="CI75" s="1">
        <v>0</v>
      </c>
      <c r="CJ75" s="1">
        <v>0</v>
      </c>
      <c r="CK75" s="1">
        <f t="shared" si="1"/>
        <v>6.4448262200000013</v>
      </c>
      <c r="CL75" s="1">
        <v>2</v>
      </c>
    </row>
    <row r="76" spans="1:90" x14ac:dyDescent="0.25">
      <c r="A76" s="1" t="s">
        <v>167</v>
      </c>
      <c r="B76" s="1">
        <v>4.9000000000000004</v>
      </c>
      <c r="C76" s="1">
        <v>3</v>
      </c>
      <c r="D76" s="1">
        <v>85.33</v>
      </c>
      <c r="E76" s="1">
        <v>0.09</v>
      </c>
      <c r="F76" s="1">
        <v>0.14000000000000001</v>
      </c>
      <c r="G76" s="1">
        <v>0.1</v>
      </c>
      <c r="H76" s="1">
        <v>1</v>
      </c>
      <c r="I76" s="1">
        <v>0.67</v>
      </c>
      <c r="J76" s="1">
        <v>0.67</v>
      </c>
      <c r="K76" s="1">
        <v>0.33</v>
      </c>
      <c r="L76" s="1">
        <v>0.33</v>
      </c>
      <c r="M76" s="1">
        <v>0</v>
      </c>
      <c r="N76" s="1">
        <v>0</v>
      </c>
      <c r="O76" s="1">
        <v>0.1</v>
      </c>
      <c r="P76" s="1">
        <v>0.1</v>
      </c>
      <c r="Q76" s="1">
        <v>0.33</v>
      </c>
      <c r="R76" s="1">
        <v>0.33</v>
      </c>
      <c r="S76" s="1">
        <v>0</v>
      </c>
      <c r="T76" s="1">
        <v>0</v>
      </c>
      <c r="U76" s="1">
        <v>12.33</v>
      </c>
      <c r="V76" s="1">
        <v>8</v>
      </c>
      <c r="W76" s="1">
        <v>65</v>
      </c>
      <c r="X76" s="1">
        <v>0</v>
      </c>
      <c r="Y76" s="1">
        <v>0</v>
      </c>
      <c r="AA76" s="1">
        <v>0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0.33</v>
      </c>
      <c r="AI76" s="1">
        <v>0</v>
      </c>
      <c r="AJ76" s="1">
        <v>0.33</v>
      </c>
      <c r="AK76" s="1">
        <v>8.67</v>
      </c>
      <c r="AL76" s="1">
        <v>11.5</v>
      </c>
      <c r="AM76" s="1">
        <v>22.47</v>
      </c>
      <c r="AN76" s="1">
        <v>0.6</v>
      </c>
      <c r="AO76" s="1">
        <v>3</v>
      </c>
      <c r="AP76" s="1">
        <v>7.67</v>
      </c>
      <c r="AQ76" s="1">
        <v>13.67</v>
      </c>
      <c r="AR76" s="1">
        <v>0</v>
      </c>
      <c r="AS76" s="1">
        <v>3</v>
      </c>
      <c r="AT76" s="1">
        <v>0.67</v>
      </c>
      <c r="AU76" s="1">
        <v>1.67</v>
      </c>
      <c r="AV76" s="1">
        <v>0.67</v>
      </c>
      <c r="AW76" s="1">
        <v>40</v>
      </c>
      <c r="AX76" s="1">
        <v>9.33</v>
      </c>
      <c r="AY76" s="1">
        <v>0.67</v>
      </c>
      <c r="AZ76" s="1">
        <v>0.33</v>
      </c>
      <c r="BA76" s="1">
        <v>1.33</v>
      </c>
      <c r="BB76" s="1">
        <v>2.33</v>
      </c>
      <c r="BC76" s="1">
        <v>11</v>
      </c>
      <c r="BD76" s="1">
        <v>5.33</v>
      </c>
      <c r="BE76" s="1">
        <v>4</v>
      </c>
      <c r="BF76" s="1">
        <v>1</v>
      </c>
      <c r="BG76" s="1">
        <v>1</v>
      </c>
      <c r="BH76" s="1">
        <v>1.67</v>
      </c>
      <c r="BI76" s="1">
        <v>1.19</v>
      </c>
      <c r="BJ76" s="1">
        <v>54</v>
      </c>
      <c r="BK76" s="1">
        <v>44</v>
      </c>
      <c r="BL76" s="1">
        <v>81</v>
      </c>
      <c r="BM76" s="1">
        <v>28.33</v>
      </c>
      <c r="BN76" s="1">
        <v>21.67</v>
      </c>
      <c r="BO76" s="1">
        <v>76</v>
      </c>
      <c r="BP76" s="1">
        <v>12.33</v>
      </c>
      <c r="BQ76" s="1">
        <v>8</v>
      </c>
      <c r="BR76" s="1">
        <v>65</v>
      </c>
      <c r="BS76" s="1">
        <v>0.33</v>
      </c>
      <c r="BT76" s="1">
        <v>0</v>
      </c>
      <c r="BU76" s="1">
        <v>3</v>
      </c>
      <c r="BV76" s="1">
        <v>0</v>
      </c>
      <c r="BW76" s="1">
        <v>1</v>
      </c>
      <c r="BX76" s="1">
        <v>0.33</v>
      </c>
      <c r="BY76" s="1">
        <v>68.67</v>
      </c>
      <c r="BZ76" s="1">
        <v>0.67</v>
      </c>
      <c r="CA76" s="1">
        <v>6</v>
      </c>
      <c r="CB76" s="1">
        <v>1</v>
      </c>
      <c r="CC76" s="1">
        <v>0.33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3.5188642799999994</v>
      </c>
      <c r="CL76" s="1">
        <v>2</v>
      </c>
    </row>
    <row r="77" spans="1:90" x14ac:dyDescent="0.25">
      <c r="A77" s="1" t="s">
        <v>169</v>
      </c>
      <c r="B77" s="1">
        <v>6</v>
      </c>
      <c r="C77" s="1">
        <v>4</v>
      </c>
      <c r="D77" s="1">
        <v>89.25</v>
      </c>
      <c r="E77" s="1">
        <v>0.25</v>
      </c>
      <c r="F77" s="1">
        <v>0.3</v>
      </c>
      <c r="G77" s="1">
        <v>0.5</v>
      </c>
      <c r="H77" s="1">
        <v>3</v>
      </c>
      <c r="I77" s="1">
        <v>1.5</v>
      </c>
      <c r="J77" s="1">
        <v>0.75</v>
      </c>
      <c r="K77" s="1">
        <v>1</v>
      </c>
      <c r="L77" s="1">
        <v>0.5</v>
      </c>
      <c r="M77" s="1">
        <v>0.25</v>
      </c>
      <c r="N77" s="1">
        <v>0</v>
      </c>
      <c r="O77" s="1">
        <v>0.21</v>
      </c>
      <c r="P77" s="1">
        <v>0.21</v>
      </c>
      <c r="Q77" s="1">
        <v>0.5</v>
      </c>
      <c r="R77" s="1">
        <v>0.5</v>
      </c>
      <c r="S77" s="1">
        <v>0</v>
      </c>
      <c r="T77" s="1">
        <v>0</v>
      </c>
      <c r="U77" s="1">
        <v>22.75</v>
      </c>
      <c r="V77" s="1">
        <v>16.75</v>
      </c>
      <c r="W77" s="1">
        <v>74</v>
      </c>
      <c r="X77" s="1">
        <v>2.25</v>
      </c>
      <c r="Y77" s="1">
        <v>0.75</v>
      </c>
      <c r="Z77" s="1">
        <v>33</v>
      </c>
      <c r="AA77" s="1">
        <v>0</v>
      </c>
      <c r="AB77" s="1">
        <v>0</v>
      </c>
      <c r="AC77" s="1">
        <v>2</v>
      </c>
      <c r="AD77" s="1">
        <v>0.5</v>
      </c>
      <c r="AE77" s="1">
        <v>0.3</v>
      </c>
      <c r="AF77" s="1">
        <v>0.25</v>
      </c>
      <c r="AG77" s="1">
        <v>0</v>
      </c>
      <c r="AH77" s="1">
        <v>0</v>
      </c>
      <c r="AI77" s="1">
        <v>0</v>
      </c>
      <c r="AJ77" s="1">
        <v>0.25</v>
      </c>
      <c r="AK77" s="1">
        <v>21</v>
      </c>
      <c r="AL77" s="1">
        <v>29.58</v>
      </c>
      <c r="AM77" s="1">
        <v>33</v>
      </c>
      <c r="AN77" s="1">
        <v>1.9</v>
      </c>
      <c r="AO77" s="1">
        <v>4.8</v>
      </c>
      <c r="AP77" s="1">
        <v>12.25</v>
      </c>
      <c r="AQ77" s="1">
        <v>23.5</v>
      </c>
      <c r="AR77" s="1">
        <v>0.25</v>
      </c>
      <c r="AS77" s="1">
        <v>5.75</v>
      </c>
      <c r="AT77" s="1">
        <v>1.25</v>
      </c>
      <c r="AU77" s="1">
        <v>1.5</v>
      </c>
      <c r="AV77" s="1">
        <v>0.5</v>
      </c>
      <c r="AW77" s="1">
        <v>33</v>
      </c>
      <c r="AX77" s="1">
        <v>5.75</v>
      </c>
      <c r="AY77" s="1">
        <v>0.25</v>
      </c>
      <c r="AZ77" s="1">
        <v>0</v>
      </c>
      <c r="BA77" s="1">
        <v>0.5</v>
      </c>
      <c r="BB77" s="1">
        <v>0.75</v>
      </c>
      <c r="BC77" s="1">
        <v>10.5</v>
      </c>
      <c r="BD77" s="1">
        <v>7.25</v>
      </c>
      <c r="BE77" s="1">
        <v>2.25</v>
      </c>
      <c r="BF77" s="1">
        <v>0.5</v>
      </c>
      <c r="BG77" s="1">
        <v>2.5</v>
      </c>
      <c r="BH77" s="1">
        <v>1.25</v>
      </c>
      <c r="BI77" s="1">
        <v>0.92</v>
      </c>
      <c r="BJ77" s="1">
        <v>49.5</v>
      </c>
      <c r="BK77" s="1">
        <v>39.5</v>
      </c>
      <c r="BL77" s="1">
        <v>80</v>
      </c>
      <c r="BM77" s="1">
        <v>39</v>
      </c>
      <c r="BN77" s="1">
        <v>29.5</v>
      </c>
      <c r="BO77" s="1">
        <v>76</v>
      </c>
      <c r="BP77" s="1">
        <v>22.75</v>
      </c>
      <c r="BQ77" s="1">
        <v>16.75</v>
      </c>
      <c r="BR77" s="1">
        <v>74</v>
      </c>
      <c r="BS77" s="1">
        <v>0</v>
      </c>
      <c r="BT77" s="1">
        <v>0</v>
      </c>
      <c r="BU77" s="1">
        <v>4</v>
      </c>
      <c r="BV77" s="1">
        <v>0</v>
      </c>
      <c r="BW77" s="1">
        <v>1</v>
      </c>
      <c r="BX77" s="1">
        <v>0.5</v>
      </c>
      <c r="BY77" s="1">
        <v>63</v>
      </c>
      <c r="BZ77" s="1">
        <v>3.5</v>
      </c>
      <c r="CA77" s="1">
        <v>8.5</v>
      </c>
      <c r="CB77" s="1">
        <v>4</v>
      </c>
      <c r="CC77" s="1">
        <v>0.75</v>
      </c>
      <c r="CD77" s="1">
        <v>0.25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4.1169423400000005</v>
      </c>
      <c r="CL77" s="1">
        <v>2</v>
      </c>
    </row>
    <row r="78" spans="1:90" x14ac:dyDescent="0.25">
      <c r="A78" s="1" t="s">
        <v>171</v>
      </c>
      <c r="B78" s="1">
        <v>11.7</v>
      </c>
      <c r="C78" s="1">
        <v>4</v>
      </c>
      <c r="D78" s="1">
        <v>88.75</v>
      </c>
      <c r="E78" s="1">
        <v>0.36</v>
      </c>
      <c r="F78" s="1">
        <v>0.36</v>
      </c>
      <c r="G78" s="1">
        <v>0.7</v>
      </c>
      <c r="H78" s="1">
        <v>4</v>
      </c>
      <c r="I78" s="1">
        <v>3.5</v>
      </c>
      <c r="J78" s="1">
        <v>1.25</v>
      </c>
      <c r="K78" s="1">
        <v>1.25</v>
      </c>
      <c r="L78" s="1">
        <v>2.25</v>
      </c>
      <c r="M78" s="1">
        <v>0.5</v>
      </c>
      <c r="N78" s="1">
        <v>0.25</v>
      </c>
      <c r="O78" s="1">
        <v>0.37</v>
      </c>
      <c r="P78" s="1">
        <v>0.37</v>
      </c>
      <c r="Q78" s="1">
        <v>1</v>
      </c>
      <c r="R78" s="1">
        <v>0.75</v>
      </c>
      <c r="S78" s="1">
        <v>0.25</v>
      </c>
      <c r="T78" s="1">
        <v>0</v>
      </c>
      <c r="U78" s="1">
        <v>23</v>
      </c>
      <c r="V78" s="1">
        <v>16.25</v>
      </c>
      <c r="W78" s="1">
        <v>71</v>
      </c>
      <c r="X78" s="1">
        <v>2.5</v>
      </c>
      <c r="Y78" s="1">
        <v>0.25</v>
      </c>
      <c r="Z78" s="1">
        <v>10</v>
      </c>
      <c r="AA78" s="1">
        <v>0.25</v>
      </c>
      <c r="AB78" s="1">
        <v>0.5</v>
      </c>
      <c r="AC78" s="1">
        <v>2</v>
      </c>
      <c r="AD78" s="1">
        <v>0.5</v>
      </c>
      <c r="AE78" s="1">
        <v>0.33</v>
      </c>
      <c r="AF78" s="1">
        <v>0</v>
      </c>
      <c r="AG78" s="1">
        <v>0</v>
      </c>
      <c r="AH78" s="1">
        <v>0.5</v>
      </c>
      <c r="AI78" s="1">
        <v>0</v>
      </c>
      <c r="AJ78" s="1">
        <v>0.25</v>
      </c>
      <c r="AK78" s="1">
        <v>35</v>
      </c>
      <c r="AL78" s="1">
        <v>31.42</v>
      </c>
      <c r="AM78" s="1">
        <v>40.450000000000003</v>
      </c>
      <c r="AN78" s="1">
        <v>2.9</v>
      </c>
      <c r="AO78" s="1">
        <v>5.0999999999999996</v>
      </c>
      <c r="AP78" s="1">
        <v>8.25</v>
      </c>
      <c r="AQ78" s="1">
        <v>26.25</v>
      </c>
      <c r="AR78" s="1">
        <v>1</v>
      </c>
      <c r="AS78" s="1">
        <v>7.75</v>
      </c>
      <c r="AT78" s="1">
        <v>0.75</v>
      </c>
      <c r="AU78" s="1">
        <v>1</v>
      </c>
      <c r="AV78" s="1">
        <v>0.75</v>
      </c>
      <c r="AW78" s="1">
        <v>75</v>
      </c>
      <c r="AX78" s="1">
        <v>3.75</v>
      </c>
      <c r="AY78" s="1">
        <v>1</v>
      </c>
      <c r="AZ78" s="1">
        <v>0</v>
      </c>
      <c r="BA78" s="1">
        <v>0</v>
      </c>
      <c r="BB78" s="1">
        <v>1</v>
      </c>
      <c r="BC78" s="1">
        <v>11.25</v>
      </c>
      <c r="BD78" s="1">
        <v>5.25</v>
      </c>
      <c r="BE78" s="1">
        <v>3.75</v>
      </c>
      <c r="BF78" s="1">
        <v>1</v>
      </c>
      <c r="BG78" s="1">
        <v>1</v>
      </c>
      <c r="BH78" s="1">
        <v>1.5</v>
      </c>
      <c r="BI78" s="1">
        <v>1.1100000000000001</v>
      </c>
      <c r="BJ78" s="1">
        <v>44.5</v>
      </c>
      <c r="BK78" s="1">
        <v>34.75</v>
      </c>
      <c r="BL78" s="1">
        <v>78</v>
      </c>
      <c r="BM78" s="1">
        <v>36.75</v>
      </c>
      <c r="BN78" s="1">
        <v>26.5</v>
      </c>
      <c r="BO78" s="1">
        <v>72</v>
      </c>
      <c r="BP78" s="1">
        <v>23</v>
      </c>
      <c r="BQ78" s="1">
        <v>16.25</v>
      </c>
      <c r="BR78" s="1">
        <v>71</v>
      </c>
      <c r="BS78" s="1">
        <v>1.25</v>
      </c>
      <c r="BT78" s="1">
        <v>0.25</v>
      </c>
      <c r="BU78" s="1">
        <v>4</v>
      </c>
      <c r="BV78" s="1">
        <v>0</v>
      </c>
      <c r="BW78" s="1">
        <v>1</v>
      </c>
      <c r="BX78" s="1">
        <v>0.25</v>
      </c>
      <c r="BY78" s="1">
        <v>60.75</v>
      </c>
      <c r="BZ78" s="1">
        <v>4.25</v>
      </c>
      <c r="CA78" s="1">
        <v>6</v>
      </c>
      <c r="CB78" s="1">
        <v>7.25</v>
      </c>
      <c r="CC78" s="1">
        <v>0.5</v>
      </c>
      <c r="CD78" s="1">
        <v>0</v>
      </c>
      <c r="CE78" s="1">
        <v>0.25</v>
      </c>
      <c r="CF78" s="1">
        <v>0.25</v>
      </c>
      <c r="CG78" s="1">
        <v>0.5</v>
      </c>
      <c r="CH78" s="1">
        <v>0</v>
      </c>
      <c r="CI78" s="1">
        <v>0</v>
      </c>
      <c r="CJ78" s="1">
        <v>0</v>
      </c>
      <c r="CK78" s="1">
        <f t="shared" si="1"/>
        <v>5.140853930000004</v>
      </c>
      <c r="CL78" s="1">
        <v>2</v>
      </c>
    </row>
    <row r="79" spans="1:90" x14ac:dyDescent="0.25">
      <c r="A79" s="1" t="s">
        <v>178</v>
      </c>
      <c r="B79" s="1">
        <v>5.4</v>
      </c>
      <c r="C79" s="1">
        <v>4</v>
      </c>
      <c r="D79" s="1">
        <v>90</v>
      </c>
      <c r="E79" s="1">
        <v>0.18</v>
      </c>
      <c r="F79" s="1">
        <v>0.4</v>
      </c>
      <c r="G79" s="1">
        <v>0.4</v>
      </c>
      <c r="H79" s="1">
        <v>4</v>
      </c>
      <c r="I79" s="1">
        <v>2</v>
      </c>
      <c r="J79" s="1">
        <v>1</v>
      </c>
      <c r="K79" s="1">
        <v>1.25</v>
      </c>
      <c r="L79" s="1">
        <v>0.75</v>
      </c>
      <c r="M79" s="1">
        <v>0</v>
      </c>
      <c r="N79" s="1">
        <v>0.25</v>
      </c>
      <c r="O79" s="1">
        <v>0.18</v>
      </c>
      <c r="P79" s="1">
        <v>0.18</v>
      </c>
      <c r="Q79" s="1">
        <v>0.25</v>
      </c>
      <c r="R79" s="1">
        <v>0.25</v>
      </c>
      <c r="S79" s="1">
        <v>0</v>
      </c>
      <c r="T79" s="1">
        <v>0</v>
      </c>
      <c r="U79" s="1">
        <v>16</v>
      </c>
      <c r="V79" s="1">
        <v>11.75</v>
      </c>
      <c r="W79" s="1">
        <v>73</v>
      </c>
      <c r="X79" s="1">
        <v>0</v>
      </c>
      <c r="Y79" s="1">
        <v>0</v>
      </c>
      <c r="AA79" s="1">
        <v>0</v>
      </c>
      <c r="AB79" s="1">
        <v>0</v>
      </c>
      <c r="AC79" s="1">
        <v>1</v>
      </c>
      <c r="AD79" s="1">
        <v>0.25</v>
      </c>
      <c r="AE79" s="1">
        <v>0.18</v>
      </c>
      <c r="AF79" s="1">
        <v>0.75</v>
      </c>
      <c r="AG79" s="1">
        <v>0</v>
      </c>
      <c r="AH79" s="1">
        <v>0.5</v>
      </c>
      <c r="AI79" s="1">
        <v>0</v>
      </c>
      <c r="AJ79" s="1">
        <v>0.25</v>
      </c>
      <c r="AK79" s="1">
        <v>23.75</v>
      </c>
      <c r="AL79" s="1">
        <v>14.32</v>
      </c>
      <c r="AM79" s="1">
        <v>30.35</v>
      </c>
      <c r="AN79" s="1">
        <v>1.4</v>
      </c>
      <c r="AO79" s="1">
        <v>3.7</v>
      </c>
      <c r="AP79" s="1">
        <v>11.75</v>
      </c>
      <c r="AQ79" s="1">
        <v>23</v>
      </c>
      <c r="AR79" s="1">
        <v>1</v>
      </c>
      <c r="AS79" s="1">
        <v>6.25</v>
      </c>
      <c r="AT79" s="1">
        <v>1</v>
      </c>
      <c r="AU79" s="1">
        <v>1.5</v>
      </c>
      <c r="AV79" s="1">
        <v>0.5</v>
      </c>
      <c r="AW79" s="1">
        <v>33</v>
      </c>
      <c r="AX79" s="1">
        <v>8.75</v>
      </c>
      <c r="AY79" s="1">
        <v>1.5</v>
      </c>
      <c r="AZ79" s="1">
        <v>0</v>
      </c>
      <c r="BA79" s="1">
        <v>1</v>
      </c>
      <c r="BB79" s="1">
        <v>2.5</v>
      </c>
      <c r="BC79" s="1">
        <v>12</v>
      </c>
      <c r="BD79" s="1">
        <v>6</v>
      </c>
      <c r="BE79" s="1">
        <v>4</v>
      </c>
      <c r="BF79" s="1">
        <v>1.5</v>
      </c>
      <c r="BG79" s="1">
        <v>2</v>
      </c>
      <c r="BH79" s="1">
        <v>1.25</v>
      </c>
      <c r="BI79" s="1">
        <v>1.1399999999999999</v>
      </c>
      <c r="BJ79" s="1">
        <v>43.5</v>
      </c>
      <c r="BK79" s="1">
        <v>34.75</v>
      </c>
      <c r="BL79" s="1">
        <v>80</v>
      </c>
      <c r="BM79" s="1">
        <v>24.5</v>
      </c>
      <c r="BN79" s="1">
        <v>18.75</v>
      </c>
      <c r="BO79" s="1">
        <v>77</v>
      </c>
      <c r="BP79" s="1">
        <v>16</v>
      </c>
      <c r="BQ79" s="1">
        <v>11.75</v>
      </c>
      <c r="BR79" s="1">
        <v>73</v>
      </c>
      <c r="BS79" s="1">
        <v>0.25</v>
      </c>
      <c r="BT79" s="1">
        <v>0.25</v>
      </c>
      <c r="BU79" s="1">
        <v>4</v>
      </c>
      <c r="BV79" s="1">
        <v>0</v>
      </c>
      <c r="BW79" s="1">
        <v>0</v>
      </c>
      <c r="BX79" s="1">
        <v>0.75</v>
      </c>
      <c r="BY79" s="1">
        <v>55</v>
      </c>
      <c r="BZ79" s="1">
        <v>2</v>
      </c>
      <c r="CA79" s="1">
        <v>5.75</v>
      </c>
      <c r="CB79" s="1">
        <v>1.75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4.1795771899999963</v>
      </c>
      <c r="CL79" s="1">
        <v>2</v>
      </c>
    </row>
    <row r="80" spans="1:90" x14ac:dyDescent="0.25">
      <c r="A80" s="1" t="s">
        <v>183</v>
      </c>
      <c r="B80" s="1">
        <v>6.2</v>
      </c>
      <c r="C80" s="1">
        <v>4</v>
      </c>
      <c r="D80" s="1">
        <v>90</v>
      </c>
      <c r="E80" s="1">
        <v>0.23</v>
      </c>
      <c r="F80" s="1">
        <v>0.33</v>
      </c>
      <c r="G80" s="1">
        <v>0.3</v>
      </c>
      <c r="H80" s="1">
        <v>1</v>
      </c>
      <c r="I80" s="1">
        <v>0.75</v>
      </c>
      <c r="J80" s="1">
        <v>0.5</v>
      </c>
      <c r="K80" s="1">
        <v>0.5</v>
      </c>
      <c r="L80" s="1">
        <v>0.25</v>
      </c>
      <c r="M80" s="1">
        <v>0.25</v>
      </c>
      <c r="N80" s="1">
        <v>0</v>
      </c>
      <c r="O80" s="1">
        <v>0.04</v>
      </c>
      <c r="P80" s="1">
        <v>0.23</v>
      </c>
      <c r="Q80" s="1">
        <v>0.25</v>
      </c>
      <c r="R80" s="1">
        <v>0.25</v>
      </c>
      <c r="S80" s="1">
        <v>0</v>
      </c>
      <c r="T80" s="1">
        <v>0</v>
      </c>
      <c r="U80" s="1">
        <v>8.5</v>
      </c>
      <c r="V80" s="1">
        <v>6.75</v>
      </c>
      <c r="W80" s="1">
        <v>79</v>
      </c>
      <c r="X80" s="1">
        <v>0.5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0.03</v>
      </c>
      <c r="AF80" s="1">
        <v>0</v>
      </c>
      <c r="AG80" s="1">
        <v>0</v>
      </c>
      <c r="AH80" s="1">
        <v>0.25</v>
      </c>
      <c r="AI80" s="1">
        <v>0</v>
      </c>
      <c r="AJ80" s="1">
        <v>0.75</v>
      </c>
      <c r="AK80" s="1">
        <v>11.5</v>
      </c>
      <c r="AL80" s="1">
        <v>2.68</v>
      </c>
      <c r="AM80" s="1">
        <v>22.25</v>
      </c>
      <c r="AN80" s="1">
        <v>1.2</v>
      </c>
      <c r="AO80" s="1">
        <v>3.7</v>
      </c>
      <c r="AP80" s="1">
        <v>7.25</v>
      </c>
      <c r="AQ80" s="1">
        <v>11.75</v>
      </c>
      <c r="AR80" s="1">
        <v>0.25</v>
      </c>
      <c r="AS80" s="1">
        <v>4</v>
      </c>
      <c r="AT80" s="1">
        <v>0.75</v>
      </c>
      <c r="AU80" s="1">
        <v>2.5</v>
      </c>
      <c r="AV80" s="1">
        <v>1.5</v>
      </c>
      <c r="AW80" s="1">
        <v>60</v>
      </c>
      <c r="AX80" s="1">
        <v>5.25</v>
      </c>
      <c r="AY80" s="1">
        <v>1.5</v>
      </c>
      <c r="AZ80" s="1">
        <v>1</v>
      </c>
      <c r="BA80" s="1">
        <v>0.75</v>
      </c>
      <c r="BB80" s="1">
        <v>3.25</v>
      </c>
      <c r="BC80" s="1">
        <v>17.5</v>
      </c>
      <c r="BD80" s="1">
        <v>10.75</v>
      </c>
      <c r="BE80" s="1">
        <v>4</v>
      </c>
      <c r="BF80" s="1">
        <v>1</v>
      </c>
      <c r="BG80" s="1">
        <v>2</v>
      </c>
      <c r="BH80" s="1">
        <v>2</v>
      </c>
      <c r="BI80" s="1">
        <v>1.59</v>
      </c>
      <c r="BJ80" s="1">
        <v>27.25</v>
      </c>
      <c r="BK80" s="1">
        <v>22.5</v>
      </c>
      <c r="BL80" s="1">
        <v>83</v>
      </c>
      <c r="BM80" s="1">
        <v>19.5</v>
      </c>
      <c r="BN80" s="1">
        <v>16</v>
      </c>
      <c r="BO80" s="1">
        <v>82</v>
      </c>
      <c r="BP80" s="1">
        <v>8.5</v>
      </c>
      <c r="BQ80" s="1">
        <v>6.75</v>
      </c>
      <c r="BR80" s="1">
        <v>79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1.25</v>
      </c>
      <c r="BY80" s="1">
        <v>47.5</v>
      </c>
      <c r="BZ80" s="1">
        <v>2.75</v>
      </c>
      <c r="CA80" s="1">
        <v>3.5</v>
      </c>
      <c r="CB80" s="1">
        <v>1.5</v>
      </c>
      <c r="CC80" s="1">
        <v>1</v>
      </c>
      <c r="CD80" s="1">
        <v>0.25</v>
      </c>
      <c r="CE80" s="1">
        <v>0</v>
      </c>
      <c r="CF80" s="1">
        <v>0</v>
      </c>
      <c r="CG80" s="1">
        <v>0</v>
      </c>
      <c r="CH80" s="1">
        <v>0</v>
      </c>
      <c r="CI80" s="1">
        <v>0.25</v>
      </c>
      <c r="CJ80" s="1">
        <v>0.25</v>
      </c>
      <c r="CK80" s="1">
        <f t="shared" si="1"/>
        <v>3.6763894800000001</v>
      </c>
      <c r="CL80" s="1">
        <v>2</v>
      </c>
    </row>
    <row r="81" spans="1:90" x14ac:dyDescent="0.25">
      <c r="A81" s="1" t="s">
        <v>185</v>
      </c>
      <c r="B81" s="1">
        <v>4.9000000000000004</v>
      </c>
      <c r="C81" s="1">
        <v>4</v>
      </c>
      <c r="D81" s="1">
        <v>90</v>
      </c>
      <c r="E81" s="1">
        <v>0.04</v>
      </c>
      <c r="F81" s="1">
        <v>0.25</v>
      </c>
      <c r="G81" s="1">
        <v>0</v>
      </c>
      <c r="H81" s="1">
        <v>1</v>
      </c>
      <c r="I81" s="1">
        <v>0.25</v>
      </c>
      <c r="J81" s="1">
        <v>0</v>
      </c>
      <c r="K81" s="1">
        <v>0</v>
      </c>
      <c r="L81" s="1">
        <v>0.25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12.5</v>
      </c>
      <c r="V81" s="1">
        <v>9</v>
      </c>
      <c r="W81" s="1">
        <v>72</v>
      </c>
      <c r="X81" s="1">
        <v>2.25</v>
      </c>
      <c r="Y81" s="1">
        <v>0.25</v>
      </c>
      <c r="Z81" s="1">
        <v>11</v>
      </c>
      <c r="AA81" s="1">
        <v>0.75</v>
      </c>
      <c r="AB81" s="1">
        <v>0.5</v>
      </c>
      <c r="AC81" s="1">
        <v>0.75</v>
      </c>
      <c r="AD81" s="1">
        <v>0</v>
      </c>
      <c r="AE81" s="1">
        <v>0.03</v>
      </c>
      <c r="AF81" s="1">
        <v>0.25</v>
      </c>
      <c r="AG81" s="1">
        <v>0</v>
      </c>
      <c r="AH81" s="1">
        <v>0</v>
      </c>
      <c r="AI81" s="1">
        <v>0</v>
      </c>
      <c r="AJ81" s="1">
        <v>0</v>
      </c>
      <c r="AK81" s="1">
        <v>4</v>
      </c>
      <c r="AL81" s="1">
        <v>11.82</v>
      </c>
      <c r="AM81" s="1">
        <v>16.399999999999999</v>
      </c>
      <c r="AN81" s="1">
        <v>0.1</v>
      </c>
      <c r="AO81" s="1">
        <v>2.9</v>
      </c>
      <c r="AP81" s="1">
        <v>15.5</v>
      </c>
      <c r="AQ81" s="1">
        <v>17.75</v>
      </c>
      <c r="AR81" s="1">
        <v>0</v>
      </c>
      <c r="AS81" s="1">
        <v>2.75</v>
      </c>
      <c r="AT81" s="1">
        <v>2.75</v>
      </c>
      <c r="AU81" s="1">
        <v>2</v>
      </c>
      <c r="AV81" s="1">
        <v>1.75</v>
      </c>
      <c r="AW81" s="1">
        <v>88</v>
      </c>
      <c r="AX81" s="1">
        <v>7</v>
      </c>
      <c r="AY81" s="1">
        <v>0.5</v>
      </c>
      <c r="AZ81" s="1">
        <v>0.25</v>
      </c>
      <c r="BA81" s="1">
        <v>1</v>
      </c>
      <c r="BB81" s="1">
        <v>1.75</v>
      </c>
      <c r="BC81" s="1">
        <v>18.75</v>
      </c>
      <c r="BD81" s="1">
        <v>13</v>
      </c>
      <c r="BE81" s="1">
        <v>7</v>
      </c>
      <c r="BF81" s="1">
        <v>0</v>
      </c>
      <c r="BG81" s="1">
        <v>2.5</v>
      </c>
      <c r="BH81" s="1">
        <v>3</v>
      </c>
      <c r="BI81" s="1">
        <v>2.3199999999999998</v>
      </c>
      <c r="BJ81" s="1">
        <v>41.25</v>
      </c>
      <c r="BK81" s="1">
        <v>34.25</v>
      </c>
      <c r="BL81" s="1">
        <v>83</v>
      </c>
      <c r="BM81" s="1">
        <v>21.5</v>
      </c>
      <c r="BN81" s="1">
        <v>14.25</v>
      </c>
      <c r="BO81" s="1">
        <v>66</v>
      </c>
      <c r="BP81" s="1">
        <v>12.5</v>
      </c>
      <c r="BQ81" s="1">
        <v>9</v>
      </c>
      <c r="BR81" s="1">
        <v>72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1.25</v>
      </c>
      <c r="BY81" s="1">
        <v>61.5</v>
      </c>
      <c r="BZ81" s="1">
        <v>1.25</v>
      </c>
      <c r="CA81" s="1">
        <v>5</v>
      </c>
      <c r="CB81" s="1">
        <v>3</v>
      </c>
      <c r="CC81" s="1">
        <v>0</v>
      </c>
      <c r="CD81" s="1">
        <v>0</v>
      </c>
      <c r="CE81" s="1">
        <v>0.75</v>
      </c>
      <c r="CF81" s="1">
        <v>0.25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2.9867138500000001</v>
      </c>
      <c r="CL81" s="1">
        <v>2</v>
      </c>
    </row>
    <row r="82" spans="1:90" x14ac:dyDescent="0.25">
      <c r="A82" s="1" t="s">
        <v>187</v>
      </c>
      <c r="B82" s="1">
        <v>4.8</v>
      </c>
      <c r="C82" s="1">
        <v>3</v>
      </c>
      <c r="D82" s="1">
        <v>62.67</v>
      </c>
      <c r="E82" s="1">
        <v>0.13</v>
      </c>
      <c r="F82" s="1">
        <v>0.33</v>
      </c>
      <c r="G82" s="1">
        <v>0.1</v>
      </c>
      <c r="H82" s="1">
        <v>1</v>
      </c>
      <c r="I82" s="1">
        <v>0.67</v>
      </c>
      <c r="J82" s="1">
        <v>0.33</v>
      </c>
      <c r="K82" s="1">
        <v>0.67</v>
      </c>
      <c r="L82" s="1">
        <v>0</v>
      </c>
      <c r="M82" s="1">
        <v>0</v>
      </c>
      <c r="N82" s="1">
        <v>0</v>
      </c>
      <c r="O82" s="1">
        <v>7.0000000000000007E-2</v>
      </c>
      <c r="P82" s="1">
        <v>7.0000000000000007E-2</v>
      </c>
      <c r="Q82" s="1">
        <v>0</v>
      </c>
      <c r="R82" s="1">
        <v>0</v>
      </c>
      <c r="S82" s="1">
        <v>0</v>
      </c>
      <c r="T82" s="1">
        <v>0</v>
      </c>
      <c r="U82" s="1">
        <v>13</v>
      </c>
      <c r="V82" s="1">
        <v>9</v>
      </c>
      <c r="W82" s="1">
        <v>69</v>
      </c>
      <c r="X82" s="1">
        <v>1.33</v>
      </c>
      <c r="Y82" s="1">
        <v>0</v>
      </c>
      <c r="Z82" s="1">
        <v>0</v>
      </c>
      <c r="AA82" s="1">
        <v>1</v>
      </c>
      <c r="AB82" s="1">
        <v>0.33</v>
      </c>
      <c r="AC82" s="1">
        <v>0.33</v>
      </c>
      <c r="AD82" s="1">
        <v>0</v>
      </c>
      <c r="AE82" s="1">
        <v>0.04</v>
      </c>
      <c r="AF82" s="1">
        <v>0.33</v>
      </c>
      <c r="AG82" s="1">
        <v>0</v>
      </c>
      <c r="AH82" s="1">
        <v>0</v>
      </c>
      <c r="AI82" s="1">
        <v>0</v>
      </c>
      <c r="AJ82" s="1">
        <v>0</v>
      </c>
      <c r="AK82" s="1">
        <v>12.33</v>
      </c>
      <c r="AL82" s="1">
        <v>6.1</v>
      </c>
      <c r="AM82" s="1">
        <v>13.87</v>
      </c>
      <c r="AN82" s="1">
        <v>0.5</v>
      </c>
      <c r="AO82" s="1">
        <v>2.8</v>
      </c>
      <c r="AP82" s="1">
        <v>8</v>
      </c>
      <c r="AQ82" s="1">
        <v>11</v>
      </c>
      <c r="AR82" s="1">
        <v>0</v>
      </c>
      <c r="AS82" s="1">
        <v>2.67</v>
      </c>
      <c r="AT82" s="1">
        <v>1</v>
      </c>
      <c r="AU82" s="1">
        <v>1.67</v>
      </c>
      <c r="AV82" s="1">
        <v>1</v>
      </c>
      <c r="AW82" s="1">
        <v>60</v>
      </c>
      <c r="AX82" s="1">
        <v>2.67</v>
      </c>
      <c r="AY82" s="1">
        <v>1</v>
      </c>
      <c r="AZ82" s="1">
        <v>0.33</v>
      </c>
      <c r="BA82" s="1">
        <v>0.67</v>
      </c>
      <c r="BB82" s="1">
        <v>2</v>
      </c>
      <c r="BC82" s="1">
        <v>13</v>
      </c>
      <c r="BD82" s="1">
        <v>7</v>
      </c>
      <c r="BE82" s="1">
        <v>4.33</v>
      </c>
      <c r="BF82" s="1">
        <v>0.33</v>
      </c>
      <c r="BG82" s="1">
        <v>1.67</v>
      </c>
      <c r="BH82" s="1">
        <v>1.33</v>
      </c>
      <c r="BI82" s="1">
        <v>1.38</v>
      </c>
      <c r="BJ82" s="1">
        <v>26.67</v>
      </c>
      <c r="BK82" s="1">
        <v>20.67</v>
      </c>
      <c r="BL82" s="1">
        <v>78</v>
      </c>
      <c r="BM82" s="1">
        <v>18.670000000000002</v>
      </c>
      <c r="BN82" s="1">
        <v>12.67</v>
      </c>
      <c r="BO82" s="1">
        <v>68</v>
      </c>
      <c r="BP82" s="1">
        <v>13</v>
      </c>
      <c r="BQ82" s="1">
        <v>9</v>
      </c>
      <c r="BR82" s="1">
        <v>69</v>
      </c>
      <c r="BS82" s="1">
        <v>0</v>
      </c>
      <c r="BT82" s="1">
        <v>0</v>
      </c>
      <c r="BU82" s="1">
        <v>2</v>
      </c>
      <c r="BV82" s="1">
        <v>1</v>
      </c>
      <c r="BW82" s="1">
        <v>1</v>
      </c>
      <c r="BX82" s="1">
        <v>0</v>
      </c>
      <c r="BY82" s="1">
        <v>35.33</v>
      </c>
      <c r="BZ82" s="1">
        <v>1</v>
      </c>
      <c r="CA82" s="1">
        <v>5</v>
      </c>
      <c r="CB82" s="1">
        <v>2.33</v>
      </c>
      <c r="CC82" s="1">
        <v>0</v>
      </c>
      <c r="CD82" s="1">
        <v>0</v>
      </c>
      <c r="CE82" s="1">
        <v>0.67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3.4107818799999996</v>
      </c>
      <c r="CL82" s="1">
        <v>2</v>
      </c>
    </row>
    <row r="83" spans="1:90" x14ac:dyDescent="0.25">
      <c r="A83" s="1" t="s">
        <v>192</v>
      </c>
      <c r="B83" s="1">
        <v>4.3</v>
      </c>
      <c r="C83" s="1">
        <v>4</v>
      </c>
      <c r="D83" s="1">
        <v>70.25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0.75</v>
      </c>
      <c r="J83" s="1">
        <v>0.25</v>
      </c>
      <c r="K83" s="1">
        <v>0.5</v>
      </c>
      <c r="L83" s="1">
        <v>0.25</v>
      </c>
      <c r="M83" s="1">
        <v>0</v>
      </c>
      <c r="N83" s="1">
        <v>0</v>
      </c>
      <c r="O83" s="1">
        <v>0.06</v>
      </c>
      <c r="P83" s="1">
        <v>0.06</v>
      </c>
      <c r="Q83" s="1">
        <v>0</v>
      </c>
      <c r="R83" s="1">
        <v>0</v>
      </c>
      <c r="S83" s="1">
        <v>0</v>
      </c>
      <c r="T83" s="1">
        <v>0</v>
      </c>
      <c r="U83" s="1">
        <v>8.5</v>
      </c>
      <c r="V83" s="1">
        <v>5</v>
      </c>
      <c r="W83" s="1">
        <v>59</v>
      </c>
      <c r="X83" s="1">
        <v>1.75</v>
      </c>
      <c r="Y83" s="1">
        <v>0.5</v>
      </c>
      <c r="Z83" s="1">
        <v>29</v>
      </c>
      <c r="AA83" s="1">
        <v>1</v>
      </c>
      <c r="AB83" s="1">
        <v>0</v>
      </c>
      <c r="AC83" s="1">
        <v>0.5</v>
      </c>
      <c r="AD83" s="1">
        <v>0</v>
      </c>
      <c r="AE83" s="1">
        <v>0.04</v>
      </c>
      <c r="AF83" s="1">
        <v>0</v>
      </c>
      <c r="AG83" s="1">
        <v>0</v>
      </c>
      <c r="AH83" s="1">
        <v>0.5</v>
      </c>
      <c r="AI83" s="1">
        <v>0</v>
      </c>
      <c r="AJ83" s="1">
        <v>0</v>
      </c>
      <c r="AK83" s="1">
        <v>11</v>
      </c>
      <c r="AL83" s="1">
        <v>8.58</v>
      </c>
      <c r="AM83" s="1">
        <v>9.6999999999999993</v>
      </c>
      <c r="AN83" s="1">
        <v>0.4</v>
      </c>
      <c r="AO83" s="1">
        <v>2.2999999999999998</v>
      </c>
      <c r="AP83" s="1">
        <v>6.5</v>
      </c>
      <c r="AQ83" s="1">
        <v>6.5</v>
      </c>
      <c r="AR83" s="1">
        <v>0</v>
      </c>
      <c r="AS83" s="1">
        <v>1.25</v>
      </c>
      <c r="AT83" s="1">
        <v>1.5</v>
      </c>
      <c r="AU83" s="1">
        <v>1.25</v>
      </c>
      <c r="AV83" s="1">
        <v>0.75</v>
      </c>
      <c r="AW83" s="1">
        <v>60</v>
      </c>
      <c r="AX83" s="1">
        <v>4.5</v>
      </c>
      <c r="AY83" s="1">
        <v>1.25</v>
      </c>
      <c r="AZ83" s="1">
        <v>0.25</v>
      </c>
      <c r="BA83" s="1">
        <v>2</v>
      </c>
      <c r="BB83" s="1">
        <v>3.5</v>
      </c>
      <c r="BC83" s="1">
        <v>16.75</v>
      </c>
      <c r="BD83" s="1">
        <v>12.25</v>
      </c>
      <c r="BE83" s="1">
        <v>6.25</v>
      </c>
      <c r="BF83" s="1">
        <v>1.25</v>
      </c>
      <c r="BG83" s="1">
        <v>4.75</v>
      </c>
      <c r="BH83" s="1">
        <v>2.75</v>
      </c>
      <c r="BI83" s="1">
        <v>2.0299999999999998</v>
      </c>
      <c r="BJ83" s="1">
        <v>24</v>
      </c>
      <c r="BK83" s="1">
        <v>17.25</v>
      </c>
      <c r="BL83" s="1">
        <v>72</v>
      </c>
      <c r="BM83" s="1">
        <v>17.75</v>
      </c>
      <c r="BN83" s="1">
        <v>10.5</v>
      </c>
      <c r="BO83" s="1">
        <v>59</v>
      </c>
      <c r="BP83" s="1">
        <v>8.5</v>
      </c>
      <c r="BQ83" s="1">
        <v>5</v>
      </c>
      <c r="BR83" s="1">
        <v>59</v>
      </c>
      <c r="BS83" s="1">
        <v>0</v>
      </c>
      <c r="BT83" s="1">
        <v>0</v>
      </c>
      <c r="BU83" s="1">
        <v>3</v>
      </c>
      <c r="BV83" s="1">
        <v>1</v>
      </c>
      <c r="BW83" s="1">
        <v>0</v>
      </c>
      <c r="BX83" s="1">
        <v>0.25</v>
      </c>
      <c r="BY83" s="1">
        <v>35.5</v>
      </c>
      <c r="BZ83" s="1">
        <v>1.5</v>
      </c>
      <c r="CA83" s="1">
        <v>4.25</v>
      </c>
      <c r="CB83" s="1">
        <v>2.25</v>
      </c>
      <c r="CC83" s="1">
        <v>0</v>
      </c>
      <c r="CD83" s="1">
        <v>0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2.7906039600000017</v>
      </c>
      <c r="CL83" s="1">
        <v>2</v>
      </c>
    </row>
    <row r="84" spans="1:90" x14ac:dyDescent="0.25">
      <c r="A84" s="1" t="s">
        <v>194</v>
      </c>
      <c r="B84" s="1">
        <v>4.4000000000000004</v>
      </c>
      <c r="C84" s="1">
        <v>4</v>
      </c>
      <c r="D84" s="1">
        <v>90</v>
      </c>
      <c r="E84" s="1">
        <v>0.1</v>
      </c>
      <c r="F84" s="1">
        <v>0.2</v>
      </c>
      <c r="G84" s="1">
        <v>0.1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10.5</v>
      </c>
      <c r="W84" s="1">
        <v>72</v>
      </c>
      <c r="X84" s="1">
        <v>0</v>
      </c>
      <c r="Y84" s="1">
        <v>0</v>
      </c>
      <c r="AA84" s="1">
        <v>0</v>
      </c>
      <c r="AB84" s="1">
        <v>0</v>
      </c>
      <c r="AC84" s="1">
        <v>0.25</v>
      </c>
      <c r="AD84" s="1">
        <v>0.25</v>
      </c>
      <c r="AE84" s="1">
        <v>0.11</v>
      </c>
      <c r="AF84" s="1">
        <v>0.25</v>
      </c>
      <c r="AG84" s="1">
        <v>0</v>
      </c>
      <c r="AH84" s="1">
        <v>0.25</v>
      </c>
      <c r="AI84" s="1">
        <v>0</v>
      </c>
      <c r="AJ84" s="1">
        <v>0.5</v>
      </c>
      <c r="AK84" s="1">
        <v>4.25</v>
      </c>
      <c r="AL84" s="1">
        <v>7.1</v>
      </c>
      <c r="AM84" s="1">
        <v>16.95</v>
      </c>
      <c r="AN84" s="1">
        <v>0.4</v>
      </c>
      <c r="AO84" s="1">
        <v>3</v>
      </c>
      <c r="AP84" s="1">
        <v>15.25</v>
      </c>
      <c r="AQ84" s="1">
        <v>17.5</v>
      </c>
      <c r="AR84" s="1">
        <v>0.5</v>
      </c>
      <c r="AS84" s="1">
        <v>3.5</v>
      </c>
      <c r="AT84" s="1">
        <v>0.75</v>
      </c>
      <c r="AU84" s="1">
        <v>3</v>
      </c>
      <c r="AV84" s="1">
        <v>2</v>
      </c>
      <c r="AW84" s="1">
        <v>67</v>
      </c>
      <c r="AX84" s="1">
        <v>6.5</v>
      </c>
      <c r="AY84" s="1">
        <v>0.25</v>
      </c>
      <c r="AZ84" s="1">
        <v>0</v>
      </c>
      <c r="BA84" s="1">
        <v>2</v>
      </c>
      <c r="BB84" s="1">
        <v>2.25</v>
      </c>
      <c r="BC84" s="1">
        <v>11.25</v>
      </c>
      <c r="BD84" s="1">
        <v>7</v>
      </c>
      <c r="BE84" s="1">
        <v>2.5</v>
      </c>
      <c r="BF84" s="1">
        <v>0.25</v>
      </c>
      <c r="BG84" s="1">
        <v>2.25</v>
      </c>
      <c r="BH84" s="1">
        <v>1.5</v>
      </c>
      <c r="BI84" s="1">
        <v>1.06</v>
      </c>
      <c r="BJ84" s="1">
        <v>54.75</v>
      </c>
      <c r="BK84" s="1">
        <v>47.75</v>
      </c>
      <c r="BL84" s="1">
        <v>87</v>
      </c>
      <c r="BM84" s="1">
        <v>26.75</v>
      </c>
      <c r="BN84" s="1">
        <v>21.5</v>
      </c>
      <c r="BO84" s="1">
        <v>80</v>
      </c>
      <c r="BP84" s="1">
        <v>14.5</v>
      </c>
      <c r="BQ84" s="1">
        <v>10.5</v>
      </c>
      <c r="BR84" s="1">
        <v>72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2</v>
      </c>
      <c r="BY84" s="1">
        <v>70.75</v>
      </c>
      <c r="BZ84" s="1">
        <v>1</v>
      </c>
      <c r="CA84" s="1">
        <v>4.5</v>
      </c>
      <c r="CB84" s="1">
        <v>2.5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2.3697876400000002</v>
      </c>
      <c r="CL84" s="1">
        <v>2</v>
      </c>
    </row>
    <row r="85" spans="1:90" x14ac:dyDescent="0.25">
      <c r="A85" s="1" t="s">
        <v>199</v>
      </c>
      <c r="B85" s="1">
        <v>6.5</v>
      </c>
      <c r="C85" s="1">
        <v>4</v>
      </c>
      <c r="D85" s="1">
        <v>69</v>
      </c>
      <c r="E85" s="1">
        <v>0.12</v>
      </c>
      <c r="F85" s="1">
        <v>0</v>
      </c>
      <c r="G85" s="1">
        <v>0.1</v>
      </c>
      <c r="H85" s="1">
        <v>0</v>
      </c>
      <c r="I85" s="1">
        <v>1</v>
      </c>
      <c r="J85" s="1">
        <v>0.25</v>
      </c>
      <c r="K85" s="1">
        <v>0.75</v>
      </c>
      <c r="L85" s="1">
        <v>0.25</v>
      </c>
      <c r="M85" s="1">
        <v>0</v>
      </c>
      <c r="N85" s="1">
        <v>0.25</v>
      </c>
      <c r="O85" s="1">
        <v>0.06</v>
      </c>
      <c r="P85" s="1">
        <v>0.06</v>
      </c>
      <c r="Q85" s="1">
        <v>0</v>
      </c>
      <c r="R85" s="1">
        <v>0</v>
      </c>
      <c r="S85" s="1">
        <v>0</v>
      </c>
      <c r="T85" s="1">
        <v>0</v>
      </c>
      <c r="U85" s="1">
        <v>7</v>
      </c>
      <c r="V85" s="1">
        <v>4.75</v>
      </c>
      <c r="W85" s="1">
        <v>68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0.25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0.25</v>
      </c>
      <c r="AK85" s="1">
        <v>12.75</v>
      </c>
      <c r="AL85" s="1">
        <v>6.3</v>
      </c>
      <c r="AM85" s="1">
        <v>2</v>
      </c>
      <c r="AN85" s="1">
        <v>0.4</v>
      </c>
      <c r="AO85" s="1">
        <v>2.9</v>
      </c>
      <c r="AP85" s="1">
        <v>2.75</v>
      </c>
      <c r="AQ85" s="1">
        <v>2.75</v>
      </c>
      <c r="AR85" s="1">
        <v>0</v>
      </c>
      <c r="AS85" s="1">
        <v>2.25</v>
      </c>
      <c r="AT85" s="1">
        <v>1</v>
      </c>
      <c r="AU85" s="1">
        <v>0</v>
      </c>
      <c r="AV85" s="1">
        <v>0</v>
      </c>
      <c r="AX85" s="1">
        <v>2.25</v>
      </c>
      <c r="AY85" s="1">
        <v>0.25</v>
      </c>
      <c r="AZ85" s="1">
        <v>0</v>
      </c>
      <c r="BA85" s="1">
        <v>0</v>
      </c>
      <c r="BB85" s="1">
        <v>0.25</v>
      </c>
      <c r="BC85" s="1">
        <v>18.75</v>
      </c>
      <c r="BD85" s="1">
        <v>13.25</v>
      </c>
      <c r="BE85" s="1">
        <v>5.5</v>
      </c>
      <c r="BF85" s="1">
        <v>0.5</v>
      </c>
      <c r="BG85" s="1">
        <v>3.5</v>
      </c>
      <c r="BH85" s="1">
        <v>2.25</v>
      </c>
      <c r="BI85" s="1">
        <v>1.89</v>
      </c>
      <c r="BJ85" s="1">
        <v>16.25</v>
      </c>
      <c r="BK85" s="1">
        <v>12.25</v>
      </c>
      <c r="BL85" s="1">
        <v>75</v>
      </c>
      <c r="BM85" s="1">
        <v>13.25</v>
      </c>
      <c r="BN85" s="1">
        <v>8</v>
      </c>
      <c r="BO85" s="1">
        <v>60</v>
      </c>
      <c r="BP85" s="1">
        <v>7</v>
      </c>
      <c r="BQ85" s="1">
        <v>4.75</v>
      </c>
      <c r="BR85" s="1">
        <v>68</v>
      </c>
      <c r="BS85" s="1">
        <v>0</v>
      </c>
      <c r="BT85" s="1">
        <v>0</v>
      </c>
      <c r="BU85" s="1">
        <v>4</v>
      </c>
      <c r="BV85" s="1">
        <v>0</v>
      </c>
      <c r="BW85" s="1">
        <v>4</v>
      </c>
      <c r="BX85" s="1">
        <v>1.25</v>
      </c>
      <c r="BY85" s="1">
        <v>30.25</v>
      </c>
      <c r="BZ85" s="1">
        <v>3.25</v>
      </c>
      <c r="CA85" s="1">
        <v>0.5</v>
      </c>
      <c r="CB85" s="1">
        <v>2.25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3.0929921000000014</v>
      </c>
      <c r="CL85" s="1">
        <v>2</v>
      </c>
    </row>
    <row r="86" spans="1:90" x14ac:dyDescent="0.25">
      <c r="A86" s="1" t="s">
        <v>203</v>
      </c>
      <c r="B86" s="1">
        <v>4.3</v>
      </c>
      <c r="C86" s="1">
        <v>4</v>
      </c>
      <c r="D86" s="1">
        <v>90</v>
      </c>
      <c r="E86" s="1">
        <v>0.04</v>
      </c>
      <c r="F86" s="1">
        <v>0.1</v>
      </c>
      <c r="G86" s="1">
        <v>0.1</v>
      </c>
      <c r="H86" s="1">
        <v>1</v>
      </c>
      <c r="I86" s="1">
        <v>0.25</v>
      </c>
      <c r="J86" s="1">
        <v>0.25</v>
      </c>
      <c r="K86" s="1">
        <v>0</v>
      </c>
      <c r="L86" s="1">
        <v>0.25</v>
      </c>
      <c r="M86" s="1">
        <v>0</v>
      </c>
      <c r="N86" s="1">
        <v>0</v>
      </c>
      <c r="O86" s="1">
        <v>0.04</v>
      </c>
      <c r="P86" s="1">
        <v>0.04</v>
      </c>
      <c r="Q86" s="1">
        <v>0</v>
      </c>
      <c r="R86" s="1">
        <v>0</v>
      </c>
      <c r="S86" s="1">
        <v>0</v>
      </c>
      <c r="T86" s="1">
        <v>0</v>
      </c>
      <c r="U86" s="1">
        <v>11.5</v>
      </c>
      <c r="V86" s="1">
        <v>8</v>
      </c>
      <c r="W86" s="1">
        <v>70</v>
      </c>
      <c r="X86" s="1">
        <v>0.5</v>
      </c>
      <c r="Y86" s="1">
        <v>0.25</v>
      </c>
      <c r="Z86" s="1">
        <v>50</v>
      </c>
      <c r="AA86" s="1">
        <v>0</v>
      </c>
      <c r="AB86" s="1">
        <v>0</v>
      </c>
      <c r="AC86" s="1">
        <v>1.25</v>
      </c>
      <c r="AD86" s="1">
        <v>0</v>
      </c>
      <c r="AE86" s="1">
        <v>0.05</v>
      </c>
      <c r="AF86" s="1">
        <v>0.25</v>
      </c>
      <c r="AG86" s="1">
        <v>0</v>
      </c>
      <c r="AH86" s="1">
        <v>0</v>
      </c>
      <c r="AI86" s="1">
        <v>0</v>
      </c>
      <c r="AJ86" s="1">
        <v>0.25</v>
      </c>
      <c r="AK86" s="1">
        <v>1.75</v>
      </c>
      <c r="AL86" s="1">
        <v>16.079999999999998</v>
      </c>
      <c r="AM86" s="1">
        <v>23.55</v>
      </c>
      <c r="AN86" s="1">
        <v>0.3</v>
      </c>
      <c r="AO86" s="1">
        <v>3.1</v>
      </c>
      <c r="AP86" s="1">
        <v>14.5</v>
      </c>
      <c r="AQ86" s="1">
        <v>16.75</v>
      </c>
      <c r="AR86" s="1">
        <v>0.5</v>
      </c>
      <c r="AS86" s="1">
        <v>3.5</v>
      </c>
      <c r="AT86" s="1">
        <v>1</v>
      </c>
      <c r="AU86" s="1">
        <v>3.25</v>
      </c>
      <c r="AV86" s="1">
        <v>2</v>
      </c>
      <c r="AW86" s="1">
        <v>62</v>
      </c>
      <c r="AX86" s="1">
        <v>7</v>
      </c>
      <c r="AY86" s="1">
        <v>2.5</v>
      </c>
      <c r="AZ86" s="1">
        <v>0.5</v>
      </c>
      <c r="BA86" s="1">
        <v>0.5</v>
      </c>
      <c r="BB86" s="1">
        <v>3.5</v>
      </c>
      <c r="BC86" s="1">
        <v>12</v>
      </c>
      <c r="BD86" s="1">
        <v>6</v>
      </c>
      <c r="BE86" s="1">
        <v>4</v>
      </c>
      <c r="BF86" s="1">
        <v>1.5</v>
      </c>
      <c r="BG86" s="1">
        <v>2</v>
      </c>
      <c r="BH86" s="1">
        <v>1.25</v>
      </c>
      <c r="BI86" s="1">
        <v>1.1399999999999999</v>
      </c>
      <c r="BJ86" s="1">
        <v>34.75</v>
      </c>
      <c r="BK86" s="1">
        <v>27.25</v>
      </c>
      <c r="BL86" s="1">
        <v>78</v>
      </c>
      <c r="BM86" s="1">
        <v>19.5</v>
      </c>
      <c r="BN86" s="1">
        <v>14</v>
      </c>
      <c r="BO86" s="1">
        <v>72</v>
      </c>
      <c r="BP86" s="1">
        <v>11.5</v>
      </c>
      <c r="BQ86" s="1">
        <v>8</v>
      </c>
      <c r="BR86" s="1">
        <v>70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1.25</v>
      </c>
      <c r="BY86" s="1">
        <v>51</v>
      </c>
      <c r="BZ86" s="1">
        <v>0</v>
      </c>
      <c r="CA86" s="1">
        <v>6</v>
      </c>
      <c r="CB86" s="1">
        <v>1.5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2.9249353399999998</v>
      </c>
      <c r="CL86" s="1">
        <v>2</v>
      </c>
    </row>
    <row r="87" spans="1:90" x14ac:dyDescent="0.25">
      <c r="A87" s="1" t="s">
        <v>61</v>
      </c>
      <c r="B87" s="1">
        <v>5.0999999999999996</v>
      </c>
      <c r="C87" s="1">
        <v>4</v>
      </c>
      <c r="D87" s="1">
        <v>3</v>
      </c>
      <c r="E87" s="1">
        <v>0</v>
      </c>
      <c r="F87" s="1">
        <v>0</v>
      </c>
      <c r="G87" s="1">
        <v>0</v>
      </c>
      <c r="H87" s="1">
        <v>0</v>
      </c>
      <c r="I87" s="1">
        <v>0.5</v>
      </c>
      <c r="J87" s="1">
        <v>0</v>
      </c>
      <c r="K87" s="1">
        <v>0.25</v>
      </c>
      <c r="L87" s="1">
        <v>0.25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2.25</v>
      </c>
      <c r="V87" s="1">
        <v>2</v>
      </c>
      <c r="W87" s="1">
        <v>89</v>
      </c>
      <c r="X87" s="1">
        <v>0.25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1.75</v>
      </c>
      <c r="AL87" s="1">
        <v>0.75</v>
      </c>
      <c r="AM87" s="1">
        <v>0.25</v>
      </c>
      <c r="AN87" s="1">
        <v>0</v>
      </c>
      <c r="AO87" s="1">
        <v>1.6</v>
      </c>
      <c r="AP87" s="1">
        <v>3</v>
      </c>
      <c r="AQ87" s="1">
        <v>3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X87" s="1">
        <v>0.5</v>
      </c>
      <c r="AY87" s="1">
        <v>0</v>
      </c>
      <c r="AZ87" s="1">
        <v>0</v>
      </c>
      <c r="BA87" s="1">
        <v>0</v>
      </c>
      <c r="BB87" s="1">
        <v>0</v>
      </c>
      <c r="BC87" s="1">
        <v>10.5</v>
      </c>
      <c r="BD87" s="1">
        <v>7.25</v>
      </c>
      <c r="BE87" s="1">
        <v>2.25</v>
      </c>
      <c r="BF87" s="1">
        <v>0.5</v>
      </c>
      <c r="BG87" s="1">
        <v>2.5</v>
      </c>
      <c r="BH87" s="1">
        <v>1.25</v>
      </c>
      <c r="BI87" s="1">
        <v>0.92</v>
      </c>
      <c r="BJ87" s="1">
        <v>3.25</v>
      </c>
      <c r="BK87" s="1">
        <v>2.75</v>
      </c>
      <c r="BL87" s="1">
        <v>85</v>
      </c>
      <c r="BM87" s="1">
        <v>2.75</v>
      </c>
      <c r="BN87" s="1">
        <v>2.25</v>
      </c>
      <c r="BO87" s="1">
        <v>82</v>
      </c>
      <c r="BP87" s="1">
        <v>2.25</v>
      </c>
      <c r="BQ87" s="1">
        <v>2</v>
      </c>
      <c r="BR87" s="1">
        <v>89</v>
      </c>
      <c r="BS87" s="1">
        <v>0</v>
      </c>
      <c r="BT87" s="1">
        <v>0</v>
      </c>
      <c r="BU87" s="1">
        <v>0</v>
      </c>
      <c r="BV87" s="1">
        <v>4</v>
      </c>
      <c r="BW87" s="1">
        <v>0</v>
      </c>
      <c r="BX87" s="1">
        <v>0.5</v>
      </c>
      <c r="BY87" s="1">
        <v>5</v>
      </c>
      <c r="BZ87" s="1">
        <v>0.5</v>
      </c>
      <c r="CA87" s="1">
        <v>0.25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3.6364058800000008</v>
      </c>
      <c r="CL87" s="1">
        <v>1</v>
      </c>
    </row>
    <row r="88" spans="1:90" x14ac:dyDescent="0.25">
      <c r="A88" s="1" t="s">
        <v>66</v>
      </c>
      <c r="B88" s="1">
        <v>5.3</v>
      </c>
      <c r="C88" s="1">
        <v>3</v>
      </c>
      <c r="D88" s="1">
        <v>90</v>
      </c>
      <c r="E88" s="1">
        <v>0.19</v>
      </c>
      <c r="F88" s="1">
        <v>0.33</v>
      </c>
      <c r="G88" s="1">
        <v>0.3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15.67</v>
      </c>
      <c r="V88" s="1">
        <v>9</v>
      </c>
      <c r="W88" s="1">
        <v>57</v>
      </c>
      <c r="X88" s="1">
        <v>7</v>
      </c>
      <c r="Y88" s="1">
        <v>1.67</v>
      </c>
      <c r="Z88" s="1">
        <v>24</v>
      </c>
      <c r="AA88" s="1">
        <v>4.33</v>
      </c>
      <c r="AB88" s="1">
        <v>0.67</v>
      </c>
      <c r="AC88" s="1">
        <v>1.33</v>
      </c>
      <c r="AD88" s="1">
        <v>0.67</v>
      </c>
      <c r="AE88" s="1">
        <v>0.28999999999999998</v>
      </c>
      <c r="AF88" s="1">
        <v>0.33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24.2</v>
      </c>
      <c r="AM88" s="1">
        <v>18.73</v>
      </c>
      <c r="AN88" s="1">
        <v>0.9</v>
      </c>
      <c r="AO88" s="1">
        <v>3.7</v>
      </c>
      <c r="AP88" s="1">
        <v>16.329999999999998</v>
      </c>
      <c r="AQ88" s="1">
        <v>19.329999999999998</v>
      </c>
      <c r="AR88" s="1">
        <v>0.67</v>
      </c>
      <c r="AS88" s="1">
        <v>3.67</v>
      </c>
      <c r="AT88" s="1">
        <v>2</v>
      </c>
      <c r="AU88" s="1">
        <v>1.67</v>
      </c>
      <c r="AV88" s="1">
        <v>1.33</v>
      </c>
      <c r="AW88" s="1">
        <v>80</v>
      </c>
      <c r="AX88" s="1">
        <v>7.33</v>
      </c>
      <c r="AY88" s="1">
        <v>1</v>
      </c>
      <c r="AZ88" s="1">
        <v>0</v>
      </c>
      <c r="BA88" s="1">
        <v>2</v>
      </c>
      <c r="BB88" s="1">
        <v>3</v>
      </c>
      <c r="BC88" s="1">
        <v>13.33</v>
      </c>
      <c r="BD88" s="1">
        <v>9.67</v>
      </c>
      <c r="BE88" s="1">
        <v>5.33</v>
      </c>
      <c r="BF88" s="1">
        <v>0.67</v>
      </c>
      <c r="BG88" s="1">
        <v>3.67</v>
      </c>
      <c r="BH88" s="1">
        <v>2.67</v>
      </c>
      <c r="BI88" s="1">
        <v>1.79</v>
      </c>
      <c r="BJ88" s="1">
        <v>43.33</v>
      </c>
      <c r="BK88" s="1">
        <v>32.33</v>
      </c>
      <c r="BL88" s="1">
        <v>75</v>
      </c>
      <c r="BM88" s="1">
        <v>33.67</v>
      </c>
      <c r="BN88" s="1">
        <v>18.670000000000002</v>
      </c>
      <c r="BO88" s="1">
        <v>55</v>
      </c>
      <c r="BP88" s="1">
        <v>15.67</v>
      </c>
      <c r="BQ88" s="1">
        <v>9</v>
      </c>
      <c r="BR88" s="1">
        <v>57</v>
      </c>
      <c r="BS88" s="1">
        <v>0.67</v>
      </c>
      <c r="BT88" s="1">
        <v>0.33</v>
      </c>
      <c r="BU88" s="1">
        <v>3</v>
      </c>
      <c r="BV88" s="1">
        <v>0</v>
      </c>
      <c r="BW88" s="1">
        <v>0</v>
      </c>
      <c r="BX88" s="1">
        <v>0.67</v>
      </c>
      <c r="BY88" s="1">
        <v>60</v>
      </c>
      <c r="BZ88" s="1">
        <v>0</v>
      </c>
      <c r="CA88" s="1">
        <v>10</v>
      </c>
      <c r="CB88" s="1">
        <v>10.33</v>
      </c>
      <c r="CC88" s="1">
        <v>0</v>
      </c>
      <c r="CD88" s="1">
        <v>0</v>
      </c>
      <c r="CE88" s="1">
        <v>4.33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2.2047832500000006</v>
      </c>
      <c r="CL88" s="1">
        <v>1</v>
      </c>
    </row>
    <row r="89" spans="1:90" x14ac:dyDescent="0.25">
      <c r="A89" s="1" t="s">
        <v>222</v>
      </c>
      <c r="B89" s="1">
        <v>4.8</v>
      </c>
      <c r="C89" s="1">
        <v>1</v>
      </c>
      <c r="D89" s="1">
        <v>69</v>
      </c>
      <c r="E89" s="1">
        <v>0.23</v>
      </c>
      <c r="F89" s="1">
        <v>0</v>
      </c>
      <c r="G89" s="1">
        <v>0.1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8</v>
      </c>
      <c r="V89" s="1">
        <v>7</v>
      </c>
      <c r="W89" s="1">
        <v>88</v>
      </c>
      <c r="X89" s="1">
        <v>3</v>
      </c>
      <c r="Y89" s="1">
        <v>0</v>
      </c>
      <c r="Z89" s="1">
        <v>0</v>
      </c>
      <c r="AA89" s="1">
        <v>1</v>
      </c>
      <c r="AB89" s="1">
        <v>0</v>
      </c>
      <c r="AC89" s="1">
        <v>2</v>
      </c>
      <c r="AD89" s="1">
        <v>0</v>
      </c>
      <c r="AE89" s="1">
        <v>0.08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6</v>
      </c>
      <c r="AL89" s="1">
        <v>21.6</v>
      </c>
      <c r="AM89" s="1">
        <v>9.1999999999999993</v>
      </c>
      <c r="AN89" s="1">
        <v>0.3</v>
      </c>
      <c r="AO89" s="1">
        <v>3</v>
      </c>
      <c r="AP89" s="1">
        <v>13</v>
      </c>
      <c r="AQ89" s="1">
        <v>13</v>
      </c>
      <c r="AR89" s="1">
        <v>0</v>
      </c>
      <c r="AS89" s="1">
        <v>2</v>
      </c>
      <c r="AT89" s="1">
        <v>1</v>
      </c>
      <c r="AU89" s="1">
        <v>2</v>
      </c>
      <c r="AV89" s="1">
        <v>2</v>
      </c>
      <c r="AW89" s="1">
        <v>100</v>
      </c>
      <c r="AX89" s="1">
        <v>3</v>
      </c>
      <c r="AY89" s="1">
        <v>1</v>
      </c>
      <c r="AZ89" s="1">
        <v>0</v>
      </c>
      <c r="BA89" s="1">
        <v>0</v>
      </c>
      <c r="BB89" s="1">
        <v>1</v>
      </c>
      <c r="BC89" s="1">
        <v>30</v>
      </c>
      <c r="BD89" s="1">
        <v>21</v>
      </c>
      <c r="BE89" s="1">
        <v>6</v>
      </c>
      <c r="BF89" s="1">
        <v>1</v>
      </c>
      <c r="BG89" s="1">
        <v>4</v>
      </c>
      <c r="BH89" s="1">
        <v>2</v>
      </c>
      <c r="BI89" s="1">
        <v>2.11</v>
      </c>
      <c r="BJ89" s="1">
        <v>20</v>
      </c>
      <c r="BK89" s="1">
        <v>18</v>
      </c>
      <c r="BL89" s="1">
        <v>90</v>
      </c>
      <c r="BM89" s="1">
        <v>14</v>
      </c>
      <c r="BN89" s="1">
        <v>9</v>
      </c>
      <c r="BO89" s="1">
        <v>64</v>
      </c>
      <c r="BP89" s="1">
        <v>8</v>
      </c>
      <c r="BQ89" s="1">
        <v>7</v>
      </c>
      <c r="BR89" s="1">
        <v>88</v>
      </c>
      <c r="BS89" s="1">
        <v>0</v>
      </c>
      <c r="BT89" s="1">
        <v>0</v>
      </c>
      <c r="BU89" s="1">
        <v>1</v>
      </c>
      <c r="BV89" s="1">
        <v>0</v>
      </c>
      <c r="BW89" s="1">
        <v>1</v>
      </c>
      <c r="BX89" s="1">
        <v>0</v>
      </c>
      <c r="BY89" s="1">
        <v>32</v>
      </c>
      <c r="BZ89" s="1">
        <v>3</v>
      </c>
      <c r="CA89" s="1">
        <v>0</v>
      </c>
      <c r="CB89" s="1">
        <v>3</v>
      </c>
      <c r="CC89" s="1">
        <v>0</v>
      </c>
      <c r="CD89" s="1">
        <v>0</v>
      </c>
      <c r="CE89" s="1">
        <v>1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3.3485951000000012</v>
      </c>
      <c r="CL89" s="1">
        <v>1</v>
      </c>
    </row>
    <row r="90" spans="1:90" x14ac:dyDescent="0.25">
      <c r="A90" s="1" t="s">
        <v>71</v>
      </c>
      <c r="B90" s="1">
        <v>5.7</v>
      </c>
      <c r="C90" s="1">
        <v>2</v>
      </c>
      <c r="D90" s="1">
        <v>19.5</v>
      </c>
      <c r="E90" s="1">
        <v>0.06</v>
      </c>
      <c r="F90" s="1">
        <v>0.5</v>
      </c>
      <c r="G90" s="1">
        <v>0.1</v>
      </c>
      <c r="H90" s="1">
        <v>1</v>
      </c>
      <c r="I90" s="1">
        <v>1</v>
      </c>
      <c r="J90" s="1">
        <v>0</v>
      </c>
      <c r="K90" s="1">
        <v>0.5</v>
      </c>
      <c r="L90" s="1">
        <v>0.5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4</v>
      </c>
      <c r="V90" s="1">
        <v>4</v>
      </c>
      <c r="W90" s="1">
        <v>100</v>
      </c>
      <c r="X90" s="1">
        <v>0.5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0.04</v>
      </c>
      <c r="AF90" s="1">
        <v>0.5</v>
      </c>
      <c r="AG90" s="1">
        <v>0</v>
      </c>
      <c r="AH90" s="1">
        <v>0</v>
      </c>
      <c r="AI90" s="1">
        <v>0</v>
      </c>
      <c r="AJ90" s="1">
        <v>0</v>
      </c>
      <c r="AK90" s="1">
        <v>18</v>
      </c>
      <c r="AL90" s="1">
        <v>1.4</v>
      </c>
      <c r="AM90" s="1">
        <v>4.5999999999999996</v>
      </c>
      <c r="AN90" s="1">
        <v>0.3</v>
      </c>
      <c r="AO90" s="1">
        <v>1.9</v>
      </c>
      <c r="AP90" s="1">
        <v>6</v>
      </c>
      <c r="AQ90" s="1">
        <v>10.5</v>
      </c>
      <c r="AR90" s="1">
        <v>0</v>
      </c>
      <c r="AS90" s="1">
        <v>2.5</v>
      </c>
      <c r="AT90" s="1">
        <v>0.5</v>
      </c>
      <c r="AU90" s="1">
        <v>0.5</v>
      </c>
      <c r="AV90" s="1">
        <v>0.5</v>
      </c>
      <c r="AW90" s="1">
        <v>100</v>
      </c>
      <c r="AX90" s="1">
        <v>1.5</v>
      </c>
      <c r="AY90" s="1">
        <v>0</v>
      </c>
      <c r="AZ90" s="1">
        <v>0</v>
      </c>
      <c r="BA90" s="1">
        <v>0</v>
      </c>
      <c r="BB90" s="1">
        <v>0</v>
      </c>
      <c r="BC90" s="1">
        <v>12.5</v>
      </c>
      <c r="BD90" s="1">
        <v>7.5</v>
      </c>
      <c r="BE90" s="1">
        <v>5.5</v>
      </c>
      <c r="BF90" s="1">
        <v>0.5</v>
      </c>
      <c r="BG90" s="1">
        <v>0.5</v>
      </c>
      <c r="BH90" s="1">
        <v>1.5</v>
      </c>
      <c r="BI90" s="1">
        <v>1.41</v>
      </c>
      <c r="BJ90" s="1">
        <v>8</v>
      </c>
      <c r="BK90" s="1">
        <v>7.5</v>
      </c>
      <c r="BL90" s="1">
        <v>94</v>
      </c>
      <c r="BM90" s="1">
        <v>7.5</v>
      </c>
      <c r="BN90" s="1">
        <v>6.5</v>
      </c>
      <c r="BO90" s="1">
        <v>87</v>
      </c>
      <c r="BP90" s="1">
        <v>4</v>
      </c>
      <c r="BQ90" s="1">
        <v>4</v>
      </c>
      <c r="BR90" s="1">
        <v>100</v>
      </c>
      <c r="BS90" s="1">
        <v>0</v>
      </c>
      <c r="BT90" s="1">
        <v>0</v>
      </c>
      <c r="BU90" s="1">
        <v>0</v>
      </c>
      <c r="BV90" s="1">
        <v>2</v>
      </c>
      <c r="BW90" s="1">
        <v>0</v>
      </c>
      <c r="BX90" s="1">
        <v>3</v>
      </c>
      <c r="BY90" s="1">
        <v>17.5</v>
      </c>
      <c r="BZ90" s="1">
        <v>2.5</v>
      </c>
      <c r="CA90" s="1">
        <v>0.5</v>
      </c>
      <c r="CB90" s="1">
        <v>2</v>
      </c>
      <c r="CC90" s="1">
        <v>0.5</v>
      </c>
      <c r="CD90" s="1">
        <v>0.5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3.8109444500000014</v>
      </c>
      <c r="CL90" s="1">
        <v>1</v>
      </c>
    </row>
    <row r="91" spans="1:90" x14ac:dyDescent="0.25">
      <c r="A91" s="1" t="s">
        <v>83</v>
      </c>
      <c r="B91" s="1">
        <v>4.4000000000000004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8.5</v>
      </c>
      <c r="V91" s="1">
        <v>6.75</v>
      </c>
      <c r="W91" s="1">
        <v>79</v>
      </c>
      <c r="X91" s="1">
        <v>0.25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0.5</v>
      </c>
      <c r="AI91" s="1">
        <v>0</v>
      </c>
      <c r="AJ91" s="1">
        <v>0.75</v>
      </c>
      <c r="AK91" s="1">
        <v>0.5</v>
      </c>
      <c r="AL91" s="1">
        <v>2.38</v>
      </c>
      <c r="AM91" s="1">
        <v>10.3</v>
      </c>
      <c r="AN91" s="1">
        <v>0</v>
      </c>
      <c r="AO91" s="1">
        <v>2.2000000000000002</v>
      </c>
      <c r="AP91" s="1">
        <v>10.25</v>
      </c>
      <c r="AQ91" s="1">
        <v>10.25</v>
      </c>
      <c r="AR91" s="1">
        <v>0</v>
      </c>
      <c r="AS91" s="1">
        <v>2.25</v>
      </c>
      <c r="AT91" s="1">
        <v>0.75</v>
      </c>
      <c r="AU91" s="1">
        <v>2</v>
      </c>
      <c r="AV91" s="1">
        <v>1.25</v>
      </c>
      <c r="AW91" s="1">
        <v>63</v>
      </c>
      <c r="AX91" s="1">
        <v>5.25</v>
      </c>
      <c r="AY91" s="1">
        <v>0.5</v>
      </c>
      <c r="AZ91" s="1">
        <v>0.75</v>
      </c>
      <c r="BA91" s="1">
        <v>0.75</v>
      </c>
      <c r="BB91" s="1">
        <v>2</v>
      </c>
      <c r="BC91" s="1">
        <v>17.5</v>
      </c>
      <c r="BD91" s="1">
        <v>10.75</v>
      </c>
      <c r="BE91" s="1">
        <v>4</v>
      </c>
      <c r="BF91" s="1">
        <v>1</v>
      </c>
      <c r="BG91" s="1">
        <v>2</v>
      </c>
      <c r="BH91" s="1">
        <v>2</v>
      </c>
      <c r="BI91" s="1">
        <v>1.59</v>
      </c>
      <c r="BJ91" s="1">
        <v>43.75</v>
      </c>
      <c r="BK91" s="1">
        <v>38.5</v>
      </c>
      <c r="BL91" s="1">
        <v>88</v>
      </c>
      <c r="BM91" s="1">
        <v>22</v>
      </c>
      <c r="BN91" s="1">
        <v>18.25</v>
      </c>
      <c r="BO91" s="1">
        <v>83</v>
      </c>
      <c r="BP91" s="1">
        <v>8.5</v>
      </c>
      <c r="BQ91" s="1">
        <v>6.75</v>
      </c>
      <c r="BR91" s="1">
        <v>79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0.5</v>
      </c>
      <c r="BY91" s="1">
        <v>52.75</v>
      </c>
      <c r="BZ91" s="1">
        <v>0.25</v>
      </c>
      <c r="CA91" s="1">
        <v>5.75</v>
      </c>
      <c r="CB91" s="1">
        <v>0.75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2.4239640600000003</v>
      </c>
      <c r="CL91" s="1">
        <v>1</v>
      </c>
    </row>
    <row r="92" spans="1:90" x14ac:dyDescent="0.25">
      <c r="A92" s="1" t="s">
        <v>85</v>
      </c>
      <c r="B92" s="1">
        <v>4.4000000000000004</v>
      </c>
      <c r="C92" s="1">
        <v>2</v>
      </c>
      <c r="D92" s="1">
        <v>27.5</v>
      </c>
      <c r="E92" s="1">
        <v>0.13</v>
      </c>
      <c r="F92" s="1">
        <v>0.33</v>
      </c>
      <c r="G92" s="1">
        <v>0.2</v>
      </c>
      <c r="H92" s="1">
        <v>1</v>
      </c>
      <c r="I92" s="1">
        <v>1</v>
      </c>
      <c r="J92" s="1">
        <v>0.5</v>
      </c>
      <c r="K92" s="1">
        <v>1</v>
      </c>
      <c r="L92" s="1">
        <v>0</v>
      </c>
      <c r="M92" s="1">
        <v>0</v>
      </c>
      <c r="N92" s="1">
        <v>0</v>
      </c>
      <c r="O92" s="1">
        <v>0.1</v>
      </c>
      <c r="P92" s="1">
        <v>0.1</v>
      </c>
      <c r="Q92" s="1">
        <v>0</v>
      </c>
      <c r="R92" s="1">
        <v>0</v>
      </c>
      <c r="S92" s="1">
        <v>0</v>
      </c>
      <c r="T92" s="1">
        <v>0</v>
      </c>
      <c r="U92" s="1">
        <v>5.5</v>
      </c>
      <c r="V92" s="1">
        <v>5</v>
      </c>
      <c r="W92" s="1">
        <v>91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0.04</v>
      </c>
      <c r="AF92" s="1">
        <v>0.5</v>
      </c>
      <c r="AG92" s="1">
        <v>0</v>
      </c>
      <c r="AH92" s="1">
        <v>0</v>
      </c>
      <c r="AI92" s="1">
        <v>0</v>
      </c>
      <c r="AJ92" s="1">
        <v>0</v>
      </c>
      <c r="AK92" s="1">
        <v>19.5</v>
      </c>
      <c r="AL92" s="1">
        <v>1.5</v>
      </c>
      <c r="AM92" s="1">
        <v>2.8</v>
      </c>
      <c r="AN92" s="1">
        <v>0.6</v>
      </c>
      <c r="AO92" s="1">
        <v>2.2000000000000002</v>
      </c>
      <c r="AP92" s="1">
        <v>3</v>
      </c>
      <c r="AQ92" s="1">
        <v>7.5</v>
      </c>
      <c r="AR92" s="1">
        <v>0</v>
      </c>
      <c r="AS92" s="1">
        <v>2.5</v>
      </c>
      <c r="AT92" s="1">
        <v>0</v>
      </c>
      <c r="AU92" s="1">
        <v>0</v>
      </c>
      <c r="AV92" s="1">
        <v>0</v>
      </c>
      <c r="AX92" s="1">
        <v>1.5</v>
      </c>
      <c r="AY92" s="1">
        <v>0</v>
      </c>
      <c r="AZ92" s="1">
        <v>0</v>
      </c>
      <c r="BA92" s="1">
        <v>0</v>
      </c>
      <c r="BB92" s="1">
        <v>0</v>
      </c>
      <c r="BC92" s="1">
        <v>14.5</v>
      </c>
      <c r="BD92" s="1">
        <v>9</v>
      </c>
      <c r="BE92" s="1">
        <v>5.5</v>
      </c>
      <c r="BF92" s="1">
        <v>0</v>
      </c>
      <c r="BG92" s="1">
        <v>2.5</v>
      </c>
      <c r="BH92" s="1">
        <v>2</v>
      </c>
      <c r="BI92" s="1">
        <v>1.76</v>
      </c>
      <c r="BJ92" s="1">
        <v>16</v>
      </c>
      <c r="BK92" s="1">
        <v>15.5</v>
      </c>
      <c r="BL92" s="1">
        <v>97</v>
      </c>
      <c r="BM92" s="1">
        <v>10</v>
      </c>
      <c r="BN92" s="1">
        <v>8.5</v>
      </c>
      <c r="BO92" s="1">
        <v>85</v>
      </c>
      <c r="BP92" s="1">
        <v>5.5</v>
      </c>
      <c r="BQ92" s="1">
        <v>5</v>
      </c>
      <c r="BR92" s="1">
        <v>91</v>
      </c>
      <c r="BS92" s="1">
        <v>0</v>
      </c>
      <c r="BT92" s="1">
        <v>0</v>
      </c>
      <c r="BU92" s="1">
        <v>0</v>
      </c>
      <c r="BV92" s="1">
        <v>2</v>
      </c>
      <c r="BW92" s="1">
        <v>0</v>
      </c>
      <c r="BX92" s="1">
        <v>0</v>
      </c>
      <c r="BY92" s="1">
        <v>21</v>
      </c>
      <c r="BZ92" s="1">
        <v>2</v>
      </c>
      <c r="CA92" s="1">
        <v>1.5</v>
      </c>
      <c r="CB92" s="1">
        <v>0.5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4.3932566000000008</v>
      </c>
      <c r="CL92" s="1">
        <v>1</v>
      </c>
    </row>
    <row r="93" spans="1:90" x14ac:dyDescent="0.25">
      <c r="A93" s="1" t="s">
        <v>86</v>
      </c>
      <c r="B93" s="1">
        <v>5.2</v>
      </c>
      <c r="C93" s="1">
        <v>3</v>
      </c>
      <c r="D93" s="1">
        <v>60.33</v>
      </c>
      <c r="E93" s="1">
        <v>0.26</v>
      </c>
      <c r="F93" s="1">
        <v>0</v>
      </c>
      <c r="G93" s="1">
        <v>0.2</v>
      </c>
      <c r="H93" s="1">
        <v>0</v>
      </c>
      <c r="I93" s="1">
        <v>0.33</v>
      </c>
      <c r="J93" s="1">
        <v>0</v>
      </c>
      <c r="K93" s="1">
        <v>0.33</v>
      </c>
      <c r="L93" s="1">
        <v>0</v>
      </c>
      <c r="M93" s="1">
        <v>0</v>
      </c>
      <c r="N93" s="1">
        <v>0</v>
      </c>
      <c r="O93" s="1">
        <v>0.02</v>
      </c>
      <c r="P93" s="1">
        <v>0.02</v>
      </c>
      <c r="Q93" s="1">
        <v>0</v>
      </c>
      <c r="R93" s="1">
        <v>0</v>
      </c>
      <c r="S93" s="1">
        <v>0</v>
      </c>
      <c r="T93" s="1">
        <v>0</v>
      </c>
      <c r="U93" s="1">
        <v>5.33</v>
      </c>
      <c r="V93" s="1">
        <v>3</v>
      </c>
      <c r="W93" s="1">
        <v>56</v>
      </c>
      <c r="X93" s="1">
        <v>1.33</v>
      </c>
      <c r="Y93" s="1">
        <v>0.33</v>
      </c>
      <c r="Z93" s="1">
        <v>25</v>
      </c>
      <c r="AA93" s="1">
        <v>0.33</v>
      </c>
      <c r="AB93" s="1">
        <v>0.33</v>
      </c>
      <c r="AC93" s="1">
        <v>1</v>
      </c>
      <c r="AD93" s="1">
        <v>0.33</v>
      </c>
      <c r="AE93" s="1">
        <v>0.18</v>
      </c>
      <c r="AF93" s="1">
        <v>0</v>
      </c>
      <c r="AG93" s="1">
        <v>0</v>
      </c>
      <c r="AH93" s="1">
        <v>0.33</v>
      </c>
      <c r="AI93" s="1">
        <v>0</v>
      </c>
      <c r="AJ93" s="1">
        <v>0</v>
      </c>
      <c r="AK93" s="1">
        <v>8</v>
      </c>
      <c r="AL93" s="1">
        <v>12.9</v>
      </c>
      <c r="AM93" s="1">
        <v>4.2699999999999996</v>
      </c>
      <c r="AN93" s="1">
        <v>0.6</v>
      </c>
      <c r="AO93" s="1">
        <v>2.5</v>
      </c>
      <c r="AP93" s="1">
        <v>4</v>
      </c>
      <c r="AQ93" s="1">
        <v>4</v>
      </c>
      <c r="AR93" s="1">
        <v>0</v>
      </c>
      <c r="AS93" s="1">
        <v>1.33</v>
      </c>
      <c r="AT93" s="1">
        <v>1.67</v>
      </c>
      <c r="AU93" s="1">
        <v>1</v>
      </c>
      <c r="AV93" s="1">
        <v>0.33</v>
      </c>
      <c r="AW93" s="1">
        <v>33</v>
      </c>
      <c r="AX93" s="1">
        <v>3</v>
      </c>
      <c r="AY93" s="1">
        <v>0.33</v>
      </c>
      <c r="AZ93" s="1">
        <v>0</v>
      </c>
      <c r="BA93" s="1">
        <v>0</v>
      </c>
      <c r="BB93" s="1">
        <v>0.33</v>
      </c>
      <c r="BC93" s="1">
        <v>12.67</v>
      </c>
      <c r="BD93" s="1">
        <v>7</v>
      </c>
      <c r="BE93" s="1">
        <v>3.33</v>
      </c>
      <c r="BF93" s="1">
        <v>0.33</v>
      </c>
      <c r="BG93" s="1">
        <v>2.67</v>
      </c>
      <c r="BH93" s="1">
        <v>3.33</v>
      </c>
      <c r="BI93" s="1">
        <v>1.8</v>
      </c>
      <c r="BJ93" s="1">
        <v>14</v>
      </c>
      <c r="BK93" s="1">
        <v>8</v>
      </c>
      <c r="BL93" s="1">
        <v>57</v>
      </c>
      <c r="BM93" s="1">
        <v>10.67</v>
      </c>
      <c r="BN93" s="1">
        <v>5</v>
      </c>
      <c r="BO93" s="1">
        <v>47</v>
      </c>
      <c r="BP93" s="1">
        <v>5.33</v>
      </c>
      <c r="BQ93" s="1">
        <v>3</v>
      </c>
      <c r="BR93" s="1">
        <v>56</v>
      </c>
      <c r="BS93" s="1">
        <v>0</v>
      </c>
      <c r="BT93" s="1">
        <v>0</v>
      </c>
      <c r="BU93" s="1">
        <v>2</v>
      </c>
      <c r="BV93" s="1">
        <v>1</v>
      </c>
      <c r="BW93" s="1">
        <v>1</v>
      </c>
      <c r="BX93" s="1">
        <v>0.67</v>
      </c>
      <c r="BY93" s="1">
        <v>24</v>
      </c>
      <c r="BZ93" s="1">
        <v>1.67</v>
      </c>
      <c r="CA93" s="1">
        <v>1.33</v>
      </c>
      <c r="CB93" s="1">
        <v>1.67</v>
      </c>
      <c r="CC93" s="1">
        <v>0.33</v>
      </c>
      <c r="CD93" s="1">
        <v>0</v>
      </c>
      <c r="CE93" s="1">
        <v>0.33</v>
      </c>
      <c r="CF93" s="1">
        <v>0.33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2.6909481800000004</v>
      </c>
      <c r="CL93" s="1">
        <v>1</v>
      </c>
    </row>
    <row r="94" spans="1:90" x14ac:dyDescent="0.25">
      <c r="A94" s="1" t="s">
        <v>89</v>
      </c>
      <c r="B94" s="1">
        <v>8.9</v>
      </c>
      <c r="C94" s="1">
        <v>4</v>
      </c>
      <c r="D94" s="1">
        <v>46</v>
      </c>
      <c r="E94" s="1">
        <v>7.0000000000000007E-2</v>
      </c>
      <c r="F94" s="1">
        <v>0</v>
      </c>
      <c r="G94" s="1">
        <v>0.1</v>
      </c>
      <c r="H94" s="1">
        <v>0</v>
      </c>
      <c r="I94" s="1">
        <v>0.5</v>
      </c>
      <c r="J94" s="1">
        <v>0</v>
      </c>
      <c r="K94" s="1">
        <v>0.5</v>
      </c>
      <c r="L94" s="1">
        <v>0</v>
      </c>
      <c r="M94" s="1">
        <v>0.25</v>
      </c>
      <c r="N94" s="1">
        <v>0</v>
      </c>
      <c r="O94" s="1">
        <v>0.09</v>
      </c>
      <c r="P94" s="1">
        <v>0.09</v>
      </c>
      <c r="Q94" s="1">
        <v>0</v>
      </c>
      <c r="R94" s="1">
        <v>0</v>
      </c>
      <c r="S94" s="1">
        <v>0</v>
      </c>
      <c r="T94" s="1">
        <v>0</v>
      </c>
      <c r="U94" s="1">
        <v>12</v>
      </c>
      <c r="V94" s="1">
        <v>9.75</v>
      </c>
      <c r="W94" s="1">
        <v>81</v>
      </c>
      <c r="X94" s="1">
        <v>0.5</v>
      </c>
      <c r="Y94" s="1">
        <v>0</v>
      </c>
      <c r="Z94" s="1">
        <v>0</v>
      </c>
      <c r="AA94" s="1">
        <v>0</v>
      </c>
      <c r="AB94" s="1">
        <v>0</v>
      </c>
      <c r="AC94" s="1">
        <v>0.75</v>
      </c>
      <c r="AD94" s="1">
        <v>0</v>
      </c>
      <c r="AE94" s="1">
        <v>0.05</v>
      </c>
      <c r="AF94" s="1">
        <v>0</v>
      </c>
      <c r="AG94" s="1">
        <v>0</v>
      </c>
      <c r="AH94" s="1">
        <v>0</v>
      </c>
      <c r="AI94" s="1">
        <v>0</v>
      </c>
      <c r="AJ94" s="1">
        <v>0.25</v>
      </c>
      <c r="AK94" s="1">
        <v>10.5</v>
      </c>
      <c r="AL94" s="1">
        <v>13.28</v>
      </c>
      <c r="AM94" s="1">
        <v>2</v>
      </c>
      <c r="AN94" s="1">
        <v>0.6</v>
      </c>
      <c r="AO94" s="1">
        <v>2.7</v>
      </c>
      <c r="AP94" s="1">
        <v>4</v>
      </c>
      <c r="AQ94" s="1">
        <v>4</v>
      </c>
      <c r="AR94" s="1">
        <v>0</v>
      </c>
      <c r="AS94" s="1">
        <v>1.75</v>
      </c>
      <c r="AT94" s="1">
        <v>0.25</v>
      </c>
      <c r="AU94" s="1">
        <v>0</v>
      </c>
      <c r="AV94" s="1">
        <v>0</v>
      </c>
      <c r="AX94" s="1">
        <v>1.75</v>
      </c>
      <c r="AY94" s="1">
        <v>0</v>
      </c>
      <c r="AZ94" s="1">
        <v>0</v>
      </c>
      <c r="BA94" s="1">
        <v>0</v>
      </c>
      <c r="BB94" s="1">
        <v>0</v>
      </c>
      <c r="BC94" s="1">
        <v>11.25</v>
      </c>
      <c r="BD94" s="1">
        <v>5.25</v>
      </c>
      <c r="BE94" s="1">
        <v>3.75</v>
      </c>
      <c r="BF94" s="1">
        <v>1</v>
      </c>
      <c r="BG94" s="1">
        <v>1</v>
      </c>
      <c r="BH94" s="1">
        <v>1.5</v>
      </c>
      <c r="BI94" s="1">
        <v>1.1100000000000001</v>
      </c>
      <c r="BJ94" s="1">
        <v>26.25</v>
      </c>
      <c r="BK94" s="1">
        <v>22</v>
      </c>
      <c r="BL94" s="1">
        <v>84</v>
      </c>
      <c r="BM94" s="1">
        <v>21.25</v>
      </c>
      <c r="BN94" s="1">
        <v>18</v>
      </c>
      <c r="BO94" s="1">
        <v>85</v>
      </c>
      <c r="BP94" s="1">
        <v>12</v>
      </c>
      <c r="BQ94" s="1">
        <v>9.75</v>
      </c>
      <c r="BR94" s="1">
        <v>81</v>
      </c>
      <c r="BS94" s="1">
        <v>0.25</v>
      </c>
      <c r="BT94" s="1">
        <v>0</v>
      </c>
      <c r="BU94" s="1">
        <v>2</v>
      </c>
      <c r="BV94" s="1">
        <v>2</v>
      </c>
      <c r="BW94" s="1">
        <v>2</v>
      </c>
      <c r="BX94" s="1">
        <v>0.75</v>
      </c>
      <c r="BY94" s="1">
        <v>32.5</v>
      </c>
      <c r="BZ94" s="1">
        <v>3</v>
      </c>
      <c r="CA94" s="1">
        <v>1.25</v>
      </c>
      <c r="CB94" s="1">
        <v>1.75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3.5860104000000002</v>
      </c>
      <c r="CL94" s="1">
        <v>1</v>
      </c>
    </row>
    <row r="95" spans="1:90" x14ac:dyDescent="0.25">
      <c r="A95" s="1" t="s">
        <v>90</v>
      </c>
      <c r="B95" s="1">
        <v>4.8</v>
      </c>
      <c r="C95" s="1">
        <v>3</v>
      </c>
      <c r="D95" s="1">
        <v>80.67</v>
      </c>
      <c r="E95" s="1">
        <v>0.1</v>
      </c>
      <c r="F95" s="1">
        <v>0</v>
      </c>
      <c r="G95" s="1">
        <v>0.1</v>
      </c>
      <c r="H95" s="1">
        <v>0</v>
      </c>
      <c r="I95" s="1">
        <v>1.67</v>
      </c>
      <c r="J95" s="1">
        <v>0.67</v>
      </c>
      <c r="K95" s="1">
        <v>0</v>
      </c>
      <c r="L95" s="1">
        <v>1.67</v>
      </c>
      <c r="M95" s="1">
        <v>0</v>
      </c>
      <c r="N95" s="1">
        <v>0</v>
      </c>
      <c r="O95" s="1">
        <v>0.09</v>
      </c>
      <c r="P95" s="1">
        <v>0.09</v>
      </c>
      <c r="Q95" s="1">
        <v>0</v>
      </c>
      <c r="R95" s="1">
        <v>0</v>
      </c>
      <c r="S95" s="1">
        <v>0</v>
      </c>
      <c r="T95" s="1">
        <v>0</v>
      </c>
      <c r="U95" s="1">
        <v>17.329999999999998</v>
      </c>
      <c r="V95" s="1">
        <v>12.67</v>
      </c>
      <c r="W95" s="1">
        <v>73</v>
      </c>
      <c r="X95" s="1">
        <v>0.67</v>
      </c>
      <c r="Y95" s="1">
        <v>0.33</v>
      </c>
      <c r="Z95" s="1">
        <v>49</v>
      </c>
      <c r="AA95" s="1">
        <v>0</v>
      </c>
      <c r="AB95" s="1">
        <v>0</v>
      </c>
      <c r="AC95" s="1">
        <v>0.67</v>
      </c>
      <c r="AD95" s="1">
        <v>0</v>
      </c>
      <c r="AE95" s="1">
        <v>0.04</v>
      </c>
      <c r="AF95" s="1">
        <v>0</v>
      </c>
      <c r="AG95" s="1">
        <v>0</v>
      </c>
      <c r="AH95" s="1">
        <v>0.33</v>
      </c>
      <c r="AI95" s="1">
        <v>0</v>
      </c>
      <c r="AJ95" s="1">
        <v>0.33</v>
      </c>
      <c r="AK95" s="1">
        <v>5.67</v>
      </c>
      <c r="AL95" s="1">
        <v>16.3</v>
      </c>
      <c r="AM95" s="1">
        <v>14.6</v>
      </c>
      <c r="AN95" s="1">
        <v>0.6</v>
      </c>
      <c r="AO95" s="1">
        <v>3.1</v>
      </c>
      <c r="AP95" s="1">
        <v>13</v>
      </c>
      <c r="AQ95" s="1">
        <v>13</v>
      </c>
      <c r="AR95" s="1">
        <v>0</v>
      </c>
      <c r="AS95" s="1">
        <v>2</v>
      </c>
      <c r="AT95" s="1">
        <v>1.33</v>
      </c>
      <c r="AU95" s="1">
        <v>2.33</v>
      </c>
      <c r="AV95" s="1">
        <v>1.67</v>
      </c>
      <c r="AW95" s="1">
        <v>72</v>
      </c>
      <c r="AX95" s="1">
        <v>5.67</v>
      </c>
      <c r="AY95" s="1">
        <v>0.67</v>
      </c>
      <c r="AZ95" s="1">
        <v>0.67</v>
      </c>
      <c r="BA95" s="1">
        <v>1</v>
      </c>
      <c r="BB95" s="1">
        <v>2.33</v>
      </c>
      <c r="BC95" s="1">
        <v>13.33</v>
      </c>
      <c r="BD95" s="1">
        <v>9</v>
      </c>
      <c r="BE95" s="1">
        <v>3</v>
      </c>
      <c r="BF95" s="1">
        <v>0.67</v>
      </c>
      <c r="BG95" s="1">
        <v>2.67</v>
      </c>
      <c r="BH95" s="1">
        <v>2.33</v>
      </c>
      <c r="BI95" s="1">
        <v>1.43</v>
      </c>
      <c r="BJ95" s="1">
        <v>53.67</v>
      </c>
      <c r="BK95" s="1">
        <v>46.33</v>
      </c>
      <c r="BL95" s="1">
        <v>86</v>
      </c>
      <c r="BM95" s="1">
        <v>33.67</v>
      </c>
      <c r="BN95" s="1">
        <v>27.67</v>
      </c>
      <c r="BO95" s="1">
        <v>82</v>
      </c>
      <c r="BP95" s="1">
        <v>17.329999999999998</v>
      </c>
      <c r="BQ95" s="1">
        <v>12.67</v>
      </c>
      <c r="BR95" s="1">
        <v>73</v>
      </c>
      <c r="BS95" s="1">
        <v>1.33</v>
      </c>
      <c r="BT95" s="1">
        <v>0</v>
      </c>
      <c r="BU95" s="1">
        <v>3</v>
      </c>
      <c r="BV95" s="1">
        <v>0</v>
      </c>
      <c r="BW95" s="1">
        <v>1</v>
      </c>
      <c r="BX95" s="1">
        <v>0</v>
      </c>
      <c r="BY95" s="1">
        <v>65.33</v>
      </c>
      <c r="BZ95" s="1">
        <v>0</v>
      </c>
      <c r="CA95" s="1">
        <v>7.67</v>
      </c>
      <c r="CB95" s="1">
        <v>3.67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3.1521420900000034</v>
      </c>
      <c r="CL95" s="1">
        <v>1</v>
      </c>
    </row>
    <row r="96" spans="1:90" x14ac:dyDescent="0.25">
      <c r="A96" s="1" t="s">
        <v>97</v>
      </c>
      <c r="B96" s="1">
        <v>4.8</v>
      </c>
      <c r="C96" s="1">
        <v>4</v>
      </c>
      <c r="D96" s="1">
        <v>26.25</v>
      </c>
      <c r="E96" s="1">
        <v>0.15</v>
      </c>
      <c r="F96" s="1">
        <v>0</v>
      </c>
      <c r="G96" s="1">
        <v>0.2</v>
      </c>
      <c r="H96" s="1">
        <v>0</v>
      </c>
      <c r="I96" s="1">
        <v>0.75</v>
      </c>
      <c r="J96" s="1">
        <v>0.25</v>
      </c>
      <c r="K96" s="1">
        <v>0.5</v>
      </c>
      <c r="L96" s="1">
        <v>0.25</v>
      </c>
      <c r="M96" s="1">
        <v>0</v>
      </c>
      <c r="N96" s="1">
        <v>0.25</v>
      </c>
      <c r="O96" s="1">
        <v>0.04</v>
      </c>
      <c r="P96" s="1">
        <v>0.04</v>
      </c>
      <c r="Q96" s="1">
        <v>0</v>
      </c>
      <c r="R96" s="1">
        <v>0</v>
      </c>
      <c r="S96" s="1">
        <v>0</v>
      </c>
      <c r="T96" s="1">
        <v>0</v>
      </c>
      <c r="U96" s="1">
        <v>4.25</v>
      </c>
      <c r="V96" s="1">
        <v>2.75</v>
      </c>
      <c r="W96" s="1">
        <v>65</v>
      </c>
      <c r="X96" s="1">
        <v>1</v>
      </c>
      <c r="Y96" s="1">
        <v>0.25</v>
      </c>
      <c r="Z96" s="1">
        <v>25</v>
      </c>
      <c r="AA96" s="1">
        <v>0</v>
      </c>
      <c r="AB96" s="1">
        <v>0</v>
      </c>
      <c r="AC96" s="1">
        <v>0.25</v>
      </c>
      <c r="AD96" s="1">
        <v>0.25</v>
      </c>
      <c r="AE96" s="1">
        <v>0.12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6.5</v>
      </c>
      <c r="AL96" s="1">
        <v>5.08</v>
      </c>
      <c r="AM96" s="1">
        <v>4.2</v>
      </c>
      <c r="AN96" s="1">
        <v>0.6</v>
      </c>
      <c r="AO96" s="1">
        <v>2.2000000000000002</v>
      </c>
      <c r="AP96" s="1">
        <v>3.25</v>
      </c>
      <c r="AQ96" s="1">
        <v>3.25</v>
      </c>
      <c r="AR96" s="1">
        <v>0</v>
      </c>
      <c r="AS96" s="1">
        <v>1</v>
      </c>
      <c r="AT96" s="1">
        <v>0.5</v>
      </c>
      <c r="AU96" s="1">
        <v>1</v>
      </c>
      <c r="AV96" s="1">
        <v>0.25</v>
      </c>
      <c r="AW96" s="1">
        <v>25</v>
      </c>
      <c r="AX96" s="1">
        <v>1.75</v>
      </c>
      <c r="AY96" s="1">
        <v>0.5</v>
      </c>
      <c r="AZ96" s="1">
        <v>0</v>
      </c>
      <c r="BA96" s="1">
        <v>0</v>
      </c>
      <c r="BB96" s="1">
        <v>0.5</v>
      </c>
      <c r="BC96" s="1">
        <v>18.75</v>
      </c>
      <c r="BD96" s="1">
        <v>13</v>
      </c>
      <c r="BE96" s="1">
        <v>7</v>
      </c>
      <c r="BF96" s="1">
        <v>0</v>
      </c>
      <c r="BG96" s="1">
        <v>2.5</v>
      </c>
      <c r="BH96" s="1">
        <v>3</v>
      </c>
      <c r="BI96" s="1">
        <v>2.3199999999999998</v>
      </c>
      <c r="BJ96" s="1">
        <v>8.5</v>
      </c>
      <c r="BK96" s="1">
        <v>6</v>
      </c>
      <c r="BL96" s="1">
        <v>71</v>
      </c>
      <c r="BM96" s="1">
        <v>6.5</v>
      </c>
      <c r="BN96" s="1">
        <v>3.75</v>
      </c>
      <c r="BO96" s="1">
        <v>58</v>
      </c>
      <c r="BP96" s="1">
        <v>4.25</v>
      </c>
      <c r="BQ96" s="1">
        <v>2.75</v>
      </c>
      <c r="BR96" s="1">
        <v>65</v>
      </c>
      <c r="BS96" s="1">
        <v>0</v>
      </c>
      <c r="BT96" s="1">
        <v>0</v>
      </c>
      <c r="BU96" s="1">
        <v>0</v>
      </c>
      <c r="BV96" s="1">
        <v>4</v>
      </c>
      <c r="BW96" s="1">
        <v>0</v>
      </c>
      <c r="BX96" s="1">
        <v>0</v>
      </c>
      <c r="BY96" s="1">
        <v>15.75</v>
      </c>
      <c r="BZ96" s="1">
        <v>1</v>
      </c>
      <c r="CA96" s="1">
        <v>1</v>
      </c>
      <c r="CB96" s="1">
        <v>1.75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2.8609183000000007</v>
      </c>
      <c r="CL96" s="1">
        <v>1</v>
      </c>
    </row>
    <row r="97" spans="1:90" x14ac:dyDescent="0.25">
      <c r="A97" s="1" t="s">
        <v>98</v>
      </c>
      <c r="B97" s="1">
        <v>4.7</v>
      </c>
      <c r="C97" s="1">
        <v>1</v>
      </c>
      <c r="D97" s="1">
        <v>77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0</v>
      </c>
      <c r="W97" s="1">
        <v>0</v>
      </c>
      <c r="X97" s="1">
        <v>2</v>
      </c>
      <c r="Y97" s="1">
        <v>1</v>
      </c>
      <c r="Z97" s="1">
        <v>50</v>
      </c>
      <c r="AA97" s="1">
        <v>2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5.4</v>
      </c>
      <c r="AM97" s="1">
        <v>2.8</v>
      </c>
      <c r="AN97" s="1">
        <v>0</v>
      </c>
      <c r="AO97" s="1">
        <v>2.6</v>
      </c>
      <c r="AP97" s="1">
        <v>8</v>
      </c>
      <c r="AQ97" s="1">
        <v>8</v>
      </c>
      <c r="AR97" s="1">
        <v>0</v>
      </c>
      <c r="AS97" s="1">
        <v>2</v>
      </c>
      <c r="AT97" s="1">
        <v>3</v>
      </c>
      <c r="AU97" s="1">
        <v>1</v>
      </c>
      <c r="AV97" s="1">
        <v>1</v>
      </c>
      <c r="AW97" s="1">
        <v>100</v>
      </c>
      <c r="AX97" s="1">
        <v>3</v>
      </c>
      <c r="AY97" s="1">
        <v>1</v>
      </c>
      <c r="AZ97" s="1">
        <v>0</v>
      </c>
      <c r="BA97" s="1">
        <v>0</v>
      </c>
      <c r="BB97" s="1">
        <v>1</v>
      </c>
      <c r="BC97" s="1">
        <v>13</v>
      </c>
      <c r="BD97" s="1">
        <v>5</v>
      </c>
      <c r="BE97" s="1">
        <v>6</v>
      </c>
      <c r="BF97" s="1">
        <v>0</v>
      </c>
      <c r="BG97" s="1">
        <v>1</v>
      </c>
      <c r="BH97" s="1">
        <v>1</v>
      </c>
      <c r="BI97" s="1">
        <v>1.36</v>
      </c>
      <c r="BJ97" s="1">
        <v>27</v>
      </c>
      <c r="BK97" s="1">
        <v>24</v>
      </c>
      <c r="BL97" s="1">
        <v>89</v>
      </c>
      <c r="BM97" s="1">
        <v>8</v>
      </c>
      <c r="BN97" s="1">
        <v>6</v>
      </c>
      <c r="BO97" s="1">
        <v>75</v>
      </c>
      <c r="BP97" s="1">
        <v>1</v>
      </c>
      <c r="BQ97" s="1">
        <v>0</v>
      </c>
      <c r="BR97" s="1">
        <v>0</v>
      </c>
      <c r="BS97" s="1">
        <v>0</v>
      </c>
      <c r="BT97" s="1">
        <v>0</v>
      </c>
      <c r="BU97" s="1">
        <v>1</v>
      </c>
      <c r="BV97" s="1">
        <v>0</v>
      </c>
      <c r="BW97" s="1">
        <v>1</v>
      </c>
      <c r="BX97" s="1">
        <v>0</v>
      </c>
      <c r="BY97" s="1">
        <v>32</v>
      </c>
      <c r="BZ97" s="1">
        <v>0</v>
      </c>
      <c r="CA97" s="1">
        <v>1</v>
      </c>
      <c r="CB97" s="1">
        <v>2</v>
      </c>
      <c r="CC97" s="1">
        <v>0</v>
      </c>
      <c r="CD97" s="1">
        <v>0</v>
      </c>
      <c r="CE97" s="1">
        <v>2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1.7705398400000003</v>
      </c>
      <c r="CL97" s="1">
        <v>1</v>
      </c>
    </row>
    <row r="98" spans="1:90" x14ac:dyDescent="0.25">
      <c r="A98" s="1" t="s">
        <v>207</v>
      </c>
      <c r="B98" s="1">
        <v>5.5</v>
      </c>
      <c r="C98" s="1">
        <v>2</v>
      </c>
      <c r="D98" s="1">
        <v>14.5</v>
      </c>
      <c r="E98" s="1">
        <v>0.09</v>
      </c>
      <c r="F98" s="1">
        <v>0</v>
      </c>
      <c r="G98" s="1">
        <v>0.2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3</v>
      </c>
      <c r="V98" s="1">
        <v>2.5</v>
      </c>
      <c r="W98" s="1">
        <v>83</v>
      </c>
      <c r="X98" s="1">
        <v>0.5</v>
      </c>
      <c r="Y98" s="1">
        <v>0</v>
      </c>
      <c r="Z98" s="1">
        <v>0</v>
      </c>
      <c r="AA98" s="1">
        <v>0</v>
      </c>
      <c r="AB98" s="1">
        <v>0</v>
      </c>
      <c r="AC98" s="1">
        <v>0.5</v>
      </c>
      <c r="AD98" s="1">
        <v>0.5</v>
      </c>
      <c r="AE98" s="1">
        <v>0.2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5.55</v>
      </c>
      <c r="AM98" s="1">
        <v>2.5</v>
      </c>
      <c r="AN98" s="1">
        <v>0.6</v>
      </c>
      <c r="AO98" s="1">
        <v>2.4</v>
      </c>
      <c r="AP98" s="1">
        <v>5.5</v>
      </c>
      <c r="AQ98" s="1">
        <v>5.5</v>
      </c>
      <c r="AR98" s="1">
        <v>0</v>
      </c>
      <c r="AS98" s="1">
        <v>1</v>
      </c>
      <c r="AT98" s="1">
        <v>0.5</v>
      </c>
      <c r="AU98" s="1">
        <v>0</v>
      </c>
      <c r="AV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8</v>
      </c>
      <c r="BD98" s="1">
        <v>4.5</v>
      </c>
      <c r="BE98" s="1">
        <v>2.5</v>
      </c>
      <c r="BF98" s="1">
        <v>1.5</v>
      </c>
      <c r="BG98" s="1">
        <v>0.5</v>
      </c>
      <c r="BH98" s="1">
        <v>0.5</v>
      </c>
      <c r="BI98" s="1">
        <v>0.64</v>
      </c>
      <c r="BJ98" s="1">
        <v>6</v>
      </c>
      <c r="BK98" s="1">
        <v>5</v>
      </c>
      <c r="BL98" s="1">
        <v>83</v>
      </c>
      <c r="BM98" s="1">
        <v>5</v>
      </c>
      <c r="BN98" s="1">
        <v>3.5</v>
      </c>
      <c r="BO98" s="1">
        <v>70</v>
      </c>
      <c r="BP98" s="1">
        <v>3</v>
      </c>
      <c r="BQ98" s="1">
        <v>2.5</v>
      </c>
      <c r="BR98" s="1">
        <v>83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1</v>
      </c>
      <c r="BY98" s="1">
        <v>10</v>
      </c>
      <c r="BZ98" s="1">
        <v>0.5</v>
      </c>
      <c r="CA98" s="1">
        <v>1</v>
      </c>
      <c r="CB98" s="1">
        <v>0.5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2.8774812000000005</v>
      </c>
      <c r="CL98" s="1">
        <v>1</v>
      </c>
    </row>
    <row r="99" spans="1:90" x14ac:dyDescent="0.25">
      <c r="A99" s="1" t="s">
        <v>110</v>
      </c>
      <c r="B99" s="1">
        <v>4.9000000000000004</v>
      </c>
      <c r="C99" s="1">
        <v>3</v>
      </c>
      <c r="D99" s="1">
        <v>55</v>
      </c>
      <c r="E99" s="1">
        <v>0.12</v>
      </c>
      <c r="F99" s="1">
        <v>0</v>
      </c>
      <c r="G99" s="1">
        <v>0.1</v>
      </c>
      <c r="H99" s="1">
        <v>0</v>
      </c>
      <c r="I99" s="1">
        <v>1</v>
      </c>
      <c r="J99" s="1">
        <v>0.33</v>
      </c>
      <c r="K99" s="1">
        <v>0.33</v>
      </c>
      <c r="L99" s="1">
        <v>0.67</v>
      </c>
      <c r="M99" s="1">
        <v>0</v>
      </c>
      <c r="N99" s="1">
        <v>0.33</v>
      </c>
      <c r="O99" s="1">
        <v>0.06</v>
      </c>
      <c r="P99" s="1">
        <v>0.06</v>
      </c>
      <c r="Q99" s="1">
        <v>0</v>
      </c>
      <c r="R99" s="1">
        <v>0</v>
      </c>
      <c r="S99" s="1">
        <v>0</v>
      </c>
      <c r="T99" s="1">
        <v>0</v>
      </c>
      <c r="U99" s="1">
        <v>6.33</v>
      </c>
      <c r="V99" s="1">
        <v>5</v>
      </c>
      <c r="W99" s="1">
        <v>79</v>
      </c>
      <c r="X99" s="1">
        <v>0.67</v>
      </c>
      <c r="Y99" s="1">
        <v>0.33</v>
      </c>
      <c r="Z99" s="1">
        <v>49</v>
      </c>
      <c r="AA99" s="1">
        <v>0</v>
      </c>
      <c r="AB99" s="1">
        <v>0</v>
      </c>
      <c r="AC99" s="1">
        <v>0.67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0.67</v>
      </c>
      <c r="AK99" s="1">
        <v>10.33</v>
      </c>
      <c r="AL99" s="1">
        <v>9.5299999999999994</v>
      </c>
      <c r="AM99" s="1">
        <v>7.33</v>
      </c>
      <c r="AN99" s="1">
        <v>0.5</v>
      </c>
      <c r="AO99" s="1">
        <v>2.9</v>
      </c>
      <c r="AP99" s="1">
        <v>6.33</v>
      </c>
      <c r="AQ99" s="1">
        <v>6.33</v>
      </c>
      <c r="AR99" s="1">
        <v>0</v>
      </c>
      <c r="AS99" s="1">
        <v>2.33</v>
      </c>
      <c r="AT99" s="1">
        <v>0.33</v>
      </c>
      <c r="AU99" s="1">
        <v>2.67</v>
      </c>
      <c r="AV99" s="1">
        <v>1.67</v>
      </c>
      <c r="AW99" s="1">
        <v>63</v>
      </c>
      <c r="AX99" s="1">
        <v>3.67</v>
      </c>
      <c r="AY99" s="1">
        <v>0.33</v>
      </c>
      <c r="AZ99" s="1">
        <v>0</v>
      </c>
      <c r="BA99" s="1">
        <v>0.33</v>
      </c>
      <c r="BB99" s="1">
        <v>0.67</v>
      </c>
      <c r="BC99" s="1">
        <v>11</v>
      </c>
      <c r="BD99" s="1">
        <v>7</v>
      </c>
      <c r="BE99" s="1">
        <v>2.67</v>
      </c>
      <c r="BF99" s="1">
        <v>0.33</v>
      </c>
      <c r="BG99" s="1">
        <v>1.67</v>
      </c>
      <c r="BH99" s="1">
        <v>0.33</v>
      </c>
      <c r="BI99" s="1">
        <v>0.65</v>
      </c>
      <c r="BJ99" s="1">
        <v>14.33</v>
      </c>
      <c r="BK99" s="1">
        <v>11.33</v>
      </c>
      <c r="BL99" s="1">
        <v>79</v>
      </c>
      <c r="BM99" s="1">
        <v>10</v>
      </c>
      <c r="BN99" s="1">
        <v>7.67</v>
      </c>
      <c r="BO99" s="1">
        <v>77</v>
      </c>
      <c r="BP99" s="1">
        <v>6.33</v>
      </c>
      <c r="BQ99" s="1">
        <v>5</v>
      </c>
      <c r="BR99" s="1">
        <v>79</v>
      </c>
      <c r="BS99" s="1">
        <v>0</v>
      </c>
      <c r="BT99" s="1">
        <v>0</v>
      </c>
      <c r="BU99" s="1">
        <v>2</v>
      </c>
      <c r="BV99" s="1">
        <v>1</v>
      </c>
      <c r="BW99" s="1">
        <v>2</v>
      </c>
      <c r="BX99" s="1">
        <v>1</v>
      </c>
      <c r="BY99" s="1">
        <v>26.33</v>
      </c>
      <c r="BZ99" s="1">
        <v>0.67</v>
      </c>
      <c r="CA99" s="1">
        <v>1.67</v>
      </c>
      <c r="CB99" s="1">
        <v>1</v>
      </c>
      <c r="CC99" s="1">
        <v>0.67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3.39750336</v>
      </c>
      <c r="CL99" s="1">
        <v>1</v>
      </c>
    </row>
    <row r="100" spans="1:90" x14ac:dyDescent="0.25">
      <c r="A100" s="1" t="s">
        <v>225</v>
      </c>
      <c r="B100" s="1">
        <v>5.4</v>
      </c>
      <c r="C100" s="1">
        <v>1</v>
      </c>
      <c r="D100" s="1">
        <v>4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1</v>
      </c>
      <c r="W100" s="1">
        <v>100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0.4</v>
      </c>
      <c r="AM100" s="1">
        <v>0</v>
      </c>
      <c r="AN100" s="1">
        <v>0</v>
      </c>
      <c r="AO100" s="1">
        <v>1.9</v>
      </c>
      <c r="AP100" s="1">
        <v>2</v>
      </c>
      <c r="AQ100" s="1">
        <v>2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2</v>
      </c>
      <c r="BD100" s="1">
        <v>1</v>
      </c>
      <c r="BE100" s="1">
        <v>1</v>
      </c>
      <c r="BF100" s="1">
        <v>0</v>
      </c>
      <c r="BG100" s="1">
        <v>1</v>
      </c>
      <c r="BH100" s="1">
        <v>0</v>
      </c>
      <c r="BI100" s="1">
        <v>0.16</v>
      </c>
      <c r="BJ100" s="1">
        <v>7</v>
      </c>
      <c r="BK100" s="1">
        <v>7</v>
      </c>
      <c r="BL100" s="1">
        <v>100</v>
      </c>
      <c r="BM100" s="1">
        <v>3</v>
      </c>
      <c r="BN100" s="1">
        <v>3</v>
      </c>
      <c r="BO100" s="1">
        <v>100</v>
      </c>
      <c r="BP100" s="1">
        <v>1</v>
      </c>
      <c r="BQ100" s="1">
        <v>1</v>
      </c>
      <c r="BR100" s="1">
        <v>100</v>
      </c>
      <c r="BS100" s="1">
        <v>0</v>
      </c>
      <c r="BT100" s="1">
        <v>0</v>
      </c>
      <c r="BU100" s="1">
        <v>0</v>
      </c>
      <c r="BV100" s="1">
        <v>1</v>
      </c>
      <c r="BW100" s="1">
        <v>0</v>
      </c>
      <c r="BX100" s="1">
        <v>0</v>
      </c>
      <c r="BY100" s="1">
        <v>9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3.6085262400000002</v>
      </c>
      <c r="CL100" s="1">
        <v>1</v>
      </c>
    </row>
    <row r="101" spans="1:90" x14ac:dyDescent="0.25">
      <c r="A101" s="1" t="s">
        <v>113</v>
      </c>
      <c r="B101" s="1">
        <v>5.3</v>
      </c>
      <c r="C101" s="1">
        <v>4</v>
      </c>
      <c r="D101" s="1">
        <v>90</v>
      </c>
      <c r="E101" s="1">
        <v>0.15</v>
      </c>
      <c r="F101" s="1">
        <v>0</v>
      </c>
      <c r="G101" s="1">
        <v>0.3</v>
      </c>
      <c r="H101" s="1">
        <v>0</v>
      </c>
      <c r="I101" s="1">
        <v>2.25</v>
      </c>
      <c r="J101" s="1">
        <v>0.5</v>
      </c>
      <c r="K101" s="1">
        <v>0</v>
      </c>
      <c r="L101" s="1">
        <v>2.25</v>
      </c>
      <c r="M101" s="1">
        <v>0</v>
      </c>
      <c r="N101" s="1">
        <v>0</v>
      </c>
      <c r="O101" s="1">
        <v>0.08</v>
      </c>
      <c r="P101" s="1">
        <v>0.08</v>
      </c>
      <c r="Q101" s="1">
        <v>0</v>
      </c>
      <c r="R101" s="1">
        <v>0</v>
      </c>
      <c r="S101" s="1">
        <v>0</v>
      </c>
      <c r="T101" s="1">
        <v>0</v>
      </c>
      <c r="U101" s="1">
        <v>19.5</v>
      </c>
      <c r="V101" s="1">
        <v>14.5</v>
      </c>
      <c r="W101" s="1">
        <v>74</v>
      </c>
      <c r="X101" s="1">
        <v>2.5</v>
      </c>
      <c r="Y101" s="1">
        <v>1</v>
      </c>
      <c r="Z101" s="1">
        <v>40</v>
      </c>
      <c r="AA101" s="1">
        <v>0.75</v>
      </c>
      <c r="AB101" s="1">
        <v>0.25</v>
      </c>
      <c r="AC101" s="1">
        <v>2.25</v>
      </c>
      <c r="AD101" s="1">
        <v>0.25</v>
      </c>
      <c r="AE101" s="1">
        <v>0.19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10.5</v>
      </c>
      <c r="AL101" s="1">
        <v>33.200000000000003</v>
      </c>
      <c r="AM101" s="1">
        <v>18.850000000000001</v>
      </c>
      <c r="AN101" s="1">
        <v>1</v>
      </c>
      <c r="AO101" s="1">
        <v>3.6</v>
      </c>
      <c r="AP101" s="1">
        <v>15.5</v>
      </c>
      <c r="AQ101" s="1">
        <v>15.5</v>
      </c>
      <c r="AR101" s="1">
        <v>0</v>
      </c>
      <c r="AS101" s="1">
        <v>2</v>
      </c>
      <c r="AT101" s="1">
        <v>0.75</v>
      </c>
      <c r="AU101" s="1">
        <v>3.25</v>
      </c>
      <c r="AV101" s="1">
        <v>1.75</v>
      </c>
      <c r="AW101" s="1">
        <v>54</v>
      </c>
      <c r="AX101" s="1">
        <v>7.5</v>
      </c>
      <c r="AY101" s="1">
        <v>1.25</v>
      </c>
      <c r="AZ101" s="1">
        <v>0</v>
      </c>
      <c r="BA101" s="1">
        <v>0.75</v>
      </c>
      <c r="BB101" s="1">
        <v>2</v>
      </c>
      <c r="BC101" s="1">
        <v>8.25</v>
      </c>
      <c r="BD101" s="1">
        <v>5.5</v>
      </c>
      <c r="BE101" s="1">
        <v>4</v>
      </c>
      <c r="BF101" s="1">
        <v>0.75</v>
      </c>
      <c r="BG101" s="1">
        <v>0.5</v>
      </c>
      <c r="BH101" s="1">
        <v>0.75</v>
      </c>
      <c r="BI101" s="1">
        <v>1.04</v>
      </c>
      <c r="BJ101" s="1">
        <v>60.25</v>
      </c>
      <c r="BK101" s="1">
        <v>50.25</v>
      </c>
      <c r="BL101" s="1">
        <v>83</v>
      </c>
      <c r="BM101" s="1">
        <v>37.25</v>
      </c>
      <c r="BN101" s="1">
        <v>29.75</v>
      </c>
      <c r="BO101" s="1">
        <v>80</v>
      </c>
      <c r="BP101" s="1">
        <v>19.5</v>
      </c>
      <c r="BQ101" s="1">
        <v>14.5</v>
      </c>
      <c r="BR101" s="1">
        <v>74</v>
      </c>
      <c r="BS101" s="1">
        <v>0.5</v>
      </c>
      <c r="BT101" s="1">
        <v>0.25</v>
      </c>
      <c r="BU101" s="1">
        <v>4</v>
      </c>
      <c r="BV101" s="1">
        <v>0</v>
      </c>
      <c r="BW101" s="1">
        <v>0</v>
      </c>
      <c r="BX101" s="1">
        <v>0.75</v>
      </c>
      <c r="BY101" s="1">
        <v>76.25</v>
      </c>
      <c r="BZ101" s="1">
        <v>0</v>
      </c>
      <c r="CA101" s="1">
        <v>11.5</v>
      </c>
      <c r="CB101" s="1">
        <v>5</v>
      </c>
      <c r="CC101" s="1">
        <v>0.25</v>
      </c>
      <c r="CD101" s="1">
        <v>0</v>
      </c>
      <c r="CE101" s="1">
        <v>0.5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3.2932345000000001</v>
      </c>
      <c r="CL101" s="1">
        <v>1</v>
      </c>
    </row>
    <row r="102" spans="1:90" x14ac:dyDescent="0.25">
      <c r="A102" s="1" t="s">
        <v>114</v>
      </c>
      <c r="B102" s="1">
        <v>4.8</v>
      </c>
      <c r="C102" s="1">
        <v>4</v>
      </c>
      <c r="D102" s="1">
        <v>90</v>
      </c>
      <c r="E102" s="1">
        <v>0.03</v>
      </c>
      <c r="F102" s="1">
        <v>0</v>
      </c>
      <c r="G102" s="1">
        <v>0</v>
      </c>
      <c r="H102" s="1">
        <v>0</v>
      </c>
      <c r="I102" s="1">
        <v>0.25</v>
      </c>
      <c r="J102" s="1">
        <v>0</v>
      </c>
      <c r="K102" s="1">
        <v>0.25</v>
      </c>
      <c r="L102" s="1">
        <v>0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7.5</v>
      </c>
      <c r="V102" s="1">
        <v>5</v>
      </c>
      <c r="W102" s="1">
        <v>67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0.01</v>
      </c>
      <c r="AF102" s="1">
        <v>0</v>
      </c>
      <c r="AG102" s="1">
        <v>0</v>
      </c>
      <c r="AH102" s="1">
        <v>0</v>
      </c>
      <c r="AI102" s="1">
        <v>0</v>
      </c>
      <c r="AJ102" s="1">
        <v>0.25</v>
      </c>
      <c r="AK102" s="1">
        <v>5.5</v>
      </c>
      <c r="AL102" s="1">
        <v>2.98</v>
      </c>
      <c r="AM102" s="1">
        <v>18.5</v>
      </c>
      <c r="AN102" s="1">
        <v>0.1</v>
      </c>
      <c r="AO102" s="1">
        <v>2.9</v>
      </c>
      <c r="AP102" s="1">
        <v>16.75</v>
      </c>
      <c r="AQ102" s="1">
        <v>16.75</v>
      </c>
      <c r="AR102" s="1">
        <v>0</v>
      </c>
      <c r="AS102" s="1">
        <v>2.25</v>
      </c>
      <c r="AT102" s="1">
        <v>1.5</v>
      </c>
      <c r="AU102" s="1">
        <v>3</v>
      </c>
      <c r="AV102" s="1">
        <v>2</v>
      </c>
      <c r="AW102" s="1">
        <v>67</v>
      </c>
      <c r="AX102" s="1">
        <v>9.25</v>
      </c>
      <c r="AY102" s="1">
        <v>2</v>
      </c>
      <c r="AZ102" s="1">
        <v>0.5</v>
      </c>
      <c r="BA102" s="1">
        <v>2.25</v>
      </c>
      <c r="BB102" s="1">
        <v>4.75</v>
      </c>
      <c r="BC102" s="1">
        <v>18.75</v>
      </c>
      <c r="BD102" s="1">
        <v>13.25</v>
      </c>
      <c r="BE102" s="1">
        <v>5.5</v>
      </c>
      <c r="BF102" s="1">
        <v>0.5</v>
      </c>
      <c r="BG102" s="1">
        <v>3.5</v>
      </c>
      <c r="BH102" s="1">
        <v>2.25</v>
      </c>
      <c r="BI102" s="1">
        <v>1.89</v>
      </c>
      <c r="BJ102" s="1">
        <v>52.5</v>
      </c>
      <c r="BK102" s="1">
        <v>45.25</v>
      </c>
      <c r="BL102" s="1">
        <v>86</v>
      </c>
      <c r="BM102" s="1">
        <v>21.25</v>
      </c>
      <c r="BN102" s="1">
        <v>16.25</v>
      </c>
      <c r="BO102" s="1">
        <v>76</v>
      </c>
      <c r="BP102" s="1">
        <v>7.5</v>
      </c>
      <c r="BQ102" s="1">
        <v>5</v>
      </c>
      <c r="BR102" s="1">
        <v>67</v>
      </c>
      <c r="BS102" s="1">
        <v>0.25</v>
      </c>
      <c r="BT102" s="1">
        <v>0</v>
      </c>
      <c r="BU102" s="1">
        <v>4</v>
      </c>
      <c r="BV102" s="1">
        <v>0</v>
      </c>
      <c r="BW102" s="1">
        <v>0</v>
      </c>
      <c r="BX102" s="1">
        <v>1</v>
      </c>
      <c r="BY102" s="1">
        <v>67</v>
      </c>
      <c r="BZ102" s="1">
        <v>0.5</v>
      </c>
      <c r="CA102" s="1">
        <v>4</v>
      </c>
      <c r="CB102" s="1">
        <v>1.25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2.6908632400000005</v>
      </c>
      <c r="CL102" s="1">
        <v>1</v>
      </c>
    </row>
    <row r="103" spans="1:90" x14ac:dyDescent="0.25">
      <c r="A103" s="1" t="s">
        <v>115</v>
      </c>
      <c r="B103" s="1">
        <v>4.4000000000000004</v>
      </c>
      <c r="C103" s="1">
        <v>3</v>
      </c>
      <c r="D103" s="1">
        <v>42.33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</v>
      </c>
      <c r="V103" s="1">
        <v>4</v>
      </c>
      <c r="W103" s="1">
        <v>67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2.4300000000000002</v>
      </c>
      <c r="AM103" s="1">
        <v>3</v>
      </c>
      <c r="AN103" s="1">
        <v>0</v>
      </c>
      <c r="AO103" s="1">
        <v>1.9</v>
      </c>
      <c r="AP103" s="1">
        <v>6.67</v>
      </c>
      <c r="AQ103" s="1">
        <v>6.67</v>
      </c>
      <c r="AR103" s="1">
        <v>0</v>
      </c>
      <c r="AS103" s="1">
        <v>1.33</v>
      </c>
      <c r="AT103" s="1">
        <v>1.33</v>
      </c>
      <c r="AU103" s="1">
        <v>0.67</v>
      </c>
      <c r="AV103" s="1">
        <v>0.67</v>
      </c>
      <c r="AW103" s="1">
        <v>100</v>
      </c>
      <c r="AX103" s="1">
        <v>3</v>
      </c>
      <c r="AY103" s="1">
        <v>0</v>
      </c>
      <c r="AZ103" s="1">
        <v>0</v>
      </c>
      <c r="BA103" s="1">
        <v>0</v>
      </c>
      <c r="BB103" s="1">
        <v>0</v>
      </c>
      <c r="BC103" s="1">
        <v>11.67</v>
      </c>
      <c r="BD103" s="1">
        <v>7.67</v>
      </c>
      <c r="BE103" s="1">
        <v>4.33</v>
      </c>
      <c r="BF103" s="1">
        <v>0.33</v>
      </c>
      <c r="BG103" s="1">
        <v>0.67</v>
      </c>
      <c r="BH103" s="1">
        <v>1.67</v>
      </c>
      <c r="BI103" s="1">
        <v>1.31</v>
      </c>
      <c r="BJ103" s="1">
        <v>23</v>
      </c>
      <c r="BK103" s="1">
        <v>20</v>
      </c>
      <c r="BL103" s="1">
        <v>87</v>
      </c>
      <c r="BM103" s="1">
        <v>13</v>
      </c>
      <c r="BN103" s="1">
        <v>10.33</v>
      </c>
      <c r="BO103" s="1">
        <v>79</v>
      </c>
      <c r="BP103" s="1">
        <v>6</v>
      </c>
      <c r="BQ103" s="1">
        <v>4</v>
      </c>
      <c r="BR103" s="1">
        <v>67</v>
      </c>
      <c r="BS103" s="1">
        <v>0</v>
      </c>
      <c r="BT103" s="1">
        <v>0</v>
      </c>
      <c r="BU103" s="1">
        <v>1</v>
      </c>
      <c r="BV103" s="1">
        <v>2</v>
      </c>
      <c r="BW103" s="1">
        <v>0</v>
      </c>
      <c r="BX103" s="1">
        <v>1.33</v>
      </c>
      <c r="BY103" s="1">
        <v>29</v>
      </c>
      <c r="BZ103" s="1">
        <v>0</v>
      </c>
      <c r="CA103" s="1">
        <v>3.67</v>
      </c>
      <c r="CB103" s="1">
        <v>0.67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2.6844988900000013</v>
      </c>
      <c r="CL103" s="1">
        <v>1</v>
      </c>
    </row>
    <row r="104" spans="1:90" x14ac:dyDescent="0.25">
      <c r="A104" s="1" t="s">
        <v>116</v>
      </c>
      <c r="B104" s="1">
        <v>5.9</v>
      </c>
      <c r="C104" s="1">
        <v>2</v>
      </c>
      <c r="D104" s="1">
        <v>31.5</v>
      </c>
      <c r="E104" s="1">
        <v>0.02</v>
      </c>
      <c r="F104" s="1">
        <v>0</v>
      </c>
      <c r="G104" s="1">
        <v>0</v>
      </c>
      <c r="H104" s="1">
        <v>0</v>
      </c>
      <c r="I104" s="1">
        <v>0.5</v>
      </c>
      <c r="J104" s="1">
        <v>0</v>
      </c>
      <c r="K104" s="1">
        <v>0</v>
      </c>
      <c r="L104" s="1">
        <v>0.5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2.5</v>
      </c>
      <c r="V104" s="1">
        <v>1.5</v>
      </c>
      <c r="W104" s="1">
        <v>60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0.5</v>
      </c>
      <c r="AD104" s="1">
        <v>0</v>
      </c>
      <c r="AE104" s="1">
        <v>0.02</v>
      </c>
      <c r="AF104" s="1">
        <v>0</v>
      </c>
      <c r="AG104" s="1">
        <v>0</v>
      </c>
      <c r="AH104" s="1">
        <v>0.5</v>
      </c>
      <c r="AI104" s="1">
        <v>0</v>
      </c>
      <c r="AJ104" s="1">
        <v>0</v>
      </c>
      <c r="AK104" s="1">
        <v>3.5</v>
      </c>
      <c r="AL104" s="1">
        <v>6.6</v>
      </c>
      <c r="AM104" s="1">
        <v>1.1000000000000001</v>
      </c>
      <c r="AN104" s="1">
        <v>0.1</v>
      </c>
      <c r="AO104" s="1">
        <v>1.3</v>
      </c>
      <c r="AP104" s="1">
        <v>1.5</v>
      </c>
      <c r="AQ104" s="1">
        <v>1.5</v>
      </c>
      <c r="AR104" s="1">
        <v>0</v>
      </c>
      <c r="AS104" s="1">
        <v>0.5</v>
      </c>
      <c r="AT104" s="1">
        <v>0.5</v>
      </c>
      <c r="AU104" s="1">
        <v>0.5</v>
      </c>
      <c r="AV104" s="1">
        <v>0.5</v>
      </c>
      <c r="AW104" s="1">
        <v>100</v>
      </c>
      <c r="AX104" s="1">
        <v>0.5</v>
      </c>
      <c r="AY104" s="1">
        <v>1</v>
      </c>
      <c r="AZ104" s="1">
        <v>0</v>
      </c>
      <c r="BA104" s="1">
        <v>0.5</v>
      </c>
      <c r="BB104" s="1">
        <v>1.5</v>
      </c>
      <c r="BC104" s="1">
        <v>12</v>
      </c>
      <c r="BD104" s="1">
        <v>7.5</v>
      </c>
      <c r="BE104" s="1">
        <v>2</v>
      </c>
      <c r="BF104" s="1">
        <v>0</v>
      </c>
      <c r="BG104" s="1">
        <v>4</v>
      </c>
      <c r="BH104" s="1">
        <v>1.5</v>
      </c>
      <c r="BI104" s="1">
        <v>0.92</v>
      </c>
      <c r="BJ104" s="1">
        <v>13</v>
      </c>
      <c r="BK104" s="1">
        <v>9.5</v>
      </c>
      <c r="BL104" s="1">
        <v>73</v>
      </c>
      <c r="BM104" s="1">
        <v>5</v>
      </c>
      <c r="BN104" s="1">
        <v>3</v>
      </c>
      <c r="BO104" s="1">
        <v>60</v>
      </c>
      <c r="BP104" s="1">
        <v>2.5</v>
      </c>
      <c r="BQ104" s="1">
        <v>1.5</v>
      </c>
      <c r="BR104" s="1">
        <v>60</v>
      </c>
      <c r="BS104" s="1">
        <v>0</v>
      </c>
      <c r="BT104" s="1">
        <v>0</v>
      </c>
      <c r="BU104" s="1">
        <v>1</v>
      </c>
      <c r="BV104" s="1">
        <v>1</v>
      </c>
      <c r="BW104" s="1">
        <v>1</v>
      </c>
      <c r="BX104" s="1">
        <v>0</v>
      </c>
      <c r="BY104" s="1">
        <v>19</v>
      </c>
      <c r="BZ104" s="1">
        <v>1.5</v>
      </c>
      <c r="CA104" s="1">
        <v>0</v>
      </c>
      <c r="CB104" s="1">
        <v>0.5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3.9407528900000011</v>
      </c>
      <c r="CL104" s="1">
        <v>1</v>
      </c>
    </row>
    <row r="105" spans="1:90" x14ac:dyDescent="0.25">
      <c r="A105" s="1" t="s">
        <v>117</v>
      </c>
      <c r="B105" s="1">
        <v>4.7</v>
      </c>
      <c r="C105" s="1">
        <v>4</v>
      </c>
      <c r="D105" s="1">
        <v>70.75</v>
      </c>
      <c r="E105" s="1">
        <v>0.23</v>
      </c>
      <c r="F105" s="1">
        <v>0.4</v>
      </c>
      <c r="G105" s="1">
        <v>0.2</v>
      </c>
      <c r="H105" s="1">
        <v>2</v>
      </c>
      <c r="I105" s="1">
        <v>1.25</v>
      </c>
      <c r="J105" s="1">
        <v>0.5</v>
      </c>
      <c r="K105" s="1">
        <v>0.5</v>
      </c>
      <c r="L105" s="1">
        <v>0.75</v>
      </c>
      <c r="M105" s="1">
        <v>0</v>
      </c>
      <c r="N105" s="1">
        <v>0.25</v>
      </c>
      <c r="O105" s="1">
        <v>0.09</v>
      </c>
      <c r="P105" s="1">
        <v>0.09</v>
      </c>
      <c r="Q105" s="1">
        <v>0.25</v>
      </c>
      <c r="R105" s="1">
        <v>0.25</v>
      </c>
      <c r="S105" s="1">
        <v>0</v>
      </c>
      <c r="T105" s="1">
        <v>0.25</v>
      </c>
      <c r="U105" s="1">
        <v>8.25</v>
      </c>
      <c r="V105" s="1">
        <v>4.75</v>
      </c>
      <c r="W105" s="1">
        <v>58</v>
      </c>
      <c r="X105" s="1">
        <v>2.75</v>
      </c>
      <c r="Y105" s="1">
        <v>0.5</v>
      </c>
      <c r="Z105" s="1">
        <v>18</v>
      </c>
      <c r="AA105" s="1">
        <v>0</v>
      </c>
      <c r="AB105" s="1">
        <v>0</v>
      </c>
      <c r="AC105" s="1">
        <v>0.5</v>
      </c>
      <c r="AD105" s="1">
        <v>0.25</v>
      </c>
      <c r="AE105" s="1">
        <v>0.14000000000000001</v>
      </c>
      <c r="AF105" s="1">
        <v>0.25</v>
      </c>
      <c r="AG105" s="1">
        <v>0</v>
      </c>
      <c r="AH105" s="1">
        <v>0.25</v>
      </c>
      <c r="AI105" s="1">
        <v>0</v>
      </c>
      <c r="AJ105" s="1">
        <v>0</v>
      </c>
      <c r="AK105" s="1">
        <v>13</v>
      </c>
      <c r="AL105" s="1">
        <v>8.32</v>
      </c>
      <c r="AM105" s="1">
        <v>21.7</v>
      </c>
      <c r="AN105" s="1">
        <v>0.9</v>
      </c>
      <c r="AO105" s="1">
        <v>3</v>
      </c>
      <c r="AP105" s="1">
        <v>5.5</v>
      </c>
      <c r="AQ105" s="1">
        <v>12.25</v>
      </c>
      <c r="AR105" s="1">
        <v>0</v>
      </c>
      <c r="AS105" s="1">
        <v>3.5</v>
      </c>
      <c r="AT105" s="1">
        <v>2.5</v>
      </c>
      <c r="AU105" s="1">
        <v>2.75</v>
      </c>
      <c r="AV105" s="1">
        <v>0.75</v>
      </c>
      <c r="AW105" s="1">
        <v>27</v>
      </c>
      <c r="AX105" s="1">
        <v>3.5</v>
      </c>
      <c r="AY105" s="1">
        <v>1</v>
      </c>
      <c r="AZ105" s="1">
        <v>0</v>
      </c>
      <c r="BA105" s="1">
        <v>1.25</v>
      </c>
      <c r="BB105" s="1">
        <v>2.25</v>
      </c>
      <c r="BC105" s="1">
        <v>17.75</v>
      </c>
      <c r="BD105" s="1">
        <v>10.5</v>
      </c>
      <c r="BE105" s="1">
        <v>6</v>
      </c>
      <c r="BF105" s="1">
        <v>1.25</v>
      </c>
      <c r="BG105" s="1">
        <v>2.75</v>
      </c>
      <c r="BH105" s="1">
        <v>4</v>
      </c>
      <c r="BI105" s="1">
        <v>2.62</v>
      </c>
      <c r="BJ105" s="1">
        <v>21</v>
      </c>
      <c r="BK105" s="1">
        <v>13.25</v>
      </c>
      <c r="BL105" s="1">
        <v>63</v>
      </c>
      <c r="BM105" s="1">
        <v>16.5</v>
      </c>
      <c r="BN105" s="1">
        <v>9.25</v>
      </c>
      <c r="BO105" s="1">
        <v>56</v>
      </c>
      <c r="BP105" s="1">
        <v>8.25</v>
      </c>
      <c r="BQ105" s="1">
        <v>4.75</v>
      </c>
      <c r="BR105" s="1">
        <v>58</v>
      </c>
      <c r="BS105" s="1">
        <v>0</v>
      </c>
      <c r="BT105" s="1">
        <v>0</v>
      </c>
      <c r="BU105" s="1">
        <v>3</v>
      </c>
      <c r="BV105" s="1">
        <v>1</v>
      </c>
      <c r="BW105" s="1">
        <v>0</v>
      </c>
      <c r="BX105" s="1">
        <v>1.25</v>
      </c>
      <c r="BY105" s="1">
        <v>43</v>
      </c>
      <c r="BZ105" s="1">
        <v>1.5</v>
      </c>
      <c r="CA105" s="1">
        <v>3.75</v>
      </c>
      <c r="CB105" s="1">
        <v>4.25</v>
      </c>
      <c r="CC105" s="1">
        <v>0</v>
      </c>
      <c r="CD105" s="1">
        <v>0</v>
      </c>
      <c r="CE105" s="1">
        <v>0</v>
      </c>
      <c r="CF105" s="1">
        <v>0</v>
      </c>
      <c r="CG105" s="1">
        <v>0.25</v>
      </c>
      <c r="CH105" s="1">
        <v>0</v>
      </c>
      <c r="CI105" s="1">
        <v>0</v>
      </c>
      <c r="CJ105" s="1">
        <v>0</v>
      </c>
      <c r="CK105" s="1">
        <f t="shared" si="1"/>
        <v>2.2101352099999985</v>
      </c>
      <c r="CL105" s="1">
        <v>1</v>
      </c>
    </row>
    <row r="106" spans="1:90" x14ac:dyDescent="0.25">
      <c r="A106" s="1" t="s">
        <v>119</v>
      </c>
      <c r="B106" s="1">
        <v>7.6</v>
      </c>
      <c r="C106" s="1">
        <v>3</v>
      </c>
      <c r="D106" s="1">
        <v>87.33</v>
      </c>
      <c r="E106" s="1">
        <v>0.4</v>
      </c>
      <c r="F106" s="1">
        <v>0.33</v>
      </c>
      <c r="G106" s="1">
        <v>0.6</v>
      </c>
      <c r="H106" s="1">
        <v>2</v>
      </c>
      <c r="I106" s="1">
        <v>2.33</v>
      </c>
      <c r="J106" s="1">
        <v>0.67</v>
      </c>
      <c r="K106" s="1">
        <v>0.67</v>
      </c>
      <c r="L106" s="1">
        <v>1.67</v>
      </c>
      <c r="M106" s="1">
        <v>0</v>
      </c>
      <c r="N106" s="1">
        <v>0</v>
      </c>
      <c r="O106" s="1">
        <v>0.14000000000000001</v>
      </c>
      <c r="P106" s="1">
        <v>0.14000000000000001</v>
      </c>
      <c r="Q106" s="1">
        <v>0</v>
      </c>
      <c r="R106" s="1">
        <v>0</v>
      </c>
      <c r="S106" s="1">
        <v>0</v>
      </c>
      <c r="T106" s="1">
        <v>0</v>
      </c>
      <c r="U106" s="1">
        <v>22</v>
      </c>
      <c r="V106" s="1">
        <v>19.329999999999998</v>
      </c>
      <c r="W106" s="1">
        <v>88</v>
      </c>
      <c r="X106" s="1">
        <v>5.33</v>
      </c>
      <c r="Y106" s="1">
        <v>1</v>
      </c>
      <c r="Z106" s="1">
        <v>19</v>
      </c>
      <c r="AA106" s="1">
        <v>2.67</v>
      </c>
      <c r="AB106" s="1">
        <v>0.67</v>
      </c>
      <c r="AC106" s="1">
        <v>1.67</v>
      </c>
      <c r="AD106" s="1">
        <v>1</v>
      </c>
      <c r="AE106" s="1">
        <v>0.48</v>
      </c>
      <c r="AF106" s="1">
        <v>0.67</v>
      </c>
      <c r="AG106" s="1">
        <v>0</v>
      </c>
      <c r="AH106" s="1">
        <v>0</v>
      </c>
      <c r="AI106" s="1">
        <v>0</v>
      </c>
      <c r="AJ106" s="1">
        <v>0.67</v>
      </c>
      <c r="AK106" s="1">
        <v>23.67</v>
      </c>
      <c r="AL106" s="1">
        <v>30.03</v>
      </c>
      <c r="AM106" s="1">
        <v>17.47</v>
      </c>
      <c r="AN106" s="1">
        <v>2.1</v>
      </c>
      <c r="AO106" s="1">
        <v>5</v>
      </c>
      <c r="AP106" s="1">
        <v>12</v>
      </c>
      <c r="AQ106" s="1">
        <v>18</v>
      </c>
      <c r="AR106" s="1">
        <v>0</v>
      </c>
      <c r="AS106" s="1">
        <v>4.67</v>
      </c>
      <c r="AT106" s="1">
        <v>0.33</v>
      </c>
      <c r="AU106" s="1">
        <v>1.67</v>
      </c>
      <c r="AV106" s="1">
        <v>0.33</v>
      </c>
      <c r="AW106" s="1">
        <v>20</v>
      </c>
      <c r="AX106" s="1">
        <v>2.67</v>
      </c>
      <c r="AY106" s="1">
        <v>0.67</v>
      </c>
      <c r="AZ106" s="1">
        <v>0</v>
      </c>
      <c r="BA106" s="1">
        <v>0.67</v>
      </c>
      <c r="BB106" s="1">
        <v>1.33</v>
      </c>
      <c r="BC106" s="1">
        <v>11</v>
      </c>
      <c r="BD106" s="1">
        <v>7.33</v>
      </c>
      <c r="BE106" s="1">
        <v>4</v>
      </c>
      <c r="BF106" s="1">
        <v>0.33</v>
      </c>
      <c r="BG106" s="1">
        <v>3</v>
      </c>
      <c r="BH106" s="1">
        <v>1.33</v>
      </c>
      <c r="BI106" s="1">
        <v>1.27</v>
      </c>
      <c r="BJ106" s="1">
        <v>38</v>
      </c>
      <c r="BK106" s="1">
        <v>33.67</v>
      </c>
      <c r="BL106" s="1">
        <v>89</v>
      </c>
      <c r="BM106" s="1">
        <v>35.67</v>
      </c>
      <c r="BN106" s="1">
        <v>28</v>
      </c>
      <c r="BO106" s="1">
        <v>78</v>
      </c>
      <c r="BP106" s="1">
        <v>22</v>
      </c>
      <c r="BQ106" s="1">
        <v>19.329999999999998</v>
      </c>
      <c r="BR106" s="1">
        <v>88</v>
      </c>
      <c r="BS106" s="1">
        <v>0.67</v>
      </c>
      <c r="BT106" s="1">
        <v>0.33</v>
      </c>
      <c r="BU106" s="1">
        <v>3</v>
      </c>
      <c r="BV106" s="1">
        <v>0</v>
      </c>
      <c r="BW106" s="1">
        <v>1</v>
      </c>
      <c r="BX106" s="1">
        <v>0.33</v>
      </c>
      <c r="BY106" s="1">
        <v>57</v>
      </c>
      <c r="BZ106" s="1">
        <v>3.33</v>
      </c>
      <c r="CA106" s="1">
        <v>4.67</v>
      </c>
      <c r="CB106" s="1">
        <v>7.33</v>
      </c>
      <c r="CC106" s="1">
        <v>1.33</v>
      </c>
      <c r="CD106" s="1">
        <v>0</v>
      </c>
      <c r="CE106" s="1">
        <v>1.67</v>
      </c>
      <c r="CF106" s="1">
        <v>0</v>
      </c>
      <c r="CG106" s="1">
        <v>0.67</v>
      </c>
      <c r="CH106" s="1">
        <v>0</v>
      </c>
      <c r="CI106" s="1">
        <v>0</v>
      </c>
      <c r="CJ106" s="1">
        <v>0</v>
      </c>
      <c r="CK106" s="1">
        <f t="shared" si="1"/>
        <v>5.1342745799999978</v>
      </c>
      <c r="CL106" s="1">
        <v>1</v>
      </c>
    </row>
    <row r="107" spans="1:90" x14ac:dyDescent="0.25">
      <c r="A107" s="1" t="s">
        <v>120</v>
      </c>
      <c r="B107" s="1">
        <v>4.5</v>
      </c>
      <c r="C107" s="1">
        <v>4</v>
      </c>
      <c r="D107" s="1">
        <v>38.5</v>
      </c>
      <c r="E107" s="1">
        <v>0.2</v>
      </c>
      <c r="F107" s="1">
        <v>0.2</v>
      </c>
      <c r="G107" s="1">
        <v>0.3</v>
      </c>
      <c r="H107" s="1">
        <v>1</v>
      </c>
      <c r="I107" s="1">
        <v>0.5</v>
      </c>
      <c r="J107" s="1">
        <v>0.25</v>
      </c>
      <c r="K107" s="1">
        <v>0.5</v>
      </c>
      <c r="L107" s="1">
        <v>0</v>
      </c>
      <c r="M107" s="1">
        <v>0.25</v>
      </c>
      <c r="N107" s="1">
        <v>0</v>
      </c>
      <c r="O107" s="1">
        <v>0.12</v>
      </c>
      <c r="P107" s="1">
        <v>0.12</v>
      </c>
      <c r="Q107" s="1">
        <v>0</v>
      </c>
      <c r="R107" s="1">
        <v>0</v>
      </c>
      <c r="S107" s="1">
        <v>0</v>
      </c>
      <c r="T107" s="1">
        <v>0</v>
      </c>
      <c r="U107" s="1">
        <v>6.5</v>
      </c>
      <c r="V107" s="1">
        <v>4.75</v>
      </c>
      <c r="W107" s="1">
        <v>73</v>
      </c>
      <c r="X107" s="1">
        <v>0.25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0.25</v>
      </c>
      <c r="AE107" s="1">
        <v>0.12</v>
      </c>
      <c r="AF107" s="1">
        <v>0.25</v>
      </c>
      <c r="AG107" s="1">
        <v>0</v>
      </c>
      <c r="AH107" s="1">
        <v>0</v>
      </c>
      <c r="AI107" s="1">
        <v>0</v>
      </c>
      <c r="AJ107" s="1">
        <v>0</v>
      </c>
      <c r="AK107" s="1">
        <v>10.75</v>
      </c>
      <c r="AL107" s="1">
        <v>4.22</v>
      </c>
      <c r="AM107" s="1">
        <v>6.45</v>
      </c>
      <c r="AN107" s="1">
        <v>1</v>
      </c>
      <c r="AO107" s="1">
        <v>2.9</v>
      </c>
      <c r="AP107" s="1">
        <v>3.5</v>
      </c>
      <c r="AQ107" s="1">
        <v>5.75</v>
      </c>
      <c r="AR107" s="1">
        <v>0</v>
      </c>
      <c r="AS107" s="1">
        <v>2</v>
      </c>
      <c r="AT107" s="1">
        <v>0.5</v>
      </c>
      <c r="AU107" s="1">
        <v>0.25</v>
      </c>
      <c r="AV107" s="1">
        <v>0</v>
      </c>
      <c r="AW107" s="1">
        <v>0</v>
      </c>
      <c r="AX107" s="1">
        <v>2</v>
      </c>
      <c r="AY107" s="1">
        <v>0.25</v>
      </c>
      <c r="AZ107" s="1">
        <v>0</v>
      </c>
      <c r="BA107" s="1">
        <v>0</v>
      </c>
      <c r="BB107" s="1">
        <v>0.25</v>
      </c>
      <c r="BC107" s="1">
        <v>11.25</v>
      </c>
      <c r="BD107" s="1">
        <v>7</v>
      </c>
      <c r="BE107" s="1">
        <v>2.5</v>
      </c>
      <c r="BF107" s="1">
        <v>0.25</v>
      </c>
      <c r="BG107" s="1">
        <v>2.25</v>
      </c>
      <c r="BH107" s="1">
        <v>1.5</v>
      </c>
      <c r="BI107" s="1">
        <v>1.06</v>
      </c>
      <c r="BJ107" s="1">
        <v>15.5</v>
      </c>
      <c r="BK107" s="1">
        <v>11.5</v>
      </c>
      <c r="BL107" s="1">
        <v>74</v>
      </c>
      <c r="BM107" s="1">
        <v>10.25</v>
      </c>
      <c r="BN107" s="1">
        <v>7.25</v>
      </c>
      <c r="BO107" s="1">
        <v>71</v>
      </c>
      <c r="BP107" s="1">
        <v>6.5</v>
      </c>
      <c r="BQ107" s="1">
        <v>4.75</v>
      </c>
      <c r="BR107" s="1">
        <v>73</v>
      </c>
      <c r="BS107" s="1">
        <v>0</v>
      </c>
      <c r="BT107" s="1">
        <v>0</v>
      </c>
      <c r="BU107" s="1">
        <v>1</v>
      </c>
      <c r="BV107" s="1">
        <v>3</v>
      </c>
      <c r="BW107" s="1">
        <v>1</v>
      </c>
      <c r="BX107" s="1">
        <v>0</v>
      </c>
      <c r="BY107" s="1">
        <v>22.5</v>
      </c>
      <c r="BZ107" s="1">
        <v>1.5</v>
      </c>
      <c r="CA107" s="1">
        <v>1.75</v>
      </c>
      <c r="CB107" s="1">
        <v>0.5</v>
      </c>
      <c r="CC107" s="1">
        <v>0.25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3.4217546900000002</v>
      </c>
      <c r="CL107" s="1">
        <v>1</v>
      </c>
    </row>
    <row r="108" spans="1:90" x14ac:dyDescent="0.25">
      <c r="A108" s="1" t="s">
        <v>125</v>
      </c>
      <c r="B108" s="1">
        <v>5.8</v>
      </c>
      <c r="C108" s="1">
        <v>3</v>
      </c>
      <c r="D108" s="1">
        <v>90</v>
      </c>
      <c r="E108" s="1">
        <v>0.22</v>
      </c>
      <c r="F108" s="1">
        <v>0.25</v>
      </c>
      <c r="G108" s="1">
        <v>0.3</v>
      </c>
      <c r="H108" s="1">
        <v>1</v>
      </c>
      <c r="I108" s="1">
        <v>1.67</v>
      </c>
      <c r="J108" s="1">
        <v>0.33</v>
      </c>
      <c r="K108" s="1">
        <v>0</v>
      </c>
      <c r="L108" s="1">
        <v>1.67</v>
      </c>
      <c r="M108" s="1">
        <v>0</v>
      </c>
      <c r="N108" s="1">
        <v>0</v>
      </c>
      <c r="O108" s="1">
        <v>0.06</v>
      </c>
      <c r="P108" s="1">
        <v>0.06</v>
      </c>
      <c r="Q108" s="1">
        <v>0.33</v>
      </c>
      <c r="R108" s="1">
        <v>0</v>
      </c>
      <c r="S108" s="1">
        <v>0.33</v>
      </c>
      <c r="T108" s="1">
        <v>0</v>
      </c>
      <c r="U108" s="1">
        <v>16.670000000000002</v>
      </c>
      <c r="V108" s="1">
        <v>11.33</v>
      </c>
      <c r="W108" s="1">
        <v>68</v>
      </c>
      <c r="X108" s="1">
        <v>6</v>
      </c>
      <c r="Y108" s="1">
        <v>2</v>
      </c>
      <c r="Z108" s="1">
        <v>33</v>
      </c>
      <c r="AA108" s="1">
        <v>4</v>
      </c>
      <c r="AB108" s="1">
        <v>1.33</v>
      </c>
      <c r="AC108" s="1">
        <v>2.33</v>
      </c>
      <c r="AD108" s="1">
        <v>0.33</v>
      </c>
      <c r="AE108" s="1">
        <v>0.22</v>
      </c>
      <c r="AF108" s="1">
        <v>0</v>
      </c>
      <c r="AG108" s="1">
        <v>0</v>
      </c>
      <c r="AH108" s="1">
        <v>0.33</v>
      </c>
      <c r="AI108" s="1">
        <v>0</v>
      </c>
      <c r="AJ108" s="1">
        <v>0.33</v>
      </c>
      <c r="AK108" s="1">
        <v>7</v>
      </c>
      <c r="AL108" s="1">
        <v>33.67</v>
      </c>
      <c r="AM108" s="1">
        <v>23.27</v>
      </c>
      <c r="AN108" s="1">
        <v>0.9</v>
      </c>
      <c r="AO108" s="1">
        <v>3.4</v>
      </c>
      <c r="AP108" s="1">
        <v>13.33</v>
      </c>
      <c r="AQ108" s="1">
        <v>19.329999999999998</v>
      </c>
      <c r="AR108" s="1">
        <v>0</v>
      </c>
      <c r="AS108" s="1">
        <v>3.67</v>
      </c>
      <c r="AT108" s="1">
        <v>2</v>
      </c>
      <c r="AU108" s="1">
        <v>2</v>
      </c>
      <c r="AV108" s="1">
        <v>1</v>
      </c>
      <c r="AW108" s="1">
        <v>50</v>
      </c>
      <c r="AX108" s="1">
        <v>6.33</v>
      </c>
      <c r="AY108" s="1">
        <v>1.33</v>
      </c>
      <c r="AZ108" s="1">
        <v>0</v>
      </c>
      <c r="BA108" s="1">
        <v>1.33</v>
      </c>
      <c r="BB108" s="1">
        <v>2.67</v>
      </c>
      <c r="BC108" s="1">
        <v>11.33</v>
      </c>
      <c r="BD108" s="1">
        <v>7</v>
      </c>
      <c r="BE108" s="1">
        <v>4</v>
      </c>
      <c r="BF108" s="1">
        <v>0.67</v>
      </c>
      <c r="BG108" s="1">
        <v>1.67</v>
      </c>
      <c r="BH108" s="1">
        <v>1.33</v>
      </c>
      <c r="BI108" s="1">
        <v>1.1299999999999999</v>
      </c>
      <c r="BJ108" s="1">
        <v>36</v>
      </c>
      <c r="BK108" s="1">
        <v>28.67</v>
      </c>
      <c r="BL108" s="1">
        <v>80</v>
      </c>
      <c r="BM108" s="1">
        <v>32.67</v>
      </c>
      <c r="BN108" s="1">
        <v>21.67</v>
      </c>
      <c r="BO108" s="1">
        <v>66</v>
      </c>
      <c r="BP108" s="1">
        <v>16.670000000000002</v>
      </c>
      <c r="BQ108" s="1">
        <v>11.33</v>
      </c>
      <c r="BR108" s="1">
        <v>68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0.67</v>
      </c>
      <c r="BY108" s="1">
        <v>56.67</v>
      </c>
      <c r="BZ108" s="1">
        <v>1.33</v>
      </c>
      <c r="CA108" s="1">
        <v>9</v>
      </c>
      <c r="CB108" s="1">
        <v>8.33</v>
      </c>
      <c r="CC108" s="1">
        <v>0</v>
      </c>
      <c r="CD108" s="1">
        <v>0</v>
      </c>
      <c r="CE108" s="1">
        <v>3.67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3.2193801999999994</v>
      </c>
      <c r="CL108" s="1">
        <v>1</v>
      </c>
    </row>
    <row r="109" spans="1:90" x14ac:dyDescent="0.25">
      <c r="A109" s="1" t="s">
        <v>208</v>
      </c>
      <c r="B109" s="1">
        <v>5.2</v>
      </c>
      <c r="C109" s="1">
        <v>2</v>
      </c>
      <c r="D109" s="1">
        <v>50.5</v>
      </c>
      <c r="E109" s="1">
        <v>0.05</v>
      </c>
      <c r="F109" s="1">
        <v>0</v>
      </c>
      <c r="G109" s="1">
        <v>0.1</v>
      </c>
      <c r="H109" s="1">
        <v>0</v>
      </c>
      <c r="I109" s="1">
        <v>0.5</v>
      </c>
      <c r="J109" s="1">
        <v>0</v>
      </c>
      <c r="K109" s="1">
        <v>0</v>
      </c>
      <c r="L109" s="1">
        <v>0.5</v>
      </c>
      <c r="M109" s="1">
        <v>0</v>
      </c>
      <c r="N109" s="1">
        <v>0</v>
      </c>
      <c r="O109" s="1">
        <v>0.01</v>
      </c>
      <c r="P109" s="1">
        <v>0.01</v>
      </c>
      <c r="Q109" s="1">
        <v>0</v>
      </c>
      <c r="R109" s="1">
        <v>0</v>
      </c>
      <c r="S109" s="1">
        <v>0</v>
      </c>
      <c r="T109" s="1">
        <v>0</v>
      </c>
      <c r="U109" s="1">
        <v>11.5</v>
      </c>
      <c r="V109" s="1">
        <v>8.5</v>
      </c>
      <c r="W109" s="1">
        <v>74</v>
      </c>
      <c r="X109" s="1">
        <v>1</v>
      </c>
      <c r="Y109" s="1">
        <v>0.5</v>
      </c>
      <c r="Z109" s="1">
        <v>50</v>
      </c>
      <c r="AA109" s="1">
        <v>0</v>
      </c>
      <c r="AB109" s="1">
        <v>0</v>
      </c>
      <c r="AC109" s="1">
        <v>1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0.5</v>
      </c>
      <c r="AK109" s="1">
        <v>4</v>
      </c>
      <c r="AL109" s="1">
        <v>13.55</v>
      </c>
      <c r="AM109" s="1">
        <v>7.5</v>
      </c>
      <c r="AN109" s="1">
        <v>0.2</v>
      </c>
      <c r="AO109" s="1">
        <v>2.5</v>
      </c>
      <c r="AP109" s="1">
        <v>7.5</v>
      </c>
      <c r="AQ109" s="1">
        <v>7.5</v>
      </c>
      <c r="AR109" s="1">
        <v>0</v>
      </c>
      <c r="AS109" s="1">
        <v>2</v>
      </c>
      <c r="AT109" s="1">
        <v>0.5</v>
      </c>
      <c r="AU109" s="1">
        <v>0</v>
      </c>
      <c r="AV109" s="1">
        <v>0</v>
      </c>
      <c r="AX109" s="1">
        <v>3.5</v>
      </c>
      <c r="AY109" s="1">
        <v>0.5</v>
      </c>
      <c r="AZ109" s="1">
        <v>0</v>
      </c>
      <c r="BA109" s="1">
        <v>0.5</v>
      </c>
      <c r="BB109" s="1">
        <v>1</v>
      </c>
      <c r="BC109" s="1">
        <v>17.5</v>
      </c>
      <c r="BD109" s="1">
        <v>11</v>
      </c>
      <c r="BE109" s="1">
        <v>5.5</v>
      </c>
      <c r="BF109" s="1">
        <v>1</v>
      </c>
      <c r="BG109" s="1">
        <v>3</v>
      </c>
      <c r="BH109" s="1">
        <v>3</v>
      </c>
      <c r="BI109" s="1">
        <v>2.12</v>
      </c>
      <c r="BJ109" s="1">
        <v>26</v>
      </c>
      <c r="BK109" s="1">
        <v>20.5</v>
      </c>
      <c r="BL109" s="1">
        <v>79</v>
      </c>
      <c r="BM109" s="1">
        <v>17</v>
      </c>
      <c r="BN109" s="1">
        <v>12.5</v>
      </c>
      <c r="BO109" s="1">
        <v>74</v>
      </c>
      <c r="BP109" s="1">
        <v>11.5</v>
      </c>
      <c r="BQ109" s="1">
        <v>8.5</v>
      </c>
      <c r="BR109" s="1">
        <v>74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37</v>
      </c>
      <c r="BZ109" s="1">
        <v>0.5</v>
      </c>
      <c r="CA109" s="1">
        <v>6.5</v>
      </c>
      <c r="CB109" s="1">
        <v>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3.1605495500000012</v>
      </c>
      <c r="CL109" s="1">
        <v>1</v>
      </c>
    </row>
    <row r="110" spans="1:90" x14ac:dyDescent="0.25">
      <c r="A110" s="1" t="s">
        <v>132</v>
      </c>
      <c r="B110" s="1">
        <v>8.6</v>
      </c>
      <c r="C110" s="1">
        <v>3</v>
      </c>
      <c r="D110" s="1">
        <v>41</v>
      </c>
      <c r="E110" s="1">
        <v>0.32</v>
      </c>
      <c r="F110" s="1">
        <v>0.2</v>
      </c>
      <c r="G110" s="1">
        <v>0.8</v>
      </c>
      <c r="H110" s="1">
        <v>2</v>
      </c>
      <c r="I110" s="1">
        <v>2</v>
      </c>
      <c r="J110" s="1">
        <v>0.67</v>
      </c>
      <c r="K110" s="1">
        <v>1</v>
      </c>
      <c r="L110" s="1">
        <v>1</v>
      </c>
      <c r="M110" s="1">
        <v>0.67</v>
      </c>
      <c r="N110" s="1">
        <v>0</v>
      </c>
      <c r="O110" s="1">
        <v>0.32</v>
      </c>
      <c r="P110" s="1">
        <v>0.32</v>
      </c>
      <c r="Q110" s="1">
        <v>0.33</v>
      </c>
      <c r="R110" s="1">
        <v>0.33</v>
      </c>
      <c r="S110" s="1">
        <v>0</v>
      </c>
      <c r="T110" s="1">
        <v>0</v>
      </c>
      <c r="U110" s="1">
        <v>16</v>
      </c>
      <c r="V110" s="1">
        <v>13.67</v>
      </c>
      <c r="W110" s="1">
        <v>85</v>
      </c>
      <c r="X110" s="1">
        <v>2.33</v>
      </c>
      <c r="Y110" s="1">
        <v>1</v>
      </c>
      <c r="Z110" s="1">
        <v>43</v>
      </c>
      <c r="AA110" s="1">
        <v>1.33</v>
      </c>
      <c r="AB110" s="1">
        <v>0</v>
      </c>
      <c r="AC110" s="1">
        <v>1.67</v>
      </c>
      <c r="AD110" s="1">
        <v>1</v>
      </c>
      <c r="AE110" s="1">
        <v>0.48</v>
      </c>
      <c r="AF110" s="1">
        <v>0.33</v>
      </c>
      <c r="AG110" s="1">
        <v>0</v>
      </c>
      <c r="AH110" s="1">
        <v>0</v>
      </c>
      <c r="AI110" s="1">
        <v>0</v>
      </c>
      <c r="AJ110" s="1">
        <v>0</v>
      </c>
      <c r="AK110" s="1">
        <v>24.67</v>
      </c>
      <c r="AL110" s="1">
        <v>27.37</v>
      </c>
      <c r="AM110" s="1">
        <v>24.33</v>
      </c>
      <c r="AN110" s="1">
        <v>3.1</v>
      </c>
      <c r="AO110" s="1">
        <v>5.5</v>
      </c>
      <c r="AP110" s="1">
        <v>10.33</v>
      </c>
      <c r="AQ110" s="1">
        <v>19.329999999999998</v>
      </c>
      <c r="AR110" s="1">
        <v>0</v>
      </c>
      <c r="AS110" s="1">
        <v>4</v>
      </c>
      <c r="AT110" s="1">
        <v>0.33</v>
      </c>
      <c r="AU110" s="1">
        <v>0.67</v>
      </c>
      <c r="AV110" s="1">
        <v>0.33</v>
      </c>
      <c r="AW110" s="1">
        <v>49</v>
      </c>
      <c r="AX110" s="1">
        <v>1.33</v>
      </c>
      <c r="AY110" s="1">
        <v>0</v>
      </c>
      <c r="AZ110" s="1">
        <v>0</v>
      </c>
      <c r="BA110" s="1">
        <v>0</v>
      </c>
      <c r="BB110" s="1">
        <v>0</v>
      </c>
      <c r="BC110" s="1">
        <v>5</v>
      </c>
      <c r="BD110" s="1">
        <v>2.33</v>
      </c>
      <c r="BE110" s="1">
        <v>0.67</v>
      </c>
      <c r="BF110" s="1">
        <v>1.33</v>
      </c>
      <c r="BG110" s="1">
        <v>0.33</v>
      </c>
      <c r="BH110" s="1">
        <v>0.33</v>
      </c>
      <c r="BI110" s="1">
        <v>0.28999999999999998</v>
      </c>
      <c r="BJ110" s="1">
        <v>22.67</v>
      </c>
      <c r="BK110" s="1">
        <v>20.329999999999998</v>
      </c>
      <c r="BL110" s="1">
        <v>90</v>
      </c>
      <c r="BM110" s="1">
        <v>21.67</v>
      </c>
      <c r="BN110" s="1">
        <v>18</v>
      </c>
      <c r="BO110" s="1">
        <v>83</v>
      </c>
      <c r="BP110" s="1">
        <v>16</v>
      </c>
      <c r="BQ110" s="1">
        <v>13.67</v>
      </c>
      <c r="BR110" s="1">
        <v>85</v>
      </c>
      <c r="BS110" s="1">
        <v>0.67</v>
      </c>
      <c r="BT110" s="1">
        <v>0.67</v>
      </c>
      <c r="BU110" s="1">
        <v>1</v>
      </c>
      <c r="BV110" s="1">
        <v>2</v>
      </c>
      <c r="BW110" s="1">
        <v>1</v>
      </c>
      <c r="BX110" s="1">
        <v>1.33</v>
      </c>
      <c r="BY110" s="1">
        <v>32.67</v>
      </c>
      <c r="BZ110" s="1">
        <v>3</v>
      </c>
      <c r="CA110" s="1">
        <v>1.67</v>
      </c>
      <c r="CB110" s="1">
        <v>4.33</v>
      </c>
      <c r="CC110" s="1">
        <v>0.33</v>
      </c>
      <c r="CD110" s="1">
        <v>0</v>
      </c>
      <c r="CE110" s="1">
        <v>0.67</v>
      </c>
      <c r="CF110" s="1">
        <v>0</v>
      </c>
      <c r="CG110" s="1">
        <v>0.33</v>
      </c>
      <c r="CH110" s="1">
        <v>0</v>
      </c>
      <c r="CI110" s="1">
        <v>0</v>
      </c>
      <c r="CJ110" s="1">
        <v>0</v>
      </c>
      <c r="CK110" s="1">
        <f t="shared" si="1"/>
        <v>5.2468784399999997</v>
      </c>
      <c r="CL110" s="1">
        <v>1</v>
      </c>
    </row>
    <row r="111" spans="1:90" x14ac:dyDescent="0.25">
      <c r="A111" s="1" t="s">
        <v>133</v>
      </c>
      <c r="B111" s="1">
        <v>7</v>
      </c>
      <c r="C111" s="1">
        <v>4</v>
      </c>
      <c r="D111" s="1">
        <v>75.5</v>
      </c>
      <c r="E111" s="1">
        <v>7.0000000000000007E-2</v>
      </c>
      <c r="F111" s="1">
        <v>0</v>
      </c>
      <c r="G111" s="1">
        <v>0.1</v>
      </c>
      <c r="H111" s="1">
        <v>0</v>
      </c>
      <c r="I111" s="1">
        <v>0.75</v>
      </c>
      <c r="J111" s="1">
        <v>0</v>
      </c>
      <c r="K111" s="1">
        <v>0.5</v>
      </c>
      <c r="L111" s="1">
        <v>0.25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10.25</v>
      </c>
      <c r="V111" s="1">
        <v>5.5</v>
      </c>
      <c r="W111" s="1">
        <v>54</v>
      </c>
      <c r="X111" s="1">
        <v>0</v>
      </c>
      <c r="Y111" s="1">
        <v>0</v>
      </c>
      <c r="AA111" s="1">
        <v>0</v>
      </c>
      <c r="AB111" s="1">
        <v>0</v>
      </c>
      <c r="AC111" s="1">
        <v>0.75</v>
      </c>
      <c r="AD111" s="1">
        <v>0</v>
      </c>
      <c r="AE111" s="1">
        <v>0.04</v>
      </c>
      <c r="AF111" s="1">
        <v>0</v>
      </c>
      <c r="AG111" s="1">
        <v>0</v>
      </c>
      <c r="AH111" s="1">
        <v>0</v>
      </c>
      <c r="AI111" s="1">
        <v>0</v>
      </c>
      <c r="AJ111" s="1">
        <v>0.25</v>
      </c>
      <c r="AK111" s="1">
        <v>7.25</v>
      </c>
      <c r="AL111" s="1">
        <v>10.199999999999999</v>
      </c>
      <c r="AM111" s="1">
        <v>5.5</v>
      </c>
      <c r="AN111" s="1">
        <v>0.2</v>
      </c>
      <c r="AO111" s="1">
        <v>2.8</v>
      </c>
      <c r="AP111" s="1">
        <v>7.5</v>
      </c>
      <c r="AQ111" s="1">
        <v>7.5</v>
      </c>
      <c r="AR111" s="1">
        <v>0</v>
      </c>
      <c r="AS111" s="1">
        <v>2.25</v>
      </c>
      <c r="AT111" s="1">
        <v>1.25</v>
      </c>
      <c r="AU111" s="1">
        <v>1.5</v>
      </c>
      <c r="AV111" s="1">
        <v>1</v>
      </c>
      <c r="AW111" s="1">
        <v>67</v>
      </c>
      <c r="AX111" s="1">
        <v>3.75</v>
      </c>
      <c r="AY111" s="1">
        <v>0.25</v>
      </c>
      <c r="AZ111" s="1">
        <v>0</v>
      </c>
      <c r="BA111" s="1">
        <v>0.5</v>
      </c>
      <c r="BB111" s="1">
        <v>0.75</v>
      </c>
      <c r="BC111" s="1">
        <v>18.75</v>
      </c>
      <c r="BD111" s="1">
        <v>13.25</v>
      </c>
      <c r="BE111" s="1">
        <v>5.5</v>
      </c>
      <c r="BF111" s="1">
        <v>0.5</v>
      </c>
      <c r="BG111" s="1">
        <v>3.5</v>
      </c>
      <c r="BH111" s="1">
        <v>2.25</v>
      </c>
      <c r="BI111" s="1">
        <v>1.89</v>
      </c>
      <c r="BJ111" s="1">
        <v>24.5</v>
      </c>
      <c r="BK111" s="1">
        <v>18.25</v>
      </c>
      <c r="BL111" s="1">
        <v>74</v>
      </c>
      <c r="BM111" s="1">
        <v>15.25</v>
      </c>
      <c r="BN111" s="1">
        <v>10</v>
      </c>
      <c r="BO111" s="1">
        <v>66</v>
      </c>
      <c r="BP111" s="1">
        <v>10.25</v>
      </c>
      <c r="BQ111" s="1">
        <v>5.5</v>
      </c>
      <c r="BR111" s="1">
        <v>54</v>
      </c>
      <c r="BS111" s="1">
        <v>0.5</v>
      </c>
      <c r="BT111" s="1">
        <v>0.25</v>
      </c>
      <c r="BU111" s="1">
        <v>4</v>
      </c>
      <c r="BV111" s="1">
        <v>0</v>
      </c>
      <c r="BW111" s="1">
        <v>4</v>
      </c>
      <c r="BX111" s="1">
        <v>0.25</v>
      </c>
      <c r="BY111" s="1">
        <v>32.5</v>
      </c>
      <c r="BZ111" s="1">
        <v>1.5</v>
      </c>
      <c r="CA111" s="1">
        <v>4.75</v>
      </c>
      <c r="CB111" s="1">
        <v>2.25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2.9369407000000001</v>
      </c>
      <c r="CL111" s="1">
        <v>1</v>
      </c>
    </row>
    <row r="112" spans="1:90" x14ac:dyDescent="0.25">
      <c r="A112" s="1" t="s">
        <v>227</v>
      </c>
      <c r="B112" s="1">
        <v>6</v>
      </c>
      <c r="C112" s="1">
        <v>1</v>
      </c>
      <c r="D112" s="1">
        <v>17</v>
      </c>
      <c r="E112" s="1">
        <v>0.95</v>
      </c>
      <c r="F112" s="1">
        <v>0</v>
      </c>
      <c r="G112" s="1">
        <v>0.6</v>
      </c>
      <c r="H112" s="1">
        <v>0</v>
      </c>
      <c r="I112" s="1">
        <v>2</v>
      </c>
      <c r="J112" s="1">
        <v>1</v>
      </c>
      <c r="K112" s="1">
        <v>2</v>
      </c>
      <c r="L112" s="1">
        <v>0</v>
      </c>
      <c r="M112" s="1">
        <v>1</v>
      </c>
      <c r="N112" s="1">
        <v>0</v>
      </c>
      <c r="O112" s="1">
        <v>0.48</v>
      </c>
      <c r="P112" s="1">
        <v>0.48</v>
      </c>
      <c r="Q112" s="1">
        <v>0</v>
      </c>
      <c r="R112" s="1">
        <v>0</v>
      </c>
      <c r="S112" s="1">
        <v>0</v>
      </c>
      <c r="T112" s="1">
        <v>0</v>
      </c>
      <c r="U112" s="1">
        <v>1</v>
      </c>
      <c r="V112" s="1">
        <v>1</v>
      </c>
      <c r="W112" s="1">
        <v>100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0.08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35</v>
      </c>
      <c r="AL112" s="1">
        <v>0.5</v>
      </c>
      <c r="AM112" s="1">
        <v>3.4</v>
      </c>
      <c r="AN112" s="1">
        <v>2.6</v>
      </c>
      <c r="AO112" s="1">
        <v>4.3</v>
      </c>
      <c r="AP112" s="1">
        <v>0</v>
      </c>
      <c r="AQ112" s="1">
        <v>0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25</v>
      </c>
      <c r="BD112" s="1">
        <v>21</v>
      </c>
      <c r="BE112" s="1">
        <v>8</v>
      </c>
      <c r="BF112" s="1">
        <v>2</v>
      </c>
      <c r="BG112" s="1">
        <v>3</v>
      </c>
      <c r="BH112" s="1">
        <v>3</v>
      </c>
      <c r="BI112" s="1">
        <v>2.68</v>
      </c>
      <c r="BJ112" s="1">
        <v>8</v>
      </c>
      <c r="BK112" s="1">
        <v>6</v>
      </c>
      <c r="BL112" s="1">
        <v>75</v>
      </c>
      <c r="BM112" s="1">
        <v>3</v>
      </c>
      <c r="BN112" s="1">
        <v>2</v>
      </c>
      <c r="BO112" s="1">
        <v>67</v>
      </c>
      <c r="BP112" s="1">
        <v>1</v>
      </c>
      <c r="BQ112" s="1">
        <v>1</v>
      </c>
      <c r="BR112" s="1">
        <v>100</v>
      </c>
      <c r="BS112" s="1">
        <v>0</v>
      </c>
      <c r="BT112" s="1">
        <v>0</v>
      </c>
      <c r="BU112" s="1">
        <v>0</v>
      </c>
      <c r="BV112" s="1">
        <v>1</v>
      </c>
      <c r="BW112" s="1">
        <v>0</v>
      </c>
      <c r="BX112" s="1">
        <v>0</v>
      </c>
      <c r="BY112" s="1">
        <v>13</v>
      </c>
      <c r="BZ112" s="1">
        <v>2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5.1549485199999978</v>
      </c>
      <c r="CL112" s="1">
        <v>1</v>
      </c>
    </row>
    <row r="113" spans="1:90" x14ac:dyDescent="0.25">
      <c r="A113" s="1" t="s">
        <v>210</v>
      </c>
      <c r="B113" s="1">
        <v>5.8</v>
      </c>
      <c r="C113" s="1">
        <v>1</v>
      </c>
      <c r="D113" s="1">
        <v>11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</v>
      </c>
      <c r="V113" s="1">
        <v>1</v>
      </c>
      <c r="W113" s="1">
        <v>100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0.5</v>
      </c>
      <c r="AM113" s="1">
        <v>6.4</v>
      </c>
      <c r="AN113" s="1">
        <v>0</v>
      </c>
      <c r="AO113" s="1">
        <v>1.6</v>
      </c>
      <c r="AP113" s="1">
        <v>4</v>
      </c>
      <c r="AQ113" s="1">
        <v>4</v>
      </c>
      <c r="AR113" s="1">
        <v>0</v>
      </c>
      <c r="AS113" s="1">
        <v>1</v>
      </c>
      <c r="AT113" s="1">
        <v>0</v>
      </c>
      <c r="AU113" s="1">
        <v>2</v>
      </c>
      <c r="AV113" s="1">
        <v>0</v>
      </c>
      <c r="AW113" s="1">
        <v>0</v>
      </c>
      <c r="AX113" s="1">
        <v>2</v>
      </c>
      <c r="AY113" s="1">
        <v>0</v>
      </c>
      <c r="AZ113" s="1">
        <v>0</v>
      </c>
      <c r="BA113" s="1">
        <v>1</v>
      </c>
      <c r="BB113" s="1">
        <v>1</v>
      </c>
      <c r="BC113" s="1">
        <v>9</v>
      </c>
      <c r="BD113" s="1">
        <v>6</v>
      </c>
      <c r="BE113" s="1">
        <v>2</v>
      </c>
      <c r="BF113" s="1">
        <v>2</v>
      </c>
      <c r="BG113" s="1">
        <v>3</v>
      </c>
      <c r="BH113" s="1">
        <v>3</v>
      </c>
      <c r="BI113" s="1">
        <v>1.4</v>
      </c>
      <c r="BJ113" s="1">
        <v>7</v>
      </c>
      <c r="BK113" s="1">
        <v>6</v>
      </c>
      <c r="BL113" s="1">
        <v>86</v>
      </c>
      <c r="BM113" s="1">
        <v>6</v>
      </c>
      <c r="BN113" s="1">
        <v>5</v>
      </c>
      <c r="BO113" s="1">
        <v>83</v>
      </c>
      <c r="BP113" s="1">
        <v>1</v>
      </c>
      <c r="BQ113" s="1">
        <v>1</v>
      </c>
      <c r="BR113" s="1">
        <v>100</v>
      </c>
      <c r="BS113" s="1">
        <v>0</v>
      </c>
      <c r="BT113" s="1">
        <v>0</v>
      </c>
      <c r="BU113" s="1">
        <v>0</v>
      </c>
      <c r="BV113" s="1">
        <v>1</v>
      </c>
      <c r="BW113" s="1">
        <v>0</v>
      </c>
      <c r="BX113" s="1">
        <v>1</v>
      </c>
      <c r="BY113" s="1">
        <v>15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3.7862920000000022</v>
      </c>
      <c r="CL113" s="1">
        <v>1</v>
      </c>
    </row>
    <row r="114" spans="1:90" x14ac:dyDescent="0.25">
      <c r="A114" s="1" t="s">
        <v>157</v>
      </c>
      <c r="B114" s="1">
        <v>5.4</v>
      </c>
      <c r="C114" s="1">
        <v>4</v>
      </c>
      <c r="D114" s="1">
        <v>77</v>
      </c>
      <c r="E114" s="1">
        <v>0.08</v>
      </c>
      <c r="F114" s="1">
        <v>0.33</v>
      </c>
      <c r="G114" s="1">
        <v>0.1</v>
      </c>
      <c r="H114" s="1">
        <v>1</v>
      </c>
      <c r="I114" s="1">
        <v>0.75</v>
      </c>
      <c r="J114" s="1">
        <v>0</v>
      </c>
      <c r="K114" s="1">
        <v>0.25</v>
      </c>
      <c r="L114" s="1">
        <v>0.5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8.25</v>
      </c>
      <c r="V114" s="1">
        <v>5.75</v>
      </c>
      <c r="W114" s="1">
        <v>70</v>
      </c>
      <c r="X114" s="1">
        <v>4</v>
      </c>
      <c r="Y114" s="1">
        <v>1</v>
      </c>
      <c r="Z114" s="1">
        <v>25</v>
      </c>
      <c r="AA114" s="1">
        <v>0</v>
      </c>
      <c r="AB114" s="1">
        <v>0</v>
      </c>
      <c r="AC114" s="1">
        <v>0.5</v>
      </c>
      <c r="AD114" s="1">
        <v>0.25</v>
      </c>
      <c r="AE114" s="1">
        <v>0.11</v>
      </c>
      <c r="AF114" s="1">
        <v>0.25</v>
      </c>
      <c r="AG114" s="1">
        <v>0</v>
      </c>
      <c r="AH114" s="1">
        <v>0.25</v>
      </c>
      <c r="AI114" s="1">
        <v>0</v>
      </c>
      <c r="AJ114" s="1">
        <v>0.25</v>
      </c>
      <c r="AK114" s="1">
        <v>2</v>
      </c>
      <c r="AL114" s="1">
        <v>11</v>
      </c>
      <c r="AM114" s="1">
        <v>10.45</v>
      </c>
      <c r="AN114" s="1">
        <v>0.4</v>
      </c>
      <c r="AO114" s="1">
        <v>2.7</v>
      </c>
      <c r="AP114" s="1">
        <v>6</v>
      </c>
      <c r="AQ114" s="1">
        <v>8.25</v>
      </c>
      <c r="AR114" s="1">
        <v>0</v>
      </c>
      <c r="AS114" s="1">
        <v>2.75</v>
      </c>
      <c r="AT114" s="1">
        <v>1.75</v>
      </c>
      <c r="AU114" s="1">
        <v>1.25</v>
      </c>
      <c r="AV114" s="1">
        <v>0.5</v>
      </c>
      <c r="AW114" s="1">
        <v>40</v>
      </c>
      <c r="AX114" s="1">
        <v>3.25</v>
      </c>
      <c r="AY114" s="1">
        <v>0.5</v>
      </c>
      <c r="AZ114" s="1">
        <v>0.25</v>
      </c>
      <c r="BA114" s="1">
        <v>0.75</v>
      </c>
      <c r="BB114" s="1">
        <v>1.5</v>
      </c>
      <c r="BC114" s="1">
        <v>16.75</v>
      </c>
      <c r="BD114" s="1">
        <v>12.25</v>
      </c>
      <c r="BE114" s="1">
        <v>6.25</v>
      </c>
      <c r="BF114" s="1">
        <v>1.25</v>
      </c>
      <c r="BG114" s="1">
        <v>4.75</v>
      </c>
      <c r="BH114" s="1">
        <v>2.75</v>
      </c>
      <c r="BI114" s="1">
        <v>2.0299999999999998</v>
      </c>
      <c r="BJ114" s="1">
        <v>17.5</v>
      </c>
      <c r="BK114" s="1">
        <v>12</v>
      </c>
      <c r="BL114" s="1">
        <v>69</v>
      </c>
      <c r="BM114" s="1">
        <v>17.75</v>
      </c>
      <c r="BN114" s="1">
        <v>11</v>
      </c>
      <c r="BO114" s="1">
        <v>62</v>
      </c>
      <c r="BP114" s="1">
        <v>8.25</v>
      </c>
      <c r="BQ114" s="1">
        <v>5.75</v>
      </c>
      <c r="BR114" s="1">
        <v>70</v>
      </c>
      <c r="BS114" s="1">
        <v>0</v>
      </c>
      <c r="BT114" s="1">
        <v>0</v>
      </c>
      <c r="BU114" s="1">
        <v>4</v>
      </c>
      <c r="BV114" s="1">
        <v>0</v>
      </c>
      <c r="BW114" s="1">
        <v>3</v>
      </c>
      <c r="BX114" s="1">
        <v>1.75</v>
      </c>
      <c r="BY114" s="1">
        <v>33</v>
      </c>
      <c r="BZ114" s="1">
        <v>0.5</v>
      </c>
      <c r="CA114" s="1">
        <v>1</v>
      </c>
      <c r="CB114" s="1">
        <v>4</v>
      </c>
      <c r="CC114" s="1">
        <v>0</v>
      </c>
      <c r="CD114" s="1">
        <v>0</v>
      </c>
      <c r="CE114" s="1">
        <v>0</v>
      </c>
      <c r="CF114" s="1">
        <v>0</v>
      </c>
      <c r="CG114" s="1">
        <v>0.25</v>
      </c>
      <c r="CH114" s="1">
        <v>0</v>
      </c>
      <c r="CI114" s="1">
        <v>0</v>
      </c>
      <c r="CJ114" s="1">
        <v>0</v>
      </c>
      <c r="CK114" s="1">
        <f t="shared" si="1"/>
        <v>2.3537386600000003</v>
      </c>
      <c r="CL114" s="1">
        <v>1</v>
      </c>
    </row>
    <row r="115" spans="1:90" x14ac:dyDescent="0.25">
      <c r="A115" s="1" t="s">
        <v>162</v>
      </c>
      <c r="B115" s="1">
        <v>4.5</v>
      </c>
      <c r="C115" s="1">
        <v>1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100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0.5</v>
      </c>
      <c r="AM115" s="1">
        <v>0</v>
      </c>
      <c r="AN115" s="1">
        <v>0</v>
      </c>
      <c r="AO115" s="1">
        <v>1.6</v>
      </c>
      <c r="AP115" s="1">
        <v>2</v>
      </c>
      <c r="AQ115" s="1">
        <v>2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X115" s="1">
        <v>1</v>
      </c>
      <c r="AY115" s="1">
        <v>0</v>
      </c>
      <c r="AZ115" s="1">
        <v>0</v>
      </c>
      <c r="BA115" s="1">
        <v>0</v>
      </c>
      <c r="BB115" s="1">
        <v>0</v>
      </c>
      <c r="BC115" s="1">
        <v>6</v>
      </c>
      <c r="BD115" s="1">
        <v>5</v>
      </c>
      <c r="BE115" s="1">
        <v>3</v>
      </c>
      <c r="BF115" s="1">
        <v>2</v>
      </c>
      <c r="BG115" s="1">
        <v>2</v>
      </c>
      <c r="BH115" s="1">
        <v>1</v>
      </c>
      <c r="BI115" s="1">
        <v>0.91</v>
      </c>
      <c r="BJ115" s="1">
        <v>3</v>
      </c>
      <c r="BK115" s="1">
        <v>2</v>
      </c>
      <c r="BL115" s="1">
        <v>67</v>
      </c>
      <c r="BM115" s="1">
        <v>2</v>
      </c>
      <c r="BN115" s="1">
        <v>2</v>
      </c>
      <c r="BO115" s="1">
        <v>100</v>
      </c>
      <c r="BP115" s="1">
        <v>1</v>
      </c>
      <c r="BQ115" s="1">
        <v>1</v>
      </c>
      <c r="BR115" s="1">
        <v>100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5</v>
      </c>
      <c r="BZ115" s="1">
        <v>0</v>
      </c>
      <c r="CA115" s="1">
        <v>1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2.8053694900000017</v>
      </c>
      <c r="CL115" s="1">
        <v>1</v>
      </c>
    </row>
    <row r="116" spans="1:90" x14ac:dyDescent="0.25">
      <c r="A116" s="1" t="s">
        <v>168</v>
      </c>
      <c r="B116" s="1">
        <v>5.3</v>
      </c>
      <c r="C116" s="1">
        <v>3</v>
      </c>
      <c r="D116" s="1">
        <v>9</v>
      </c>
      <c r="E116" s="1">
        <v>0.08</v>
      </c>
      <c r="F116" s="1">
        <v>0.25</v>
      </c>
      <c r="G116" s="1">
        <v>0.1</v>
      </c>
      <c r="H116" s="1">
        <v>1</v>
      </c>
      <c r="I116" s="1">
        <v>1</v>
      </c>
      <c r="J116" s="1">
        <v>0.33</v>
      </c>
      <c r="K116" s="1">
        <v>0.67</v>
      </c>
      <c r="L116" s="1">
        <v>0.33</v>
      </c>
      <c r="M116" s="1">
        <v>0</v>
      </c>
      <c r="N116" s="1">
        <v>0</v>
      </c>
      <c r="O116" s="1">
        <v>0.06</v>
      </c>
      <c r="P116" s="1">
        <v>0.06</v>
      </c>
      <c r="Q116" s="1">
        <v>0</v>
      </c>
      <c r="R116" s="1">
        <v>0</v>
      </c>
      <c r="S116" s="1">
        <v>0</v>
      </c>
      <c r="T116" s="1">
        <v>0</v>
      </c>
      <c r="U116" s="1">
        <v>2.67</v>
      </c>
      <c r="V116" s="1">
        <v>1.67</v>
      </c>
      <c r="W116" s="1">
        <v>63</v>
      </c>
      <c r="X116" s="1">
        <v>1.33</v>
      </c>
      <c r="Y116" s="1">
        <v>0</v>
      </c>
      <c r="Z116" s="1">
        <v>0</v>
      </c>
      <c r="AA116" s="1">
        <v>0.33</v>
      </c>
      <c r="AB116" s="1">
        <v>0</v>
      </c>
      <c r="AC116" s="1">
        <v>0</v>
      </c>
      <c r="AD116" s="1">
        <v>0</v>
      </c>
      <c r="AE116" s="1">
        <v>0.02</v>
      </c>
      <c r="AF116" s="1">
        <v>0.33</v>
      </c>
      <c r="AG116" s="1">
        <v>0</v>
      </c>
      <c r="AH116" s="1">
        <v>0</v>
      </c>
      <c r="AI116" s="1">
        <v>0</v>
      </c>
      <c r="AJ116" s="1">
        <v>0</v>
      </c>
      <c r="AK116" s="1">
        <v>9</v>
      </c>
      <c r="AL116" s="1">
        <v>0.63</v>
      </c>
      <c r="AM116" s="1">
        <v>0</v>
      </c>
      <c r="AN116" s="1">
        <v>0.4</v>
      </c>
      <c r="AO116" s="1">
        <v>2</v>
      </c>
      <c r="AP116" s="1">
        <v>2.33</v>
      </c>
      <c r="AQ116" s="1">
        <v>5.33</v>
      </c>
      <c r="AR116" s="1">
        <v>0</v>
      </c>
      <c r="AS116" s="1">
        <v>2</v>
      </c>
      <c r="AT116" s="1">
        <v>0.33</v>
      </c>
      <c r="AU116" s="1">
        <v>0</v>
      </c>
      <c r="AV116" s="1">
        <v>0</v>
      </c>
      <c r="AX116" s="1">
        <v>0.33</v>
      </c>
      <c r="AY116" s="1">
        <v>0</v>
      </c>
      <c r="AZ116" s="1">
        <v>0</v>
      </c>
      <c r="BA116" s="1">
        <v>0</v>
      </c>
      <c r="BB116" s="1">
        <v>0</v>
      </c>
      <c r="BC116" s="1">
        <v>16.670000000000002</v>
      </c>
      <c r="BD116" s="1">
        <v>10</v>
      </c>
      <c r="BE116" s="1">
        <v>5.67</v>
      </c>
      <c r="BF116" s="1">
        <v>1.67</v>
      </c>
      <c r="BG116" s="1">
        <v>2.67</v>
      </c>
      <c r="BH116" s="1">
        <v>3.67</v>
      </c>
      <c r="BI116" s="1">
        <v>2.5499999999999998</v>
      </c>
      <c r="BJ116" s="1">
        <v>4.33</v>
      </c>
      <c r="BK116" s="1">
        <v>3.33</v>
      </c>
      <c r="BL116" s="1">
        <v>77</v>
      </c>
      <c r="BM116" s="1">
        <v>5</v>
      </c>
      <c r="BN116" s="1">
        <v>2.67</v>
      </c>
      <c r="BO116" s="1">
        <v>53</v>
      </c>
      <c r="BP116" s="1">
        <v>2.67</v>
      </c>
      <c r="BQ116" s="1">
        <v>1.67</v>
      </c>
      <c r="BR116" s="1">
        <v>63</v>
      </c>
      <c r="BS116" s="1">
        <v>0</v>
      </c>
      <c r="BT116" s="1">
        <v>0</v>
      </c>
      <c r="BU116" s="1">
        <v>0</v>
      </c>
      <c r="BV116" s="1">
        <v>3</v>
      </c>
      <c r="BW116" s="1">
        <v>0</v>
      </c>
      <c r="BX116" s="1">
        <v>0</v>
      </c>
      <c r="BY116" s="1">
        <v>8</v>
      </c>
      <c r="BZ116" s="1">
        <v>1.33</v>
      </c>
      <c r="CA116" s="1">
        <v>0.67</v>
      </c>
      <c r="CB116" s="1">
        <v>1</v>
      </c>
      <c r="CC116" s="1">
        <v>0</v>
      </c>
      <c r="CD116" s="1">
        <v>0</v>
      </c>
      <c r="CE116" s="1">
        <v>0.33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4.4578897799999995</v>
      </c>
      <c r="CL116" s="1">
        <v>1</v>
      </c>
    </row>
    <row r="117" spans="1:90" x14ac:dyDescent="0.25">
      <c r="A117" s="1" t="s">
        <v>173</v>
      </c>
      <c r="B117" s="1">
        <v>4.3</v>
      </c>
      <c r="C117" s="1">
        <v>4</v>
      </c>
      <c r="D117" s="1">
        <v>86.75</v>
      </c>
      <c r="E117" s="1">
        <v>0.04</v>
      </c>
      <c r="F117" s="1">
        <v>0</v>
      </c>
      <c r="G117" s="1">
        <v>0</v>
      </c>
      <c r="H117" s="1">
        <v>0</v>
      </c>
      <c r="I117" s="1">
        <v>0.75</v>
      </c>
      <c r="J117" s="1">
        <v>0</v>
      </c>
      <c r="K117" s="1">
        <v>0</v>
      </c>
      <c r="L117" s="1">
        <v>0.75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4.5</v>
      </c>
      <c r="V117" s="1">
        <v>3.5</v>
      </c>
      <c r="W117" s="1">
        <v>78</v>
      </c>
      <c r="X117" s="1">
        <v>0.5</v>
      </c>
      <c r="Y117" s="1">
        <v>0.25</v>
      </c>
      <c r="Z117" s="1">
        <v>50</v>
      </c>
      <c r="AA117" s="1">
        <v>0</v>
      </c>
      <c r="AB117" s="1">
        <v>0</v>
      </c>
      <c r="AC117" s="1">
        <v>0.5</v>
      </c>
      <c r="AD117" s="1">
        <v>0</v>
      </c>
      <c r="AE117" s="1">
        <v>0.02</v>
      </c>
      <c r="AF117" s="1">
        <v>0</v>
      </c>
      <c r="AG117" s="1">
        <v>0</v>
      </c>
      <c r="AH117" s="1">
        <v>0.75</v>
      </c>
      <c r="AI117" s="1">
        <v>0</v>
      </c>
      <c r="AJ117" s="1">
        <v>0</v>
      </c>
      <c r="AK117" s="1">
        <v>2.5</v>
      </c>
      <c r="AL117" s="1">
        <v>7.45</v>
      </c>
      <c r="AM117" s="1">
        <v>11.1</v>
      </c>
      <c r="AN117" s="1">
        <v>0.1</v>
      </c>
      <c r="AO117" s="1">
        <v>2</v>
      </c>
      <c r="AP117" s="1">
        <v>11.5</v>
      </c>
      <c r="AQ117" s="1">
        <v>11.5</v>
      </c>
      <c r="AR117" s="1">
        <v>0</v>
      </c>
      <c r="AS117" s="1">
        <v>1.25</v>
      </c>
      <c r="AT117" s="1">
        <v>1.5</v>
      </c>
      <c r="AU117" s="1">
        <v>2.5</v>
      </c>
      <c r="AV117" s="1">
        <v>1.5</v>
      </c>
      <c r="AW117" s="1">
        <v>60</v>
      </c>
      <c r="AX117" s="1">
        <v>7</v>
      </c>
      <c r="AY117" s="1">
        <v>1</v>
      </c>
      <c r="AZ117" s="1">
        <v>0.25</v>
      </c>
      <c r="BA117" s="1">
        <v>1.25</v>
      </c>
      <c r="BB117" s="1">
        <v>2.5</v>
      </c>
      <c r="BC117" s="1">
        <v>13.25</v>
      </c>
      <c r="BD117" s="1">
        <v>7.5</v>
      </c>
      <c r="BE117" s="1">
        <v>4.5</v>
      </c>
      <c r="BF117" s="1">
        <v>0.5</v>
      </c>
      <c r="BG117" s="1">
        <v>2.25</v>
      </c>
      <c r="BH117" s="1">
        <v>2.5</v>
      </c>
      <c r="BI117" s="1">
        <v>1.72</v>
      </c>
      <c r="BJ117" s="1">
        <v>33.25</v>
      </c>
      <c r="BK117" s="1">
        <v>30</v>
      </c>
      <c r="BL117" s="1">
        <v>90</v>
      </c>
      <c r="BM117" s="1">
        <v>13</v>
      </c>
      <c r="BN117" s="1">
        <v>11.25</v>
      </c>
      <c r="BO117" s="1">
        <v>87</v>
      </c>
      <c r="BP117" s="1">
        <v>4.5</v>
      </c>
      <c r="BQ117" s="1">
        <v>3.5</v>
      </c>
      <c r="BR117" s="1">
        <v>78</v>
      </c>
      <c r="BS117" s="1">
        <v>0</v>
      </c>
      <c r="BT117" s="1">
        <v>0</v>
      </c>
      <c r="BU117" s="1">
        <v>4</v>
      </c>
      <c r="BV117" s="1">
        <v>0</v>
      </c>
      <c r="BW117" s="1">
        <v>1</v>
      </c>
      <c r="BX117" s="1">
        <v>1.25</v>
      </c>
      <c r="BY117" s="1">
        <v>45</v>
      </c>
      <c r="BZ117" s="1">
        <v>0</v>
      </c>
      <c r="CA117" s="1">
        <v>3.5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1.4607734500000007</v>
      </c>
      <c r="CL117" s="1">
        <v>1</v>
      </c>
    </row>
    <row r="118" spans="1:90" x14ac:dyDescent="0.25">
      <c r="A118" s="1" t="s">
        <v>184</v>
      </c>
      <c r="B118" s="1">
        <v>12.2</v>
      </c>
      <c r="C118" s="1">
        <v>1</v>
      </c>
      <c r="D118" s="1">
        <v>11</v>
      </c>
      <c r="E118" s="1">
        <v>0.11</v>
      </c>
      <c r="F118" s="1">
        <v>0</v>
      </c>
      <c r="G118" s="1">
        <v>0.2</v>
      </c>
      <c r="H118" s="1">
        <v>0</v>
      </c>
      <c r="I118" s="1">
        <v>1</v>
      </c>
      <c r="J118" s="1">
        <v>1</v>
      </c>
      <c r="K118" s="1">
        <v>0</v>
      </c>
      <c r="L118" s="1">
        <v>1</v>
      </c>
      <c r="M118" s="1">
        <v>0</v>
      </c>
      <c r="N118" s="1">
        <v>0</v>
      </c>
      <c r="O118" s="1">
        <v>0.14000000000000001</v>
      </c>
      <c r="P118" s="1">
        <v>0.14000000000000001</v>
      </c>
      <c r="Q118" s="1">
        <v>0</v>
      </c>
      <c r="R118" s="1">
        <v>0</v>
      </c>
      <c r="S118" s="1">
        <v>0</v>
      </c>
      <c r="T118" s="1">
        <v>0</v>
      </c>
      <c r="U118" s="1">
        <v>8</v>
      </c>
      <c r="V118" s="1">
        <v>7</v>
      </c>
      <c r="W118" s="1">
        <v>88</v>
      </c>
      <c r="X118" s="1">
        <v>3</v>
      </c>
      <c r="Y118" s="1">
        <v>0</v>
      </c>
      <c r="Z118" s="1">
        <v>0</v>
      </c>
      <c r="AA118" s="1">
        <v>3</v>
      </c>
      <c r="AB118" s="1">
        <v>0</v>
      </c>
      <c r="AC118" s="1">
        <v>1</v>
      </c>
      <c r="AD118" s="1">
        <v>0</v>
      </c>
      <c r="AE118" s="1">
        <v>0.05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7</v>
      </c>
      <c r="AL118" s="1">
        <v>11.6</v>
      </c>
      <c r="AM118" s="1">
        <v>9</v>
      </c>
      <c r="AN118" s="1">
        <v>0.9</v>
      </c>
      <c r="AO118" s="1">
        <v>2.5</v>
      </c>
      <c r="AP118" s="1">
        <v>4</v>
      </c>
      <c r="AQ118" s="1">
        <v>4</v>
      </c>
      <c r="AR118" s="1">
        <v>0</v>
      </c>
      <c r="AS118" s="1">
        <v>1</v>
      </c>
      <c r="AT118" s="1">
        <v>0</v>
      </c>
      <c r="AU118" s="1">
        <v>1</v>
      </c>
      <c r="AV118" s="1">
        <v>0</v>
      </c>
      <c r="AW118" s="1">
        <v>0</v>
      </c>
      <c r="AX118" s="1">
        <v>3</v>
      </c>
      <c r="AY118" s="1">
        <v>0</v>
      </c>
      <c r="AZ118" s="1">
        <v>0</v>
      </c>
      <c r="BA118" s="1">
        <v>0</v>
      </c>
      <c r="BB118" s="1">
        <v>0</v>
      </c>
      <c r="BC118" s="1">
        <v>13</v>
      </c>
      <c r="BD118" s="1">
        <v>5</v>
      </c>
      <c r="BE118" s="1">
        <v>2</v>
      </c>
      <c r="BF118" s="1">
        <v>4</v>
      </c>
      <c r="BG118" s="1">
        <v>1</v>
      </c>
      <c r="BH118" s="1">
        <v>1</v>
      </c>
      <c r="BI118" s="1">
        <v>0.81</v>
      </c>
      <c r="BJ118" s="1">
        <v>12</v>
      </c>
      <c r="BK118" s="1">
        <v>8</v>
      </c>
      <c r="BL118" s="1">
        <v>67</v>
      </c>
      <c r="BM118" s="1">
        <v>12</v>
      </c>
      <c r="BN118" s="1">
        <v>8</v>
      </c>
      <c r="BO118" s="1">
        <v>67</v>
      </c>
      <c r="BP118" s="1">
        <v>8</v>
      </c>
      <c r="BQ118" s="1">
        <v>7</v>
      </c>
      <c r="BR118" s="1">
        <v>88</v>
      </c>
      <c r="BS118" s="1">
        <v>0</v>
      </c>
      <c r="BT118" s="1">
        <v>0</v>
      </c>
      <c r="BU118" s="1">
        <v>0</v>
      </c>
      <c r="BV118" s="1">
        <v>1</v>
      </c>
      <c r="BW118" s="1">
        <v>0</v>
      </c>
      <c r="BX118" s="1">
        <v>1</v>
      </c>
      <c r="BY118" s="1">
        <v>22</v>
      </c>
      <c r="BZ118" s="1">
        <v>0</v>
      </c>
      <c r="CA118" s="1">
        <v>3</v>
      </c>
      <c r="CB118" s="1">
        <v>4</v>
      </c>
      <c r="CC118" s="1">
        <v>0</v>
      </c>
      <c r="CD118" s="1">
        <v>0</v>
      </c>
      <c r="CE118" s="1">
        <v>3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3.8501859399999994</v>
      </c>
      <c r="CL118" s="1">
        <v>1</v>
      </c>
    </row>
    <row r="119" spans="1:90" x14ac:dyDescent="0.25">
      <c r="A119" s="1" t="s">
        <v>190</v>
      </c>
      <c r="B119" s="1">
        <v>5.3</v>
      </c>
      <c r="C119" s="1">
        <v>4</v>
      </c>
      <c r="D119" s="1">
        <v>73.5</v>
      </c>
      <c r="E119" s="1">
        <v>0.13</v>
      </c>
      <c r="F119" s="1">
        <v>0</v>
      </c>
      <c r="G119" s="1">
        <v>0.1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7.5</v>
      </c>
      <c r="V119" s="1">
        <v>5.5</v>
      </c>
      <c r="W119" s="1">
        <v>73</v>
      </c>
      <c r="X119" s="1">
        <v>0.5</v>
      </c>
      <c r="Y119" s="1">
        <v>0</v>
      </c>
      <c r="Z119" s="1">
        <v>0</v>
      </c>
      <c r="AA119" s="1">
        <v>0</v>
      </c>
      <c r="AB119" s="1">
        <v>0</v>
      </c>
      <c r="AC119" s="1">
        <v>0.25</v>
      </c>
      <c r="AD119" s="1">
        <v>0.25</v>
      </c>
      <c r="AE119" s="1">
        <v>0.1</v>
      </c>
      <c r="AF119" s="1">
        <v>0</v>
      </c>
      <c r="AG119" s="1">
        <v>0</v>
      </c>
      <c r="AH119" s="1">
        <v>0.5</v>
      </c>
      <c r="AI119" s="1">
        <v>0</v>
      </c>
      <c r="AJ119" s="1">
        <v>0</v>
      </c>
      <c r="AK119" s="1">
        <v>2</v>
      </c>
      <c r="AL119" s="1">
        <v>9.82</v>
      </c>
      <c r="AM119" s="1">
        <v>6.95</v>
      </c>
      <c r="AN119" s="1">
        <v>0.3</v>
      </c>
      <c r="AO119" s="1">
        <v>2.2000000000000002</v>
      </c>
      <c r="AP119" s="1">
        <v>8</v>
      </c>
      <c r="AQ119" s="1">
        <v>8</v>
      </c>
      <c r="AR119" s="1">
        <v>0</v>
      </c>
      <c r="AS119" s="1">
        <v>1.25</v>
      </c>
      <c r="AT119" s="1">
        <v>2.75</v>
      </c>
      <c r="AU119" s="1">
        <v>3</v>
      </c>
      <c r="AV119" s="1">
        <v>2.75</v>
      </c>
      <c r="AW119" s="1">
        <v>92</v>
      </c>
      <c r="AX119" s="1">
        <v>4.25</v>
      </c>
      <c r="AY119" s="1">
        <v>0.25</v>
      </c>
      <c r="AZ119" s="1">
        <v>0</v>
      </c>
      <c r="BA119" s="1">
        <v>0.75</v>
      </c>
      <c r="BB119" s="1">
        <v>1</v>
      </c>
      <c r="BC119" s="1">
        <v>18.5</v>
      </c>
      <c r="BD119" s="1">
        <v>12</v>
      </c>
      <c r="BE119" s="1">
        <v>5.25</v>
      </c>
      <c r="BF119" s="1">
        <v>0.25</v>
      </c>
      <c r="BG119" s="1">
        <v>1.75</v>
      </c>
      <c r="BH119" s="1">
        <v>2.5</v>
      </c>
      <c r="BI119" s="1">
        <v>1.89</v>
      </c>
      <c r="BJ119" s="1">
        <v>24</v>
      </c>
      <c r="BK119" s="1">
        <v>20.5</v>
      </c>
      <c r="BL119" s="1">
        <v>85</v>
      </c>
      <c r="BM119" s="1">
        <v>13.25</v>
      </c>
      <c r="BN119" s="1">
        <v>10.75</v>
      </c>
      <c r="BO119" s="1">
        <v>81</v>
      </c>
      <c r="BP119" s="1">
        <v>7.5</v>
      </c>
      <c r="BQ119" s="1">
        <v>5.5</v>
      </c>
      <c r="BR119" s="1">
        <v>73</v>
      </c>
      <c r="BS119" s="1">
        <v>0.5</v>
      </c>
      <c r="BT119" s="1">
        <v>0.25</v>
      </c>
      <c r="BU119" s="1">
        <v>3</v>
      </c>
      <c r="BV119" s="1">
        <v>1</v>
      </c>
      <c r="BW119" s="1">
        <v>1</v>
      </c>
      <c r="BX119" s="1">
        <v>0.75</v>
      </c>
      <c r="BY119" s="1">
        <v>39.25</v>
      </c>
      <c r="BZ119" s="1">
        <v>0.5</v>
      </c>
      <c r="CA119" s="1">
        <v>3.25</v>
      </c>
      <c r="CB119" s="1">
        <v>1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1.9416905400000006</v>
      </c>
      <c r="CL119" s="1">
        <v>1</v>
      </c>
    </row>
    <row r="120" spans="1:90" x14ac:dyDescent="0.25">
      <c r="A120" s="1" t="s">
        <v>216</v>
      </c>
      <c r="B120" s="1">
        <v>5.7</v>
      </c>
      <c r="C120" s="1">
        <v>1</v>
      </c>
      <c r="D120" s="1">
        <v>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1.7</v>
      </c>
      <c r="AP120" s="1">
        <v>3</v>
      </c>
      <c r="AQ120" s="1">
        <v>3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9</v>
      </c>
      <c r="BD120" s="1">
        <v>6</v>
      </c>
      <c r="BE120" s="1">
        <v>2</v>
      </c>
      <c r="BF120" s="1">
        <v>0</v>
      </c>
      <c r="BG120" s="1">
        <v>1</v>
      </c>
      <c r="BH120" s="1">
        <v>0</v>
      </c>
      <c r="BI120" s="1">
        <v>0.51</v>
      </c>
      <c r="BJ120" s="1">
        <v>0</v>
      </c>
      <c r="BK120" s="1">
        <v>0</v>
      </c>
      <c r="BM120" s="1">
        <v>0</v>
      </c>
      <c r="BN120" s="1">
        <v>0</v>
      </c>
      <c r="BP120" s="1">
        <v>0</v>
      </c>
      <c r="BQ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1.5958878900000002</v>
      </c>
      <c r="CL120" s="1">
        <v>1</v>
      </c>
    </row>
    <row r="121" spans="1:90" x14ac:dyDescent="0.25">
      <c r="A121" s="1" t="s">
        <v>218</v>
      </c>
      <c r="B121" s="1">
        <v>4.9000000000000004</v>
      </c>
      <c r="C121" s="1">
        <v>2</v>
      </c>
      <c r="D121" s="1">
        <v>19</v>
      </c>
      <c r="E121" s="1">
        <v>0.16</v>
      </c>
      <c r="F121" s="1">
        <v>0</v>
      </c>
      <c r="G121" s="1">
        <v>0.3</v>
      </c>
      <c r="H121" s="1">
        <v>0</v>
      </c>
      <c r="I121" s="1">
        <v>2</v>
      </c>
      <c r="J121" s="1">
        <v>0.5</v>
      </c>
      <c r="K121" s="1">
        <v>1</v>
      </c>
      <c r="L121" s="1">
        <v>1</v>
      </c>
      <c r="M121" s="1">
        <v>0.5</v>
      </c>
      <c r="N121" s="1">
        <v>0</v>
      </c>
      <c r="O121" s="1">
        <v>0.24</v>
      </c>
      <c r="P121" s="1">
        <v>0.24</v>
      </c>
      <c r="Q121" s="1">
        <v>0</v>
      </c>
      <c r="R121" s="1">
        <v>0</v>
      </c>
      <c r="S121" s="1">
        <v>0</v>
      </c>
      <c r="T121" s="1">
        <v>0</v>
      </c>
      <c r="U121" s="1">
        <v>10</v>
      </c>
      <c r="V121" s="1">
        <v>8</v>
      </c>
      <c r="W121" s="1">
        <v>80</v>
      </c>
      <c r="X121" s="1">
        <v>0</v>
      </c>
      <c r="Y121" s="1">
        <v>0</v>
      </c>
      <c r="AA121" s="1">
        <v>0</v>
      </c>
      <c r="AB121" s="1">
        <v>0</v>
      </c>
      <c r="AC121" s="1">
        <v>0.5</v>
      </c>
      <c r="AD121" s="1">
        <v>0</v>
      </c>
      <c r="AE121" s="1">
        <v>0.05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16</v>
      </c>
      <c r="AL121" s="1">
        <v>8.25</v>
      </c>
      <c r="AM121" s="1">
        <v>2.4</v>
      </c>
      <c r="AN121" s="1">
        <v>1.3</v>
      </c>
      <c r="AO121" s="1">
        <v>3</v>
      </c>
      <c r="AP121" s="1">
        <v>0.5</v>
      </c>
      <c r="AQ121" s="1">
        <v>0.5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X121" s="1">
        <v>3.5</v>
      </c>
      <c r="AY121" s="1">
        <v>0</v>
      </c>
      <c r="AZ121" s="1">
        <v>0</v>
      </c>
      <c r="BA121" s="1">
        <v>0.5</v>
      </c>
      <c r="BB121" s="1">
        <v>0.5</v>
      </c>
      <c r="BC121" s="1">
        <v>12.5</v>
      </c>
      <c r="BD121" s="1">
        <v>6</v>
      </c>
      <c r="BE121" s="1">
        <v>4.5</v>
      </c>
      <c r="BF121" s="1">
        <v>0.5</v>
      </c>
      <c r="BG121" s="1">
        <v>2</v>
      </c>
      <c r="BH121" s="1">
        <v>1.5</v>
      </c>
      <c r="BI121" s="1">
        <v>1.25</v>
      </c>
      <c r="BJ121" s="1">
        <v>18</v>
      </c>
      <c r="BK121" s="1">
        <v>16</v>
      </c>
      <c r="BL121" s="1">
        <v>89</v>
      </c>
      <c r="BM121" s="1">
        <v>12.5</v>
      </c>
      <c r="BN121" s="1">
        <v>10.5</v>
      </c>
      <c r="BO121" s="1">
        <v>84</v>
      </c>
      <c r="BP121" s="1">
        <v>10</v>
      </c>
      <c r="BQ121" s="1">
        <v>8</v>
      </c>
      <c r="BR121" s="1">
        <v>80</v>
      </c>
      <c r="BS121" s="1">
        <v>0</v>
      </c>
      <c r="BT121" s="1">
        <v>0</v>
      </c>
      <c r="BU121" s="1">
        <v>0</v>
      </c>
      <c r="BV121" s="1">
        <v>2</v>
      </c>
      <c r="BW121" s="1">
        <v>0</v>
      </c>
      <c r="BX121" s="1">
        <v>0.5</v>
      </c>
      <c r="BY121" s="1">
        <v>24.5</v>
      </c>
      <c r="BZ121" s="1">
        <v>1.5</v>
      </c>
      <c r="CA121" s="1">
        <v>2</v>
      </c>
      <c r="CB121" s="1">
        <v>0.5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4.2591204999999999</v>
      </c>
      <c r="CL121" s="1">
        <v>1</v>
      </c>
    </row>
    <row r="122" spans="1:90" x14ac:dyDescent="0.25">
      <c r="A122" s="1" t="s">
        <v>202</v>
      </c>
      <c r="B122" s="1">
        <v>5.0999999999999996</v>
      </c>
      <c r="C122" s="1">
        <v>4</v>
      </c>
      <c r="D122" s="1">
        <v>90</v>
      </c>
      <c r="E122" s="1">
        <v>0.06</v>
      </c>
      <c r="F122" s="1">
        <v>0</v>
      </c>
      <c r="G122" s="1">
        <v>0.1</v>
      </c>
      <c r="H122" s="1">
        <v>0</v>
      </c>
      <c r="I122" s="1">
        <v>0.75</v>
      </c>
      <c r="J122" s="1">
        <v>0</v>
      </c>
      <c r="K122" s="1">
        <v>0</v>
      </c>
      <c r="L122" s="1">
        <v>0.75</v>
      </c>
      <c r="M122" s="1">
        <v>0</v>
      </c>
      <c r="N122" s="1">
        <v>0</v>
      </c>
      <c r="O122" s="1">
        <v>0.02</v>
      </c>
      <c r="P122" s="1">
        <v>0.02</v>
      </c>
      <c r="Q122" s="1">
        <v>0</v>
      </c>
      <c r="R122" s="1">
        <v>0</v>
      </c>
      <c r="S122" s="1">
        <v>0</v>
      </c>
      <c r="T122" s="1">
        <v>0</v>
      </c>
      <c r="U122" s="1">
        <v>8.25</v>
      </c>
      <c r="V122" s="1">
        <v>7</v>
      </c>
      <c r="W122" s="1">
        <v>85</v>
      </c>
      <c r="X122" s="1">
        <v>2</v>
      </c>
      <c r="Y122" s="1">
        <v>0.5</v>
      </c>
      <c r="Z122" s="1">
        <v>25</v>
      </c>
      <c r="AA122" s="1">
        <v>0</v>
      </c>
      <c r="AB122" s="1">
        <v>0</v>
      </c>
      <c r="AC122" s="1">
        <v>0.75</v>
      </c>
      <c r="AD122" s="1">
        <v>0</v>
      </c>
      <c r="AE122" s="1">
        <v>0.04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7.5</v>
      </c>
      <c r="AL122" s="1">
        <v>11.78</v>
      </c>
      <c r="AM122" s="1">
        <v>12.45</v>
      </c>
      <c r="AN122" s="1">
        <v>0.2</v>
      </c>
      <c r="AO122" s="1">
        <v>2.9</v>
      </c>
      <c r="AP122" s="1">
        <v>8.75</v>
      </c>
      <c r="AQ122" s="1">
        <v>8.75</v>
      </c>
      <c r="AR122" s="1">
        <v>0</v>
      </c>
      <c r="AS122" s="1">
        <v>2</v>
      </c>
      <c r="AT122" s="1">
        <v>3</v>
      </c>
      <c r="AU122" s="1">
        <v>3</v>
      </c>
      <c r="AV122" s="1">
        <v>1.5</v>
      </c>
      <c r="AW122" s="1">
        <v>50</v>
      </c>
      <c r="AX122" s="1">
        <v>5</v>
      </c>
      <c r="AY122" s="1">
        <v>0.25</v>
      </c>
      <c r="AZ122" s="1">
        <v>0.25</v>
      </c>
      <c r="BA122" s="1">
        <v>1.25</v>
      </c>
      <c r="BB122" s="1">
        <v>1.75</v>
      </c>
      <c r="BC122" s="1">
        <v>17.75</v>
      </c>
      <c r="BD122" s="1">
        <v>10.5</v>
      </c>
      <c r="BE122" s="1">
        <v>6</v>
      </c>
      <c r="BF122" s="1">
        <v>1.25</v>
      </c>
      <c r="BG122" s="1">
        <v>2.75</v>
      </c>
      <c r="BH122" s="1">
        <v>4</v>
      </c>
      <c r="BI122" s="1">
        <v>2.62</v>
      </c>
      <c r="BJ122" s="1">
        <v>24</v>
      </c>
      <c r="BK122" s="1">
        <v>20</v>
      </c>
      <c r="BL122" s="1">
        <v>83</v>
      </c>
      <c r="BM122" s="1">
        <v>16.75</v>
      </c>
      <c r="BN122" s="1">
        <v>12.75</v>
      </c>
      <c r="BO122" s="1">
        <v>76</v>
      </c>
      <c r="BP122" s="1">
        <v>8.25</v>
      </c>
      <c r="BQ122" s="1">
        <v>7</v>
      </c>
      <c r="BR122" s="1">
        <v>85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0.75</v>
      </c>
      <c r="BY122" s="1">
        <v>39.5</v>
      </c>
      <c r="BZ122" s="1">
        <v>0.75</v>
      </c>
      <c r="CA122" s="1">
        <v>2</v>
      </c>
      <c r="CB122" s="1">
        <v>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2.6684163200000026</v>
      </c>
      <c r="CL122" s="1">
        <v>1</v>
      </c>
    </row>
    <row r="123" spans="1:90" x14ac:dyDescent="0.25">
      <c r="A123" s="1" t="s">
        <v>217</v>
      </c>
      <c r="B123" s="1">
        <v>4.9000000000000004</v>
      </c>
      <c r="C123" s="1">
        <v>2</v>
      </c>
      <c r="D123" s="1">
        <v>38</v>
      </c>
      <c r="E123" s="1">
        <v>0.01</v>
      </c>
      <c r="F123" s="1">
        <v>0</v>
      </c>
      <c r="G123" s="1">
        <v>0</v>
      </c>
      <c r="H123" s="1">
        <v>0</v>
      </c>
      <c r="I123" s="1">
        <v>0.5</v>
      </c>
      <c r="J123" s="1">
        <v>0</v>
      </c>
      <c r="K123" s="1">
        <v>0.5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</v>
      </c>
      <c r="V123" s="1">
        <v>3</v>
      </c>
      <c r="W123" s="1">
        <v>75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0.5</v>
      </c>
      <c r="AK123" s="1">
        <v>2</v>
      </c>
      <c r="AL123" s="1">
        <v>0.7</v>
      </c>
      <c r="AM123" s="1">
        <v>0</v>
      </c>
      <c r="AN123" s="1">
        <v>0</v>
      </c>
      <c r="AO123" s="1">
        <v>2.2999999999999998</v>
      </c>
      <c r="AP123" s="1">
        <v>3.5</v>
      </c>
      <c r="AQ123" s="1">
        <v>3.5</v>
      </c>
      <c r="AR123" s="1">
        <v>0</v>
      </c>
      <c r="AS123" s="1">
        <v>2</v>
      </c>
      <c r="AT123" s="1">
        <v>0</v>
      </c>
      <c r="AU123" s="1">
        <v>0</v>
      </c>
      <c r="AV123" s="1">
        <v>0</v>
      </c>
      <c r="AX123" s="1">
        <v>1.5</v>
      </c>
      <c r="AY123" s="1">
        <v>0.5</v>
      </c>
      <c r="AZ123" s="1">
        <v>0</v>
      </c>
      <c r="BA123" s="1">
        <v>0</v>
      </c>
      <c r="BB123" s="1">
        <v>0.5</v>
      </c>
      <c r="BC123" s="1">
        <v>5.5</v>
      </c>
      <c r="BD123" s="1">
        <v>4</v>
      </c>
      <c r="BE123" s="1">
        <v>3.5</v>
      </c>
      <c r="BF123" s="1">
        <v>1.5</v>
      </c>
      <c r="BG123" s="1">
        <v>1.5</v>
      </c>
      <c r="BH123" s="1">
        <v>0</v>
      </c>
      <c r="BI123" s="1">
        <v>0.62</v>
      </c>
      <c r="BJ123" s="1">
        <v>10</v>
      </c>
      <c r="BK123" s="1">
        <v>7.5</v>
      </c>
      <c r="BL123" s="1">
        <v>75</v>
      </c>
      <c r="BM123" s="1">
        <v>6</v>
      </c>
      <c r="BN123" s="1">
        <v>4</v>
      </c>
      <c r="BO123" s="1">
        <v>67</v>
      </c>
      <c r="BP123" s="1">
        <v>4</v>
      </c>
      <c r="BQ123" s="1">
        <v>3</v>
      </c>
      <c r="BR123" s="1">
        <v>75</v>
      </c>
      <c r="BS123" s="1">
        <v>0</v>
      </c>
      <c r="BT123" s="1">
        <v>0</v>
      </c>
      <c r="BU123" s="1">
        <v>1</v>
      </c>
      <c r="BV123" s="1">
        <v>1</v>
      </c>
      <c r="BW123" s="1">
        <v>1</v>
      </c>
      <c r="BX123" s="1">
        <v>0.5</v>
      </c>
      <c r="BY123" s="1">
        <v>16</v>
      </c>
      <c r="BZ123" s="1">
        <v>0.5</v>
      </c>
      <c r="CA123" s="1">
        <v>2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3.4048647399999998</v>
      </c>
      <c r="CL123" s="1">
        <v>0</v>
      </c>
    </row>
    <row r="124" spans="1:90" x14ac:dyDescent="0.25">
      <c r="A124" s="1" t="s">
        <v>112</v>
      </c>
      <c r="B124" s="1">
        <v>4.4000000000000004</v>
      </c>
      <c r="C124" s="1">
        <v>1</v>
      </c>
      <c r="D124" s="1">
        <v>2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0.6</v>
      </c>
      <c r="AN124" s="1">
        <v>0</v>
      </c>
      <c r="AO124" s="1">
        <v>1.7</v>
      </c>
      <c r="AP124" s="1">
        <v>3</v>
      </c>
      <c r="AQ124" s="1">
        <v>3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5</v>
      </c>
      <c r="BD124" s="1">
        <v>4</v>
      </c>
      <c r="BE124" s="1">
        <v>1</v>
      </c>
      <c r="BF124" s="1">
        <v>0</v>
      </c>
      <c r="BG124" s="1">
        <v>0</v>
      </c>
      <c r="BH124" s="1">
        <v>1</v>
      </c>
      <c r="BI124" s="1">
        <v>0.54</v>
      </c>
      <c r="BJ124" s="1">
        <v>6</v>
      </c>
      <c r="BK124" s="1">
        <v>6</v>
      </c>
      <c r="BL124" s="1">
        <v>100</v>
      </c>
      <c r="BM124" s="1">
        <v>0</v>
      </c>
      <c r="BN124" s="1">
        <v>0</v>
      </c>
      <c r="BP124" s="1">
        <v>0</v>
      </c>
      <c r="BQ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0</v>
      </c>
      <c r="BX124" s="1">
        <v>0</v>
      </c>
      <c r="BY124" s="1">
        <v>6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1"/>
        <v>4.7489016600000005</v>
      </c>
      <c r="CL124" s="1">
        <v>-1</v>
      </c>
    </row>
  </sheetData>
  <sortState xmlns:xlrd2="http://schemas.microsoft.com/office/spreadsheetml/2017/richdata2" ref="A2:CL124">
    <sortCondition descending="1" ref="CL2:CL12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78FB9-7187-4077-840C-ADBAD534D701}">
  <dimension ref="A1:CL11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92</v>
      </c>
      <c r="B2" s="1">
        <v>6.4</v>
      </c>
      <c r="C2" s="1">
        <v>5</v>
      </c>
      <c r="D2" s="1">
        <v>63.4</v>
      </c>
      <c r="E2" s="1">
        <v>0.2</v>
      </c>
      <c r="F2" s="1">
        <v>0.5</v>
      </c>
      <c r="G2" s="1">
        <v>0.2</v>
      </c>
      <c r="H2" s="1">
        <v>1</v>
      </c>
      <c r="I2" s="1">
        <v>1.8</v>
      </c>
      <c r="J2" s="1">
        <v>0.2</v>
      </c>
      <c r="K2" s="1">
        <v>1.6</v>
      </c>
      <c r="L2" s="1">
        <v>0.2</v>
      </c>
      <c r="M2" s="1">
        <v>0</v>
      </c>
      <c r="N2" s="1">
        <v>0</v>
      </c>
      <c r="O2" s="1">
        <v>0.09</v>
      </c>
      <c r="P2" s="1">
        <v>0.09</v>
      </c>
      <c r="Q2" s="1">
        <v>0</v>
      </c>
      <c r="R2" s="1">
        <v>0</v>
      </c>
      <c r="S2" s="1">
        <v>0</v>
      </c>
      <c r="T2" s="1">
        <v>0</v>
      </c>
      <c r="U2" s="1">
        <v>14.6</v>
      </c>
      <c r="V2" s="1">
        <v>11.4</v>
      </c>
      <c r="W2" s="1">
        <v>78</v>
      </c>
      <c r="X2" s="1">
        <v>0.8</v>
      </c>
      <c r="Y2" s="1">
        <v>0.2</v>
      </c>
      <c r="Z2" s="1">
        <v>25</v>
      </c>
      <c r="AA2" s="1">
        <v>0.2</v>
      </c>
      <c r="AB2" s="1">
        <v>0</v>
      </c>
      <c r="AC2" s="1">
        <v>1.2</v>
      </c>
      <c r="AD2" s="1">
        <v>0</v>
      </c>
      <c r="AE2" s="1">
        <v>0.11</v>
      </c>
      <c r="AF2" s="1">
        <v>0.2</v>
      </c>
      <c r="AG2" s="1">
        <v>0</v>
      </c>
      <c r="AH2" s="1">
        <v>0</v>
      </c>
      <c r="AI2" s="1">
        <v>0</v>
      </c>
      <c r="AJ2" s="1">
        <v>0.4</v>
      </c>
      <c r="AK2" s="1">
        <v>30.6</v>
      </c>
      <c r="AL2" s="1">
        <v>17.239999999999998</v>
      </c>
      <c r="AM2" s="1">
        <v>7.92</v>
      </c>
      <c r="AN2" s="1">
        <v>0.8</v>
      </c>
      <c r="AO2" s="1">
        <v>3.1</v>
      </c>
      <c r="AP2" s="1">
        <v>7.4</v>
      </c>
      <c r="AQ2" s="1">
        <v>9.1999999999999993</v>
      </c>
      <c r="AR2" s="1">
        <v>0</v>
      </c>
      <c r="AS2" s="1">
        <v>2.6</v>
      </c>
      <c r="AT2" s="1">
        <v>1.2</v>
      </c>
      <c r="AU2" s="1">
        <v>1.2</v>
      </c>
      <c r="AV2" s="1">
        <v>0.6</v>
      </c>
      <c r="AW2" s="1">
        <v>50</v>
      </c>
      <c r="AX2" s="1">
        <v>4.2</v>
      </c>
      <c r="AY2" s="1">
        <v>0.2</v>
      </c>
      <c r="AZ2" s="1">
        <v>0</v>
      </c>
      <c r="BA2" s="1">
        <v>0.6</v>
      </c>
      <c r="BB2" s="1">
        <v>0.8</v>
      </c>
      <c r="BC2" s="1">
        <v>16.600000000000001</v>
      </c>
      <c r="BD2" s="1">
        <v>11.4</v>
      </c>
      <c r="BE2" s="1">
        <v>4.4000000000000004</v>
      </c>
      <c r="BF2" s="1">
        <v>1.2</v>
      </c>
      <c r="BG2" s="1">
        <v>4</v>
      </c>
      <c r="BH2" s="1">
        <v>2.6</v>
      </c>
      <c r="BI2" s="1">
        <v>1.78</v>
      </c>
      <c r="BJ2" s="1">
        <v>24</v>
      </c>
      <c r="BK2" s="1">
        <v>19.2</v>
      </c>
      <c r="BL2" s="1">
        <v>80</v>
      </c>
      <c r="BM2" s="1">
        <v>19.399999999999999</v>
      </c>
      <c r="BN2" s="1">
        <v>14.8</v>
      </c>
      <c r="BO2" s="1">
        <v>76</v>
      </c>
      <c r="BP2" s="1">
        <v>14.6</v>
      </c>
      <c r="BQ2" s="1">
        <v>11.4</v>
      </c>
      <c r="BR2" s="1">
        <v>78</v>
      </c>
      <c r="BS2" s="1">
        <v>0.2</v>
      </c>
      <c r="BT2" s="1">
        <v>0</v>
      </c>
      <c r="BU2" s="1">
        <v>4</v>
      </c>
      <c r="BV2" s="1">
        <v>1</v>
      </c>
      <c r="BW2" s="1">
        <v>2</v>
      </c>
      <c r="BX2" s="1">
        <v>0.6</v>
      </c>
      <c r="BY2" s="1">
        <v>38.200000000000003</v>
      </c>
      <c r="BZ2" s="1">
        <v>4.5999999999999996</v>
      </c>
      <c r="CA2" s="1">
        <v>2.6</v>
      </c>
      <c r="CB2" s="1">
        <v>2</v>
      </c>
      <c r="CC2" s="1">
        <v>0.4</v>
      </c>
      <c r="CD2" s="1">
        <v>0</v>
      </c>
      <c r="CE2" s="1">
        <v>0.2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4.1266937200000013</v>
      </c>
      <c r="CL2" s="1">
        <v>13</v>
      </c>
    </row>
    <row r="3" spans="1:90" x14ac:dyDescent="0.25">
      <c r="A3" s="1" t="s">
        <v>82</v>
      </c>
      <c r="B3" s="1">
        <v>5.9</v>
      </c>
      <c r="C3" s="1">
        <v>5</v>
      </c>
      <c r="D3" s="1">
        <v>71.8</v>
      </c>
      <c r="E3" s="1">
        <v>0.22</v>
      </c>
      <c r="F3" s="1">
        <v>0</v>
      </c>
      <c r="G3" s="1">
        <v>0.2</v>
      </c>
      <c r="H3" s="1">
        <v>0</v>
      </c>
      <c r="I3" s="1">
        <v>1.4</v>
      </c>
      <c r="J3" s="1">
        <v>0.8</v>
      </c>
      <c r="K3" s="1">
        <v>1.2</v>
      </c>
      <c r="L3" s="1">
        <v>0.2</v>
      </c>
      <c r="M3" s="1">
        <v>0</v>
      </c>
      <c r="N3" s="1">
        <v>0</v>
      </c>
      <c r="O3" s="1">
        <v>0.14000000000000001</v>
      </c>
      <c r="P3" s="1">
        <v>0.14000000000000001</v>
      </c>
      <c r="Q3" s="1">
        <v>0</v>
      </c>
      <c r="R3" s="1">
        <v>0</v>
      </c>
      <c r="S3" s="1">
        <v>0</v>
      </c>
      <c r="T3" s="1">
        <v>0</v>
      </c>
      <c r="U3" s="1">
        <v>11.6</v>
      </c>
      <c r="V3" s="1">
        <v>10.8</v>
      </c>
      <c r="W3" s="1">
        <v>93</v>
      </c>
      <c r="X3" s="1">
        <v>1</v>
      </c>
      <c r="Y3" s="1">
        <v>0.2</v>
      </c>
      <c r="Z3" s="1">
        <v>20</v>
      </c>
      <c r="AA3" s="1">
        <v>0</v>
      </c>
      <c r="AB3" s="1">
        <v>0</v>
      </c>
      <c r="AC3" s="1">
        <v>0.8</v>
      </c>
      <c r="AD3" s="1">
        <v>0</v>
      </c>
      <c r="AE3" s="1">
        <v>7.0000000000000007E-2</v>
      </c>
      <c r="AF3" s="1">
        <v>0</v>
      </c>
      <c r="AG3" s="1">
        <v>0</v>
      </c>
      <c r="AH3" s="1">
        <v>0</v>
      </c>
      <c r="AI3" s="1">
        <v>0</v>
      </c>
      <c r="AJ3" s="1">
        <v>0.2</v>
      </c>
      <c r="AK3" s="1">
        <v>20.399999999999999</v>
      </c>
      <c r="AL3" s="1">
        <v>14.08</v>
      </c>
      <c r="AM3" s="1">
        <v>9.0399999999999991</v>
      </c>
      <c r="AN3" s="1">
        <v>0.9</v>
      </c>
      <c r="AO3" s="1">
        <v>3.5</v>
      </c>
      <c r="AP3" s="1">
        <v>8.8000000000000007</v>
      </c>
      <c r="AQ3" s="1">
        <v>8.8000000000000007</v>
      </c>
      <c r="AR3" s="1">
        <v>0</v>
      </c>
      <c r="AS3" s="1">
        <v>2</v>
      </c>
      <c r="AT3" s="1">
        <v>1.8</v>
      </c>
      <c r="AU3" s="1">
        <v>0.4</v>
      </c>
      <c r="AV3" s="1">
        <v>0.2</v>
      </c>
      <c r="AW3" s="1">
        <v>50</v>
      </c>
      <c r="AX3" s="1">
        <v>3.6</v>
      </c>
      <c r="AY3" s="1">
        <v>0.8</v>
      </c>
      <c r="AZ3" s="1">
        <v>0</v>
      </c>
      <c r="BA3" s="1">
        <v>0.4</v>
      </c>
      <c r="BB3" s="1">
        <v>1.2</v>
      </c>
      <c r="BC3" s="1">
        <v>16.600000000000001</v>
      </c>
      <c r="BD3" s="1">
        <v>11.4</v>
      </c>
      <c r="BE3" s="1">
        <v>4.4000000000000004</v>
      </c>
      <c r="BF3" s="1">
        <v>1.2</v>
      </c>
      <c r="BG3" s="1">
        <v>4</v>
      </c>
      <c r="BH3" s="1">
        <v>2.6</v>
      </c>
      <c r="BI3" s="1">
        <v>1.78</v>
      </c>
      <c r="BJ3" s="1">
        <v>28</v>
      </c>
      <c r="BK3" s="1">
        <v>25.6</v>
      </c>
      <c r="BL3" s="1">
        <v>91</v>
      </c>
      <c r="BM3" s="1">
        <v>21</v>
      </c>
      <c r="BN3" s="1">
        <v>18.8</v>
      </c>
      <c r="BO3" s="1">
        <v>90</v>
      </c>
      <c r="BP3" s="1">
        <v>11.6</v>
      </c>
      <c r="BQ3" s="1">
        <v>10.8</v>
      </c>
      <c r="BR3" s="1">
        <v>93</v>
      </c>
      <c r="BS3" s="1">
        <v>0.2</v>
      </c>
      <c r="BT3" s="1">
        <v>0.2</v>
      </c>
      <c r="BU3" s="1">
        <v>4</v>
      </c>
      <c r="BV3" s="1">
        <v>1</v>
      </c>
      <c r="BW3" s="1">
        <v>1</v>
      </c>
      <c r="BX3" s="1">
        <v>1.6</v>
      </c>
      <c r="BY3" s="1">
        <v>40.200000000000003</v>
      </c>
      <c r="BZ3" s="1">
        <v>3</v>
      </c>
      <c r="CA3" s="1">
        <v>2.6</v>
      </c>
      <c r="CB3" s="1">
        <v>2</v>
      </c>
      <c r="CC3" s="1">
        <v>0.2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4.0825739500000022</v>
      </c>
      <c r="CL3" s="1">
        <v>12</v>
      </c>
    </row>
    <row r="4" spans="1:90" x14ac:dyDescent="0.25">
      <c r="A4" s="1" t="s">
        <v>178</v>
      </c>
      <c r="B4" s="1">
        <v>5.4</v>
      </c>
      <c r="C4" s="1">
        <v>5</v>
      </c>
      <c r="D4" s="1">
        <v>90</v>
      </c>
      <c r="E4" s="1">
        <v>0.17</v>
      </c>
      <c r="F4" s="1">
        <v>0.4</v>
      </c>
      <c r="G4" s="1">
        <v>0.3</v>
      </c>
      <c r="H4" s="1">
        <v>4</v>
      </c>
      <c r="I4" s="1">
        <v>1.6</v>
      </c>
      <c r="J4" s="1">
        <v>0.8</v>
      </c>
      <c r="K4" s="1">
        <v>1</v>
      </c>
      <c r="L4" s="1">
        <v>0.6</v>
      </c>
      <c r="M4" s="1">
        <v>0</v>
      </c>
      <c r="N4" s="1">
        <v>0.2</v>
      </c>
      <c r="O4" s="1">
        <v>0.14000000000000001</v>
      </c>
      <c r="P4" s="1">
        <v>0.14000000000000001</v>
      </c>
      <c r="Q4" s="1">
        <v>0.2</v>
      </c>
      <c r="R4" s="1">
        <v>0.2</v>
      </c>
      <c r="S4" s="1">
        <v>0</v>
      </c>
      <c r="T4" s="1">
        <v>0</v>
      </c>
      <c r="U4" s="1">
        <v>15</v>
      </c>
      <c r="V4" s="1">
        <v>11.4</v>
      </c>
      <c r="W4" s="1">
        <v>76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0.2</v>
      </c>
      <c r="AE4" s="1">
        <v>0.15</v>
      </c>
      <c r="AF4" s="1">
        <v>0.6</v>
      </c>
      <c r="AG4" s="1">
        <v>0</v>
      </c>
      <c r="AH4" s="1">
        <v>0.4</v>
      </c>
      <c r="AI4" s="1">
        <v>0</v>
      </c>
      <c r="AJ4" s="1">
        <v>0.2</v>
      </c>
      <c r="AK4" s="1">
        <v>19</v>
      </c>
      <c r="AL4" s="1">
        <v>13.96</v>
      </c>
      <c r="AM4" s="1">
        <v>29.16</v>
      </c>
      <c r="AN4" s="1">
        <v>1.2</v>
      </c>
      <c r="AO4" s="1">
        <v>3.6</v>
      </c>
      <c r="AP4" s="1">
        <v>12.2</v>
      </c>
      <c r="AQ4" s="1">
        <v>21.2</v>
      </c>
      <c r="AR4" s="1">
        <v>0.8</v>
      </c>
      <c r="AS4" s="1">
        <v>5.4</v>
      </c>
      <c r="AT4" s="1">
        <v>1.4</v>
      </c>
      <c r="AU4" s="1">
        <v>2.4</v>
      </c>
      <c r="AV4" s="1">
        <v>0.8</v>
      </c>
      <c r="AW4" s="1">
        <v>33</v>
      </c>
      <c r="AX4" s="1">
        <v>9</v>
      </c>
      <c r="AY4" s="1">
        <v>1.4</v>
      </c>
      <c r="AZ4" s="1">
        <v>0.2</v>
      </c>
      <c r="BA4" s="1">
        <v>0.8</v>
      </c>
      <c r="BB4" s="1">
        <v>2.4</v>
      </c>
      <c r="BC4" s="1">
        <v>12.6</v>
      </c>
      <c r="BD4" s="1">
        <v>6.2</v>
      </c>
      <c r="BE4" s="1">
        <v>3.8</v>
      </c>
      <c r="BF4" s="1">
        <v>2</v>
      </c>
      <c r="BG4" s="1">
        <v>2</v>
      </c>
      <c r="BH4" s="1">
        <v>1</v>
      </c>
      <c r="BI4" s="1">
        <v>1.07</v>
      </c>
      <c r="BJ4" s="1">
        <v>43</v>
      </c>
      <c r="BK4" s="1">
        <v>34.4</v>
      </c>
      <c r="BL4" s="1">
        <v>80</v>
      </c>
      <c r="BM4" s="1">
        <v>23.4</v>
      </c>
      <c r="BN4" s="1">
        <v>18</v>
      </c>
      <c r="BO4" s="1">
        <v>77</v>
      </c>
      <c r="BP4" s="1">
        <v>15</v>
      </c>
      <c r="BQ4" s="1">
        <v>11.4</v>
      </c>
      <c r="BR4" s="1">
        <v>76</v>
      </c>
      <c r="BS4" s="1">
        <v>0.2</v>
      </c>
      <c r="BT4" s="1">
        <v>0.2</v>
      </c>
      <c r="BU4" s="1">
        <v>5</v>
      </c>
      <c r="BV4" s="1">
        <v>0</v>
      </c>
      <c r="BW4" s="1">
        <v>0</v>
      </c>
      <c r="BX4" s="1">
        <v>0.8</v>
      </c>
      <c r="BY4" s="1">
        <v>55</v>
      </c>
      <c r="BZ4" s="1">
        <v>1.6</v>
      </c>
      <c r="CA4" s="1">
        <v>5.4</v>
      </c>
      <c r="CB4" s="1">
        <v>1.4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3.817877300000001</v>
      </c>
      <c r="CL4" s="1">
        <v>11</v>
      </c>
    </row>
    <row r="5" spans="1:90" x14ac:dyDescent="0.25">
      <c r="A5" s="1" t="s">
        <v>73</v>
      </c>
      <c r="B5" s="1">
        <v>5.2</v>
      </c>
      <c r="C5" s="1">
        <v>5</v>
      </c>
      <c r="D5" s="1">
        <v>71</v>
      </c>
      <c r="E5" s="1">
        <v>0.23</v>
      </c>
      <c r="F5" s="1">
        <v>0.3</v>
      </c>
      <c r="G5" s="1">
        <v>0.4</v>
      </c>
      <c r="H5" s="1">
        <v>3</v>
      </c>
      <c r="I5" s="1">
        <v>1.2</v>
      </c>
      <c r="J5" s="1">
        <v>1</v>
      </c>
      <c r="K5" s="1">
        <v>0</v>
      </c>
      <c r="L5" s="1">
        <v>1.2</v>
      </c>
      <c r="M5" s="1">
        <v>0</v>
      </c>
      <c r="N5" s="1">
        <v>0</v>
      </c>
      <c r="O5" s="1">
        <v>0.15</v>
      </c>
      <c r="P5" s="1">
        <v>0.15</v>
      </c>
      <c r="Q5" s="1">
        <v>0.2</v>
      </c>
      <c r="R5" s="1">
        <v>0</v>
      </c>
      <c r="S5" s="1">
        <v>0.2</v>
      </c>
      <c r="T5" s="1">
        <v>0</v>
      </c>
      <c r="U5" s="1">
        <v>7.6</v>
      </c>
      <c r="V5" s="1">
        <v>5.8</v>
      </c>
      <c r="W5" s="1">
        <v>76</v>
      </c>
      <c r="X5" s="1">
        <v>4.2</v>
      </c>
      <c r="Y5" s="1">
        <v>1.2</v>
      </c>
      <c r="Z5" s="1">
        <v>29</v>
      </c>
      <c r="AA5" s="1">
        <v>0.6</v>
      </c>
      <c r="AB5" s="1">
        <v>0.4</v>
      </c>
      <c r="AC5" s="1">
        <v>2</v>
      </c>
      <c r="AD5" s="1">
        <v>0.4</v>
      </c>
      <c r="AE5" s="1">
        <v>0.24</v>
      </c>
      <c r="AF5" s="1">
        <v>0.4</v>
      </c>
      <c r="AG5" s="1">
        <v>0</v>
      </c>
      <c r="AH5" s="1">
        <v>0.2</v>
      </c>
      <c r="AI5" s="1">
        <v>0</v>
      </c>
      <c r="AJ5" s="1">
        <v>0.2</v>
      </c>
      <c r="AK5" s="1">
        <v>10.6</v>
      </c>
      <c r="AL5" s="1">
        <v>27.12</v>
      </c>
      <c r="AM5" s="1">
        <v>27.92</v>
      </c>
      <c r="AN5" s="1">
        <v>1.5</v>
      </c>
      <c r="AO5" s="1">
        <v>3.8</v>
      </c>
      <c r="AP5" s="1">
        <v>9.8000000000000007</v>
      </c>
      <c r="AQ5" s="1">
        <v>17</v>
      </c>
      <c r="AR5" s="1">
        <v>0.6</v>
      </c>
      <c r="AS5" s="1">
        <v>4.5999999999999996</v>
      </c>
      <c r="AT5" s="1">
        <v>1</v>
      </c>
      <c r="AU5" s="1">
        <v>2</v>
      </c>
      <c r="AV5" s="1">
        <v>1</v>
      </c>
      <c r="AW5" s="1">
        <v>50</v>
      </c>
      <c r="AX5" s="1">
        <v>4.8</v>
      </c>
      <c r="AY5" s="1">
        <v>0</v>
      </c>
      <c r="AZ5" s="1">
        <v>0.2</v>
      </c>
      <c r="BA5" s="1">
        <v>1.2</v>
      </c>
      <c r="BB5" s="1">
        <v>1.4</v>
      </c>
      <c r="BC5" s="1">
        <v>12.6</v>
      </c>
      <c r="BD5" s="1">
        <v>6.2</v>
      </c>
      <c r="BE5" s="1">
        <v>3.8</v>
      </c>
      <c r="BF5" s="1">
        <v>2</v>
      </c>
      <c r="BG5" s="1">
        <v>2</v>
      </c>
      <c r="BH5" s="1">
        <v>1</v>
      </c>
      <c r="BI5" s="1">
        <v>1.07</v>
      </c>
      <c r="BJ5" s="1">
        <v>17</v>
      </c>
      <c r="BK5" s="1">
        <v>13.8</v>
      </c>
      <c r="BL5" s="1">
        <v>81</v>
      </c>
      <c r="BM5" s="1">
        <v>15.6</v>
      </c>
      <c r="BN5" s="1">
        <v>10.4</v>
      </c>
      <c r="BO5" s="1">
        <v>67</v>
      </c>
      <c r="BP5" s="1">
        <v>7.6</v>
      </c>
      <c r="BQ5" s="1">
        <v>5.8</v>
      </c>
      <c r="BR5" s="1">
        <v>76</v>
      </c>
      <c r="BS5" s="1">
        <v>0</v>
      </c>
      <c r="BT5" s="1">
        <v>0</v>
      </c>
      <c r="BU5" s="1">
        <v>4</v>
      </c>
      <c r="BV5" s="1">
        <v>1</v>
      </c>
      <c r="BW5" s="1">
        <v>1</v>
      </c>
      <c r="BX5" s="1">
        <v>0.4</v>
      </c>
      <c r="BY5" s="1">
        <v>35.6</v>
      </c>
      <c r="BZ5" s="1">
        <v>1</v>
      </c>
      <c r="CA5" s="1">
        <v>2</v>
      </c>
      <c r="CB5" s="1">
        <v>4.2</v>
      </c>
      <c r="CC5" s="1">
        <v>0.6</v>
      </c>
      <c r="CD5" s="1">
        <v>0</v>
      </c>
      <c r="CE5" s="1">
        <v>0.6</v>
      </c>
      <c r="CF5" s="1">
        <v>0</v>
      </c>
      <c r="CG5" s="1">
        <v>0.2</v>
      </c>
      <c r="CH5" s="1">
        <v>0</v>
      </c>
      <c r="CI5" s="1">
        <v>0</v>
      </c>
      <c r="CJ5" s="1">
        <v>0</v>
      </c>
      <c r="CK5" s="1">
        <f t="shared" si="0"/>
        <v>3.3445113400000008</v>
      </c>
      <c r="CL5" s="1">
        <v>10</v>
      </c>
    </row>
    <row r="6" spans="1:90" x14ac:dyDescent="0.25">
      <c r="A6" s="1" t="s">
        <v>148</v>
      </c>
      <c r="B6" s="1">
        <v>5</v>
      </c>
      <c r="C6" s="1">
        <v>5</v>
      </c>
      <c r="D6" s="1">
        <v>84.8</v>
      </c>
      <c r="E6" s="1">
        <v>0.23</v>
      </c>
      <c r="F6" s="1">
        <v>0</v>
      </c>
      <c r="G6" s="1">
        <v>0.3</v>
      </c>
      <c r="H6" s="1">
        <v>0</v>
      </c>
      <c r="I6" s="1">
        <v>1</v>
      </c>
      <c r="J6" s="1">
        <v>0.4</v>
      </c>
      <c r="K6" s="1">
        <v>0.4</v>
      </c>
      <c r="L6" s="1">
        <v>0.6</v>
      </c>
      <c r="M6" s="1">
        <v>0.4</v>
      </c>
      <c r="N6" s="1">
        <v>0</v>
      </c>
      <c r="O6" s="1">
        <v>0.19</v>
      </c>
      <c r="P6" s="1">
        <v>0.19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6</v>
      </c>
      <c r="W6" s="1">
        <v>63</v>
      </c>
      <c r="X6" s="1">
        <v>0.6</v>
      </c>
      <c r="Y6" s="1">
        <v>0.2</v>
      </c>
      <c r="Z6" s="1">
        <v>33</v>
      </c>
      <c r="AA6" s="1">
        <v>0</v>
      </c>
      <c r="AB6" s="1">
        <v>0</v>
      </c>
      <c r="AC6" s="1">
        <v>1.4</v>
      </c>
      <c r="AD6" s="1">
        <v>0</v>
      </c>
      <c r="AE6" s="1">
        <v>7.0000000000000007E-2</v>
      </c>
      <c r="AF6" s="1">
        <v>0</v>
      </c>
      <c r="AG6" s="1">
        <v>0</v>
      </c>
      <c r="AH6" s="1">
        <v>0.2</v>
      </c>
      <c r="AI6" s="1">
        <v>0</v>
      </c>
      <c r="AJ6" s="1">
        <v>0.8</v>
      </c>
      <c r="AK6" s="1">
        <v>11.4</v>
      </c>
      <c r="AL6" s="1">
        <v>17.239999999999998</v>
      </c>
      <c r="AM6" s="1">
        <v>13.6</v>
      </c>
      <c r="AN6" s="1">
        <v>1.2</v>
      </c>
      <c r="AO6" s="1">
        <v>3.8</v>
      </c>
      <c r="AP6" s="1">
        <v>11.2</v>
      </c>
      <c r="AQ6" s="1">
        <v>11.2</v>
      </c>
      <c r="AR6" s="1">
        <v>0</v>
      </c>
      <c r="AS6" s="1">
        <v>2.6</v>
      </c>
      <c r="AT6" s="1">
        <v>0.2</v>
      </c>
      <c r="AU6" s="1">
        <v>3</v>
      </c>
      <c r="AV6" s="1">
        <v>2.4</v>
      </c>
      <c r="AW6" s="1">
        <v>80</v>
      </c>
      <c r="AX6" s="1">
        <v>4.5999999999999996</v>
      </c>
      <c r="AY6" s="1">
        <v>1.2</v>
      </c>
      <c r="AZ6" s="1">
        <v>0.2</v>
      </c>
      <c r="BA6" s="1">
        <v>0.6</v>
      </c>
      <c r="BB6" s="1">
        <v>2</v>
      </c>
      <c r="BC6" s="1">
        <v>10.199999999999999</v>
      </c>
      <c r="BD6" s="1">
        <v>6</v>
      </c>
      <c r="BE6" s="1">
        <v>2.6</v>
      </c>
      <c r="BF6" s="1">
        <v>0.8</v>
      </c>
      <c r="BG6" s="1">
        <v>1.8</v>
      </c>
      <c r="BH6" s="1">
        <v>0.8</v>
      </c>
      <c r="BI6" s="1">
        <v>0.77</v>
      </c>
      <c r="BJ6" s="1">
        <v>32.799999999999997</v>
      </c>
      <c r="BK6" s="1">
        <v>26.2</v>
      </c>
      <c r="BL6" s="1">
        <v>80</v>
      </c>
      <c r="BM6" s="1">
        <v>19</v>
      </c>
      <c r="BN6" s="1">
        <v>12.6</v>
      </c>
      <c r="BO6" s="1">
        <v>66</v>
      </c>
      <c r="BP6" s="1">
        <v>9.6</v>
      </c>
      <c r="BQ6" s="1">
        <v>6</v>
      </c>
      <c r="BR6" s="1">
        <v>63</v>
      </c>
      <c r="BS6" s="1">
        <v>0.2</v>
      </c>
      <c r="BT6" s="1">
        <v>0.2</v>
      </c>
      <c r="BU6" s="1">
        <v>5</v>
      </c>
      <c r="BV6" s="1">
        <v>0</v>
      </c>
      <c r="BW6" s="1">
        <v>3</v>
      </c>
      <c r="BX6" s="1">
        <v>0.2</v>
      </c>
      <c r="BY6" s="1">
        <v>44.8</v>
      </c>
      <c r="BZ6" s="1">
        <v>1</v>
      </c>
      <c r="CA6" s="1">
        <v>4.5999999999999996</v>
      </c>
      <c r="CB6" s="1">
        <v>1.8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3.7003963299999985</v>
      </c>
      <c r="CL6" s="1">
        <v>10</v>
      </c>
    </row>
    <row r="7" spans="1:90" x14ac:dyDescent="0.25">
      <c r="A7" s="1" t="s">
        <v>88</v>
      </c>
      <c r="B7" s="1">
        <v>5.7</v>
      </c>
      <c r="C7" s="1">
        <v>5</v>
      </c>
      <c r="D7" s="1">
        <v>90</v>
      </c>
      <c r="E7" s="1">
        <v>0.61</v>
      </c>
      <c r="F7" s="1">
        <v>0.5</v>
      </c>
      <c r="G7" s="1">
        <v>0.7</v>
      </c>
      <c r="H7" s="1">
        <v>3</v>
      </c>
      <c r="I7" s="1">
        <v>2.6</v>
      </c>
      <c r="J7" s="1">
        <v>1.8</v>
      </c>
      <c r="K7" s="1">
        <v>2.2000000000000002</v>
      </c>
      <c r="L7" s="1">
        <v>0.4</v>
      </c>
      <c r="M7" s="1">
        <v>0.8</v>
      </c>
      <c r="N7" s="1">
        <v>0.2</v>
      </c>
      <c r="O7" s="1">
        <v>0.55000000000000004</v>
      </c>
      <c r="P7" s="1">
        <v>0.55000000000000004</v>
      </c>
      <c r="Q7" s="1">
        <v>0.6</v>
      </c>
      <c r="R7" s="1">
        <v>0.6</v>
      </c>
      <c r="S7" s="1">
        <v>0</v>
      </c>
      <c r="T7" s="1">
        <v>0</v>
      </c>
      <c r="U7" s="1">
        <v>13.6</v>
      </c>
      <c r="V7" s="1">
        <v>11</v>
      </c>
      <c r="W7" s="1">
        <v>81</v>
      </c>
      <c r="X7" s="1">
        <v>4.2</v>
      </c>
      <c r="Y7" s="1">
        <v>0.6</v>
      </c>
      <c r="Z7" s="1">
        <v>14</v>
      </c>
      <c r="AA7" s="1">
        <v>0</v>
      </c>
      <c r="AB7" s="1">
        <v>0</v>
      </c>
      <c r="AC7" s="1">
        <v>1.8</v>
      </c>
      <c r="AD7" s="1">
        <v>0</v>
      </c>
      <c r="AE7" s="1">
        <v>0.17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48.8</v>
      </c>
      <c r="AL7" s="1">
        <v>23.62</v>
      </c>
      <c r="AM7" s="1">
        <v>31.56</v>
      </c>
      <c r="AN7" s="1">
        <v>3.3</v>
      </c>
      <c r="AO7" s="1">
        <v>6</v>
      </c>
      <c r="AP7" s="1">
        <v>7</v>
      </c>
      <c r="AQ7" s="1">
        <v>17.8</v>
      </c>
      <c r="AR7" s="1">
        <v>1</v>
      </c>
      <c r="AS7" s="1">
        <v>6</v>
      </c>
      <c r="AT7" s="1">
        <v>1.6</v>
      </c>
      <c r="AU7" s="1">
        <v>0</v>
      </c>
      <c r="AV7" s="1">
        <v>0</v>
      </c>
      <c r="AX7" s="1">
        <v>5.4</v>
      </c>
      <c r="AY7" s="1">
        <v>0</v>
      </c>
      <c r="AZ7" s="1">
        <v>0</v>
      </c>
      <c r="BA7" s="1">
        <v>0.8</v>
      </c>
      <c r="BB7" s="1">
        <v>0.8</v>
      </c>
      <c r="BC7" s="1">
        <v>13</v>
      </c>
      <c r="BD7" s="1">
        <v>7.4</v>
      </c>
      <c r="BE7" s="1">
        <v>4.5999999999999996</v>
      </c>
      <c r="BF7" s="1">
        <v>0.6</v>
      </c>
      <c r="BG7" s="1">
        <v>2.2000000000000002</v>
      </c>
      <c r="BH7" s="1">
        <v>2.2000000000000002</v>
      </c>
      <c r="BI7" s="1">
        <v>1.62</v>
      </c>
      <c r="BJ7" s="1">
        <v>25.8</v>
      </c>
      <c r="BK7" s="1">
        <v>21.4</v>
      </c>
      <c r="BL7" s="1">
        <v>83</v>
      </c>
      <c r="BM7" s="1">
        <v>24.8</v>
      </c>
      <c r="BN7" s="1">
        <v>17.600000000000001</v>
      </c>
      <c r="BO7" s="1">
        <v>71</v>
      </c>
      <c r="BP7" s="1">
        <v>13.6</v>
      </c>
      <c r="BQ7" s="1">
        <v>11</v>
      </c>
      <c r="BR7" s="1">
        <v>81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3.2</v>
      </c>
      <c r="BY7" s="1">
        <v>49.6</v>
      </c>
      <c r="BZ7" s="1">
        <v>6.2</v>
      </c>
      <c r="CA7" s="1">
        <v>1.6</v>
      </c>
      <c r="CB7" s="1">
        <v>3.6</v>
      </c>
      <c r="CC7" s="1">
        <v>0.6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5.2635406800000011</v>
      </c>
      <c r="CL7" s="1">
        <v>9</v>
      </c>
    </row>
    <row r="8" spans="1:90" x14ac:dyDescent="0.25">
      <c r="A8" s="1" t="s">
        <v>60</v>
      </c>
      <c r="B8" s="1">
        <v>6.8</v>
      </c>
      <c r="C8" s="1">
        <v>5</v>
      </c>
      <c r="D8" s="1">
        <v>90</v>
      </c>
      <c r="E8" s="1">
        <v>0.36</v>
      </c>
      <c r="F8" s="1">
        <v>0.4</v>
      </c>
      <c r="G8" s="1">
        <v>0.4</v>
      </c>
      <c r="H8" s="1">
        <v>2</v>
      </c>
      <c r="I8" s="1">
        <v>1.4</v>
      </c>
      <c r="J8" s="1">
        <v>0.2</v>
      </c>
      <c r="K8" s="1">
        <v>0.8</v>
      </c>
      <c r="L8" s="1">
        <v>0.6</v>
      </c>
      <c r="M8" s="1">
        <v>0.2</v>
      </c>
      <c r="N8" s="1">
        <v>0</v>
      </c>
      <c r="O8" s="1">
        <v>0.03</v>
      </c>
      <c r="P8" s="1">
        <v>0.18</v>
      </c>
      <c r="Q8" s="1">
        <v>0.2</v>
      </c>
      <c r="R8" s="1">
        <v>0.2</v>
      </c>
      <c r="S8" s="1">
        <v>0</v>
      </c>
      <c r="T8" s="1">
        <v>0</v>
      </c>
      <c r="U8" s="1">
        <v>13</v>
      </c>
      <c r="V8" s="1">
        <v>9.6</v>
      </c>
      <c r="W8" s="1">
        <v>74</v>
      </c>
      <c r="X8" s="1">
        <v>1.8</v>
      </c>
      <c r="Y8" s="1">
        <v>0.6</v>
      </c>
      <c r="Z8" s="1">
        <v>33</v>
      </c>
      <c r="AA8" s="1">
        <v>0</v>
      </c>
      <c r="AB8" s="1">
        <v>0</v>
      </c>
      <c r="AC8" s="1">
        <v>1.2</v>
      </c>
      <c r="AD8" s="1">
        <v>0.4</v>
      </c>
      <c r="AE8" s="1">
        <v>0.23</v>
      </c>
      <c r="AF8" s="1">
        <v>0.2</v>
      </c>
      <c r="AG8" s="1">
        <v>0</v>
      </c>
      <c r="AH8" s="1">
        <v>0.2</v>
      </c>
      <c r="AI8" s="1">
        <v>0</v>
      </c>
      <c r="AJ8" s="1">
        <v>0.4</v>
      </c>
      <c r="AK8" s="1">
        <v>19.600000000000001</v>
      </c>
      <c r="AL8" s="1">
        <v>19.14</v>
      </c>
      <c r="AM8" s="1">
        <v>16.920000000000002</v>
      </c>
      <c r="AN8" s="1">
        <v>1.6</v>
      </c>
      <c r="AO8" s="1">
        <v>4.2</v>
      </c>
      <c r="AP8" s="1">
        <v>7</v>
      </c>
      <c r="AQ8" s="1">
        <v>12.4</v>
      </c>
      <c r="AR8" s="1">
        <v>0.4</v>
      </c>
      <c r="AS8" s="1">
        <v>4.2</v>
      </c>
      <c r="AT8" s="1">
        <v>1.6</v>
      </c>
      <c r="AU8" s="1">
        <v>0.8</v>
      </c>
      <c r="AV8" s="1">
        <v>0.2</v>
      </c>
      <c r="AW8" s="1">
        <v>25</v>
      </c>
      <c r="AX8" s="1">
        <v>5.6</v>
      </c>
      <c r="AY8" s="1">
        <v>0.4</v>
      </c>
      <c r="AZ8" s="1">
        <v>0</v>
      </c>
      <c r="BA8" s="1">
        <v>0</v>
      </c>
      <c r="BB8" s="1">
        <v>0.4</v>
      </c>
      <c r="BC8" s="1">
        <v>13.6</v>
      </c>
      <c r="BD8" s="1">
        <v>8.1999999999999993</v>
      </c>
      <c r="BE8" s="1">
        <v>4.8</v>
      </c>
      <c r="BF8" s="1">
        <v>1.2</v>
      </c>
      <c r="BG8" s="1">
        <v>2</v>
      </c>
      <c r="BH8" s="1">
        <v>1.4</v>
      </c>
      <c r="BI8" s="1">
        <v>1.39</v>
      </c>
      <c r="BJ8" s="1">
        <v>29.4</v>
      </c>
      <c r="BK8" s="1">
        <v>23.8</v>
      </c>
      <c r="BL8" s="1">
        <v>81</v>
      </c>
      <c r="BM8" s="1">
        <v>19.8</v>
      </c>
      <c r="BN8" s="1">
        <v>14.8</v>
      </c>
      <c r="BO8" s="1">
        <v>75</v>
      </c>
      <c r="BP8" s="1">
        <v>13</v>
      </c>
      <c r="BQ8" s="1">
        <v>9.6</v>
      </c>
      <c r="BR8" s="1">
        <v>74</v>
      </c>
      <c r="BS8" s="1">
        <v>0.4</v>
      </c>
      <c r="BT8" s="1">
        <v>0</v>
      </c>
      <c r="BU8" s="1">
        <v>5</v>
      </c>
      <c r="BV8" s="1">
        <v>0</v>
      </c>
      <c r="BW8" s="1">
        <v>0</v>
      </c>
      <c r="BX8" s="1">
        <v>2</v>
      </c>
      <c r="BY8" s="1">
        <v>54.6</v>
      </c>
      <c r="BZ8" s="1">
        <v>3.2</v>
      </c>
      <c r="CA8" s="1">
        <v>1.2</v>
      </c>
      <c r="CB8" s="1">
        <v>3.6</v>
      </c>
      <c r="CC8" s="1">
        <v>0.6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0.2</v>
      </c>
      <c r="CJ8" s="1">
        <v>0.2</v>
      </c>
      <c r="CK8" s="1">
        <f t="shared" si="0"/>
        <v>3.4170925399999996</v>
      </c>
      <c r="CL8" s="1">
        <v>8</v>
      </c>
    </row>
    <row r="9" spans="1:90" x14ac:dyDescent="0.25">
      <c r="A9" s="1" t="s">
        <v>93</v>
      </c>
      <c r="B9" s="1">
        <v>4.4000000000000004</v>
      </c>
      <c r="C9" s="1">
        <v>5</v>
      </c>
      <c r="D9" s="1">
        <v>64.2</v>
      </c>
      <c r="E9" s="1">
        <v>0.05</v>
      </c>
      <c r="F9" s="1">
        <v>0</v>
      </c>
      <c r="G9" s="1">
        <v>0.1</v>
      </c>
      <c r="H9" s="1">
        <v>0</v>
      </c>
      <c r="I9" s="1">
        <v>0.8</v>
      </c>
      <c r="J9" s="1">
        <v>0.2</v>
      </c>
      <c r="K9" s="1">
        <v>0</v>
      </c>
      <c r="L9" s="1">
        <v>0.8</v>
      </c>
      <c r="M9" s="1">
        <v>0</v>
      </c>
      <c r="N9" s="1">
        <v>0</v>
      </c>
      <c r="O9" s="1">
        <v>0.03</v>
      </c>
      <c r="P9" s="1">
        <v>0.03</v>
      </c>
      <c r="Q9" s="1">
        <v>0</v>
      </c>
      <c r="R9" s="1">
        <v>0</v>
      </c>
      <c r="S9" s="1">
        <v>0</v>
      </c>
      <c r="T9" s="1">
        <v>0</v>
      </c>
      <c r="U9" s="1">
        <v>6.6</v>
      </c>
      <c r="V9" s="1">
        <v>4</v>
      </c>
      <c r="W9" s="1">
        <v>61</v>
      </c>
      <c r="X9" s="1">
        <v>0.2</v>
      </c>
      <c r="Y9" s="1">
        <v>0.2</v>
      </c>
      <c r="Z9" s="1">
        <v>100</v>
      </c>
      <c r="AA9" s="1">
        <v>0.2</v>
      </c>
      <c r="AB9" s="1">
        <v>0</v>
      </c>
      <c r="AC9" s="1">
        <v>0.6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3.2</v>
      </c>
      <c r="AL9" s="1">
        <v>8.24</v>
      </c>
      <c r="AM9" s="1">
        <v>13.08</v>
      </c>
      <c r="AN9" s="1">
        <v>0.2</v>
      </c>
      <c r="AO9" s="1">
        <v>2.5</v>
      </c>
      <c r="AP9" s="1">
        <v>10</v>
      </c>
      <c r="AQ9" s="1">
        <v>10</v>
      </c>
      <c r="AR9" s="1">
        <v>0</v>
      </c>
      <c r="AS9" s="1">
        <v>1.6</v>
      </c>
      <c r="AT9" s="1">
        <v>1.6</v>
      </c>
      <c r="AU9" s="1">
        <v>2.8</v>
      </c>
      <c r="AV9" s="1">
        <v>2</v>
      </c>
      <c r="AW9" s="1">
        <v>71</v>
      </c>
      <c r="AX9" s="1">
        <v>5.4</v>
      </c>
      <c r="AY9" s="1">
        <v>0.6</v>
      </c>
      <c r="AZ9" s="1">
        <v>0.8</v>
      </c>
      <c r="BA9" s="1">
        <v>0.8</v>
      </c>
      <c r="BB9" s="1">
        <v>2.2000000000000002</v>
      </c>
      <c r="BC9" s="1">
        <v>18.600000000000001</v>
      </c>
      <c r="BD9" s="1">
        <v>10.4</v>
      </c>
      <c r="BE9" s="1">
        <v>6.6</v>
      </c>
      <c r="BF9" s="1">
        <v>1.2</v>
      </c>
      <c r="BG9" s="1">
        <v>2.2000000000000002</v>
      </c>
      <c r="BH9" s="1">
        <v>3.4</v>
      </c>
      <c r="BI9" s="1">
        <v>2.4700000000000002</v>
      </c>
      <c r="BJ9" s="1">
        <v>31.6</v>
      </c>
      <c r="BK9" s="1">
        <v>24.6</v>
      </c>
      <c r="BL9" s="1">
        <v>78</v>
      </c>
      <c r="BM9" s="1">
        <v>14.8</v>
      </c>
      <c r="BN9" s="1">
        <v>10.6</v>
      </c>
      <c r="BO9" s="1">
        <v>72</v>
      </c>
      <c r="BP9" s="1">
        <v>6.6</v>
      </c>
      <c r="BQ9" s="1">
        <v>4</v>
      </c>
      <c r="BR9" s="1">
        <v>61</v>
      </c>
      <c r="BS9" s="1">
        <v>0</v>
      </c>
      <c r="BT9" s="1">
        <v>0</v>
      </c>
      <c r="BU9" s="1">
        <v>3</v>
      </c>
      <c r="BV9" s="1">
        <v>2</v>
      </c>
      <c r="BW9" s="1">
        <v>0</v>
      </c>
      <c r="BX9" s="1">
        <v>0.2</v>
      </c>
      <c r="BY9" s="1">
        <v>42</v>
      </c>
      <c r="BZ9" s="1">
        <v>0.6</v>
      </c>
      <c r="CA9" s="1">
        <v>4.4000000000000004</v>
      </c>
      <c r="CB9" s="1">
        <v>0.8</v>
      </c>
      <c r="CC9" s="1">
        <v>0</v>
      </c>
      <c r="CD9" s="1">
        <v>0</v>
      </c>
      <c r="CE9" s="1">
        <v>0.2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3.0340729100000003</v>
      </c>
      <c r="CL9" s="1">
        <v>8</v>
      </c>
    </row>
    <row r="10" spans="1:90" x14ac:dyDescent="0.25">
      <c r="A10" s="1" t="s">
        <v>102</v>
      </c>
      <c r="B10" s="1">
        <v>6.6</v>
      </c>
      <c r="C10" s="1">
        <v>5</v>
      </c>
      <c r="D10" s="1">
        <v>85.4</v>
      </c>
      <c r="E10" s="1">
        <v>0.43</v>
      </c>
      <c r="F10" s="1">
        <v>0.4</v>
      </c>
      <c r="G10" s="1">
        <v>0.5</v>
      </c>
      <c r="H10" s="1">
        <v>2</v>
      </c>
      <c r="I10" s="1">
        <v>3.2</v>
      </c>
      <c r="J10" s="1">
        <v>1</v>
      </c>
      <c r="K10" s="1">
        <v>1</v>
      </c>
      <c r="L10" s="1">
        <v>2.2000000000000002</v>
      </c>
      <c r="M10" s="1">
        <v>0.4</v>
      </c>
      <c r="N10" s="1">
        <v>0</v>
      </c>
      <c r="O10" s="1">
        <v>0.31</v>
      </c>
      <c r="P10" s="1">
        <v>0.31</v>
      </c>
      <c r="Q10" s="1">
        <v>0.4</v>
      </c>
      <c r="R10" s="1">
        <v>0.2</v>
      </c>
      <c r="S10" s="1">
        <v>0.2</v>
      </c>
      <c r="T10" s="1">
        <v>0</v>
      </c>
      <c r="U10" s="1">
        <v>14</v>
      </c>
      <c r="V10" s="1">
        <v>7.8</v>
      </c>
      <c r="W10" s="1">
        <v>56</v>
      </c>
      <c r="X10" s="1">
        <v>6</v>
      </c>
      <c r="Y10" s="1">
        <v>1.2</v>
      </c>
      <c r="Z10" s="1">
        <v>20</v>
      </c>
      <c r="AA10" s="1">
        <v>3.2</v>
      </c>
      <c r="AB10" s="1">
        <v>1</v>
      </c>
      <c r="AC10" s="1">
        <v>2</v>
      </c>
      <c r="AD10" s="1">
        <v>0.2</v>
      </c>
      <c r="AE10" s="1">
        <v>0.21</v>
      </c>
      <c r="AF10" s="1">
        <v>0</v>
      </c>
      <c r="AG10" s="1">
        <v>0</v>
      </c>
      <c r="AH10" s="1">
        <v>0.2</v>
      </c>
      <c r="AI10" s="1">
        <v>0</v>
      </c>
      <c r="AJ10" s="1">
        <v>0</v>
      </c>
      <c r="AK10" s="1">
        <v>31.2</v>
      </c>
      <c r="AL10" s="1">
        <v>28.42</v>
      </c>
      <c r="AM10" s="1">
        <v>25.28</v>
      </c>
      <c r="AN10" s="1">
        <v>2.2000000000000002</v>
      </c>
      <c r="AO10" s="1">
        <v>4.7</v>
      </c>
      <c r="AP10" s="1">
        <v>6</v>
      </c>
      <c r="AQ10" s="1">
        <v>13.2</v>
      </c>
      <c r="AR10" s="1">
        <v>0.2</v>
      </c>
      <c r="AS10" s="1">
        <v>4</v>
      </c>
      <c r="AT10" s="1">
        <v>2.4</v>
      </c>
      <c r="AU10" s="1">
        <v>2</v>
      </c>
      <c r="AV10" s="1">
        <v>1.4</v>
      </c>
      <c r="AW10" s="1">
        <v>70</v>
      </c>
      <c r="AX10" s="1">
        <v>3.8</v>
      </c>
      <c r="AY10" s="1">
        <v>0.4</v>
      </c>
      <c r="AZ10" s="1">
        <v>0</v>
      </c>
      <c r="BA10" s="1">
        <v>0.8</v>
      </c>
      <c r="BB10" s="1">
        <v>1.2</v>
      </c>
      <c r="BC10" s="1">
        <v>18.399999999999999</v>
      </c>
      <c r="BD10" s="1">
        <v>12.4</v>
      </c>
      <c r="BE10" s="1">
        <v>7</v>
      </c>
      <c r="BF10" s="1">
        <v>0</v>
      </c>
      <c r="BG10" s="1">
        <v>2.4</v>
      </c>
      <c r="BH10" s="1">
        <v>2.6</v>
      </c>
      <c r="BI10" s="1">
        <v>2.16</v>
      </c>
      <c r="BJ10" s="1">
        <v>32.6</v>
      </c>
      <c r="BK10" s="1">
        <v>23</v>
      </c>
      <c r="BL10" s="1">
        <v>71</v>
      </c>
      <c r="BM10" s="1">
        <v>28.4</v>
      </c>
      <c r="BN10" s="1">
        <v>15</v>
      </c>
      <c r="BO10" s="1">
        <v>53</v>
      </c>
      <c r="BP10" s="1">
        <v>14</v>
      </c>
      <c r="BQ10" s="1">
        <v>7.8</v>
      </c>
      <c r="BR10" s="1">
        <v>56</v>
      </c>
      <c r="BS10" s="1">
        <v>0</v>
      </c>
      <c r="BT10" s="1">
        <v>0</v>
      </c>
      <c r="BU10" s="1">
        <v>5</v>
      </c>
      <c r="BV10" s="1">
        <v>0</v>
      </c>
      <c r="BW10" s="1">
        <v>1</v>
      </c>
      <c r="BX10" s="1">
        <v>1</v>
      </c>
      <c r="BY10" s="1">
        <v>60.2</v>
      </c>
      <c r="BZ10" s="1">
        <v>4.2</v>
      </c>
      <c r="CA10" s="1">
        <v>6</v>
      </c>
      <c r="CB10" s="1">
        <v>8.4</v>
      </c>
      <c r="CC10" s="1">
        <v>0.2</v>
      </c>
      <c r="CD10" s="1">
        <v>0</v>
      </c>
      <c r="CE10" s="1">
        <v>2.8</v>
      </c>
      <c r="CF10" s="1">
        <v>0.4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4.1077752000000016</v>
      </c>
      <c r="CL10" s="1">
        <v>8</v>
      </c>
    </row>
    <row r="11" spans="1:90" x14ac:dyDescent="0.25">
      <c r="A11" s="1" t="s">
        <v>233</v>
      </c>
      <c r="B11" s="1">
        <v>5</v>
      </c>
      <c r="C11" s="1">
        <v>1</v>
      </c>
      <c r="D11" s="1">
        <v>14</v>
      </c>
      <c r="E11" s="1">
        <v>0.01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1</v>
      </c>
      <c r="W11" s="1">
        <v>100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</v>
      </c>
      <c r="AL11" s="1">
        <v>0.2</v>
      </c>
      <c r="AM11" s="1">
        <v>1.4</v>
      </c>
      <c r="AN11" s="1">
        <v>0.1</v>
      </c>
      <c r="AO11" s="1">
        <v>1.7</v>
      </c>
      <c r="AP11" s="1">
        <v>3</v>
      </c>
      <c r="AQ11" s="1">
        <v>3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X11" s="1">
        <v>2</v>
      </c>
      <c r="AY11" s="1">
        <v>0</v>
      </c>
      <c r="AZ11" s="1">
        <v>0</v>
      </c>
      <c r="BA11" s="1">
        <v>0</v>
      </c>
      <c r="BB11" s="1">
        <v>0</v>
      </c>
      <c r="BC11" s="1">
        <v>13</v>
      </c>
      <c r="BD11" s="1">
        <v>6</v>
      </c>
      <c r="BE11" s="1">
        <v>2</v>
      </c>
      <c r="BF11" s="1">
        <v>1</v>
      </c>
      <c r="BG11" s="1">
        <v>2</v>
      </c>
      <c r="BH11" s="1">
        <v>2</v>
      </c>
      <c r="BI11" s="1">
        <v>1.1200000000000001</v>
      </c>
      <c r="BJ11" s="1">
        <v>3</v>
      </c>
      <c r="BK11" s="1">
        <v>3</v>
      </c>
      <c r="BL11" s="1">
        <v>100</v>
      </c>
      <c r="BM11" s="1">
        <v>1</v>
      </c>
      <c r="BN11" s="1">
        <v>1</v>
      </c>
      <c r="BO11" s="1">
        <v>100</v>
      </c>
      <c r="BP11" s="1">
        <v>1</v>
      </c>
      <c r="BQ11" s="1">
        <v>1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1</v>
      </c>
      <c r="BY11" s="1">
        <v>9</v>
      </c>
      <c r="BZ11" s="1">
        <v>0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3.558895940000002</v>
      </c>
      <c r="CL11" s="1">
        <v>8</v>
      </c>
    </row>
    <row r="12" spans="1:90" x14ac:dyDescent="0.25">
      <c r="A12" s="1" t="s">
        <v>75</v>
      </c>
      <c r="B12" s="1">
        <v>6.4</v>
      </c>
      <c r="C12" s="1">
        <v>5</v>
      </c>
      <c r="D12" s="1">
        <v>90</v>
      </c>
      <c r="E12" s="1">
        <v>0.32</v>
      </c>
      <c r="F12" s="1">
        <v>0.4</v>
      </c>
      <c r="G12" s="1">
        <v>0.3</v>
      </c>
      <c r="H12" s="1">
        <v>2</v>
      </c>
      <c r="I12" s="1">
        <v>1.8</v>
      </c>
      <c r="J12" s="1">
        <v>0.4</v>
      </c>
      <c r="K12" s="1">
        <v>0.6</v>
      </c>
      <c r="L12" s="1">
        <v>1.2</v>
      </c>
      <c r="M12" s="1">
        <v>0.2</v>
      </c>
      <c r="N12" s="1">
        <v>0</v>
      </c>
      <c r="O12" s="1">
        <v>0.14000000000000001</v>
      </c>
      <c r="P12" s="1">
        <v>0.14000000000000001</v>
      </c>
      <c r="Q12" s="1">
        <v>0.2</v>
      </c>
      <c r="R12" s="1">
        <v>0.2</v>
      </c>
      <c r="S12" s="1">
        <v>0</v>
      </c>
      <c r="T12" s="1">
        <v>0</v>
      </c>
      <c r="U12" s="1">
        <v>16.2</v>
      </c>
      <c r="V12" s="1">
        <v>10.6</v>
      </c>
      <c r="W12" s="1">
        <v>65</v>
      </c>
      <c r="X12" s="1">
        <v>1.8</v>
      </c>
      <c r="Y12" s="1">
        <v>0.4</v>
      </c>
      <c r="Z12" s="1">
        <v>22</v>
      </c>
      <c r="AA12" s="1">
        <v>1.6</v>
      </c>
      <c r="AB12" s="1">
        <v>0</v>
      </c>
      <c r="AC12" s="1">
        <v>0.8</v>
      </c>
      <c r="AD12" s="1">
        <v>0.2</v>
      </c>
      <c r="AE12" s="1">
        <v>0.13</v>
      </c>
      <c r="AF12" s="1">
        <v>0.2</v>
      </c>
      <c r="AG12" s="1">
        <v>0</v>
      </c>
      <c r="AH12" s="1">
        <v>0</v>
      </c>
      <c r="AI12" s="1">
        <v>0</v>
      </c>
      <c r="AJ12" s="1">
        <v>0.2</v>
      </c>
      <c r="AK12" s="1">
        <v>14.2</v>
      </c>
      <c r="AL12" s="1">
        <v>14.84</v>
      </c>
      <c r="AM12" s="1">
        <v>26.44</v>
      </c>
      <c r="AN12" s="1">
        <v>1.1000000000000001</v>
      </c>
      <c r="AO12" s="1">
        <v>3.9</v>
      </c>
      <c r="AP12" s="1">
        <v>13.4</v>
      </c>
      <c r="AQ12" s="1">
        <v>18.8</v>
      </c>
      <c r="AR12" s="1">
        <v>0</v>
      </c>
      <c r="AS12" s="1">
        <v>3.8</v>
      </c>
      <c r="AT12" s="1">
        <v>1.6</v>
      </c>
      <c r="AU12" s="1">
        <v>2</v>
      </c>
      <c r="AV12" s="1">
        <v>1.2</v>
      </c>
      <c r="AW12" s="1">
        <v>60</v>
      </c>
      <c r="AX12" s="1">
        <v>5.8</v>
      </c>
      <c r="AY12" s="1">
        <v>1.2</v>
      </c>
      <c r="AZ12" s="1">
        <v>1.2</v>
      </c>
      <c r="BA12" s="1">
        <v>0.4</v>
      </c>
      <c r="BB12" s="1">
        <v>2.8</v>
      </c>
      <c r="BC12" s="1">
        <v>17.399999999999999</v>
      </c>
      <c r="BD12" s="1">
        <v>12.4</v>
      </c>
      <c r="BE12" s="1">
        <v>5.4</v>
      </c>
      <c r="BF12" s="1">
        <v>0.8</v>
      </c>
      <c r="BG12" s="1">
        <v>3.6</v>
      </c>
      <c r="BH12" s="1">
        <v>2</v>
      </c>
      <c r="BI12" s="1">
        <v>1.82</v>
      </c>
      <c r="BJ12" s="1">
        <v>58.6</v>
      </c>
      <c r="BK12" s="1">
        <v>49.6</v>
      </c>
      <c r="BL12" s="1">
        <v>85</v>
      </c>
      <c r="BM12" s="1">
        <v>34.4</v>
      </c>
      <c r="BN12" s="1">
        <v>25.8</v>
      </c>
      <c r="BO12" s="1">
        <v>75</v>
      </c>
      <c r="BP12" s="1">
        <v>16.2</v>
      </c>
      <c r="BQ12" s="1">
        <v>10.6</v>
      </c>
      <c r="BR12" s="1">
        <v>65</v>
      </c>
      <c r="BS12" s="1">
        <v>0.6</v>
      </c>
      <c r="BT12" s="1">
        <v>0.2</v>
      </c>
      <c r="BU12" s="1">
        <v>5</v>
      </c>
      <c r="BV12" s="1">
        <v>0</v>
      </c>
      <c r="BW12" s="1">
        <v>0</v>
      </c>
      <c r="BX12" s="1">
        <v>0.2</v>
      </c>
      <c r="BY12" s="1">
        <v>74.8</v>
      </c>
      <c r="BZ12" s="1">
        <v>1.2</v>
      </c>
      <c r="CA12" s="1">
        <v>8.8000000000000007</v>
      </c>
      <c r="CB12" s="1">
        <v>4</v>
      </c>
      <c r="CC12" s="1">
        <v>0.2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4.48364735</v>
      </c>
      <c r="CL12" s="1">
        <v>7</v>
      </c>
    </row>
    <row r="13" spans="1:90" x14ac:dyDescent="0.25">
      <c r="A13" s="1" t="s">
        <v>81</v>
      </c>
      <c r="B13" s="1">
        <v>10.6</v>
      </c>
      <c r="C13" s="1">
        <v>4</v>
      </c>
      <c r="D13" s="1">
        <v>85</v>
      </c>
      <c r="E13" s="1">
        <v>0.33</v>
      </c>
      <c r="F13" s="1">
        <v>0.67</v>
      </c>
      <c r="G13" s="1">
        <v>0.4</v>
      </c>
      <c r="H13" s="1">
        <v>2</v>
      </c>
      <c r="I13" s="1">
        <v>3</v>
      </c>
      <c r="J13" s="1">
        <v>1.25</v>
      </c>
      <c r="K13" s="1">
        <v>1.25</v>
      </c>
      <c r="L13" s="1">
        <v>1.75</v>
      </c>
      <c r="M13" s="1">
        <v>0.25</v>
      </c>
      <c r="N13" s="1">
        <v>0</v>
      </c>
      <c r="O13" s="1">
        <v>0.3</v>
      </c>
      <c r="P13" s="1">
        <v>0.3</v>
      </c>
      <c r="Q13" s="1">
        <v>0.5</v>
      </c>
      <c r="R13" s="1">
        <v>0</v>
      </c>
      <c r="S13" s="1">
        <v>0.5</v>
      </c>
      <c r="T13" s="1">
        <v>0</v>
      </c>
      <c r="U13" s="1">
        <v>13.75</v>
      </c>
      <c r="V13" s="1">
        <v>10.75</v>
      </c>
      <c r="W13" s="1">
        <v>78</v>
      </c>
      <c r="X13" s="1">
        <v>5.75</v>
      </c>
      <c r="Y13" s="1">
        <v>1</v>
      </c>
      <c r="Z13" s="1">
        <v>17</v>
      </c>
      <c r="AA13" s="1">
        <v>4</v>
      </c>
      <c r="AB13" s="1">
        <v>1.5</v>
      </c>
      <c r="AC13" s="1">
        <v>1</v>
      </c>
      <c r="AD13" s="1">
        <v>0</v>
      </c>
      <c r="AE13" s="1">
        <v>0.11</v>
      </c>
      <c r="AF13" s="1">
        <v>0</v>
      </c>
      <c r="AG13" s="1">
        <v>0</v>
      </c>
      <c r="AH13" s="1">
        <v>0</v>
      </c>
      <c r="AI13" s="1">
        <v>0</v>
      </c>
      <c r="AJ13" s="1">
        <v>0.75</v>
      </c>
      <c r="AK13" s="1">
        <v>35.25</v>
      </c>
      <c r="AL13" s="1">
        <v>18.55</v>
      </c>
      <c r="AM13" s="1">
        <v>21.4</v>
      </c>
      <c r="AN13" s="1">
        <v>1.8</v>
      </c>
      <c r="AO13" s="1">
        <v>4.5999999999999996</v>
      </c>
      <c r="AP13" s="1">
        <v>7.5</v>
      </c>
      <c r="AQ13" s="1">
        <v>16.5</v>
      </c>
      <c r="AR13" s="1">
        <v>1</v>
      </c>
      <c r="AS13" s="1">
        <v>6.25</v>
      </c>
      <c r="AT13" s="1">
        <v>0.75</v>
      </c>
      <c r="AU13" s="1">
        <v>0</v>
      </c>
      <c r="AV13" s="1">
        <v>0</v>
      </c>
      <c r="AX13" s="1">
        <v>3.5</v>
      </c>
      <c r="AY13" s="1">
        <v>0</v>
      </c>
      <c r="AZ13" s="1">
        <v>0</v>
      </c>
      <c r="BA13" s="1">
        <v>0.25</v>
      </c>
      <c r="BB13" s="1">
        <v>0.25</v>
      </c>
      <c r="BC13" s="1">
        <v>18</v>
      </c>
      <c r="BD13" s="1">
        <v>12</v>
      </c>
      <c r="BE13" s="1">
        <v>5.5</v>
      </c>
      <c r="BF13" s="1">
        <v>0.75</v>
      </c>
      <c r="BG13" s="1">
        <v>2.75</v>
      </c>
      <c r="BH13" s="1">
        <v>1.75</v>
      </c>
      <c r="BI13" s="1">
        <v>1.7</v>
      </c>
      <c r="BJ13" s="1">
        <v>27.25</v>
      </c>
      <c r="BK13" s="1">
        <v>22.25</v>
      </c>
      <c r="BL13" s="1">
        <v>82</v>
      </c>
      <c r="BM13" s="1">
        <v>28.25</v>
      </c>
      <c r="BN13" s="1">
        <v>19.75</v>
      </c>
      <c r="BO13" s="1">
        <v>70</v>
      </c>
      <c r="BP13" s="1">
        <v>13.75</v>
      </c>
      <c r="BQ13" s="1">
        <v>10.75</v>
      </c>
      <c r="BR13" s="1">
        <v>78</v>
      </c>
      <c r="BS13" s="1">
        <v>0</v>
      </c>
      <c r="BT13" s="1">
        <v>0</v>
      </c>
      <c r="BU13" s="1">
        <v>4</v>
      </c>
      <c r="BV13" s="1">
        <v>0</v>
      </c>
      <c r="BW13" s="1">
        <v>2</v>
      </c>
      <c r="BX13" s="1">
        <v>1.75</v>
      </c>
      <c r="BY13" s="1">
        <v>45.5</v>
      </c>
      <c r="BZ13" s="1">
        <v>4.75</v>
      </c>
      <c r="CA13" s="1">
        <v>1.5</v>
      </c>
      <c r="CB13" s="1">
        <v>7</v>
      </c>
      <c r="CC13" s="1">
        <v>0</v>
      </c>
      <c r="CD13" s="1">
        <v>0</v>
      </c>
      <c r="CE13" s="1">
        <v>3.5</v>
      </c>
      <c r="CF13" s="1">
        <v>0.25</v>
      </c>
      <c r="CG13" s="1">
        <v>0.25</v>
      </c>
      <c r="CH13" s="1">
        <v>0.25</v>
      </c>
      <c r="CI13" s="1">
        <v>0</v>
      </c>
      <c r="CJ13" s="1">
        <v>0</v>
      </c>
      <c r="CK13" s="1">
        <f t="shared" si="0"/>
        <v>4.0178376500000024</v>
      </c>
      <c r="CL13" s="1">
        <v>7</v>
      </c>
    </row>
    <row r="14" spans="1:90" x14ac:dyDescent="0.25">
      <c r="A14" s="1" t="s">
        <v>91</v>
      </c>
      <c r="B14" s="1">
        <v>12.7</v>
      </c>
      <c r="C14" s="1">
        <v>5</v>
      </c>
      <c r="D14" s="1">
        <v>90</v>
      </c>
      <c r="E14" s="1">
        <v>0.41</v>
      </c>
      <c r="F14" s="1">
        <v>0.57999999999999996</v>
      </c>
      <c r="G14" s="1">
        <v>1.2</v>
      </c>
      <c r="H14" s="1">
        <v>7</v>
      </c>
      <c r="I14" s="1">
        <v>4.4000000000000004</v>
      </c>
      <c r="J14" s="1">
        <v>2.6</v>
      </c>
      <c r="K14" s="1">
        <v>3.6</v>
      </c>
      <c r="L14" s="1">
        <v>0.8</v>
      </c>
      <c r="M14" s="1">
        <v>0.8</v>
      </c>
      <c r="N14" s="1">
        <v>0.2</v>
      </c>
      <c r="O14" s="1">
        <v>0.62</v>
      </c>
      <c r="P14" s="1">
        <v>0.77</v>
      </c>
      <c r="Q14" s="1">
        <v>0.8</v>
      </c>
      <c r="R14" s="1">
        <v>0.8</v>
      </c>
      <c r="S14" s="1">
        <v>0</v>
      </c>
      <c r="T14" s="1">
        <v>0</v>
      </c>
      <c r="U14" s="1">
        <v>21</v>
      </c>
      <c r="V14" s="1">
        <v>17.2</v>
      </c>
      <c r="W14" s="1">
        <v>82</v>
      </c>
      <c r="X14" s="1">
        <v>2</v>
      </c>
      <c r="Y14" s="1">
        <v>0.6</v>
      </c>
      <c r="Z14" s="1">
        <v>30</v>
      </c>
      <c r="AA14" s="1">
        <v>0.2</v>
      </c>
      <c r="AB14" s="1">
        <v>0</v>
      </c>
      <c r="AC14" s="1">
        <v>2.8</v>
      </c>
      <c r="AD14" s="1">
        <v>0.4</v>
      </c>
      <c r="AE14" s="1">
        <v>0.42</v>
      </c>
      <c r="AF14" s="1">
        <v>0.6</v>
      </c>
      <c r="AG14" s="1">
        <v>0</v>
      </c>
      <c r="AH14" s="1">
        <v>0.2</v>
      </c>
      <c r="AI14" s="1">
        <v>0</v>
      </c>
      <c r="AJ14" s="1">
        <v>0.8</v>
      </c>
      <c r="AK14" s="1">
        <v>77.599999999999994</v>
      </c>
      <c r="AL14" s="1">
        <v>37.94</v>
      </c>
      <c r="AM14" s="1">
        <v>44.76</v>
      </c>
      <c r="AN14" s="1">
        <v>5.0999999999999996</v>
      </c>
      <c r="AO14" s="1">
        <v>7.8</v>
      </c>
      <c r="AP14" s="1">
        <v>7.8</v>
      </c>
      <c r="AQ14" s="1">
        <v>27.6</v>
      </c>
      <c r="AR14" s="1">
        <v>1.6</v>
      </c>
      <c r="AS14" s="1">
        <v>10</v>
      </c>
      <c r="AT14" s="1">
        <v>0.2</v>
      </c>
      <c r="AU14" s="1">
        <v>0.2</v>
      </c>
      <c r="AV14" s="1">
        <v>0</v>
      </c>
      <c r="AW14" s="1">
        <v>0</v>
      </c>
      <c r="AX14" s="1">
        <v>3</v>
      </c>
      <c r="AY14" s="1">
        <v>0.2</v>
      </c>
      <c r="AZ14" s="1">
        <v>0</v>
      </c>
      <c r="BA14" s="1">
        <v>0</v>
      </c>
      <c r="BB14" s="1">
        <v>0.2</v>
      </c>
      <c r="BC14" s="1">
        <v>10.199999999999999</v>
      </c>
      <c r="BD14" s="1">
        <v>7.2</v>
      </c>
      <c r="BE14" s="1">
        <v>3</v>
      </c>
      <c r="BF14" s="1">
        <v>1.4</v>
      </c>
      <c r="BG14" s="1">
        <v>2.4</v>
      </c>
      <c r="BH14" s="1">
        <v>1</v>
      </c>
      <c r="BI14" s="1">
        <v>0.95</v>
      </c>
      <c r="BJ14" s="1">
        <v>33.6</v>
      </c>
      <c r="BK14" s="1">
        <v>27.4</v>
      </c>
      <c r="BL14" s="1">
        <v>82</v>
      </c>
      <c r="BM14" s="1">
        <v>30.6</v>
      </c>
      <c r="BN14" s="1">
        <v>24</v>
      </c>
      <c r="BO14" s="1">
        <v>78</v>
      </c>
      <c r="BP14" s="1">
        <v>21</v>
      </c>
      <c r="BQ14" s="1">
        <v>17.2</v>
      </c>
      <c r="BR14" s="1">
        <v>82</v>
      </c>
      <c r="BS14" s="1">
        <v>0.6</v>
      </c>
      <c r="BT14" s="1">
        <v>0.2</v>
      </c>
      <c r="BU14" s="1">
        <v>5</v>
      </c>
      <c r="BV14" s="1">
        <v>0</v>
      </c>
      <c r="BW14" s="1">
        <v>0</v>
      </c>
      <c r="BX14" s="1">
        <v>1.8</v>
      </c>
      <c r="BY14" s="1">
        <v>52.6</v>
      </c>
      <c r="BZ14" s="1">
        <v>9.8000000000000007</v>
      </c>
      <c r="CA14" s="1">
        <v>1.8</v>
      </c>
      <c r="CB14" s="1">
        <v>4.4000000000000004</v>
      </c>
      <c r="CC14" s="1">
        <v>0.4</v>
      </c>
      <c r="CD14" s="1">
        <v>0</v>
      </c>
      <c r="CE14" s="1">
        <v>0.2</v>
      </c>
      <c r="CF14" s="1">
        <v>0</v>
      </c>
      <c r="CG14" s="1">
        <v>0</v>
      </c>
      <c r="CH14" s="1">
        <v>0</v>
      </c>
      <c r="CI14" s="1">
        <v>0.2</v>
      </c>
      <c r="CJ14" s="1">
        <v>0.2</v>
      </c>
      <c r="CK14" s="1">
        <f t="shared" si="0"/>
        <v>7.4014934399999976</v>
      </c>
      <c r="CL14" s="1">
        <v>7</v>
      </c>
    </row>
    <row r="15" spans="1:90" x14ac:dyDescent="0.25">
      <c r="A15" s="1" t="s">
        <v>146</v>
      </c>
      <c r="B15" s="1">
        <v>8.4</v>
      </c>
      <c r="C15" s="1">
        <v>5</v>
      </c>
      <c r="D15" s="1">
        <v>69.400000000000006</v>
      </c>
      <c r="E15" s="1">
        <v>0.26</v>
      </c>
      <c r="F15" s="1">
        <v>0.17</v>
      </c>
      <c r="G15" s="1">
        <v>0.8</v>
      </c>
      <c r="H15" s="1">
        <v>2</v>
      </c>
      <c r="I15" s="1">
        <v>3</v>
      </c>
      <c r="J15" s="1">
        <v>1</v>
      </c>
      <c r="K15" s="1">
        <v>2.4</v>
      </c>
      <c r="L15" s="1">
        <v>0.6</v>
      </c>
      <c r="M15" s="1">
        <v>0.8</v>
      </c>
      <c r="N15" s="1">
        <v>1.2</v>
      </c>
      <c r="O15" s="1">
        <v>0.44</v>
      </c>
      <c r="P15" s="1">
        <v>0.44</v>
      </c>
      <c r="Q15" s="1">
        <v>0.4</v>
      </c>
      <c r="R15" s="1">
        <v>0.4</v>
      </c>
      <c r="S15" s="1">
        <v>0</v>
      </c>
      <c r="T15" s="1">
        <v>0.2</v>
      </c>
      <c r="U15" s="1">
        <v>9.8000000000000007</v>
      </c>
      <c r="V15" s="1">
        <v>7.8</v>
      </c>
      <c r="W15" s="1">
        <v>80</v>
      </c>
      <c r="X15" s="1">
        <v>0.4</v>
      </c>
      <c r="Y15" s="1">
        <v>0.2</v>
      </c>
      <c r="Z15" s="1">
        <v>50</v>
      </c>
      <c r="AA15" s="1">
        <v>0</v>
      </c>
      <c r="AB15" s="1">
        <v>0</v>
      </c>
      <c r="AC15" s="1">
        <v>1.8</v>
      </c>
      <c r="AD15" s="1">
        <v>0.4</v>
      </c>
      <c r="AE15" s="1">
        <v>0.31</v>
      </c>
      <c r="AF15" s="1">
        <v>0</v>
      </c>
      <c r="AG15" s="1">
        <v>0</v>
      </c>
      <c r="AH15" s="1">
        <v>0</v>
      </c>
      <c r="AI15" s="1">
        <v>0</v>
      </c>
      <c r="AJ15" s="1">
        <v>0.8</v>
      </c>
      <c r="AK15" s="1">
        <v>43.4</v>
      </c>
      <c r="AL15" s="1">
        <v>21.82</v>
      </c>
      <c r="AM15" s="1">
        <v>23</v>
      </c>
      <c r="AN15" s="1">
        <v>3.1</v>
      </c>
      <c r="AO15" s="1">
        <v>5.7</v>
      </c>
      <c r="AP15" s="1">
        <v>6.8</v>
      </c>
      <c r="AQ15" s="1">
        <v>14</v>
      </c>
      <c r="AR15" s="1">
        <v>0</v>
      </c>
      <c r="AS15" s="1">
        <v>4.5999999999999996</v>
      </c>
      <c r="AT15" s="1">
        <v>0</v>
      </c>
      <c r="AU15" s="1">
        <v>1.6</v>
      </c>
      <c r="AV15" s="1">
        <v>0.4</v>
      </c>
      <c r="AW15" s="1">
        <v>25</v>
      </c>
      <c r="AX15" s="1">
        <v>1.8</v>
      </c>
      <c r="AY15" s="1">
        <v>0.4</v>
      </c>
      <c r="AZ15" s="1">
        <v>0.2</v>
      </c>
      <c r="BA15" s="1">
        <v>0</v>
      </c>
      <c r="BB15" s="1">
        <v>0.6</v>
      </c>
      <c r="BC15" s="1">
        <v>10.199999999999999</v>
      </c>
      <c r="BD15" s="1">
        <v>7.2</v>
      </c>
      <c r="BE15" s="1">
        <v>3</v>
      </c>
      <c r="BF15" s="1">
        <v>1.4</v>
      </c>
      <c r="BG15" s="1">
        <v>2.4</v>
      </c>
      <c r="BH15" s="1">
        <v>1</v>
      </c>
      <c r="BI15" s="1">
        <v>0.95</v>
      </c>
      <c r="BJ15" s="1">
        <v>19.600000000000001</v>
      </c>
      <c r="BK15" s="1">
        <v>16</v>
      </c>
      <c r="BL15" s="1">
        <v>82</v>
      </c>
      <c r="BM15" s="1">
        <v>15.8</v>
      </c>
      <c r="BN15" s="1">
        <v>12.6</v>
      </c>
      <c r="BO15" s="1">
        <v>80</v>
      </c>
      <c r="BP15" s="1">
        <v>9.8000000000000007</v>
      </c>
      <c r="BQ15" s="1">
        <v>7.8</v>
      </c>
      <c r="BR15" s="1">
        <v>80</v>
      </c>
      <c r="BS15" s="1">
        <v>0</v>
      </c>
      <c r="BT15" s="1">
        <v>0</v>
      </c>
      <c r="BU15" s="1">
        <v>4</v>
      </c>
      <c r="BV15" s="1">
        <v>1</v>
      </c>
      <c r="BW15" s="1">
        <v>4</v>
      </c>
      <c r="BX15" s="1">
        <v>1</v>
      </c>
      <c r="BY15" s="1">
        <v>34.6</v>
      </c>
      <c r="BZ15" s="1">
        <v>5.4</v>
      </c>
      <c r="CA15" s="1">
        <v>2.2000000000000002</v>
      </c>
      <c r="CB15" s="1">
        <v>1.6</v>
      </c>
      <c r="CC15" s="1">
        <v>0.4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4.1602198200000018</v>
      </c>
      <c r="CL15" s="1">
        <v>7</v>
      </c>
    </row>
    <row r="16" spans="1:90" x14ac:dyDescent="0.25">
      <c r="A16" s="1" t="s">
        <v>152</v>
      </c>
      <c r="B16" s="1">
        <v>5</v>
      </c>
      <c r="C16" s="1">
        <v>4</v>
      </c>
      <c r="D16" s="1">
        <v>69.75</v>
      </c>
      <c r="E16" s="1">
        <v>0.1</v>
      </c>
      <c r="F16" s="1">
        <v>0</v>
      </c>
      <c r="G16" s="1">
        <v>0.3</v>
      </c>
      <c r="H16" s="1">
        <v>0</v>
      </c>
      <c r="I16" s="1">
        <v>1.5</v>
      </c>
      <c r="J16" s="1">
        <v>0.5</v>
      </c>
      <c r="K16" s="1">
        <v>0.5</v>
      </c>
      <c r="L16" s="1">
        <v>1</v>
      </c>
      <c r="M16" s="1">
        <v>0.25</v>
      </c>
      <c r="N16" s="1">
        <v>0</v>
      </c>
      <c r="O16" s="1">
        <v>0.15</v>
      </c>
      <c r="P16" s="1">
        <v>0.15</v>
      </c>
      <c r="Q16" s="1">
        <v>0</v>
      </c>
      <c r="R16" s="1">
        <v>0</v>
      </c>
      <c r="S16" s="1">
        <v>0</v>
      </c>
      <c r="T16" s="1">
        <v>0</v>
      </c>
      <c r="U16" s="1">
        <v>20</v>
      </c>
      <c r="V16" s="1">
        <v>17</v>
      </c>
      <c r="W16" s="1">
        <v>85</v>
      </c>
      <c r="X16" s="1">
        <v>2.75</v>
      </c>
      <c r="Y16" s="1">
        <v>0.75</v>
      </c>
      <c r="Z16" s="1">
        <v>27</v>
      </c>
      <c r="AA16" s="1">
        <v>0</v>
      </c>
      <c r="AB16" s="1">
        <v>0</v>
      </c>
      <c r="AC16" s="1">
        <v>1.25</v>
      </c>
      <c r="AD16" s="1">
        <v>0.25</v>
      </c>
      <c r="AE16" s="1">
        <v>0.16</v>
      </c>
      <c r="AF16" s="1">
        <v>0</v>
      </c>
      <c r="AG16" s="1">
        <v>0</v>
      </c>
      <c r="AH16" s="1">
        <v>0.25</v>
      </c>
      <c r="AI16" s="1">
        <v>0</v>
      </c>
      <c r="AJ16" s="1">
        <v>0.5</v>
      </c>
      <c r="AK16" s="1">
        <v>9.5</v>
      </c>
      <c r="AL16" s="1">
        <v>21.1</v>
      </c>
      <c r="AM16" s="1">
        <v>8.8000000000000007</v>
      </c>
      <c r="AN16" s="1">
        <v>1.2</v>
      </c>
      <c r="AO16" s="1">
        <v>3.5</v>
      </c>
      <c r="AP16" s="1">
        <v>8</v>
      </c>
      <c r="AQ16" s="1">
        <v>8</v>
      </c>
      <c r="AR16" s="1">
        <v>0</v>
      </c>
      <c r="AS16" s="1">
        <v>2</v>
      </c>
      <c r="AT16" s="1">
        <v>0.25</v>
      </c>
      <c r="AU16" s="1">
        <v>1</v>
      </c>
      <c r="AV16" s="1">
        <v>0.25</v>
      </c>
      <c r="AW16" s="1">
        <v>25</v>
      </c>
      <c r="AX16" s="1">
        <v>4.5</v>
      </c>
      <c r="AY16" s="1">
        <v>0.25</v>
      </c>
      <c r="AZ16" s="1">
        <v>0</v>
      </c>
      <c r="BA16" s="1">
        <v>0.5</v>
      </c>
      <c r="BB16" s="1">
        <v>0.75</v>
      </c>
      <c r="BC16" s="1">
        <v>9.25</v>
      </c>
      <c r="BD16" s="1">
        <v>6.75</v>
      </c>
      <c r="BE16" s="1">
        <v>3</v>
      </c>
      <c r="BF16" s="1">
        <v>1</v>
      </c>
      <c r="BG16" s="1">
        <v>2.5</v>
      </c>
      <c r="BH16" s="1">
        <v>0.75</v>
      </c>
      <c r="BI16" s="1">
        <v>0.86</v>
      </c>
      <c r="BJ16" s="1">
        <v>55</v>
      </c>
      <c r="BK16" s="1">
        <v>48.5</v>
      </c>
      <c r="BL16" s="1">
        <v>88</v>
      </c>
      <c r="BM16" s="1">
        <v>39.5</v>
      </c>
      <c r="BN16" s="1">
        <v>32.5</v>
      </c>
      <c r="BO16" s="1">
        <v>82</v>
      </c>
      <c r="BP16" s="1">
        <v>20</v>
      </c>
      <c r="BQ16" s="1">
        <v>17</v>
      </c>
      <c r="BR16" s="1">
        <v>85</v>
      </c>
      <c r="BS16" s="1">
        <v>0.25</v>
      </c>
      <c r="BT16" s="1">
        <v>0.25</v>
      </c>
      <c r="BU16" s="1">
        <v>3</v>
      </c>
      <c r="BV16" s="1">
        <v>1</v>
      </c>
      <c r="BW16" s="1">
        <v>2</v>
      </c>
      <c r="BX16" s="1">
        <v>0.5</v>
      </c>
      <c r="BY16" s="1">
        <v>66.75</v>
      </c>
      <c r="BZ16" s="1">
        <v>1.25</v>
      </c>
      <c r="CA16" s="1">
        <v>8</v>
      </c>
      <c r="CB16" s="1">
        <v>3.5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3.6197774300000032</v>
      </c>
      <c r="CL16" s="1">
        <v>7</v>
      </c>
    </row>
    <row r="17" spans="1:90" x14ac:dyDescent="0.25">
      <c r="A17" s="1" t="s">
        <v>177</v>
      </c>
      <c r="B17" s="1">
        <v>4.4000000000000004</v>
      </c>
      <c r="C17" s="1">
        <v>4</v>
      </c>
      <c r="D17" s="1">
        <v>87</v>
      </c>
      <c r="E17" s="1">
        <v>0.06</v>
      </c>
      <c r="F17" s="1">
        <v>0.17</v>
      </c>
      <c r="G17" s="1">
        <v>0.1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0.01</v>
      </c>
      <c r="P17" s="1">
        <v>0.01</v>
      </c>
      <c r="Q17" s="1">
        <v>0</v>
      </c>
      <c r="R17" s="1">
        <v>0</v>
      </c>
      <c r="S17" s="1">
        <v>0</v>
      </c>
      <c r="T17" s="1">
        <v>0</v>
      </c>
      <c r="U17" s="1">
        <v>6.5</v>
      </c>
      <c r="V17" s="1">
        <v>5</v>
      </c>
      <c r="W17" s="1">
        <v>77</v>
      </c>
      <c r="X17" s="1">
        <v>1.5</v>
      </c>
      <c r="Y17" s="1">
        <v>0.5</v>
      </c>
      <c r="Z17" s="1">
        <v>33</v>
      </c>
      <c r="AA17" s="1">
        <v>1</v>
      </c>
      <c r="AB17" s="1">
        <v>0.5</v>
      </c>
      <c r="AC17" s="1">
        <v>1.5</v>
      </c>
      <c r="AD17" s="1">
        <v>0</v>
      </c>
      <c r="AE17" s="1">
        <v>0.06</v>
      </c>
      <c r="AF17" s="1">
        <v>0.25</v>
      </c>
      <c r="AG17" s="1">
        <v>0</v>
      </c>
      <c r="AH17" s="1">
        <v>0.25</v>
      </c>
      <c r="AI17" s="1">
        <v>0</v>
      </c>
      <c r="AJ17" s="1">
        <v>0.5</v>
      </c>
      <c r="AK17" s="1">
        <v>3.75</v>
      </c>
      <c r="AL17" s="1">
        <v>19.399999999999999</v>
      </c>
      <c r="AM17" s="1">
        <v>12.85</v>
      </c>
      <c r="AN17" s="1">
        <v>0.2</v>
      </c>
      <c r="AO17" s="1">
        <v>2.7</v>
      </c>
      <c r="AP17" s="1">
        <v>11.75</v>
      </c>
      <c r="AQ17" s="1">
        <v>14</v>
      </c>
      <c r="AR17" s="1">
        <v>0</v>
      </c>
      <c r="AS17" s="1">
        <v>3</v>
      </c>
      <c r="AT17" s="1">
        <v>0.75</v>
      </c>
      <c r="AU17" s="1">
        <v>1.25</v>
      </c>
      <c r="AV17" s="1">
        <v>1.25</v>
      </c>
      <c r="AW17" s="1">
        <v>100</v>
      </c>
      <c r="AX17" s="1">
        <v>5.75</v>
      </c>
      <c r="AY17" s="1">
        <v>1.25</v>
      </c>
      <c r="AZ17" s="1">
        <v>0.5</v>
      </c>
      <c r="BA17" s="1">
        <v>0.75</v>
      </c>
      <c r="BB17" s="1">
        <v>2.5</v>
      </c>
      <c r="BC17" s="1">
        <v>10.5</v>
      </c>
      <c r="BD17" s="1">
        <v>7</v>
      </c>
      <c r="BE17" s="1">
        <v>2</v>
      </c>
      <c r="BF17" s="1">
        <v>0.5</v>
      </c>
      <c r="BG17" s="1">
        <v>2</v>
      </c>
      <c r="BH17" s="1">
        <v>1.5</v>
      </c>
      <c r="BI17" s="1">
        <v>0.91</v>
      </c>
      <c r="BJ17" s="1">
        <v>33</v>
      </c>
      <c r="BK17" s="1">
        <v>28.5</v>
      </c>
      <c r="BL17" s="1">
        <v>86</v>
      </c>
      <c r="BM17" s="1">
        <v>18.25</v>
      </c>
      <c r="BN17" s="1">
        <v>13.75</v>
      </c>
      <c r="BO17" s="1">
        <v>75</v>
      </c>
      <c r="BP17" s="1">
        <v>6.5</v>
      </c>
      <c r="BQ17" s="1">
        <v>5</v>
      </c>
      <c r="BR17" s="1">
        <v>77</v>
      </c>
      <c r="BS17" s="1">
        <v>0.25</v>
      </c>
      <c r="BT17" s="1">
        <v>0.25</v>
      </c>
      <c r="BU17" s="1">
        <v>4</v>
      </c>
      <c r="BV17" s="1">
        <v>0</v>
      </c>
      <c r="BW17" s="1">
        <v>2</v>
      </c>
      <c r="BX17" s="1">
        <v>1</v>
      </c>
      <c r="BY17" s="1">
        <v>49.25</v>
      </c>
      <c r="BZ17" s="1">
        <v>0.5</v>
      </c>
      <c r="CA17" s="1">
        <v>3.25</v>
      </c>
      <c r="CB17" s="1">
        <v>2.5</v>
      </c>
      <c r="CC17" s="1">
        <v>0.5</v>
      </c>
      <c r="CD17" s="1">
        <v>0</v>
      </c>
      <c r="CE17" s="1">
        <v>1</v>
      </c>
      <c r="CF17" s="1">
        <v>0</v>
      </c>
      <c r="CG17" s="1">
        <v>0.25</v>
      </c>
      <c r="CH17" s="1">
        <v>0</v>
      </c>
      <c r="CI17" s="1">
        <v>0</v>
      </c>
      <c r="CJ17" s="1">
        <v>0</v>
      </c>
      <c r="CK17" s="1">
        <f t="shared" si="0"/>
        <v>3.4850430300000017</v>
      </c>
      <c r="CL17" s="1">
        <v>7</v>
      </c>
    </row>
    <row r="18" spans="1:90" x14ac:dyDescent="0.25">
      <c r="A18" s="1" t="s">
        <v>63</v>
      </c>
      <c r="B18" s="1">
        <v>5.9</v>
      </c>
      <c r="C18" s="1">
        <v>2</v>
      </c>
      <c r="D18" s="1">
        <v>18.5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100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0.3</v>
      </c>
      <c r="AM18" s="1">
        <v>0.6</v>
      </c>
      <c r="AN18" s="1">
        <v>0</v>
      </c>
      <c r="AO18" s="1">
        <v>1.6</v>
      </c>
      <c r="AP18" s="1">
        <v>1.5</v>
      </c>
      <c r="AQ18" s="1">
        <v>1.5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0.5</v>
      </c>
      <c r="AY18" s="1">
        <v>0</v>
      </c>
      <c r="AZ18" s="1">
        <v>0</v>
      </c>
      <c r="BA18" s="1">
        <v>0</v>
      </c>
      <c r="BB18" s="1">
        <v>0</v>
      </c>
      <c r="BC18" s="1">
        <v>7</v>
      </c>
      <c r="BD18" s="1">
        <v>5</v>
      </c>
      <c r="BE18" s="1">
        <v>3.5</v>
      </c>
      <c r="BF18" s="1">
        <v>2</v>
      </c>
      <c r="BG18" s="1">
        <v>2.5</v>
      </c>
      <c r="BH18" s="1">
        <v>0.5</v>
      </c>
      <c r="BI18" s="1">
        <v>0.74</v>
      </c>
      <c r="BJ18" s="1">
        <v>2</v>
      </c>
      <c r="BK18" s="1">
        <v>1.5</v>
      </c>
      <c r="BL18" s="1">
        <v>75</v>
      </c>
      <c r="BM18" s="1">
        <v>2</v>
      </c>
      <c r="BN18" s="1">
        <v>1.5</v>
      </c>
      <c r="BO18" s="1">
        <v>75</v>
      </c>
      <c r="BP18" s="1">
        <v>1</v>
      </c>
      <c r="BQ18" s="1">
        <v>1</v>
      </c>
      <c r="BR18" s="1">
        <v>100</v>
      </c>
      <c r="BS18" s="1">
        <v>0</v>
      </c>
      <c r="BT18" s="1">
        <v>0</v>
      </c>
      <c r="BU18" s="1">
        <v>0</v>
      </c>
      <c r="BV18" s="1">
        <v>2</v>
      </c>
      <c r="BW18" s="1">
        <v>0</v>
      </c>
      <c r="BX18" s="1">
        <v>0</v>
      </c>
      <c r="BY18" s="1">
        <v>4.5</v>
      </c>
      <c r="BZ18" s="1">
        <v>0.5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3.1247754599999999</v>
      </c>
      <c r="CL18" s="1">
        <v>6</v>
      </c>
    </row>
    <row r="19" spans="1:90" x14ac:dyDescent="0.25">
      <c r="A19" s="1" t="s">
        <v>99</v>
      </c>
      <c r="B19" s="1">
        <v>5.0999999999999996</v>
      </c>
      <c r="C19" s="1">
        <v>5</v>
      </c>
      <c r="D19" s="1">
        <v>90</v>
      </c>
      <c r="E19" s="1">
        <v>0.03</v>
      </c>
      <c r="F19" s="1">
        <v>0.09</v>
      </c>
      <c r="G19" s="1">
        <v>0.1</v>
      </c>
      <c r="H19" s="1">
        <v>1</v>
      </c>
      <c r="I19" s="1">
        <v>0.4</v>
      </c>
      <c r="J19" s="1">
        <v>0</v>
      </c>
      <c r="K19" s="1">
        <v>0</v>
      </c>
      <c r="L19" s="1">
        <v>0.4</v>
      </c>
      <c r="M19" s="1">
        <v>0</v>
      </c>
      <c r="N19" s="1">
        <v>0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20.6</v>
      </c>
      <c r="V19" s="1">
        <v>19.600000000000001</v>
      </c>
      <c r="W19" s="1">
        <v>95</v>
      </c>
      <c r="X19" s="1">
        <v>1</v>
      </c>
      <c r="Y19" s="1">
        <v>0.4</v>
      </c>
      <c r="Z19" s="1">
        <v>40</v>
      </c>
      <c r="AA19" s="1">
        <v>0</v>
      </c>
      <c r="AB19" s="1">
        <v>0</v>
      </c>
      <c r="AC19" s="1">
        <v>1.4</v>
      </c>
      <c r="AD19" s="1">
        <v>0</v>
      </c>
      <c r="AE19" s="1">
        <v>0.06</v>
      </c>
      <c r="AF19" s="1">
        <v>0.2</v>
      </c>
      <c r="AG19" s="1">
        <v>0</v>
      </c>
      <c r="AH19" s="1">
        <v>0.4</v>
      </c>
      <c r="AI19" s="1">
        <v>0</v>
      </c>
      <c r="AJ19" s="1">
        <v>0.2</v>
      </c>
      <c r="AK19" s="1">
        <v>5.4</v>
      </c>
      <c r="AL19" s="1">
        <v>20.12</v>
      </c>
      <c r="AM19" s="1">
        <v>24.4</v>
      </c>
      <c r="AN19" s="1">
        <v>0.2</v>
      </c>
      <c r="AO19" s="1">
        <v>2.7</v>
      </c>
      <c r="AP19" s="1">
        <v>17.600000000000001</v>
      </c>
      <c r="AQ19" s="1">
        <v>19.399999999999999</v>
      </c>
      <c r="AR19" s="1">
        <v>0.2</v>
      </c>
      <c r="AS19" s="1">
        <v>2.6</v>
      </c>
      <c r="AT19" s="1">
        <v>1.4</v>
      </c>
      <c r="AU19" s="1">
        <v>1.2</v>
      </c>
      <c r="AV19" s="1">
        <v>1.2</v>
      </c>
      <c r="AW19" s="1">
        <v>100</v>
      </c>
      <c r="AX19" s="1">
        <v>7</v>
      </c>
      <c r="AY19" s="1">
        <v>1.2</v>
      </c>
      <c r="AZ19" s="1">
        <v>1</v>
      </c>
      <c r="BA19" s="1">
        <v>2.2000000000000002</v>
      </c>
      <c r="BB19" s="1">
        <v>4.4000000000000004</v>
      </c>
      <c r="BC19" s="1">
        <v>11.8</v>
      </c>
      <c r="BD19" s="1">
        <v>8.1999999999999993</v>
      </c>
      <c r="BE19" s="1">
        <v>3.8</v>
      </c>
      <c r="BF19" s="1">
        <v>0.4</v>
      </c>
      <c r="BG19" s="1">
        <v>2.4</v>
      </c>
      <c r="BH19" s="1">
        <v>1.6</v>
      </c>
      <c r="BI19" s="1">
        <v>1.26</v>
      </c>
      <c r="BJ19" s="1">
        <v>64.400000000000006</v>
      </c>
      <c r="BK19" s="1">
        <v>61.4</v>
      </c>
      <c r="BL19" s="1">
        <v>95</v>
      </c>
      <c r="BM19" s="1">
        <v>39.200000000000003</v>
      </c>
      <c r="BN19" s="1">
        <v>36.799999999999997</v>
      </c>
      <c r="BO19" s="1">
        <v>94</v>
      </c>
      <c r="BP19" s="1">
        <v>20.6</v>
      </c>
      <c r="BQ19" s="1">
        <v>19.600000000000001</v>
      </c>
      <c r="BR19" s="1">
        <v>95</v>
      </c>
      <c r="BS19" s="1">
        <v>0</v>
      </c>
      <c r="BT19" s="1">
        <v>0</v>
      </c>
      <c r="BU19" s="1">
        <v>5</v>
      </c>
      <c r="BV19" s="1">
        <v>0</v>
      </c>
      <c r="BW19" s="1">
        <v>0</v>
      </c>
      <c r="BX19" s="1">
        <v>2</v>
      </c>
      <c r="BY19" s="1">
        <v>77</v>
      </c>
      <c r="BZ19" s="1">
        <v>1.8</v>
      </c>
      <c r="CA19" s="1">
        <v>10</v>
      </c>
      <c r="CB19" s="1">
        <v>2.2000000000000002</v>
      </c>
      <c r="CC19" s="1">
        <v>0</v>
      </c>
      <c r="CD19" s="1">
        <v>0</v>
      </c>
      <c r="CE19" s="1">
        <v>0</v>
      </c>
      <c r="CF19" s="1">
        <v>0</v>
      </c>
      <c r="CG19" s="1">
        <v>0.2</v>
      </c>
      <c r="CH19" s="1">
        <v>0</v>
      </c>
      <c r="CI19" s="1">
        <v>0</v>
      </c>
      <c r="CJ19" s="1">
        <v>0</v>
      </c>
      <c r="CK19" s="1">
        <f t="shared" si="0"/>
        <v>2.6947449300000028</v>
      </c>
      <c r="CL19" s="1">
        <v>6</v>
      </c>
    </row>
    <row r="20" spans="1:90" x14ac:dyDescent="0.25">
      <c r="A20" s="1" t="s">
        <v>161</v>
      </c>
      <c r="B20" s="1">
        <v>5.5</v>
      </c>
      <c r="C20" s="1">
        <v>5</v>
      </c>
      <c r="D20" s="1">
        <v>85</v>
      </c>
      <c r="E20" s="1">
        <v>0.18</v>
      </c>
      <c r="F20" s="1">
        <v>0.3</v>
      </c>
      <c r="G20" s="1">
        <v>0.3</v>
      </c>
      <c r="H20" s="1">
        <v>3</v>
      </c>
      <c r="I20" s="1">
        <v>2</v>
      </c>
      <c r="J20" s="1">
        <v>0.6</v>
      </c>
      <c r="K20" s="1">
        <v>1.2</v>
      </c>
      <c r="L20" s="1">
        <v>0.8</v>
      </c>
      <c r="M20" s="1">
        <v>0.2</v>
      </c>
      <c r="N20" s="1">
        <v>0</v>
      </c>
      <c r="O20" s="1">
        <v>0.19</v>
      </c>
      <c r="P20" s="1">
        <v>0.19</v>
      </c>
      <c r="Q20" s="1">
        <v>0.6</v>
      </c>
      <c r="R20" s="1">
        <v>0.6</v>
      </c>
      <c r="S20" s="1">
        <v>0</v>
      </c>
      <c r="T20" s="1">
        <v>0</v>
      </c>
      <c r="U20" s="1">
        <v>8.8000000000000007</v>
      </c>
      <c r="V20" s="1">
        <v>7.4</v>
      </c>
      <c r="W20" s="1">
        <v>84</v>
      </c>
      <c r="X20" s="1">
        <v>2.4</v>
      </c>
      <c r="Y20" s="1">
        <v>0.6</v>
      </c>
      <c r="Z20" s="1">
        <v>25</v>
      </c>
      <c r="AA20" s="1">
        <v>0.4</v>
      </c>
      <c r="AB20" s="1">
        <v>0</v>
      </c>
      <c r="AC20" s="1">
        <v>1.2</v>
      </c>
      <c r="AD20" s="1">
        <v>0</v>
      </c>
      <c r="AE20" s="1">
        <v>0.11</v>
      </c>
      <c r="AF20" s="1">
        <v>0</v>
      </c>
      <c r="AG20" s="1">
        <v>0</v>
      </c>
      <c r="AH20" s="1">
        <v>0</v>
      </c>
      <c r="AI20" s="1">
        <v>0</v>
      </c>
      <c r="AJ20" s="1">
        <v>0.2</v>
      </c>
      <c r="AK20" s="1">
        <v>29.8</v>
      </c>
      <c r="AL20" s="1">
        <v>18.34</v>
      </c>
      <c r="AM20" s="1">
        <v>26.56</v>
      </c>
      <c r="AN20" s="1">
        <v>1.3</v>
      </c>
      <c r="AO20" s="1">
        <v>4</v>
      </c>
      <c r="AP20" s="1">
        <v>8.1999999999999993</v>
      </c>
      <c r="AQ20" s="1">
        <v>19</v>
      </c>
      <c r="AR20" s="1">
        <v>0.4</v>
      </c>
      <c r="AS20" s="1">
        <v>5.6</v>
      </c>
      <c r="AT20" s="1">
        <v>1.4</v>
      </c>
      <c r="AU20" s="1">
        <v>1</v>
      </c>
      <c r="AV20" s="1">
        <v>0.8</v>
      </c>
      <c r="AW20" s="1">
        <v>80</v>
      </c>
      <c r="AX20" s="1">
        <v>2.6</v>
      </c>
      <c r="AY20" s="1">
        <v>0.8</v>
      </c>
      <c r="AZ20" s="1">
        <v>0</v>
      </c>
      <c r="BA20" s="1">
        <v>1</v>
      </c>
      <c r="BB20" s="1">
        <v>1.8</v>
      </c>
      <c r="BC20" s="1">
        <v>12.6</v>
      </c>
      <c r="BD20" s="1">
        <v>6.2</v>
      </c>
      <c r="BE20" s="1">
        <v>3.8</v>
      </c>
      <c r="BF20" s="1">
        <v>2</v>
      </c>
      <c r="BG20" s="1">
        <v>2</v>
      </c>
      <c r="BH20" s="1">
        <v>1</v>
      </c>
      <c r="BI20" s="1">
        <v>1.07</v>
      </c>
      <c r="BJ20" s="1">
        <v>17.399999999999999</v>
      </c>
      <c r="BK20" s="1">
        <v>15</v>
      </c>
      <c r="BL20" s="1">
        <v>86</v>
      </c>
      <c r="BM20" s="1">
        <v>15.6</v>
      </c>
      <c r="BN20" s="1">
        <v>12.2</v>
      </c>
      <c r="BO20" s="1">
        <v>78</v>
      </c>
      <c r="BP20" s="1">
        <v>8.8000000000000007</v>
      </c>
      <c r="BQ20" s="1">
        <v>7.4</v>
      </c>
      <c r="BR20" s="1">
        <v>84</v>
      </c>
      <c r="BS20" s="1">
        <v>0.2</v>
      </c>
      <c r="BT20" s="1">
        <v>0.2</v>
      </c>
      <c r="BU20" s="1">
        <v>5</v>
      </c>
      <c r="BV20" s="1">
        <v>0</v>
      </c>
      <c r="BW20" s="1">
        <v>4</v>
      </c>
      <c r="BX20" s="1">
        <v>1.2</v>
      </c>
      <c r="BY20" s="1">
        <v>33.200000000000003</v>
      </c>
      <c r="BZ20" s="1">
        <v>3.2</v>
      </c>
      <c r="CA20" s="1">
        <v>1.4</v>
      </c>
      <c r="CB20" s="1">
        <v>2.2000000000000002</v>
      </c>
      <c r="CC20" s="1">
        <v>0.2</v>
      </c>
      <c r="CD20" s="1">
        <v>0</v>
      </c>
      <c r="CE20" s="1">
        <v>0.2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4.3717498500000023</v>
      </c>
      <c r="CL20" s="1">
        <v>6</v>
      </c>
    </row>
    <row r="21" spans="1:90" x14ac:dyDescent="0.25">
      <c r="A21" s="1" t="s">
        <v>203</v>
      </c>
      <c r="B21" s="1">
        <v>4.3</v>
      </c>
      <c r="C21" s="1">
        <v>5</v>
      </c>
      <c r="D21" s="1">
        <v>86.4</v>
      </c>
      <c r="E21" s="1">
        <v>0.04</v>
      </c>
      <c r="F21" s="1">
        <v>0.1</v>
      </c>
      <c r="G21" s="1">
        <v>0.1</v>
      </c>
      <c r="H21" s="1">
        <v>1</v>
      </c>
      <c r="I21" s="1">
        <v>0.2</v>
      </c>
      <c r="J21" s="1">
        <v>0.2</v>
      </c>
      <c r="K21" s="1">
        <v>0</v>
      </c>
      <c r="L21" s="1">
        <v>0.2</v>
      </c>
      <c r="M21" s="1">
        <v>0</v>
      </c>
      <c r="N21" s="1">
        <v>0</v>
      </c>
      <c r="O21" s="1">
        <v>0.03</v>
      </c>
      <c r="P21" s="1">
        <v>0.03</v>
      </c>
      <c r="Q21" s="1">
        <v>0</v>
      </c>
      <c r="R21" s="1">
        <v>0</v>
      </c>
      <c r="S21" s="1">
        <v>0</v>
      </c>
      <c r="T21" s="1">
        <v>0</v>
      </c>
      <c r="U21" s="1">
        <v>10.4</v>
      </c>
      <c r="V21" s="1">
        <v>7.2</v>
      </c>
      <c r="W21" s="1">
        <v>69</v>
      </c>
      <c r="X21" s="1">
        <v>0.8</v>
      </c>
      <c r="Y21" s="1">
        <v>0.2</v>
      </c>
      <c r="Z21" s="1">
        <v>25</v>
      </c>
      <c r="AA21" s="1">
        <v>0</v>
      </c>
      <c r="AB21" s="1">
        <v>0</v>
      </c>
      <c r="AC21" s="1">
        <v>1</v>
      </c>
      <c r="AD21" s="1">
        <v>0</v>
      </c>
      <c r="AE21" s="1">
        <v>0.04</v>
      </c>
      <c r="AF21" s="1">
        <v>0.2</v>
      </c>
      <c r="AG21" s="1">
        <v>0</v>
      </c>
      <c r="AH21" s="1">
        <v>0</v>
      </c>
      <c r="AI21" s="1">
        <v>0</v>
      </c>
      <c r="AJ21" s="1">
        <v>0.2</v>
      </c>
      <c r="AK21" s="1">
        <v>1.4</v>
      </c>
      <c r="AL21" s="1">
        <v>13.1</v>
      </c>
      <c r="AM21" s="1">
        <v>21.16</v>
      </c>
      <c r="AN21" s="1">
        <v>0.3</v>
      </c>
      <c r="AO21" s="1">
        <v>3</v>
      </c>
      <c r="AP21" s="1">
        <v>12.6</v>
      </c>
      <c r="AQ21" s="1">
        <v>14.4</v>
      </c>
      <c r="AR21" s="1">
        <v>0.4</v>
      </c>
      <c r="AS21" s="1">
        <v>3.2</v>
      </c>
      <c r="AT21" s="1">
        <v>1.2</v>
      </c>
      <c r="AU21" s="1">
        <v>3.4</v>
      </c>
      <c r="AV21" s="1">
        <v>1.8</v>
      </c>
      <c r="AW21" s="1">
        <v>53</v>
      </c>
      <c r="AX21" s="1">
        <v>6.4</v>
      </c>
      <c r="AY21" s="1">
        <v>2.6</v>
      </c>
      <c r="AZ21" s="1">
        <v>0.4</v>
      </c>
      <c r="BA21" s="1">
        <v>0.4</v>
      </c>
      <c r="BB21" s="1">
        <v>3.4</v>
      </c>
      <c r="BC21" s="1">
        <v>12.6</v>
      </c>
      <c r="BD21" s="1">
        <v>6.2</v>
      </c>
      <c r="BE21" s="1">
        <v>3.8</v>
      </c>
      <c r="BF21" s="1">
        <v>2</v>
      </c>
      <c r="BG21" s="1">
        <v>2</v>
      </c>
      <c r="BH21" s="1">
        <v>1</v>
      </c>
      <c r="BI21" s="1">
        <v>1.07</v>
      </c>
      <c r="BJ21" s="1">
        <v>33.6</v>
      </c>
      <c r="BK21" s="1">
        <v>26.4</v>
      </c>
      <c r="BL21" s="1">
        <v>79</v>
      </c>
      <c r="BM21" s="1">
        <v>19</v>
      </c>
      <c r="BN21" s="1">
        <v>13.2</v>
      </c>
      <c r="BO21" s="1">
        <v>69</v>
      </c>
      <c r="BP21" s="1">
        <v>10.4</v>
      </c>
      <c r="BQ21" s="1">
        <v>7.2</v>
      </c>
      <c r="BR21" s="1">
        <v>69</v>
      </c>
      <c r="BS21" s="1">
        <v>0</v>
      </c>
      <c r="BT21" s="1">
        <v>0</v>
      </c>
      <c r="BU21" s="1">
        <v>5</v>
      </c>
      <c r="BV21" s="1">
        <v>0</v>
      </c>
      <c r="BW21" s="1">
        <v>1</v>
      </c>
      <c r="BX21" s="1">
        <v>1</v>
      </c>
      <c r="BY21" s="1">
        <v>49.4</v>
      </c>
      <c r="BZ21" s="1">
        <v>0</v>
      </c>
      <c r="CA21" s="1">
        <v>5.6</v>
      </c>
      <c r="CB21" s="1">
        <v>1.8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2.8359605200000004</v>
      </c>
      <c r="CL21" s="1">
        <v>6</v>
      </c>
    </row>
    <row r="22" spans="1:90" x14ac:dyDescent="0.25">
      <c r="A22" s="1" t="s">
        <v>143</v>
      </c>
      <c r="B22" s="1">
        <v>5.2</v>
      </c>
      <c r="C22" s="1">
        <v>3</v>
      </c>
      <c r="D22" s="1">
        <v>80</v>
      </c>
      <c r="E22" s="1">
        <v>0.42</v>
      </c>
      <c r="F22" s="1">
        <v>0.25</v>
      </c>
      <c r="G22" s="1">
        <v>0.6</v>
      </c>
      <c r="H22" s="1">
        <v>1</v>
      </c>
      <c r="I22" s="1">
        <v>3.33</v>
      </c>
      <c r="J22" s="1">
        <v>2.33</v>
      </c>
      <c r="K22" s="1">
        <v>0.67</v>
      </c>
      <c r="L22" s="1">
        <v>2.67</v>
      </c>
      <c r="M22" s="1">
        <v>0.33</v>
      </c>
      <c r="N22" s="1">
        <v>0</v>
      </c>
      <c r="O22" s="1">
        <v>0.45</v>
      </c>
      <c r="P22" s="1">
        <v>0.45</v>
      </c>
      <c r="Q22" s="1">
        <v>0.33</v>
      </c>
      <c r="R22" s="1">
        <v>0.33</v>
      </c>
      <c r="S22" s="1">
        <v>0</v>
      </c>
      <c r="T22" s="1">
        <v>0</v>
      </c>
      <c r="U22" s="1">
        <v>18</v>
      </c>
      <c r="V22" s="1">
        <v>14.67</v>
      </c>
      <c r="W22" s="1">
        <v>82</v>
      </c>
      <c r="X22" s="1">
        <v>1.67</v>
      </c>
      <c r="Y22" s="1">
        <v>0.33</v>
      </c>
      <c r="Z22" s="1">
        <v>20</v>
      </c>
      <c r="AA22" s="1">
        <v>0.33</v>
      </c>
      <c r="AB22" s="1">
        <v>0</v>
      </c>
      <c r="AC22" s="1">
        <v>1.67</v>
      </c>
      <c r="AD22" s="1">
        <v>0</v>
      </c>
      <c r="AE22" s="1">
        <v>0.13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31</v>
      </c>
      <c r="AL22" s="1">
        <v>23.5</v>
      </c>
      <c r="AM22" s="1">
        <v>24.47</v>
      </c>
      <c r="AN22" s="1">
        <v>2.6</v>
      </c>
      <c r="AO22" s="1">
        <v>5.4</v>
      </c>
      <c r="AP22" s="1">
        <v>9.33</v>
      </c>
      <c r="AQ22" s="1">
        <v>15.33</v>
      </c>
      <c r="AR22" s="1">
        <v>1</v>
      </c>
      <c r="AS22" s="1">
        <v>4.33</v>
      </c>
      <c r="AT22" s="1">
        <v>2.67</v>
      </c>
      <c r="AU22" s="1">
        <v>1.33</v>
      </c>
      <c r="AV22" s="1">
        <v>0.33</v>
      </c>
      <c r="AW22" s="1">
        <v>25</v>
      </c>
      <c r="AX22" s="1">
        <v>4.67</v>
      </c>
      <c r="AY22" s="1">
        <v>0.33</v>
      </c>
      <c r="AZ22" s="1">
        <v>0</v>
      </c>
      <c r="BA22" s="1">
        <v>0</v>
      </c>
      <c r="BB22" s="1">
        <v>0.33</v>
      </c>
      <c r="BC22" s="1">
        <v>16.670000000000002</v>
      </c>
      <c r="BD22" s="1">
        <v>10.33</v>
      </c>
      <c r="BE22" s="1">
        <v>7.67</v>
      </c>
      <c r="BF22" s="1">
        <v>0</v>
      </c>
      <c r="BG22" s="1">
        <v>2</v>
      </c>
      <c r="BH22" s="1">
        <v>2</v>
      </c>
      <c r="BI22" s="1">
        <v>2.02</v>
      </c>
      <c r="BJ22" s="1">
        <v>41</v>
      </c>
      <c r="BK22" s="1">
        <v>34.33</v>
      </c>
      <c r="BL22" s="1">
        <v>84</v>
      </c>
      <c r="BM22" s="1">
        <v>30</v>
      </c>
      <c r="BN22" s="1">
        <v>23.67</v>
      </c>
      <c r="BO22" s="1">
        <v>79</v>
      </c>
      <c r="BP22" s="1">
        <v>18</v>
      </c>
      <c r="BQ22" s="1">
        <v>14.67</v>
      </c>
      <c r="BR22" s="1">
        <v>82</v>
      </c>
      <c r="BS22" s="1">
        <v>0.33</v>
      </c>
      <c r="BT22" s="1">
        <v>0</v>
      </c>
      <c r="BU22" s="1">
        <v>3</v>
      </c>
      <c r="BV22" s="1">
        <v>0</v>
      </c>
      <c r="BW22" s="1">
        <v>1</v>
      </c>
      <c r="BX22" s="1">
        <v>0.67</v>
      </c>
      <c r="BY22" s="1">
        <v>53</v>
      </c>
      <c r="BZ22" s="1">
        <v>3</v>
      </c>
      <c r="CA22" s="1">
        <v>4.67</v>
      </c>
      <c r="CB22" s="1">
        <v>2.67</v>
      </c>
      <c r="CC22" s="1">
        <v>0.33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5.1145930600000025</v>
      </c>
      <c r="CL22" s="1">
        <v>5</v>
      </c>
    </row>
    <row r="23" spans="1:90" x14ac:dyDescent="0.25">
      <c r="A23" s="1" t="s">
        <v>172</v>
      </c>
      <c r="B23" s="1">
        <v>5.4</v>
      </c>
      <c r="C23" s="1">
        <v>4</v>
      </c>
      <c r="D23" s="1">
        <v>74.75</v>
      </c>
      <c r="E23" s="1">
        <v>0.06</v>
      </c>
      <c r="F23" s="1">
        <v>0.1</v>
      </c>
      <c r="G23" s="1">
        <v>0.2</v>
      </c>
      <c r="H23" s="1">
        <v>1</v>
      </c>
      <c r="I23" s="1">
        <v>1.75</v>
      </c>
      <c r="J23" s="1">
        <v>0.5</v>
      </c>
      <c r="K23" s="1">
        <v>1</v>
      </c>
      <c r="L23" s="1">
        <v>0.75</v>
      </c>
      <c r="M23" s="1">
        <v>0</v>
      </c>
      <c r="N23" s="1">
        <v>0.25</v>
      </c>
      <c r="O23" s="1">
        <v>0.12</v>
      </c>
      <c r="P23" s="1">
        <v>0.12</v>
      </c>
      <c r="Q23" s="1">
        <v>0.25</v>
      </c>
      <c r="R23" s="1">
        <v>0.25</v>
      </c>
      <c r="S23" s="1">
        <v>0</v>
      </c>
      <c r="T23" s="1">
        <v>0</v>
      </c>
      <c r="U23" s="1">
        <v>12.5</v>
      </c>
      <c r="V23" s="1">
        <v>9</v>
      </c>
      <c r="W23" s="1">
        <v>72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0.06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25.5</v>
      </c>
      <c r="AL23" s="1">
        <v>4.32</v>
      </c>
      <c r="AM23" s="1">
        <v>17.8</v>
      </c>
      <c r="AN23" s="1">
        <v>0.8</v>
      </c>
      <c r="AO23" s="1">
        <v>3</v>
      </c>
      <c r="AP23" s="1">
        <v>10.5</v>
      </c>
      <c r="AQ23" s="1">
        <v>15</v>
      </c>
      <c r="AR23" s="1">
        <v>0</v>
      </c>
      <c r="AS23" s="1">
        <v>3.25</v>
      </c>
      <c r="AT23" s="1">
        <v>0.25</v>
      </c>
      <c r="AU23" s="1">
        <v>1.5</v>
      </c>
      <c r="AV23" s="1">
        <v>1.25</v>
      </c>
      <c r="AW23" s="1">
        <v>83</v>
      </c>
      <c r="AX23" s="1">
        <v>5.25</v>
      </c>
      <c r="AY23" s="1">
        <v>1.25</v>
      </c>
      <c r="AZ23" s="1">
        <v>0.25</v>
      </c>
      <c r="BA23" s="1">
        <v>1.75</v>
      </c>
      <c r="BB23" s="1">
        <v>3.25</v>
      </c>
      <c r="BC23" s="1">
        <v>10.5</v>
      </c>
      <c r="BD23" s="1">
        <v>7.25</v>
      </c>
      <c r="BE23" s="1">
        <v>3</v>
      </c>
      <c r="BF23" s="1">
        <v>1.25</v>
      </c>
      <c r="BG23" s="1">
        <v>2</v>
      </c>
      <c r="BH23" s="1">
        <v>1</v>
      </c>
      <c r="BI23" s="1">
        <v>0.96</v>
      </c>
      <c r="BJ23" s="1">
        <v>44.75</v>
      </c>
      <c r="BK23" s="1">
        <v>38.75</v>
      </c>
      <c r="BL23" s="1">
        <v>87</v>
      </c>
      <c r="BM23" s="1">
        <v>25.25</v>
      </c>
      <c r="BN23" s="1">
        <v>20</v>
      </c>
      <c r="BO23" s="1">
        <v>79</v>
      </c>
      <c r="BP23" s="1">
        <v>12.5</v>
      </c>
      <c r="BQ23" s="1">
        <v>9</v>
      </c>
      <c r="BR23" s="1">
        <v>72</v>
      </c>
      <c r="BS23" s="1">
        <v>0.25</v>
      </c>
      <c r="BT23" s="1">
        <v>0</v>
      </c>
      <c r="BU23" s="1">
        <v>3</v>
      </c>
      <c r="BV23" s="1">
        <v>1</v>
      </c>
      <c r="BW23" s="1">
        <v>0</v>
      </c>
      <c r="BX23" s="1">
        <v>0.25</v>
      </c>
      <c r="BY23" s="1">
        <v>57</v>
      </c>
      <c r="BZ23" s="1">
        <v>2</v>
      </c>
      <c r="CA23" s="1">
        <v>6.75</v>
      </c>
      <c r="CB23" s="1">
        <v>0.75</v>
      </c>
      <c r="CC23" s="1">
        <v>0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f t="shared" si="0"/>
        <v>3.9195124600000026</v>
      </c>
      <c r="CL23" s="1">
        <v>5</v>
      </c>
    </row>
    <row r="24" spans="1:90" x14ac:dyDescent="0.25">
      <c r="A24" s="1" t="s">
        <v>236</v>
      </c>
      <c r="B24" s="1">
        <v>5.9</v>
      </c>
      <c r="C24" s="1">
        <v>1</v>
      </c>
      <c r="D24" s="1">
        <v>33</v>
      </c>
      <c r="E24" s="1">
        <v>0.32</v>
      </c>
      <c r="F24" s="1">
        <v>0</v>
      </c>
      <c r="G24" s="1">
        <v>0.2</v>
      </c>
      <c r="H24" s="1">
        <v>0</v>
      </c>
      <c r="I24" s="1">
        <v>1</v>
      </c>
      <c r="J24" s="1">
        <v>1</v>
      </c>
      <c r="K24" s="1">
        <v>1</v>
      </c>
      <c r="L24" s="1">
        <v>0</v>
      </c>
      <c r="M24" s="1">
        <v>0</v>
      </c>
      <c r="N24" s="1">
        <v>0</v>
      </c>
      <c r="O24" s="1">
        <v>0.16</v>
      </c>
      <c r="P24" s="1">
        <v>0.16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5</v>
      </c>
      <c r="W24" s="1">
        <v>71</v>
      </c>
      <c r="X24" s="1">
        <v>1</v>
      </c>
      <c r="Y24" s="1">
        <v>1</v>
      </c>
      <c r="Z24" s="1">
        <v>100</v>
      </c>
      <c r="AA24" s="1">
        <v>0</v>
      </c>
      <c r="AB24" s="1">
        <v>0</v>
      </c>
      <c r="AC24" s="1">
        <v>1</v>
      </c>
      <c r="AD24" s="1">
        <v>0</v>
      </c>
      <c r="AE24" s="1">
        <v>0.08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19</v>
      </c>
      <c r="AL24" s="1">
        <v>15.3</v>
      </c>
      <c r="AM24" s="1">
        <v>10.8</v>
      </c>
      <c r="AN24" s="1">
        <v>1.1000000000000001</v>
      </c>
      <c r="AO24" s="1">
        <v>2.7</v>
      </c>
      <c r="AP24" s="1">
        <v>6</v>
      </c>
      <c r="AQ24" s="1">
        <v>6</v>
      </c>
      <c r="AR24" s="1">
        <v>0</v>
      </c>
      <c r="AS24" s="1">
        <v>1</v>
      </c>
      <c r="AT24" s="1">
        <v>0</v>
      </c>
      <c r="AU24" s="1">
        <v>1</v>
      </c>
      <c r="AV24" s="1">
        <v>1</v>
      </c>
      <c r="AW24" s="1">
        <v>100</v>
      </c>
      <c r="AX24" s="1">
        <v>4</v>
      </c>
      <c r="AY24" s="1">
        <v>0</v>
      </c>
      <c r="AZ24" s="1">
        <v>0</v>
      </c>
      <c r="BA24" s="1">
        <v>1</v>
      </c>
      <c r="BB24" s="1">
        <v>1</v>
      </c>
      <c r="BC24" s="1">
        <v>13</v>
      </c>
      <c r="BD24" s="1">
        <v>6</v>
      </c>
      <c r="BE24" s="1">
        <v>3</v>
      </c>
      <c r="BF24" s="1">
        <v>0</v>
      </c>
      <c r="BG24" s="1">
        <v>2</v>
      </c>
      <c r="BH24" s="1">
        <v>1</v>
      </c>
      <c r="BI24" s="1">
        <v>0.97</v>
      </c>
      <c r="BJ24" s="1">
        <v>19</v>
      </c>
      <c r="BK24" s="1">
        <v>14</v>
      </c>
      <c r="BL24" s="1">
        <v>74</v>
      </c>
      <c r="BM24" s="1">
        <v>12</v>
      </c>
      <c r="BN24" s="1">
        <v>10</v>
      </c>
      <c r="BO24" s="1">
        <v>83</v>
      </c>
      <c r="BP24" s="1">
        <v>7</v>
      </c>
      <c r="BQ24" s="1">
        <v>5</v>
      </c>
      <c r="BR24" s="1">
        <v>71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30</v>
      </c>
      <c r="BZ24" s="1">
        <v>2</v>
      </c>
      <c r="CA24" s="1">
        <v>2</v>
      </c>
      <c r="CB24" s="1">
        <v>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4.3957771300000008</v>
      </c>
      <c r="CL24" s="1">
        <v>5</v>
      </c>
    </row>
    <row r="25" spans="1:90" x14ac:dyDescent="0.25">
      <c r="A25" s="1" t="s">
        <v>193</v>
      </c>
      <c r="B25" s="1">
        <v>6.9</v>
      </c>
      <c r="C25" s="1">
        <v>5</v>
      </c>
      <c r="D25" s="1">
        <v>86</v>
      </c>
      <c r="E25" s="1">
        <v>0.22</v>
      </c>
      <c r="F25" s="1">
        <v>0.09</v>
      </c>
      <c r="G25" s="1">
        <v>0.4</v>
      </c>
      <c r="H25" s="1">
        <v>1</v>
      </c>
      <c r="I25" s="1">
        <v>1.8</v>
      </c>
      <c r="J25" s="1">
        <v>1</v>
      </c>
      <c r="K25" s="1">
        <v>1</v>
      </c>
      <c r="L25" s="1">
        <v>0.8</v>
      </c>
      <c r="M25" s="1">
        <v>0.4</v>
      </c>
      <c r="N25" s="1">
        <v>0</v>
      </c>
      <c r="O25" s="1">
        <v>0.3</v>
      </c>
      <c r="P25" s="1">
        <v>0.3</v>
      </c>
      <c r="Q25" s="1">
        <v>0</v>
      </c>
      <c r="R25" s="1">
        <v>0</v>
      </c>
      <c r="S25" s="1">
        <v>0</v>
      </c>
      <c r="T25" s="1">
        <v>0</v>
      </c>
      <c r="U25" s="1">
        <v>8.1999999999999993</v>
      </c>
      <c r="V25" s="1">
        <v>6</v>
      </c>
      <c r="W25" s="1">
        <v>73</v>
      </c>
      <c r="X25" s="1">
        <v>5.6</v>
      </c>
      <c r="Y25" s="1">
        <v>2.2000000000000002</v>
      </c>
      <c r="Z25" s="1">
        <v>39</v>
      </c>
      <c r="AA25" s="1">
        <v>4</v>
      </c>
      <c r="AB25" s="1">
        <v>0.4</v>
      </c>
      <c r="AC25" s="1">
        <v>2.4</v>
      </c>
      <c r="AD25" s="1">
        <v>0</v>
      </c>
      <c r="AE25" s="1">
        <v>0.14000000000000001</v>
      </c>
      <c r="AF25" s="1">
        <v>0.2</v>
      </c>
      <c r="AG25" s="1">
        <v>0</v>
      </c>
      <c r="AH25" s="1">
        <v>0</v>
      </c>
      <c r="AI25" s="1">
        <v>0</v>
      </c>
      <c r="AJ25" s="1">
        <v>0.2</v>
      </c>
      <c r="AK25" s="1">
        <v>28.4</v>
      </c>
      <c r="AL25" s="1">
        <v>36.1</v>
      </c>
      <c r="AM25" s="1">
        <v>20.16</v>
      </c>
      <c r="AN25" s="1">
        <v>1.9</v>
      </c>
      <c r="AO25" s="1">
        <v>4.7</v>
      </c>
      <c r="AP25" s="1">
        <v>9.1999999999999993</v>
      </c>
      <c r="AQ25" s="1">
        <v>11</v>
      </c>
      <c r="AR25" s="1">
        <v>0</v>
      </c>
      <c r="AS25" s="1">
        <v>2.8</v>
      </c>
      <c r="AT25" s="1">
        <v>1.4</v>
      </c>
      <c r="AU25" s="1">
        <v>1.6</v>
      </c>
      <c r="AV25" s="1">
        <v>0.8</v>
      </c>
      <c r="AW25" s="1">
        <v>50</v>
      </c>
      <c r="AX25" s="1">
        <v>2.8</v>
      </c>
      <c r="AY25" s="1">
        <v>0.2</v>
      </c>
      <c r="AZ25" s="1">
        <v>0.4</v>
      </c>
      <c r="BA25" s="1">
        <v>0.6</v>
      </c>
      <c r="BB25" s="1">
        <v>1.2</v>
      </c>
      <c r="BC25" s="1">
        <v>11.8</v>
      </c>
      <c r="BD25" s="1">
        <v>8.1999999999999993</v>
      </c>
      <c r="BE25" s="1">
        <v>3.8</v>
      </c>
      <c r="BF25" s="1">
        <v>0.4</v>
      </c>
      <c r="BG25" s="1">
        <v>2.4</v>
      </c>
      <c r="BH25" s="1">
        <v>1.6</v>
      </c>
      <c r="BI25" s="1">
        <v>1.26</v>
      </c>
      <c r="BJ25" s="1">
        <v>18.399999999999999</v>
      </c>
      <c r="BK25" s="1">
        <v>14.6</v>
      </c>
      <c r="BL25" s="1">
        <v>79</v>
      </c>
      <c r="BM25" s="1">
        <v>19</v>
      </c>
      <c r="BN25" s="1">
        <v>12.2</v>
      </c>
      <c r="BO25" s="1">
        <v>64</v>
      </c>
      <c r="BP25" s="1">
        <v>8.1999999999999993</v>
      </c>
      <c r="BQ25" s="1">
        <v>6</v>
      </c>
      <c r="BR25" s="1">
        <v>73</v>
      </c>
      <c r="BS25" s="1">
        <v>0</v>
      </c>
      <c r="BT25" s="1">
        <v>0</v>
      </c>
      <c r="BU25" s="1">
        <v>5</v>
      </c>
      <c r="BV25" s="1">
        <v>0</v>
      </c>
      <c r="BW25" s="1">
        <v>4</v>
      </c>
      <c r="BX25" s="1">
        <v>3</v>
      </c>
      <c r="BY25" s="1">
        <v>39.4</v>
      </c>
      <c r="BZ25" s="1">
        <v>4.2</v>
      </c>
      <c r="CA25" s="1">
        <v>1.4</v>
      </c>
      <c r="CB25" s="1">
        <v>5.8</v>
      </c>
      <c r="CC25" s="1">
        <v>0.2</v>
      </c>
      <c r="CD25" s="1">
        <v>0</v>
      </c>
      <c r="CE25" s="1">
        <v>3.8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4.6034927400000019</v>
      </c>
      <c r="CL25" s="1">
        <v>5</v>
      </c>
    </row>
    <row r="26" spans="1:90" x14ac:dyDescent="0.25">
      <c r="A26" s="1" t="s">
        <v>66</v>
      </c>
      <c r="B26" s="1">
        <v>5.3</v>
      </c>
      <c r="C26" s="1">
        <v>4</v>
      </c>
      <c r="D26" s="1">
        <v>90</v>
      </c>
      <c r="E26" s="1">
        <v>0.23</v>
      </c>
      <c r="F26" s="1">
        <v>0.33</v>
      </c>
      <c r="G26" s="1">
        <v>0.3</v>
      </c>
      <c r="H26" s="1">
        <v>1</v>
      </c>
      <c r="I26" s="1">
        <v>0.75</v>
      </c>
      <c r="J26" s="1">
        <v>0.25</v>
      </c>
      <c r="K26" s="1">
        <v>0.5</v>
      </c>
      <c r="L26" s="1">
        <v>0.25</v>
      </c>
      <c r="M26" s="1">
        <v>0</v>
      </c>
      <c r="N26" s="1">
        <v>0</v>
      </c>
      <c r="O26" s="1">
        <v>0.06</v>
      </c>
      <c r="P26" s="1">
        <v>0.06</v>
      </c>
      <c r="Q26" s="1">
        <v>0</v>
      </c>
      <c r="R26" s="1">
        <v>0</v>
      </c>
      <c r="S26" s="1">
        <v>0</v>
      </c>
      <c r="T26" s="1">
        <v>0</v>
      </c>
      <c r="U26" s="1">
        <v>18.75</v>
      </c>
      <c r="V26" s="1">
        <v>11.25</v>
      </c>
      <c r="W26" s="1">
        <v>60</v>
      </c>
      <c r="X26" s="1">
        <v>7</v>
      </c>
      <c r="Y26" s="1">
        <v>1.5</v>
      </c>
      <c r="Z26" s="1">
        <v>21</v>
      </c>
      <c r="AA26" s="1">
        <v>4.5</v>
      </c>
      <c r="AB26" s="1">
        <v>0.75</v>
      </c>
      <c r="AC26" s="1">
        <v>1.25</v>
      </c>
      <c r="AD26" s="1">
        <v>0.5</v>
      </c>
      <c r="AE26" s="1">
        <v>0.26</v>
      </c>
      <c r="AF26" s="1">
        <v>0.25</v>
      </c>
      <c r="AG26" s="1">
        <v>0</v>
      </c>
      <c r="AH26" s="1">
        <v>0.25</v>
      </c>
      <c r="AI26" s="1">
        <v>0</v>
      </c>
      <c r="AJ26" s="1">
        <v>0</v>
      </c>
      <c r="AK26" s="1">
        <v>11.75</v>
      </c>
      <c r="AL26" s="1">
        <v>22.72</v>
      </c>
      <c r="AM26" s="1">
        <v>18.7</v>
      </c>
      <c r="AN26" s="1">
        <v>1</v>
      </c>
      <c r="AO26" s="1">
        <v>3.6</v>
      </c>
      <c r="AP26" s="1">
        <v>14.25</v>
      </c>
      <c r="AQ26" s="1">
        <v>16.5</v>
      </c>
      <c r="AR26" s="1">
        <v>0.5</v>
      </c>
      <c r="AS26" s="1">
        <v>3</v>
      </c>
      <c r="AT26" s="1">
        <v>1.75</v>
      </c>
      <c r="AU26" s="1">
        <v>1.25</v>
      </c>
      <c r="AV26" s="1">
        <v>1</v>
      </c>
      <c r="AW26" s="1">
        <v>80</v>
      </c>
      <c r="AX26" s="1">
        <v>7</v>
      </c>
      <c r="AY26" s="1">
        <v>0.75</v>
      </c>
      <c r="AZ26" s="1">
        <v>0.5</v>
      </c>
      <c r="BA26" s="1">
        <v>2</v>
      </c>
      <c r="BB26" s="1">
        <v>3.25</v>
      </c>
      <c r="BC26" s="1">
        <v>13.25</v>
      </c>
      <c r="BD26" s="1">
        <v>8.75</v>
      </c>
      <c r="BE26" s="1">
        <v>4.75</v>
      </c>
      <c r="BF26" s="1">
        <v>0.5</v>
      </c>
      <c r="BG26" s="1">
        <v>3.25</v>
      </c>
      <c r="BH26" s="1">
        <v>2.25</v>
      </c>
      <c r="BI26" s="1">
        <v>1.58</v>
      </c>
      <c r="BJ26" s="1">
        <v>46.5</v>
      </c>
      <c r="BK26" s="1">
        <v>35.25</v>
      </c>
      <c r="BL26" s="1">
        <v>76</v>
      </c>
      <c r="BM26" s="1">
        <v>36.5</v>
      </c>
      <c r="BN26" s="1">
        <v>20.75</v>
      </c>
      <c r="BO26" s="1">
        <v>57</v>
      </c>
      <c r="BP26" s="1">
        <v>18.75</v>
      </c>
      <c r="BQ26" s="1">
        <v>11.25</v>
      </c>
      <c r="BR26" s="1">
        <v>60</v>
      </c>
      <c r="BS26" s="1">
        <v>0.5</v>
      </c>
      <c r="BT26" s="1">
        <v>0.25</v>
      </c>
      <c r="BU26" s="1">
        <v>4</v>
      </c>
      <c r="BV26" s="1">
        <v>0</v>
      </c>
      <c r="BW26" s="1">
        <v>0</v>
      </c>
      <c r="BX26" s="1">
        <v>0.5</v>
      </c>
      <c r="BY26" s="1">
        <v>64</v>
      </c>
      <c r="BZ26" s="1">
        <v>1</v>
      </c>
      <c r="CA26" s="1">
        <v>10.75</v>
      </c>
      <c r="CB26" s="1">
        <v>11</v>
      </c>
      <c r="CC26" s="1">
        <v>0</v>
      </c>
      <c r="CD26" s="1">
        <v>0</v>
      </c>
      <c r="CE26" s="1">
        <v>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2.8469248200000004</v>
      </c>
      <c r="CL26" s="1">
        <v>4</v>
      </c>
    </row>
    <row r="27" spans="1:90" x14ac:dyDescent="0.25">
      <c r="A27" s="1" t="s">
        <v>166</v>
      </c>
      <c r="B27" s="1">
        <v>6.1</v>
      </c>
      <c r="C27" s="1">
        <v>4</v>
      </c>
      <c r="D27" s="1">
        <v>90</v>
      </c>
      <c r="E27" s="1">
        <v>0.66</v>
      </c>
      <c r="F27" s="1">
        <v>0.8</v>
      </c>
      <c r="G27" s="1">
        <v>0.9</v>
      </c>
      <c r="H27" s="1">
        <v>4</v>
      </c>
      <c r="I27" s="1">
        <v>2.5</v>
      </c>
      <c r="J27" s="1">
        <v>1</v>
      </c>
      <c r="K27" s="1">
        <v>1.75</v>
      </c>
      <c r="L27" s="1">
        <v>0.75</v>
      </c>
      <c r="M27" s="1">
        <v>1.25</v>
      </c>
      <c r="N27" s="1">
        <v>0</v>
      </c>
      <c r="O27" s="1">
        <v>0.56999999999999995</v>
      </c>
      <c r="P27" s="1">
        <v>0.56999999999999995</v>
      </c>
      <c r="Q27" s="1">
        <v>0.5</v>
      </c>
      <c r="R27" s="1">
        <v>0.5</v>
      </c>
      <c r="S27" s="1">
        <v>0</v>
      </c>
      <c r="T27" s="1">
        <v>0</v>
      </c>
      <c r="U27" s="1">
        <v>11</v>
      </c>
      <c r="V27" s="1">
        <v>8.75</v>
      </c>
      <c r="W27" s="1">
        <v>80</v>
      </c>
      <c r="X27" s="1">
        <v>6.25</v>
      </c>
      <c r="Y27" s="1">
        <v>2</v>
      </c>
      <c r="Z27" s="1">
        <v>32</v>
      </c>
      <c r="AA27" s="1">
        <v>4.25</v>
      </c>
      <c r="AB27" s="1">
        <v>1.75</v>
      </c>
      <c r="AC27" s="1">
        <v>1.75</v>
      </c>
      <c r="AD27" s="1">
        <v>0.5</v>
      </c>
      <c r="AE27" s="1">
        <v>0.35</v>
      </c>
      <c r="AF27" s="1">
        <v>0.5</v>
      </c>
      <c r="AG27" s="1">
        <v>0</v>
      </c>
      <c r="AH27" s="1">
        <v>0.25</v>
      </c>
      <c r="AI27" s="1">
        <v>0</v>
      </c>
      <c r="AJ27" s="1">
        <v>0.5</v>
      </c>
      <c r="AK27" s="1">
        <v>44.75</v>
      </c>
      <c r="AL27" s="1">
        <v>28.15</v>
      </c>
      <c r="AM27" s="1">
        <v>31.35</v>
      </c>
      <c r="AN27" s="1">
        <v>3.9</v>
      </c>
      <c r="AO27" s="1">
        <v>6.6</v>
      </c>
      <c r="AP27" s="1">
        <v>6.75</v>
      </c>
      <c r="AQ27" s="1">
        <v>20.25</v>
      </c>
      <c r="AR27" s="1">
        <v>0.75</v>
      </c>
      <c r="AS27" s="1">
        <v>7</v>
      </c>
      <c r="AT27" s="1">
        <v>1.25</v>
      </c>
      <c r="AU27" s="1">
        <v>2</v>
      </c>
      <c r="AV27" s="1">
        <v>1.25</v>
      </c>
      <c r="AW27" s="1">
        <v>63</v>
      </c>
      <c r="AX27" s="1">
        <v>5.75</v>
      </c>
      <c r="AY27" s="1">
        <v>1.25</v>
      </c>
      <c r="AZ27" s="1">
        <v>0</v>
      </c>
      <c r="BA27" s="1">
        <v>0.25</v>
      </c>
      <c r="BB27" s="1">
        <v>1.5</v>
      </c>
      <c r="BC27" s="1">
        <v>13.75</v>
      </c>
      <c r="BD27" s="1">
        <v>9</v>
      </c>
      <c r="BE27" s="1">
        <v>4.5</v>
      </c>
      <c r="BF27" s="1">
        <v>1.5</v>
      </c>
      <c r="BG27" s="1">
        <v>2.25</v>
      </c>
      <c r="BH27" s="1">
        <v>1.5</v>
      </c>
      <c r="BI27" s="1">
        <v>1.4</v>
      </c>
      <c r="BJ27" s="1">
        <v>28.75</v>
      </c>
      <c r="BK27" s="1">
        <v>23.75</v>
      </c>
      <c r="BL27" s="1">
        <v>83</v>
      </c>
      <c r="BM27" s="1">
        <v>23.5</v>
      </c>
      <c r="BN27" s="1">
        <v>15.25</v>
      </c>
      <c r="BO27" s="1">
        <v>65</v>
      </c>
      <c r="BP27" s="1">
        <v>11</v>
      </c>
      <c r="BQ27" s="1">
        <v>8.75</v>
      </c>
      <c r="BR27" s="1">
        <v>80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0.75</v>
      </c>
      <c r="BY27" s="1">
        <v>54.25</v>
      </c>
      <c r="BZ27" s="1">
        <v>4.25</v>
      </c>
      <c r="CA27" s="1">
        <v>3.25</v>
      </c>
      <c r="CB27" s="1">
        <v>7.5</v>
      </c>
      <c r="CC27" s="1">
        <v>1</v>
      </c>
      <c r="CD27" s="1">
        <v>0</v>
      </c>
      <c r="CE27" s="1">
        <v>3.75</v>
      </c>
      <c r="CF27" s="1">
        <v>0.5</v>
      </c>
      <c r="CG27" s="1">
        <v>0.25</v>
      </c>
      <c r="CH27" s="1">
        <v>0</v>
      </c>
      <c r="CI27" s="1">
        <v>0</v>
      </c>
      <c r="CJ27" s="1">
        <v>0</v>
      </c>
      <c r="CK27" s="1">
        <f t="shared" si="0"/>
        <v>5.291831680000004</v>
      </c>
      <c r="CL27" s="1">
        <v>4</v>
      </c>
    </row>
    <row r="28" spans="1:90" x14ac:dyDescent="0.25">
      <c r="A28" s="1" t="s">
        <v>96</v>
      </c>
      <c r="B28" s="1">
        <v>5.5</v>
      </c>
      <c r="C28" s="1">
        <v>3</v>
      </c>
      <c r="D28" s="1">
        <v>90</v>
      </c>
      <c r="E28" s="1">
        <v>0.04</v>
      </c>
      <c r="F28" s="1">
        <v>0.09</v>
      </c>
      <c r="G28" s="1">
        <v>0.1</v>
      </c>
      <c r="H28" s="1">
        <v>1</v>
      </c>
      <c r="I28" s="1">
        <v>1.33</v>
      </c>
      <c r="J28" s="1">
        <v>0.33</v>
      </c>
      <c r="K28" s="1">
        <v>0</v>
      </c>
      <c r="L28" s="1">
        <v>1.33</v>
      </c>
      <c r="M28" s="1">
        <v>0</v>
      </c>
      <c r="N28" s="1">
        <v>0</v>
      </c>
      <c r="O28" s="1">
        <v>0.06</v>
      </c>
      <c r="P28" s="1">
        <v>0.06</v>
      </c>
      <c r="Q28" s="1">
        <v>0.33</v>
      </c>
      <c r="R28" s="1">
        <v>0</v>
      </c>
      <c r="S28" s="1">
        <v>0.33</v>
      </c>
      <c r="T28" s="1">
        <v>0</v>
      </c>
      <c r="U28" s="1">
        <v>23</v>
      </c>
      <c r="V28" s="1">
        <v>20.329999999999998</v>
      </c>
      <c r="W28" s="1">
        <v>88</v>
      </c>
      <c r="X28" s="1">
        <v>0.67</v>
      </c>
      <c r="Y28" s="1">
        <v>0.33</v>
      </c>
      <c r="Z28" s="1">
        <v>49</v>
      </c>
      <c r="AA28" s="1">
        <v>0</v>
      </c>
      <c r="AB28" s="1">
        <v>0</v>
      </c>
      <c r="AC28" s="1">
        <v>1.33</v>
      </c>
      <c r="AD28" s="1">
        <v>0</v>
      </c>
      <c r="AE28" s="1">
        <v>0.06</v>
      </c>
      <c r="AF28" s="1">
        <v>0</v>
      </c>
      <c r="AG28" s="1">
        <v>0</v>
      </c>
      <c r="AH28" s="1">
        <v>0.67</v>
      </c>
      <c r="AI28" s="1">
        <v>0</v>
      </c>
      <c r="AJ28" s="1">
        <v>1</v>
      </c>
      <c r="AK28" s="1">
        <v>7.67</v>
      </c>
      <c r="AL28" s="1">
        <v>26.43</v>
      </c>
      <c r="AM28" s="1">
        <v>21.87</v>
      </c>
      <c r="AN28" s="1">
        <v>0.5</v>
      </c>
      <c r="AO28" s="1">
        <v>2.9</v>
      </c>
      <c r="AP28" s="1">
        <v>13</v>
      </c>
      <c r="AQ28" s="1">
        <v>19</v>
      </c>
      <c r="AR28" s="1">
        <v>0</v>
      </c>
      <c r="AS28" s="1">
        <v>4</v>
      </c>
      <c r="AT28" s="1">
        <v>0</v>
      </c>
      <c r="AU28" s="1">
        <v>1.67</v>
      </c>
      <c r="AV28" s="1">
        <v>1.33</v>
      </c>
      <c r="AW28" s="1">
        <v>80</v>
      </c>
      <c r="AX28" s="1">
        <v>8.67</v>
      </c>
      <c r="AY28" s="1">
        <v>0.33</v>
      </c>
      <c r="AZ28" s="1">
        <v>0</v>
      </c>
      <c r="BA28" s="1">
        <v>0.33</v>
      </c>
      <c r="BB28" s="1">
        <v>0.67</v>
      </c>
      <c r="BC28" s="1">
        <v>2.67</v>
      </c>
      <c r="BD28" s="1">
        <v>2.67</v>
      </c>
      <c r="BE28" s="1">
        <v>0.33</v>
      </c>
      <c r="BF28" s="1">
        <v>0</v>
      </c>
      <c r="BG28" s="1">
        <v>1</v>
      </c>
      <c r="BH28" s="1">
        <v>0.33</v>
      </c>
      <c r="BI28" s="1">
        <v>0.21</v>
      </c>
      <c r="BJ28" s="1">
        <v>77.33</v>
      </c>
      <c r="BK28" s="1">
        <v>72.67</v>
      </c>
      <c r="BL28" s="1">
        <v>94</v>
      </c>
      <c r="BM28" s="1">
        <v>51</v>
      </c>
      <c r="BN28" s="1">
        <v>47.67</v>
      </c>
      <c r="BO28" s="1">
        <v>93</v>
      </c>
      <c r="BP28" s="1">
        <v>23</v>
      </c>
      <c r="BQ28" s="1">
        <v>20.329999999999998</v>
      </c>
      <c r="BR28" s="1">
        <v>88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0.33</v>
      </c>
      <c r="BY28" s="1">
        <v>86.67</v>
      </c>
      <c r="BZ28" s="1">
        <v>1</v>
      </c>
      <c r="CA28" s="1">
        <v>7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2.6169187700000007</v>
      </c>
      <c r="CL28" s="1">
        <v>3</v>
      </c>
    </row>
    <row r="29" spans="1:90" x14ac:dyDescent="0.25">
      <c r="A29" s="1" t="s">
        <v>103</v>
      </c>
      <c r="B29" s="1">
        <v>4.5999999999999996</v>
      </c>
      <c r="C29" s="1">
        <v>4</v>
      </c>
      <c r="D29" s="1">
        <v>70.25</v>
      </c>
      <c r="E29" s="1">
        <v>0.1</v>
      </c>
      <c r="F29" s="1">
        <v>0</v>
      </c>
      <c r="G29" s="1">
        <v>0.1</v>
      </c>
      <c r="H29" s="1">
        <v>0</v>
      </c>
      <c r="I29" s="1">
        <v>1.5</v>
      </c>
      <c r="J29" s="1">
        <v>0.25</v>
      </c>
      <c r="K29" s="1">
        <v>0.25</v>
      </c>
      <c r="L29" s="1">
        <v>1.25</v>
      </c>
      <c r="M29" s="1">
        <v>0</v>
      </c>
      <c r="N29" s="1">
        <v>0</v>
      </c>
      <c r="O29" s="1">
        <v>0.06</v>
      </c>
      <c r="P29" s="1">
        <v>0.06</v>
      </c>
      <c r="Q29" s="1">
        <v>0</v>
      </c>
      <c r="R29" s="1">
        <v>0</v>
      </c>
      <c r="S29" s="1">
        <v>0</v>
      </c>
      <c r="T29" s="1">
        <v>0</v>
      </c>
      <c r="U29" s="1">
        <v>10.25</v>
      </c>
      <c r="V29" s="1">
        <v>8.75</v>
      </c>
      <c r="W29" s="1">
        <v>85</v>
      </c>
      <c r="X29" s="1">
        <v>1.75</v>
      </c>
      <c r="Y29" s="1">
        <v>0.5</v>
      </c>
      <c r="Z29" s="1">
        <v>29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</v>
      </c>
      <c r="AG29" s="1">
        <v>0</v>
      </c>
      <c r="AH29" s="1">
        <v>0.25</v>
      </c>
      <c r="AI29" s="1">
        <v>0</v>
      </c>
      <c r="AJ29" s="1">
        <v>0.5</v>
      </c>
      <c r="AK29" s="1">
        <v>12</v>
      </c>
      <c r="AL29" s="1">
        <v>14.88</v>
      </c>
      <c r="AM29" s="1">
        <v>11</v>
      </c>
      <c r="AN29" s="1">
        <v>0.5</v>
      </c>
      <c r="AO29" s="1">
        <v>2.4</v>
      </c>
      <c r="AP29" s="1">
        <v>6.5</v>
      </c>
      <c r="AQ29" s="1">
        <v>6.5</v>
      </c>
      <c r="AR29" s="1">
        <v>0</v>
      </c>
      <c r="AS29" s="1">
        <v>1.75</v>
      </c>
      <c r="AT29" s="1">
        <v>0.75</v>
      </c>
      <c r="AU29" s="1">
        <v>1.5</v>
      </c>
      <c r="AV29" s="1">
        <v>1.25</v>
      </c>
      <c r="AW29" s="1">
        <v>83</v>
      </c>
      <c r="AX29" s="1">
        <v>2.75</v>
      </c>
      <c r="AY29" s="1">
        <v>1</v>
      </c>
      <c r="AZ29" s="1">
        <v>0.5</v>
      </c>
      <c r="BA29" s="1">
        <v>0.25</v>
      </c>
      <c r="BB29" s="1">
        <v>1.75</v>
      </c>
      <c r="BC29" s="1">
        <v>11.25</v>
      </c>
      <c r="BD29" s="1">
        <v>7.25</v>
      </c>
      <c r="BE29" s="1">
        <v>3.25</v>
      </c>
      <c r="BF29" s="1">
        <v>0.75</v>
      </c>
      <c r="BG29" s="1">
        <v>2</v>
      </c>
      <c r="BH29" s="1">
        <v>1.25</v>
      </c>
      <c r="BI29" s="1">
        <v>1.02</v>
      </c>
      <c r="BJ29" s="1">
        <v>22.25</v>
      </c>
      <c r="BK29" s="1">
        <v>20.25</v>
      </c>
      <c r="BL29" s="1">
        <v>91</v>
      </c>
      <c r="BM29" s="1">
        <v>17.75</v>
      </c>
      <c r="BN29" s="1">
        <v>14.75</v>
      </c>
      <c r="BO29" s="1">
        <v>83</v>
      </c>
      <c r="BP29" s="1">
        <v>10.25</v>
      </c>
      <c r="BQ29" s="1">
        <v>8.75</v>
      </c>
      <c r="BR29" s="1">
        <v>85</v>
      </c>
      <c r="BS29" s="1">
        <v>0</v>
      </c>
      <c r="BT29" s="1">
        <v>0</v>
      </c>
      <c r="BU29" s="1">
        <v>3</v>
      </c>
      <c r="BV29" s="1">
        <v>1</v>
      </c>
      <c r="BW29" s="1">
        <v>1</v>
      </c>
      <c r="BX29" s="1">
        <v>1.25</v>
      </c>
      <c r="BY29" s="1">
        <v>37</v>
      </c>
      <c r="BZ29" s="1">
        <v>1.75</v>
      </c>
      <c r="CA29" s="1">
        <v>4.5</v>
      </c>
      <c r="CB29" s="1">
        <v>1.5</v>
      </c>
      <c r="CC29" s="1">
        <v>0.75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3.4077295800000016</v>
      </c>
      <c r="CL29" s="1">
        <v>3</v>
      </c>
    </row>
    <row r="30" spans="1:90" x14ac:dyDescent="0.25">
      <c r="A30" s="1" t="s">
        <v>207</v>
      </c>
      <c r="B30" s="1">
        <v>5.5</v>
      </c>
      <c r="C30" s="1">
        <v>3</v>
      </c>
      <c r="D30" s="1">
        <v>15.67</v>
      </c>
      <c r="E30" s="1">
        <v>0.08</v>
      </c>
      <c r="F30" s="1">
        <v>0</v>
      </c>
      <c r="G30" s="1">
        <v>0.1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5.67</v>
      </c>
      <c r="V30" s="1">
        <v>4.67</v>
      </c>
      <c r="W30" s="1">
        <v>82</v>
      </c>
      <c r="X30" s="1">
        <v>0.33</v>
      </c>
      <c r="Y30" s="1">
        <v>0</v>
      </c>
      <c r="Z30" s="1">
        <v>0</v>
      </c>
      <c r="AA30" s="1">
        <v>0.67</v>
      </c>
      <c r="AB30" s="1">
        <v>0</v>
      </c>
      <c r="AC30" s="1">
        <v>0.33</v>
      </c>
      <c r="AD30" s="1">
        <v>0.33</v>
      </c>
      <c r="AE30" s="1">
        <v>0.14000000000000001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1.33</v>
      </c>
      <c r="AL30" s="1">
        <v>4.47</v>
      </c>
      <c r="AM30" s="1">
        <v>2.4700000000000002</v>
      </c>
      <c r="AN30" s="1">
        <v>0.4</v>
      </c>
      <c r="AO30" s="1">
        <v>2.1</v>
      </c>
      <c r="AP30" s="1">
        <v>5.33</v>
      </c>
      <c r="AQ30" s="1">
        <v>5.33</v>
      </c>
      <c r="AR30" s="1">
        <v>0</v>
      </c>
      <c r="AS30" s="1">
        <v>1</v>
      </c>
      <c r="AT30" s="1">
        <v>0.33</v>
      </c>
      <c r="AU30" s="1">
        <v>0</v>
      </c>
      <c r="AV30" s="1">
        <v>0</v>
      </c>
      <c r="AX30" s="1">
        <v>0.67</v>
      </c>
      <c r="AY30" s="1">
        <v>0</v>
      </c>
      <c r="AZ30" s="1">
        <v>0</v>
      </c>
      <c r="BA30" s="1">
        <v>0</v>
      </c>
      <c r="BB30" s="1">
        <v>0</v>
      </c>
      <c r="BC30" s="1">
        <v>8.33</v>
      </c>
      <c r="BD30" s="1">
        <v>5</v>
      </c>
      <c r="BE30" s="1">
        <v>2.67</v>
      </c>
      <c r="BF30" s="1">
        <v>1</v>
      </c>
      <c r="BG30" s="1">
        <v>0.67</v>
      </c>
      <c r="BH30" s="1">
        <v>1.33</v>
      </c>
      <c r="BI30" s="1">
        <v>1.01</v>
      </c>
      <c r="BJ30" s="1">
        <v>7.67</v>
      </c>
      <c r="BK30" s="1">
        <v>6.33</v>
      </c>
      <c r="BL30" s="1">
        <v>83</v>
      </c>
      <c r="BM30" s="1">
        <v>7</v>
      </c>
      <c r="BN30" s="1">
        <v>5.33</v>
      </c>
      <c r="BO30" s="1">
        <v>76</v>
      </c>
      <c r="BP30" s="1">
        <v>5.67</v>
      </c>
      <c r="BQ30" s="1">
        <v>4.67</v>
      </c>
      <c r="BR30" s="1">
        <v>82</v>
      </c>
      <c r="BS30" s="1">
        <v>0</v>
      </c>
      <c r="BT30" s="1">
        <v>0</v>
      </c>
      <c r="BU30" s="1">
        <v>0</v>
      </c>
      <c r="BV30" s="1">
        <v>3</v>
      </c>
      <c r="BW30" s="1">
        <v>0</v>
      </c>
      <c r="BX30" s="1">
        <v>1.33</v>
      </c>
      <c r="BY30" s="1">
        <v>12</v>
      </c>
      <c r="BZ30" s="1">
        <v>0.67</v>
      </c>
      <c r="CA30" s="1">
        <v>0.67</v>
      </c>
      <c r="CB30" s="1">
        <v>0.33</v>
      </c>
      <c r="CC30" s="1">
        <v>0.33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3.1701817700000006</v>
      </c>
      <c r="CL30" s="1">
        <v>3</v>
      </c>
    </row>
    <row r="31" spans="1:90" x14ac:dyDescent="0.25">
      <c r="A31" s="1" t="s">
        <v>118</v>
      </c>
      <c r="B31" s="1">
        <v>4.9000000000000004</v>
      </c>
      <c r="C31" s="1">
        <v>5</v>
      </c>
      <c r="D31" s="1">
        <v>81.599999999999994</v>
      </c>
      <c r="E31" s="1">
        <v>0.18</v>
      </c>
      <c r="F31" s="1">
        <v>0</v>
      </c>
      <c r="G31" s="1">
        <v>0.3</v>
      </c>
      <c r="H31" s="1">
        <v>0</v>
      </c>
      <c r="I31" s="1">
        <v>0.8</v>
      </c>
      <c r="J31" s="1">
        <v>0</v>
      </c>
      <c r="K31" s="1">
        <v>0.2</v>
      </c>
      <c r="L31" s="1">
        <v>0.6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13.8</v>
      </c>
      <c r="V31" s="1">
        <v>11.2</v>
      </c>
      <c r="W31" s="1">
        <v>81</v>
      </c>
      <c r="X31" s="1">
        <v>3.4</v>
      </c>
      <c r="Y31" s="1">
        <v>1.4</v>
      </c>
      <c r="Z31" s="1">
        <v>41</v>
      </c>
      <c r="AA31" s="1">
        <v>3</v>
      </c>
      <c r="AB31" s="1">
        <v>1</v>
      </c>
      <c r="AC31" s="1">
        <v>1.8</v>
      </c>
      <c r="AD31" s="1">
        <v>0.6</v>
      </c>
      <c r="AE31" s="1">
        <v>0.28999999999999998</v>
      </c>
      <c r="AF31" s="1">
        <v>0</v>
      </c>
      <c r="AG31" s="1">
        <v>0</v>
      </c>
      <c r="AH31" s="1">
        <v>0</v>
      </c>
      <c r="AI31" s="1">
        <v>0</v>
      </c>
      <c r="AJ31" s="1">
        <v>0.2</v>
      </c>
      <c r="AK31" s="1">
        <v>1.8</v>
      </c>
      <c r="AL31" s="1">
        <v>29.22</v>
      </c>
      <c r="AM31" s="1">
        <v>9.08</v>
      </c>
      <c r="AN31" s="1">
        <v>0.9</v>
      </c>
      <c r="AO31" s="1">
        <v>3.7</v>
      </c>
      <c r="AP31" s="1">
        <v>15.8</v>
      </c>
      <c r="AQ31" s="1">
        <v>15.8</v>
      </c>
      <c r="AR31" s="1">
        <v>0.2</v>
      </c>
      <c r="AS31" s="1">
        <v>2.4</v>
      </c>
      <c r="AT31" s="1">
        <v>1</v>
      </c>
      <c r="AU31" s="1">
        <v>1.6</v>
      </c>
      <c r="AV31" s="1">
        <v>1</v>
      </c>
      <c r="AW31" s="1">
        <v>63</v>
      </c>
      <c r="AX31" s="1">
        <v>5.2</v>
      </c>
      <c r="AY31" s="1">
        <v>0.4</v>
      </c>
      <c r="AZ31" s="1">
        <v>0</v>
      </c>
      <c r="BA31" s="1">
        <v>0.6</v>
      </c>
      <c r="BB31" s="1">
        <v>1</v>
      </c>
      <c r="BC31" s="1">
        <v>8.4</v>
      </c>
      <c r="BD31" s="1">
        <v>5.6</v>
      </c>
      <c r="BE31" s="1">
        <v>3.8</v>
      </c>
      <c r="BF31" s="1">
        <v>0.6</v>
      </c>
      <c r="BG31" s="1">
        <v>0.6</v>
      </c>
      <c r="BH31" s="1">
        <v>1.2</v>
      </c>
      <c r="BI31" s="1">
        <v>1.18</v>
      </c>
      <c r="BJ31" s="1">
        <v>47.6</v>
      </c>
      <c r="BK31" s="1">
        <v>41.8</v>
      </c>
      <c r="BL31" s="1">
        <v>88</v>
      </c>
      <c r="BM31" s="1">
        <v>32.799999999999997</v>
      </c>
      <c r="BN31" s="1">
        <v>26.4</v>
      </c>
      <c r="BO31" s="1">
        <v>80</v>
      </c>
      <c r="BP31" s="1">
        <v>13.8</v>
      </c>
      <c r="BQ31" s="1">
        <v>11.2</v>
      </c>
      <c r="BR31" s="1">
        <v>81</v>
      </c>
      <c r="BS31" s="1">
        <v>0.4</v>
      </c>
      <c r="BT31" s="1">
        <v>0.2</v>
      </c>
      <c r="BU31" s="1">
        <v>5</v>
      </c>
      <c r="BV31" s="1">
        <v>0</v>
      </c>
      <c r="BW31" s="1">
        <v>2</v>
      </c>
      <c r="BX31" s="1">
        <v>0.4</v>
      </c>
      <c r="BY31" s="1">
        <v>58</v>
      </c>
      <c r="BZ31" s="1">
        <v>0.4</v>
      </c>
      <c r="CA31" s="1">
        <v>3.8</v>
      </c>
      <c r="CB31" s="1">
        <v>5</v>
      </c>
      <c r="CC31" s="1">
        <v>0</v>
      </c>
      <c r="CD31" s="1">
        <v>0</v>
      </c>
      <c r="CE31" s="1">
        <v>2.2000000000000002</v>
      </c>
      <c r="CF31" s="1">
        <v>0.2</v>
      </c>
      <c r="CG31" s="1">
        <v>0.2</v>
      </c>
      <c r="CH31" s="1">
        <v>0</v>
      </c>
      <c r="CI31" s="1">
        <v>0</v>
      </c>
      <c r="CJ31" s="1">
        <v>0</v>
      </c>
      <c r="CK31" s="1">
        <f t="shared" si="0"/>
        <v>2.8379030900000024</v>
      </c>
      <c r="CL31" s="1">
        <v>3</v>
      </c>
    </row>
    <row r="32" spans="1:90" x14ac:dyDescent="0.25">
      <c r="A32" s="1" t="s">
        <v>226</v>
      </c>
      <c r="B32" s="1">
        <v>5.3</v>
      </c>
      <c r="C32" s="1">
        <v>1</v>
      </c>
      <c r="D32" s="1">
        <v>23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</v>
      </c>
      <c r="V32" s="1">
        <v>1</v>
      </c>
      <c r="W32" s="1">
        <v>50</v>
      </c>
      <c r="X32" s="1">
        <v>3</v>
      </c>
      <c r="Y32" s="1">
        <v>0</v>
      </c>
      <c r="Z32" s="1">
        <v>0</v>
      </c>
      <c r="AA32" s="1">
        <v>2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0.4</v>
      </c>
      <c r="AM32" s="1">
        <v>2.8</v>
      </c>
      <c r="AN32" s="1">
        <v>0</v>
      </c>
      <c r="AO32" s="1">
        <v>1.9</v>
      </c>
      <c r="AP32" s="1">
        <v>3</v>
      </c>
      <c r="AQ32" s="1">
        <v>3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2</v>
      </c>
      <c r="AY32" s="1">
        <v>1</v>
      </c>
      <c r="AZ32" s="1">
        <v>0</v>
      </c>
      <c r="BA32" s="1">
        <v>0</v>
      </c>
      <c r="BB32" s="1">
        <v>1</v>
      </c>
      <c r="BC32" s="1">
        <v>2</v>
      </c>
      <c r="BD32" s="1">
        <v>1</v>
      </c>
      <c r="BE32" s="1">
        <v>1</v>
      </c>
      <c r="BF32" s="1">
        <v>0</v>
      </c>
      <c r="BG32" s="1">
        <v>1</v>
      </c>
      <c r="BH32" s="1">
        <v>0</v>
      </c>
      <c r="BI32" s="1">
        <v>0.16</v>
      </c>
      <c r="BJ32" s="1">
        <v>9</v>
      </c>
      <c r="BK32" s="1">
        <v>8</v>
      </c>
      <c r="BL32" s="1">
        <v>89</v>
      </c>
      <c r="BM32" s="1">
        <v>8</v>
      </c>
      <c r="BN32" s="1">
        <v>4</v>
      </c>
      <c r="BO32" s="1">
        <v>50</v>
      </c>
      <c r="BP32" s="1">
        <v>2</v>
      </c>
      <c r="BQ32" s="1">
        <v>1</v>
      </c>
      <c r="BR32" s="1">
        <v>50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13</v>
      </c>
      <c r="BZ32" s="1">
        <v>0</v>
      </c>
      <c r="CA32" s="1">
        <v>1</v>
      </c>
      <c r="CB32" s="1">
        <v>3</v>
      </c>
      <c r="CC32" s="1">
        <v>0</v>
      </c>
      <c r="CD32" s="1">
        <v>0</v>
      </c>
      <c r="CE32" s="1">
        <v>2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2.7692870400000009</v>
      </c>
      <c r="CL32" s="1">
        <v>3</v>
      </c>
    </row>
    <row r="33" spans="1:90" x14ac:dyDescent="0.25">
      <c r="A33" s="1" t="s">
        <v>122</v>
      </c>
      <c r="B33" s="1">
        <v>5.4</v>
      </c>
      <c r="C33" s="1">
        <v>3</v>
      </c>
      <c r="D33" s="1">
        <v>57.67</v>
      </c>
      <c r="E33" s="1">
        <v>0.04</v>
      </c>
      <c r="F33" s="1">
        <v>0</v>
      </c>
      <c r="G33" s="1">
        <v>0.1</v>
      </c>
      <c r="H33" s="1">
        <v>0</v>
      </c>
      <c r="I33" s="1">
        <v>1</v>
      </c>
      <c r="J33" s="1">
        <v>0</v>
      </c>
      <c r="K33" s="1">
        <v>0.67</v>
      </c>
      <c r="L33" s="1">
        <v>0.33</v>
      </c>
      <c r="M33" s="1">
        <v>0</v>
      </c>
      <c r="N33" s="1">
        <v>0.33</v>
      </c>
      <c r="O33" s="1">
        <v>0.03</v>
      </c>
      <c r="P33" s="1">
        <v>0.03</v>
      </c>
      <c r="Q33" s="1">
        <v>0</v>
      </c>
      <c r="R33" s="1">
        <v>0</v>
      </c>
      <c r="S33" s="1">
        <v>0</v>
      </c>
      <c r="T33" s="1">
        <v>0</v>
      </c>
      <c r="U33" s="1">
        <v>10.33</v>
      </c>
      <c r="V33" s="1">
        <v>8</v>
      </c>
      <c r="W33" s="1">
        <v>77</v>
      </c>
      <c r="X33" s="1">
        <v>0.67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0.06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12</v>
      </c>
      <c r="AL33" s="1">
        <v>13.37</v>
      </c>
      <c r="AM33" s="1">
        <v>11.73</v>
      </c>
      <c r="AN33" s="1">
        <v>0.3</v>
      </c>
      <c r="AO33" s="1">
        <v>2.7</v>
      </c>
      <c r="AP33" s="1">
        <v>10.33</v>
      </c>
      <c r="AQ33" s="1">
        <v>10.33</v>
      </c>
      <c r="AR33" s="1">
        <v>0</v>
      </c>
      <c r="AS33" s="1">
        <v>1.67</v>
      </c>
      <c r="AT33" s="1">
        <v>0.67</v>
      </c>
      <c r="AU33" s="1">
        <v>1.33</v>
      </c>
      <c r="AV33" s="1">
        <v>0.67</v>
      </c>
      <c r="AW33" s="1">
        <v>50</v>
      </c>
      <c r="AX33" s="1">
        <v>3.67</v>
      </c>
      <c r="AY33" s="1">
        <v>1.33</v>
      </c>
      <c r="AZ33" s="1">
        <v>0.33</v>
      </c>
      <c r="BA33" s="1">
        <v>0.67</v>
      </c>
      <c r="BB33" s="1">
        <v>2.33</v>
      </c>
      <c r="BC33" s="1">
        <v>10.33</v>
      </c>
      <c r="BD33" s="1">
        <v>4</v>
      </c>
      <c r="BE33" s="1">
        <v>3.33</v>
      </c>
      <c r="BF33" s="1">
        <v>1</v>
      </c>
      <c r="BG33" s="1">
        <v>0.33</v>
      </c>
      <c r="BH33" s="1">
        <v>1.67</v>
      </c>
      <c r="BI33" s="1">
        <v>1.18</v>
      </c>
      <c r="BJ33" s="1">
        <v>31.33</v>
      </c>
      <c r="BK33" s="1">
        <v>28</v>
      </c>
      <c r="BL33" s="1">
        <v>89</v>
      </c>
      <c r="BM33" s="1">
        <v>21</v>
      </c>
      <c r="BN33" s="1">
        <v>17.329999999999998</v>
      </c>
      <c r="BO33" s="1">
        <v>83</v>
      </c>
      <c r="BP33" s="1">
        <v>10.33</v>
      </c>
      <c r="BQ33" s="1">
        <v>8</v>
      </c>
      <c r="BR33" s="1">
        <v>77</v>
      </c>
      <c r="BS33" s="1">
        <v>0.33</v>
      </c>
      <c r="BT33" s="1">
        <v>0.33</v>
      </c>
      <c r="BU33" s="1">
        <v>2</v>
      </c>
      <c r="BV33" s="1">
        <v>1</v>
      </c>
      <c r="BW33" s="1">
        <v>1</v>
      </c>
      <c r="BX33" s="1">
        <v>1</v>
      </c>
      <c r="BY33" s="1">
        <v>43.33</v>
      </c>
      <c r="BZ33" s="1">
        <v>1.67</v>
      </c>
      <c r="CA33" s="1">
        <v>6.33</v>
      </c>
      <c r="CB33" s="1">
        <v>0.33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3.8540781099999992</v>
      </c>
      <c r="CL33" s="1">
        <v>3</v>
      </c>
    </row>
    <row r="34" spans="1:90" x14ac:dyDescent="0.25">
      <c r="A34" s="1" t="s">
        <v>227</v>
      </c>
      <c r="B34" s="1">
        <v>6</v>
      </c>
      <c r="C34" s="1">
        <v>2</v>
      </c>
      <c r="D34" s="1">
        <v>31</v>
      </c>
      <c r="E34" s="1">
        <v>0.5</v>
      </c>
      <c r="F34" s="1">
        <v>0</v>
      </c>
      <c r="G34" s="1">
        <v>0.4</v>
      </c>
      <c r="H34" s="1">
        <v>0</v>
      </c>
      <c r="I34" s="1">
        <v>2</v>
      </c>
      <c r="J34" s="1">
        <v>0.5</v>
      </c>
      <c r="K34" s="1">
        <v>2</v>
      </c>
      <c r="L34" s="1">
        <v>0</v>
      </c>
      <c r="M34" s="1">
        <v>0.5</v>
      </c>
      <c r="N34" s="1">
        <v>0</v>
      </c>
      <c r="O34" s="1">
        <v>0.28999999999999998</v>
      </c>
      <c r="P34" s="1">
        <v>0.28999999999999998</v>
      </c>
      <c r="Q34" s="1">
        <v>0</v>
      </c>
      <c r="R34" s="1">
        <v>0</v>
      </c>
      <c r="S34" s="1">
        <v>0</v>
      </c>
      <c r="T34" s="1">
        <v>0</v>
      </c>
      <c r="U34" s="1">
        <v>7.5</v>
      </c>
      <c r="V34" s="1">
        <v>6</v>
      </c>
      <c r="W34" s="1">
        <v>80</v>
      </c>
      <c r="X34" s="1">
        <v>0</v>
      </c>
      <c r="Y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0.12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41.5</v>
      </c>
      <c r="AL34" s="1">
        <v>11.6</v>
      </c>
      <c r="AM34" s="1">
        <v>5.8</v>
      </c>
      <c r="AN34" s="1">
        <v>1.8</v>
      </c>
      <c r="AO34" s="1">
        <v>3.5</v>
      </c>
      <c r="AP34" s="1">
        <v>3</v>
      </c>
      <c r="AQ34" s="1">
        <v>3</v>
      </c>
      <c r="AR34" s="1">
        <v>0</v>
      </c>
      <c r="AS34" s="1">
        <v>1</v>
      </c>
      <c r="AT34" s="1">
        <v>0.5</v>
      </c>
      <c r="AU34" s="1">
        <v>0</v>
      </c>
      <c r="AV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18.5</v>
      </c>
      <c r="BD34" s="1">
        <v>15</v>
      </c>
      <c r="BE34" s="1">
        <v>6.5</v>
      </c>
      <c r="BF34" s="1">
        <v>2</v>
      </c>
      <c r="BG34" s="1">
        <v>3.5</v>
      </c>
      <c r="BH34" s="1">
        <v>2</v>
      </c>
      <c r="BI34" s="1">
        <v>2.1</v>
      </c>
      <c r="BJ34" s="1">
        <v>12.5</v>
      </c>
      <c r="BK34" s="1">
        <v>10</v>
      </c>
      <c r="BL34" s="1">
        <v>80</v>
      </c>
      <c r="BM34" s="1">
        <v>10</v>
      </c>
      <c r="BN34" s="1">
        <v>8</v>
      </c>
      <c r="BO34" s="1">
        <v>80</v>
      </c>
      <c r="BP34" s="1">
        <v>7.5</v>
      </c>
      <c r="BQ34" s="1">
        <v>6</v>
      </c>
      <c r="BR34" s="1">
        <v>80</v>
      </c>
      <c r="BS34" s="1">
        <v>0</v>
      </c>
      <c r="BT34" s="1">
        <v>0</v>
      </c>
      <c r="BU34" s="1">
        <v>0</v>
      </c>
      <c r="BV34" s="1">
        <v>2</v>
      </c>
      <c r="BW34" s="1">
        <v>0</v>
      </c>
      <c r="BX34" s="1">
        <v>2</v>
      </c>
      <c r="BY34" s="1">
        <v>24</v>
      </c>
      <c r="BZ34" s="1">
        <v>5</v>
      </c>
      <c r="CA34" s="1">
        <v>1</v>
      </c>
      <c r="CB34" s="1">
        <v>1.5</v>
      </c>
      <c r="CC34" s="1">
        <v>0.5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4.8612034700000004</v>
      </c>
      <c r="CL34" s="1">
        <v>3</v>
      </c>
    </row>
    <row r="35" spans="1:90" x14ac:dyDescent="0.25">
      <c r="A35" s="1" t="s">
        <v>150</v>
      </c>
      <c r="B35" s="1">
        <v>5.8</v>
      </c>
      <c r="C35" s="1">
        <v>5</v>
      </c>
      <c r="D35" s="1">
        <v>39.6</v>
      </c>
      <c r="E35" s="1">
        <v>0.14000000000000001</v>
      </c>
      <c r="F35" s="1">
        <v>0.1</v>
      </c>
      <c r="G35" s="1">
        <v>0.2</v>
      </c>
      <c r="H35" s="1">
        <v>1</v>
      </c>
      <c r="I35" s="1">
        <v>1</v>
      </c>
      <c r="J35" s="1">
        <v>0.2</v>
      </c>
      <c r="K35" s="1">
        <v>1</v>
      </c>
      <c r="L35" s="1">
        <v>0</v>
      </c>
      <c r="M35" s="1">
        <v>0.2</v>
      </c>
      <c r="N35" s="1">
        <v>0</v>
      </c>
      <c r="O35" s="1">
        <v>0.11</v>
      </c>
      <c r="P35" s="1">
        <v>0.11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4.5999999999999996</v>
      </c>
      <c r="W35" s="1">
        <v>77</v>
      </c>
      <c r="X35" s="1">
        <v>0.4</v>
      </c>
      <c r="Y35" s="1">
        <v>0.2</v>
      </c>
      <c r="Z35" s="1">
        <v>50</v>
      </c>
      <c r="AA35" s="1">
        <v>0</v>
      </c>
      <c r="AB35" s="1">
        <v>0</v>
      </c>
      <c r="AC35" s="1">
        <v>1</v>
      </c>
      <c r="AD35" s="1">
        <v>0.2</v>
      </c>
      <c r="AE35" s="1">
        <v>0.13</v>
      </c>
      <c r="AF35" s="1">
        <v>0.2</v>
      </c>
      <c r="AG35" s="1">
        <v>0</v>
      </c>
      <c r="AH35" s="1">
        <v>0</v>
      </c>
      <c r="AI35" s="1">
        <v>0</v>
      </c>
      <c r="AJ35" s="1">
        <v>0</v>
      </c>
      <c r="AK35" s="1">
        <v>11.8</v>
      </c>
      <c r="AL35" s="1">
        <v>13.4</v>
      </c>
      <c r="AM35" s="1">
        <v>8.1999999999999993</v>
      </c>
      <c r="AN35" s="1">
        <v>0.9</v>
      </c>
      <c r="AO35" s="1">
        <v>3</v>
      </c>
      <c r="AP35" s="1">
        <v>4.5999999999999996</v>
      </c>
      <c r="AQ35" s="1">
        <v>6.4</v>
      </c>
      <c r="AR35" s="1">
        <v>0</v>
      </c>
      <c r="AS35" s="1">
        <v>2</v>
      </c>
      <c r="AT35" s="1">
        <v>1</v>
      </c>
      <c r="AU35" s="1">
        <v>0.8</v>
      </c>
      <c r="AV35" s="1">
        <v>0</v>
      </c>
      <c r="AW35" s="1">
        <v>0</v>
      </c>
      <c r="AX35" s="1">
        <v>1.8</v>
      </c>
      <c r="AY35" s="1">
        <v>0.8</v>
      </c>
      <c r="AZ35" s="1">
        <v>0</v>
      </c>
      <c r="BA35" s="1">
        <v>0.6</v>
      </c>
      <c r="BB35" s="1">
        <v>1.4</v>
      </c>
      <c r="BC35" s="1">
        <v>12.6</v>
      </c>
      <c r="BD35" s="1">
        <v>6.2</v>
      </c>
      <c r="BE35" s="1">
        <v>3.8</v>
      </c>
      <c r="BF35" s="1">
        <v>2</v>
      </c>
      <c r="BG35" s="1">
        <v>2</v>
      </c>
      <c r="BH35" s="1">
        <v>1</v>
      </c>
      <c r="BI35" s="1">
        <v>1.07</v>
      </c>
      <c r="BJ35" s="1">
        <v>12.8</v>
      </c>
      <c r="BK35" s="1">
        <v>10.8</v>
      </c>
      <c r="BL35" s="1">
        <v>84</v>
      </c>
      <c r="BM35" s="1">
        <v>8.8000000000000007</v>
      </c>
      <c r="BN35" s="1">
        <v>7</v>
      </c>
      <c r="BO35" s="1">
        <v>80</v>
      </c>
      <c r="BP35" s="1">
        <v>6</v>
      </c>
      <c r="BQ35" s="1">
        <v>4.5999999999999996</v>
      </c>
      <c r="BR35" s="1">
        <v>77</v>
      </c>
      <c r="BS35" s="1">
        <v>0.2</v>
      </c>
      <c r="BT35" s="1">
        <v>0.2</v>
      </c>
      <c r="BU35" s="1">
        <v>2</v>
      </c>
      <c r="BV35" s="1">
        <v>3</v>
      </c>
      <c r="BW35" s="1">
        <v>2</v>
      </c>
      <c r="BX35" s="1">
        <v>1</v>
      </c>
      <c r="BY35" s="1">
        <v>22.6</v>
      </c>
      <c r="BZ35" s="1">
        <v>2.2000000000000002</v>
      </c>
      <c r="CA35" s="1">
        <v>0.4</v>
      </c>
      <c r="CB35" s="1">
        <v>1.2</v>
      </c>
      <c r="CC35" s="1">
        <v>0.2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3.7338762500000002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5</v>
      </c>
      <c r="D36" s="1">
        <v>87</v>
      </c>
      <c r="E36" s="1">
        <v>0.2</v>
      </c>
      <c r="F36" s="1">
        <v>0.18</v>
      </c>
      <c r="G36" s="1">
        <v>0.5</v>
      </c>
      <c r="H36" s="1">
        <v>2</v>
      </c>
      <c r="I36" s="1">
        <v>1.4</v>
      </c>
      <c r="J36" s="1">
        <v>0.4</v>
      </c>
      <c r="K36" s="1">
        <v>1.2</v>
      </c>
      <c r="L36" s="1">
        <v>0.2</v>
      </c>
      <c r="M36" s="1">
        <v>0.2</v>
      </c>
      <c r="N36" s="1">
        <v>0</v>
      </c>
      <c r="O36" s="1">
        <v>0.19</v>
      </c>
      <c r="P36" s="1">
        <v>0.19</v>
      </c>
      <c r="Q36" s="1">
        <v>0.2</v>
      </c>
      <c r="R36" s="1">
        <v>0.2</v>
      </c>
      <c r="S36" s="1">
        <v>0</v>
      </c>
      <c r="T36" s="1">
        <v>0</v>
      </c>
      <c r="U36" s="1">
        <v>30.8</v>
      </c>
      <c r="V36" s="1">
        <v>27.2</v>
      </c>
      <c r="W36" s="1">
        <v>88</v>
      </c>
      <c r="X36" s="1">
        <v>2.2000000000000002</v>
      </c>
      <c r="Y36" s="1">
        <v>0.4</v>
      </c>
      <c r="Z36" s="1">
        <v>18</v>
      </c>
      <c r="AA36" s="1">
        <v>0.6</v>
      </c>
      <c r="AB36" s="1">
        <v>0</v>
      </c>
      <c r="AC36" s="1">
        <v>3.2</v>
      </c>
      <c r="AD36" s="1">
        <v>0.2</v>
      </c>
      <c r="AE36" s="1">
        <v>0.27</v>
      </c>
      <c r="AF36" s="1">
        <v>0.2</v>
      </c>
      <c r="AG36" s="1">
        <v>0</v>
      </c>
      <c r="AH36" s="1">
        <v>0.2</v>
      </c>
      <c r="AI36" s="1">
        <v>0</v>
      </c>
      <c r="AJ36" s="1">
        <v>0.8</v>
      </c>
      <c r="AK36" s="1">
        <v>37.6</v>
      </c>
      <c r="AL36" s="1">
        <v>42.84</v>
      </c>
      <c r="AM36" s="1">
        <v>24.44</v>
      </c>
      <c r="AN36" s="1">
        <v>1.7</v>
      </c>
      <c r="AO36" s="1">
        <v>4.5999999999999996</v>
      </c>
      <c r="AP36" s="1">
        <v>15.6</v>
      </c>
      <c r="AQ36" s="1">
        <v>21</v>
      </c>
      <c r="AR36" s="1">
        <v>0</v>
      </c>
      <c r="AS36" s="1">
        <v>4.2</v>
      </c>
      <c r="AT36" s="1">
        <v>0.2</v>
      </c>
      <c r="AU36" s="1">
        <v>1.6</v>
      </c>
      <c r="AV36" s="1">
        <v>1.4</v>
      </c>
      <c r="AW36" s="1">
        <v>88</v>
      </c>
      <c r="AX36" s="1">
        <v>3.2</v>
      </c>
      <c r="AY36" s="1">
        <v>0.2</v>
      </c>
      <c r="AZ36" s="1">
        <v>0</v>
      </c>
      <c r="BA36" s="1">
        <v>0</v>
      </c>
      <c r="BB36" s="1">
        <v>0.2</v>
      </c>
      <c r="BC36" s="1">
        <v>6.2</v>
      </c>
      <c r="BD36" s="1">
        <v>3.8</v>
      </c>
      <c r="BE36" s="1">
        <v>1</v>
      </c>
      <c r="BF36" s="1">
        <v>0.8</v>
      </c>
      <c r="BG36" s="1">
        <v>0.8</v>
      </c>
      <c r="BH36" s="1">
        <v>0.4</v>
      </c>
      <c r="BI36" s="1">
        <v>0.4</v>
      </c>
      <c r="BJ36" s="1">
        <v>47.8</v>
      </c>
      <c r="BK36" s="1">
        <v>43.4</v>
      </c>
      <c r="BL36" s="1">
        <v>91</v>
      </c>
      <c r="BM36" s="1">
        <v>42.8</v>
      </c>
      <c r="BN36" s="1">
        <v>36.799999999999997</v>
      </c>
      <c r="BO36" s="1">
        <v>86</v>
      </c>
      <c r="BP36" s="1">
        <v>30.8</v>
      </c>
      <c r="BQ36" s="1">
        <v>27.2</v>
      </c>
      <c r="BR36" s="1">
        <v>88</v>
      </c>
      <c r="BS36" s="1">
        <v>0</v>
      </c>
      <c r="BT36" s="1">
        <v>0</v>
      </c>
      <c r="BU36" s="1">
        <v>5</v>
      </c>
      <c r="BV36" s="1">
        <v>0</v>
      </c>
      <c r="BW36" s="1">
        <v>1</v>
      </c>
      <c r="BX36" s="1">
        <v>1.8</v>
      </c>
      <c r="BY36" s="1">
        <v>64</v>
      </c>
      <c r="BZ36" s="1">
        <v>7.4</v>
      </c>
      <c r="CA36" s="1">
        <v>1.4</v>
      </c>
      <c r="CB36" s="1">
        <v>4.8</v>
      </c>
      <c r="CC36" s="1">
        <v>0.8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5.0571410800000018</v>
      </c>
      <c r="CL36" s="1">
        <v>3</v>
      </c>
    </row>
    <row r="37" spans="1:90" x14ac:dyDescent="0.25">
      <c r="A37" s="1" t="s">
        <v>234</v>
      </c>
      <c r="B37" s="1">
        <v>8</v>
      </c>
      <c r="C37" s="1">
        <v>1</v>
      </c>
      <c r="D37" s="1">
        <v>18</v>
      </c>
      <c r="E37" s="1">
        <v>0.48</v>
      </c>
      <c r="F37" s="1">
        <v>0</v>
      </c>
      <c r="G37" s="1">
        <v>0.5</v>
      </c>
      <c r="H37" s="1">
        <v>0</v>
      </c>
      <c r="I37" s="1">
        <v>1</v>
      </c>
      <c r="J37" s="1">
        <v>1</v>
      </c>
      <c r="K37" s="1">
        <v>1</v>
      </c>
      <c r="L37" s="1">
        <v>0</v>
      </c>
      <c r="M37" s="1">
        <v>1</v>
      </c>
      <c r="N37" s="1">
        <v>1</v>
      </c>
      <c r="O37" s="1">
        <v>0.45</v>
      </c>
      <c r="P37" s="1">
        <v>0.45</v>
      </c>
      <c r="Q37" s="1">
        <v>0</v>
      </c>
      <c r="R37" s="1">
        <v>0</v>
      </c>
      <c r="S37" s="1">
        <v>0</v>
      </c>
      <c r="T37" s="1">
        <v>0</v>
      </c>
      <c r="U37" s="1">
        <v>7</v>
      </c>
      <c r="V37" s="1">
        <v>5</v>
      </c>
      <c r="W37" s="1">
        <v>71</v>
      </c>
      <c r="X37" s="1">
        <v>2</v>
      </c>
      <c r="Y37" s="1">
        <v>1</v>
      </c>
      <c r="Z37" s="1">
        <v>50</v>
      </c>
      <c r="AA37" s="1">
        <v>2</v>
      </c>
      <c r="AB37" s="1">
        <v>0</v>
      </c>
      <c r="AC37" s="1">
        <v>0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21</v>
      </c>
      <c r="AL37" s="1">
        <v>5.5</v>
      </c>
      <c r="AM37" s="1">
        <v>4</v>
      </c>
      <c r="AN37" s="1">
        <v>2.4</v>
      </c>
      <c r="AO37" s="1">
        <v>4.2</v>
      </c>
      <c r="AP37" s="1">
        <v>1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X37" s="1">
        <v>3</v>
      </c>
      <c r="AY37" s="1">
        <v>0</v>
      </c>
      <c r="AZ37" s="1">
        <v>0</v>
      </c>
      <c r="BA37" s="1">
        <v>0</v>
      </c>
      <c r="BB37" s="1">
        <v>0</v>
      </c>
      <c r="BC37" s="1">
        <v>10</v>
      </c>
      <c r="BD37" s="1">
        <v>6</v>
      </c>
      <c r="BE37" s="1">
        <v>2</v>
      </c>
      <c r="BF37" s="1">
        <v>0</v>
      </c>
      <c r="BG37" s="1">
        <v>0</v>
      </c>
      <c r="BH37" s="1">
        <v>0</v>
      </c>
      <c r="BI37" s="1">
        <v>0.56000000000000005</v>
      </c>
      <c r="BJ37" s="1">
        <v>14</v>
      </c>
      <c r="BK37" s="1">
        <v>12</v>
      </c>
      <c r="BL37" s="1">
        <v>86</v>
      </c>
      <c r="BM37" s="1">
        <v>11</v>
      </c>
      <c r="BN37" s="1">
        <v>8</v>
      </c>
      <c r="BO37" s="1">
        <v>73</v>
      </c>
      <c r="BP37" s="1">
        <v>7</v>
      </c>
      <c r="BQ37" s="1">
        <v>5</v>
      </c>
      <c r="BR37" s="1">
        <v>71</v>
      </c>
      <c r="BS37" s="1">
        <v>0</v>
      </c>
      <c r="BT37" s="1">
        <v>0</v>
      </c>
      <c r="BU37" s="1">
        <v>0</v>
      </c>
      <c r="BV37" s="1">
        <v>1</v>
      </c>
      <c r="BW37" s="1">
        <v>0</v>
      </c>
      <c r="BX37" s="1">
        <v>0</v>
      </c>
      <c r="BY37" s="1">
        <v>18</v>
      </c>
      <c r="BZ37" s="1">
        <v>3</v>
      </c>
      <c r="CA37" s="1">
        <v>3</v>
      </c>
      <c r="CB37" s="1">
        <v>3</v>
      </c>
      <c r="CC37" s="1">
        <v>0</v>
      </c>
      <c r="CD37" s="1">
        <v>0</v>
      </c>
      <c r="CE37" s="1">
        <v>2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5.2513222199999978</v>
      </c>
      <c r="CL37" s="1">
        <v>3</v>
      </c>
    </row>
    <row r="38" spans="1:90" x14ac:dyDescent="0.25">
      <c r="A38" s="1" t="s">
        <v>181</v>
      </c>
      <c r="B38" s="1">
        <v>4.7</v>
      </c>
      <c r="C38" s="1">
        <v>2</v>
      </c>
      <c r="D38" s="1">
        <v>21</v>
      </c>
      <c r="E38" s="1">
        <v>0.01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</v>
      </c>
      <c r="N38" s="1">
        <v>0.5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</v>
      </c>
      <c r="V38" s="1">
        <v>2</v>
      </c>
      <c r="W38" s="1">
        <v>100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</v>
      </c>
      <c r="AL38" s="1">
        <v>0.6</v>
      </c>
      <c r="AM38" s="1">
        <v>7.3</v>
      </c>
      <c r="AN38" s="1">
        <v>0</v>
      </c>
      <c r="AO38" s="1">
        <v>1.6</v>
      </c>
      <c r="AP38" s="1">
        <v>4</v>
      </c>
      <c r="AQ38" s="1">
        <v>4</v>
      </c>
      <c r="AR38" s="1">
        <v>0</v>
      </c>
      <c r="AS38" s="1">
        <v>1</v>
      </c>
      <c r="AT38" s="1">
        <v>0</v>
      </c>
      <c r="AU38" s="1">
        <v>2</v>
      </c>
      <c r="AV38" s="1">
        <v>1</v>
      </c>
      <c r="AW38" s="1">
        <v>50</v>
      </c>
      <c r="AX38" s="1">
        <v>3</v>
      </c>
      <c r="AY38" s="1">
        <v>0.5</v>
      </c>
      <c r="AZ38" s="1">
        <v>0.5</v>
      </c>
      <c r="BA38" s="1">
        <v>0</v>
      </c>
      <c r="BB38" s="1">
        <v>1</v>
      </c>
      <c r="BC38" s="1">
        <v>8.5</v>
      </c>
      <c r="BD38" s="1">
        <v>6.5</v>
      </c>
      <c r="BE38" s="1">
        <v>5.5</v>
      </c>
      <c r="BF38" s="1">
        <v>0</v>
      </c>
      <c r="BG38" s="1">
        <v>0.5</v>
      </c>
      <c r="BH38" s="1">
        <v>1</v>
      </c>
      <c r="BI38" s="1">
        <v>1.44</v>
      </c>
      <c r="BJ38" s="1">
        <v>10</v>
      </c>
      <c r="BK38" s="1">
        <v>9</v>
      </c>
      <c r="BL38" s="1">
        <v>90</v>
      </c>
      <c r="BM38" s="1">
        <v>4</v>
      </c>
      <c r="BN38" s="1">
        <v>3.5</v>
      </c>
      <c r="BO38" s="1">
        <v>88</v>
      </c>
      <c r="BP38" s="1">
        <v>2</v>
      </c>
      <c r="BQ38" s="1">
        <v>2</v>
      </c>
      <c r="BR38" s="1">
        <v>100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</v>
      </c>
      <c r="BY38" s="1">
        <v>14.5</v>
      </c>
      <c r="BZ38" s="1">
        <v>0.5</v>
      </c>
      <c r="CA38" s="1">
        <v>0.5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3.899719520000001</v>
      </c>
      <c r="CL38" s="1">
        <v>3</v>
      </c>
    </row>
    <row r="39" spans="1:90" x14ac:dyDescent="0.25">
      <c r="A39" s="1" t="s">
        <v>184</v>
      </c>
      <c r="B39" s="1">
        <v>12.2</v>
      </c>
      <c r="C39" s="1">
        <v>2</v>
      </c>
      <c r="D39" s="1">
        <v>18</v>
      </c>
      <c r="E39" s="1">
        <v>0.23</v>
      </c>
      <c r="F39" s="1">
        <v>0</v>
      </c>
      <c r="G39" s="1">
        <v>0.3</v>
      </c>
      <c r="H39" s="1">
        <v>0</v>
      </c>
      <c r="I39" s="1">
        <v>1</v>
      </c>
      <c r="J39" s="1">
        <v>0.5</v>
      </c>
      <c r="K39" s="1">
        <v>0</v>
      </c>
      <c r="L39" s="1">
        <v>1</v>
      </c>
      <c r="M39" s="1">
        <v>0</v>
      </c>
      <c r="N39" s="1">
        <v>0</v>
      </c>
      <c r="O39" s="1">
        <v>0.08</v>
      </c>
      <c r="P39" s="1">
        <v>0.08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6.5</v>
      </c>
      <c r="W39" s="1">
        <v>81</v>
      </c>
      <c r="X39" s="1">
        <v>2.5</v>
      </c>
      <c r="Y39" s="1">
        <v>0.5</v>
      </c>
      <c r="Z39" s="1">
        <v>20</v>
      </c>
      <c r="AA39" s="1">
        <v>1.5</v>
      </c>
      <c r="AB39" s="1">
        <v>0.5</v>
      </c>
      <c r="AC39" s="1">
        <v>1</v>
      </c>
      <c r="AD39" s="1">
        <v>0.5</v>
      </c>
      <c r="AE39" s="1">
        <v>0.24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8.5</v>
      </c>
      <c r="AL39" s="1">
        <v>15</v>
      </c>
      <c r="AM39" s="1">
        <v>9.1</v>
      </c>
      <c r="AN39" s="1">
        <v>1.1000000000000001</v>
      </c>
      <c r="AO39" s="1">
        <v>2.9</v>
      </c>
      <c r="AP39" s="1">
        <v>8</v>
      </c>
      <c r="AQ39" s="1">
        <v>8</v>
      </c>
      <c r="AR39" s="1">
        <v>0</v>
      </c>
      <c r="AS39" s="1">
        <v>1</v>
      </c>
      <c r="AT39" s="1">
        <v>0</v>
      </c>
      <c r="AU39" s="1">
        <v>1</v>
      </c>
      <c r="AV39" s="1">
        <v>0.5</v>
      </c>
      <c r="AW39" s="1">
        <v>50</v>
      </c>
      <c r="AX39" s="1">
        <v>2.5</v>
      </c>
      <c r="AY39" s="1">
        <v>0</v>
      </c>
      <c r="AZ39" s="1">
        <v>0</v>
      </c>
      <c r="BA39" s="1">
        <v>0</v>
      </c>
      <c r="BB39" s="1">
        <v>0</v>
      </c>
      <c r="BC39" s="1">
        <v>11.5</v>
      </c>
      <c r="BD39" s="1">
        <v>5.5</v>
      </c>
      <c r="BE39" s="1">
        <v>2</v>
      </c>
      <c r="BF39" s="1">
        <v>2</v>
      </c>
      <c r="BG39" s="1">
        <v>0.5</v>
      </c>
      <c r="BH39" s="1">
        <v>0.5</v>
      </c>
      <c r="BI39" s="1">
        <v>0.68</v>
      </c>
      <c r="BJ39" s="1">
        <v>13.5</v>
      </c>
      <c r="BK39" s="1">
        <v>9.5</v>
      </c>
      <c r="BL39" s="1">
        <v>70</v>
      </c>
      <c r="BM39" s="1">
        <v>13</v>
      </c>
      <c r="BN39" s="1">
        <v>8.5</v>
      </c>
      <c r="BO39" s="1">
        <v>65</v>
      </c>
      <c r="BP39" s="1">
        <v>8</v>
      </c>
      <c r="BQ39" s="1">
        <v>6.5</v>
      </c>
      <c r="BR39" s="1">
        <v>81</v>
      </c>
      <c r="BS39" s="1">
        <v>0.5</v>
      </c>
      <c r="BT39" s="1">
        <v>0</v>
      </c>
      <c r="BU39" s="1">
        <v>0</v>
      </c>
      <c r="BV39" s="1">
        <v>2</v>
      </c>
      <c r="BW39" s="1">
        <v>0</v>
      </c>
      <c r="BX39" s="1">
        <v>1.5</v>
      </c>
      <c r="BY39" s="1">
        <v>24.5</v>
      </c>
      <c r="BZ39" s="1">
        <v>0.5</v>
      </c>
      <c r="CA39" s="1">
        <v>2</v>
      </c>
      <c r="CB39" s="1">
        <v>3.5</v>
      </c>
      <c r="CC39" s="1">
        <v>0</v>
      </c>
      <c r="CD39" s="1">
        <v>0</v>
      </c>
      <c r="CE39" s="1">
        <v>1.5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3.3612750400000011</v>
      </c>
      <c r="CL39" s="1">
        <v>3</v>
      </c>
    </row>
    <row r="40" spans="1:90" x14ac:dyDescent="0.25">
      <c r="A40" s="1" t="s">
        <v>196</v>
      </c>
      <c r="B40" s="1">
        <v>7.5</v>
      </c>
      <c r="C40" s="1">
        <v>4</v>
      </c>
      <c r="D40" s="1">
        <v>77.5</v>
      </c>
      <c r="E40" s="1">
        <v>0.22</v>
      </c>
      <c r="F40" s="1">
        <v>0.18</v>
      </c>
      <c r="G40" s="1">
        <v>0.5</v>
      </c>
      <c r="H40" s="1">
        <v>2</v>
      </c>
      <c r="I40" s="1">
        <v>1.5</v>
      </c>
      <c r="J40" s="1">
        <v>1</v>
      </c>
      <c r="K40" s="1">
        <v>1.25</v>
      </c>
      <c r="L40" s="1">
        <v>0.25</v>
      </c>
      <c r="M40" s="1">
        <v>0.5</v>
      </c>
      <c r="N40" s="1">
        <v>0</v>
      </c>
      <c r="O40" s="1">
        <v>0.33</v>
      </c>
      <c r="P40" s="1">
        <v>0.33</v>
      </c>
      <c r="Q40" s="1">
        <v>0.25</v>
      </c>
      <c r="R40" s="1">
        <v>0.25</v>
      </c>
      <c r="S40" s="1">
        <v>0</v>
      </c>
      <c r="T40" s="1">
        <v>0</v>
      </c>
      <c r="U40" s="1">
        <v>18.75</v>
      </c>
      <c r="V40" s="1">
        <v>15</v>
      </c>
      <c r="W40" s="1">
        <v>80</v>
      </c>
      <c r="X40" s="1">
        <v>3.25</v>
      </c>
      <c r="Y40" s="1">
        <v>0.5</v>
      </c>
      <c r="Z40" s="1">
        <v>15</v>
      </c>
      <c r="AA40" s="1">
        <v>1.25</v>
      </c>
      <c r="AB40" s="1">
        <v>0</v>
      </c>
      <c r="AC40" s="1">
        <v>1</v>
      </c>
      <c r="AD40" s="1">
        <v>0.25</v>
      </c>
      <c r="AE40" s="1">
        <v>0.2</v>
      </c>
      <c r="AF40" s="1">
        <v>0.25</v>
      </c>
      <c r="AG40" s="1">
        <v>0</v>
      </c>
      <c r="AH40" s="1">
        <v>0</v>
      </c>
      <c r="AI40" s="1">
        <v>0</v>
      </c>
      <c r="AJ40" s="1">
        <v>0.75</v>
      </c>
      <c r="AK40" s="1">
        <v>30.25</v>
      </c>
      <c r="AL40" s="1">
        <v>18.22</v>
      </c>
      <c r="AM40" s="1">
        <v>17.350000000000001</v>
      </c>
      <c r="AN40" s="1">
        <v>2.2000000000000002</v>
      </c>
      <c r="AO40" s="1">
        <v>5.2</v>
      </c>
      <c r="AP40" s="1">
        <v>10.75</v>
      </c>
      <c r="AQ40" s="1">
        <v>17.5</v>
      </c>
      <c r="AR40" s="1">
        <v>0.5</v>
      </c>
      <c r="AS40" s="1">
        <v>5</v>
      </c>
      <c r="AT40" s="1">
        <v>0</v>
      </c>
      <c r="AU40" s="1">
        <v>1.5</v>
      </c>
      <c r="AV40" s="1">
        <v>1</v>
      </c>
      <c r="AW40" s="1">
        <v>67</v>
      </c>
      <c r="AX40" s="1">
        <v>3.25</v>
      </c>
      <c r="AY40" s="1">
        <v>0.25</v>
      </c>
      <c r="AZ40" s="1">
        <v>0</v>
      </c>
      <c r="BA40" s="1">
        <v>0.25</v>
      </c>
      <c r="BB40" s="1">
        <v>0.5</v>
      </c>
      <c r="BC40" s="1">
        <v>4.5</v>
      </c>
      <c r="BD40" s="1">
        <v>3.5</v>
      </c>
      <c r="BE40" s="1">
        <v>0.75</v>
      </c>
      <c r="BF40" s="1">
        <v>0</v>
      </c>
      <c r="BG40" s="1">
        <v>0.75</v>
      </c>
      <c r="BH40" s="1">
        <v>0.25</v>
      </c>
      <c r="BI40" s="1">
        <v>0.3</v>
      </c>
      <c r="BJ40" s="1">
        <v>38</v>
      </c>
      <c r="BK40" s="1">
        <v>32.75</v>
      </c>
      <c r="BL40" s="1">
        <v>86</v>
      </c>
      <c r="BM40" s="1">
        <v>29</v>
      </c>
      <c r="BN40" s="1">
        <v>21.75</v>
      </c>
      <c r="BO40" s="1">
        <v>75</v>
      </c>
      <c r="BP40" s="1">
        <v>18.75</v>
      </c>
      <c r="BQ40" s="1">
        <v>15</v>
      </c>
      <c r="BR40" s="1">
        <v>80</v>
      </c>
      <c r="BS40" s="1">
        <v>0</v>
      </c>
      <c r="BT40" s="1">
        <v>0</v>
      </c>
      <c r="BU40" s="1">
        <v>4</v>
      </c>
      <c r="BV40" s="1">
        <v>0</v>
      </c>
      <c r="BW40" s="1">
        <v>2</v>
      </c>
      <c r="BX40" s="1">
        <v>1</v>
      </c>
      <c r="BY40" s="1">
        <v>54</v>
      </c>
      <c r="BZ40" s="1">
        <v>4.75</v>
      </c>
      <c r="CA40" s="1">
        <v>1.25</v>
      </c>
      <c r="CB40" s="1">
        <v>3.25</v>
      </c>
      <c r="CC40" s="1">
        <v>0.25</v>
      </c>
      <c r="CD40" s="1">
        <v>0</v>
      </c>
      <c r="CE40" s="1">
        <v>0.25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5.719658820000002</v>
      </c>
      <c r="CL40" s="1">
        <v>3</v>
      </c>
    </row>
    <row r="41" spans="1:90" x14ac:dyDescent="0.25">
      <c r="A41" s="1" t="s">
        <v>198</v>
      </c>
      <c r="B41" s="1">
        <v>5.9</v>
      </c>
      <c r="C41" s="1">
        <v>5</v>
      </c>
      <c r="D41" s="1">
        <v>83.4</v>
      </c>
      <c r="E41" s="1">
        <v>0.28000000000000003</v>
      </c>
      <c r="F41" s="1">
        <v>0.45</v>
      </c>
      <c r="G41" s="1">
        <v>0.6</v>
      </c>
      <c r="H41" s="1">
        <v>5</v>
      </c>
      <c r="I41" s="1">
        <v>2.2000000000000002</v>
      </c>
      <c r="J41" s="1">
        <v>1</v>
      </c>
      <c r="K41" s="1">
        <v>0.8</v>
      </c>
      <c r="L41" s="1">
        <v>1.4</v>
      </c>
      <c r="M41" s="1">
        <v>0.4</v>
      </c>
      <c r="N41" s="1">
        <v>0.2</v>
      </c>
      <c r="O41" s="1">
        <v>0.3</v>
      </c>
      <c r="P41" s="1">
        <v>0.3</v>
      </c>
      <c r="Q41" s="1">
        <v>0.6</v>
      </c>
      <c r="R41" s="1">
        <v>0.4</v>
      </c>
      <c r="S41" s="1">
        <v>0.2</v>
      </c>
      <c r="T41" s="1">
        <v>0.2</v>
      </c>
      <c r="U41" s="1">
        <v>17.399999999999999</v>
      </c>
      <c r="V41" s="1">
        <v>13.2</v>
      </c>
      <c r="W41" s="1">
        <v>76</v>
      </c>
      <c r="X41" s="1">
        <v>3</v>
      </c>
      <c r="Y41" s="1">
        <v>0.6</v>
      </c>
      <c r="Z41" s="1">
        <v>20</v>
      </c>
      <c r="AA41" s="1">
        <v>0</v>
      </c>
      <c r="AB41" s="1">
        <v>0</v>
      </c>
      <c r="AC41" s="1">
        <v>1.4</v>
      </c>
      <c r="AD41" s="1">
        <v>0.4</v>
      </c>
      <c r="AE41" s="1">
        <v>0.26</v>
      </c>
      <c r="AF41" s="1">
        <v>0.4</v>
      </c>
      <c r="AG41" s="1">
        <v>0</v>
      </c>
      <c r="AH41" s="1">
        <v>0</v>
      </c>
      <c r="AI41" s="1">
        <v>0</v>
      </c>
      <c r="AJ41" s="1">
        <v>0.2</v>
      </c>
      <c r="AK41" s="1">
        <v>29.6</v>
      </c>
      <c r="AL41" s="1">
        <v>22.32</v>
      </c>
      <c r="AM41" s="1">
        <v>34.92</v>
      </c>
      <c r="AN41" s="1">
        <v>2.2999999999999998</v>
      </c>
      <c r="AO41" s="1">
        <v>5.2</v>
      </c>
      <c r="AP41" s="1">
        <v>13</v>
      </c>
      <c r="AQ41" s="1">
        <v>27.4</v>
      </c>
      <c r="AR41" s="1">
        <v>1.4</v>
      </c>
      <c r="AS41" s="1">
        <v>7.8</v>
      </c>
      <c r="AT41" s="1">
        <v>1.2</v>
      </c>
      <c r="AU41" s="1">
        <v>1</v>
      </c>
      <c r="AV41" s="1">
        <v>0.4</v>
      </c>
      <c r="AW41" s="1">
        <v>40</v>
      </c>
      <c r="AX41" s="1">
        <v>4</v>
      </c>
      <c r="AY41" s="1">
        <v>0.2</v>
      </c>
      <c r="AZ41" s="1">
        <v>0</v>
      </c>
      <c r="BA41" s="1">
        <v>0.2</v>
      </c>
      <c r="BB41" s="1">
        <v>0.4</v>
      </c>
      <c r="BC41" s="1">
        <v>11.8</v>
      </c>
      <c r="BD41" s="1">
        <v>8.1999999999999993</v>
      </c>
      <c r="BE41" s="1">
        <v>3.8</v>
      </c>
      <c r="BF41" s="1">
        <v>0.4</v>
      </c>
      <c r="BG41" s="1">
        <v>2.4</v>
      </c>
      <c r="BH41" s="1">
        <v>1.6</v>
      </c>
      <c r="BI41" s="1">
        <v>1.26</v>
      </c>
      <c r="BJ41" s="1">
        <v>33.799999999999997</v>
      </c>
      <c r="BK41" s="1">
        <v>26.8</v>
      </c>
      <c r="BL41" s="1">
        <v>79</v>
      </c>
      <c r="BM41" s="1">
        <v>27.6</v>
      </c>
      <c r="BN41" s="1">
        <v>19.8</v>
      </c>
      <c r="BO41" s="1">
        <v>72</v>
      </c>
      <c r="BP41" s="1">
        <v>17.399999999999999</v>
      </c>
      <c r="BQ41" s="1">
        <v>13.2</v>
      </c>
      <c r="BR41" s="1">
        <v>76</v>
      </c>
      <c r="BS41" s="1">
        <v>0.4</v>
      </c>
      <c r="BT41" s="1">
        <v>0.2</v>
      </c>
      <c r="BU41" s="1">
        <v>5</v>
      </c>
      <c r="BV41" s="1">
        <v>0</v>
      </c>
      <c r="BW41" s="1">
        <v>4</v>
      </c>
      <c r="BX41" s="1">
        <v>1.2</v>
      </c>
      <c r="BY41" s="1">
        <v>48.6</v>
      </c>
      <c r="BZ41" s="1">
        <v>2.4</v>
      </c>
      <c r="CA41" s="1">
        <v>3.4</v>
      </c>
      <c r="CB41" s="1">
        <v>4</v>
      </c>
      <c r="CC41" s="1">
        <v>0.4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3.3479839799999995</v>
      </c>
      <c r="CL41" s="1">
        <v>3</v>
      </c>
    </row>
    <row r="42" spans="1:90" x14ac:dyDescent="0.25">
      <c r="A42" s="1" t="s">
        <v>62</v>
      </c>
      <c r="B42" s="1">
        <v>4.8</v>
      </c>
      <c r="C42" s="1">
        <v>3</v>
      </c>
      <c r="D42" s="1">
        <v>71.67</v>
      </c>
      <c r="E42" s="1">
        <v>0.08</v>
      </c>
      <c r="F42" s="1">
        <v>0</v>
      </c>
      <c r="G42" s="1">
        <v>0.1</v>
      </c>
      <c r="H42" s="1">
        <v>0</v>
      </c>
      <c r="I42" s="1">
        <v>0.67</v>
      </c>
      <c r="J42" s="1">
        <v>0</v>
      </c>
      <c r="K42" s="1">
        <v>0.33</v>
      </c>
      <c r="L42" s="1">
        <v>0.33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16</v>
      </c>
      <c r="V42" s="1">
        <v>12.67</v>
      </c>
      <c r="W42" s="1">
        <v>79</v>
      </c>
      <c r="X42" s="1">
        <v>0.67</v>
      </c>
      <c r="Y42" s="1">
        <v>0.33</v>
      </c>
      <c r="Z42" s="1">
        <v>49</v>
      </c>
      <c r="AA42" s="1">
        <v>0</v>
      </c>
      <c r="AB42" s="1">
        <v>0</v>
      </c>
      <c r="AC42" s="1">
        <v>1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0.33</v>
      </c>
      <c r="AJ42" s="1">
        <v>0</v>
      </c>
      <c r="AK42" s="1">
        <v>3</v>
      </c>
      <c r="AL42" s="1">
        <v>17</v>
      </c>
      <c r="AM42" s="1">
        <v>11.07</v>
      </c>
      <c r="AN42" s="1">
        <v>0.2</v>
      </c>
      <c r="AO42" s="1">
        <v>2.5</v>
      </c>
      <c r="AP42" s="1">
        <v>9.67</v>
      </c>
      <c r="AQ42" s="1">
        <v>6.67</v>
      </c>
      <c r="AR42" s="1">
        <v>0</v>
      </c>
      <c r="AS42" s="1">
        <v>0.67</v>
      </c>
      <c r="AT42" s="1">
        <v>3</v>
      </c>
      <c r="AU42" s="1">
        <v>1.67</v>
      </c>
      <c r="AV42" s="1">
        <v>1.33</v>
      </c>
      <c r="AW42" s="1">
        <v>80</v>
      </c>
      <c r="AX42" s="1">
        <v>4.67</v>
      </c>
      <c r="AY42" s="1">
        <v>0.33</v>
      </c>
      <c r="AZ42" s="1">
        <v>0.33</v>
      </c>
      <c r="BA42" s="1">
        <v>1</v>
      </c>
      <c r="BB42" s="1">
        <v>1.67</v>
      </c>
      <c r="BC42" s="1">
        <v>18.329999999999998</v>
      </c>
      <c r="BD42" s="1">
        <v>13</v>
      </c>
      <c r="BE42" s="1">
        <v>6</v>
      </c>
      <c r="BF42" s="1">
        <v>0.67</v>
      </c>
      <c r="BG42" s="1">
        <v>4</v>
      </c>
      <c r="BH42" s="1">
        <v>4.33</v>
      </c>
      <c r="BI42" s="1">
        <v>2.58</v>
      </c>
      <c r="BJ42" s="1">
        <v>45.33</v>
      </c>
      <c r="BK42" s="1">
        <v>38.33</v>
      </c>
      <c r="BL42" s="1">
        <v>85</v>
      </c>
      <c r="BM42" s="1">
        <v>30.33</v>
      </c>
      <c r="BN42" s="1">
        <v>25.33</v>
      </c>
      <c r="BO42" s="1">
        <v>84</v>
      </c>
      <c r="BP42" s="1">
        <v>16</v>
      </c>
      <c r="BQ42" s="1">
        <v>12.67</v>
      </c>
      <c r="BR42" s="1">
        <v>79</v>
      </c>
      <c r="BS42" s="1">
        <v>0.33</v>
      </c>
      <c r="BT42" s="1">
        <v>0</v>
      </c>
      <c r="BU42" s="1">
        <v>3</v>
      </c>
      <c r="BV42" s="1">
        <v>0</v>
      </c>
      <c r="BW42" s="1">
        <v>0</v>
      </c>
      <c r="BX42" s="1">
        <v>0.67</v>
      </c>
      <c r="BY42" s="1">
        <v>55.33</v>
      </c>
      <c r="BZ42" s="1">
        <v>1</v>
      </c>
      <c r="CA42" s="1">
        <v>6</v>
      </c>
      <c r="CB42" s="1">
        <v>1.67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3.0271154699999983</v>
      </c>
      <c r="CL42" s="1">
        <v>2</v>
      </c>
    </row>
    <row r="43" spans="1:90" x14ac:dyDescent="0.25">
      <c r="A43" s="1" t="s">
        <v>65</v>
      </c>
      <c r="B43" s="1">
        <v>5.7</v>
      </c>
      <c r="C43" s="1">
        <v>4</v>
      </c>
      <c r="D43" s="1">
        <v>87</v>
      </c>
      <c r="E43" s="1">
        <v>0.08</v>
      </c>
      <c r="F43" s="1">
        <v>0</v>
      </c>
      <c r="G43" s="1">
        <v>0.1</v>
      </c>
      <c r="H43" s="1">
        <v>0</v>
      </c>
      <c r="I43" s="1">
        <v>0.75</v>
      </c>
      <c r="J43" s="1">
        <v>0.25</v>
      </c>
      <c r="K43" s="1">
        <v>0.25</v>
      </c>
      <c r="L43" s="1">
        <v>0.5</v>
      </c>
      <c r="M43" s="1">
        <v>0</v>
      </c>
      <c r="N43" s="1">
        <v>0</v>
      </c>
      <c r="O43" s="1">
        <v>0.05</v>
      </c>
      <c r="P43" s="1">
        <v>0.05</v>
      </c>
      <c r="Q43" s="1">
        <v>0</v>
      </c>
      <c r="R43" s="1">
        <v>0</v>
      </c>
      <c r="S43" s="1">
        <v>0</v>
      </c>
      <c r="T43" s="1">
        <v>0</v>
      </c>
      <c r="U43" s="1">
        <v>7</v>
      </c>
      <c r="V43" s="1">
        <v>4.75</v>
      </c>
      <c r="W43" s="1">
        <v>68</v>
      </c>
      <c r="X43" s="1">
        <v>0.25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9</v>
      </c>
      <c r="AL43" s="1">
        <v>6.3</v>
      </c>
      <c r="AM43" s="1">
        <v>14.2</v>
      </c>
      <c r="AN43" s="1">
        <v>0.4</v>
      </c>
      <c r="AO43" s="1">
        <v>3</v>
      </c>
      <c r="AP43" s="1">
        <v>7</v>
      </c>
      <c r="AQ43" s="1">
        <v>7</v>
      </c>
      <c r="AR43" s="1">
        <v>0</v>
      </c>
      <c r="AS43" s="1">
        <v>2</v>
      </c>
      <c r="AT43" s="1">
        <v>1.75</v>
      </c>
      <c r="AU43" s="1">
        <v>4.5</v>
      </c>
      <c r="AV43" s="1">
        <v>2.25</v>
      </c>
      <c r="AW43" s="1">
        <v>50</v>
      </c>
      <c r="AX43" s="1">
        <v>5.25</v>
      </c>
      <c r="AY43" s="1">
        <v>0.5</v>
      </c>
      <c r="AZ43" s="1">
        <v>0.25</v>
      </c>
      <c r="BA43" s="1">
        <v>1</v>
      </c>
      <c r="BB43" s="1">
        <v>1.75</v>
      </c>
      <c r="BC43" s="1">
        <v>18.75</v>
      </c>
      <c r="BD43" s="1">
        <v>10</v>
      </c>
      <c r="BE43" s="1">
        <v>6</v>
      </c>
      <c r="BF43" s="1">
        <v>1.25</v>
      </c>
      <c r="BG43" s="1">
        <v>1.5</v>
      </c>
      <c r="BH43" s="1">
        <v>2.75</v>
      </c>
      <c r="BI43" s="1">
        <v>2.14</v>
      </c>
      <c r="BJ43" s="1">
        <v>23.5</v>
      </c>
      <c r="BK43" s="1">
        <v>18.75</v>
      </c>
      <c r="BL43" s="1">
        <v>80</v>
      </c>
      <c r="BM43" s="1">
        <v>13.75</v>
      </c>
      <c r="BN43" s="1">
        <v>10.5</v>
      </c>
      <c r="BO43" s="1">
        <v>76</v>
      </c>
      <c r="BP43" s="1">
        <v>7</v>
      </c>
      <c r="BQ43" s="1">
        <v>4.75</v>
      </c>
      <c r="BR43" s="1">
        <v>68</v>
      </c>
      <c r="BS43" s="1">
        <v>0</v>
      </c>
      <c r="BT43" s="1">
        <v>0</v>
      </c>
      <c r="BU43" s="1">
        <v>4</v>
      </c>
      <c r="BV43" s="1">
        <v>0</v>
      </c>
      <c r="BW43" s="1">
        <v>3</v>
      </c>
      <c r="BX43" s="1">
        <v>1.5</v>
      </c>
      <c r="BY43" s="1">
        <v>43</v>
      </c>
      <c r="BZ43" s="1">
        <v>3.25</v>
      </c>
      <c r="CA43" s="1">
        <v>3</v>
      </c>
      <c r="CB43" s="1">
        <v>0.5</v>
      </c>
      <c r="CC43" s="1">
        <v>0.25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2.6841878000000015</v>
      </c>
      <c r="CL43" s="1">
        <v>2</v>
      </c>
    </row>
    <row r="44" spans="1:90" x14ac:dyDescent="0.25">
      <c r="A44" s="1" t="s">
        <v>67</v>
      </c>
      <c r="B44" s="1">
        <v>6.3</v>
      </c>
      <c r="C44" s="1">
        <v>5</v>
      </c>
      <c r="D44" s="1">
        <v>90</v>
      </c>
      <c r="E44" s="1">
        <v>0.27</v>
      </c>
      <c r="F44" s="1">
        <v>0.25</v>
      </c>
      <c r="G44" s="1">
        <v>0.3</v>
      </c>
      <c r="H44" s="1">
        <v>1</v>
      </c>
      <c r="I44" s="1">
        <v>1.4</v>
      </c>
      <c r="J44" s="1">
        <v>0.8</v>
      </c>
      <c r="K44" s="1">
        <v>0.2</v>
      </c>
      <c r="L44" s="1">
        <v>1.2</v>
      </c>
      <c r="M44" s="1">
        <v>0.2</v>
      </c>
      <c r="N44" s="1">
        <v>0</v>
      </c>
      <c r="O44" s="1">
        <v>0.08</v>
      </c>
      <c r="P44" s="1">
        <v>0.24</v>
      </c>
      <c r="Q44" s="1">
        <v>0.2</v>
      </c>
      <c r="R44" s="1">
        <v>0.2</v>
      </c>
      <c r="S44" s="1">
        <v>0</v>
      </c>
      <c r="T44" s="1">
        <v>0</v>
      </c>
      <c r="U44" s="1">
        <v>11.2</v>
      </c>
      <c r="V44" s="1">
        <v>8.6</v>
      </c>
      <c r="W44" s="1">
        <v>77</v>
      </c>
      <c r="X44" s="1">
        <v>7.4</v>
      </c>
      <c r="Y44" s="1">
        <v>1.2</v>
      </c>
      <c r="Z44" s="1">
        <v>16</v>
      </c>
      <c r="AA44" s="1">
        <v>5.6</v>
      </c>
      <c r="AB44" s="1">
        <v>1.6</v>
      </c>
      <c r="AC44" s="1">
        <v>1.6</v>
      </c>
      <c r="AD44" s="1">
        <v>0</v>
      </c>
      <c r="AE44" s="1">
        <v>7.0000000000000007E-2</v>
      </c>
      <c r="AF44" s="1">
        <v>0</v>
      </c>
      <c r="AG44" s="1">
        <v>0</v>
      </c>
      <c r="AH44" s="1">
        <v>0.2</v>
      </c>
      <c r="AI44" s="1">
        <v>0</v>
      </c>
      <c r="AJ44" s="1">
        <v>0.4</v>
      </c>
      <c r="AK44" s="1">
        <v>9.6</v>
      </c>
      <c r="AL44" s="1">
        <v>24.2</v>
      </c>
      <c r="AM44" s="1">
        <v>21.8</v>
      </c>
      <c r="AN44" s="1">
        <v>1.4</v>
      </c>
      <c r="AO44" s="1">
        <v>4</v>
      </c>
      <c r="AP44" s="1">
        <v>12.8</v>
      </c>
      <c r="AQ44" s="1">
        <v>16.399999999999999</v>
      </c>
      <c r="AR44" s="1">
        <v>0.4</v>
      </c>
      <c r="AS44" s="1">
        <v>3.6</v>
      </c>
      <c r="AT44" s="1">
        <v>1.2</v>
      </c>
      <c r="AU44" s="1">
        <v>1</v>
      </c>
      <c r="AV44" s="1">
        <v>0.8</v>
      </c>
      <c r="AW44" s="1">
        <v>80</v>
      </c>
      <c r="AX44" s="1">
        <v>7.4</v>
      </c>
      <c r="AY44" s="1">
        <v>1</v>
      </c>
      <c r="AZ44" s="1">
        <v>0.6</v>
      </c>
      <c r="BA44" s="1">
        <v>1.2</v>
      </c>
      <c r="BB44" s="1">
        <v>2.8</v>
      </c>
      <c r="BC44" s="1">
        <v>13.6</v>
      </c>
      <c r="BD44" s="1">
        <v>8.6</v>
      </c>
      <c r="BE44" s="1">
        <v>3.8</v>
      </c>
      <c r="BF44" s="1">
        <v>1.6</v>
      </c>
      <c r="BG44" s="1">
        <v>3.6</v>
      </c>
      <c r="BH44" s="1">
        <v>2</v>
      </c>
      <c r="BI44" s="1">
        <v>1.41</v>
      </c>
      <c r="BJ44" s="1">
        <v>44.4</v>
      </c>
      <c r="BK44" s="1">
        <v>38.799999999999997</v>
      </c>
      <c r="BL44" s="1">
        <v>87</v>
      </c>
      <c r="BM44" s="1">
        <v>31.2</v>
      </c>
      <c r="BN44" s="1">
        <v>20.6</v>
      </c>
      <c r="BO44" s="1">
        <v>66</v>
      </c>
      <c r="BP44" s="1">
        <v>11.2</v>
      </c>
      <c r="BQ44" s="1">
        <v>8.6</v>
      </c>
      <c r="BR44" s="1">
        <v>77</v>
      </c>
      <c r="BS44" s="1">
        <v>0</v>
      </c>
      <c r="BT44" s="1">
        <v>0</v>
      </c>
      <c r="BU44" s="1">
        <v>5</v>
      </c>
      <c r="BV44" s="1">
        <v>0</v>
      </c>
      <c r="BW44" s="1">
        <v>0</v>
      </c>
      <c r="BX44" s="1">
        <v>0.2</v>
      </c>
      <c r="BY44" s="1">
        <v>63</v>
      </c>
      <c r="BZ44" s="1">
        <v>0.2</v>
      </c>
      <c r="CA44" s="1">
        <v>5.8</v>
      </c>
      <c r="CB44" s="1">
        <v>7.6</v>
      </c>
      <c r="CC44" s="1">
        <v>0</v>
      </c>
      <c r="CD44" s="1">
        <v>0</v>
      </c>
      <c r="CE44" s="1">
        <v>5.4</v>
      </c>
      <c r="CF44" s="1">
        <v>0.4</v>
      </c>
      <c r="CG44" s="1">
        <v>0.6</v>
      </c>
      <c r="CH44" s="1">
        <v>0</v>
      </c>
      <c r="CI44" s="1">
        <v>0.2</v>
      </c>
      <c r="CJ44" s="1">
        <v>0.2</v>
      </c>
      <c r="CK44" s="1">
        <f t="shared" si="0"/>
        <v>3.8226913600000003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3</v>
      </c>
      <c r="D45" s="1">
        <v>37.33</v>
      </c>
      <c r="E45" s="1">
        <v>7.0000000000000007E-2</v>
      </c>
      <c r="F45" s="1">
        <v>0</v>
      </c>
      <c r="G45" s="1">
        <v>0.1</v>
      </c>
      <c r="H45" s="1">
        <v>0</v>
      </c>
      <c r="I45" s="1">
        <v>0.33</v>
      </c>
      <c r="J45" s="1">
        <v>0.33</v>
      </c>
      <c r="K45" s="1">
        <v>0</v>
      </c>
      <c r="L45" s="1">
        <v>0.33</v>
      </c>
      <c r="M45" s="1">
        <v>0</v>
      </c>
      <c r="N45" s="1">
        <v>0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4</v>
      </c>
      <c r="W45" s="1">
        <v>80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2.33</v>
      </c>
      <c r="AL45" s="1">
        <v>1.6</v>
      </c>
      <c r="AM45" s="1">
        <v>3.6</v>
      </c>
      <c r="AN45" s="1">
        <v>0.3</v>
      </c>
      <c r="AO45" s="1">
        <v>2.2000000000000002</v>
      </c>
      <c r="AP45" s="1">
        <v>6.33</v>
      </c>
      <c r="AQ45" s="1">
        <v>6.33</v>
      </c>
      <c r="AR45" s="1">
        <v>0</v>
      </c>
      <c r="AS45" s="1">
        <v>1.33</v>
      </c>
      <c r="AT45" s="1">
        <v>1</v>
      </c>
      <c r="AU45" s="1">
        <v>0</v>
      </c>
      <c r="AV45" s="1">
        <v>0</v>
      </c>
      <c r="AX45" s="1">
        <v>2.33</v>
      </c>
      <c r="AY45" s="1">
        <v>0.33</v>
      </c>
      <c r="AZ45" s="1">
        <v>0</v>
      </c>
      <c r="BA45" s="1">
        <v>0.33</v>
      </c>
      <c r="BB45" s="1">
        <v>0.67</v>
      </c>
      <c r="BC45" s="1">
        <v>16</v>
      </c>
      <c r="BD45" s="1">
        <v>12</v>
      </c>
      <c r="BE45" s="1">
        <v>5</v>
      </c>
      <c r="BF45" s="1">
        <v>0.67</v>
      </c>
      <c r="BG45" s="1">
        <v>4.67</v>
      </c>
      <c r="BH45" s="1">
        <v>1.67</v>
      </c>
      <c r="BI45" s="1">
        <v>1.6</v>
      </c>
      <c r="BJ45" s="1">
        <v>18.329999999999998</v>
      </c>
      <c r="BK45" s="1">
        <v>16</v>
      </c>
      <c r="BL45" s="1">
        <v>87</v>
      </c>
      <c r="BM45" s="1">
        <v>12.67</v>
      </c>
      <c r="BN45" s="1">
        <v>11</v>
      </c>
      <c r="BO45" s="1">
        <v>87</v>
      </c>
      <c r="BP45" s="1">
        <v>5</v>
      </c>
      <c r="BQ45" s="1">
        <v>4</v>
      </c>
      <c r="BR45" s="1">
        <v>80</v>
      </c>
      <c r="BS45" s="1">
        <v>0</v>
      </c>
      <c r="BT45" s="1">
        <v>0</v>
      </c>
      <c r="BU45" s="1">
        <v>1</v>
      </c>
      <c r="BV45" s="1">
        <v>2</v>
      </c>
      <c r="BW45" s="1">
        <v>1</v>
      </c>
      <c r="BX45" s="1">
        <v>1.33</v>
      </c>
      <c r="BY45" s="1">
        <v>24.67</v>
      </c>
      <c r="BZ45" s="1">
        <v>0</v>
      </c>
      <c r="CA45" s="1">
        <v>3.33</v>
      </c>
      <c r="CB45" s="1">
        <v>0.33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2.7226088400000004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5</v>
      </c>
      <c r="D46" s="1">
        <v>90</v>
      </c>
      <c r="E46" s="1">
        <v>0.14000000000000001</v>
      </c>
      <c r="F46" s="1">
        <v>0.09</v>
      </c>
      <c r="G46" s="1">
        <v>0.3</v>
      </c>
      <c r="H46" s="1">
        <v>1</v>
      </c>
      <c r="I46" s="1">
        <v>2.6</v>
      </c>
      <c r="J46" s="1">
        <v>0.6</v>
      </c>
      <c r="K46" s="1">
        <v>1.6</v>
      </c>
      <c r="L46" s="1">
        <v>1</v>
      </c>
      <c r="M46" s="1">
        <v>0.2</v>
      </c>
      <c r="N46" s="1">
        <v>1</v>
      </c>
      <c r="O46" s="1">
        <v>0.2</v>
      </c>
      <c r="P46" s="1">
        <v>0.2</v>
      </c>
      <c r="Q46" s="1">
        <v>0.2</v>
      </c>
      <c r="R46" s="1">
        <v>0.2</v>
      </c>
      <c r="S46" s="1">
        <v>0</v>
      </c>
      <c r="T46" s="1">
        <v>0</v>
      </c>
      <c r="U46" s="1">
        <v>14.2</v>
      </c>
      <c r="V46" s="1">
        <v>11.6</v>
      </c>
      <c r="W46" s="1">
        <v>82</v>
      </c>
      <c r="X46" s="1">
        <v>0.2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</v>
      </c>
      <c r="AI46" s="1">
        <v>0</v>
      </c>
      <c r="AJ46" s="1">
        <v>0.2</v>
      </c>
      <c r="AK46" s="1">
        <v>34.200000000000003</v>
      </c>
      <c r="AL46" s="1">
        <v>4.04</v>
      </c>
      <c r="AM46" s="1">
        <v>19.96</v>
      </c>
      <c r="AN46" s="1">
        <v>1.2</v>
      </c>
      <c r="AO46" s="1">
        <v>4.0999999999999996</v>
      </c>
      <c r="AP46" s="1">
        <v>12</v>
      </c>
      <c r="AQ46" s="1">
        <v>15.6</v>
      </c>
      <c r="AR46" s="1">
        <v>0.2</v>
      </c>
      <c r="AS46" s="1">
        <v>3.4</v>
      </c>
      <c r="AT46" s="1">
        <v>1.4</v>
      </c>
      <c r="AU46" s="1">
        <v>3.4</v>
      </c>
      <c r="AV46" s="1">
        <v>1.2</v>
      </c>
      <c r="AW46" s="1">
        <v>35</v>
      </c>
      <c r="AX46" s="1">
        <v>5.6</v>
      </c>
      <c r="AY46" s="1">
        <v>3</v>
      </c>
      <c r="AZ46" s="1">
        <v>0</v>
      </c>
      <c r="BA46" s="1">
        <v>0.6</v>
      </c>
      <c r="BB46" s="1">
        <v>3.6</v>
      </c>
      <c r="BC46" s="1">
        <v>11.8</v>
      </c>
      <c r="BD46" s="1">
        <v>8.1999999999999993</v>
      </c>
      <c r="BE46" s="1">
        <v>3.8</v>
      </c>
      <c r="BF46" s="1">
        <v>0.4</v>
      </c>
      <c r="BG46" s="1">
        <v>2.4</v>
      </c>
      <c r="BH46" s="1">
        <v>1.6</v>
      </c>
      <c r="BI46" s="1">
        <v>1.26</v>
      </c>
      <c r="BJ46" s="1">
        <v>49.2</v>
      </c>
      <c r="BK46" s="1">
        <v>42</v>
      </c>
      <c r="BL46" s="1">
        <v>85</v>
      </c>
      <c r="BM46" s="1">
        <v>28.2</v>
      </c>
      <c r="BN46" s="1">
        <v>22.8</v>
      </c>
      <c r="BO46" s="1">
        <v>81</v>
      </c>
      <c r="BP46" s="1">
        <v>14.2</v>
      </c>
      <c r="BQ46" s="1">
        <v>11.6</v>
      </c>
      <c r="BR46" s="1">
        <v>82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0.2</v>
      </c>
      <c r="BY46" s="1">
        <v>64.8</v>
      </c>
      <c r="BZ46" s="1">
        <v>2.6</v>
      </c>
      <c r="CA46" s="1">
        <v>7.4</v>
      </c>
      <c r="CB46" s="1">
        <v>0.8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4.6128482300000027</v>
      </c>
      <c r="CL46" s="1">
        <v>2</v>
      </c>
    </row>
    <row r="47" spans="1:90" x14ac:dyDescent="0.25">
      <c r="A47" s="1" t="s">
        <v>205</v>
      </c>
      <c r="B47" s="1">
        <v>4.4000000000000004</v>
      </c>
      <c r="C47" s="1">
        <v>3</v>
      </c>
      <c r="D47" s="1">
        <v>83.67</v>
      </c>
      <c r="E47" s="1">
        <v>0.09</v>
      </c>
      <c r="F47" s="1">
        <v>0</v>
      </c>
      <c r="G47" s="1">
        <v>0.1</v>
      </c>
      <c r="H47" s="1">
        <v>0</v>
      </c>
      <c r="I47" s="1">
        <v>0.67</v>
      </c>
      <c r="J47" s="1">
        <v>0.33</v>
      </c>
      <c r="K47" s="1">
        <v>0.33</v>
      </c>
      <c r="L47" s="1">
        <v>0.33</v>
      </c>
      <c r="M47" s="1">
        <v>0</v>
      </c>
      <c r="N47" s="1">
        <v>0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6.67</v>
      </c>
      <c r="V47" s="1">
        <v>4</v>
      </c>
      <c r="W47" s="1">
        <v>60</v>
      </c>
      <c r="X47" s="1">
        <v>1.33</v>
      </c>
      <c r="Y47" s="1">
        <v>0.33</v>
      </c>
      <c r="Z47" s="1">
        <v>25</v>
      </c>
      <c r="AA47" s="1">
        <v>0</v>
      </c>
      <c r="AB47" s="1">
        <v>0</v>
      </c>
      <c r="AC47" s="1">
        <v>1.33</v>
      </c>
      <c r="AD47" s="1">
        <v>0</v>
      </c>
      <c r="AE47" s="1">
        <v>0.06</v>
      </c>
      <c r="AF47" s="1">
        <v>0</v>
      </c>
      <c r="AG47" s="1">
        <v>0</v>
      </c>
      <c r="AH47" s="1">
        <v>0.33</v>
      </c>
      <c r="AI47" s="1">
        <v>0</v>
      </c>
      <c r="AJ47" s="1">
        <v>0</v>
      </c>
      <c r="AK47" s="1">
        <v>7.33</v>
      </c>
      <c r="AL47" s="1">
        <v>16.97</v>
      </c>
      <c r="AM47" s="1">
        <v>7.07</v>
      </c>
      <c r="AN47" s="1">
        <v>0.5</v>
      </c>
      <c r="AO47" s="1">
        <v>2.8</v>
      </c>
      <c r="AP47" s="1">
        <v>8</v>
      </c>
      <c r="AQ47" s="1">
        <v>8</v>
      </c>
      <c r="AR47" s="1">
        <v>0</v>
      </c>
      <c r="AS47" s="1">
        <v>1.67</v>
      </c>
      <c r="AT47" s="1">
        <v>1.33</v>
      </c>
      <c r="AU47" s="1">
        <v>0.67</v>
      </c>
      <c r="AV47" s="1">
        <v>0.33</v>
      </c>
      <c r="AW47" s="1">
        <v>49</v>
      </c>
      <c r="AX47" s="1">
        <v>4.33</v>
      </c>
      <c r="AY47" s="1">
        <v>0.67</v>
      </c>
      <c r="AZ47" s="1">
        <v>0</v>
      </c>
      <c r="BA47" s="1">
        <v>0</v>
      </c>
      <c r="BB47" s="1">
        <v>0.67</v>
      </c>
      <c r="BC47" s="1">
        <v>13.67</v>
      </c>
      <c r="BD47" s="1">
        <v>8.33</v>
      </c>
      <c r="BE47" s="1">
        <v>6</v>
      </c>
      <c r="BF47" s="1">
        <v>1</v>
      </c>
      <c r="BG47" s="1">
        <v>2.33</v>
      </c>
      <c r="BH47" s="1">
        <v>2.33</v>
      </c>
      <c r="BI47" s="1">
        <v>1.82</v>
      </c>
      <c r="BJ47" s="1">
        <v>28.33</v>
      </c>
      <c r="BK47" s="1">
        <v>23.33</v>
      </c>
      <c r="BL47" s="1">
        <v>82</v>
      </c>
      <c r="BM47" s="1">
        <v>16.670000000000002</v>
      </c>
      <c r="BN47" s="1">
        <v>11.33</v>
      </c>
      <c r="BO47" s="1">
        <v>68</v>
      </c>
      <c r="BP47" s="1">
        <v>6.67</v>
      </c>
      <c r="BQ47" s="1">
        <v>4</v>
      </c>
      <c r="BR47" s="1">
        <v>60</v>
      </c>
      <c r="BS47" s="1">
        <v>0</v>
      </c>
      <c r="BT47" s="1">
        <v>0</v>
      </c>
      <c r="BU47" s="1">
        <v>3</v>
      </c>
      <c r="BV47" s="1">
        <v>0</v>
      </c>
      <c r="BW47" s="1">
        <v>1</v>
      </c>
      <c r="BX47" s="1">
        <v>0.67</v>
      </c>
      <c r="BY47" s="1">
        <v>37.67</v>
      </c>
      <c r="BZ47" s="1">
        <v>1</v>
      </c>
      <c r="CA47" s="1">
        <v>4</v>
      </c>
      <c r="CB47" s="1">
        <v>1.33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2.2499464400000013</v>
      </c>
      <c r="CL47" s="1">
        <v>2</v>
      </c>
    </row>
    <row r="48" spans="1:90" x14ac:dyDescent="0.25">
      <c r="A48" s="1" t="s">
        <v>85</v>
      </c>
      <c r="B48" s="1">
        <v>4.4000000000000004</v>
      </c>
      <c r="C48" s="1">
        <v>3</v>
      </c>
      <c r="D48" s="1">
        <v>18.670000000000002</v>
      </c>
      <c r="E48" s="1">
        <v>7.0000000000000007E-2</v>
      </c>
      <c r="F48" s="1">
        <v>0.25</v>
      </c>
      <c r="G48" s="1">
        <v>0.1</v>
      </c>
      <c r="H48" s="1">
        <v>1</v>
      </c>
      <c r="I48" s="1">
        <v>0.67</v>
      </c>
      <c r="J48" s="1">
        <v>0.33</v>
      </c>
      <c r="K48" s="1">
        <v>0.67</v>
      </c>
      <c r="L48" s="1">
        <v>0</v>
      </c>
      <c r="M48" s="1">
        <v>0</v>
      </c>
      <c r="N48" s="1">
        <v>0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4.67</v>
      </c>
      <c r="V48" s="1">
        <v>4.33</v>
      </c>
      <c r="W48" s="1">
        <v>93</v>
      </c>
      <c r="X48" s="1">
        <v>0.67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0.03</v>
      </c>
      <c r="AF48" s="1">
        <v>0.33</v>
      </c>
      <c r="AG48" s="1">
        <v>0</v>
      </c>
      <c r="AH48" s="1">
        <v>0</v>
      </c>
      <c r="AI48" s="1">
        <v>0</v>
      </c>
      <c r="AJ48" s="1">
        <v>0</v>
      </c>
      <c r="AK48" s="1">
        <v>13</v>
      </c>
      <c r="AL48" s="1">
        <v>1.2</v>
      </c>
      <c r="AM48" s="1">
        <v>2.27</v>
      </c>
      <c r="AN48" s="1">
        <v>0.4</v>
      </c>
      <c r="AO48" s="1">
        <v>2</v>
      </c>
      <c r="AP48" s="1">
        <v>3</v>
      </c>
      <c r="AQ48" s="1">
        <v>6</v>
      </c>
      <c r="AR48" s="1">
        <v>0</v>
      </c>
      <c r="AS48" s="1">
        <v>2</v>
      </c>
      <c r="AT48" s="1">
        <v>0</v>
      </c>
      <c r="AU48" s="1">
        <v>0</v>
      </c>
      <c r="AV48" s="1">
        <v>0</v>
      </c>
      <c r="AX48" s="1">
        <v>1</v>
      </c>
      <c r="AY48" s="1">
        <v>0</v>
      </c>
      <c r="AZ48" s="1">
        <v>0</v>
      </c>
      <c r="BA48" s="1">
        <v>0</v>
      </c>
      <c r="BB48" s="1">
        <v>0</v>
      </c>
      <c r="BC48" s="1">
        <v>15.33</v>
      </c>
      <c r="BD48" s="1">
        <v>9.33</v>
      </c>
      <c r="BE48" s="1">
        <v>6</v>
      </c>
      <c r="BF48" s="1">
        <v>0</v>
      </c>
      <c r="BG48" s="1">
        <v>2.33</v>
      </c>
      <c r="BH48" s="1">
        <v>1.67</v>
      </c>
      <c r="BI48" s="1">
        <v>1.7</v>
      </c>
      <c r="BJ48" s="1">
        <v>14</v>
      </c>
      <c r="BK48" s="1">
        <v>13.67</v>
      </c>
      <c r="BL48" s="1">
        <v>98</v>
      </c>
      <c r="BM48" s="1">
        <v>9.33</v>
      </c>
      <c r="BN48" s="1">
        <v>8.33</v>
      </c>
      <c r="BO48" s="1">
        <v>89</v>
      </c>
      <c r="BP48" s="1">
        <v>4.67</v>
      </c>
      <c r="BQ48" s="1">
        <v>4.33</v>
      </c>
      <c r="BR48" s="1">
        <v>93</v>
      </c>
      <c r="BS48" s="1">
        <v>0</v>
      </c>
      <c r="BT48" s="1">
        <v>0</v>
      </c>
      <c r="BU48" s="1">
        <v>0</v>
      </c>
      <c r="BV48" s="1">
        <v>3</v>
      </c>
      <c r="BW48" s="1">
        <v>0</v>
      </c>
      <c r="BX48" s="1">
        <v>0</v>
      </c>
      <c r="BY48" s="1">
        <v>17.670000000000002</v>
      </c>
      <c r="BZ48" s="1">
        <v>1.33</v>
      </c>
      <c r="CA48" s="1">
        <v>2</v>
      </c>
      <c r="CB48" s="1">
        <v>0.33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3.9515692199999992</v>
      </c>
      <c r="CL48" s="1">
        <v>2</v>
      </c>
    </row>
    <row r="49" spans="1:90" x14ac:dyDescent="0.25">
      <c r="A49" s="1" t="s">
        <v>95</v>
      </c>
      <c r="B49" s="1">
        <v>4.5</v>
      </c>
      <c r="C49" s="1">
        <v>5</v>
      </c>
      <c r="D49" s="1">
        <v>80.2</v>
      </c>
      <c r="E49" s="1">
        <v>0.04</v>
      </c>
      <c r="F49" s="1">
        <v>0</v>
      </c>
      <c r="G49" s="1">
        <v>0</v>
      </c>
      <c r="H49" s="1">
        <v>0</v>
      </c>
      <c r="I49" s="1">
        <v>0.4</v>
      </c>
      <c r="J49" s="1">
        <v>0</v>
      </c>
      <c r="K49" s="1">
        <v>0.2</v>
      </c>
      <c r="L49" s="1">
        <v>0.2</v>
      </c>
      <c r="M49" s="1">
        <v>0</v>
      </c>
      <c r="N49" s="1">
        <v>0</v>
      </c>
      <c r="O49" s="1">
        <v>0.01</v>
      </c>
      <c r="P49" s="1">
        <v>0.01</v>
      </c>
      <c r="Q49" s="1">
        <v>0</v>
      </c>
      <c r="R49" s="1">
        <v>0</v>
      </c>
      <c r="S49" s="1">
        <v>0</v>
      </c>
      <c r="T49" s="1">
        <v>0</v>
      </c>
      <c r="U49" s="1">
        <v>12.6</v>
      </c>
      <c r="V49" s="1">
        <v>8.1999999999999993</v>
      </c>
      <c r="W49" s="1">
        <v>65</v>
      </c>
      <c r="X49" s="1">
        <v>0.6</v>
      </c>
      <c r="Y49" s="1">
        <v>0</v>
      </c>
      <c r="Z49" s="1">
        <v>0</v>
      </c>
      <c r="AA49" s="1">
        <v>0</v>
      </c>
      <c r="AB49" s="1">
        <v>0</v>
      </c>
      <c r="AC49" s="1">
        <v>0.4</v>
      </c>
      <c r="AD49" s="1">
        <v>0</v>
      </c>
      <c r="AE49" s="1">
        <v>0.03</v>
      </c>
      <c r="AF49" s="1">
        <v>0</v>
      </c>
      <c r="AG49" s="1">
        <v>0</v>
      </c>
      <c r="AH49" s="1">
        <v>0.2</v>
      </c>
      <c r="AI49" s="1">
        <v>0</v>
      </c>
      <c r="AJ49" s="1">
        <v>0.2</v>
      </c>
      <c r="AK49" s="1">
        <v>6.4</v>
      </c>
      <c r="AL49" s="1">
        <v>7.88</v>
      </c>
      <c r="AM49" s="1">
        <v>12.2</v>
      </c>
      <c r="AN49" s="1">
        <v>0.2</v>
      </c>
      <c r="AO49" s="1">
        <v>2.5</v>
      </c>
      <c r="AP49" s="1">
        <v>10.8</v>
      </c>
      <c r="AQ49" s="1">
        <v>10.8</v>
      </c>
      <c r="AR49" s="1">
        <v>0</v>
      </c>
      <c r="AS49" s="1">
        <v>1.8</v>
      </c>
      <c r="AT49" s="1">
        <v>0.8</v>
      </c>
      <c r="AU49" s="1">
        <v>3.2</v>
      </c>
      <c r="AV49" s="1">
        <v>2</v>
      </c>
      <c r="AW49" s="1">
        <v>63</v>
      </c>
      <c r="AX49" s="1">
        <v>7.4</v>
      </c>
      <c r="AY49" s="1">
        <v>1.4</v>
      </c>
      <c r="AZ49" s="1">
        <v>0.2</v>
      </c>
      <c r="BA49" s="1">
        <v>1.2</v>
      </c>
      <c r="BB49" s="1">
        <v>2.8</v>
      </c>
      <c r="BC49" s="1">
        <v>13.6</v>
      </c>
      <c r="BD49" s="1">
        <v>8.6</v>
      </c>
      <c r="BE49" s="1">
        <v>3.8</v>
      </c>
      <c r="BF49" s="1">
        <v>1.6</v>
      </c>
      <c r="BG49" s="1">
        <v>3.6</v>
      </c>
      <c r="BH49" s="1">
        <v>2</v>
      </c>
      <c r="BI49" s="1">
        <v>1.41</v>
      </c>
      <c r="BJ49" s="1">
        <v>44</v>
      </c>
      <c r="BK49" s="1">
        <v>35.6</v>
      </c>
      <c r="BL49" s="1">
        <v>81</v>
      </c>
      <c r="BM49" s="1">
        <v>26.6</v>
      </c>
      <c r="BN49" s="1">
        <v>20</v>
      </c>
      <c r="BO49" s="1">
        <v>75</v>
      </c>
      <c r="BP49" s="1">
        <v>12.6</v>
      </c>
      <c r="BQ49" s="1">
        <v>8.1999999999999993</v>
      </c>
      <c r="BR49" s="1">
        <v>65</v>
      </c>
      <c r="BS49" s="1">
        <v>0.2</v>
      </c>
      <c r="BT49" s="1">
        <v>0</v>
      </c>
      <c r="BU49" s="1">
        <v>5</v>
      </c>
      <c r="BV49" s="1">
        <v>0</v>
      </c>
      <c r="BW49" s="1">
        <v>3</v>
      </c>
      <c r="BX49" s="1">
        <v>0.4</v>
      </c>
      <c r="BY49" s="1">
        <v>57.6</v>
      </c>
      <c r="BZ49" s="1">
        <v>1</v>
      </c>
      <c r="CA49" s="1">
        <v>6</v>
      </c>
      <c r="CB49" s="1">
        <v>1.4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2.9093448100000012</v>
      </c>
      <c r="CL49" s="1">
        <v>2</v>
      </c>
    </row>
    <row r="50" spans="1:90" x14ac:dyDescent="0.25">
      <c r="A50" s="1" t="s">
        <v>100</v>
      </c>
      <c r="B50" s="1">
        <v>5.9</v>
      </c>
      <c r="C50" s="1">
        <v>4</v>
      </c>
      <c r="D50" s="1">
        <v>54.75</v>
      </c>
      <c r="E50" s="1">
        <v>0.14000000000000001</v>
      </c>
      <c r="F50" s="1">
        <v>0</v>
      </c>
      <c r="G50" s="1">
        <v>0.2</v>
      </c>
      <c r="H50" s="1">
        <v>0</v>
      </c>
      <c r="I50" s="1">
        <v>0.75</v>
      </c>
      <c r="J50" s="1">
        <v>0</v>
      </c>
      <c r="K50" s="1">
        <v>0.5</v>
      </c>
      <c r="L50" s="1">
        <v>0.25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11</v>
      </c>
      <c r="V50" s="1">
        <v>6.75</v>
      </c>
      <c r="W50" s="1">
        <v>61</v>
      </c>
      <c r="X50" s="1">
        <v>0.75</v>
      </c>
      <c r="Y50" s="1">
        <v>0.5</v>
      </c>
      <c r="Z50" s="1">
        <v>67</v>
      </c>
      <c r="AA50" s="1">
        <v>0</v>
      </c>
      <c r="AB50" s="1">
        <v>0</v>
      </c>
      <c r="AC50" s="1">
        <v>1</v>
      </c>
      <c r="AD50" s="1">
        <v>0.25</v>
      </c>
      <c r="AE50" s="1">
        <v>0.15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10.5</v>
      </c>
      <c r="AL50" s="1">
        <v>15.35</v>
      </c>
      <c r="AM50" s="1">
        <v>8.1</v>
      </c>
      <c r="AN50" s="1">
        <v>0.6</v>
      </c>
      <c r="AO50" s="1">
        <v>2.7</v>
      </c>
      <c r="AP50" s="1">
        <v>8.75</v>
      </c>
      <c r="AQ50" s="1">
        <v>8.75</v>
      </c>
      <c r="AR50" s="1">
        <v>0</v>
      </c>
      <c r="AS50" s="1">
        <v>2</v>
      </c>
      <c r="AT50" s="1">
        <v>0.25</v>
      </c>
      <c r="AU50" s="1">
        <v>0.75</v>
      </c>
      <c r="AV50" s="1">
        <v>0.75</v>
      </c>
      <c r="AW50" s="1">
        <v>100</v>
      </c>
      <c r="AX50" s="1">
        <v>2.75</v>
      </c>
      <c r="AY50" s="1">
        <v>0.75</v>
      </c>
      <c r="AZ50" s="1">
        <v>0</v>
      </c>
      <c r="BA50" s="1">
        <v>0</v>
      </c>
      <c r="BB50" s="1">
        <v>0.75</v>
      </c>
      <c r="BC50" s="1">
        <v>13.25</v>
      </c>
      <c r="BD50" s="1">
        <v>8</v>
      </c>
      <c r="BE50" s="1">
        <v>3.75</v>
      </c>
      <c r="BF50" s="1">
        <v>0.75</v>
      </c>
      <c r="BG50" s="1">
        <v>3.25</v>
      </c>
      <c r="BH50" s="1">
        <v>1.75</v>
      </c>
      <c r="BI50" s="1">
        <v>1.31</v>
      </c>
      <c r="BJ50" s="1">
        <v>21.25</v>
      </c>
      <c r="BK50" s="1">
        <v>15.25</v>
      </c>
      <c r="BL50" s="1">
        <v>72</v>
      </c>
      <c r="BM50" s="1">
        <v>17.5</v>
      </c>
      <c r="BN50" s="1">
        <v>12.25</v>
      </c>
      <c r="BO50" s="1">
        <v>70</v>
      </c>
      <c r="BP50" s="1">
        <v>11</v>
      </c>
      <c r="BQ50" s="1">
        <v>6.75</v>
      </c>
      <c r="BR50" s="1">
        <v>61</v>
      </c>
      <c r="BS50" s="1">
        <v>0.25</v>
      </c>
      <c r="BT50" s="1">
        <v>0.25</v>
      </c>
      <c r="BU50" s="1">
        <v>2</v>
      </c>
      <c r="BV50" s="1">
        <v>2</v>
      </c>
      <c r="BW50" s="1">
        <v>0</v>
      </c>
      <c r="BX50" s="1">
        <v>1.5</v>
      </c>
      <c r="BY50" s="1">
        <v>31.25</v>
      </c>
      <c r="BZ50" s="1">
        <v>1.75</v>
      </c>
      <c r="CA50" s="1">
        <v>2</v>
      </c>
      <c r="CB50" s="1">
        <v>2.75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3.4740143000000008</v>
      </c>
      <c r="CL50" s="1">
        <v>2</v>
      </c>
    </row>
    <row r="51" spans="1:90" x14ac:dyDescent="0.25">
      <c r="A51" s="1" t="s">
        <v>107</v>
      </c>
      <c r="B51" s="1">
        <v>7.4</v>
      </c>
      <c r="C51" s="1">
        <v>5</v>
      </c>
      <c r="D51" s="1">
        <v>83.6</v>
      </c>
      <c r="E51" s="1">
        <v>0.24</v>
      </c>
      <c r="F51" s="1">
        <v>0.54</v>
      </c>
      <c r="G51" s="1">
        <v>0.5</v>
      </c>
      <c r="H51" s="1">
        <v>7</v>
      </c>
      <c r="I51" s="1">
        <v>1.8</v>
      </c>
      <c r="J51" s="1">
        <v>0.4</v>
      </c>
      <c r="K51" s="1">
        <v>1.2</v>
      </c>
      <c r="L51" s="1">
        <v>0.6</v>
      </c>
      <c r="M51" s="1">
        <v>0.4</v>
      </c>
      <c r="N51" s="1">
        <v>0.2</v>
      </c>
      <c r="O51" s="1">
        <v>0.21</v>
      </c>
      <c r="P51" s="1">
        <v>0.21</v>
      </c>
      <c r="Q51" s="1">
        <v>0</v>
      </c>
      <c r="R51" s="1">
        <v>0</v>
      </c>
      <c r="S51" s="1">
        <v>0</v>
      </c>
      <c r="T51" s="1">
        <v>0</v>
      </c>
      <c r="U51" s="1">
        <v>25.2</v>
      </c>
      <c r="V51" s="1">
        <v>20.6</v>
      </c>
      <c r="W51" s="1">
        <v>82</v>
      </c>
      <c r="X51" s="1">
        <v>0.8</v>
      </c>
      <c r="Y51" s="1">
        <v>0.2</v>
      </c>
      <c r="Z51" s="1">
        <v>25</v>
      </c>
      <c r="AA51" s="1">
        <v>0</v>
      </c>
      <c r="AB51" s="1">
        <v>0</v>
      </c>
      <c r="AC51" s="1">
        <v>2.4</v>
      </c>
      <c r="AD51" s="1">
        <v>0.4</v>
      </c>
      <c r="AE51" s="1">
        <v>0.28000000000000003</v>
      </c>
      <c r="AF51" s="1">
        <v>1.4</v>
      </c>
      <c r="AG51" s="1">
        <v>0</v>
      </c>
      <c r="AH51" s="1">
        <v>0.6</v>
      </c>
      <c r="AI51" s="1">
        <v>0</v>
      </c>
      <c r="AJ51" s="1">
        <v>0.2</v>
      </c>
      <c r="AK51" s="1">
        <v>23.4</v>
      </c>
      <c r="AL51" s="1">
        <v>33.380000000000003</v>
      </c>
      <c r="AM51" s="1">
        <v>34.799999999999997</v>
      </c>
      <c r="AN51" s="1">
        <v>1.9</v>
      </c>
      <c r="AO51" s="1">
        <v>4.0999999999999996</v>
      </c>
      <c r="AP51" s="1">
        <v>11.4</v>
      </c>
      <c r="AQ51" s="1">
        <v>24</v>
      </c>
      <c r="AR51" s="1">
        <v>0.8</v>
      </c>
      <c r="AS51" s="1">
        <v>6.6</v>
      </c>
      <c r="AT51" s="1">
        <v>0.8</v>
      </c>
      <c r="AU51" s="1">
        <v>1.2</v>
      </c>
      <c r="AV51" s="1">
        <v>1</v>
      </c>
      <c r="AW51" s="1">
        <v>83</v>
      </c>
      <c r="AX51" s="1">
        <v>6</v>
      </c>
      <c r="AY51" s="1">
        <v>0.6</v>
      </c>
      <c r="AZ51" s="1">
        <v>0</v>
      </c>
      <c r="BA51" s="1">
        <v>0.8</v>
      </c>
      <c r="BB51" s="1">
        <v>1.4</v>
      </c>
      <c r="BC51" s="1">
        <v>11.6</v>
      </c>
      <c r="BD51" s="1">
        <v>5.4</v>
      </c>
      <c r="BE51" s="1">
        <v>3.8</v>
      </c>
      <c r="BF51" s="1">
        <v>0.8</v>
      </c>
      <c r="BG51" s="1">
        <v>0.8</v>
      </c>
      <c r="BH51" s="1">
        <v>1.6</v>
      </c>
      <c r="BI51" s="1">
        <v>1.22</v>
      </c>
      <c r="BJ51" s="1">
        <v>60.2</v>
      </c>
      <c r="BK51" s="1">
        <v>52.2</v>
      </c>
      <c r="BL51" s="1">
        <v>87</v>
      </c>
      <c r="BM51" s="1">
        <v>43.2</v>
      </c>
      <c r="BN51" s="1">
        <v>35.799999999999997</v>
      </c>
      <c r="BO51" s="1">
        <v>83</v>
      </c>
      <c r="BP51" s="1">
        <v>25.2</v>
      </c>
      <c r="BQ51" s="1">
        <v>20.6</v>
      </c>
      <c r="BR51" s="1">
        <v>82</v>
      </c>
      <c r="BS51" s="1">
        <v>0.8</v>
      </c>
      <c r="BT51" s="1">
        <v>0.6</v>
      </c>
      <c r="BU51" s="1">
        <v>5</v>
      </c>
      <c r="BV51" s="1">
        <v>0</v>
      </c>
      <c r="BW51" s="1">
        <v>2</v>
      </c>
      <c r="BX51" s="1">
        <v>3</v>
      </c>
      <c r="BY51" s="1">
        <v>77.400000000000006</v>
      </c>
      <c r="BZ51" s="1">
        <v>3.2</v>
      </c>
      <c r="CA51" s="1">
        <v>11.2</v>
      </c>
      <c r="CB51" s="1">
        <v>3.4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4.2359877099999981</v>
      </c>
      <c r="CL51" s="1">
        <v>2</v>
      </c>
    </row>
    <row r="52" spans="1:90" x14ac:dyDescent="0.25">
      <c r="A52" s="1" t="s">
        <v>108</v>
      </c>
      <c r="B52" s="1">
        <v>4.7</v>
      </c>
      <c r="C52" s="1">
        <v>4</v>
      </c>
      <c r="D52" s="1">
        <v>90</v>
      </c>
      <c r="E52" s="1">
        <v>0.03</v>
      </c>
      <c r="F52" s="1">
        <v>0</v>
      </c>
      <c r="G52" s="1">
        <v>0</v>
      </c>
      <c r="H52" s="1">
        <v>0</v>
      </c>
      <c r="I52" s="1">
        <v>0.75</v>
      </c>
      <c r="J52" s="1">
        <v>0</v>
      </c>
      <c r="K52" s="1">
        <v>0.25</v>
      </c>
      <c r="L52" s="1">
        <v>0.5</v>
      </c>
      <c r="M52" s="1">
        <v>0</v>
      </c>
      <c r="N52" s="1">
        <v>0.25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13.75</v>
      </c>
      <c r="V52" s="1">
        <v>9.5</v>
      </c>
      <c r="W52" s="1">
        <v>69</v>
      </c>
      <c r="X52" s="1">
        <v>1.5</v>
      </c>
      <c r="Y52" s="1">
        <v>0.5</v>
      </c>
      <c r="Z52" s="1">
        <v>33</v>
      </c>
      <c r="AA52" s="1">
        <v>0.25</v>
      </c>
      <c r="AB52" s="1">
        <v>0.25</v>
      </c>
      <c r="AC52" s="1">
        <v>0.75</v>
      </c>
      <c r="AD52" s="1">
        <v>0</v>
      </c>
      <c r="AE52" s="1">
        <v>0.03</v>
      </c>
      <c r="AF52" s="1">
        <v>0</v>
      </c>
      <c r="AG52" s="1">
        <v>0</v>
      </c>
      <c r="AH52" s="1">
        <v>0.25</v>
      </c>
      <c r="AI52" s="1">
        <v>0</v>
      </c>
      <c r="AJ52" s="1">
        <v>0</v>
      </c>
      <c r="AK52" s="1">
        <v>3.25</v>
      </c>
      <c r="AL52" s="1">
        <v>12.9</v>
      </c>
      <c r="AM52" s="1">
        <v>15.6</v>
      </c>
      <c r="AN52" s="1">
        <v>0.1</v>
      </c>
      <c r="AO52" s="1">
        <v>2.6</v>
      </c>
      <c r="AP52" s="1">
        <v>13.25</v>
      </c>
      <c r="AQ52" s="1">
        <v>13.25</v>
      </c>
      <c r="AR52" s="1">
        <v>0</v>
      </c>
      <c r="AS52" s="1">
        <v>1.75</v>
      </c>
      <c r="AT52" s="1">
        <v>1.75</v>
      </c>
      <c r="AU52" s="1">
        <v>2.5</v>
      </c>
      <c r="AV52" s="1">
        <v>1.5</v>
      </c>
      <c r="AW52" s="1">
        <v>60</v>
      </c>
      <c r="AX52" s="1">
        <v>10.75</v>
      </c>
      <c r="AY52" s="1">
        <v>1.25</v>
      </c>
      <c r="AZ52" s="1">
        <v>0.75</v>
      </c>
      <c r="BA52" s="1">
        <v>0.5</v>
      </c>
      <c r="BB52" s="1">
        <v>2.5</v>
      </c>
      <c r="BC52" s="1">
        <v>19</v>
      </c>
      <c r="BD52" s="1">
        <v>12.5</v>
      </c>
      <c r="BE52" s="1">
        <v>6.75</v>
      </c>
      <c r="BF52" s="1">
        <v>0</v>
      </c>
      <c r="BG52" s="1">
        <v>2.75</v>
      </c>
      <c r="BH52" s="1">
        <v>2.5</v>
      </c>
      <c r="BI52" s="1">
        <v>2.14</v>
      </c>
      <c r="BJ52" s="1">
        <v>57.25</v>
      </c>
      <c r="BK52" s="1">
        <v>49.25</v>
      </c>
      <c r="BL52" s="1">
        <v>86</v>
      </c>
      <c r="BM52" s="1">
        <v>31.25</v>
      </c>
      <c r="BN52" s="1">
        <v>24.25</v>
      </c>
      <c r="BO52" s="1">
        <v>78</v>
      </c>
      <c r="BP52" s="1">
        <v>13.75</v>
      </c>
      <c r="BQ52" s="1">
        <v>9.5</v>
      </c>
      <c r="BR52" s="1">
        <v>69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0.5</v>
      </c>
      <c r="BY52" s="1">
        <v>72</v>
      </c>
      <c r="BZ52" s="1">
        <v>0.25</v>
      </c>
      <c r="CA52" s="1">
        <v>8.5</v>
      </c>
      <c r="CB52" s="1">
        <v>3.5</v>
      </c>
      <c r="CC52" s="1">
        <v>0</v>
      </c>
      <c r="CD52" s="1">
        <v>0</v>
      </c>
      <c r="CE52" s="1">
        <v>0.25</v>
      </c>
      <c r="CF52" s="1">
        <v>0.25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2.7924087199999992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2</v>
      </c>
      <c r="D53" s="1">
        <v>51.5</v>
      </c>
      <c r="E53" s="1">
        <v>0.05</v>
      </c>
      <c r="F53" s="1">
        <v>0</v>
      </c>
      <c r="G53" s="1">
        <v>0.1</v>
      </c>
      <c r="H53" s="1">
        <v>0</v>
      </c>
      <c r="I53" s="1">
        <v>2</v>
      </c>
      <c r="J53" s="1">
        <v>0</v>
      </c>
      <c r="K53" s="1">
        <v>1</v>
      </c>
      <c r="L53" s="1">
        <v>1</v>
      </c>
      <c r="M53" s="1">
        <v>0</v>
      </c>
      <c r="N53" s="1">
        <v>1</v>
      </c>
      <c r="O53" s="1">
        <v>0.02</v>
      </c>
      <c r="P53" s="1">
        <v>0.02</v>
      </c>
      <c r="Q53" s="1">
        <v>0</v>
      </c>
      <c r="R53" s="1">
        <v>0</v>
      </c>
      <c r="S53" s="1">
        <v>0</v>
      </c>
      <c r="T53" s="1">
        <v>0</v>
      </c>
      <c r="U53" s="1">
        <v>11</v>
      </c>
      <c r="V53" s="1">
        <v>7</v>
      </c>
      <c r="W53" s="1">
        <v>64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0.04</v>
      </c>
      <c r="AF53" s="1">
        <v>0</v>
      </c>
      <c r="AG53" s="1">
        <v>0</v>
      </c>
      <c r="AH53" s="1">
        <v>0.5</v>
      </c>
      <c r="AI53" s="1">
        <v>0</v>
      </c>
      <c r="AJ53" s="1">
        <v>0.5</v>
      </c>
      <c r="AK53" s="1">
        <v>12</v>
      </c>
      <c r="AL53" s="1">
        <v>8</v>
      </c>
      <c r="AM53" s="1">
        <v>7.1</v>
      </c>
      <c r="AN53" s="1">
        <v>0.3</v>
      </c>
      <c r="AO53" s="1">
        <v>2.1</v>
      </c>
      <c r="AP53" s="1">
        <v>7</v>
      </c>
      <c r="AQ53" s="1">
        <v>7</v>
      </c>
      <c r="AR53" s="1">
        <v>0</v>
      </c>
      <c r="AS53" s="1">
        <v>1.5</v>
      </c>
      <c r="AT53" s="1">
        <v>0</v>
      </c>
      <c r="AU53" s="1">
        <v>0.5</v>
      </c>
      <c r="AV53" s="1">
        <v>0.5</v>
      </c>
      <c r="AW53" s="1">
        <v>100</v>
      </c>
      <c r="AX53" s="1">
        <v>4</v>
      </c>
      <c r="AY53" s="1">
        <v>2</v>
      </c>
      <c r="AZ53" s="1">
        <v>0</v>
      </c>
      <c r="BA53" s="1">
        <v>0.5</v>
      </c>
      <c r="BB53" s="1">
        <v>2.5</v>
      </c>
      <c r="BC53" s="1">
        <v>14</v>
      </c>
      <c r="BD53" s="1">
        <v>9</v>
      </c>
      <c r="BE53" s="1">
        <v>2</v>
      </c>
      <c r="BF53" s="1">
        <v>2</v>
      </c>
      <c r="BG53" s="1">
        <v>4</v>
      </c>
      <c r="BH53" s="1">
        <v>0</v>
      </c>
      <c r="BI53" s="1">
        <v>0.56999999999999995</v>
      </c>
      <c r="BJ53" s="1">
        <v>34</v>
      </c>
      <c r="BK53" s="1">
        <v>27.5</v>
      </c>
      <c r="BL53" s="1">
        <v>81</v>
      </c>
      <c r="BM53" s="1">
        <v>20</v>
      </c>
      <c r="BN53" s="1">
        <v>15</v>
      </c>
      <c r="BO53" s="1">
        <v>75</v>
      </c>
      <c r="BP53" s="1">
        <v>11</v>
      </c>
      <c r="BQ53" s="1">
        <v>7</v>
      </c>
      <c r="BR53" s="1">
        <v>64</v>
      </c>
      <c r="BS53" s="1">
        <v>0.5</v>
      </c>
      <c r="BT53" s="1">
        <v>0</v>
      </c>
      <c r="BU53" s="1">
        <v>1</v>
      </c>
      <c r="BV53" s="1">
        <v>1</v>
      </c>
      <c r="BW53" s="1">
        <v>1</v>
      </c>
      <c r="BX53" s="1">
        <v>0.5</v>
      </c>
      <c r="BY53" s="1">
        <v>43</v>
      </c>
      <c r="BZ53" s="1">
        <v>1</v>
      </c>
      <c r="CA53" s="1">
        <v>8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3.9479436100000012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5</v>
      </c>
      <c r="D54" s="1">
        <v>90</v>
      </c>
      <c r="E54" s="1">
        <v>0.16</v>
      </c>
      <c r="F54" s="1">
        <v>0.2</v>
      </c>
      <c r="G54" s="1">
        <v>0.2</v>
      </c>
      <c r="H54" s="1">
        <v>1</v>
      </c>
      <c r="I54" s="1">
        <v>0.4</v>
      </c>
      <c r="J54" s="1">
        <v>0.2</v>
      </c>
      <c r="K54" s="1">
        <v>0.4</v>
      </c>
      <c r="L54" s="1">
        <v>0</v>
      </c>
      <c r="M54" s="1">
        <v>0.4</v>
      </c>
      <c r="N54" s="1">
        <v>0.4</v>
      </c>
      <c r="O54" s="1">
        <v>0.15</v>
      </c>
      <c r="P54" s="1">
        <v>0.15</v>
      </c>
      <c r="Q54" s="1">
        <v>0.2</v>
      </c>
      <c r="R54" s="1">
        <v>0.2</v>
      </c>
      <c r="S54" s="1">
        <v>0</v>
      </c>
      <c r="T54" s="1">
        <v>0.2</v>
      </c>
      <c r="U54" s="1">
        <v>9.6</v>
      </c>
      <c r="V54" s="1">
        <v>6.4</v>
      </c>
      <c r="W54" s="1">
        <v>67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0.2</v>
      </c>
      <c r="AD54" s="1">
        <v>0</v>
      </c>
      <c r="AE54" s="1">
        <v>0.02</v>
      </c>
      <c r="AF54" s="1">
        <v>0</v>
      </c>
      <c r="AG54" s="1">
        <v>0</v>
      </c>
      <c r="AH54" s="1">
        <v>0.4</v>
      </c>
      <c r="AI54" s="1">
        <v>0</v>
      </c>
      <c r="AJ54" s="1">
        <v>0.6</v>
      </c>
      <c r="AK54" s="1">
        <v>8.4</v>
      </c>
      <c r="AL54" s="1">
        <v>4</v>
      </c>
      <c r="AM54" s="1">
        <v>17.079999999999998</v>
      </c>
      <c r="AN54" s="1">
        <v>0.9</v>
      </c>
      <c r="AO54" s="1">
        <v>3.2</v>
      </c>
      <c r="AP54" s="1">
        <v>8.1999999999999993</v>
      </c>
      <c r="AQ54" s="1">
        <v>11.8</v>
      </c>
      <c r="AR54" s="1">
        <v>0</v>
      </c>
      <c r="AS54" s="1">
        <v>3.2</v>
      </c>
      <c r="AT54" s="1">
        <v>0.4</v>
      </c>
      <c r="AU54" s="1">
        <v>3</v>
      </c>
      <c r="AV54" s="1">
        <v>1.2</v>
      </c>
      <c r="AW54" s="1">
        <v>40</v>
      </c>
      <c r="AX54" s="1">
        <v>6.6</v>
      </c>
      <c r="AY54" s="1">
        <v>0.8</v>
      </c>
      <c r="AZ54" s="1">
        <v>0</v>
      </c>
      <c r="BA54" s="1">
        <v>1.8</v>
      </c>
      <c r="BB54" s="1">
        <v>2.6</v>
      </c>
      <c r="BC54" s="1">
        <v>10.199999999999999</v>
      </c>
      <c r="BD54" s="1">
        <v>6</v>
      </c>
      <c r="BE54" s="1">
        <v>2.6</v>
      </c>
      <c r="BF54" s="1">
        <v>0.8</v>
      </c>
      <c r="BG54" s="1">
        <v>1.8</v>
      </c>
      <c r="BH54" s="1">
        <v>0.8</v>
      </c>
      <c r="BI54" s="1">
        <v>0.77</v>
      </c>
      <c r="BJ54" s="1">
        <v>43</v>
      </c>
      <c r="BK54" s="1">
        <v>34.4</v>
      </c>
      <c r="BL54" s="1">
        <v>80</v>
      </c>
      <c r="BM54" s="1">
        <v>21.2</v>
      </c>
      <c r="BN54" s="1">
        <v>15.2</v>
      </c>
      <c r="BO54" s="1">
        <v>72</v>
      </c>
      <c r="BP54" s="1">
        <v>9.6</v>
      </c>
      <c r="BQ54" s="1">
        <v>6.4</v>
      </c>
      <c r="BR54" s="1">
        <v>67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0.2</v>
      </c>
      <c r="BY54" s="1">
        <v>52.8</v>
      </c>
      <c r="BZ54" s="1">
        <v>0.6</v>
      </c>
      <c r="CA54" s="1">
        <v>6.8</v>
      </c>
      <c r="CB54" s="1">
        <v>1.4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1.9008479000000009</v>
      </c>
      <c r="CL54" s="1">
        <v>2</v>
      </c>
    </row>
    <row r="55" spans="1:90" x14ac:dyDescent="0.25">
      <c r="A55" s="1" t="s">
        <v>231</v>
      </c>
      <c r="B55" s="1">
        <v>4.5</v>
      </c>
      <c r="C55" s="1">
        <v>1</v>
      </c>
      <c r="D55" s="1">
        <v>70</v>
      </c>
      <c r="E55" s="1">
        <v>0.48</v>
      </c>
      <c r="F55" s="1">
        <v>1</v>
      </c>
      <c r="G55" s="1">
        <v>0.6</v>
      </c>
      <c r="H55" s="1">
        <v>1</v>
      </c>
      <c r="I55" s="1">
        <v>2</v>
      </c>
      <c r="J55" s="1">
        <v>1</v>
      </c>
      <c r="K55" s="1">
        <v>0</v>
      </c>
      <c r="L55" s="1">
        <v>2</v>
      </c>
      <c r="M55" s="1">
        <v>0</v>
      </c>
      <c r="N55" s="1">
        <v>0</v>
      </c>
      <c r="O55" s="1">
        <v>0.16</v>
      </c>
      <c r="P55" s="1">
        <v>0.16</v>
      </c>
      <c r="Q55" s="1">
        <v>0</v>
      </c>
      <c r="R55" s="1">
        <v>0</v>
      </c>
      <c r="S55" s="1">
        <v>0</v>
      </c>
      <c r="T55" s="1">
        <v>0</v>
      </c>
      <c r="U55" s="1">
        <v>13</v>
      </c>
      <c r="V55" s="1">
        <v>10</v>
      </c>
      <c r="W55" s="1">
        <v>77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1</v>
      </c>
      <c r="AE55" s="1">
        <v>0.44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15</v>
      </c>
      <c r="AL55" s="1">
        <v>14.3</v>
      </c>
      <c r="AM55" s="1">
        <v>28</v>
      </c>
      <c r="AN55" s="1">
        <v>2.1</v>
      </c>
      <c r="AO55" s="1">
        <v>4.9000000000000004</v>
      </c>
      <c r="AP55" s="1">
        <v>11</v>
      </c>
      <c r="AQ55" s="1">
        <v>20</v>
      </c>
      <c r="AR55" s="1">
        <v>0</v>
      </c>
      <c r="AS55" s="1">
        <v>5</v>
      </c>
      <c r="AT55" s="1">
        <v>2</v>
      </c>
      <c r="AU55" s="1">
        <v>2</v>
      </c>
      <c r="AV55" s="1">
        <v>1</v>
      </c>
      <c r="AW55" s="1">
        <v>50</v>
      </c>
      <c r="AX55" s="1">
        <v>3</v>
      </c>
      <c r="AY55" s="1">
        <v>1</v>
      </c>
      <c r="AZ55" s="1">
        <v>0</v>
      </c>
      <c r="BA55" s="1">
        <v>2</v>
      </c>
      <c r="BB55" s="1">
        <v>3</v>
      </c>
      <c r="BC55" s="1">
        <v>12</v>
      </c>
      <c r="BD55" s="1">
        <v>11</v>
      </c>
      <c r="BE55" s="1">
        <v>8</v>
      </c>
      <c r="BF55" s="1">
        <v>0</v>
      </c>
      <c r="BG55" s="1">
        <v>3</v>
      </c>
      <c r="BH55" s="1">
        <v>6</v>
      </c>
      <c r="BI55" s="1">
        <v>3.13</v>
      </c>
      <c r="BJ55" s="1">
        <v>31</v>
      </c>
      <c r="BK55" s="1">
        <v>24</v>
      </c>
      <c r="BL55" s="1">
        <v>77</v>
      </c>
      <c r="BM55" s="1">
        <v>17</v>
      </c>
      <c r="BN55" s="1">
        <v>13</v>
      </c>
      <c r="BO55" s="1">
        <v>76</v>
      </c>
      <c r="BP55" s="1">
        <v>13</v>
      </c>
      <c r="BQ55" s="1">
        <v>10</v>
      </c>
      <c r="BR55" s="1">
        <v>77</v>
      </c>
      <c r="BS55" s="1">
        <v>1</v>
      </c>
      <c r="BT55" s="1">
        <v>1</v>
      </c>
      <c r="BU55" s="1">
        <v>1</v>
      </c>
      <c r="BV55" s="1">
        <v>0</v>
      </c>
      <c r="BW55" s="1">
        <v>1</v>
      </c>
      <c r="BX55" s="1">
        <v>0</v>
      </c>
      <c r="BY55" s="1">
        <v>45</v>
      </c>
      <c r="BZ55" s="1">
        <v>0</v>
      </c>
      <c r="CA55" s="1">
        <v>10</v>
      </c>
      <c r="CB55" s="1">
        <v>6</v>
      </c>
      <c r="CC55" s="1">
        <v>0</v>
      </c>
      <c r="CD55" s="1">
        <v>0</v>
      </c>
      <c r="CE55" s="1">
        <v>0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f t="shared" si="0"/>
        <v>4.2892223699999992</v>
      </c>
      <c r="CL55" s="1">
        <v>2</v>
      </c>
    </row>
    <row r="56" spans="1:90" x14ac:dyDescent="0.25">
      <c r="A56" s="1" t="s">
        <v>232</v>
      </c>
      <c r="B56" s="1">
        <v>5.7</v>
      </c>
      <c r="C56" s="1">
        <v>1</v>
      </c>
      <c r="D56" s="1">
        <v>62</v>
      </c>
      <c r="E56" s="1">
        <v>0.06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6</v>
      </c>
      <c r="V56" s="1">
        <v>5</v>
      </c>
      <c r="W56" s="1">
        <v>83</v>
      </c>
      <c r="X56" s="1">
        <v>0</v>
      </c>
      <c r="Y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11.6</v>
      </c>
      <c r="AM56" s="1">
        <v>9</v>
      </c>
      <c r="AN56" s="1">
        <v>0.1</v>
      </c>
      <c r="AO56" s="1">
        <v>2.8</v>
      </c>
      <c r="AP56" s="1">
        <v>11</v>
      </c>
      <c r="AQ56" s="1">
        <v>11</v>
      </c>
      <c r="AR56" s="1">
        <v>0</v>
      </c>
      <c r="AS56" s="1">
        <v>2</v>
      </c>
      <c r="AT56" s="1">
        <v>2</v>
      </c>
      <c r="AU56" s="1">
        <v>3</v>
      </c>
      <c r="AV56" s="1">
        <v>2</v>
      </c>
      <c r="AW56" s="1">
        <v>67</v>
      </c>
      <c r="AX56" s="1">
        <v>3</v>
      </c>
      <c r="AY56" s="1">
        <v>0</v>
      </c>
      <c r="AZ56" s="1">
        <v>0</v>
      </c>
      <c r="BA56" s="1">
        <v>0</v>
      </c>
      <c r="BB56" s="1">
        <v>0</v>
      </c>
      <c r="BC56" s="1">
        <v>20</v>
      </c>
      <c r="BD56" s="1">
        <v>17</v>
      </c>
      <c r="BE56" s="1">
        <v>10</v>
      </c>
      <c r="BF56" s="1">
        <v>0</v>
      </c>
      <c r="BG56" s="1">
        <v>4</v>
      </c>
      <c r="BH56" s="1">
        <v>3</v>
      </c>
      <c r="BI56" s="1">
        <v>2.87</v>
      </c>
      <c r="BJ56" s="1">
        <v>37</v>
      </c>
      <c r="BK56" s="1">
        <v>33</v>
      </c>
      <c r="BL56" s="1">
        <v>89</v>
      </c>
      <c r="BM56" s="1">
        <v>14</v>
      </c>
      <c r="BN56" s="1">
        <v>12</v>
      </c>
      <c r="BO56" s="1">
        <v>86</v>
      </c>
      <c r="BP56" s="1">
        <v>6</v>
      </c>
      <c r="BQ56" s="1">
        <v>5</v>
      </c>
      <c r="BR56" s="1">
        <v>83</v>
      </c>
      <c r="BS56" s="1">
        <v>0</v>
      </c>
      <c r="BT56" s="1">
        <v>0</v>
      </c>
      <c r="BU56" s="1">
        <v>1</v>
      </c>
      <c r="BV56" s="1">
        <v>0</v>
      </c>
      <c r="BW56" s="1">
        <v>1</v>
      </c>
      <c r="BX56" s="1">
        <v>1</v>
      </c>
      <c r="BY56" s="1">
        <v>49</v>
      </c>
      <c r="BZ56" s="1">
        <v>0</v>
      </c>
      <c r="CA56" s="1">
        <v>3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2.4272659500000011</v>
      </c>
      <c r="CL56" s="1">
        <v>2</v>
      </c>
    </row>
    <row r="57" spans="1:90" x14ac:dyDescent="0.25">
      <c r="A57" s="1" t="s">
        <v>114</v>
      </c>
      <c r="B57" s="1">
        <v>4.8</v>
      </c>
      <c r="C57" s="1">
        <v>5</v>
      </c>
      <c r="D57" s="1">
        <v>90</v>
      </c>
      <c r="E57" s="1">
        <v>0.02</v>
      </c>
      <c r="F57" s="1">
        <v>0</v>
      </c>
      <c r="G57" s="1">
        <v>0</v>
      </c>
      <c r="H57" s="1">
        <v>0</v>
      </c>
      <c r="I57" s="1">
        <v>0.2</v>
      </c>
      <c r="J57" s="1">
        <v>0</v>
      </c>
      <c r="K57" s="1">
        <v>0.2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8</v>
      </c>
      <c r="V57" s="1">
        <v>5.6</v>
      </c>
      <c r="W57" s="1">
        <v>70</v>
      </c>
      <c r="X57" s="1">
        <v>0.2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0.2</v>
      </c>
      <c r="AI57" s="1">
        <v>0</v>
      </c>
      <c r="AJ57" s="1">
        <v>0.2</v>
      </c>
      <c r="AK57" s="1">
        <v>4.8</v>
      </c>
      <c r="AL57" s="1">
        <v>3.02</v>
      </c>
      <c r="AM57" s="1">
        <v>17.559999999999999</v>
      </c>
      <c r="AN57" s="1">
        <v>0.1</v>
      </c>
      <c r="AO57" s="1">
        <v>2.6</v>
      </c>
      <c r="AP57" s="1">
        <v>15.2</v>
      </c>
      <c r="AQ57" s="1">
        <v>15.2</v>
      </c>
      <c r="AR57" s="1">
        <v>0</v>
      </c>
      <c r="AS57" s="1">
        <v>2</v>
      </c>
      <c r="AT57" s="1">
        <v>1.6</v>
      </c>
      <c r="AU57" s="1">
        <v>3</v>
      </c>
      <c r="AV57" s="1">
        <v>1.6</v>
      </c>
      <c r="AW57" s="1">
        <v>53</v>
      </c>
      <c r="AX57" s="1">
        <v>8.8000000000000007</v>
      </c>
      <c r="AY57" s="1">
        <v>1.8</v>
      </c>
      <c r="AZ57" s="1">
        <v>0.4</v>
      </c>
      <c r="BA57" s="1">
        <v>2.6</v>
      </c>
      <c r="BB57" s="1">
        <v>4.8</v>
      </c>
      <c r="BC57" s="1">
        <v>17.399999999999999</v>
      </c>
      <c r="BD57" s="1">
        <v>12.4</v>
      </c>
      <c r="BE57" s="1">
        <v>5.4</v>
      </c>
      <c r="BF57" s="1">
        <v>0.8</v>
      </c>
      <c r="BG57" s="1">
        <v>3.6</v>
      </c>
      <c r="BH57" s="1">
        <v>2</v>
      </c>
      <c r="BI57" s="1">
        <v>1.82</v>
      </c>
      <c r="BJ57" s="1">
        <v>53.4</v>
      </c>
      <c r="BK57" s="1">
        <v>45.6</v>
      </c>
      <c r="BL57" s="1">
        <v>85</v>
      </c>
      <c r="BM57" s="1">
        <v>24.4</v>
      </c>
      <c r="BN57" s="1">
        <v>18.8</v>
      </c>
      <c r="BO57" s="1">
        <v>77</v>
      </c>
      <c r="BP57" s="1">
        <v>8</v>
      </c>
      <c r="BQ57" s="1">
        <v>5.6</v>
      </c>
      <c r="BR57" s="1">
        <v>70</v>
      </c>
      <c r="BS57" s="1">
        <v>0.2</v>
      </c>
      <c r="BT57" s="1">
        <v>0</v>
      </c>
      <c r="BU57" s="1">
        <v>5</v>
      </c>
      <c r="BV57" s="1">
        <v>0</v>
      </c>
      <c r="BW57" s="1">
        <v>0</v>
      </c>
      <c r="BX57" s="1">
        <v>1</v>
      </c>
      <c r="BY57" s="1">
        <v>68.2</v>
      </c>
      <c r="BZ57" s="1">
        <v>0.6</v>
      </c>
      <c r="CA57" s="1">
        <v>4.2</v>
      </c>
      <c r="CB57" s="1">
        <v>1.2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2.5490739599999999</v>
      </c>
      <c r="CL57" s="1">
        <v>2</v>
      </c>
    </row>
    <row r="58" spans="1:90" x14ac:dyDescent="0.25">
      <c r="A58" s="1" t="s">
        <v>123</v>
      </c>
      <c r="B58" s="1">
        <v>5.7</v>
      </c>
      <c r="C58" s="1">
        <v>5</v>
      </c>
      <c r="D58" s="1">
        <v>87.8</v>
      </c>
      <c r="E58" s="1">
        <v>0.3</v>
      </c>
      <c r="F58" s="1">
        <v>0</v>
      </c>
      <c r="G58" s="1">
        <v>0.4</v>
      </c>
      <c r="H58" s="1">
        <v>0</v>
      </c>
      <c r="I58" s="1">
        <v>1.8</v>
      </c>
      <c r="J58" s="1">
        <v>0.8</v>
      </c>
      <c r="K58" s="1">
        <v>0.4</v>
      </c>
      <c r="L58" s="1">
        <v>1.4</v>
      </c>
      <c r="M58" s="1">
        <v>0</v>
      </c>
      <c r="N58" s="1">
        <v>0</v>
      </c>
      <c r="O58" s="1">
        <v>0.13</v>
      </c>
      <c r="P58" s="1">
        <v>0.13</v>
      </c>
      <c r="Q58" s="1">
        <v>0</v>
      </c>
      <c r="R58" s="1">
        <v>0</v>
      </c>
      <c r="S58" s="1">
        <v>0</v>
      </c>
      <c r="T58" s="1">
        <v>0</v>
      </c>
      <c r="U58" s="1">
        <v>9.4</v>
      </c>
      <c r="V58" s="1">
        <v>6.4</v>
      </c>
      <c r="W58" s="1">
        <v>68</v>
      </c>
      <c r="X58" s="1">
        <v>8.8000000000000007</v>
      </c>
      <c r="Y58" s="1">
        <v>2</v>
      </c>
      <c r="Z58" s="1">
        <v>23</v>
      </c>
      <c r="AA58" s="1">
        <v>1.6</v>
      </c>
      <c r="AB58" s="1">
        <v>0.2</v>
      </c>
      <c r="AC58" s="1">
        <v>2</v>
      </c>
      <c r="AD58" s="1">
        <v>0.4</v>
      </c>
      <c r="AE58" s="1">
        <v>0.25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13.6</v>
      </c>
      <c r="AL58" s="1">
        <v>30.24</v>
      </c>
      <c r="AM58" s="1">
        <v>24.4</v>
      </c>
      <c r="AN58" s="1">
        <v>1.4</v>
      </c>
      <c r="AO58" s="1">
        <v>4.2</v>
      </c>
      <c r="AP58" s="1">
        <v>17.600000000000001</v>
      </c>
      <c r="AQ58" s="1">
        <v>17.600000000000001</v>
      </c>
      <c r="AR58" s="1">
        <v>0.2</v>
      </c>
      <c r="AS58" s="1">
        <v>2.2000000000000002</v>
      </c>
      <c r="AT58" s="1">
        <v>1.8</v>
      </c>
      <c r="AU58" s="1">
        <v>3.4</v>
      </c>
      <c r="AV58" s="1">
        <v>2.4</v>
      </c>
      <c r="AW58" s="1">
        <v>71</v>
      </c>
      <c r="AX58" s="1">
        <v>7.2</v>
      </c>
      <c r="AY58" s="1">
        <v>0.4</v>
      </c>
      <c r="AZ58" s="1">
        <v>0.8</v>
      </c>
      <c r="BA58" s="1">
        <v>0.6</v>
      </c>
      <c r="BB58" s="1">
        <v>1.8</v>
      </c>
      <c r="BC58" s="1">
        <v>16</v>
      </c>
      <c r="BD58" s="1">
        <v>11</v>
      </c>
      <c r="BE58" s="1">
        <v>5.6</v>
      </c>
      <c r="BF58" s="1">
        <v>1</v>
      </c>
      <c r="BG58" s="1">
        <v>4.2</v>
      </c>
      <c r="BH58" s="1">
        <v>2.4</v>
      </c>
      <c r="BI58" s="1">
        <v>1.82</v>
      </c>
      <c r="BJ58" s="1">
        <v>24</v>
      </c>
      <c r="BK58" s="1">
        <v>17.8</v>
      </c>
      <c r="BL58" s="1">
        <v>74</v>
      </c>
      <c r="BM58" s="1">
        <v>25</v>
      </c>
      <c r="BN58" s="1">
        <v>13.2</v>
      </c>
      <c r="BO58" s="1">
        <v>53</v>
      </c>
      <c r="BP58" s="1">
        <v>9.4</v>
      </c>
      <c r="BQ58" s="1">
        <v>6.4</v>
      </c>
      <c r="BR58" s="1">
        <v>68</v>
      </c>
      <c r="BS58" s="1">
        <v>0</v>
      </c>
      <c r="BT58" s="1">
        <v>0</v>
      </c>
      <c r="BU58" s="1">
        <v>5</v>
      </c>
      <c r="BV58" s="1">
        <v>0</v>
      </c>
      <c r="BW58" s="1">
        <v>1</v>
      </c>
      <c r="BX58" s="1">
        <v>2.8</v>
      </c>
      <c r="BY58" s="1">
        <v>51.4</v>
      </c>
      <c r="BZ58" s="1">
        <v>1.2</v>
      </c>
      <c r="CA58" s="1">
        <v>3</v>
      </c>
      <c r="CB58" s="1">
        <v>8</v>
      </c>
      <c r="CC58" s="1">
        <v>0</v>
      </c>
      <c r="CD58" s="1">
        <v>0</v>
      </c>
      <c r="CE58" s="1">
        <v>1.4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3.3977766600000008</v>
      </c>
      <c r="CL58" s="1">
        <v>2</v>
      </c>
    </row>
    <row r="59" spans="1:90" x14ac:dyDescent="0.25">
      <c r="A59" s="1" t="s">
        <v>124</v>
      </c>
      <c r="B59" s="1">
        <v>4.9000000000000004</v>
      </c>
      <c r="C59" s="1">
        <v>4</v>
      </c>
      <c r="D59" s="1">
        <v>78.75</v>
      </c>
      <c r="E59" s="1">
        <v>0.16</v>
      </c>
      <c r="F59" s="1">
        <v>0</v>
      </c>
      <c r="G59" s="1">
        <v>0.1</v>
      </c>
      <c r="H59" s="1">
        <v>0</v>
      </c>
      <c r="I59" s="1">
        <v>1.5</v>
      </c>
      <c r="J59" s="1">
        <v>0.5</v>
      </c>
      <c r="K59" s="1">
        <v>0.5</v>
      </c>
      <c r="L59" s="1">
        <v>1</v>
      </c>
      <c r="M59" s="1">
        <v>0</v>
      </c>
      <c r="N59" s="1">
        <v>0.25</v>
      </c>
      <c r="O59" s="1">
        <v>0.1</v>
      </c>
      <c r="P59" s="1">
        <v>0.1</v>
      </c>
      <c r="Q59" s="1">
        <v>0</v>
      </c>
      <c r="R59" s="1">
        <v>0</v>
      </c>
      <c r="S59" s="1">
        <v>0</v>
      </c>
      <c r="T59" s="1">
        <v>0</v>
      </c>
      <c r="U59" s="1">
        <v>8.5</v>
      </c>
      <c r="V59" s="1">
        <v>5</v>
      </c>
      <c r="W59" s="1">
        <v>59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16</v>
      </c>
      <c r="AL59" s="1">
        <v>1.88</v>
      </c>
      <c r="AM59" s="1">
        <v>12.65</v>
      </c>
      <c r="AN59" s="1">
        <v>0.6</v>
      </c>
      <c r="AO59" s="1">
        <v>3</v>
      </c>
      <c r="AP59" s="1">
        <v>9</v>
      </c>
      <c r="AQ59" s="1">
        <v>9</v>
      </c>
      <c r="AR59" s="1">
        <v>0</v>
      </c>
      <c r="AS59" s="1">
        <v>1.75</v>
      </c>
      <c r="AT59" s="1">
        <v>2.25</v>
      </c>
      <c r="AU59" s="1">
        <v>1.5</v>
      </c>
      <c r="AV59" s="1">
        <v>1</v>
      </c>
      <c r="AW59" s="1">
        <v>67</v>
      </c>
      <c r="AX59" s="1">
        <v>3.25</v>
      </c>
      <c r="AY59" s="1">
        <v>2.25</v>
      </c>
      <c r="AZ59" s="1">
        <v>0.25</v>
      </c>
      <c r="BA59" s="1">
        <v>0.5</v>
      </c>
      <c r="BB59" s="1">
        <v>3</v>
      </c>
      <c r="BC59" s="1">
        <v>16.75</v>
      </c>
      <c r="BD59" s="1">
        <v>11.5</v>
      </c>
      <c r="BE59" s="1">
        <v>5.25</v>
      </c>
      <c r="BF59" s="1">
        <v>0.25</v>
      </c>
      <c r="BG59" s="1">
        <v>2</v>
      </c>
      <c r="BH59" s="1">
        <v>3.25</v>
      </c>
      <c r="BI59" s="1">
        <v>2.08</v>
      </c>
      <c r="BJ59" s="1">
        <v>26.25</v>
      </c>
      <c r="BK59" s="1">
        <v>20.25</v>
      </c>
      <c r="BL59" s="1">
        <v>77</v>
      </c>
      <c r="BM59" s="1">
        <v>16</v>
      </c>
      <c r="BN59" s="1">
        <v>10.5</v>
      </c>
      <c r="BO59" s="1">
        <v>66</v>
      </c>
      <c r="BP59" s="1">
        <v>8.5</v>
      </c>
      <c r="BQ59" s="1">
        <v>5</v>
      </c>
      <c r="BR59" s="1">
        <v>59</v>
      </c>
      <c r="BS59" s="1">
        <v>0</v>
      </c>
      <c r="BT59" s="1">
        <v>0</v>
      </c>
      <c r="BU59" s="1">
        <v>3</v>
      </c>
      <c r="BV59" s="1">
        <v>1</v>
      </c>
      <c r="BW59" s="1">
        <v>0</v>
      </c>
      <c r="BX59" s="1">
        <v>1</v>
      </c>
      <c r="BY59" s="1">
        <v>39.75</v>
      </c>
      <c r="BZ59" s="1">
        <v>1</v>
      </c>
      <c r="CA59" s="1">
        <v>5.5</v>
      </c>
      <c r="CB59" s="1">
        <v>2.5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3.0140062400000023</v>
      </c>
      <c r="CL59" s="1">
        <v>2</v>
      </c>
    </row>
    <row r="60" spans="1:90" x14ac:dyDescent="0.25">
      <c r="A60" s="1" t="s">
        <v>125</v>
      </c>
      <c r="B60" s="1">
        <v>5.8</v>
      </c>
      <c r="C60" s="1">
        <v>4</v>
      </c>
      <c r="D60" s="1">
        <v>77.5</v>
      </c>
      <c r="E60" s="1">
        <v>0.19</v>
      </c>
      <c r="F60" s="1">
        <v>0.14000000000000001</v>
      </c>
      <c r="G60" s="1">
        <v>0.2</v>
      </c>
      <c r="H60" s="1">
        <v>1</v>
      </c>
      <c r="I60" s="1">
        <v>1.75</v>
      </c>
      <c r="J60" s="1">
        <v>0.25</v>
      </c>
      <c r="K60" s="1">
        <v>0</v>
      </c>
      <c r="L60" s="1">
        <v>1.75</v>
      </c>
      <c r="M60" s="1">
        <v>0</v>
      </c>
      <c r="N60" s="1">
        <v>0</v>
      </c>
      <c r="O60" s="1">
        <v>0.05</v>
      </c>
      <c r="P60" s="1">
        <v>0.05</v>
      </c>
      <c r="Q60" s="1">
        <v>0.25</v>
      </c>
      <c r="R60" s="1">
        <v>0</v>
      </c>
      <c r="S60" s="1">
        <v>0.25</v>
      </c>
      <c r="T60" s="1">
        <v>0</v>
      </c>
      <c r="U60" s="1">
        <v>14</v>
      </c>
      <c r="V60" s="1">
        <v>9.75</v>
      </c>
      <c r="W60" s="1">
        <v>70</v>
      </c>
      <c r="X60" s="1">
        <v>4.5</v>
      </c>
      <c r="Y60" s="1">
        <v>1.5</v>
      </c>
      <c r="Z60" s="1">
        <v>33</v>
      </c>
      <c r="AA60" s="1">
        <v>3</v>
      </c>
      <c r="AB60" s="1">
        <v>1</v>
      </c>
      <c r="AC60" s="1">
        <v>1.75</v>
      </c>
      <c r="AD60" s="1">
        <v>0.25</v>
      </c>
      <c r="AE60" s="1">
        <v>0.17</v>
      </c>
      <c r="AF60" s="1">
        <v>0</v>
      </c>
      <c r="AG60" s="1">
        <v>0</v>
      </c>
      <c r="AH60" s="1">
        <v>0.25</v>
      </c>
      <c r="AI60" s="1">
        <v>0</v>
      </c>
      <c r="AJ60" s="1">
        <v>0.25</v>
      </c>
      <c r="AK60" s="1">
        <v>8</v>
      </c>
      <c r="AL60" s="1">
        <v>25.52</v>
      </c>
      <c r="AM60" s="1">
        <v>18.5</v>
      </c>
      <c r="AN60" s="1">
        <v>0.8</v>
      </c>
      <c r="AO60" s="1">
        <v>3</v>
      </c>
      <c r="AP60" s="1">
        <v>10</v>
      </c>
      <c r="AQ60" s="1">
        <v>14.5</v>
      </c>
      <c r="AR60" s="1">
        <v>0</v>
      </c>
      <c r="AS60" s="1">
        <v>3</v>
      </c>
      <c r="AT60" s="1">
        <v>1.5</v>
      </c>
      <c r="AU60" s="1">
        <v>1.75</v>
      </c>
      <c r="AV60" s="1">
        <v>0.75</v>
      </c>
      <c r="AW60" s="1">
        <v>43</v>
      </c>
      <c r="AX60" s="1">
        <v>5.25</v>
      </c>
      <c r="AY60" s="1">
        <v>1.25</v>
      </c>
      <c r="AZ60" s="1">
        <v>0</v>
      </c>
      <c r="BA60" s="1">
        <v>1.25</v>
      </c>
      <c r="BB60" s="1">
        <v>2.5</v>
      </c>
      <c r="BC60" s="1">
        <v>11.25</v>
      </c>
      <c r="BD60" s="1">
        <v>7.25</v>
      </c>
      <c r="BE60" s="1">
        <v>3.25</v>
      </c>
      <c r="BF60" s="1">
        <v>0.75</v>
      </c>
      <c r="BG60" s="1">
        <v>2</v>
      </c>
      <c r="BH60" s="1">
        <v>1.25</v>
      </c>
      <c r="BI60" s="1">
        <v>1.02</v>
      </c>
      <c r="BJ60" s="1">
        <v>31.25</v>
      </c>
      <c r="BK60" s="1">
        <v>25</v>
      </c>
      <c r="BL60" s="1">
        <v>80</v>
      </c>
      <c r="BM60" s="1">
        <v>27.75</v>
      </c>
      <c r="BN60" s="1">
        <v>19</v>
      </c>
      <c r="BO60" s="1">
        <v>68</v>
      </c>
      <c r="BP60" s="1">
        <v>14</v>
      </c>
      <c r="BQ60" s="1">
        <v>9.75</v>
      </c>
      <c r="BR60" s="1">
        <v>70</v>
      </c>
      <c r="BS60" s="1">
        <v>0</v>
      </c>
      <c r="BT60" s="1">
        <v>0</v>
      </c>
      <c r="BU60" s="1">
        <v>4</v>
      </c>
      <c r="BV60" s="1">
        <v>0</v>
      </c>
      <c r="BW60" s="1">
        <v>1</v>
      </c>
      <c r="BX60" s="1">
        <v>1</v>
      </c>
      <c r="BY60" s="1">
        <v>50.5</v>
      </c>
      <c r="BZ60" s="1">
        <v>1.25</v>
      </c>
      <c r="CA60" s="1">
        <v>7.75</v>
      </c>
      <c r="CB60" s="1">
        <v>6.25</v>
      </c>
      <c r="CC60" s="1">
        <v>0</v>
      </c>
      <c r="CD60" s="1">
        <v>0</v>
      </c>
      <c r="CE60" s="1">
        <v>2.75</v>
      </c>
      <c r="CF60" s="1">
        <v>0.75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3.2449778599999979</v>
      </c>
      <c r="CL60" s="1">
        <v>2</v>
      </c>
    </row>
    <row r="61" spans="1:90" x14ac:dyDescent="0.25">
      <c r="A61" s="1" t="s">
        <v>127</v>
      </c>
      <c r="B61" s="1">
        <v>5.3</v>
      </c>
      <c r="C61" s="1">
        <v>5</v>
      </c>
      <c r="D61" s="1">
        <v>84.6</v>
      </c>
      <c r="E61" s="1">
        <v>0.33</v>
      </c>
      <c r="F61" s="1">
        <v>0.2</v>
      </c>
      <c r="G61" s="1">
        <v>0.4</v>
      </c>
      <c r="H61" s="1">
        <v>1</v>
      </c>
      <c r="I61" s="1">
        <v>2.4</v>
      </c>
      <c r="J61" s="1">
        <v>0.4</v>
      </c>
      <c r="K61" s="1">
        <v>1.6</v>
      </c>
      <c r="L61" s="1">
        <v>0.8</v>
      </c>
      <c r="M61" s="1">
        <v>0.6</v>
      </c>
      <c r="N61" s="1">
        <v>0</v>
      </c>
      <c r="O61" s="1">
        <v>0.27</v>
      </c>
      <c r="P61" s="1">
        <v>0.27</v>
      </c>
      <c r="Q61" s="1">
        <v>0.2</v>
      </c>
      <c r="R61" s="1">
        <v>0.2</v>
      </c>
      <c r="S61" s="1">
        <v>0</v>
      </c>
      <c r="T61" s="1">
        <v>0</v>
      </c>
      <c r="U61" s="1">
        <v>8.8000000000000007</v>
      </c>
      <c r="V61" s="1">
        <v>5</v>
      </c>
      <c r="W61" s="1">
        <v>57</v>
      </c>
      <c r="X61" s="1">
        <v>1.6</v>
      </c>
      <c r="Y61" s="1">
        <v>0.4</v>
      </c>
      <c r="Z61" s="1">
        <v>25</v>
      </c>
      <c r="AA61" s="1">
        <v>0.6</v>
      </c>
      <c r="AB61" s="1">
        <v>0.4</v>
      </c>
      <c r="AC61" s="1">
        <v>1.4</v>
      </c>
      <c r="AD61" s="1">
        <v>0</v>
      </c>
      <c r="AE61" s="1">
        <v>0.1</v>
      </c>
      <c r="AF61" s="1">
        <v>0</v>
      </c>
      <c r="AG61" s="1">
        <v>0</v>
      </c>
      <c r="AH61" s="1">
        <v>0.2</v>
      </c>
      <c r="AI61" s="1">
        <v>0</v>
      </c>
      <c r="AJ61" s="1">
        <v>0.6</v>
      </c>
      <c r="AK61" s="1">
        <v>21.2</v>
      </c>
      <c r="AL61" s="1">
        <v>18.78</v>
      </c>
      <c r="AM61" s="1">
        <v>9.4</v>
      </c>
      <c r="AN61" s="1">
        <v>1.6</v>
      </c>
      <c r="AO61" s="1">
        <v>4.0999999999999996</v>
      </c>
      <c r="AP61" s="1">
        <v>2.4</v>
      </c>
      <c r="AQ61" s="1">
        <v>6</v>
      </c>
      <c r="AR61" s="1">
        <v>0</v>
      </c>
      <c r="AS61" s="1">
        <v>3.4</v>
      </c>
      <c r="AT61" s="1">
        <v>0.4</v>
      </c>
      <c r="AU61" s="1">
        <v>1</v>
      </c>
      <c r="AV61" s="1">
        <v>0.2</v>
      </c>
      <c r="AW61" s="1">
        <v>20</v>
      </c>
      <c r="AX61" s="1">
        <v>2.4</v>
      </c>
      <c r="AY61" s="1">
        <v>0.2</v>
      </c>
      <c r="AZ61" s="1">
        <v>0</v>
      </c>
      <c r="BA61" s="1">
        <v>0</v>
      </c>
      <c r="BB61" s="1">
        <v>0.2</v>
      </c>
      <c r="BC61" s="1">
        <v>10.199999999999999</v>
      </c>
      <c r="BD61" s="1">
        <v>6</v>
      </c>
      <c r="BE61" s="1">
        <v>2.6</v>
      </c>
      <c r="BF61" s="1">
        <v>0.8</v>
      </c>
      <c r="BG61" s="1">
        <v>1.8</v>
      </c>
      <c r="BH61" s="1">
        <v>0.8</v>
      </c>
      <c r="BI61" s="1">
        <v>0.77</v>
      </c>
      <c r="BJ61" s="1">
        <v>17.8</v>
      </c>
      <c r="BK61" s="1">
        <v>11.8</v>
      </c>
      <c r="BL61" s="1">
        <v>66</v>
      </c>
      <c r="BM61" s="1">
        <v>15.6</v>
      </c>
      <c r="BN61" s="1">
        <v>9.4</v>
      </c>
      <c r="BO61" s="1">
        <v>60</v>
      </c>
      <c r="BP61" s="1">
        <v>8.8000000000000007</v>
      </c>
      <c r="BQ61" s="1">
        <v>5</v>
      </c>
      <c r="BR61" s="1">
        <v>57</v>
      </c>
      <c r="BS61" s="1">
        <v>0.2</v>
      </c>
      <c r="BT61" s="1">
        <v>0</v>
      </c>
      <c r="BU61" s="1">
        <v>5</v>
      </c>
      <c r="BV61" s="1">
        <v>0</v>
      </c>
      <c r="BW61" s="1">
        <v>3</v>
      </c>
      <c r="BX61" s="1">
        <v>1.4</v>
      </c>
      <c r="BY61" s="1">
        <v>35.200000000000003</v>
      </c>
      <c r="BZ61" s="1">
        <v>4.4000000000000004</v>
      </c>
      <c r="CA61" s="1">
        <v>1.8</v>
      </c>
      <c r="CB61" s="1">
        <v>2.4</v>
      </c>
      <c r="CC61" s="1">
        <v>0.8</v>
      </c>
      <c r="CD61" s="1">
        <v>0</v>
      </c>
      <c r="CE61" s="1">
        <v>0.6</v>
      </c>
      <c r="CF61" s="1">
        <v>0</v>
      </c>
      <c r="CG61" s="1">
        <v>0.2</v>
      </c>
      <c r="CH61" s="1">
        <v>0</v>
      </c>
      <c r="CI61" s="1">
        <v>0</v>
      </c>
      <c r="CJ61" s="1">
        <v>0</v>
      </c>
      <c r="CK61" s="1">
        <f t="shared" si="0"/>
        <v>3.9481984800000016</v>
      </c>
      <c r="CL61" s="1">
        <v>2</v>
      </c>
    </row>
    <row r="62" spans="1:90" x14ac:dyDescent="0.25">
      <c r="A62" s="1" t="s">
        <v>131</v>
      </c>
      <c r="B62" s="1">
        <v>11.7</v>
      </c>
      <c r="C62" s="1">
        <v>5</v>
      </c>
      <c r="D62" s="1">
        <v>90</v>
      </c>
      <c r="E62" s="1">
        <v>0.36</v>
      </c>
      <c r="F62" s="1">
        <v>0.33</v>
      </c>
      <c r="G62" s="1">
        <v>1</v>
      </c>
      <c r="H62" s="1">
        <v>4</v>
      </c>
      <c r="I62" s="1">
        <v>4.8</v>
      </c>
      <c r="J62" s="1">
        <v>1.8</v>
      </c>
      <c r="K62" s="1">
        <v>4.2</v>
      </c>
      <c r="L62" s="1">
        <v>0.6</v>
      </c>
      <c r="M62" s="1">
        <v>1.2</v>
      </c>
      <c r="N62" s="1">
        <v>0.6</v>
      </c>
      <c r="O62" s="1">
        <v>0.74</v>
      </c>
      <c r="P62" s="1">
        <v>0.74</v>
      </c>
      <c r="Q62" s="1">
        <v>0.6</v>
      </c>
      <c r="R62" s="1">
        <v>0.6</v>
      </c>
      <c r="S62" s="1">
        <v>0</v>
      </c>
      <c r="T62" s="1">
        <v>0</v>
      </c>
      <c r="U62" s="1">
        <v>16.399999999999999</v>
      </c>
      <c r="V62" s="1">
        <v>10.4</v>
      </c>
      <c r="W62" s="1">
        <v>63</v>
      </c>
      <c r="X62" s="1">
        <v>1.8</v>
      </c>
      <c r="Y62" s="1">
        <v>0.4</v>
      </c>
      <c r="Z62" s="1">
        <v>22</v>
      </c>
      <c r="AA62" s="1">
        <v>0</v>
      </c>
      <c r="AB62" s="1">
        <v>0</v>
      </c>
      <c r="AC62" s="1">
        <v>1.2</v>
      </c>
      <c r="AD62" s="1">
        <v>0.2</v>
      </c>
      <c r="AE62" s="1">
        <v>0.3</v>
      </c>
      <c r="AF62" s="1">
        <v>0.2</v>
      </c>
      <c r="AG62" s="1">
        <v>0</v>
      </c>
      <c r="AH62" s="1">
        <v>0</v>
      </c>
      <c r="AI62" s="1">
        <v>0</v>
      </c>
      <c r="AJ62" s="1">
        <v>0.8</v>
      </c>
      <c r="AK62" s="1">
        <v>84</v>
      </c>
      <c r="AL62" s="1">
        <v>22.92</v>
      </c>
      <c r="AM62" s="1">
        <v>29.4</v>
      </c>
      <c r="AN62" s="1">
        <v>4.5999999999999996</v>
      </c>
      <c r="AO62" s="1">
        <v>7.5</v>
      </c>
      <c r="AP62" s="1">
        <v>3.4</v>
      </c>
      <c r="AQ62" s="1">
        <v>16</v>
      </c>
      <c r="AR62" s="1">
        <v>0</v>
      </c>
      <c r="AS62" s="1">
        <v>6.4</v>
      </c>
      <c r="AT62" s="1">
        <v>0.2</v>
      </c>
      <c r="AU62" s="1">
        <v>1.2</v>
      </c>
      <c r="AV62" s="1">
        <v>0.8</v>
      </c>
      <c r="AW62" s="1">
        <v>67</v>
      </c>
      <c r="AX62" s="1">
        <v>2.8</v>
      </c>
      <c r="AY62" s="1">
        <v>0.4</v>
      </c>
      <c r="AZ62" s="1">
        <v>0</v>
      </c>
      <c r="BA62" s="1">
        <v>0.4</v>
      </c>
      <c r="BB62" s="1">
        <v>0.8</v>
      </c>
      <c r="BC62" s="1">
        <v>10.199999999999999</v>
      </c>
      <c r="BD62" s="1">
        <v>7.2</v>
      </c>
      <c r="BE62" s="1">
        <v>3</v>
      </c>
      <c r="BF62" s="1">
        <v>1.4</v>
      </c>
      <c r="BG62" s="1">
        <v>2.4</v>
      </c>
      <c r="BH62" s="1">
        <v>1</v>
      </c>
      <c r="BI62" s="1">
        <v>0.95</v>
      </c>
      <c r="BJ62" s="1">
        <v>27.6</v>
      </c>
      <c r="BK62" s="1">
        <v>19.399999999999999</v>
      </c>
      <c r="BL62" s="1">
        <v>70</v>
      </c>
      <c r="BM62" s="1">
        <v>25.2</v>
      </c>
      <c r="BN62" s="1">
        <v>16.399999999999999</v>
      </c>
      <c r="BO62" s="1">
        <v>65</v>
      </c>
      <c r="BP62" s="1">
        <v>16.399999999999999</v>
      </c>
      <c r="BQ62" s="1">
        <v>10.4</v>
      </c>
      <c r="BR62" s="1">
        <v>63</v>
      </c>
      <c r="BS62" s="1">
        <v>0.8</v>
      </c>
      <c r="BT62" s="1">
        <v>0</v>
      </c>
      <c r="BU62" s="1">
        <v>5</v>
      </c>
      <c r="BV62" s="1">
        <v>0</v>
      </c>
      <c r="BW62" s="1">
        <v>0</v>
      </c>
      <c r="BX62" s="1">
        <v>1.2</v>
      </c>
      <c r="BY62" s="1">
        <v>50.8</v>
      </c>
      <c r="BZ62" s="1">
        <v>8.6</v>
      </c>
      <c r="CA62" s="1">
        <v>2.6</v>
      </c>
      <c r="CB62" s="1">
        <v>3.6</v>
      </c>
      <c r="CC62" s="1">
        <v>0.6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7.1665106699999992</v>
      </c>
      <c r="CL62" s="1">
        <v>2</v>
      </c>
    </row>
    <row r="63" spans="1:90" x14ac:dyDescent="0.25">
      <c r="A63" s="1" t="s">
        <v>135</v>
      </c>
      <c r="B63" s="1">
        <v>6.5</v>
      </c>
      <c r="C63" s="1">
        <v>4</v>
      </c>
      <c r="D63" s="1">
        <v>67.25</v>
      </c>
      <c r="E63" s="1">
        <v>0.15</v>
      </c>
      <c r="F63" s="1">
        <v>0</v>
      </c>
      <c r="G63" s="1">
        <v>0.2</v>
      </c>
      <c r="H63" s="1">
        <v>0</v>
      </c>
      <c r="I63" s="1">
        <v>1.5</v>
      </c>
      <c r="J63" s="1">
        <v>0.5</v>
      </c>
      <c r="K63" s="1">
        <v>1</v>
      </c>
      <c r="L63" s="1">
        <v>0.5</v>
      </c>
      <c r="M63" s="1">
        <v>0</v>
      </c>
      <c r="N63" s="1">
        <v>0.25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8.75</v>
      </c>
      <c r="V63" s="1">
        <v>5.75</v>
      </c>
      <c r="W63" s="1">
        <v>66</v>
      </c>
      <c r="X63" s="1">
        <v>0</v>
      </c>
      <c r="Y63" s="1">
        <v>0</v>
      </c>
      <c r="AA63" s="1">
        <v>0</v>
      </c>
      <c r="AB63" s="1">
        <v>0</v>
      </c>
      <c r="AC63" s="1">
        <v>0.75</v>
      </c>
      <c r="AD63" s="1">
        <v>0</v>
      </c>
      <c r="AE63" s="1">
        <v>7.0000000000000007E-2</v>
      </c>
      <c r="AF63" s="1">
        <v>0</v>
      </c>
      <c r="AG63" s="1">
        <v>0</v>
      </c>
      <c r="AH63" s="1">
        <v>0.5</v>
      </c>
      <c r="AI63" s="1">
        <v>0</v>
      </c>
      <c r="AJ63" s="1">
        <v>0.5</v>
      </c>
      <c r="AK63" s="1">
        <v>18.75</v>
      </c>
      <c r="AL63" s="1">
        <v>12</v>
      </c>
      <c r="AM63" s="1">
        <v>11.25</v>
      </c>
      <c r="AN63" s="1">
        <v>0.7</v>
      </c>
      <c r="AO63" s="1">
        <v>2.6</v>
      </c>
      <c r="AP63" s="1">
        <v>4.25</v>
      </c>
      <c r="AQ63" s="1">
        <v>4.25</v>
      </c>
      <c r="AR63" s="1">
        <v>0</v>
      </c>
      <c r="AS63" s="1">
        <v>1.75</v>
      </c>
      <c r="AT63" s="1">
        <v>0.75</v>
      </c>
      <c r="AU63" s="1">
        <v>2.25</v>
      </c>
      <c r="AV63" s="1">
        <v>0.5</v>
      </c>
      <c r="AW63" s="1">
        <v>22</v>
      </c>
      <c r="AX63" s="1">
        <v>4.75</v>
      </c>
      <c r="AY63" s="1">
        <v>1.25</v>
      </c>
      <c r="AZ63" s="1">
        <v>0</v>
      </c>
      <c r="BA63" s="1">
        <v>0.75</v>
      </c>
      <c r="BB63" s="1">
        <v>2</v>
      </c>
      <c r="BC63" s="1">
        <v>17.5</v>
      </c>
      <c r="BD63" s="1">
        <v>10.75</v>
      </c>
      <c r="BE63" s="1">
        <v>4</v>
      </c>
      <c r="BF63" s="1">
        <v>1</v>
      </c>
      <c r="BG63" s="1">
        <v>2</v>
      </c>
      <c r="BH63" s="1">
        <v>2</v>
      </c>
      <c r="BI63" s="1">
        <v>1.59</v>
      </c>
      <c r="BJ63" s="1">
        <v>23</v>
      </c>
      <c r="BK63" s="1">
        <v>17.25</v>
      </c>
      <c r="BL63" s="1">
        <v>75</v>
      </c>
      <c r="BM63" s="1">
        <v>16.5</v>
      </c>
      <c r="BN63" s="1">
        <v>12.25</v>
      </c>
      <c r="BO63" s="1">
        <v>74</v>
      </c>
      <c r="BP63" s="1">
        <v>8.75</v>
      </c>
      <c r="BQ63" s="1">
        <v>5.75</v>
      </c>
      <c r="BR63" s="1">
        <v>66</v>
      </c>
      <c r="BS63" s="1">
        <v>0.5</v>
      </c>
      <c r="BT63" s="1">
        <v>0.25</v>
      </c>
      <c r="BU63" s="1">
        <v>3</v>
      </c>
      <c r="BV63" s="1">
        <v>1</v>
      </c>
      <c r="BW63" s="1">
        <v>1</v>
      </c>
      <c r="BX63" s="1">
        <v>2.25</v>
      </c>
      <c r="BY63" s="1">
        <v>42</v>
      </c>
      <c r="BZ63" s="1">
        <v>2.25</v>
      </c>
      <c r="CA63" s="1">
        <v>3.5</v>
      </c>
      <c r="CB63" s="1">
        <v>1.25</v>
      </c>
      <c r="CC63" s="1">
        <v>0.75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3.3532938900000038</v>
      </c>
      <c r="CL63" s="1">
        <v>2</v>
      </c>
    </row>
    <row r="64" spans="1:90" x14ac:dyDescent="0.25">
      <c r="A64" s="1" t="s">
        <v>141</v>
      </c>
      <c r="B64" s="1">
        <v>5.5</v>
      </c>
      <c r="C64" s="1">
        <v>4</v>
      </c>
      <c r="D64" s="1">
        <v>84.75</v>
      </c>
      <c r="E64" s="1">
        <v>0.02</v>
      </c>
      <c r="F64" s="1">
        <v>0</v>
      </c>
      <c r="G64" s="1">
        <v>0</v>
      </c>
      <c r="H64" s="1">
        <v>0</v>
      </c>
      <c r="I64" s="1">
        <v>1.5</v>
      </c>
      <c r="J64" s="1">
        <v>0</v>
      </c>
      <c r="K64" s="1">
        <v>0.5</v>
      </c>
      <c r="L64" s="1">
        <v>1</v>
      </c>
      <c r="M64" s="1">
        <v>0</v>
      </c>
      <c r="N64" s="1">
        <v>0.25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6.75</v>
      </c>
      <c r="V64" s="1">
        <v>3.75</v>
      </c>
      <c r="W64" s="1">
        <v>56</v>
      </c>
      <c r="X64" s="1">
        <v>0.5</v>
      </c>
      <c r="Y64" s="1">
        <v>0</v>
      </c>
      <c r="Z64" s="1">
        <v>0</v>
      </c>
      <c r="AA64" s="1">
        <v>0</v>
      </c>
      <c r="AB64" s="1">
        <v>0</v>
      </c>
      <c r="AC64" s="1">
        <v>0.25</v>
      </c>
      <c r="AD64" s="1">
        <v>0</v>
      </c>
      <c r="AE64" s="1">
        <v>0.02</v>
      </c>
      <c r="AF64" s="1">
        <v>0</v>
      </c>
      <c r="AG64" s="1">
        <v>0</v>
      </c>
      <c r="AH64" s="1">
        <v>0.25</v>
      </c>
      <c r="AI64" s="1">
        <v>0</v>
      </c>
      <c r="AJ64" s="1">
        <v>0.25</v>
      </c>
      <c r="AK64" s="1">
        <v>5.25</v>
      </c>
      <c r="AL64" s="1">
        <v>3.95</v>
      </c>
      <c r="AM64" s="1">
        <v>9.5500000000000007</v>
      </c>
      <c r="AN64" s="1">
        <v>0.1</v>
      </c>
      <c r="AO64" s="1">
        <v>2.4</v>
      </c>
      <c r="AP64" s="1">
        <v>4</v>
      </c>
      <c r="AQ64" s="1">
        <v>4</v>
      </c>
      <c r="AR64" s="1">
        <v>0</v>
      </c>
      <c r="AS64" s="1">
        <v>2</v>
      </c>
      <c r="AT64" s="1">
        <v>1</v>
      </c>
      <c r="AU64" s="1">
        <v>4</v>
      </c>
      <c r="AV64" s="1">
        <v>2.5</v>
      </c>
      <c r="AW64" s="1">
        <v>63</v>
      </c>
      <c r="AX64" s="1">
        <v>5</v>
      </c>
      <c r="AY64" s="1">
        <v>1.75</v>
      </c>
      <c r="AZ64" s="1">
        <v>0.25</v>
      </c>
      <c r="BA64" s="1">
        <v>1</v>
      </c>
      <c r="BB64" s="1">
        <v>3</v>
      </c>
      <c r="BC64" s="1">
        <v>13</v>
      </c>
      <c r="BD64" s="1">
        <v>7.25</v>
      </c>
      <c r="BE64" s="1">
        <v>5</v>
      </c>
      <c r="BF64" s="1">
        <v>0.75</v>
      </c>
      <c r="BG64" s="1">
        <v>2</v>
      </c>
      <c r="BH64" s="1">
        <v>2</v>
      </c>
      <c r="BI64" s="1">
        <v>1.63</v>
      </c>
      <c r="BJ64" s="1">
        <v>23.25</v>
      </c>
      <c r="BK64" s="1">
        <v>16.25</v>
      </c>
      <c r="BL64" s="1">
        <v>70</v>
      </c>
      <c r="BM64" s="1">
        <v>12</v>
      </c>
      <c r="BN64" s="1">
        <v>7</v>
      </c>
      <c r="BO64" s="1">
        <v>58</v>
      </c>
      <c r="BP64" s="1">
        <v>6.75</v>
      </c>
      <c r="BQ64" s="1">
        <v>3.75</v>
      </c>
      <c r="BR64" s="1">
        <v>56</v>
      </c>
      <c r="BS64" s="1">
        <v>0</v>
      </c>
      <c r="BT64" s="1">
        <v>0</v>
      </c>
      <c r="BU64" s="1">
        <v>4</v>
      </c>
      <c r="BV64" s="1">
        <v>0</v>
      </c>
      <c r="BW64" s="1">
        <v>1</v>
      </c>
      <c r="BX64" s="1">
        <v>0.5</v>
      </c>
      <c r="BY64" s="1">
        <v>41.25</v>
      </c>
      <c r="BZ64" s="1">
        <v>0.75</v>
      </c>
      <c r="CA64" s="1">
        <v>3.5</v>
      </c>
      <c r="CB64" s="1">
        <v>0.25</v>
      </c>
      <c r="CC64" s="1">
        <v>0.5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2.864783030000003</v>
      </c>
      <c r="CL64" s="1">
        <v>2</v>
      </c>
    </row>
    <row r="65" spans="1:90" x14ac:dyDescent="0.25">
      <c r="A65" s="1" t="s">
        <v>142</v>
      </c>
      <c r="B65" s="1">
        <v>5</v>
      </c>
      <c r="C65" s="1">
        <v>5</v>
      </c>
      <c r="D65" s="1">
        <v>77.400000000000006</v>
      </c>
      <c r="E65" s="1">
        <v>0.21</v>
      </c>
      <c r="F65" s="1">
        <v>0.33</v>
      </c>
      <c r="G65" s="1">
        <v>0.4</v>
      </c>
      <c r="H65" s="1">
        <v>4</v>
      </c>
      <c r="I65" s="1">
        <v>1.6</v>
      </c>
      <c r="J65" s="1">
        <v>0.6</v>
      </c>
      <c r="K65" s="1">
        <v>0.8</v>
      </c>
      <c r="L65" s="1">
        <v>0.8</v>
      </c>
      <c r="M65" s="1">
        <v>0.4</v>
      </c>
      <c r="N65" s="1">
        <v>0</v>
      </c>
      <c r="O65" s="1">
        <v>0.22</v>
      </c>
      <c r="P65" s="1">
        <v>0.22</v>
      </c>
      <c r="Q65" s="1">
        <v>0.2</v>
      </c>
      <c r="R65" s="1">
        <v>0.2</v>
      </c>
      <c r="S65" s="1">
        <v>0</v>
      </c>
      <c r="T65" s="1">
        <v>0</v>
      </c>
      <c r="U65" s="1">
        <v>17.8</v>
      </c>
      <c r="V65" s="1">
        <v>15.6</v>
      </c>
      <c r="W65" s="1">
        <v>88</v>
      </c>
      <c r="X65" s="1">
        <v>0</v>
      </c>
      <c r="Y65" s="1">
        <v>0</v>
      </c>
      <c r="AA65" s="1">
        <v>0</v>
      </c>
      <c r="AB65" s="1">
        <v>0</v>
      </c>
      <c r="AC65" s="1">
        <v>1</v>
      </c>
      <c r="AD65" s="1">
        <v>0.2</v>
      </c>
      <c r="AE65" s="1">
        <v>0.14000000000000001</v>
      </c>
      <c r="AF65" s="1">
        <v>0.6</v>
      </c>
      <c r="AG65" s="1">
        <v>0</v>
      </c>
      <c r="AH65" s="1">
        <v>0</v>
      </c>
      <c r="AI65" s="1">
        <v>0</v>
      </c>
      <c r="AJ65" s="1">
        <v>0.8</v>
      </c>
      <c r="AK65" s="1">
        <v>15.8</v>
      </c>
      <c r="AL65" s="1">
        <v>15.56</v>
      </c>
      <c r="AM65" s="1">
        <v>28</v>
      </c>
      <c r="AN65" s="1">
        <v>1.5</v>
      </c>
      <c r="AO65" s="1">
        <v>4.2</v>
      </c>
      <c r="AP65" s="1">
        <v>10.4</v>
      </c>
      <c r="AQ65" s="1">
        <v>19.399999999999999</v>
      </c>
      <c r="AR65" s="1">
        <v>0.4</v>
      </c>
      <c r="AS65" s="1">
        <v>5.8</v>
      </c>
      <c r="AT65" s="1">
        <v>0</v>
      </c>
      <c r="AU65" s="1">
        <v>2.6</v>
      </c>
      <c r="AV65" s="1">
        <v>1</v>
      </c>
      <c r="AW65" s="1">
        <v>38</v>
      </c>
      <c r="AX65" s="1">
        <v>6.2</v>
      </c>
      <c r="AY65" s="1">
        <v>0.6</v>
      </c>
      <c r="AZ65" s="1">
        <v>0.2</v>
      </c>
      <c r="BA65" s="1">
        <v>0.4</v>
      </c>
      <c r="BB65" s="1">
        <v>1.2</v>
      </c>
      <c r="BC65" s="1">
        <v>11.8</v>
      </c>
      <c r="BD65" s="1">
        <v>7.2</v>
      </c>
      <c r="BE65" s="1">
        <v>4</v>
      </c>
      <c r="BF65" s="1">
        <v>0.6</v>
      </c>
      <c r="BG65" s="1">
        <v>2.6</v>
      </c>
      <c r="BH65" s="1">
        <v>1.2</v>
      </c>
      <c r="BI65" s="1">
        <v>1.22</v>
      </c>
      <c r="BJ65" s="1">
        <v>60.4</v>
      </c>
      <c r="BK65" s="1">
        <v>55.2</v>
      </c>
      <c r="BL65" s="1">
        <v>91</v>
      </c>
      <c r="BM65" s="1">
        <v>35</v>
      </c>
      <c r="BN65" s="1">
        <v>31.8</v>
      </c>
      <c r="BO65" s="1">
        <v>91</v>
      </c>
      <c r="BP65" s="1">
        <v>17.8</v>
      </c>
      <c r="BQ65" s="1">
        <v>15.6</v>
      </c>
      <c r="BR65" s="1">
        <v>88</v>
      </c>
      <c r="BS65" s="1">
        <v>0.6</v>
      </c>
      <c r="BT65" s="1">
        <v>0.4</v>
      </c>
      <c r="BU65" s="1">
        <v>4</v>
      </c>
      <c r="BV65" s="1">
        <v>1</v>
      </c>
      <c r="BW65" s="1">
        <v>1</v>
      </c>
      <c r="BX65" s="1">
        <v>1.2</v>
      </c>
      <c r="BY65" s="1">
        <v>73.2</v>
      </c>
      <c r="BZ65" s="1">
        <v>1.2</v>
      </c>
      <c r="CA65" s="1">
        <v>6.4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4.8015457400000008</v>
      </c>
      <c r="CL65" s="1">
        <v>2</v>
      </c>
    </row>
    <row r="66" spans="1:90" x14ac:dyDescent="0.25">
      <c r="A66" s="1" t="s">
        <v>147</v>
      </c>
      <c r="B66" s="1">
        <v>5.9</v>
      </c>
      <c r="C66" s="1">
        <v>5</v>
      </c>
      <c r="D66" s="1">
        <v>80.400000000000006</v>
      </c>
      <c r="E66" s="1">
        <v>0.02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17</v>
      </c>
      <c r="V66" s="1">
        <v>13.4</v>
      </c>
      <c r="W66" s="1">
        <v>79</v>
      </c>
      <c r="X66" s="1">
        <v>0</v>
      </c>
      <c r="Y66" s="1">
        <v>0</v>
      </c>
      <c r="AA66" s="1">
        <v>0</v>
      </c>
      <c r="AB66" s="1">
        <v>0</v>
      </c>
      <c r="AC66" s="1">
        <v>0.8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0.6</v>
      </c>
      <c r="AK66" s="1">
        <v>0.8</v>
      </c>
      <c r="AL66" s="1">
        <v>13.2</v>
      </c>
      <c r="AM66" s="1">
        <v>14.44</v>
      </c>
      <c r="AN66" s="1">
        <v>0.1</v>
      </c>
      <c r="AO66" s="1">
        <v>2.7</v>
      </c>
      <c r="AP66" s="1">
        <v>12.8</v>
      </c>
      <c r="AQ66" s="1">
        <v>12.8</v>
      </c>
      <c r="AR66" s="1">
        <v>0</v>
      </c>
      <c r="AS66" s="1">
        <v>2.4</v>
      </c>
      <c r="AT66" s="1">
        <v>0.2</v>
      </c>
      <c r="AU66" s="1">
        <v>2.6</v>
      </c>
      <c r="AV66" s="1">
        <v>1</v>
      </c>
      <c r="AW66" s="1">
        <v>38</v>
      </c>
      <c r="AX66" s="1">
        <v>6.4</v>
      </c>
      <c r="AY66" s="1">
        <v>0.8</v>
      </c>
      <c r="AZ66" s="1">
        <v>0.4</v>
      </c>
      <c r="BA66" s="1">
        <v>1.8</v>
      </c>
      <c r="BB66" s="1">
        <v>3</v>
      </c>
      <c r="BC66" s="1">
        <v>11.8</v>
      </c>
      <c r="BD66" s="1">
        <v>7.2</v>
      </c>
      <c r="BE66" s="1">
        <v>4</v>
      </c>
      <c r="BF66" s="1">
        <v>0.6</v>
      </c>
      <c r="BG66" s="1">
        <v>2.6</v>
      </c>
      <c r="BH66" s="1">
        <v>1.2</v>
      </c>
      <c r="BI66" s="1">
        <v>1.22</v>
      </c>
      <c r="BJ66" s="1">
        <v>56.6</v>
      </c>
      <c r="BK66" s="1">
        <v>50.4</v>
      </c>
      <c r="BL66" s="1">
        <v>89</v>
      </c>
      <c r="BM66" s="1">
        <v>31</v>
      </c>
      <c r="BN66" s="1">
        <v>26.2</v>
      </c>
      <c r="BO66" s="1">
        <v>85</v>
      </c>
      <c r="BP66" s="1">
        <v>17</v>
      </c>
      <c r="BQ66" s="1">
        <v>13.4</v>
      </c>
      <c r="BR66" s="1">
        <v>79</v>
      </c>
      <c r="BS66" s="1">
        <v>0</v>
      </c>
      <c r="BT66" s="1">
        <v>0</v>
      </c>
      <c r="BU66" s="1">
        <v>4</v>
      </c>
      <c r="BV66" s="1">
        <v>1</v>
      </c>
      <c r="BW66" s="1">
        <v>1</v>
      </c>
      <c r="BX66" s="1">
        <v>0.6</v>
      </c>
      <c r="BY66" s="1">
        <v>69.2</v>
      </c>
      <c r="BZ66" s="1">
        <v>0.4</v>
      </c>
      <c r="CA66" s="1">
        <v>8</v>
      </c>
      <c r="CB66" s="1">
        <v>1.8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3.1746856100000032</v>
      </c>
      <c r="CL66" s="1">
        <v>2</v>
      </c>
    </row>
    <row r="67" spans="1:90" x14ac:dyDescent="0.25">
      <c r="A67" s="1" t="s">
        <v>151</v>
      </c>
      <c r="B67" s="1">
        <v>4.9000000000000004</v>
      </c>
      <c r="C67" s="1">
        <v>5</v>
      </c>
      <c r="D67" s="1">
        <v>89.8</v>
      </c>
      <c r="E67" s="1">
        <v>0.08</v>
      </c>
      <c r="F67" s="1">
        <v>0</v>
      </c>
      <c r="G67" s="1">
        <v>0.1</v>
      </c>
      <c r="H67" s="1">
        <v>0</v>
      </c>
      <c r="I67" s="1">
        <v>0.6</v>
      </c>
      <c r="J67" s="1">
        <v>0.2</v>
      </c>
      <c r="K67" s="1">
        <v>0.2</v>
      </c>
      <c r="L67" s="1">
        <v>0.4</v>
      </c>
      <c r="M67" s="1">
        <v>0</v>
      </c>
      <c r="N67" s="1">
        <v>0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15.2</v>
      </c>
      <c r="V67" s="1">
        <v>11</v>
      </c>
      <c r="W67" s="1">
        <v>72</v>
      </c>
      <c r="X67" s="1">
        <v>0.6</v>
      </c>
      <c r="Y67" s="1">
        <v>0</v>
      </c>
      <c r="Z67" s="1">
        <v>0</v>
      </c>
      <c r="AA67" s="1">
        <v>0.4</v>
      </c>
      <c r="AB67" s="1">
        <v>0</v>
      </c>
      <c r="AC67" s="1">
        <v>0.8</v>
      </c>
      <c r="AD67" s="1">
        <v>0</v>
      </c>
      <c r="AE67" s="1">
        <v>0.04</v>
      </c>
      <c r="AF67" s="1">
        <v>0</v>
      </c>
      <c r="AG67" s="1">
        <v>0</v>
      </c>
      <c r="AH67" s="1">
        <v>0.2</v>
      </c>
      <c r="AI67" s="1">
        <v>0</v>
      </c>
      <c r="AJ67" s="1">
        <v>0.6</v>
      </c>
      <c r="AK67" s="1">
        <v>8.6</v>
      </c>
      <c r="AL67" s="1">
        <v>12.4</v>
      </c>
      <c r="AM67" s="1">
        <v>18.68</v>
      </c>
      <c r="AN67" s="1">
        <v>0.4</v>
      </c>
      <c r="AO67" s="1">
        <v>2.9</v>
      </c>
      <c r="AP67" s="1">
        <v>15.6</v>
      </c>
      <c r="AQ67" s="1">
        <v>15.6</v>
      </c>
      <c r="AR67" s="1">
        <v>0</v>
      </c>
      <c r="AS67" s="1">
        <v>2.4</v>
      </c>
      <c r="AT67" s="1">
        <v>1.2</v>
      </c>
      <c r="AU67" s="1">
        <v>2.2000000000000002</v>
      </c>
      <c r="AV67" s="1">
        <v>1.6</v>
      </c>
      <c r="AW67" s="1">
        <v>73</v>
      </c>
      <c r="AX67" s="1">
        <v>6.6</v>
      </c>
      <c r="AY67" s="1">
        <v>1.8</v>
      </c>
      <c r="AZ67" s="1">
        <v>0.6</v>
      </c>
      <c r="BA67" s="1">
        <v>1.8</v>
      </c>
      <c r="BB67" s="1">
        <v>4.2</v>
      </c>
      <c r="BC67" s="1">
        <v>18</v>
      </c>
      <c r="BD67" s="1">
        <v>12</v>
      </c>
      <c r="BE67" s="1">
        <v>5.2</v>
      </c>
      <c r="BF67" s="1">
        <v>0.8</v>
      </c>
      <c r="BG67" s="1">
        <v>2.4</v>
      </c>
      <c r="BH67" s="1">
        <v>2.2000000000000002</v>
      </c>
      <c r="BI67" s="1">
        <v>1.85</v>
      </c>
      <c r="BJ67" s="1">
        <v>55.6</v>
      </c>
      <c r="BK67" s="1">
        <v>47.8</v>
      </c>
      <c r="BL67" s="1">
        <v>86</v>
      </c>
      <c r="BM67" s="1">
        <v>30.4</v>
      </c>
      <c r="BN67" s="1">
        <v>23.6</v>
      </c>
      <c r="BO67" s="1">
        <v>78</v>
      </c>
      <c r="BP67" s="1">
        <v>15.2</v>
      </c>
      <c r="BQ67" s="1">
        <v>11</v>
      </c>
      <c r="BR67" s="1">
        <v>72</v>
      </c>
      <c r="BS67" s="1">
        <v>0.2</v>
      </c>
      <c r="BT67" s="1">
        <v>0.2</v>
      </c>
      <c r="BU67" s="1">
        <v>5</v>
      </c>
      <c r="BV67" s="1">
        <v>0</v>
      </c>
      <c r="BW67" s="1">
        <v>1</v>
      </c>
      <c r="BX67" s="1">
        <v>1.6</v>
      </c>
      <c r="BY67" s="1">
        <v>72.599999999999994</v>
      </c>
      <c r="BZ67" s="1">
        <v>1.2</v>
      </c>
      <c r="CA67" s="1">
        <v>6.6</v>
      </c>
      <c r="CB67" s="1">
        <v>2.2000000000000002</v>
      </c>
      <c r="CC67" s="1">
        <v>0</v>
      </c>
      <c r="CD67" s="1">
        <v>0</v>
      </c>
      <c r="CE67" s="1">
        <v>0</v>
      </c>
      <c r="CF67" s="1">
        <v>0</v>
      </c>
      <c r="CG67" s="1">
        <v>0.2</v>
      </c>
      <c r="CH67" s="1">
        <v>0</v>
      </c>
      <c r="CI67" s="1">
        <v>0</v>
      </c>
      <c r="CJ67" s="1">
        <v>0</v>
      </c>
      <c r="CK67" s="1">
        <f t="shared" ref="CK67:CK119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3.6189076100000026</v>
      </c>
      <c r="CL67" s="1">
        <v>2</v>
      </c>
    </row>
    <row r="68" spans="1:90" x14ac:dyDescent="0.25">
      <c r="A68" s="1" t="s">
        <v>153</v>
      </c>
      <c r="B68" s="1">
        <v>4.5</v>
      </c>
      <c r="C68" s="1">
        <v>4</v>
      </c>
      <c r="D68" s="1">
        <v>78.75</v>
      </c>
      <c r="E68" s="1">
        <v>0.02</v>
      </c>
      <c r="F68" s="1">
        <v>0</v>
      </c>
      <c r="G68" s="1">
        <v>0</v>
      </c>
      <c r="H68" s="1">
        <v>0</v>
      </c>
      <c r="I68" s="1">
        <v>0.25</v>
      </c>
      <c r="J68" s="1">
        <v>0</v>
      </c>
      <c r="K68" s="1">
        <v>0</v>
      </c>
      <c r="L68" s="1">
        <v>0.25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5.25</v>
      </c>
      <c r="V68" s="1">
        <v>3.5</v>
      </c>
      <c r="W68" s="1">
        <v>67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0.25</v>
      </c>
      <c r="AD68" s="1">
        <v>0</v>
      </c>
      <c r="AE68" s="1">
        <v>0.01</v>
      </c>
      <c r="AF68" s="1">
        <v>0</v>
      </c>
      <c r="AG68" s="1">
        <v>0</v>
      </c>
      <c r="AH68" s="1">
        <v>0.25</v>
      </c>
      <c r="AI68" s="1">
        <v>0</v>
      </c>
      <c r="AJ68" s="1">
        <v>0</v>
      </c>
      <c r="AK68" s="1">
        <v>2</v>
      </c>
      <c r="AL68" s="1">
        <v>3.65</v>
      </c>
      <c r="AM68" s="1">
        <v>9.6</v>
      </c>
      <c r="AN68" s="1">
        <v>0.1</v>
      </c>
      <c r="AO68" s="1">
        <v>2.2999999999999998</v>
      </c>
      <c r="AP68" s="1">
        <v>9.25</v>
      </c>
      <c r="AQ68" s="1">
        <v>9.25</v>
      </c>
      <c r="AR68" s="1">
        <v>0</v>
      </c>
      <c r="AS68" s="1">
        <v>1.5</v>
      </c>
      <c r="AT68" s="1">
        <v>2.5</v>
      </c>
      <c r="AU68" s="1">
        <v>1</v>
      </c>
      <c r="AV68" s="1">
        <v>0.75</v>
      </c>
      <c r="AW68" s="1">
        <v>75</v>
      </c>
      <c r="AX68" s="1">
        <v>2.75</v>
      </c>
      <c r="AY68" s="1">
        <v>1.75</v>
      </c>
      <c r="AZ68" s="1">
        <v>0.5</v>
      </c>
      <c r="BA68" s="1">
        <v>1</v>
      </c>
      <c r="BB68" s="1">
        <v>3.25</v>
      </c>
      <c r="BC68" s="1">
        <v>17.75</v>
      </c>
      <c r="BD68" s="1">
        <v>10</v>
      </c>
      <c r="BE68" s="1">
        <v>6.75</v>
      </c>
      <c r="BF68" s="1">
        <v>1.25</v>
      </c>
      <c r="BG68" s="1">
        <v>2.5</v>
      </c>
      <c r="BH68" s="1">
        <v>3.25</v>
      </c>
      <c r="BI68" s="1">
        <v>2.38</v>
      </c>
      <c r="BJ68" s="1">
        <v>26</v>
      </c>
      <c r="BK68" s="1">
        <v>20.75</v>
      </c>
      <c r="BL68" s="1">
        <v>80</v>
      </c>
      <c r="BM68" s="1">
        <v>11</v>
      </c>
      <c r="BN68" s="1">
        <v>6.25</v>
      </c>
      <c r="BO68" s="1">
        <v>57</v>
      </c>
      <c r="BP68" s="1">
        <v>5.25</v>
      </c>
      <c r="BQ68" s="1">
        <v>3.5</v>
      </c>
      <c r="BR68" s="1">
        <v>67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0.25</v>
      </c>
      <c r="BY68" s="1">
        <v>35.25</v>
      </c>
      <c r="BZ68" s="1">
        <v>0</v>
      </c>
      <c r="CA68" s="1">
        <v>3</v>
      </c>
      <c r="CB68" s="1">
        <v>0.5</v>
      </c>
      <c r="CC68" s="1">
        <v>0.25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2.7758928800000002</v>
      </c>
      <c r="CL68" s="1">
        <v>2</v>
      </c>
    </row>
    <row r="69" spans="1:90" x14ac:dyDescent="0.25">
      <c r="A69" s="1" t="s">
        <v>158</v>
      </c>
      <c r="B69" s="1">
        <v>5.7</v>
      </c>
      <c r="C69" s="1">
        <v>3</v>
      </c>
      <c r="D69" s="1">
        <v>90</v>
      </c>
      <c r="E69" s="1">
        <v>0.24</v>
      </c>
      <c r="F69" s="1">
        <v>0.5</v>
      </c>
      <c r="G69" s="1">
        <v>0.4</v>
      </c>
      <c r="H69" s="1">
        <v>2</v>
      </c>
      <c r="I69" s="1">
        <v>1</v>
      </c>
      <c r="J69" s="1">
        <v>0.67</v>
      </c>
      <c r="K69" s="1">
        <v>0.33</v>
      </c>
      <c r="L69" s="1">
        <v>0.67</v>
      </c>
      <c r="M69" s="1">
        <v>0</v>
      </c>
      <c r="N69" s="1">
        <v>0</v>
      </c>
      <c r="O69" s="1">
        <v>0.11</v>
      </c>
      <c r="P69" s="1">
        <v>0.11</v>
      </c>
      <c r="Q69" s="1">
        <v>0</v>
      </c>
      <c r="R69" s="1">
        <v>0</v>
      </c>
      <c r="S69" s="1">
        <v>0</v>
      </c>
      <c r="T69" s="1">
        <v>0</v>
      </c>
      <c r="U69" s="1">
        <v>16.670000000000002</v>
      </c>
      <c r="V69" s="1">
        <v>14.67</v>
      </c>
      <c r="W69" s="1">
        <v>88</v>
      </c>
      <c r="X69" s="1">
        <v>9.67</v>
      </c>
      <c r="Y69" s="1">
        <v>3.33</v>
      </c>
      <c r="Z69" s="1">
        <v>34</v>
      </c>
      <c r="AA69" s="1">
        <v>5</v>
      </c>
      <c r="AB69" s="1">
        <v>0.67</v>
      </c>
      <c r="AC69" s="1">
        <v>3</v>
      </c>
      <c r="AD69" s="1">
        <v>0.33</v>
      </c>
      <c r="AE69" s="1">
        <v>0.26</v>
      </c>
      <c r="AF69" s="1">
        <v>0.67</v>
      </c>
      <c r="AG69" s="1">
        <v>0</v>
      </c>
      <c r="AH69" s="1">
        <v>0</v>
      </c>
      <c r="AI69" s="1">
        <v>0</v>
      </c>
      <c r="AJ69" s="1">
        <v>0.33</v>
      </c>
      <c r="AK69" s="1">
        <v>14.67</v>
      </c>
      <c r="AL69" s="1">
        <v>47.87</v>
      </c>
      <c r="AM69" s="1">
        <v>28.47</v>
      </c>
      <c r="AN69" s="1">
        <v>1.3</v>
      </c>
      <c r="AO69" s="1">
        <v>4.0999999999999996</v>
      </c>
      <c r="AP69" s="1">
        <v>17.329999999999998</v>
      </c>
      <c r="AQ69" s="1">
        <v>23.33</v>
      </c>
      <c r="AR69" s="1">
        <v>0.33</v>
      </c>
      <c r="AS69" s="1">
        <v>4.67</v>
      </c>
      <c r="AT69" s="1">
        <v>1</v>
      </c>
      <c r="AU69" s="1">
        <v>1.33</v>
      </c>
      <c r="AV69" s="1">
        <v>0.67</v>
      </c>
      <c r="AW69" s="1">
        <v>50</v>
      </c>
      <c r="AX69" s="1">
        <v>6.33</v>
      </c>
      <c r="AY69" s="1">
        <v>2</v>
      </c>
      <c r="AZ69" s="1">
        <v>0</v>
      </c>
      <c r="BA69" s="1">
        <v>0</v>
      </c>
      <c r="BB69" s="1">
        <v>2</v>
      </c>
      <c r="BC69" s="1">
        <v>12.67</v>
      </c>
      <c r="BD69" s="1">
        <v>7.67</v>
      </c>
      <c r="BE69" s="1">
        <v>3</v>
      </c>
      <c r="BF69" s="1">
        <v>0</v>
      </c>
      <c r="BG69" s="1">
        <v>2.67</v>
      </c>
      <c r="BH69" s="1">
        <v>1.33</v>
      </c>
      <c r="BI69" s="1">
        <v>1.1399999999999999</v>
      </c>
      <c r="BJ69" s="1">
        <v>52</v>
      </c>
      <c r="BK69" s="1">
        <v>45</v>
      </c>
      <c r="BL69" s="1">
        <v>87</v>
      </c>
      <c r="BM69" s="1">
        <v>37.67</v>
      </c>
      <c r="BN69" s="1">
        <v>27.33</v>
      </c>
      <c r="BO69" s="1">
        <v>73</v>
      </c>
      <c r="BP69" s="1">
        <v>16.670000000000002</v>
      </c>
      <c r="BQ69" s="1">
        <v>14.67</v>
      </c>
      <c r="BR69" s="1">
        <v>88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0.33</v>
      </c>
      <c r="BY69" s="1">
        <v>80</v>
      </c>
      <c r="BZ69" s="1">
        <v>1.67</v>
      </c>
      <c r="CA69" s="1">
        <v>4.67</v>
      </c>
      <c r="CB69" s="1">
        <v>9</v>
      </c>
      <c r="CC69" s="1">
        <v>0</v>
      </c>
      <c r="CD69" s="1">
        <v>0</v>
      </c>
      <c r="CE69" s="1">
        <v>4</v>
      </c>
      <c r="CF69" s="1">
        <v>0</v>
      </c>
      <c r="CG69" s="1">
        <v>0.33</v>
      </c>
      <c r="CH69" s="1">
        <v>0</v>
      </c>
      <c r="CI69" s="1">
        <v>0</v>
      </c>
      <c r="CJ69" s="1">
        <v>0</v>
      </c>
      <c r="CK69" s="1">
        <f t="shared" si="1"/>
        <v>5.2389458999999992</v>
      </c>
      <c r="CL69" s="1">
        <v>2</v>
      </c>
    </row>
    <row r="70" spans="1:90" x14ac:dyDescent="0.25">
      <c r="A70" s="1" t="s">
        <v>159</v>
      </c>
      <c r="B70" s="1">
        <v>7.2</v>
      </c>
      <c r="C70" s="1">
        <v>5</v>
      </c>
      <c r="D70" s="1">
        <v>85.4</v>
      </c>
      <c r="E70" s="1">
        <v>0.21</v>
      </c>
      <c r="F70" s="1">
        <v>0.31</v>
      </c>
      <c r="G70" s="1">
        <v>0.4</v>
      </c>
      <c r="H70" s="1">
        <v>4</v>
      </c>
      <c r="I70" s="1">
        <v>2.6</v>
      </c>
      <c r="J70" s="1">
        <v>1.2</v>
      </c>
      <c r="K70" s="1">
        <v>1.6</v>
      </c>
      <c r="L70" s="1">
        <v>1</v>
      </c>
      <c r="M70" s="1">
        <v>0.2</v>
      </c>
      <c r="N70" s="1">
        <v>0.2</v>
      </c>
      <c r="O70" s="1">
        <v>0.26</v>
      </c>
      <c r="P70" s="1">
        <v>0.26</v>
      </c>
      <c r="Q70" s="1">
        <v>0.6</v>
      </c>
      <c r="R70" s="1">
        <v>0.6</v>
      </c>
      <c r="S70" s="1">
        <v>0</v>
      </c>
      <c r="T70" s="1">
        <v>0</v>
      </c>
      <c r="U70" s="1">
        <v>14</v>
      </c>
      <c r="V70" s="1">
        <v>11.6</v>
      </c>
      <c r="W70" s="1">
        <v>83</v>
      </c>
      <c r="X70" s="1">
        <v>3.2</v>
      </c>
      <c r="Y70" s="1">
        <v>0.4</v>
      </c>
      <c r="Z70" s="1">
        <v>13</v>
      </c>
      <c r="AA70" s="1">
        <v>2</v>
      </c>
      <c r="AB70" s="1">
        <v>0</v>
      </c>
      <c r="AC70" s="1">
        <v>1.4</v>
      </c>
      <c r="AD70" s="1">
        <v>0.2</v>
      </c>
      <c r="AE70" s="1">
        <v>0.18</v>
      </c>
      <c r="AF70" s="1">
        <v>0.2</v>
      </c>
      <c r="AG70" s="1">
        <v>0</v>
      </c>
      <c r="AH70" s="1">
        <v>0</v>
      </c>
      <c r="AI70" s="1">
        <v>0</v>
      </c>
      <c r="AJ70" s="1">
        <v>0.2</v>
      </c>
      <c r="AK70" s="1">
        <v>26</v>
      </c>
      <c r="AL70" s="1">
        <v>22.64</v>
      </c>
      <c r="AM70" s="1">
        <v>26.08</v>
      </c>
      <c r="AN70" s="1">
        <v>1.8</v>
      </c>
      <c r="AO70" s="1">
        <v>4.5999999999999996</v>
      </c>
      <c r="AP70" s="1">
        <v>8.8000000000000007</v>
      </c>
      <c r="AQ70" s="1">
        <v>21.4</v>
      </c>
      <c r="AR70" s="1">
        <v>0.8</v>
      </c>
      <c r="AS70" s="1">
        <v>6.6</v>
      </c>
      <c r="AT70" s="1">
        <v>0.8</v>
      </c>
      <c r="AU70" s="1">
        <v>1.2</v>
      </c>
      <c r="AV70" s="1">
        <v>0.4</v>
      </c>
      <c r="AW70" s="1">
        <v>33</v>
      </c>
      <c r="AX70" s="1">
        <v>3</v>
      </c>
      <c r="AY70" s="1">
        <v>0.4</v>
      </c>
      <c r="AZ70" s="1">
        <v>0</v>
      </c>
      <c r="BA70" s="1">
        <v>0</v>
      </c>
      <c r="BB70" s="1">
        <v>0.4</v>
      </c>
      <c r="BC70" s="1">
        <v>11.6</v>
      </c>
      <c r="BD70" s="1">
        <v>5.4</v>
      </c>
      <c r="BE70" s="1">
        <v>3.8</v>
      </c>
      <c r="BF70" s="1">
        <v>0.8</v>
      </c>
      <c r="BG70" s="1">
        <v>0.8</v>
      </c>
      <c r="BH70" s="1">
        <v>1.6</v>
      </c>
      <c r="BI70" s="1">
        <v>1.22</v>
      </c>
      <c r="BJ70" s="1">
        <v>29</v>
      </c>
      <c r="BK70" s="1">
        <v>24.8</v>
      </c>
      <c r="BL70" s="1">
        <v>86</v>
      </c>
      <c r="BM70" s="1">
        <v>25.4</v>
      </c>
      <c r="BN70" s="1">
        <v>18.600000000000001</v>
      </c>
      <c r="BO70" s="1">
        <v>73</v>
      </c>
      <c r="BP70" s="1">
        <v>14</v>
      </c>
      <c r="BQ70" s="1">
        <v>11.6</v>
      </c>
      <c r="BR70" s="1">
        <v>83</v>
      </c>
      <c r="BS70" s="1">
        <v>0.6</v>
      </c>
      <c r="BT70" s="1">
        <v>0.2</v>
      </c>
      <c r="BU70" s="1">
        <v>5</v>
      </c>
      <c r="BV70" s="1">
        <v>0</v>
      </c>
      <c r="BW70" s="1">
        <v>3</v>
      </c>
      <c r="BX70" s="1">
        <v>2</v>
      </c>
      <c r="BY70" s="1">
        <v>46.2</v>
      </c>
      <c r="BZ70" s="1">
        <v>4.4000000000000004</v>
      </c>
      <c r="CA70" s="1">
        <v>2.4</v>
      </c>
      <c r="CB70" s="1">
        <v>4</v>
      </c>
      <c r="CC70" s="1">
        <v>0.2</v>
      </c>
      <c r="CD70" s="1">
        <v>0</v>
      </c>
      <c r="CE70" s="1">
        <v>2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4.9856408400000003</v>
      </c>
      <c r="CL70" s="1">
        <v>2</v>
      </c>
    </row>
    <row r="71" spans="1:90" x14ac:dyDescent="0.25">
      <c r="A71" s="1" t="s">
        <v>212</v>
      </c>
      <c r="B71" s="1">
        <v>5.4</v>
      </c>
      <c r="C71" s="1">
        <v>3</v>
      </c>
      <c r="D71" s="1">
        <v>90</v>
      </c>
      <c r="E71" s="1">
        <v>0.52</v>
      </c>
      <c r="F71" s="1">
        <v>0.5</v>
      </c>
      <c r="G71" s="1">
        <v>0.7</v>
      </c>
      <c r="H71" s="1">
        <v>1</v>
      </c>
      <c r="I71" s="1">
        <v>2.67</v>
      </c>
      <c r="J71" s="1">
        <v>1.67</v>
      </c>
      <c r="K71" s="1">
        <v>2.33</v>
      </c>
      <c r="L71" s="1">
        <v>0.33</v>
      </c>
      <c r="M71" s="1">
        <v>0.67</v>
      </c>
      <c r="N71" s="1">
        <v>0.33</v>
      </c>
      <c r="O71" s="1">
        <v>0.52</v>
      </c>
      <c r="P71" s="1">
        <v>0.52</v>
      </c>
      <c r="Q71" s="1">
        <v>0.33</v>
      </c>
      <c r="R71" s="1">
        <v>0.33</v>
      </c>
      <c r="S71" s="1">
        <v>0</v>
      </c>
      <c r="T71" s="1">
        <v>0</v>
      </c>
      <c r="U71" s="1">
        <v>13</v>
      </c>
      <c r="V71" s="1">
        <v>9.67</v>
      </c>
      <c r="W71" s="1">
        <v>74</v>
      </c>
      <c r="X71" s="1">
        <v>1.33</v>
      </c>
      <c r="Y71" s="1">
        <v>0</v>
      </c>
      <c r="Z71" s="1">
        <v>0</v>
      </c>
      <c r="AA71" s="1">
        <v>0</v>
      </c>
      <c r="AB71" s="1">
        <v>0</v>
      </c>
      <c r="AC71" s="1">
        <v>1.33</v>
      </c>
      <c r="AD71" s="1">
        <v>0</v>
      </c>
      <c r="AE71" s="1">
        <v>0.18</v>
      </c>
      <c r="AF71" s="1">
        <v>0</v>
      </c>
      <c r="AG71" s="1">
        <v>0</v>
      </c>
      <c r="AH71" s="1">
        <v>0</v>
      </c>
      <c r="AI71" s="1">
        <v>0</v>
      </c>
      <c r="AJ71" s="1">
        <v>0.67</v>
      </c>
      <c r="AK71" s="1">
        <v>61</v>
      </c>
      <c r="AL71" s="1">
        <v>15.67</v>
      </c>
      <c r="AM71" s="1">
        <v>24.07</v>
      </c>
      <c r="AN71" s="1">
        <v>3.2</v>
      </c>
      <c r="AO71" s="1">
        <v>5.9</v>
      </c>
      <c r="AP71" s="1">
        <v>5</v>
      </c>
      <c r="AQ71" s="1">
        <v>11</v>
      </c>
      <c r="AR71" s="1">
        <v>0.33</v>
      </c>
      <c r="AS71" s="1">
        <v>4.67</v>
      </c>
      <c r="AT71" s="1">
        <v>0.67</v>
      </c>
      <c r="AU71" s="1">
        <v>1.67</v>
      </c>
      <c r="AV71" s="1">
        <v>0.67</v>
      </c>
      <c r="AW71" s="1">
        <v>40</v>
      </c>
      <c r="AX71" s="1">
        <v>3.67</v>
      </c>
      <c r="AY71" s="1">
        <v>0.67</v>
      </c>
      <c r="AZ71" s="1">
        <v>0</v>
      </c>
      <c r="BA71" s="1">
        <v>0.67</v>
      </c>
      <c r="BB71" s="1">
        <v>1.33</v>
      </c>
      <c r="BC71" s="1">
        <v>13</v>
      </c>
      <c r="BD71" s="1">
        <v>7</v>
      </c>
      <c r="BE71" s="1">
        <v>3</v>
      </c>
      <c r="BF71" s="1">
        <v>1</v>
      </c>
      <c r="BG71" s="1">
        <v>3</v>
      </c>
      <c r="BH71" s="1">
        <v>1.33</v>
      </c>
      <c r="BI71" s="1">
        <v>1.06</v>
      </c>
      <c r="BJ71" s="1">
        <v>23</v>
      </c>
      <c r="BK71" s="1">
        <v>17.670000000000002</v>
      </c>
      <c r="BL71" s="1">
        <v>77</v>
      </c>
      <c r="BM71" s="1">
        <v>17.670000000000002</v>
      </c>
      <c r="BN71" s="1">
        <v>13</v>
      </c>
      <c r="BO71" s="1">
        <v>74</v>
      </c>
      <c r="BP71" s="1">
        <v>13</v>
      </c>
      <c r="BQ71" s="1">
        <v>9.67</v>
      </c>
      <c r="BR71" s="1">
        <v>74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1.67</v>
      </c>
      <c r="BY71" s="1">
        <v>40</v>
      </c>
      <c r="BZ71" s="1">
        <v>4.67</v>
      </c>
      <c r="CA71" s="1">
        <v>3.67</v>
      </c>
      <c r="CB71" s="1">
        <v>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4.9496396599999999</v>
      </c>
      <c r="CL71" s="1">
        <v>2</v>
      </c>
    </row>
    <row r="72" spans="1:90" x14ac:dyDescent="0.25">
      <c r="A72" s="1" t="s">
        <v>185</v>
      </c>
      <c r="B72" s="1">
        <v>4.9000000000000004</v>
      </c>
      <c r="C72" s="1">
        <v>5</v>
      </c>
      <c r="D72" s="1">
        <v>90</v>
      </c>
      <c r="E72" s="1">
        <v>0.03</v>
      </c>
      <c r="F72" s="1">
        <v>0.2</v>
      </c>
      <c r="G72" s="1">
        <v>0</v>
      </c>
      <c r="H72" s="1">
        <v>1</v>
      </c>
      <c r="I72" s="1">
        <v>0.2</v>
      </c>
      <c r="J72" s="1">
        <v>0</v>
      </c>
      <c r="K72" s="1">
        <v>0</v>
      </c>
      <c r="L72" s="1">
        <v>0.2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11.6</v>
      </c>
      <c r="V72" s="1">
        <v>8</v>
      </c>
      <c r="W72" s="1">
        <v>69</v>
      </c>
      <c r="X72" s="1">
        <v>3</v>
      </c>
      <c r="Y72" s="1">
        <v>0.4</v>
      </c>
      <c r="Z72" s="1">
        <v>13</v>
      </c>
      <c r="AA72" s="1">
        <v>1</v>
      </c>
      <c r="AB72" s="1">
        <v>0.4</v>
      </c>
      <c r="AC72" s="1">
        <v>0.8</v>
      </c>
      <c r="AD72" s="1">
        <v>0</v>
      </c>
      <c r="AE72" s="1">
        <v>0.03</v>
      </c>
      <c r="AF72" s="1">
        <v>0.2</v>
      </c>
      <c r="AG72" s="1">
        <v>0</v>
      </c>
      <c r="AH72" s="1">
        <v>0</v>
      </c>
      <c r="AI72" s="1">
        <v>0</v>
      </c>
      <c r="AJ72" s="1">
        <v>0</v>
      </c>
      <c r="AK72" s="1">
        <v>3.2</v>
      </c>
      <c r="AL72" s="1">
        <v>12.54</v>
      </c>
      <c r="AM72" s="1">
        <v>15.16</v>
      </c>
      <c r="AN72" s="1">
        <v>0.1</v>
      </c>
      <c r="AO72" s="1">
        <v>2.9</v>
      </c>
      <c r="AP72" s="1">
        <v>14.6</v>
      </c>
      <c r="AQ72" s="1">
        <v>16.399999999999999</v>
      </c>
      <c r="AR72" s="1">
        <v>0</v>
      </c>
      <c r="AS72" s="1">
        <v>2.6</v>
      </c>
      <c r="AT72" s="1">
        <v>2.4</v>
      </c>
      <c r="AU72" s="1">
        <v>1.8</v>
      </c>
      <c r="AV72" s="1">
        <v>1.4</v>
      </c>
      <c r="AW72" s="1">
        <v>78</v>
      </c>
      <c r="AX72" s="1">
        <v>6</v>
      </c>
      <c r="AY72" s="1">
        <v>0.6</v>
      </c>
      <c r="AZ72" s="1">
        <v>0.2</v>
      </c>
      <c r="BA72" s="1">
        <v>1</v>
      </c>
      <c r="BB72" s="1">
        <v>1.8</v>
      </c>
      <c r="BC72" s="1">
        <v>18.399999999999999</v>
      </c>
      <c r="BD72" s="1">
        <v>12.4</v>
      </c>
      <c r="BE72" s="1">
        <v>7</v>
      </c>
      <c r="BF72" s="1">
        <v>0</v>
      </c>
      <c r="BG72" s="1">
        <v>2.4</v>
      </c>
      <c r="BH72" s="1">
        <v>2.6</v>
      </c>
      <c r="BI72" s="1">
        <v>2.16</v>
      </c>
      <c r="BJ72" s="1">
        <v>41.6</v>
      </c>
      <c r="BK72" s="1">
        <v>34.200000000000003</v>
      </c>
      <c r="BL72" s="1">
        <v>82</v>
      </c>
      <c r="BM72" s="1">
        <v>23.6</v>
      </c>
      <c r="BN72" s="1">
        <v>15.6</v>
      </c>
      <c r="BO72" s="1">
        <v>66</v>
      </c>
      <c r="BP72" s="1">
        <v>11.6</v>
      </c>
      <c r="BQ72" s="1">
        <v>8</v>
      </c>
      <c r="BR72" s="1">
        <v>69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1</v>
      </c>
      <c r="BY72" s="1">
        <v>62.6</v>
      </c>
      <c r="BZ72" s="1">
        <v>1</v>
      </c>
      <c r="CA72" s="1">
        <v>4.8</v>
      </c>
      <c r="CB72" s="1">
        <v>3.8</v>
      </c>
      <c r="CC72" s="1">
        <v>0</v>
      </c>
      <c r="CD72" s="1">
        <v>0</v>
      </c>
      <c r="CE72" s="1">
        <v>1</v>
      </c>
      <c r="CF72" s="1">
        <v>0.2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2.9436945600000004</v>
      </c>
      <c r="CL72" s="1">
        <v>2</v>
      </c>
    </row>
    <row r="73" spans="1:90" x14ac:dyDescent="0.25">
      <c r="A73" s="1" t="s">
        <v>189</v>
      </c>
      <c r="B73" s="1">
        <v>5.5</v>
      </c>
      <c r="C73" s="1">
        <v>5</v>
      </c>
      <c r="D73" s="1">
        <v>79.8</v>
      </c>
      <c r="E73" s="1">
        <v>0.18</v>
      </c>
      <c r="F73" s="1">
        <v>0.2</v>
      </c>
      <c r="G73" s="1">
        <v>0.2</v>
      </c>
      <c r="H73" s="1">
        <v>1</v>
      </c>
      <c r="I73" s="1">
        <v>1</v>
      </c>
      <c r="J73" s="1">
        <v>0.4</v>
      </c>
      <c r="K73" s="1">
        <v>0.6</v>
      </c>
      <c r="L73" s="1">
        <v>0.4</v>
      </c>
      <c r="M73" s="1">
        <v>0</v>
      </c>
      <c r="N73" s="1">
        <v>0</v>
      </c>
      <c r="O73" s="1">
        <v>0.08</v>
      </c>
      <c r="P73" s="1">
        <v>0.08</v>
      </c>
      <c r="Q73" s="1">
        <v>0.2</v>
      </c>
      <c r="R73" s="1">
        <v>0.2</v>
      </c>
      <c r="S73" s="1">
        <v>0</v>
      </c>
      <c r="T73" s="1">
        <v>0</v>
      </c>
      <c r="U73" s="1">
        <v>7.6</v>
      </c>
      <c r="V73" s="1">
        <v>4.4000000000000004</v>
      </c>
      <c r="W73" s="1">
        <v>58</v>
      </c>
      <c r="X73" s="1">
        <v>4.2</v>
      </c>
      <c r="Y73" s="1">
        <v>0.4</v>
      </c>
      <c r="Z73" s="1">
        <v>10</v>
      </c>
      <c r="AA73" s="1">
        <v>1.2</v>
      </c>
      <c r="AB73" s="1">
        <v>0.6</v>
      </c>
      <c r="AC73" s="1">
        <v>0.6</v>
      </c>
      <c r="AD73" s="1">
        <v>0.2</v>
      </c>
      <c r="AE73" s="1">
        <v>0.12</v>
      </c>
      <c r="AF73" s="1">
        <v>0</v>
      </c>
      <c r="AG73" s="1">
        <v>0</v>
      </c>
      <c r="AH73" s="1">
        <v>0.2</v>
      </c>
      <c r="AI73" s="1">
        <v>0</v>
      </c>
      <c r="AJ73" s="1">
        <v>0.8</v>
      </c>
      <c r="AK73" s="1">
        <v>13.4</v>
      </c>
      <c r="AL73" s="1">
        <v>9.58</v>
      </c>
      <c r="AM73" s="1">
        <v>19.440000000000001</v>
      </c>
      <c r="AN73" s="1">
        <v>0.8</v>
      </c>
      <c r="AO73" s="1">
        <v>3.4</v>
      </c>
      <c r="AP73" s="1">
        <v>10.6</v>
      </c>
      <c r="AQ73" s="1">
        <v>14.2</v>
      </c>
      <c r="AR73" s="1">
        <v>0.6</v>
      </c>
      <c r="AS73" s="1">
        <v>4.2</v>
      </c>
      <c r="AT73" s="1">
        <v>0.2</v>
      </c>
      <c r="AU73" s="1">
        <v>3.8</v>
      </c>
      <c r="AV73" s="1">
        <v>1.8</v>
      </c>
      <c r="AW73" s="1">
        <v>47</v>
      </c>
      <c r="AX73" s="1">
        <v>8</v>
      </c>
      <c r="AY73" s="1">
        <v>1</v>
      </c>
      <c r="AZ73" s="1">
        <v>0.2</v>
      </c>
      <c r="BA73" s="1">
        <v>1.2</v>
      </c>
      <c r="BB73" s="1">
        <v>2.4</v>
      </c>
      <c r="BC73" s="1">
        <v>10.199999999999999</v>
      </c>
      <c r="BD73" s="1">
        <v>6</v>
      </c>
      <c r="BE73" s="1">
        <v>2.6</v>
      </c>
      <c r="BF73" s="1">
        <v>0.8</v>
      </c>
      <c r="BG73" s="1">
        <v>1.8</v>
      </c>
      <c r="BH73" s="1">
        <v>0.8</v>
      </c>
      <c r="BI73" s="1">
        <v>0.77</v>
      </c>
      <c r="BJ73" s="1">
        <v>20.2</v>
      </c>
      <c r="BK73" s="1">
        <v>11.4</v>
      </c>
      <c r="BL73" s="1">
        <v>56</v>
      </c>
      <c r="BM73" s="1">
        <v>15.6</v>
      </c>
      <c r="BN73" s="1">
        <v>7.4</v>
      </c>
      <c r="BO73" s="1">
        <v>47</v>
      </c>
      <c r="BP73" s="1">
        <v>7.6</v>
      </c>
      <c r="BQ73" s="1">
        <v>4.4000000000000004</v>
      </c>
      <c r="BR73" s="1">
        <v>58</v>
      </c>
      <c r="BS73" s="1">
        <v>0.2</v>
      </c>
      <c r="BT73" s="1">
        <v>0</v>
      </c>
      <c r="BU73" s="1">
        <v>5</v>
      </c>
      <c r="BV73" s="1">
        <v>0</v>
      </c>
      <c r="BW73" s="1">
        <v>2</v>
      </c>
      <c r="BX73" s="1">
        <v>0.6</v>
      </c>
      <c r="BY73" s="1">
        <v>42.6</v>
      </c>
      <c r="BZ73" s="1">
        <v>1.2</v>
      </c>
      <c r="CA73" s="1">
        <v>3.4</v>
      </c>
      <c r="CB73" s="1">
        <v>5.8</v>
      </c>
      <c r="CC73" s="1">
        <v>0.2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3.6323043100000016</v>
      </c>
      <c r="CL73" s="1">
        <v>2</v>
      </c>
    </row>
    <row r="74" spans="1:90" x14ac:dyDescent="0.25">
      <c r="A74" s="1" t="s">
        <v>192</v>
      </c>
      <c r="B74" s="1">
        <v>4.3</v>
      </c>
      <c r="C74" s="1">
        <v>5</v>
      </c>
      <c r="D74" s="1">
        <v>74.2</v>
      </c>
      <c r="E74" s="1">
        <v>7.0000000000000007E-2</v>
      </c>
      <c r="F74" s="1">
        <v>0</v>
      </c>
      <c r="G74" s="1">
        <v>0.1</v>
      </c>
      <c r="H74" s="1">
        <v>0</v>
      </c>
      <c r="I74" s="1">
        <v>0.8</v>
      </c>
      <c r="J74" s="1">
        <v>0.2</v>
      </c>
      <c r="K74" s="1">
        <v>0.4</v>
      </c>
      <c r="L74" s="1">
        <v>0.4</v>
      </c>
      <c r="M74" s="1">
        <v>0</v>
      </c>
      <c r="N74" s="1">
        <v>0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10.199999999999999</v>
      </c>
      <c r="V74" s="1">
        <v>7</v>
      </c>
      <c r="W74" s="1">
        <v>69</v>
      </c>
      <c r="X74" s="1">
        <v>1.4</v>
      </c>
      <c r="Y74" s="1">
        <v>0.4</v>
      </c>
      <c r="Z74" s="1">
        <v>29</v>
      </c>
      <c r="AA74" s="1">
        <v>0.8</v>
      </c>
      <c r="AB74" s="1">
        <v>0</v>
      </c>
      <c r="AC74" s="1">
        <v>0.6</v>
      </c>
      <c r="AD74" s="1">
        <v>0</v>
      </c>
      <c r="AE74" s="1">
        <v>0.04</v>
      </c>
      <c r="AF74" s="1">
        <v>0</v>
      </c>
      <c r="AG74" s="1">
        <v>0</v>
      </c>
      <c r="AH74" s="1">
        <v>0.4</v>
      </c>
      <c r="AI74" s="1">
        <v>0</v>
      </c>
      <c r="AJ74" s="1">
        <v>0</v>
      </c>
      <c r="AK74" s="1">
        <v>11.2</v>
      </c>
      <c r="AL74" s="1">
        <v>9.76</v>
      </c>
      <c r="AM74" s="1">
        <v>12.04</v>
      </c>
      <c r="AN74" s="1">
        <v>0.4</v>
      </c>
      <c r="AO74" s="1">
        <v>2.4</v>
      </c>
      <c r="AP74" s="1">
        <v>8.4</v>
      </c>
      <c r="AQ74" s="1">
        <v>8.4</v>
      </c>
      <c r="AR74" s="1">
        <v>0</v>
      </c>
      <c r="AS74" s="1">
        <v>1.4</v>
      </c>
      <c r="AT74" s="1">
        <v>1.4</v>
      </c>
      <c r="AU74" s="1">
        <v>1.2</v>
      </c>
      <c r="AV74" s="1">
        <v>0.8</v>
      </c>
      <c r="AW74" s="1">
        <v>67</v>
      </c>
      <c r="AX74" s="1">
        <v>5</v>
      </c>
      <c r="AY74" s="1">
        <v>1.2</v>
      </c>
      <c r="AZ74" s="1">
        <v>0.6</v>
      </c>
      <c r="BA74" s="1">
        <v>2</v>
      </c>
      <c r="BB74" s="1">
        <v>3.8</v>
      </c>
      <c r="BC74" s="1">
        <v>16</v>
      </c>
      <c r="BD74" s="1">
        <v>11</v>
      </c>
      <c r="BE74" s="1">
        <v>5.6</v>
      </c>
      <c r="BF74" s="1">
        <v>1</v>
      </c>
      <c r="BG74" s="1">
        <v>4.2</v>
      </c>
      <c r="BH74" s="1">
        <v>2.4</v>
      </c>
      <c r="BI74" s="1">
        <v>1.82</v>
      </c>
      <c r="BJ74" s="1">
        <v>28.4</v>
      </c>
      <c r="BK74" s="1">
        <v>22</v>
      </c>
      <c r="BL74" s="1">
        <v>77</v>
      </c>
      <c r="BM74" s="1">
        <v>20.399999999999999</v>
      </c>
      <c r="BN74" s="1">
        <v>14</v>
      </c>
      <c r="BO74" s="1">
        <v>69</v>
      </c>
      <c r="BP74" s="1">
        <v>10.199999999999999</v>
      </c>
      <c r="BQ74" s="1">
        <v>7</v>
      </c>
      <c r="BR74" s="1">
        <v>69</v>
      </c>
      <c r="BS74" s="1">
        <v>0</v>
      </c>
      <c r="BT74" s="1">
        <v>0</v>
      </c>
      <c r="BU74" s="1">
        <v>4</v>
      </c>
      <c r="BV74" s="1">
        <v>1</v>
      </c>
      <c r="BW74" s="1">
        <v>0</v>
      </c>
      <c r="BX74" s="1">
        <v>0.6</v>
      </c>
      <c r="BY74" s="1">
        <v>40</v>
      </c>
      <c r="BZ74" s="1">
        <v>1.6</v>
      </c>
      <c r="CA74" s="1">
        <v>4.2</v>
      </c>
      <c r="CB74" s="1">
        <v>2.2000000000000002</v>
      </c>
      <c r="CC74" s="1">
        <v>0</v>
      </c>
      <c r="CD74" s="1">
        <v>0</v>
      </c>
      <c r="CE74" s="1">
        <v>0.8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3.0146052500000002</v>
      </c>
      <c r="CL74" s="1">
        <v>2</v>
      </c>
    </row>
    <row r="75" spans="1:90" x14ac:dyDescent="0.25">
      <c r="A75" s="1" t="s">
        <v>202</v>
      </c>
      <c r="B75" s="1">
        <v>5.0999999999999996</v>
      </c>
      <c r="C75" s="1">
        <v>5</v>
      </c>
      <c r="D75" s="1">
        <v>84.4</v>
      </c>
      <c r="E75" s="1">
        <v>0.14000000000000001</v>
      </c>
      <c r="F75" s="1">
        <v>0</v>
      </c>
      <c r="G75" s="1">
        <v>0.2</v>
      </c>
      <c r="H75" s="1">
        <v>0</v>
      </c>
      <c r="I75" s="1">
        <v>1</v>
      </c>
      <c r="J75" s="1">
        <v>0</v>
      </c>
      <c r="K75" s="1">
        <v>0.4</v>
      </c>
      <c r="L75" s="1">
        <v>0.6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7.6</v>
      </c>
      <c r="V75" s="1">
        <v>6.6</v>
      </c>
      <c r="W75" s="1">
        <v>87</v>
      </c>
      <c r="X75" s="1">
        <v>1.6</v>
      </c>
      <c r="Y75" s="1">
        <v>0.4</v>
      </c>
      <c r="Z75" s="1">
        <v>25</v>
      </c>
      <c r="AA75" s="1">
        <v>0</v>
      </c>
      <c r="AB75" s="1">
        <v>0</v>
      </c>
      <c r="AC75" s="1">
        <v>1.4</v>
      </c>
      <c r="AD75" s="1">
        <v>0.2</v>
      </c>
      <c r="AE75" s="1">
        <v>0.14000000000000001</v>
      </c>
      <c r="AF75" s="1">
        <v>0</v>
      </c>
      <c r="AG75" s="1">
        <v>0</v>
      </c>
      <c r="AH75" s="1">
        <v>0.2</v>
      </c>
      <c r="AI75" s="1">
        <v>0</v>
      </c>
      <c r="AJ75" s="1">
        <v>0</v>
      </c>
      <c r="AK75" s="1">
        <v>8.4</v>
      </c>
      <c r="AL75" s="1">
        <v>17.68</v>
      </c>
      <c r="AM75" s="1">
        <v>10.96</v>
      </c>
      <c r="AN75" s="1">
        <v>0.5</v>
      </c>
      <c r="AO75" s="1">
        <v>3</v>
      </c>
      <c r="AP75" s="1">
        <v>8.8000000000000007</v>
      </c>
      <c r="AQ75" s="1">
        <v>8.8000000000000007</v>
      </c>
      <c r="AR75" s="1">
        <v>0</v>
      </c>
      <c r="AS75" s="1">
        <v>1.8</v>
      </c>
      <c r="AT75" s="1">
        <v>2.6</v>
      </c>
      <c r="AU75" s="1">
        <v>2.4</v>
      </c>
      <c r="AV75" s="1">
        <v>1.2</v>
      </c>
      <c r="AW75" s="1">
        <v>50</v>
      </c>
      <c r="AX75" s="1">
        <v>5.8</v>
      </c>
      <c r="AY75" s="1">
        <v>0.2</v>
      </c>
      <c r="AZ75" s="1">
        <v>0.2</v>
      </c>
      <c r="BA75" s="1">
        <v>1.2</v>
      </c>
      <c r="BB75" s="1">
        <v>1.6</v>
      </c>
      <c r="BC75" s="1">
        <v>18.600000000000001</v>
      </c>
      <c r="BD75" s="1">
        <v>10.4</v>
      </c>
      <c r="BE75" s="1">
        <v>6.6</v>
      </c>
      <c r="BF75" s="1">
        <v>1.2</v>
      </c>
      <c r="BG75" s="1">
        <v>2.2000000000000002</v>
      </c>
      <c r="BH75" s="1">
        <v>3.4</v>
      </c>
      <c r="BI75" s="1">
        <v>2.4700000000000002</v>
      </c>
      <c r="BJ75" s="1">
        <v>22</v>
      </c>
      <c r="BK75" s="1">
        <v>18.2</v>
      </c>
      <c r="BL75" s="1">
        <v>83</v>
      </c>
      <c r="BM75" s="1">
        <v>15</v>
      </c>
      <c r="BN75" s="1">
        <v>11.6</v>
      </c>
      <c r="BO75" s="1">
        <v>77</v>
      </c>
      <c r="BP75" s="1">
        <v>7.6</v>
      </c>
      <c r="BQ75" s="1">
        <v>6.6</v>
      </c>
      <c r="BR75" s="1">
        <v>87</v>
      </c>
      <c r="BS75" s="1">
        <v>0</v>
      </c>
      <c r="BT75" s="1">
        <v>0</v>
      </c>
      <c r="BU75" s="1">
        <v>5</v>
      </c>
      <c r="BV75" s="1">
        <v>0</v>
      </c>
      <c r="BW75" s="1">
        <v>1</v>
      </c>
      <c r="BX75" s="1">
        <v>0.8</v>
      </c>
      <c r="BY75" s="1">
        <v>37.4</v>
      </c>
      <c r="BZ75" s="1">
        <v>1.4</v>
      </c>
      <c r="CA75" s="1">
        <v>1.8</v>
      </c>
      <c r="CB75" s="1">
        <v>1.6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2.4806375100000007</v>
      </c>
      <c r="CL75" s="1">
        <v>2</v>
      </c>
    </row>
    <row r="76" spans="1:90" x14ac:dyDescent="0.25">
      <c r="A76" s="1" t="s">
        <v>204</v>
      </c>
      <c r="B76" s="1">
        <v>5.6</v>
      </c>
      <c r="C76" s="1">
        <v>3</v>
      </c>
      <c r="D76" s="1">
        <v>83.67</v>
      </c>
      <c r="E76" s="1">
        <v>0.11</v>
      </c>
      <c r="F76" s="1">
        <v>0.5</v>
      </c>
      <c r="G76" s="1">
        <v>0.1</v>
      </c>
      <c r="H76" s="1">
        <v>1</v>
      </c>
      <c r="I76" s="1">
        <v>0.67</v>
      </c>
      <c r="J76" s="1">
        <v>0.33</v>
      </c>
      <c r="K76" s="1">
        <v>0</v>
      </c>
      <c r="L76" s="1">
        <v>0.67</v>
      </c>
      <c r="M76" s="1">
        <v>0</v>
      </c>
      <c r="N76" s="1">
        <v>0</v>
      </c>
      <c r="O76" s="1">
        <v>0.06</v>
      </c>
      <c r="P76" s="1">
        <v>0.06</v>
      </c>
      <c r="Q76" s="1">
        <v>0.33</v>
      </c>
      <c r="R76" s="1">
        <v>0</v>
      </c>
      <c r="S76" s="1">
        <v>0.33</v>
      </c>
      <c r="T76" s="1">
        <v>0</v>
      </c>
      <c r="U76" s="1">
        <v>14.67</v>
      </c>
      <c r="V76" s="1">
        <v>11.33</v>
      </c>
      <c r="W76" s="1">
        <v>77</v>
      </c>
      <c r="X76" s="1">
        <v>0.33</v>
      </c>
      <c r="Y76" s="1">
        <v>0</v>
      </c>
      <c r="Z76" s="1">
        <v>0</v>
      </c>
      <c r="AA76" s="1">
        <v>0</v>
      </c>
      <c r="AB76" s="1">
        <v>0</v>
      </c>
      <c r="AC76" s="1">
        <v>1.33</v>
      </c>
      <c r="AD76" s="1">
        <v>0</v>
      </c>
      <c r="AE76" s="1">
        <v>0.06</v>
      </c>
      <c r="AF76" s="1">
        <v>0</v>
      </c>
      <c r="AG76" s="1">
        <v>0</v>
      </c>
      <c r="AH76" s="1">
        <v>0</v>
      </c>
      <c r="AI76" s="1">
        <v>0</v>
      </c>
      <c r="AJ76" s="1">
        <v>0.67</v>
      </c>
      <c r="AK76" s="1">
        <v>6.33</v>
      </c>
      <c r="AL76" s="1">
        <v>18.399999999999999</v>
      </c>
      <c r="AM76" s="1">
        <v>20.67</v>
      </c>
      <c r="AN76" s="1">
        <v>0.5</v>
      </c>
      <c r="AO76" s="1">
        <v>3.4</v>
      </c>
      <c r="AP76" s="1">
        <v>12.33</v>
      </c>
      <c r="AQ76" s="1">
        <v>18.329999999999998</v>
      </c>
      <c r="AR76" s="1">
        <v>1</v>
      </c>
      <c r="AS76" s="1">
        <v>5.33</v>
      </c>
      <c r="AT76" s="1">
        <v>1.33</v>
      </c>
      <c r="AU76" s="1">
        <v>1.33</v>
      </c>
      <c r="AV76" s="1">
        <v>0.67</v>
      </c>
      <c r="AW76" s="1">
        <v>50</v>
      </c>
      <c r="AX76" s="1">
        <v>3.33</v>
      </c>
      <c r="AY76" s="1">
        <v>1</v>
      </c>
      <c r="AZ76" s="1">
        <v>0.33</v>
      </c>
      <c r="BA76" s="1">
        <v>0.33</v>
      </c>
      <c r="BB76" s="1">
        <v>1.67</v>
      </c>
      <c r="BC76" s="1">
        <v>17.670000000000002</v>
      </c>
      <c r="BD76" s="1">
        <v>11.67</v>
      </c>
      <c r="BE76" s="1">
        <v>4.67</v>
      </c>
      <c r="BF76" s="1">
        <v>1.67</v>
      </c>
      <c r="BG76" s="1">
        <v>4.33</v>
      </c>
      <c r="BH76" s="1">
        <v>2</v>
      </c>
      <c r="BI76" s="1">
        <v>1.66</v>
      </c>
      <c r="BJ76" s="1">
        <v>40.33</v>
      </c>
      <c r="BK76" s="1">
        <v>34.67</v>
      </c>
      <c r="BL76" s="1">
        <v>86</v>
      </c>
      <c r="BM76" s="1">
        <v>22.67</v>
      </c>
      <c r="BN76" s="1">
        <v>18.670000000000002</v>
      </c>
      <c r="BO76" s="1">
        <v>82</v>
      </c>
      <c r="BP76" s="1">
        <v>14.67</v>
      </c>
      <c r="BQ76" s="1">
        <v>11.33</v>
      </c>
      <c r="BR76" s="1">
        <v>77</v>
      </c>
      <c r="BS76" s="1">
        <v>0.33</v>
      </c>
      <c r="BT76" s="1">
        <v>0</v>
      </c>
      <c r="BU76" s="1">
        <v>3</v>
      </c>
      <c r="BV76" s="1">
        <v>0</v>
      </c>
      <c r="BW76" s="1">
        <v>1</v>
      </c>
      <c r="BX76" s="1">
        <v>0.33</v>
      </c>
      <c r="BY76" s="1">
        <v>50.33</v>
      </c>
      <c r="BZ76" s="1">
        <v>0.67</v>
      </c>
      <c r="CA76" s="1">
        <v>3</v>
      </c>
      <c r="CB76" s="1">
        <v>2.67</v>
      </c>
      <c r="CC76" s="1">
        <v>0</v>
      </c>
      <c r="CD76" s="1">
        <v>0</v>
      </c>
      <c r="CE76" s="1">
        <v>0</v>
      </c>
      <c r="CF76" s="1">
        <v>0</v>
      </c>
      <c r="CG76" s="1">
        <v>0.33</v>
      </c>
      <c r="CH76" s="1">
        <v>0.33</v>
      </c>
      <c r="CI76" s="1">
        <v>0</v>
      </c>
      <c r="CJ76" s="1">
        <v>0</v>
      </c>
      <c r="CK76" s="1">
        <f t="shared" si="1"/>
        <v>3.34354372</v>
      </c>
      <c r="CL76" s="1">
        <v>1</v>
      </c>
    </row>
    <row r="77" spans="1:90" x14ac:dyDescent="0.25">
      <c r="A77" s="1" t="s">
        <v>61</v>
      </c>
      <c r="B77" s="1">
        <v>5.0999999999999996</v>
      </c>
      <c r="C77" s="1">
        <v>5</v>
      </c>
      <c r="D77" s="1">
        <v>6.8</v>
      </c>
      <c r="E77" s="1">
        <v>0.01</v>
      </c>
      <c r="F77" s="1">
        <v>0</v>
      </c>
      <c r="G77" s="1">
        <v>0</v>
      </c>
      <c r="H77" s="1">
        <v>0</v>
      </c>
      <c r="I77" s="1">
        <v>0.4</v>
      </c>
      <c r="J77" s="1">
        <v>0</v>
      </c>
      <c r="K77" s="1">
        <v>0.2</v>
      </c>
      <c r="L77" s="1">
        <v>0.2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2.6</v>
      </c>
      <c r="V77" s="1">
        <v>2.4</v>
      </c>
      <c r="W77" s="1">
        <v>92</v>
      </c>
      <c r="X77" s="1">
        <v>0.6</v>
      </c>
      <c r="Y77" s="1">
        <v>0</v>
      </c>
      <c r="Z77" s="1">
        <v>0</v>
      </c>
      <c r="AA77" s="1">
        <v>0</v>
      </c>
      <c r="AB77" s="1">
        <v>0</v>
      </c>
      <c r="AC77" s="1">
        <v>0.2</v>
      </c>
      <c r="AD77" s="1">
        <v>0</v>
      </c>
      <c r="AE77" s="1">
        <v>0.01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1.8</v>
      </c>
      <c r="AL77" s="1">
        <v>2.8</v>
      </c>
      <c r="AM77" s="1">
        <v>1.1200000000000001</v>
      </c>
      <c r="AN77" s="1">
        <v>0.1</v>
      </c>
      <c r="AO77" s="1">
        <v>1.7</v>
      </c>
      <c r="AP77" s="1">
        <v>3.4</v>
      </c>
      <c r="AQ77" s="1">
        <v>3.4</v>
      </c>
      <c r="AR77" s="1">
        <v>0</v>
      </c>
      <c r="AS77" s="1">
        <v>1</v>
      </c>
      <c r="AT77" s="1">
        <v>0.2</v>
      </c>
      <c r="AU77" s="1">
        <v>0.2</v>
      </c>
      <c r="AV77" s="1">
        <v>0.2</v>
      </c>
      <c r="AW77" s="1">
        <v>100</v>
      </c>
      <c r="AX77" s="1">
        <v>0.4</v>
      </c>
      <c r="AY77" s="1">
        <v>0</v>
      </c>
      <c r="AZ77" s="1">
        <v>0</v>
      </c>
      <c r="BA77" s="1">
        <v>0</v>
      </c>
      <c r="BB77" s="1">
        <v>0</v>
      </c>
      <c r="BC77" s="1">
        <v>11.8</v>
      </c>
      <c r="BD77" s="1">
        <v>8.1999999999999993</v>
      </c>
      <c r="BE77" s="1">
        <v>3.8</v>
      </c>
      <c r="BF77" s="1">
        <v>0.4</v>
      </c>
      <c r="BG77" s="1">
        <v>2.4</v>
      </c>
      <c r="BH77" s="1">
        <v>1.6</v>
      </c>
      <c r="BI77" s="1">
        <v>1.26</v>
      </c>
      <c r="BJ77" s="1">
        <v>4</v>
      </c>
      <c r="BK77" s="1">
        <v>3.4</v>
      </c>
      <c r="BL77" s="1">
        <v>85</v>
      </c>
      <c r="BM77" s="1">
        <v>3.6</v>
      </c>
      <c r="BN77" s="1">
        <v>2.6</v>
      </c>
      <c r="BO77" s="1">
        <v>72</v>
      </c>
      <c r="BP77" s="1">
        <v>2.6</v>
      </c>
      <c r="BQ77" s="1">
        <v>2.4</v>
      </c>
      <c r="BR77" s="1">
        <v>92</v>
      </c>
      <c r="BS77" s="1">
        <v>0</v>
      </c>
      <c r="BT77" s="1">
        <v>0</v>
      </c>
      <c r="BU77" s="1">
        <v>0</v>
      </c>
      <c r="BV77" s="1">
        <v>5</v>
      </c>
      <c r="BW77" s="1">
        <v>0</v>
      </c>
      <c r="BX77" s="1">
        <v>0.4</v>
      </c>
      <c r="BY77" s="1">
        <v>6.6</v>
      </c>
      <c r="BZ77" s="1">
        <v>0.6</v>
      </c>
      <c r="CA77" s="1">
        <v>0.2</v>
      </c>
      <c r="CB77" s="1">
        <v>0.8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4.0606097099999996</v>
      </c>
      <c r="CL77" s="1">
        <v>1</v>
      </c>
    </row>
    <row r="78" spans="1:90" x14ac:dyDescent="0.25">
      <c r="A78" s="1" t="s">
        <v>221</v>
      </c>
      <c r="B78" s="1">
        <v>5.7</v>
      </c>
      <c r="C78" s="1">
        <v>2</v>
      </c>
      <c r="D78" s="1">
        <v>47.5</v>
      </c>
      <c r="E78" s="1">
        <v>0.03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2</v>
      </c>
      <c r="W78" s="1">
        <v>100</v>
      </c>
      <c r="X78" s="1">
        <v>0.5</v>
      </c>
      <c r="Y78" s="1">
        <v>0</v>
      </c>
      <c r="Z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0.03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6.4</v>
      </c>
      <c r="AM78" s="1">
        <v>4.0999999999999996</v>
      </c>
      <c r="AN78" s="1">
        <v>0.1</v>
      </c>
      <c r="AO78" s="1">
        <v>2.2999999999999998</v>
      </c>
      <c r="AP78" s="1">
        <v>4.5</v>
      </c>
      <c r="AQ78" s="1">
        <v>4.5</v>
      </c>
      <c r="AR78" s="1">
        <v>0</v>
      </c>
      <c r="AS78" s="1">
        <v>1.5</v>
      </c>
      <c r="AT78" s="1">
        <v>0.5</v>
      </c>
      <c r="AU78" s="1">
        <v>1</v>
      </c>
      <c r="AV78" s="1">
        <v>0.5</v>
      </c>
      <c r="AW78" s="1">
        <v>50</v>
      </c>
      <c r="AX78" s="1">
        <v>3</v>
      </c>
      <c r="AY78" s="1">
        <v>0.5</v>
      </c>
      <c r="AZ78" s="1">
        <v>0</v>
      </c>
      <c r="BA78" s="1">
        <v>0</v>
      </c>
      <c r="BB78" s="1">
        <v>0.5</v>
      </c>
      <c r="BC78" s="1">
        <v>14</v>
      </c>
      <c r="BD78" s="1">
        <v>11</v>
      </c>
      <c r="BE78" s="1">
        <v>6.5</v>
      </c>
      <c r="BF78" s="1">
        <v>0</v>
      </c>
      <c r="BG78" s="1">
        <v>2.5</v>
      </c>
      <c r="BH78" s="1">
        <v>1.5</v>
      </c>
      <c r="BI78" s="1">
        <v>1.66</v>
      </c>
      <c r="BJ78" s="1">
        <v>14</v>
      </c>
      <c r="BK78" s="1">
        <v>12.5</v>
      </c>
      <c r="BL78" s="1">
        <v>89</v>
      </c>
      <c r="BM78" s="1">
        <v>7</v>
      </c>
      <c r="BN78" s="1">
        <v>6.5</v>
      </c>
      <c r="BO78" s="1">
        <v>93</v>
      </c>
      <c r="BP78" s="1">
        <v>2</v>
      </c>
      <c r="BQ78" s="1">
        <v>2</v>
      </c>
      <c r="BR78" s="1">
        <v>100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22</v>
      </c>
      <c r="BZ78" s="1">
        <v>2</v>
      </c>
      <c r="CA78" s="1">
        <v>0</v>
      </c>
      <c r="CB78" s="1">
        <v>0.5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2.9555195000000007</v>
      </c>
      <c r="CL78" s="1">
        <v>1</v>
      </c>
    </row>
    <row r="79" spans="1:90" x14ac:dyDescent="0.25">
      <c r="A79" s="1" t="s">
        <v>222</v>
      </c>
      <c r="B79" s="1">
        <v>4.8</v>
      </c>
      <c r="C79" s="1">
        <v>2</v>
      </c>
      <c r="D79" s="1">
        <v>44.5</v>
      </c>
      <c r="E79" s="1">
        <v>0.08</v>
      </c>
      <c r="F79" s="1">
        <v>0</v>
      </c>
      <c r="G79" s="1">
        <v>0.1</v>
      </c>
      <c r="H79" s="1">
        <v>0</v>
      </c>
      <c r="I79" s="1">
        <v>0.5</v>
      </c>
      <c r="J79" s="1">
        <v>0</v>
      </c>
      <c r="K79" s="1">
        <v>0</v>
      </c>
      <c r="L79" s="1">
        <v>0.5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4.5</v>
      </c>
      <c r="W79" s="1">
        <v>75</v>
      </c>
      <c r="X79" s="1">
        <v>1.5</v>
      </c>
      <c r="Y79" s="1">
        <v>0</v>
      </c>
      <c r="Z79" s="1">
        <v>0</v>
      </c>
      <c r="AA79" s="1">
        <v>0.5</v>
      </c>
      <c r="AB79" s="1">
        <v>0</v>
      </c>
      <c r="AC79" s="1">
        <v>1.5</v>
      </c>
      <c r="AD79" s="1">
        <v>0</v>
      </c>
      <c r="AE79" s="1">
        <v>0.06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</v>
      </c>
      <c r="AL79" s="1">
        <v>16.149999999999999</v>
      </c>
      <c r="AM79" s="1">
        <v>5.8</v>
      </c>
      <c r="AN79" s="1">
        <v>0.2</v>
      </c>
      <c r="AO79" s="1">
        <v>2.4</v>
      </c>
      <c r="AP79" s="1">
        <v>8</v>
      </c>
      <c r="AQ79" s="1">
        <v>8</v>
      </c>
      <c r="AR79" s="1">
        <v>0</v>
      </c>
      <c r="AS79" s="1">
        <v>1.5</v>
      </c>
      <c r="AT79" s="1">
        <v>1</v>
      </c>
      <c r="AU79" s="1">
        <v>1</v>
      </c>
      <c r="AV79" s="1">
        <v>1</v>
      </c>
      <c r="AW79" s="1">
        <v>100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21</v>
      </c>
      <c r="BD79" s="1">
        <v>16</v>
      </c>
      <c r="BE79" s="1">
        <v>7</v>
      </c>
      <c r="BF79" s="1">
        <v>0.5</v>
      </c>
      <c r="BG79" s="1">
        <v>3.5</v>
      </c>
      <c r="BH79" s="1">
        <v>4</v>
      </c>
      <c r="BI79" s="1">
        <v>2.62</v>
      </c>
      <c r="BJ79" s="1">
        <v>14.5</v>
      </c>
      <c r="BK79" s="1">
        <v>12</v>
      </c>
      <c r="BL79" s="1">
        <v>83</v>
      </c>
      <c r="BM79" s="1">
        <v>9.5</v>
      </c>
      <c r="BN79" s="1">
        <v>6</v>
      </c>
      <c r="BO79" s="1">
        <v>63</v>
      </c>
      <c r="BP79" s="1">
        <v>6</v>
      </c>
      <c r="BQ79" s="1">
        <v>4.5</v>
      </c>
      <c r="BR79" s="1">
        <v>75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0</v>
      </c>
      <c r="BY79" s="1">
        <v>21.5</v>
      </c>
      <c r="BZ79" s="1">
        <v>2</v>
      </c>
      <c r="CA79" s="1">
        <v>0.5</v>
      </c>
      <c r="CB79" s="1">
        <v>3</v>
      </c>
      <c r="CC79" s="1">
        <v>0</v>
      </c>
      <c r="CD79" s="1">
        <v>0</v>
      </c>
      <c r="CE79" s="1">
        <v>0.5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3.401121900000001</v>
      </c>
      <c r="CL79" s="1">
        <v>1</v>
      </c>
    </row>
    <row r="80" spans="1:90" x14ac:dyDescent="0.25">
      <c r="A80" s="1" t="s">
        <v>69</v>
      </c>
      <c r="B80" s="1">
        <v>6.1</v>
      </c>
      <c r="C80" s="1">
        <v>5</v>
      </c>
      <c r="D80" s="1">
        <v>83.6</v>
      </c>
      <c r="E80" s="1">
        <v>0.2</v>
      </c>
      <c r="F80" s="1">
        <v>0.28999999999999998</v>
      </c>
      <c r="G80" s="1">
        <v>0.3</v>
      </c>
      <c r="H80" s="1">
        <v>2</v>
      </c>
      <c r="I80" s="1">
        <v>2.2000000000000002</v>
      </c>
      <c r="J80" s="1">
        <v>0.8</v>
      </c>
      <c r="K80" s="1">
        <v>1</v>
      </c>
      <c r="L80" s="1">
        <v>1.2</v>
      </c>
      <c r="M80" s="1">
        <v>0</v>
      </c>
      <c r="N80" s="1">
        <v>0</v>
      </c>
      <c r="O80" s="1">
        <v>0.16</v>
      </c>
      <c r="P80" s="1">
        <v>0.16</v>
      </c>
      <c r="Q80" s="1">
        <v>0.2</v>
      </c>
      <c r="R80" s="1">
        <v>0.2</v>
      </c>
      <c r="S80" s="1">
        <v>0</v>
      </c>
      <c r="T80" s="1">
        <v>0</v>
      </c>
      <c r="U80" s="1">
        <v>16.399999999999999</v>
      </c>
      <c r="V80" s="1">
        <v>11.4</v>
      </c>
      <c r="W80" s="1">
        <v>70</v>
      </c>
      <c r="X80" s="1">
        <v>2.4</v>
      </c>
      <c r="Y80" s="1">
        <v>0.8</v>
      </c>
      <c r="Z80" s="1">
        <v>33</v>
      </c>
      <c r="AA80" s="1">
        <v>1.2</v>
      </c>
      <c r="AB80" s="1">
        <v>0.4</v>
      </c>
      <c r="AC80" s="1">
        <v>1.4</v>
      </c>
      <c r="AD80" s="1">
        <v>0</v>
      </c>
      <c r="AE80" s="1">
        <v>0.1</v>
      </c>
      <c r="AF80" s="1">
        <v>0.2</v>
      </c>
      <c r="AG80" s="1">
        <v>0</v>
      </c>
      <c r="AH80" s="1">
        <v>0</v>
      </c>
      <c r="AI80" s="1">
        <v>0</v>
      </c>
      <c r="AJ80" s="1">
        <v>0.4</v>
      </c>
      <c r="AK80" s="1">
        <v>26</v>
      </c>
      <c r="AL80" s="1">
        <v>21.92</v>
      </c>
      <c r="AM80" s="1">
        <v>19.559999999999999</v>
      </c>
      <c r="AN80" s="1">
        <v>1.1000000000000001</v>
      </c>
      <c r="AO80" s="1">
        <v>3.9</v>
      </c>
      <c r="AP80" s="1">
        <v>9.6</v>
      </c>
      <c r="AQ80" s="1">
        <v>15</v>
      </c>
      <c r="AR80" s="1">
        <v>0.6</v>
      </c>
      <c r="AS80" s="1">
        <v>4.5999999999999996</v>
      </c>
      <c r="AT80" s="1">
        <v>0.8</v>
      </c>
      <c r="AU80" s="1">
        <v>1.8</v>
      </c>
      <c r="AV80" s="1">
        <v>1.4</v>
      </c>
      <c r="AW80" s="1">
        <v>78</v>
      </c>
      <c r="AX80" s="1">
        <v>4.5999999999999996</v>
      </c>
      <c r="AY80" s="1">
        <v>0</v>
      </c>
      <c r="AZ80" s="1">
        <v>0</v>
      </c>
      <c r="BA80" s="1">
        <v>0.4</v>
      </c>
      <c r="BB80" s="1">
        <v>0.4</v>
      </c>
      <c r="BC80" s="1">
        <v>11.8</v>
      </c>
      <c r="BD80" s="1">
        <v>7</v>
      </c>
      <c r="BE80" s="1">
        <v>2.6</v>
      </c>
      <c r="BF80" s="1">
        <v>0.4</v>
      </c>
      <c r="BG80" s="1">
        <v>2</v>
      </c>
      <c r="BH80" s="1">
        <v>1.4</v>
      </c>
      <c r="BI80" s="1">
        <v>1.06</v>
      </c>
      <c r="BJ80" s="1">
        <v>32.6</v>
      </c>
      <c r="BK80" s="1">
        <v>25</v>
      </c>
      <c r="BL80" s="1">
        <v>77</v>
      </c>
      <c r="BM80" s="1">
        <v>26</v>
      </c>
      <c r="BN80" s="1">
        <v>17.8</v>
      </c>
      <c r="BO80" s="1">
        <v>68</v>
      </c>
      <c r="BP80" s="1">
        <v>16.399999999999999</v>
      </c>
      <c r="BQ80" s="1">
        <v>11.4</v>
      </c>
      <c r="BR80" s="1">
        <v>70</v>
      </c>
      <c r="BS80" s="1">
        <v>0.2</v>
      </c>
      <c r="BT80" s="1">
        <v>0.2</v>
      </c>
      <c r="BU80" s="1">
        <v>5</v>
      </c>
      <c r="BV80" s="1">
        <v>0</v>
      </c>
      <c r="BW80" s="1">
        <v>2</v>
      </c>
      <c r="BX80" s="1">
        <v>2</v>
      </c>
      <c r="BY80" s="1">
        <v>53.2</v>
      </c>
      <c r="BZ80" s="1">
        <v>4.8</v>
      </c>
      <c r="CA80" s="1">
        <v>4.4000000000000004</v>
      </c>
      <c r="CB80" s="1">
        <v>4.4000000000000004</v>
      </c>
      <c r="CC80" s="1">
        <v>0.4</v>
      </c>
      <c r="CD80" s="1">
        <v>0</v>
      </c>
      <c r="CE80" s="1">
        <v>0.8</v>
      </c>
      <c r="CF80" s="1">
        <v>0.2</v>
      </c>
      <c r="CG80" s="1">
        <v>0.4</v>
      </c>
      <c r="CH80" s="1">
        <v>0</v>
      </c>
      <c r="CI80" s="1">
        <v>0</v>
      </c>
      <c r="CJ80" s="1">
        <v>0</v>
      </c>
      <c r="CK80" s="1">
        <f t="shared" si="1"/>
        <v>5.4440204199999993</v>
      </c>
      <c r="CL80" s="1">
        <v>1</v>
      </c>
    </row>
    <row r="81" spans="1:90" x14ac:dyDescent="0.25">
      <c r="A81" s="1" t="s">
        <v>72</v>
      </c>
      <c r="B81" s="1">
        <v>5.6</v>
      </c>
      <c r="C81" s="1">
        <v>5</v>
      </c>
      <c r="D81" s="1">
        <v>87.6</v>
      </c>
      <c r="E81" s="1">
        <v>0.32</v>
      </c>
      <c r="F81" s="1">
        <v>0</v>
      </c>
      <c r="G81" s="1">
        <v>0.5</v>
      </c>
      <c r="H81" s="1">
        <v>0</v>
      </c>
      <c r="I81" s="1">
        <v>2.8</v>
      </c>
      <c r="J81" s="1">
        <v>0.6</v>
      </c>
      <c r="K81" s="1">
        <v>1.4</v>
      </c>
      <c r="L81" s="1">
        <v>1.4</v>
      </c>
      <c r="M81" s="1">
        <v>0.4</v>
      </c>
      <c r="N81" s="1">
        <v>0</v>
      </c>
      <c r="O81" s="1">
        <v>0.27</v>
      </c>
      <c r="P81" s="1">
        <v>0.27</v>
      </c>
      <c r="Q81" s="1">
        <v>0</v>
      </c>
      <c r="R81" s="1">
        <v>0</v>
      </c>
      <c r="S81" s="1">
        <v>0</v>
      </c>
      <c r="T81" s="1">
        <v>0</v>
      </c>
      <c r="U81" s="1">
        <v>14.8</v>
      </c>
      <c r="V81" s="1">
        <v>11</v>
      </c>
      <c r="W81" s="1">
        <v>74</v>
      </c>
      <c r="X81" s="1">
        <v>4.8</v>
      </c>
      <c r="Y81" s="1">
        <v>1.4</v>
      </c>
      <c r="Z81" s="1">
        <v>29</v>
      </c>
      <c r="AA81" s="1">
        <v>0</v>
      </c>
      <c r="AB81" s="1">
        <v>0</v>
      </c>
      <c r="AC81" s="1">
        <v>2.4</v>
      </c>
      <c r="AD81" s="1">
        <v>0.2</v>
      </c>
      <c r="AE81" s="1">
        <v>0.25</v>
      </c>
      <c r="AF81" s="1">
        <v>0</v>
      </c>
      <c r="AG81" s="1">
        <v>0</v>
      </c>
      <c r="AH81" s="1">
        <v>0</v>
      </c>
      <c r="AI81" s="1">
        <v>0</v>
      </c>
      <c r="AJ81" s="1">
        <v>0.2</v>
      </c>
      <c r="AK81" s="1">
        <v>41.6</v>
      </c>
      <c r="AL81" s="1">
        <v>34.08</v>
      </c>
      <c r="AM81" s="1">
        <v>20.399999999999999</v>
      </c>
      <c r="AN81" s="1">
        <v>2.1</v>
      </c>
      <c r="AO81" s="1">
        <v>5</v>
      </c>
      <c r="AP81" s="1">
        <v>15</v>
      </c>
      <c r="AQ81" s="1">
        <v>15</v>
      </c>
      <c r="AR81" s="1">
        <v>0</v>
      </c>
      <c r="AS81" s="1">
        <v>2.2000000000000002</v>
      </c>
      <c r="AT81" s="1">
        <v>1</v>
      </c>
      <c r="AU81" s="1">
        <v>0.8</v>
      </c>
      <c r="AV81" s="1">
        <v>0.4</v>
      </c>
      <c r="AW81" s="1">
        <v>50</v>
      </c>
      <c r="AX81" s="1">
        <v>4.5999999999999996</v>
      </c>
      <c r="AY81" s="1">
        <v>0</v>
      </c>
      <c r="AZ81" s="1">
        <v>0</v>
      </c>
      <c r="BA81" s="1">
        <v>0.2</v>
      </c>
      <c r="BB81" s="1">
        <v>0.2</v>
      </c>
      <c r="BC81" s="1">
        <v>8.4</v>
      </c>
      <c r="BD81" s="1">
        <v>5.6</v>
      </c>
      <c r="BE81" s="1">
        <v>3.8</v>
      </c>
      <c r="BF81" s="1">
        <v>0.6</v>
      </c>
      <c r="BG81" s="1">
        <v>0.6</v>
      </c>
      <c r="BH81" s="1">
        <v>1.2</v>
      </c>
      <c r="BI81" s="1">
        <v>1.18</v>
      </c>
      <c r="BJ81" s="1">
        <v>25.8</v>
      </c>
      <c r="BK81" s="1">
        <v>20.399999999999999</v>
      </c>
      <c r="BL81" s="1">
        <v>79</v>
      </c>
      <c r="BM81" s="1">
        <v>25.8</v>
      </c>
      <c r="BN81" s="1">
        <v>18</v>
      </c>
      <c r="BO81" s="1">
        <v>70</v>
      </c>
      <c r="BP81" s="1">
        <v>14.8</v>
      </c>
      <c r="BQ81" s="1">
        <v>11</v>
      </c>
      <c r="BR81" s="1">
        <v>74</v>
      </c>
      <c r="BS81" s="1">
        <v>0</v>
      </c>
      <c r="BT81" s="1">
        <v>0</v>
      </c>
      <c r="BU81" s="1">
        <v>5</v>
      </c>
      <c r="BV81" s="1">
        <v>0</v>
      </c>
      <c r="BW81" s="1">
        <v>2</v>
      </c>
      <c r="BX81" s="1">
        <v>9.6</v>
      </c>
      <c r="BY81" s="1">
        <v>57.4</v>
      </c>
      <c r="BZ81" s="1">
        <v>8</v>
      </c>
      <c r="CA81" s="1">
        <v>2.6</v>
      </c>
      <c r="CB81" s="1">
        <v>3.4</v>
      </c>
      <c r="CC81" s="1">
        <v>0.4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4.2713149600000033</v>
      </c>
      <c r="CL81" s="1">
        <v>1</v>
      </c>
    </row>
    <row r="82" spans="1:90" x14ac:dyDescent="0.25">
      <c r="A82" s="1" t="s">
        <v>230</v>
      </c>
      <c r="B82" s="1">
        <v>4.5</v>
      </c>
      <c r="C82" s="1">
        <v>1</v>
      </c>
      <c r="D82" s="1">
        <v>23</v>
      </c>
      <c r="E82" s="1">
        <v>0.01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6</v>
      </c>
      <c r="V82" s="1">
        <v>5</v>
      </c>
      <c r="W82" s="1">
        <v>83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4</v>
      </c>
      <c r="AL82" s="1">
        <v>2.8</v>
      </c>
      <c r="AM82" s="1">
        <v>2.4</v>
      </c>
      <c r="AN82" s="1">
        <v>0.1</v>
      </c>
      <c r="AO82" s="1">
        <v>1.6</v>
      </c>
      <c r="AP82" s="1">
        <v>4</v>
      </c>
      <c r="AQ82" s="1">
        <v>4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17</v>
      </c>
      <c r="BD82" s="1">
        <v>10</v>
      </c>
      <c r="BE82" s="1">
        <v>7</v>
      </c>
      <c r="BF82" s="1">
        <v>0</v>
      </c>
      <c r="BG82" s="1">
        <v>2</v>
      </c>
      <c r="BH82" s="1">
        <v>1</v>
      </c>
      <c r="BI82" s="1">
        <v>1.56</v>
      </c>
      <c r="BJ82" s="1">
        <v>13</v>
      </c>
      <c r="BK82" s="1">
        <v>12</v>
      </c>
      <c r="BL82" s="1">
        <v>92</v>
      </c>
      <c r="BM82" s="1">
        <v>10</v>
      </c>
      <c r="BN82" s="1">
        <v>8</v>
      </c>
      <c r="BO82" s="1">
        <v>80</v>
      </c>
      <c r="BP82" s="1">
        <v>6</v>
      </c>
      <c r="BQ82" s="1">
        <v>5</v>
      </c>
      <c r="BR82" s="1">
        <v>83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2</v>
      </c>
      <c r="BY82" s="1">
        <v>17</v>
      </c>
      <c r="BZ82" s="1">
        <v>2</v>
      </c>
      <c r="CA82" s="1">
        <v>0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2.8355099000000004</v>
      </c>
      <c r="CL82" s="1">
        <v>1</v>
      </c>
    </row>
    <row r="83" spans="1:90" x14ac:dyDescent="0.25">
      <c r="A83" s="1" t="s">
        <v>78</v>
      </c>
      <c r="B83" s="1">
        <v>10.8</v>
      </c>
      <c r="C83" s="1">
        <v>5</v>
      </c>
      <c r="D83" s="1">
        <v>49.4</v>
      </c>
      <c r="E83" s="1">
        <v>0.21</v>
      </c>
      <c r="F83" s="1">
        <v>0.09</v>
      </c>
      <c r="G83" s="1">
        <v>0.5</v>
      </c>
      <c r="H83" s="1">
        <v>1</v>
      </c>
      <c r="I83" s="1">
        <v>2.4</v>
      </c>
      <c r="J83" s="1">
        <v>0.8</v>
      </c>
      <c r="K83" s="1">
        <v>2</v>
      </c>
      <c r="L83" s="1">
        <v>0.4</v>
      </c>
      <c r="M83" s="1">
        <v>0.6</v>
      </c>
      <c r="N83" s="1">
        <v>0.2</v>
      </c>
      <c r="O83" s="1">
        <v>0.36</v>
      </c>
      <c r="P83" s="1">
        <v>0.36</v>
      </c>
      <c r="Q83" s="1">
        <v>0.2</v>
      </c>
      <c r="R83" s="1">
        <v>0.2</v>
      </c>
      <c r="S83" s="1">
        <v>0</v>
      </c>
      <c r="T83" s="1">
        <v>0</v>
      </c>
      <c r="U83" s="1">
        <v>9.1999999999999993</v>
      </c>
      <c r="V83" s="1">
        <v>7.6</v>
      </c>
      <c r="W83" s="1">
        <v>83</v>
      </c>
      <c r="X83" s="1">
        <v>0.4</v>
      </c>
      <c r="Y83" s="1">
        <v>0</v>
      </c>
      <c r="Z83" s="1">
        <v>0</v>
      </c>
      <c r="AA83" s="1">
        <v>0</v>
      </c>
      <c r="AB83" s="1">
        <v>0</v>
      </c>
      <c r="AC83" s="1">
        <v>0.6</v>
      </c>
      <c r="AD83" s="1">
        <v>0</v>
      </c>
      <c r="AE83" s="1">
        <v>0.11</v>
      </c>
      <c r="AF83" s="1">
        <v>0</v>
      </c>
      <c r="AG83" s="1">
        <v>0</v>
      </c>
      <c r="AH83" s="1">
        <v>0</v>
      </c>
      <c r="AI83" s="1">
        <v>0</v>
      </c>
      <c r="AJ83" s="1">
        <v>0.2</v>
      </c>
      <c r="AK83" s="1">
        <v>41.6</v>
      </c>
      <c r="AL83" s="1">
        <v>9.14</v>
      </c>
      <c r="AM83" s="1">
        <v>10</v>
      </c>
      <c r="AN83" s="1">
        <v>2.1</v>
      </c>
      <c r="AO83" s="1">
        <v>4.4000000000000004</v>
      </c>
      <c r="AP83" s="1">
        <v>1</v>
      </c>
      <c r="AQ83" s="1">
        <v>4.5999999999999996</v>
      </c>
      <c r="AR83" s="1">
        <v>0</v>
      </c>
      <c r="AS83" s="1">
        <v>2.6</v>
      </c>
      <c r="AT83" s="1">
        <v>0.2</v>
      </c>
      <c r="AU83" s="1">
        <v>0.6</v>
      </c>
      <c r="AV83" s="1">
        <v>0.4</v>
      </c>
      <c r="AW83" s="1">
        <v>67</v>
      </c>
      <c r="AX83" s="1">
        <v>0.8</v>
      </c>
      <c r="AY83" s="1">
        <v>0</v>
      </c>
      <c r="AZ83" s="1">
        <v>0</v>
      </c>
      <c r="BA83" s="1">
        <v>0.2</v>
      </c>
      <c r="BB83" s="1">
        <v>0.2</v>
      </c>
      <c r="BC83" s="1">
        <v>6.2</v>
      </c>
      <c r="BD83" s="1">
        <v>3.8</v>
      </c>
      <c r="BE83" s="1">
        <v>1</v>
      </c>
      <c r="BF83" s="1">
        <v>0.8</v>
      </c>
      <c r="BG83" s="1">
        <v>0.8</v>
      </c>
      <c r="BH83" s="1">
        <v>0.4</v>
      </c>
      <c r="BI83" s="1">
        <v>0.4</v>
      </c>
      <c r="BJ83" s="1">
        <v>16.2</v>
      </c>
      <c r="BK83" s="1">
        <v>13.6</v>
      </c>
      <c r="BL83" s="1">
        <v>84</v>
      </c>
      <c r="BM83" s="1">
        <v>13.2</v>
      </c>
      <c r="BN83" s="1">
        <v>10.4</v>
      </c>
      <c r="BO83" s="1">
        <v>79</v>
      </c>
      <c r="BP83" s="1">
        <v>9.1999999999999993</v>
      </c>
      <c r="BQ83" s="1">
        <v>7.6</v>
      </c>
      <c r="BR83" s="1">
        <v>83</v>
      </c>
      <c r="BS83" s="1">
        <v>0.2</v>
      </c>
      <c r="BT83" s="1">
        <v>0</v>
      </c>
      <c r="BU83" s="1">
        <v>2</v>
      </c>
      <c r="BV83" s="1">
        <v>3</v>
      </c>
      <c r="BW83" s="1">
        <v>1</v>
      </c>
      <c r="BX83" s="1">
        <v>1</v>
      </c>
      <c r="BY83" s="1">
        <v>28.6</v>
      </c>
      <c r="BZ83" s="1">
        <v>5.4</v>
      </c>
      <c r="CA83" s="1">
        <v>0.2</v>
      </c>
      <c r="CB83" s="1">
        <v>1.4</v>
      </c>
      <c r="CC83" s="1">
        <v>0.4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5.3630314699999992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3</v>
      </c>
      <c r="D84" s="1">
        <v>42.33</v>
      </c>
      <c r="E84" s="1">
        <v>0.02</v>
      </c>
      <c r="F84" s="1">
        <v>0</v>
      </c>
      <c r="G84" s="1">
        <v>0</v>
      </c>
      <c r="H84" s="1">
        <v>0</v>
      </c>
      <c r="I84" s="1">
        <v>0.33</v>
      </c>
      <c r="J84" s="1">
        <v>0</v>
      </c>
      <c r="K84" s="1">
        <v>0.33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3.33</v>
      </c>
      <c r="V84" s="1">
        <v>2.33</v>
      </c>
      <c r="W84" s="1">
        <v>70</v>
      </c>
      <c r="X84" s="1">
        <v>0</v>
      </c>
      <c r="Y84" s="1">
        <v>0</v>
      </c>
      <c r="AA84" s="1">
        <v>0</v>
      </c>
      <c r="AB84" s="1">
        <v>0</v>
      </c>
      <c r="AC84" s="1">
        <v>0.33</v>
      </c>
      <c r="AD84" s="1">
        <v>0</v>
      </c>
      <c r="AE84" s="1">
        <v>0.01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1.33</v>
      </c>
      <c r="AL84" s="1">
        <v>4.4000000000000004</v>
      </c>
      <c r="AM84" s="1">
        <v>2.4700000000000002</v>
      </c>
      <c r="AN84" s="1">
        <v>0.1</v>
      </c>
      <c r="AO84" s="1">
        <v>2</v>
      </c>
      <c r="AP84" s="1">
        <v>5.33</v>
      </c>
      <c r="AQ84" s="1">
        <v>5.33</v>
      </c>
      <c r="AR84" s="1">
        <v>0</v>
      </c>
      <c r="AS84" s="1">
        <v>1.67</v>
      </c>
      <c r="AT84" s="1">
        <v>0.67</v>
      </c>
      <c r="AU84" s="1">
        <v>0.33</v>
      </c>
      <c r="AV84" s="1">
        <v>0.33</v>
      </c>
      <c r="AW84" s="1">
        <v>100</v>
      </c>
      <c r="AX84" s="1">
        <v>3</v>
      </c>
      <c r="AY84" s="1">
        <v>0.67</v>
      </c>
      <c r="AZ84" s="1">
        <v>0</v>
      </c>
      <c r="BA84" s="1">
        <v>0.67</v>
      </c>
      <c r="BB84" s="1">
        <v>1.33</v>
      </c>
      <c r="BC84" s="1">
        <v>13.67</v>
      </c>
      <c r="BD84" s="1">
        <v>7.67</v>
      </c>
      <c r="BE84" s="1">
        <v>4.33</v>
      </c>
      <c r="BF84" s="1">
        <v>1.33</v>
      </c>
      <c r="BG84" s="1">
        <v>1.67</v>
      </c>
      <c r="BH84" s="1">
        <v>1</v>
      </c>
      <c r="BI84" s="1">
        <v>1.21</v>
      </c>
      <c r="BJ84" s="1">
        <v>10.67</v>
      </c>
      <c r="BK84" s="1">
        <v>8.67</v>
      </c>
      <c r="BL84" s="1">
        <v>81</v>
      </c>
      <c r="BM84" s="1">
        <v>4.67</v>
      </c>
      <c r="BN84" s="1">
        <v>3.33</v>
      </c>
      <c r="BO84" s="1">
        <v>71</v>
      </c>
      <c r="BP84" s="1">
        <v>3.33</v>
      </c>
      <c r="BQ84" s="1">
        <v>2.33</v>
      </c>
      <c r="BR84" s="1">
        <v>70</v>
      </c>
      <c r="BS84" s="1">
        <v>0</v>
      </c>
      <c r="BT84" s="1">
        <v>0</v>
      </c>
      <c r="BU84" s="1">
        <v>2</v>
      </c>
      <c r="BV84" s="1">
        <v>1</v>
      </c>
      <c r="BW84" s="1">
        <v>2</v>
      </c>
      <c r="BX84" s="1">
        <v>1.67</v>
      </c>
      <c r="BY84" s="1">
        <v>20</v>
      </c>
      <c r="BZ84" s="1">
        <v>0.33</v>
      </c>
      <c r="CA84" s="1">
        <v>0.33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3.4067535200000005</v>
      </c>
      <c r="CL84" s="1">
        <v>1</v>
      </c>
    </row>
    <row r="85" spans="1:90" x14ac:dyDescent="0.25">
      <c r="A85" s="1" t="s">
        <v>101</v>
      </c>
      <c r="B85" s="1">
        <v>5.2</v>
      </c>
      <c r="C85" s="1">
        <v>5</v>
      </c>
      <c r="D85" s="1">
        <v>73.2</v>
      </c>
      <c r="E85" s="1">
        <v>0.14000000000000001</v>
      </c>
      <c r="F85" s="1">
        <v>0</v>
      </c>
      <c r="G85" s="1">
        <v>0.1</v>
      </c>
      <c r="H85" s="1">
        <v>0</v>
      </c>
      <c r="I85" s="1">
        <v>1</v>
      </c>
      <c r="J85" s="1">
        <v>0.4</v>
      </c>
      <c r="K85" s="1">
        <v>0.8</v>
      </c>
      <c r="L85" s="1">
        <v>0.2</v>
      </c>
      <c r="M85" s="1">
        <v>0</v>
      </c>
      <c r="N85" s="1">
        <v>0.2</v>
      </c>
      <c r="O85" s="1">
        <v>7.0000000000000007E-2</v>
      </c>
      <c r="P85" s="1">
        <v>7.0000000000000007E-2</v>
      </c>
      <c r="Q85" s="1">
        <v>0</v>
      </c>
      <c r="R85" s="1">
        <v>0</v>
      </c>
      <c r="S85" s="1">
        <v>0</v>
      </c>
      <c r="T85" s="1">
        <v>0</v>
      </c>
      <c r="U85" s="1">
        <v>5.8</v>
      </c>
      <c r="V85" s="1">
        <v>4.2</v>
      </c>
      <c r="W85" s="1">
        <v>72</v>
      </c>
      <c r="X85" s="1">
        <v>7</v>
      </c>
      <c r="Y85" s="1">
        <v>1.2</v>
      </c>
      <c r="Z85" s="1">
        <v>17</v>
      </c>
      <c r="AA85" s="1">
        <v>2.6</v>
      </c>
      <c r="AB85" s="1">
        <v>0</v>
      </c>
      <c r="AC85" s="1">
        <v>0.8</v>
      </c>
      <c r="AD85" s="1">
        <v>0</v>
      </c>
      <c r="AE85" s="1">
        <v>0.05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11.6</v>
      </c>
      <c r="AL85" s="1">
        <v>12.58</v>
      </c>
      <c r="AM85" s="1">
        <v>7.2</v>
      </c>
      <c r="AN85" s="1">
        <v>0.5</v>
      </c>
      <c r="AO85" s="1">
        <v>2.9</v>
      </c>
      <c r="AP85" s="1">
        <v>4.5999999999999996</v>
      </c>
      <c r="AQ85" s="1">
        <v>4.5999999999999996</v>
      </c>
      <c r="AR85" s="1">
        <v>0</v>
      </c>
      <c r="AS85" s="1">
        <v>1.8</v>
      </c>
      <c r="AT85" s="1">
        <v>2.6</v>
      </c>
      <c r="AU85" s="1">
        <v>1</v>
      </c>
      <c r="AV85" s="1">
        <v>0.4</v>
      </c>
      <c r="AW85" s="1">
        <v>40</v>
      </c>
      <c r="AX85" s="1">
        <v>3.8</v>
      </c>
      <c r="AY85" s="1">
        <v>0.4</v>
      </c>
      <c r="AZ85" s="1">
        <v>0.2</v>
      </c>
      <c r="BA85" s="1">
        <v>0.6</v>
      </c>
      <c r="BB85" s="1">
        <v>1.2</v>
      </c>
      <c r="BC85" s="1">
        <v>17.2</v>
      </c>
      <c r="BD85" s="1">
        <v>11.8</v>
      </c>
      <c r="BE85" s="1">
        <v>5.8</v>
      </c>
      <c r="BF85" s="1">
        <v>0.2</v>
      </c>
      <c r="BG85" s="1">
        <v>2</v>
      </c>
      <c r="BH85" s="1">
        <v>3.2</v>
      </c>
      <c r="BI85" s="1">
        <v>2.14</v>
      </c>
      <c r="BJ85" s="1">
        <v>15.8</v>
      </c>
      <c r="BK85" s="1">
        <v>12.8</v>
      </c>
      <c r="BL85" s="1">
        <v>81</v>
      </c>
      <c r="BM85" s="1">
        <v>15.8</v>
      </c>
      <c r="BN85" s="1">
        <v>8.1999999999999993</v>
      </c>
      <c r="BO85" s="1">
        <v>52</v>
      </c>
      <c r="BP85" s="1">
        <v>5.8</v>
      </c>
      <c r="BQ85" s="1">
        <v>4.2</v>
      </c>
      <c r="BR85" s="1">
        <v>72</v>
      </c>
      <c r="BS85" s="1">
        <v>0</v>
      </c>
      <c r="BT85" s="1">
        <v>0</v>
      </c>
      <c r="BU85" s="1">
        <v>4</v>
      </c>
      <c r="BV85" s="1">
        <v>1</v>
      </c>
      <c r="BW85" s="1">
        <v>2</v>
      </c>
      <c r="BX85" s="1">
        <v>0.4</v>
      </c>
      <c r="BY85" s="1">
        <v>33.799999999999997</v>
      </c>
      <c r="BZ85" s="1">
        <v>1.6</v>
      </c>
      <c r="CA85" s="1">
        <v>1.8</v>
      </c>
      <c r="CB85" s="1">
        <v>6.2</v>
      </c>
      <c r="CC85" s="1">
        <v>0</v>
      </c>
      <c r="CD85" s="1">
        <v>0</v>
      </c>
      <c r="CE85" s="1">
        <v>2.4</v>
      </c>
      <c r="CF85" s="1">
        <v>0</v>
      </c>
      <c r="CG85" s="1">
        <v>0.2</v>
      </c>
      <c r="CH85" s="1">
        <v>0</v>
      </c>
      <c r="CI85" s="1">
        <v>0</v>
      </c>
      <c r="CJ85" s="1">
        <v>0</v>
      </c>
      <c r="CK85" s="1">
        <f t="shared" si="1"/>
        <v>3.5048541200000005</v>
      </c>
      <c r="CL85" s="1">
        <v>1</v>
      </c>
    </row>
    <row r="86" spans="1:90" x14ac:dyDescent="0.25">
      <c r="A86" s="1" t="s">
        <v>110</v>
      </c>
      <c r="B86" s="1">
        <v>4.9000000000000004</v>
      </c>
      <c r="C86" s="1">
        <v>4</v>
      </c>
      <c r="D86" s="1">
        <v>46.75</v>
      </c>
      <c r="E86" s="1">
        <v>0.09</v>
      </c>
      <c r="F86" s="1">
        <v>0</v>
      </c>
      <c r="G86" s="1">
        <v>0.1</v>
      </c>
      <c r="H86" s="1">
        <v>0</v>
      </c>
      <c r="I86" s="1">
        <v>1</v>
      </c>
      <c r="J86" s="1">
        <v>0.25</v>
      </c>
      <c r="K86" s="1">
        <v>0.5</v>
      </c>
      <c r="L86" s="1">
        <v>0.5</v>
      </c>
      <c r="M86" s="1">
        <v>0</v>
      </c>
      <c r="N86" s="1">
        <v>0.25</v>
      </c>
      <c r="O86" s="1">
        <v>0.06</v>
      </c>
      <c r="P86" s="1">
        <v>0.06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3.75</v>
      </c>
      <c r="W86" s="1">
        <v>75</v>
      </c>
      <c r="X86" s="1">
        <v>0.5</v>
      </c>
      <c r="Y86" s="1">
        <v>0.25</v>
      </c>
      <c r="Z86" s="1">
        <v>50</v>
      </c>
      <c r="AA86" s="1">
        <v>0</v>
      </c>
      <c r="AB86" s="1">
        <v>0</v>
      </c>
      <c r="AC86" s="1">
        <v>0.5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0.5</v>
      </c>
      <c r="AK86" s="1">
        <v>12.25</v>
      </c>
      <c r="AL86" s="1">
        <v>7.15</v>
      </c>
      <c r="AM86" s="1">
        <v>5.75</v>
      </c>
      <c r="AN86" s="1">
        <v>0.4</v>
      </c>
      <c r="AO86" s="1">
        <v>2.6</v>
      </c>
      <c r="AP86" s="1">
        <v>5.5</v>
      </c>
      <c r="AQ86" s="1">
        <v>5.5</v>
      </c>
      <c r="AR86" s="1">
        <v>0</v>
      </c>
      <c r="AS86" s="1">
        <v>2</v>
      </c>
      <c r="AT86" s="1">
        <v>0.25</v>
      </c>
      <c r="AU86" s="1">
        <v>2</v>
      </c>
      <c r="AV86" s="1">
        <v>1.25</v>
      </c>
      <c r="AW86" s="1">
        <v>63</v>
      </c>
      <c r="AX86" s="1">
        <v>3</v>
      </c>
      <c r="AY86" s="1">
        <v>0.5</v>
      </c>
      <c r="AZ86" s="1">
        <v>0</v>
      </c>
      <c r="BA86" s="1">
        <v>0.25</v>
      </c>
      <c r="BB86" s="1">
        <v>0.75</v>
      </c>
      <c r="BC86" s="1">
        <v>11</v>
      </c>
      <c r="BD86" s="1">
        <v>6.25</v>
      </c>
      <c r="BE86" s="1">
        <v>2</v>
      </c>
      <c r="BF86" s="1">
        <v>0.25</v>
      </c>
      <c r="BG86" s="1">
        <v>1.5</v>
      </c>
      <c r="BH86" s="1">
        <v>1</v>
      </c>
      <c r="BI86" s="1">
        <v>0.75</v>
      </c>
      <c r="BJ86" s="1">
        <v>11.25</v>
      </c>
      <c r="BK86" s="1">
        <v>8.5</v>
      </c>
      <c r="BL86" s="1">
        <v>76</v>
      </c>
      <c r="BM86" s="1">
        <v>8</v>
      </c>
      <c r="BN86" s="1">
        <v>5.75</v>
      </c>
      <c r="BO86" s="1">
        <v>72</v>
      </c>
      <c r="BP86" s="1">
        <v>5</v>
      </c>
      <c r="BQ86" s="1">
        <v>3.75</v>
      </c>
      <c r="BR86" s="1">
        <v>75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0.75</v>
      </c>
      <c r="BY86" s="1">
        <v>21</v>
      </c>
      <c r="BZ86" s="1">
        <v>0.75</v>
      </c>
      <c r="CA86" s="1">
        <v>1.25</v>
      </c>
      <c r="CB86" s="1">
        <v>0.75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3.5549537099999995</v>
      </c>
      <c r="CL86" s="1">
        <v>1</v>
      </c>
    </row>
    <row r="87" spans="1:90" x14ac:dyDescent="0.25">
      <c r="A87" s="1" t="s">
        <v>113</v>
      </c>
      <c r="B87" s="1">
        <v>5.3</v>
      </c>
      <c r="C87" s="1">
        <v>5</v>
      </c>
      <c r="D87" s="1">
        <v>90</v>
      </c>
      <c r="E87" s="1">
        <v>0.14000000000000001</v>
      </c>
      <c r="F87" s="1">
        <v>0</v>
      </c>
      <c r="G87" s="1">
        <v>0.2</v>
      </c>
      <c r="H87" s="1">
        <v>0</v>
      </c>
      <c r="I87" s="1">
        <v>2</v>
      </c>
      <c r="J87" s="1">
        <v>0.4</v>
      </c>
      <c r="K87" s="1">
        <v>0</v>
      </c>
      <c r="L87" s="1">
        <v>2</v>
      </c>
      <c r="M87" s="1">
        <v>0</v>
      </c>
      <c r="N87" s="1">
        <v>0</v>
      </c>
      <c r="O87" s="1">
        <v>7.0000000000000007E-2</v>
      </c>
      <c r="P87" s="1">
        <v>7.0000000000000007E-2</v>
      </c>
      <c r="Q87" s="1">
        <v>0</v>
      </c>
      <c r="R87" s="1">
        <v>0</v>
      </c>
      <c r="S87" s="1">
        <v>0</v>
      </c>
      <c r="T87" s="1">
        <v>0</v>
      </c>
      <c r="U87" s="1">
        <v>20.6</v>
      </c>
      <c r="V87" s="1">
        <v>15.4</v>
      </c>
      <c r="W87" s="1">
        <v>75</v>
      </c>
      <c r="X87" s="1">
        <v>2.4</v>
      </c>
      <c r="Y87" s="1">
        <v>1</v>
      </c>
      <c r="Z87" s="1">
        <v>42</v>
      </c>
      <c r="AA87" s="1">
        <v>0.6</v>
      </c>
      <c r="AB87" s="1">
        <v>0.2</v>
      </c>
      <c r="AC87" s="1">
        <v>2.2000000000000002</v>
      </c>
      <c r="AD87" s="1">
        <v>0.2</v>
      </c>
      <c r="AE87" s="1">
        <v>0.17</v>
      </c>
      <c r="AF87" s="1">
        <v>0</v>
      </c>
      <c r="AG87" s="1">
        <v>0</v>
      </c>
      <c r="AH87" s="1">
        <v>0.4</v>
      </c>
      <c r="AI87" s="1">
        <v>0</v>
      </c>
      <c r="AJ87" s="1">
        <v>0.2</v>
      </c>
      <c r="AK87" s="1">
        <v>8.6</v>
      </c>
      <c r="AL87" s="1">
        <v>33.479999999999997</v>
      </c>
      <c r="AM87" s="1">
        <v>17.600000000000001</v>
      </c>
      <c r="AN87" s="1">
        <v>0.8</v>
      </c>
      <c r="AO87" s="1">
        <v>3.3</v>
      </c>
      <c r="AP87" s="1">
        <v>14.4</v>
      </c>
      <c r="AQ87" s="1">
        <v>14.4</v>
      </c>
      <c r="AR87" s="1">
        <v>0</v>
      </c>
      <c r="AS87" s="1">
        <v>1.8</v>
      </c>
      <c r="AT87" s="1">
        <v>1</v>
      </c>
      <c r="AU87" s="1">
        <v>2.6</v>
      </c>
      <c r="AV87" s="1">
        <v>1.4</v>
      </c>
      <c r="AW87" s="1">
        <v>54</v>
      </c>
      <c r="AX87" s="1">
        <v>8.4</v>
      </c>
      <c r="AY87" s="1">
        <v>1.6</v>
      </c>
      <c r="AZ87" s="1">
        <v>0</v>
      </c>
      <c r="BA87" s="1">
        <v>0.6</v>
      </c>
      <c r="BB87" s="1">
        <v>2.2000000000000002</v>
      </c>
      <c r="BC87" s="1">
        <v>8.4</v>
      </c>
      <c r="BD87" s="1">
        <v>5.6</v>
      </c>
      <c r="BE87" s="1">
        <v>3.8</v>
      </c>
      <c r="BF87" s="1">
        <v>0.6</v>
      </c>
      <c r="BG87" s="1">
        <v>0.6</v>
      </c>
      <c r="BH87" s="1">
        <v>1.2</v>
      </c>
      <c r="BI87" s="1">
        <v>1.18</v>
      </c>
      <c r="BJ87" s="1">
        <v>64.2</v>
      </c>
      <c r="BK87" s="1">
        <v>52.8</v>
      </c>
      <c r="BL87" s="1">
        <v>82</v>
      </c>
      <c r="BM87" s="1">
        <v>41.2</v>
      </c>
      <c r="BN87" s="1">
        <v>32.799999999999997</v>
      </c>
      <c r="BO87" s="1">
        <v>80</v>
      </c>
      <c r="BP87" s="1">
        <v>20.6</v>
      </c>
      <c r="BQ87" s="1">
        <v>15.4</v>
      </c>
      <c r="BR87" s="1">
        <v>75</v>
      </c>
      <c r="BS87" s="1">
        <v>0.8</v>
      </c>
      <c r="BT87" s="1">
        <v>0.2</v>
      </c>
      <c r="BU87" s="1">
        <v>5</v>
      </c>
      <c r="BV87" s="1">
        <v>0</v>
      </c>
      <c r="BW87" s="1">
        <v>0</v>
      </c>
      <c r="BX87" s="1">
        <v>0.8</v>
      </c>
      <c r="BY87" s="1">
        <v>79.599999999999994</v>
      </c>
      <c r="BZ87" s="1">
        <v>0</v>
      </c>
      <c r="CA87" s="1">
        <v>11.8</v>
      </c>
      <c r="CB87" s="1">
        <v>4.5999999999999996</v>
      </c>
      <c r="CC87" s="1">
        <v>0.2</v>
      </c>
      <c r="CD87" s="1">
        <v>0</v>
      </c>
      <c r="CE87" s="1">
        <v>0.4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3.4385415599999987</v>
      </c>
      <c r="CL87" s="1">
        <v>1</v>
      </c>
    </row>
    <row r="88" spans="1:90" x14ac:dyDescent="0.25">
      <c r="A88" s="1" t="s">
        <v>117</v>
      </c>
      <c r="B88" s="1">
        <v>4.7</v>
      </c>
      <c r="C88" s="1">
        <v>5</v>
      </c>
      <c r="D88" s="1">
        <v>56.8</v>
      </c>
      <c r="E88" s="1">
        <v>0.16</v>
      </c>
      <c r="F88" s="1">
        <v>0.33</v>
      </c>
      <c r="G88" s="1">
        <v>0.2</v>
      </c>
      <c r="H88" s="1">
        <v>2</v>
      </c>
      <c r="I88" s="1">
        <v>1</v>
      </c>
      <c r="J88" s="1">
        <v>0.4</v>
      </c>
      <c r="K88" s="1">
        <v>0.4</v>
      </c>
      <c r="L88" s="1">
        <v>0.6</v>
      </c>
      <c r="M88" s="1">
        <v>0</v>
      </c>
      <c r="N88" s="1">
        <v>0.2</v>
      </c>
      <c r="O88" s="1">
        <v>7.0000000000000007E-2</v>
      </c>
      <c r="P88" s="1">
        <v>7.0000000000000007E-2</v>
      </c>
      <c r="Q88" s="1">
        <v>0.2</v>
      </c>
      <c r="R88" s="1">
        <v>0.2</v>
      </c>
      <c r="S88" s="1">
        <v>0</v>
      </c>
      <c r="T88" s="1">
        <v>0.2</v>
      </c>
      <c r="U88" s="1">
        <v>6.6</v>
      </c>
      <c r="V88" s="1">
        <v>3.8</v>
      </c>
      <c r="W88" s="1">
        <v>58</v>
      </c>
      <c r="X88" s="1">
        <v>2.2000000000000002</v>
      </c>
      <c r="Y88" s="1">
        <v>0.4</v>
      </c>
      <c r="Z88" s="1">
        <v>18</v>
      </c>
      <c r="AA88" s="1">
        <v>0</v>
      </c>
      <c r="AB88" s="1">
        <v>0</v>
      </c>
      <c r="AC88" s="1">
        <v>0.4</v>
      </c>
      <c r="AD88" s="1">
        <v>0.2</v>
      </c>
      <c r="AE88" s="1">
        <v>0.11</v>
      </c>
      <c r="AF88" s="1">
        <v>0.2</v>
      </c>
      <c r="AG88" s="1">
        <v>0</v>
      </c>
      <c r="AH88" s="1">
        <v>0.2</v>
      </c>
      <c r="AI88" s="1">
        <v>0</v>
      </c>
      <c r="AJ88" s="1">
        <v>0</v>
      </c>
      <c r="AK88" s="1">
        <v>10.4</v>
      </c>
      <c r="AL88" s="1">
        <v>6.66</v>
      </c>
      <c r="AM88" s="1">
        <v>17.36</v>
      </c>
      <c r="AN88" s="1">
        <v>0.7</v>
      </c>
      <c r="AO88" s="1">
        <v>2.7</v>
      </c>
      <c r="AP88" s="1">
        <v>5</v>
      </c>
      <c r="AQ88" s="1">
        <v>10.4</v>
      </c>
      <c r="AR88" s="1">
        <v>0</v>
      </c>
      <c r="AS88" s="1">
        <v>3</v>
      </c>
      <c r="AT88" s="1">
        <v>2</v>
      </c>
      <c r="AU88" s="1">
        <v>2.2000000000000002</v>
      </c>
      <c r="AV88" s="1">
        <v>0.6</v>
      </c>
      <c r="AW88" s="1">
        <v>27</v>
      </c>
      <c r="AX88" s="1">
        <v>2.8</v>
      </c>
      <c r="AY88" s="1">
        <v>0.8</v>
      </c>
      <c r="AZ88" s="1">
        <v>0</v>
      </c>
      <c r="BA88" s="1">
        <v>1</v>
      </c>
      <c r="BB88" s="1">
        <v>1.8</v>
      </c>
      <c r="BC88" s="1">
        <v>18.600000000000001</v>
      </c>
      <c r="BD88" s="1">
        <v>10.4</v>
      </c>
      <c r="BE88" s="1">
        <v>6.6</v>
      </c>
      <c r="BF88" s="1">
        <v>1.2</v>
      </c>
      <c r="BG88" s="1">
        <v>2.2000000000000002</v>
      </c>
      <c r="BH88" s="1">
        <v>3.4</v>
      </c>
      <c r="BI88" s="1">
        <v>2.4700000000000002</v>
      </c>
      <c r="BJ88" s="1">
        <v>16.8</v>
      </c>
      <c r="BK88" s="1">
        <v>10.6</v>
      </c>
      <c r="BL88" s="1">
        <v>63</v>
      </c>
      <c r="BM88" s="1">
        <v>13.2</v>
      </c>
      <c r="BN88" s="1">
        <v>7.4</v>
      </c>
      <c r="BO88" s="1">
        <v>56</v>
      </c>
      <c r="BP88" s="1">
        <v>6.6</v>
      </c>
      <c r="BQ88" s="1">
        <v>3.8</v>
      </c>
      <c r="BR88" s="1">
        <v>58</v>
      </c>
      <c r="BS88" s="1">
        <v>0</v>
      </c>
      <c r="BT88" s="1">
        <v>0</v>
      </c>
      <c r="BU88" s="1">
        <v>3</v>
      </c>
      <c r="BV88" s="1">
        <v>2</v>
      </c>
      <c r="BW88" s="1">
        <v>0</v>
      </c>
      <c r="BX88" s="1">
        <v>1</v>
      </c>
      <c r="BY88" s="1">
        <v>34.6</v>
      </c>
      <c r="BZ88" s="1">
        <v>1.2</v>
      </c>
      <c r="CA88" s="1">
        <v>3</v>
      </c>
      <c r="CB88" s="1">
        <v>3.4</v>
      </c>
      <c r="CC88" s="1">
        <v>0</v>
      </c>
      <c r="CD88" s="1">
        <v>0</v>
      </c>
      <c r="CE88" s="1">
        <v>0</v>
      </c>
      <c r="CF88" s="1">
        <v>0</v>
      </c>
      <c r="CG88" s="1">
        <v>0.2</v>
      </c>
      <c r="CH88" s="1">
        <v>0</v>
      </c>
      <c r="CI88" s="1">
        <v>0</v>
      </c>
      <c r="CJ88" s="1">
        <v>0</v>
      </c>
      <c r="CK88" s="1">
        <f t="shared" si="1"/>
        <v>2.2339795300000018</v>
      </c>
      <c r="CL88" s="1">
        <v>1</v>
      </c>
    </row>
    <row r="89" spans="1:90" x14ac:dyDescent="0.25">
      <c r="A89" s="1" t="s">
        <v>120</v>
      </c>
      <c r="B89" s="1">
        <v>4.5</v>
      </c>
      <c r="C89" s="1">
        <v>5</v>
      </c>
      <c r="D89" s="1">
        <v>33</v>
      </c>
      <c r="E89" s="1">
        <v>0.16</v>
      </c>
      <c r="F89" s="1">
        <v>0.14000000000000001</v>
      </c>
      <c r="G89" s="1">
        <v>0.2</v>
      </c>
      <c r="H89" s="1">
        <v>1</v>
      </c>
      <c r="I89" s="1">
        <v>0.4</v>
      </c>
      <c r="J89" s="1">
        <v>0.2</v>
      </c>
      <c r="K89" s="1">
        <v>0.4</v>
      </c>
      <c r="L89" s="1">
        <v>0</v>
      </c>
      <c r="M89" s="1">
        <v>0.2</v>
      </c>
      <c r="N89" s="1">
        <v>0</v>
      </c>
      <c r="O89" s="1">
        <v>0.1</v>
      </c>
      <c r="P89" s="1">
        <v>0.1</v>
      </c>
      <c r="Q89" s="1">
        <v>0</v>
      </c>
      <c r="R89" s="1">
        <v>0</v>
      </c>
      <c r="S89" s="1">
        <v>0</v>
      </c>
      <c r="T89" s="1">
        <v>0</v>
      </c>
      <c r="U89" s="1">
        <v>5.2</v>
      </c>
      <c r="V89" s="1">
        <v>3.8</v>
      </c>
      <c r="W89" s="1">
        <v>73</v>
      </c>
      <c r="X89" s="1">
        <v>0.2</v>
      </c>
      <c r="Y89" s="1">
        <v>0</v>
      </c>
      <c r="Z89" s="1">
        <v>0</v>
      </c>
      <c r="AA89" s="1">
        <v>0</v>
      </c>
      <c r="AB89" s="1">
        <v>0</v>
      </c>
      <c r="AC89" s="1">
        <v>0.2</v>
      </c>
      <c r="AD89" s="1">
        <v>0.2</v>
      </c>
      <c r="AE89" s="1">
        <v>0.1</v>
      </c>
      <c r="AF89" s="1">
        <v>0.2</v>
      </c>
      <c r="AG89" s="1">
        <v>0</v>
      </c>
      <c r="AH89" s="1">
        <v>0</v>
      </c>
      <c r="AI89" s="1">
        <v>0</v>
      </c>
      <c r="AJ89" s="1">
        <v>0</v>
      </c>
      <c r="AK89" s="1">
        <v>8.6</v>
      </c>
      <c r="AL89" s="1">
        <v>3.42</v>
      </c>
      <c r="AM89" s="1">
        <v>5.56</v>
      </c>
      <c r="AN89" s="1">
        <v>0.8</v>
      </c>
      <c r="AO89" s="1">
        <v>2.6</v>
      </c>
      <c r="AP89" s="1">
        <v>3.2</v>
      </c>
      <c r="AQ89" s="1">
        <v>5</v>
      </c>
      <c r="AR89" s="1">
        <v>0</v>
      </c>
      <c r="AS89" s="1">
        <v>1.8</v>
      </c>
      <c r="AT89" s="1">
        <v>0.4</v>
      </c>
      <c r="AU89" s="1">
        <v>0.2</v>
      </c>
      <c r="AV89" s="1">
        <v>0</v>
      </c>
      <c r="AW89" s="1">
        <v>0</v>
      </c>
      <c r="AX89" s="1">
        <v>1.6</v>
      </c>
      <c r="AY89" s="1">
        <v>0.6</v>
      </c>
      <c r="AZ89" s="1">
        <v>0</v>
      </c>
      <c r="BA89" s="1">
        <v>0</v>
      </c>
      <c r="BB89" s="1">
        <v>0.6</v>
      </c>
      <c r="BC89" s="1">
        <v>11.8</v>
      </c>
      <c r="BD89" s="1">
        <v>7</v>
      </c>
      <c r="BE89" s="1">
        <v>2.6</v>
      </c>
      <c r="BF89" s="1">
        <v>0.4</v>
      </c>
      <c r="BG89" s="1">
        <v>2</v>
      </c>
      <c r="BH89" s="1">
        <v>1.4</v>
      </c>
      <c r="BI89" s="1">
        <v>1.06</v>
      </c>
      <c r="BJ89" s="1">
        <v>13.2</v>
      </c>
      <c r="BK89" s="1">
        <v>9.8000000000000007</v>
      </c>
      <c r="BL89" s="1">
        <v>74</v>
      </c>
      <c r="BM89" s="1">
        <v>8.6</v>
      </c>
      <c r="BN89" s="1">
        <v>6.2</v>
      </c>
      <c r="BO89" s="1">
        <v>72</v>
      </c>
      <c r="BP89" s="1">
        <v>5.2</v>
      </c>
      <c r="BQ89" s="1">
        <v>3.8</v>
      </c>
      <c r="BR89" s="1">
        <v>73</v>
      </c>
      <c r="BS89" s="1">
        <v>0</v>
      </c>
      <c r="BT89" s="1">
        <v>0</v>
      </c>
      <c r="BU89" s="1">
        <v>1</v>
      </c>
      <c r="BV89" s="1">
        <v>4</v>
      </c>
      <c r="BW89" s="1">
        <v>1</v>
      </c>
      <c r="BX89" s="1">
        <v>0.2</v>
      </c>
      <c r="BY89" s="1">
        <v>20.2</v>
      </c>
      <c r="BZ89" s="1">
        <v>1.2</v>
      </c>
      <c r="CA89" s="1">
        <v>1.4</v>
      </c>
      <c r="CB89" s="1">
        <v>0.4</v>
      </c>
      <c r="CC89" s="1">
        <v>0.2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3.3789662200000006</v>
      </c>
      <c r="CL89" s="1">
        <v>1</v>
      </c>
    </row>
    <row r="90" spans="1:90" x14ac:dyDescent="0.25">
      <c r="A90" s="1" t="s">
        <v>126</v>
      </c>
      <c r="B90" s="1">
        <v>4.3</v>
      </c>
      <c r="C90" s="1">
        <v>5</v>
      </c>
      <c r="D90" s="1">
        <v>84.6</v>
      </c>
      <c r="E90" s="1">
        <v>0.13</v>
      </c>
      <c r="F90" s="1">
        <v>0.2</v>
      </c>
      <c r="G90" s="1">
        <v>0.2</v>
      </c>
      <c r="H90" s="1">
        <v>1</v>
      </c>
      <c r="I90" s="1">
        <v>0.8</v>
      </c>
      <c r="J90" s="1">
        <v>0.2</v>
      </c>
      <c r="K90" s="1">
        <v>0.2</v>
      </c>
      <c r="L90" s="1">
        <v>0.6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11.2</v>
      </c>
      <c r="V90" s="1">
        <v>7.6</v>
      </c>
      <c r="W90" s="1">
        <v>68</v>
      </c>
      <c r="X90" s="1">
        <v>1</v>
      </c>
      <c r="Y90" s="1">
        <v>0.2</v>
      </c>
      <c r="Z90" s="1">
        <v>20</v>
      </c>
      <c r="AA90" s="1">
        <v>0</v>
      </c>
      <c r="AB90" s="1">
        <v>0</v>
      </c>
      <c r="AC90" s="1">
        <v>0.6</v>
      </c>
      <c r="AD90" s="1">
        <v>0.2</v>
      </c>
      <c r="AE90" s="1">
        <v>0.11</v>
      </c>
      <c r="AF90" s="1">
        <v>0.2</v>
      </c>
      <c r="AG90" s="1">
        <v>0</v>
      </c>
      <c r="AH90" s="1">
        <v>0</v>
      </c>
      <c r="AI90" s="1">
        <v>0</v>
      </c>
      <c r="AJ90" s="1">
        <v>0.4</v>
      </c>
      <c r="AK90" s="1">
        <v>7.8</v>
      </c>
      <c r="AL90" s="1">
        <v>10.26</v>
      </c>
      <c r="AM90" s="1">
        <v>17.36</v>
      </c>
      <c r="AN90" s="1">
        <v>0.5</v>
      </c>
      <c r="AO90" s="1">
        <v>3.4</v>
      </c>
      <c r="AP90" s="1">
        <v>15</v>
      </c>
      <c r="AQ90" s="1">
        <v>16.8</v>
      </c>
      <c r="AR90" s="1">
        <v>0.2</v>
      </c>
      <c r="AS90" s="1">
        <v>3.2</v>
      </c>
      <c r="AT90" s="1">
        <v>1.2</v>
      </c>
      <c r="AU90" s="1">
        <v>1.8</v>
      </c>
      <c r="AV90" s="1">
        <v>1.8</v>
      </c>
      <c r="AW90" s="1">
        <v>100</v>
      </c>
      <c r="AX90" s="1">
        <v>6.2</v>
      </c>
      <c r="AY90" s="1">
        <v>1.8</v>
      </c>
      <c r="AZ90" s="1">
        <v>0.8</v>
      </c>
      <c r="BA90" s="1">
        <v>1.6</v>
      </c>
      <c r="BB90" s="1">
        <v>4.2</v>
      </c>
      <c r="BC90" s="1">
        <v>13.6</v>
      </c>
      <c r="BD90" s="1">
        <v>8.1999999999999993</v>
      </c>
      <c r="BE90" s="1">
        <v>4.8</v>
      </c>
      <c r="BF90" s="1">
        <v>1.2</v>
      </c>
      <c r="BG90" s="1">
        <v>2</v>
      </c>
      <c r="BH90" s="1">
        <v>1.4</v>
      </c>
      <c r="BI90" s="1">
        <v>1.39</v>
      </c>
      <c r="BJ90" s="1">
        <v>40.799999999999997</v>
      </c>
      <c r="BK90" s="1">
        <v>33.799999999999997</v>
      </c>
      <c r="BL90" s="1">
        <v>83</v>
      </c>
      <c r="BM90" s="1">
        <v>21.6</v>
      </c>
      <c r="BN90" s="1">
        <v>15.6</v>
      </c>
      <c r="BO90" s="1">
        <v>72</v>
      </c>
      <c r="BP90" s="1">
        <v>11.2</v>
      </c>
      <c r="BQ90" s="1">
        <v>7.6</v>
      </c>
      <c r="BR90" s="1">
        <v>68</v>
      </c>
      <c r="BS90" s="1">
        <v>0</v>
      </c>
      <c r="BT90" s="1">
        <v>0</v>
      </c>
      <c r="BU90" s="1">
        <v>5</v>
      </c>
      <c r="BV90" s="1">
        <v>0</v>
      </c>
      <c r="BW90" s="1">
        <v>2</v>
      </c>
      <c r="BX90" s="1">
        <v>2</v>
      </c>
      <c r="BY90" s="1">
        <v>59.2</v>
      </c>
      <c r="BZ90" s="1">
        <v>1.4</v>
      </c>
      <c r="CA90" s="1">
        <v>4.5999999999999996</v>
      </c>
      <c r="CB90" s="1">
        <v>2.4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3.6585108799999992</v>
      </c>
      <c r="CL90" s="1">
        <v>1</v>
      </c>
    </row>
    <row r="91" spans="1:90" x14ac:dyDescent="0.25">
      <c r="A91" s="1" t="s">
        <v>208</v>
      </c>
      <c r="B91" s="1">
        <v>5.2</v>
      </c>
      <c r="C91" s="1">
        <v>3</v>
      </c>
      <c r="D91" s="1">
        <v>38.67</v>
      </c>
      <c r="E91" s="1">
        <v>0.04</v>
      </c>
      <c r="F91" s="1">
        <v>0</v>
      </c>
      <c r="G91" s="1">
        <v>0</v>
      </c>
      <c r="H91" s="1">
        <v>0</v>
      </c>
      <c r="I91" s="1">
        <v>0.33</v>
      </c>
      <c r="J91" s="1">
        <v>0</v>
      </c>
      <c r="K91" s="1">
        <v>0</v>
      </c>
      <c r="L91" s="1">
        <v>0.33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8.67</v>
      </c>
      <c r="V91" s="1">
        <v>6</v>
      </c>
      <c r="W91" s="1">
        <v>69</v>
      </c>
      <c r="X91" s="1">
        <v>0.67</v>
      </c>
      <c r="Y91" s="1">
        <v>0.33</v>
      </c>
      <c r="Z91" s="1">
        <v>49</v>
      </c>
      <c r="AA91" s="1">
        <v>0</v>
      </c>
      <c r="AB91" s="1">
        <v>0</v>
      </c>
      <c r="AC91" s="1">
        <v>0.67</v>
      </c>
      <c r="AD91" s="1">
        <v>0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0.33</v>
      </c>
      <c r="AK91" s="1">
        <v>2.67</v>
      </c>
      <c r="AL91" s="1">
        <v>9.1999999999999993</v>
      </c>
      <c r="AM91" s="1">
        <v>6.87</v>
      </c>
      <c r="AN91" s="1">
        <v>0.1</v>
      </c>
      <c r="AO91" s="1">
        <v>2.2000000000000002</v>
      </c>
      <c r="AP91" s="1">
        <v>5.33</v>
      </c>
      <c r="AQ91" s="1">
        <v>5.33</v>
      </c>
      <c r="AR91" s="1">
        <v>0</v>
      </c>
      <c r="AS91" s="1">
        <v>1.67</v>
      </c>
      <c r="AT91" s="1">
        <v>0.33</v>
      </c>
      <c r="AU91" s="1">
        <v>0.67</v>
      </c>
      <c r="AV91" s="1">
        <v>0</v>
      </c>
      <c r="AW91" s="1">
        <v>0</v>
      </c>
      <c r="AX91" s="1">
        <v>3</v>
      </c>
      <c r="AY91" s="1">
        <v>0.33</v>
      </c>
      <c r="AZ91" s="1">
        <v>0</v>
      </c>
      <c r="BA91" s="1">
        <v>0.67</v>
      </c>
      <c r="BB91" s="1">
        <v>1</v>
      </c>
      <c r="BC91" s="1">
        <v>17.670000000000002</v>
      </c>
      <c r="BD91" s="1">
        <v>11.67</v>
      </c>
      <c r="BE91" s="1">
        <v>4.67</v>
      </c>
      <c r="BF91" s="1">
        <v>1.67</v>
      </c>
      <c r="BG91" s="1">
        <v>4.33</v>
      </c>
      <c r="BH91" s="1">
        <v>2</v>
      </c>
      <c r="BI91" s="1">
        <v>1.66</v>
      </c>
      <c r="BJ91" s="1">
        <v>22.33</v>
      </c>
      <c r="BK91" s="1">
        <v>17.329999999999998</v>
      </c>
      <c r="BL91" s="1">
        <v>78</v>
      </c>
      <c r="BM91" s="1">
        <v>14</v>
      </c>
      <c r="BN91" s="1">
        <v>10</v>
      </c>
      <c r="BO91" s="1">
        <v>71</v>
      </c>
      <c r="BP91" s="1">
        <v>8.67</v>
      </c>
      <c r="BQ91" s="1">
        <v>6</v>
      </c>
      <c r="BR91" s="1">
        <v>69</v>
      </c>
      <c r="BS91" s="1">
        <v>0</v>
      </c>
      <c r="BT91" s="1">
        <v>0</v>
      </c>
      <c r="BU91" s="1">
        <v>1</v>
      </c>
      <c r="BV91" s="1">
        <v>2</v>
      </c>
      <c r="BW91" s="1">
        <v>1</v>
      </c>
      <c r="BX91" s="1">
        <v>0.67</v>
      </c>
      <c r="BY91" s="1">
        <v>31.67</v>
      </c>
      <c r="BZ91" s="1">
        <v>0.33</v>
      </c>
      <c r="CA91" s="1">
        <v>5.33</v>
      </c>
      <c r="CB91" s="1">
        <v>2.33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3.3053405800000015</v>
      </c>
      <c r="CL91" s="1">
        <v>1</v>
      </c>
    </row>
    <row r="92" spans="1:90" x14ac:dyDescent="0.25">
      <c r="A92" s="1" t="s">
        <v>132</v>
      </c>
      <c r="B92" s="1">
        <v>8.6</v>
      </c>
      <c r="C92" s="1">
        <v>4</v>
      </c>
      <c r="D92" s="1">
        <v>36.5</v>
      </c>
      <c r="E92" s="1">
        <v>0.28999999999999998</v>
      </c>
      <c r="F92" s="1">
        <v>0.2</v>
      </c>
      <c r="G92" s="1">
        <v>0.6</v>
      </c>
      <c r="H92" s="1">
        <v>2</v>
      </c>
      <c r="I92" s="1">
        <v>1.75</v>
      </c>
      <c r="J92" s="1">
        <v>0.5</v>
      </c>
      <c r="K92" s="1">
        <v>0.75</v>
      </c>
      <c r="L92" s="1">
        <v>1</v>
      </c>
      <c r="M92" s="1">
        <v>0.5</v>
      </c>
      <c r="N92" s="1">
        <v>0</v>
      </c>
      <c r="O92" s="1">
        <v>0.25</v>
      </c>
      <c r="P92" s="1">
        <v>0.25</v>
      </c>
      <c r="Q92" s="1">
        <v>0.25</v>
      </c>
      <c r="R92" s="1">
        <v>0.25</v>
      </c>
      <c r="S92" s="1">
        <v>0</v>
      </c>
      <c r="T92" s="1">
        <v>0</v>
      </c>
      <c r="U92" s="1">
        <v>13.5</v>
      </c>
      <c r="V92" s="1">
        <v>11.25</v>
      </c>
      <c r="W92" s="1">
        <v>83</v>
      </c>
      <c r="X92" s="1">
        <v>2.5</v>
      </c>
      <c r="Y92" s="1">
        <v>1</v>
      </c>
      <c r="Z92" s="1">
        <v>40</v>
      </c>
      <c r="AA92" s="1">
        <v>1.25</v>
      </c>
      <c r="AB92" s="1">
        <v>0</v>
      </c>
      <c r="AC92" s="1">
        <v>1.5</v>
      </c>
      <c r="AD92" s="1">
        <v>0.75</v>
      </c>
      <c r="AE92" s="1">
        <v>0.38</v>
      </c>
      <c r="AF92" s="1">
        <v>0.25</v>
      </c>
      <c r="AG92" s="1">
        <v>0</v>
      </c>
      <c r="AH92" s="1">
        <v>0</v>
      </c>
      <c r="AI92" s="1">
        <v>0</v>
      </c>
      <c r="AJ92" s="1">
        <v>0</v>
      </c>
      <c r="AK92" s="1">
        <v>22</v>
      </c>
      <c r="AL92" s="1">
        <v>25.32</v>
      </c>
      <c r="AM92" s="1">
        <v>19.899999999999999</v>
      </c>
      <c r="AN92" s="1">
        <v>2.4</v>
      </c>
      <c r="AO92" s="1">
        <v>4.7</v>
      </c>
      <c r="AP92" s="1">
        <v>9.5</v>
      </c>
      <c r="AQ92" s="1">
        <v>16.25</v>
      </c>
      <c r="AR92" s="1">
        <v>0</v>
      </c>
      <c r="AS92" s="1">
        <v>3.25</v>
      </c>
      <c r="AT92" s="1">
        <v>0.25</v>
      </c>
      <c r="AU92" s="1">
        <v>0.5</v>
      </c>
      <c r="AV92" s="1">
        <v>0.25</v>
      </c>
      <c r="AW92" s="1">
        <v>50</v>
      </c>
      <c r="AX92" s="1">
        <v>1.75</v>
      </c>
      <c r="AY92" s="1">
        <v>0</v>
      </c>
      <c r="AZ92" s="1">
        <v>0</v>
      </c>
      <c r="BA92" s="1">
        <v>0</v>
      </c>
      <c r="BB92" s="1">
        <v>0</v>
      </c>
      <c r="BC92" s="1">
        <v>6.25</v>
      </c>
      <c r="BD92" s="1">
        <v>3.25</v>
      </c>
      <c r="BE92" s="1">
        <v>1</v>
      </c>
      <c r="BF92" s="1">
        <v>1</v>
      </c>
      <c r="BG92" s="1">
        <v>0.25</v>
      </c>
      <c r="BH92" s="1">
        <v>0.25</v>
      </c>
      <c r="BI92" s="1">
        <v>0.36</v>
      </c>
      <c r="BJ92" s="1">
        <v>20.5</v>
      </c>
      <c r="BK92" s="1">
        <v>18</v>
      </c>
      <c r="BL92" s="1">
        <v>88</v>
      </c>
      <c r="BM92" s="1">
        <v>19</v>
      </c>
      <c r="BN92" s="1">
        <v>15.25</v>
      </c>
      <c r="BO92" s="1">
        <v>80</v>
      </c>
      <c r="BP92" s="1">
        <v>13.5</v>
      </c>
      <c r="BQ92" s="1">
        <v>11.25</v>
      </c>
      <c r="BR92" s="1">
        <v>83</v>
      </c>
      <c r="BS92" s="1">
        <v>0.75</v>
      </c>
      <c r="BT92" s="1">
        <v>0.5</v>
      </c>
      <c r="BU92" s="1">
        <v>1</v>
      </c>
      <c r="BV92" s="1">
        <v>3</v>
      </c>
      <c r="BW92" s="1">
        <v>1</v>
      </c>
      <c r="BX92" s="1">
        <v>1.5</v>
      </c>
      <c r="BY92" s="1">
        <v>30.5</v>
      </c>
      <c r="BZ92" s="1">
        <v>3</v>
      </c>
      <c r="CA92" s="1">
        <v>1.75</v>
      </c>
      <c r="CB92" s="1">
        <v>4.25</v>
      </c>
      <c r="CC92" s="1">
        <v>0.5</v>
      </c>
      <c r="CD92" s="1">
        <v>0</v>
      </c>
      <c r="CE92" s="1">
        <v>0.75</v>
      </c>
      <c r="CF92" s="1">
        <v>0</v>
      </c>
      <c r="CG92" s="1">
        <v>0.25</v>
      </c>
      <c r="CH92" s="1">
        <v>0</v>
      </c>
      <c r="CI92" s="1">
        <v>0</v>
      </c>
      <c r="CJ92" s="1">
        <v>0</v>
      </c>
      <c r="CK92" s="1">
        <f t="shared" si="1"/>
        <v>5.0047273000000025</v>
      </c>
      <c r="CL92" s="1">
        <v>1</v>
      </c>
    </row>
    <row r="93" spans="1:90" x14ac:dyDescent="0.25">
      <c r="A93" s="1" t="s">
        <v>133</v>
      </c>
      <c r="B93" s="1">
        <v>7</v>
      </c>
      <c r="C93" s="1">
        <v>5</v>
      </c>
      <c r="D93" s="1">
        <v>69.400000000000006</v>
      </c>
      <c r="E93" s="1">
        <v>0.06</v>
      </c>
      <c r="F93" s="1">
        <v>0</v>
      </c>
      <c r="G93" s="1">
        <v>0.1</v>
      </c>
      <c r="H93" s="1">
        <v>0</v>
      </c>
      <c r="I93" s="1">
        <v>0.8</v>
      </c>
      <c r="J93" s="1">
        <v>0</v>
      </c>
      <c r="K93" s="1">
        <v>0.4</v>
      </c>
      <c r="L93" s="1">
        <v>0.4</v>
      </c>
      <c r="M93" s="1">
        <v>0</v>
      </c>
      <c r="N93" s="1">
        <v>0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9.4</v>
      </c>
      <c r="V93" s="1">
        <v>4.5999999999999996</v>
      </c>
      <c r="W93" s="1">
        <v>49</v>
      </c>
      <c r="X93" s="1">
        <v>0.4</v>
      </c>
      <c r="Y93" s="1">
        <v>0</v>
      </c>
      <c r="Z93" s="1">
        <v>0</v>
      </c>
      <c r="AA93" s="1">
        <v>0</v>
      </c>
      <c r="AB93" s="1">
        <v>0</v>
      </c>
      <c r="AC93" s="1">
        <v>0.6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0.2</v>
      </c>
      <c r="AK93" s="1">
        <v>7.4</v>
      </c>
      <c r="AL93" s="1">
        <v>8.64</v>
      </c>
      <c r="AM93" s="1">
        <v>4.68</v>
      </c>
      <c r="AN93" s="1">
        <v>0.2</v>
      </c>
      <c r="AO93" s="1">
        <v>2.6</v>
      </c>
      <c r="AP93" s="1">
        <v>6.6</v>
      </c>
      <c r="AQ93" s="1">
        <v>6.6</v>
      </c>
      <c r="AR93" s="1">
        <v>0</v>
      </c>
      <c r="AS93" s="1">
        <v>2</v>
      </c>
      <c r="AT93" s="1">
        <v>1.2</v>
      </c>
      <c r="AU93" s="1">
        <v>1.4</v>
      </c>
      <c r="AV93" s="1">
        <v>1</v>
      </c>
      <c r="AW93" s="1">
        <v>71</v>
      </c>
      <c r="AX93" s="1">
        <v>3.2</v>
      </c>
      <c r="AY93" s="1">
        <v>0.2</v>
      </c>
      <c r="AZ93" s="1">
        <v>0</v>
      </c>
      <c r="BA93" s="1">
        <v>0.4</v>
      </c>
      <c r="BB93" s="1">
        <v>0.6</v>
      </c>
      <c r="BC93" s="1">
        <v>17.399999999999999</v>
      </c>
      <c r="BD93" s="1">
        <v>12.4</v>
      </c>
      <c r="BE93" s="1">
        <v>5.4</v>
      </c>
      <c r="BF93" s="1">
        <v>0.8</v>
      </c>
      <c r="BG93" s="1">
        <v>3.6</v>
      </c>
      <c r="BH93" s="1">
        <v>2</v>
      </c>
      <c r="BI93" s="1">
        <v>1.82</v>
      </c>
      <c r="BJ93" s="1">
        <v>22.2</v>
      </c>
      <c r="BK93" s="1">
        <v>16.2</v>
      </c>
      <c r="BL93" s="1">
        <v>73</v>
      </c>
      <c r="BM93" s="1">
        <v>15</v>
      </c>
      <c r="BN93" s="1">
        <v>9.4</v>
      </c>
      <c r="BO93" s="1">
        <v>63</v>
      </c>
      <c r="BP93" s="1">
        <v>9.4</v>
      </c>
      <c r="BQ93" s="1">
        <v>4.5999999999999996</v>
      </c>
      <c r="BR93" s="1">
        <v>49</v>
      </c>
      <c r="BS93" s="1">
        <v>0.4</v>
      </c>
      <c r="BT93" s="1">
        <v>0.2</v>
      </c>
      <c r="BU93" s="1">
        <v>5</v>
      </c>
      <c r="BV93" s="1">
        <v>0</v>
      </c>
      <c r="BW93" s="1">
        <v>5</v>
      </c>
      <c r="BX93" s="1">
        <v>0.2</v>
      </c>
      <c r="BY93" s="1">
        <v>29.8</v>
      </c>
      <c r="BZ93" s="1">
        <v>1.2</v>
      </c>
      <c r="CA93" s="1">
        <v>4.4000000000000004</v>
      </c>
      <c r="CB93" s="1">
        <v>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2.8025354900000012</v>
      </c>
      <c r="CL93" s="1">
        <v>1</v>
      </c>
    </row>
    <row r="94" spans="1:90" x14ac:dyDescent="0.25">
      <c r="A94" s="1" t="s">
        <v>209</v>
      </c>
      <c r="B94" s="1">
        <v>4.9000000000000004</v>
      </c>
      <c r="C94" s="1">
        <v>2</v>
      </c>
      <c r="D94" s="1">
        <v>20.5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0.5</v>
      </c>
      <c r="V94" s="1">
        <v>0.5</v>
      </c>
      <c r="W94" s="1">
        <v>100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0.5</v>
      </c>
      <c r="AI94" s="1">
        <v>0</v>
      </c>
      <c r="AJ94" s="1">
        <v>0</v>
      </c>
      <c r="AK94" s="1">
        <v>0</v>
      </c>
      <c r="AL94" s="1">
        <v>0.3</v>
      </c>
      <c r="AM94" s="1">
        <v>2.2999999999999998</v>
      </c>
      <c r="AN94" s="1">
        <v>0</v>
      </c>
      <c r="AO94" s="1">
        <v>1</v>
      </c>
      <c r="AP94" s="1">
        <v>0.5</v>
      </c>
      <c r="AQ94" s="1">
        <v>0.5</v>
      </c>
      <c r="AR94" s="1">
        <v>0</v>
      </c>
      <c r="AS94" s="1">
        <v>0.5</v>
      </c>
      <c r="AT94" s="1">
        <v>0.5</v>
      </c>
      <c r="AU94" s="1">
        <v>1</v>
      </c>
      <c r="AV94" s="1">
        <v>0.5</v>
      </c>
      <c r="AW94" s="1">
        <v>50</v>
      </c>
      <c r="AX94" s="1">
        <v>1.5</v>
      </c>
      <c r="AY94" s="1">
        <v>0</v>
      </c>
      <c r="AZ94" s="1">
        <v>0</v>
      </c>
      <c r="BA94" s="1">
        <v>0</v>
      </c>
      <c r="BB94" s="1">
        <v>0</v>
      </c>
      <c r="BC94" s="1">
        <v>13</v>
      </c>
      <c r="BD94" s="1">
        <v>8.5</v>
      </c>
      <c r="BE94" s="1">
        <v>4</v>
      </c>
      <c r="BF94" s="1">
        <v>1</v>
      </c>
      <c r="BG94" s="1">
        <v>3</v>
      </c>
      <c r="BH94" s="1">
        <v>2.5</v>
      </c>
      <c r="BI94" s="1">
        <v>1.54</v>
      </c>
      <c r="BJ94" s="1">
        <v>4</v>
      </c>
      <c r="BK94" s="1">
        <v>3.5</v>
      </c>
      <c r="BL94" s="1">
        <v>88</v>
      </c>
      <c r="BM94" s="1">
        <v>2.5</v>
      </c>
      <c r="BN94" s="1">
        <v>2</v>
      </c>
      <c r="BO94" s="1">
        <v>80</v>
      </c>
      <c r="BP94" s="1">
        <v>0.5</v>
      </c>
      <c r="BQ94" s="1">
        <v>0.5</v>
      </c>
      <c r="BR94" s="1">
        <v>100</v>
      </c>
      <c r="BS94" s="1">
        <v>0</v>
      </c>
      <c r="BT94" s="1">
        <v>0</v>
      </c>
      <c r="BU94" s="1">
        <v>0</v>
      </c>
      <c r="BV94" s="1">
        <v>2</v>
      </c>
      <c r="BW94" s="1">
        <v>0</v>
      </c>
      <c r="BX94" s="1">
        <v>0</v>
      </c>
      <c r="BY94" s="1">
        <v>8.5</v>
      </c>
      <c r="BZ94" s="1">
        <v>0</v>
      </c>
      <c r="CA94" s="1">
        <v>0</v>
      </c>
      <c r="CB94" s="1">
        <v>0</v>
      </c>
      <c r="CC94" s="1">
        <v>0.5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2.9102858600000001</v>
      </c>
      <c r="CL94" s="1">
        <v>1</v>
      </c>
    </row>
    <row r="95" spans="1:90" x14ac:dyDescent="0.25">
      <c r="A95" s="1" t="s">
        <v>139</v>
      </c>
      <c r="B95" s="1">
        <v>4.8</v>
      </c>
      <c r="C95" s="1">
        <v>4</v>
      </c>
      <c r="D95" s="1">
        <v>85.75</v>
      </c>
      <c r="E95" s="1">
        <v>0.21</v>
      </c>
      <c r="F95" s="1">
        <v>1</v>
      </c>
      <c r="G95" s="1">
        <v>0.2</v>
      </c>
      <c r="H95" s="1">
        <v>1</v>
      </c>
      <c r="I95" s="1">
        <v>0.75</v>
      </c>
      <c r="J95" s="1">
        <v>0.25</v>
      </c>
      <c r="K95" s="1">
        <v>0.25</v>
      </c>
      <c r="L95" s="1">
        <v>0.5</v>
      </c>
      <c r="M95" s="1">
        <v>0</v>
      </c>
      <c r="N95" s="1">
        <v>0</v>
      </c>
      <c r="O95" s="1">
        <v>0.04</v>
      </c>
      <c r="P95" s="1">
        <v>0.04</v>
      </c>
      <c r="Q95" s="1">
        <v>0</v>
      </c>
      <c r="R95" s="1">
        <v>0</v>
      </c>
      <c r="S95" s="1">
        <v>0</v>
      </c>
      <c r="T95" s="1">
        <v>0</v>
      </c>
      <c r="U95" s="1">
        <v>9.25</v>
      </c>
      <c r="V95" s="1">
        <v>6.25</v>
      </c>
      <c r="W95" s="1">
        <v>68</v>
      </c>
      <c r="X95" s="1">
        <v>1</v>
      </c>
      <c r="Y95" s="1">
        <v>0.5</v>
      </c>
      <c r="Z95" s="1">
        <v>50</v>
      </c>
      <c r="AA95" s="1">
        <v>0</v>
      </c>
      <c r="AB95" s="1">
        <v>0</v>
      </c>
      <c r="AC95" s="1">
        <v>1</v>
      </c>
      <c r="AD95" s="1">
        <v>0.25</v>
      </c>
      <c r="AE95" s="1">
        <v>0.14000000000000001</v>
      </c>
      <c r="AF95" s="1">
        <v>0.25</v>
      </c>
      <c r="AG95" s="1">
        <v>0</v>
      </c>
      <c r="AH95" s="1">
        <v>0.25</v>
      </c>
      <c r="AI95" s="1">
        <v>0</v>
      </c>
      <c r="AJ95" s="1">
        <v>0</v>
      </c>
      <c r="AK95" s="1">
        <v>4</v>
      </c>
      <c r="AL95" s="1">
        <v>14.5</v>
      </c>
      <c r="AM95" s="1">
        <v>15.45</v>
      </c>
      <c r="AN95" s="1">
        <v>0.6</v>
      </c>
      <c r="AO95" s="1">
        <v>3</v>
      </c>
      <c r="AP95" s="1">
        <v>8.5</v>
      </c>
      <c r="AQ95" s="1">
        <v>10.75</v>
      </c>
      <c r="AR95" s="1">
        <v>0</v>
      </c>
      <c r="AS95" s="1">
        <v>2.5</v>
      </c>
      <c r="AT95" s="1">
        <v>2.5</v>
      </c>
      <c r="AU95" s="1">
        <v>3</v>
      </c>
      <c r="AV95" s="1">
        <v>1.5</v>
      </c>
      <c r="AW95" s="1">
        <v>50</v>
      </c>
      <c r="AX95" s="1">
        <v>4.25</v>
      </c>
      <c r="AY95" s="1">
        <v>0.75</v>
      </c>
      <c r="AZ95" s="1">
        <v>1</v>
      </c>
      <c r="BA95" s="1">
        <v>0.5</v>
      </c>
      <c r="BB95" s="1">
        <v>2.25</v>
      </c>
      <c r="BC95" s="1">
        <v>18.5</v>
      </c>
      <c r="BD95" s="1">
        <v>12</v>
      </c>
      <c r="BE95" s="1">
        <v>5.25</v>
      </c>
      <c r="BF95" s="1">
        <v>0.25</v>
      </c>
      <c r="BG95" s="1">
        <v>1.75</v>
      </c>
      <c r="BH95" s="1">
        <v>2.5</v>
      </c>
      <c r="BI95" s="1">
        <v>1.89</v>
      </c>
      <c r="BJ95" s="1">
        <v>34.5</v>
      </c>
      <c r="BK95" s="1">
        <v>27.25</v>
      </c>
      <c r="BL95" s="1">
        <v>79</v>
      </c>
      <c r="BM95" s="1">
        <v>17</v>
      </c>
      <c r="BN95" s="1">
        <v>11.75</v>
      </c>
      <c r="BO95" s="1">
        <v>69</v>
      </c>
      <c r="BP95" s="1">
        <v>9.25</v>
      </c>
      <c r="BQ95" s="1">
        <v>6.25</v>
      </c>
      <c r="BR95" s="1">
        <v>68</v>
      </c>
      <c r="BS95" s="1">
        <v>0.25</v>
      </c>
      <c r="BT95" s="1">
        <v>0.25</v>
      </c>
      <c r="BU95" s="1">
        <v>4</v>
      </c>
      <c r="BV95" s="1">
        <v>0</v>
      </c>
      <c r="BW95" s="1">
        <v>1</v>
      </c>
      <c r="BX95" s="1">
        <v>0.5</v>
      </c>
      <c r="BY95" s="1">
        <v>48.75</v>
      </c>
      <c r="BZ95" s="1">
        <v>0.75</v>
      </c>
      <c r="CA95" s="1">
        <v>5.75</v>
      </c>
      <c r="CB95" s="1">
        <v>1.75</v>
      </c>
      <c r="CC95" s="1">
        <v>0.25</v>
      </c>
      <c r="CD95" s="1">
        <v>0.25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1.9401300200000018</v>
      </c>
      <c r="CL95" s="1">
        <v>1</v>
      </c>
    </row>
    <row r="96" spans="1:90" x14ac:dyDescent="0.25">
      <c r="A96" s="1" t="s">
        <v>140</v>
      </c>
      <c r="B96" s="1">
        <v>5.3</v>
      </c>
      <c r="C96" s="1">
        <v>5</v>
      </c>
      <c r="D96" s="1">
        <v>72.8</v>
      </c>
      <c r="E96" s="1">
        <v>0.01</v>
      </c>
      <c r="F96" s="1">
        <v>0</v>
      </c>
      <c r="G96" s="1">
        <v>0</v>
      </c>
      <c r="H96" s="1">
        <v>0</v>
      </c>
      <c r="I96" s="1">
        <v>0.4</v>
      </c>
      <c r="J96" s="1">
        <v>0</v>
      </c>
      <c r="K96" s="1">
        <v>0.4</v>
      </c>
      <c r="L96" s="1">
        <v>0</v>
      </c>
      <c r="M96" s="1">
        <v>0</v>
      </c>
      <c r="N96" s="1">
        <v>0.2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10.8</v>
      </c>
      <c r="V96" s="1">
        <v>6.8</v>
      </c>
      <c r="W96" s="1">
        <v>63</v>
      </c>
      <c r="X96" s="1">
        <v>0.4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0.01</v>
      </c>
      <c r="AF96" s="1">
        <v>0</v>
      </c>
      <c r="AG96" s="1">
        <v>0</v>
      </c>
      <c r="AH96" s="1">
        <v>0</v>
      </c>
      <c r="AI96" s="1">
        <v>0</v>
      </c>
      <c r="AJ96" s="1">
        <v>0.4</v>
      </c>
      <c r="AK96" s="1">
        <v>3.6</v>
      </c>
      <c r="AL96" s="1">
        <v>2.56</v>
      </c>
      <c r="AM96" s="1">
        <v>6.6</v>
      </c>
      <c r="AN96" s="1">
        <v>0.1</v>
      </c>
      <c r="AO96" s="1">
        <v>2.4</v>
      </c>
      <c r="AP96" s="1">
        <v>11.2</v>
      </c>
      <c r="AQ96" s="1">
        <v>11.2</v>
      </c>
      <c r="AR96" s="1">
        <v>0</v>
      </c>
      <c r="AS96" s="1">
        <v>2</v>
      </c>
      <c r="AT96" s="1">
        <v>0.6</v>
      </c>
      <c r="AU96" s="1">
        <v>1.4</v>
      </c>
      <c r="AV96" s="1">
        <v>0.8</v>
      </c>
      <c r="AW96" s="1">
        <v>57</v>
      </c>
      <c r="AX96" s="1">
        <v>7.2</v>
      </c>
      <c r="AY96" s="1">
        <v>0.6</v>
      </c>
      <c r="AZ96" s="1">
        <v>0.2</v>
      </c>
      <c r="BA96" s="1">
        <v>0.8</v>
      </c>
      <c r="BB96" s="1">
        <v>1.6</v>
      </c>
      <c r="BC96" s="1">
        <v>11.8</v>
      </c>
      <c r="BD96" s="1">
        <v>7</v>
      </c>
      <c r="BE96" s="1">
        <v>2.6</v>
      </c>
      <c r="BF96" s="1">
        <v>0.4</v>
      </c>
      <c r="BG96" s="1">
        <v>2</v>
      </c>
      <c r="BH96" s="1">
        <v>1.4</v>
      </c>
      <c r="BI96" s="1">
        <v>1.06</v>
      </c>
      <c r="BJ96" s="1">
        <v>45.4</v>
      </c>
      <c r="BK96" s="1">
        <v>37.799999999999997</v>
      </c>
      <c r="BL96" s="1">
        <v>83</v>
      </c>
      <c r="BM96" s="1">
        <v>21.2</v>
      </c>
      <c r="BN96" s="1">
        <v>15.8</v>
      </c>
      <c r="BO96" s="1">
        <v>75</v>
      </c>
      <c r="BP96" s="1">
        <v>10.8</v>
      </c>
      <c r="BQ96" s="1">
        <v>6.8</v>
      </c>
      <c r="BR96" s="1">
        <v>63</v>
      </c>
      <c r="BS96" s="1">
        <v>0</v>
      </c>
      <c r="BT96" s="1">
        <v>0</v>
      </c>
      <c r="BU96" s="1">
        <v>4</v>
      </c>
      <c r="BV96" s="1">
        <v>1</v>
      </c>
      <c r="BW96" s="1">
        <v>2</v>
      </c>
      <c r="BX96" s="1">
        <v>0.6</v>
      </c>
      <c r="BY96" s="1">
        <v>54.4</v>
      </c>
      <c r="BZ96" s="1">
        <v>1.4</v>
      </c>
      <c r="CA96" s="1">
        <v>4</v>
      </c>
      <c r="CB96" s="1">
        <v>1.8</v>
      </c>
      <c r="CC96" s="1">
        <v>0.2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3.5130124000000031</v>
      </c>
      <c r="CL96" s="1">
        <v>1</v>
      </c>
    </row>
    <row r="97" spans="1:90" x14ac:dyDescent="0.25">
      <c r="A97" s="1" t="s">
        <v>145</v>
      </c>
      <c r="B97" s="1">
        <v>4.9000000000000004</v>
      </c>
      <c r="C97" s="1">
        <v>3</v>
      </c>
      <c r="D97" s="1">
        <v>36</v>
      </c>
      <c r="E97" s="1">
        <v>0.1</v>
      </c>
      <c r="F97" s="1">
        <v>0.17</v>
      </c>
      <c r="G97" s="1">
        <v>0.2</v>
      </c>
      <c r="H97" s="1">
        <v>1</v>
      </c>
      <c r="I97" s="1">
        <v>0.33</v>
      </c>
      <c r="J97" s="1">
        <v>0.33</v>
      </c>
      <c r="K97" s="1">
        <v>0</v>
      </c>
      <c r="L97" s="1">
        <v>0.33</v>
      </c>
      <c r="M97" s="1">
        <v>0</v>
      </c>
      <c r="N97" s="1">
        <v>0</v>
      </c>
      <c r="O97" s="1">
        <v>0.05</v>
      </c>
      <c r="P97" s="1">
        <v>0.05</v>
      </c>
      <c r="Q97" s="1">
        <v>0.33</v>
      </c>
      <c r="R97" s="1">
        <v>0</v>
      </c>
      <c r="S97" s="1">
        <v>0.33</v>
      </c>
      <c r="T97" s="1">
        <v>0</v>
      </c>
      <c r="U97" s="1">
        <v>7.67</v>
      </c>
      <c r="V97" s="1">
        <v>5</v>
      </c>
      <c r="W97" s="1">
        <v>65</v>
      </c>
      <c r="X97" s="1">
        <v>0.33</v>
      </c>
      <c r="Y97" s="1">
        <v>0</v>
      </c>
      <c r="Z97" s="1">
        <v>0</v>
      </c>
      <c r="AA97" s="1">
        <v>0</v>
      </c>
      <c r="AB97" s="1">
        <v>0</v>
      </c>
      <c r="AC97" s="1">
        <v>0.67</v>
      </c>
      <c r="AD97" s="1">
        <v>0.33</v>
      </c>
      <c r="AE97" s="1">
        <v>0.15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3.67</v>
      </c>
      <c r="AL97" s="1">
        <v>10.029999999999999</v>
      </c>
      <c r="AM97" s="1">
        <v>19.13</v>
      </c>
      <c r="AN97" s="1">
        <v>0.7</v>
      </c>
      <c r="AO97" s="1">
        <v>2.4</v>
      </c>
      <c r="AP97" s="1">
        <v>9.33</v>
      </c>
      <c r="AQ97" s="1">
        <v>15.33</v>
      </c>
      <c r="AR97" s="1">
        <v>0</v>
      </c>
      <c r="AS97" s="1">
        <v>2.67</v>
      </c>
      <c r="AT97" s="1">
        <v>0.33</v>
      </c>
      <c r="AU97" s="1">
        <v>1.33</v>
      </c>
      <c r="AV97" s="1">
        <v>0.67</v>
      </c>
      <c r="AW97" s="1">
        <v>50</v>
      </c>
      <c r="AX97" s="1">
        <v>3.67</v>
      </c>
      <c r="AY97" s="1">
        <v>0.33</v>
      </c>
      <c r="AZ97" s="1">
        <v>0</v>
      </c>
      <c r="BA97" s="1">
        <v>0.67</v>
      </c>
      <c r="BB97" s="1">
        <v>1</v>
      </c>
      <c r="BC97" s="1">
        <v>12.33</v>
      </c>
      <c r="BD97" s="1">
        <v>7</v>
      </c>
      <c r="BE97" s="1">
        <v>4.33</v>
      </c>
      <c r="BF97" s="1">
        <v>0.33</v>
      </c>
      <c r="BG97" s="1">
        <v>3</v>
      </c>
      <c r="BH97" s="1">
        <v>1.67</v>
      </c>
      <c r="BI97" s="1">
        <v>1.42</v>
      </c>
      <c r="BJ97" s="1">
        <v>23.67</v>
      </c>
      <c r="BK97" s="1">
        <v>18.329999999999998</v>
      </c>
      <c r="BL97" s="1">
        <v>77</v>
      </c>
      <c r="BM97" s="1">
        <v>13</v>
      </c>
      <c r="BN97" s="1">
        <v>9</v>
      </c>
      <c r="BO97" s="1">
        <v>69</v>
      </c>
      <c r="BP97" s="1">
        <v>7.67</v>
      </c>
      <c r="BQ97" s="1">
        <v>5</v>
      </c>
      <c r="BR97" s="1">
        <v>65</v>
      </c>
      <c r="BS97" s="1">
        <v>0.33</v>
      </c>
      <c r="BT97" s="1">
        <v>0.33</v>
      </c>
      <c r="BU97" s="1">
        <v>1</v>
      </c>
      <c r="BV97" s="1">
        <v>2</v>
      </c>
      <c r="BW97" s="1">
        <v>1</v>
      </c>
      <c r="BX97" s="1">
        <v>1.33</v>
      </c>
      <c r="BY97" s="1">
        <v>31</v>
      </c>
      <c r="BZ97" s="1">
        <v>0.67</v>
      </c>
      <c r="CA97" s="1">
        <v>2.67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3.6541910700000004</v>
      </c>
      <c r="CL97" s="1">
        <v>1</v>
      </c>
    </row>
    <row r="98" spans="1:90" x14ac:dyDescent="0.25">
      <c r="A98" s="1" t="s">
        <v>149</v>
      </c>
      <c r="B98" s="1">
        <v>6</v>
      </c>
      <c r="C98" s="1">
        <v>4</v>
      </c>
      <c r="D98" s="1">
        <v>52.75</v>
      </c>
      <c r="E98" s="1">
        <v>0.16</v>
      </c>
      <c r="F98" s="1">
        <v>0</v>
      </c>
      <c r="G98" s="1">
        <v>0.2</v>
      </c>
      <c r="H98" s="1">
        <v>0</v>
      </c>
      <c r="I98" s="1">
        <v>1.5</v>
      </c>
      <c r="J98" s="1">
        <v>0.25</v>
      </c>
      <c r="K98" s="1">
        <v>1.5</v>
      </c>
      <c r="L98" s="1">
        <v>0</v>
      </c>
      <c r="M98" s="1">
        <v>0</v>
      </c>
      <c r="N98" s="1">
        <v>0</v>
      </c>
      <c r="O98" s="1">
        <v>7.0000000000000007E-2</v>
      </c>
      <c r="P98" s="1">
        <v>7.0000000000000007E-2</v>
      </c>
      <c r="Q98" s="1">
        <v>0</v>
      </c>
      <c r="R98" s="1">
        <v>0</v>
      </c>
      <c r="S98" s="1">
        <v>0</v>
      </c>
      <c r="T98" s="1">
        <v>0</v>
      </c>
      <c r="U98" s="1">
        <v>6.75</v>
      </c>
      <c r="V98" s="1">
        <v>4.5</v>
      </c>
      <c r="W98" s="1">
        <v>67</v>
      </c>
      <c r="X98" s="1">
        <v>2</v>
      </c>
      <c r="Y98" s="1">
        <v>0</v>
      </c>
      <c r="Z98" s="1">
        <v>0</v>
      </c>
      <c r="AA98" s="1">
        <v>0</v>
      </c>
      <c r="AB98" s="1">
        <v>0</v>
      </c>
      <c r="AC98" s="1">
        <v>0.75</v>
      </c>
      <c r="AD98" s="1">
        <v>0.25</v>
      </c>
      <c r="AE98" s="1">
        <v>0.16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19.75</v>
      </c>
      <c r="AL98" s="1">
        <v>9.25</v>
      </c>
      <c r="AM98" s="1">
        <v>3.9</v>
      </c>
      <c r="AN98" s="1">
        <v>0.8</v>
      </c>
      <c r="AO98" s="1">
        <v>2.9</v>
      </c>
      <c r="AP98" s="1">
        <v>2.5</v>
      </c>
      <c r="AQ98" s="1">
        <v>2.5</v>
      </c>
      <c r="AR98" s="1">
        <v>0</v>
      </c>
      <c r="AS98" s="1">
        <v>1.5</v>
      </c>
      <c r="AT98" s="1">
        <v>0.75</v>
      </c>
      <c r="AU98" s="1">
        <v>1</v>
      </c>
      <c r="AV98" s="1">
        <v>0.5</v>
      </c>
      <c r="AW98" s="1">
        <v>50</v>
      </c>
      <c r="AX98" s="1">
        <v>1.25</v>
      </c>
      <c r="AY98" s="1">
        <v>0.5</v>
      </c>
      <c r="AZ98" s="1">
        <v>0</v>
      </c>
      <c r="BA98" s="1">
        <v>0.25</v>
      </c>
      <c r="BB98" s="1">
        <v>0.75</v>
      </c>
      <c r="BC98" s="1">
        <v>18</v>
      </c>
      <c r="BD98" s="1">
        <v>11.25</v>
      </c>
      <c r="BE98" s="1">
        <v>6.25</v>
      </c>
      <c r="BF98" s="1">
        <v>0.75</v>
      </c>
      <c r="BG98" s="1">
        <v>2.25</v>
      </c>
      <c r="BH98" s="1">
        <v>2.5</v>
      </c>
      <c r="BI98" s="1">
        <v>1.95</v>
      </c>
      <c r="BJ98" s="1">
        <v>12.5</v>
      </c>
      <c r="BK98" s="1">
        <v>9.25</v>
      </c>
      <c r="BL98" s="1">
        <v>74</v>
      </c>
      <c r="BM98" s="1">
        <v>11.5</v>
      </c>
      <c r="BN98" s="1">
        <v>6.5</v>
      </c>
      <c r="BO98" s="1">
        <v>57</v>
      </c>
      <c r="BP98" s="1">
        <v>6.75</v>
      </c>
      <c r="BQ98" s="1">
        <v>4.5</v>
      </c>
      <c r="BR98" s="1">
        <v>67</v>
      </c>
      <c r="BS98" s="1">
        <v>0</v>
      </c>
      <c r="BT98" s="1">
        <v>0</v>
      </c>
      <c r="BU98" s="1">
        <v>3</v>
      </c>
      <c r="BV98" s="1">
        <v>1</v>
      </c>
      <c r="BW98" s="1">
        <v>3</v>
      </c>
      <c r="BX98" s="1">
        <v>0.5</v>
      </c>
      <c r="BY98" s="1">
        <v>25.25</v>
      </c>
      <c r="BZ98" s="1">
        <v>3.25</v>
      </c>
      <c r="CA98" s="1">
        <v>1</v>
      </c>
      <c r="CB98" s="1">
        <v>1.75</v>
      </c>
      <c r="CC98" s="1">
        <v>0.25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3.2482834700000014</v>
      </c>
      <c r="CL98" s="1">
        <v>1</v>
      </c>
    </row>
    <row r="99" spans="1:90" x14ac:dyDescent="0.25">
      <c r="A99" s="1" t="s">
        <v>154</v>
      </c>
      <c r="B99" s="1">
        <v>7.8</v>
      </c>
      <c r="C99" s="1">
        <v>5</v>
      </c>
      <c r="D99" s="1">
        <v>55.2</v>
      </c>
      <c r="E99" s="1">
        <v>0.17</v>
      </c>
      <c r="F99" s="1">
        <v>0.08</v>
      </c>
      <c r="G99" s="1">
        <v>0.3</v>
      </c>
      <c r="H99" s="1">
        <v>1</v>
      </c>
      <c r="I99" s="1">
        <v>2</v>
      </c>
      <c r="J99" s="1">
        <v>0.4</v>
      </c>
      <c r="K99" s="1">
        <v>1.8</v>
      </c>
      <c r="L99" s="1">
        <v>0.2</v>
      </c>
      <c r="M99" s="1">
        <v>0.4</v>
      </c>
      <c r="N99" s="1">
        <v>0.4</v>
      </c>
      <c r="O99" s="1">
        <v>0.23</v>
      </c>
      <c r="P99" s="1">
        <v>0.23</v>
      </c>
      <c r="Q99" s="1">
        <v>0.2</v>
      </c>
      <c r="R99" s="1">
        <v>0.2</v>
      </c>
      <c r="S99" s="1">
        <v>0</v>
      </c>
      <c r="T99" s="1">
        <v>0.2</v>
      </c>
      <c r="U99" s="1">
        <v>8.1999999999999993</v>
      </c>
      <c r="V99" s="1">
        <v>7.2</v>
      </c>
      <c r="W99" s="1">
        <v>88</v>
      </c>
      <c r="X99" s="1">
        <v>0.2</v>
      </c>
      <c r="Y99" s="1">
        <v>0.2</v>
      </c>
      <c r="Z99" s="1">
        <v>100</v>
      </c>
      <c r="AA99" s="1">
        <v>0</v>
      </c>
      <c r="AB99" s="1">
        <v>0</v>
      </c>
      <c r="AC99" s="1">
        <v>0.2</v>
      </c>
      <c r="AD99" s="1">
        <v>0</v>
      </c>
      <c r="AE99" s="1">
        <v>7.0000000000000007E-2</v>
      </c>
      <c r="AF99" s="1">
        <v>0</v>
      </c>
      <c r="AG99" s="1">
        <v>0</v>
      </c>
      <c r="AH99" s="1">
        <v>0</v>
      </c>
      <c r="AI99" s="1">
        <v>0</v>
      </c>
      <c r="AJ99" s="1">
        <v>0.6</v>
      </c>
      <c r="AK99" s="1">
        <v>30.4</v>
      </c>
      <c r="AL99" s="1">
        <v>6.1</v>
      </c>
      <c r="AM99" s="1">
        <v>10.6</v>
      </c>
      <c r="AN99" s="1">
        <v>1.4</v>
      </c>
      <c r="AO99" s="1">
        <v>3.7</v>
      </c>
      <c r="AP99" s="1">
        <v>2</v>
      </c>
      <c r="AQ99" s="1">
        <v>5.6</v>
      </c>
      <c r="AR99" s="1">
        <v>0.2</v>
      </c>
      <c r="AS99" s="1">
        <v>3.4</v>
      </c>
      <c r="AT99" s="1">
        <v>0.2</v>
      </c>
      <c r="AU99" s="1">
        <v>0.6</v>
      </c>
      <c r="AV99" s="1">
        <v>0.2</v>
      </c>
      <c r="AW99" s="1">
        <v>33</v>
      </c>
      <c r="AX99" s="1">
        <v>2.6</v>
      </c>
      <c r="AY99" s="1">
        <v>1.8</v>
      </c>
      <c r="AZ99" s="1">
        <v>0</v>
      </c>
      <c r="BA99" s="1">
        <v>0.2</v>
      </c>
      <c r="BB99" s="1">
        <v>2</v>
      </c>
      <c r="BC99" s="1">
        <v>11.8</v>
      </c>
      <c r="BD99" s="1">
        <v>7.2</v>
      </c>
      <c r="BE99" s="1">
        <v>4</v>
      </c>
      <c r="BF99" s="1">
        <v>0.6</v>
      </c>
      <c r="BG99" s="1">
        <v>2.6</v>
      </c>
      <c r="BH99" s="1">
        <v>1.2</v>
      </c>
      <c r="BI99" s="1">
        <v>1.22</v>
      </c>
      <c r="BJ99" s="1">
        <v>22.2</v>
      </c>
      <c r="BK99" s="1">
        <v>18.600000000000001</v>
      </c>
      <c r="BL99" s="1">
        <v>84</v>
      </c>
      <c r="BM99" s="1">
        <v>13.4</v>
      </c>
      <c r="BN99" s="1">
        <v>11.4</v>
      </c>
      <c r="BO99" s="1">
        <v>85</v>
      </c>
      <c r="BP99" s="1">
        <v>8.1999999999999993</v>
      </c>
      <c r="BQ99" s="1">
        <v>7.2</v>
      </c>
      <c r="BR99" s="1">
        <v>88</v>
      </c>
      <c r="BS99" s="1">
        <v>0.2</v>
      </c>
      <c r="BT99" s="1">
        <v>0.2</v>
      </c>
      <c r="BU99" s="1">
        <v>4</v>
      </c>
      <c r="BV99" s="1">
        <v>1</v>
      </c>
      <c r="BW99" s="1">
        <v>4</v>
      </c>
      <c r="BX99" s="1">
        <v>0.2</v>
      </c>
      <c r="BY99" s="1">
        <v>34.799999999999997</v>
      </c>
      <c r="BZ99" s="1">
        <v>3.2</v>
      </c>
      <c r="CA99" s="1">
        <v>1.8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3.5939724799999984</v>
      </c>
      <c r="CL99" s="1">
        <v>1</v>
      </c>
    </row>
    <row r="100" spans="1:90" x14ac:dyDescent="0.25">
      <c r="A100" s="1" t="s">
        <v>155</v>
      </c>
      <c r="B100" s="1">
        <v>5.5</v>
      </c>
      <c r="C100" s="1">
        <v>4</v>
      </c>
      <c r="D100" s="1">
        <v>79.25</v>
      </c>
      <c r="E100" s="1">
        <v>0.13</v>
      </c>
      <c r="F100" s="1">
        <v>0</v>
      </c>
      <c r="G100" s="1">
        <v>0.1</v>
      </c>
      <c r="H100" s="1">
        <v>0</v>
      </c>
      <c r="I100" s="1">
        <v>0.75</v>
      </c>
      <c r="J100" s="1">
        <v>0.25</v>
      </c>
      <c r="K100" s="1">
        <v>0.25</v>
      </c>
      <c r="L100" s="1">
        <v>0.5</v>
      </c>
      <c r="M100" s="1">
        <v>0</v>
      </c>
      <c r="N100" s="1">
        <v>0</v>
      </c>
      <c r="O100" s="1">
        <v>0.04</v>
      </c>
      <c r="P100" s="1">
        <v>0.04</v>
      </c>
      <c r="Q100" s="1">
        <v>0</v>
      </c>
      <c r="R100" s="1">
        <v>0</v>
      </c>
      <c r="S100" s="1">
        <v>0</v>
      </c>
      <c r="T100" s="1">
        <v>0</v>
      </c>
      <c r="U100" s="1">
        <v>13.75</v>
      </c>
      <c r="V100" s="1">
        <v>10</v>
      </c>
      <c r="W100" s="1">
        <v>73</v>
      </c>
      <c r="X100" s="1">
        <v>4.5</v>
      </c>
      <c r="Y100" s="1">
        <v>0.25</v>
      </c>
      <c r="Z100" s="1">
        <v>6</v>
      </c>
      <c r="AA100" s="1">
        <v>0.25</v>
      </c>
      <c r="AB100" s="1">
        <v>0</v>
      </c>
      <c r="AC100" s="1">
        <v>2.5</v>
      </c>
      <c r="AD100" s="1">
        <v>0</v>
      </c>
      <c r="AE100" s="1">
        <v>0.1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5.5</v>
      </c>
      <c r="AL100" s="1">
        <v>28.55</v>
      </c>
      <c r="AM100" s="1">
        <v>10.4</v>
      </c>
      <c r="AN100" s="1">
        <v>0.5</v>
      </c>
      <c r="AO100" s="1">
        <v>3.2</v>
      </c>
      <c r="AP100" s="1">
        <v>9.5</v>
      </c>
      <c r="AQ100" s="1">
        <v>9.5</v>
      </c>
      <c r="AR100" s="1">
        <v>0</v>
      </c>
      <c r="AS100" s="1">
        <v>2</v>
      </c>
      <c r="AT100" s="1">
        <v>2.5</v>
      </c>
      <c r="AU100" s="1">
        <v>1</v>
      </c>
      <c r="AV100" s="1">
        <v>0.5</v>
      </c>
      <c r="AW100" s="1">
        <v>50</v>
      </c>
      <c r="AX100" s="1">
        <v>2.25</v>
      </c>
      <c r="AY100" s="1">
        <v>0.25</v>
      </c>
      <c r="AZ100" s="1">
        <v>0</v>
      </c>
      <c r="BA100" s="1">
        <v>0.5</v>
      </c>
      <c r="BB100" s="1">
        <v>0.75</v>
      </c>
      <c r="BC100" s="1">
        <v>18.75</v>
      </c>
      <c r="BD100" s="1">
        <v>13</v>
      </c>
      <c r="BE100" s="1">
        <v>7</v>
      </c>
      <c r="BF100" s="1">
        <v>0</v>
      </c>
      <c r="BG100" s="1">
        <v>2.5</v>
      </c>
      <c r="BH100" s="1">
        <v>3</v>
      </c>
      <c r="BI100" s="1">
        <v>2.3199999999999998</v>
      </c>
      <c r="BJ100" s="1">
        <v>28.75</v>
      </c>
      <c r="BK100" s="1">
        <v>21.5</v>
      </c>
      <c r="BL100" s="1">
        <v>75</v>
      </c>
      <c r="BM100" s="1">
        <v>24.25</v>
      </c>
      <c r="BN100" s="1">
        <v>15</v>
      </c>
      <c r="BO100" s="1">
        <v>62</v>
      </c>
      <c r="BP100" s="1">
        <v>13.75</v>
      </c>
      <c r="BQ100" s="1">
        <v>10</v>
      </c>
      <c r="BR100" s="1">
        <v>73</v>
      </c>
      <c r="BS100" s="1">
        <v>0</v>
      </c>
      <c r="BT100" s="1">
        <v>0</v>
      </c>
      <c r="BU100" s="1">
        <v>4</v>
      </c>
      <c r="BV100" s="1">
        <v>0</v>
      </c>
      <c r="BW100" s="1">
        <v>2</v>
      </c>
      <c r="BX100" s="1">
        <v>2</v>
      </c>
      <c r="BY100" s="1">
        <v>46.25</v>
      </c>
      <c r="BZ100" s="1">
        <v>1.5</v>
      </c>
      <c r="CA100" s="1">
        <v>4.5</v>
      </c>
      <c r="CB100" s="1">
        <v>5.5</v>
      </c>
      <c r="CC100" s="1">
        <v>0.25</v>
      </c>
      <c r="CD100" s="1">
        <v>0</v>
      </c>
      <c r="CE100" s="1">
        <v>0.25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2.8052276000000012</v>
      </c>
      <c r="CL100" s="1">
        <v>1</v>
      </c>
    </row>
    <row r="101" spans="1:90" x14ac:dyDescent="0.25">
      <c r="A101" s="1" t="s">
        <v>167</v>
      </c>
      <c r="B101" s="1">
        <v>4.9000000000000004</v>
      </c>
      <c r="C101" s="1">
        <v>4</v>
      </c>
      <c r="D101" s="1">
        <v>86</v>
      </c>
      <c r="E101" s="1">
        <v>0.06</v>
      </c>
      <c r="F101" s="1">
        <v>0.11</v>
      </c>
      <c r="G101" s="1">
        <v>0.1</v>
      </c>
      <c r="H101" s="1">
        <v>1</v>
      </c>
      <c r="I101" s="1">
        <v>0.5</v>
      </c>
      <c r="J101" s="1">
        <v>0.5</v>
      </c>
      <c r="K101" s="1">
        <v>0.25</v>
      </c>
      <c r="L101" s="1">
        <v>0.25</v>
      </c>
      <c r="M101" s="1">
        <v>0</v>
      </c>
      <c r="N101" s="1">
        <v>0</v>
      </c>
      <c r="O101" s="1">
        <v>0.08</v>
      </c>
      <c r="P101" s="1">
        <v>0.08</v>
      </c>
      <c r="Q101" s="1">
        <v>0.25</v>
      </c>
      <c r="R101" s="1">
        <v>0.25</v>
      </c>
      <c r="S101" s="1">
        <v>0</v>
      </c>
      <c r="T101" s="1">
        <v>0</v>
      </c>
      <c r="U101" s="1">
        <v>13.25</v>
      </c>
      <c r="V101" s="1">
        <v>8.75</v>
      </c>
      <c r="W101" s="1">
        <v>66</v>
      </c>
      <c r="X101" s="1">
        <v>0</v>
      </c>
      <c r="Y101" s="1">
        <v>0</v>
      </c>
      <c r="AA101" s="1">
        <v>0</v>
      </c>
      <c r="AB101" s="1">
        <v>0</v>
      </c>
      <c r="AC101" s="1">
        <v>0.75</v>
      </c>
      <c r="AD101" s="1">
        <v>0</v>
      </c>
      <c r="AE101" s="1">
        <v>0.04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6.5</v>
      </c>
      <c r="AL101" s="1">
        <v>12.35</v>
      </c>
      <c r="AM101" s="1">
        <v>21.65</v>
      </c>
      <c r="AN101" s="1">
        <v>0.5</v>
      </c>
      <c r="AO101" s="1">
        <v>2.9</v>
      </c>
      <c r="AP101" s="1">
        <v>9</v>
      </c>
      <c r="AQ101" s="1">
        <v>13.5</v>
      </c>
      <c r="AR101" s="1">
        <v>0</v>
      </c>
      <c r="AS101" s="1">
        <v>2.75</v>
      </c>
      <c r="AT101" s="1">
        <v>0.75</v>
      </c>
      <c r="AU101" s="1">
        <v>2.25</v>
      </c>
      <c r="AV101" s="1">
        <v>1</v>
      </c>
      <c r="AW101" s="1">
        <v>44</v>
      </c>
      <c r="AX101" s="1">
        <v>9</v>
      </c>
      <c r="AY101" s="1">
        <v>1</v>
      </c>
      <c r="AZ101" s="1">
        <v>0.25</v>
      </c>
      <c r="BA101" s="1">
        <v>1.25</v>
      </c>
      <c r="BB101" s="1">
        <v>2.5</v>
      </c>
      <c r="BC101" s="1">
        <v>11.5</v>
      </c>
      <c r="BD101" s="1">
        <v>5.5</v>
      </c>
      <c r="BE101" s="1">
        <v>4</v>
      </c>
      <c r="BF101" s="1">
        <v>0.75</v>
      </c>
      <c r="BG101" s="1">
        <v>0.75</v>
      </c>
      <c r="BH101" s="1">
        <v>1.75</v>
      </c>
      <c r="BI101" s="1">
        <v>1.3</v>
      </c>
      <c r="BJ101" s="1">
        <v>60</v>
      </c>
      <c r="BK101" s="1">
        <v>50.25</v>
      </c>
      <c r="BL101" s="1">
        <v>84</v>
      </c>
      <c r="BM101" s="1">
        <v>32.5</v>
      </c>
      <c r="BN101" s="1">
        <v>26</v>
      </c>
      <c r="BO101" s="1">
        <v>80</v>
      </c>
      <c r="BP101" s="1">
        <v>13.25</v>
      </c>
      <c r="BQ101" s="1">
        <v>8.75</v>
      </c>
      <c r="BR101" s="1">
        <v>66</v>
      </c>
      <c r="BS101" s="1">
        <v>0.25</v>
      </c>
      <c r="BT101" s="1">
        <v>0</v>
      </c>
      <c r="BU101" s="1">
        <v>4</v>
      </c>
      <c r="BV101" s="1">
        <v>0</v>
      </c>
      <c r="BW101" s="1">
        <v>2</v>
      </c>
      <c r="BX101" s="1">
        <v>0.25</v>
      </c>
      <c r="BY101" s="1">
        <v>74.5</v>
      </c>
      <c r="BZ101" s="1">
        <v>0.5</v>
      </c>
      <c r="CA101" s="1">
        <v>5.25</v>
      </c>
      <c r="CB101" s="1">
        <v>1</v>
      </c>
      <c r="CC101" s="1">
        <v>0.25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3.2424273399999994</v>
      </c>
      <c r="CL101" s="1">
        <v>1</v>
      </c>
    </row>
    <row r="102" spans="1:90" x14ac:dyDescent="0.25">
      <c r="A102" s="1" t="s">
        <v>169</v>
      </c>
      <c r="B102" s="1">
        <v>6</v>
      </c>
      <c r="C102" s="1">
        <v>5</v>
      </c>
      <c r="D102" s="1">
        <v>89.4</v>
      </c>
      <c r="E102" s="1">
        <v>0.22</v>
      </c>
      <c r="F102" s="1">
        <v>0.27</v>
      </c>
      <c r="G102" s="1">
        <v>0.4</v>
      </c>
      <c r="H102" s="1">
        <v>3</v>
      </c>
      <c r="I102" s="1">
        <v>1.6</v>
      </c>
      <c r="J102" s="1">
        <v>0.6</v>
      </c>
      <c r="K102" s="1">
        <v>1</v>
      </c>
      <c r="L102" s="1">
        <v>0.6</v>
      </c>
      <c r="M102" s="1">
        <v>0.2</v>
      </c>
      <c r="N102" s="1">
        <v>0</v>
      </c>
      <c r="O102" s="1">
        <v>0.17</v>
      </c>
      <c r="P102" s="1">
        <v>0.17</v>
      </c>
      <c r="Q102" s="1">
        <v>0.4</v>
      </c>
      <c r="R102" s="1">
        <v>0.4</v>
      </c>
      <c r="S102" s="1">
        <v>0</v>
      </c>
      <c r="T102" s="1">
        <v>0</v>
      </c>
      <c r="U102" s="1">
        <v>21.6</v>
      </c>
      <c r="V102" s="1">
        <v>16.399999999999999</v>
      </c>
      <c r="W102" s="1">
        <v>76</v>
      </c>
      <c r="X102" s="1">
        <v>1.8</v>
      </c>
      <c r="Y102" s="1">
        <v>0.6</v>
      </c>
      <c r="Z102" s="1">
        <v>33</v>
      </c>
      <c r="AA102" s="1">
        <v>0</v>
      </c>
      <c r="AB102" s="1">
        <v>0</v>
      </c>
      <c r="AC102" s="1">
        <v>2</v>
      </c>
      <c r="AD102" s="1">
        <v>0.4</v>
      </c>
      <c r="AE102" s="1">
        <v>0.26</v>
      </c>
      <c r="AF102" s="1">
        <v>0.2</v>
      </c>
      <c r="AG102" s="1">
        <v>0</v>
      </c>
      <c r="AH102" s="1">
        <v>0</v>
      </c>
      <c r="AI102" s="1">
        <v>0</v>
      </c>
      <c r="AJ102" s="1">
        <v>0.2</v>
      </c>
      <c r="AK102" s="1">
        <v>19.399999999999999</v>
      </c>
      <c r="AL102" s="1">
        <v>28.36</v>
      </c>
      <c r="AM102" s="1">
        <v>27.76</v>
      </c>
      <c r="AN102" s="1">
        <v>1.6</v>
      </c>
      <c r="AO102" s="1">
        <v>4.4000000000000004</v>
      </c>
      <c r="AP102" s="1">
        <v>10.199999999999999</v>
      </c>
      <c r="AQ102" s="1">
        <v>19.2</v>
      </c>
      <c r="AR102" s="1">
        <v>0.2</v>
      </c>
      <c r="AS102" s="1">
        <v>5</v>
      </c>
      <c r="AT102" s="1">
        <v>1.4</v>
      </c>
      <c r="AU102" s="1">
        <v>1.6</v>
      </c>
      <c r="AV102" s="1">
        <v>0.4</v>
      </c>
      <c r="AW102" s="1">
        <v>25</v>
      </c>
      <c r="AX102" s="1">
        <v>5.4</v>
      </c>
      <c r="AY102" s="1">
        <v>0.2</v>
      </c>
      <c r="AZ102" s="1">
        <v>0.2</v>
      </c>
      <c r="BA102" s="1">
        <v>0.4</v>
      </c>
      <c r="BB102" s="1">
        <v>0.8</v>
      </c>
      <c r="BC102" s="1">
        <v>11.8</v>
      </c>
      <c r="BD102" s="1">
        <v>8.1999999999999993</v>
      </c>
      <c r="BE102" s="1">
        <v>3.8</v>
      </c>
      <c r="BF102" s="1">
        <v>0.4</v>
      </c>
      <c r="BG102" s="1">
        <v>2.4</v>
      </c>
      <c r="BH102" s="1">
        <v>1.6</v>
      </c>
      <c r="BI102" s="1">
        <v>1.26</v>
      </c>
      <c r="BJ102" s="1">
        <v>47.4</v>
      </c>
      <c r="BK102" s="1">
        <v>38.200000000000003</v>
      </c>
      <c r="BL102" s="1">
        <v>81</v>
      </c>
      <c r="BM102" s="1">
        <v>35.799999999999997</v>
      </c>
      <c r="BN102" s="1">
        <v>27.6</v>
      </c>
      <c r="BO102" s="1">
        <v>77</v>
      </c>
      <c r="BP102" s="1">
        <v>21.6</v>
      </c>
      <c r="BQ102" s="1">
        <v>16.399999999999999</v>
      </c>
      <c r="BR102" s="1">
        <v>76</v>
      </c>
      <c r="BS102" s="1">
        <v>0</v>
      </c>
      <c r="BT102" s="1">
        <v>0</v>
      </c>
      <c r="BU102" s="1">
        <v>5</v>
      </c>
      <c r="BV102" s="1">
        <v>0</v>
      </c>
      <c r="BW102" s="1">
        <v>1</v>
      </c>
      <c r="BX102" s="1">
        <v>0.4</v>
      </c>
      <c r="BY102" s="1">
        <v>61.6</v>
      </c>
      <c r="BZ102" s="1">
        <v>3.8</v>
      </c>
      <c r="CA102" s="1">
        <v>7.8</v>
      </c>
      <c r="CB102" s="1">
        <v>3.8</v>
      </c>
      <c r="CC102" s="1">
        <v>0.6</v>
      </c>
      <c r="CD102" s="1">
        <v>0.2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4.0106261099999978</v>
      </c>
      <c r="CL102" s="1">
        <v>1</v>
      </c>
    </row>
    <row r="103" spans="1:90" x14ac:dyDescent="0.25">
      <c r="A103" s="1" t="s">
        <v>170</v>
      </c>
      <c r="B103" s="1">
        <v>4.8</v>
      </c>
      <c r="C103" s="1">
        <v>3</v>
      </c>
      <c r="D103" s="1">
        <v>53.67</v>
      </c>
      <c r="E103" s="1">
        <v>0.09</v>
      </c>
      <c r="F103" s="1">
        <v>0</v>
      </c>
      <c r="G103" s="1">
        <v>0.2</v>
      </c>
      <c r="H103" s="1">
        <v>0</v>
      </c>
      <c r="I103" s="1">
        <v>1.67</v>
      </c>
      <c r="J103" s="1">
        <v>0</v>
      </c>
      <c r="K103" s="1">
        <v>0.67</v>
      </c>
      <c r="L103" s="1">
        <v>1</v>
      </c>
      <c r="M103" s="1">
        <v>0.33</v>
      </c>
      <c r="N103" s="1">
        <v>0.33</v>
      </c>
      <c r="O103" s="1">
        <v>0.11</v>
      </c>
      <c r="P103" s="1">
        <v>0.11</v>
      </c>
      <c r="Q103" s="1">
        <v>0</v>
      </c>
      <c r="R103" s="1">
        <v>0</v>
      </c>
      <c r="S103" s="1">
        <v>0</v>
      </c>
      <c r="T103" s="1">
        <v>0</v>
      </c>
      <c r="U103" s="1">
        <v>8</v>
      </c>
      <c r="V103" s="1">
        <v>6.67</v>
      </c>
      <c r="W103" s="1">
        <v>83</v>
      </c>
      <c r="X103" s="1">
        <v>0.33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0.05</v>
      </c>
      <c r="AF103" s="1">
        <v>0</v>
      </c>
      <c r="AG103" s="1">
        <v>0</v>
      </c>
      <c r="AH103" s="1">
        <v>0</v>
      </c>
      <c r="AI103" s="1">
        <v>0</v>
      </c>
      <c r="AJ103" s="1">
        <v>0.33</v>
      </c>
      <c r="AK103" s="1">
        <v>7.33</v>
      </c>
      <c r="AL103" s="1">
        <v>13.47</v>
      </c>
      <c r="AM103" s="1">
        <v>7.67</v>
      </c>
      <c r="AN103" s="1">
        <v>0.7</v>
      </c>
      <c r="AO103" s="1">
        <v>3.2</v>
      </c>
      <c r="AP103" s="1">
        <v>8.33</v>
      </c>
      <c r="AQ103" s="1">
        <v>8.33</v>
      </c>
      <c r="AR103" s="1">
        <v>0</v>
      </c>
      <c r="AS103" s="1">
        <v>2</v>
      </c>
      <c r="AT103" s="1">
        <v>0.33</v>
      </c>
      <c r="AU103" s="1">
        <v>2.67</v>
      </c>
      <c r="AV103" s="1">
        <v>1.33</v>
      </c>
      <c r="AW103" s="1">
        <v>50</v>
      </c>
      <c r="AX103" s="1">
        <v>7.33</v>
      </c>
      <c r="AY103" s="1">
        <v>0.33</v>
      </c>
      <c r="AZ103" s="1">
        <v>0</v>
      </c>
      <c r="BA103" s="1">
        <v>0</v>
      </c>
      <c r="BB103" s="1">
        <v>0.33</v>
      </c>
      <c r="BC103" s="1">
        <v>9.67</v>
      </c>
      <c r="BD103" s="1">
        <v>5.67</v>
      </c>
      <c r="BE103" s="1">
        <v>1.67</v>
      </c>
      <c r="BF103" s="1">
        <v>1.33</v>
      </c>
      <c r="BG103" s="1">
        <v>1.33</v>
      </c>
      <c r="BH103" s="1">
        <v>0.67</v>
      </c>
      <c r="BI103" s="1">
        <v>0.65</v>
      </c>
      <c r="BJ103" s="1">
        <v>41.33</v>
      </c>
      <c r="BK103" s="1">
        <v>33.67</v>
      </c>
      <c r="BL103" s="1">
        <v>81</v>
      </c>
      <c r="BM103" s="1">
        <v>23.33</v>
      </c>
      <c r="BN103" s="1">
        <v>16.670000000000002</v>
      </c>
      <c r="BO103" s="1">
        <v>71</v>
      </c>
      <c r="BP103" s="1">
        <v>8</v>
      </c>
      <c r="BQ103" s="1">
        <v>6.67</v>
      </c>
      <c r="BR103" s="1">
        <v>83</v>
      </c>
      <c r="BS103" s="1">
        <v>0.33</v>
      </c>
      <c r="BT103" s="1">
        <v>0</v>
      </c>
      <c r="BU103" s="1">
        <v>2</v>
      </c>
      <c r="BV103" s="1">
        <v>1</v>
      </c>
      <c r="BW103" s="1">
        <v>1</v>
      </c>
      <c r="BX103" s="1">
        <v>0</v>
      </c>
      <c r="BY103" s="1">
        <v>50</v>
      </c>
      <c r="BZ103" s="1">
        <v>1.33</v>
      </c>
      <c r="CA103" s="1">
        <v>4.67</v>
      </c>
      <c r="CB103" s="1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4.2708933500000015</v>
      </c>
      <c r="CL103" s="1">
        <v>1</v>
      </c>
    </row>
    <row r="104" spans="1:90" x14ac:dyDescent="0.25">
      <c r="A104" s="1" t="s">
        <v>173</v>
      </c>
      <c r="B104" s="1">
        <v>4.3</v>
      </c>
      <c r="C104" s="1">
        <v>5</v>
      </c>
      <c r="D104" s="1">
        <v>71</v>
      </c>
      <c r="E104" s="1">
        <v>0.02</v>
      </c>
      <c r="F104" s="1">
        <v>0</v>
      </c>
      <c r="G104" s="1">
        <v>0</v>
      </c>
      <c r="H104" s="1">
        <v>0</v>
      </c>
      <c r="I104" s="1">
        <v>0.6</v>
      </c>
      <c r="J104" s="1">
        <v>0</v>
      </c>
      <c r="K104" s="1">
        <v>0</v>
      </c>
      <c r="L104" s="1">
        <v>0.6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3</v>
      </c>
      <c r="W104" s="1">
        <v>75</v>
      </c>
      <c r="X104" s="1">
        <v>0.4</v>
      </c>
      <c r="Y104" s="1">
        <v>0.2</v>
      </c>
      <c r="Z104" s="1">
        <v>50</v>
      </c>
      <c r="AA104" s="1">
        <v>0</v>
      </c>
      <c r="AB104" s="1">
        <v>0</v>
      </c>
      <c r="AC104" s="1">
        <v>0.4</v>
      </c>
      <c r="AD104" s="1">
        <v>0</v>
      </c>
      <c r="AE104" s="1">
        <v>0.02</v>
      </c>
      <c r="AF104" s="1">
        <v>0</v>
      </c>
      <c r="AG104" s="1">
        <v>0</v>
      </c>
      <c r="AH104" s="1">
        <v>0.6</v>
      </c>
      <c r="AI104" s="1">
        <v>0</v>
      </c>
      <c r="AJ104" s="1">
        <v>0</v>
      </c>
      <c r="AK104" s="1">
        <v>2</v>
      </c>
      <c r="AL104" s="1">
        <v>6.24</v>
      </c>
      <c r="AM104" s="1">
        <v>9.0399999999999991</v>
      </c>
      <c r="AN104" s="1">
        <v>0.1</v>
      </c>
      <c r="AO104" s="1">
        <v>1.9</v>
      </c>
      <c r="AP104" s="1">
        <v>9.8000000000000007</v>
      </c>
      <c r="AQ104" s="1">
        <v>9.8000000000000007</v>
      </c>
      <c r="AR104" s="1">
        <v>0</v>
      </c>
      <c r="AS104" s="1">
        <v>1.2</v>
      </c>
      <c r="AT104" s="1">
        <v>1.2</v>
      </c>
      <c r="AU104" s="1">
        <v>2</v>
      </c>
      <c r="AV104" s="1">
        <v>1.2</v>
      </c>
      <c r="AW104" s="1">
        <v>60</v>
      </c>
      <c r="AX104" s="1">
        <v>5.8</v>
      </c>
      <c r="AY104" s="1">
        <v>0.8</v>
      </c>
      <c r="AZ104" s="1">
        <v>0.2</v>
      </c>
      <c r="BA104" s="1">
        <v>1</v>
      </c>
      <c r="BB104" s="1">
        <v>2</v>
      </c>
      <c r="BC104" s="1">
        <v>13</v>
      </c>
      <c r="BD104" s="1">
        <v>7.4</v>
      </c>
      <c r="BE104" s="1">
        <v>4.5999999999999996</v>
      </c>
      <c r="BF104" s="1">
        <v>0.6</v>
      </c>
      <c r="BG104" s="1">
        <v>2.2000000000000002</v>
      </c>
      <c r="BH104" s="1">
        <v>2.2000000000000002</v>
      </c>
      <c r="BI104" s="1">
        <v>1.62</v>
      </c>
      <c r="BJ104" s="1">
        <v>28.4</v>
      </c>
      <c r="BK104" s="1">
        <v>25.6</v>
      </c>
      <c r="BL104" s="1">
        <v>90</v>
      </c>
      <c r="BM104" s="1">
        <v>11.6</v>
      </c>
      <c r="BN104" s="1">
        <v>10</v>
      </c>
      <c r="BO104" s="1">
        <v>86</v>
      </c>
      <c r="BP104" s="1">
        <v>4</v>
      </c>
      <c r="BQ104" s="1">
        <v>3</v>
      </c>
      <c r="BR104" s="1">
        <v>75</v>
      </c>
      <c r="BS104" s="1">
        <v>0</v>
      </c>
      <c r="BT104" s="1">
        <v>0</v>
      </c>
      <c r="BU104" s="1">
        <v>4</v>
      </c>
      <c r="BV104" s="1">
        <v>1</v>
      </c>
      <c r="BW104" s="1">
        <v>1</v>
      </c>
      <c r="BX104" s="1">
        <v>1</v>
      </c>
      <c r="BY104" s="1">
        <v>37.799999999999997</v>
      </c>
      <c r="BZ104" s="1">
        <v>0</v>
      </c>
      <c r="CA104" s="1">
        <v>3.2</v>
      </c>
      <c r="CB104" s="1">
        <v>0.8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1.6418018200000002</v>
      </c>
      <c r="CL104" s="1">
        <v>1</v>
      </c>
    </row>
    <row r="105" spans="1:90" x14ac:dyDescent="0.25">
      <c r="A105" s="1" t="s">
        <v>179</v>
      </c>
      <c r="B105" s="1">
        <v>5.2</v>
      </c>
      <c r="C105" s="1">
        <v>4</v>
      </c>
      <c r="D105" s="1">
        <v>77</v>
      </c>
      <c r="E105" s="1">
        <v>0.15</v>
      </c>
      <c r="F105" s="1">
        <v>0</v>
      </c>
      <c r="G105" s="1">
        <v>0.2</v>
      </c>
      <c r="H105" s="1">
        <v>0</v>
      </c>
      <c r="I105" s="1">
        <v>1.5</v>
      </c>
      <c r="J105" s="1">
        <v>0</v>
      </c>
      <c r="K105" s="1">
        <v>1.5</v>
      </c>
      <c r="L105" s="1">
        <v>0</v>
      </c>
      <c r="M105" s="1">
        <v>0.25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12.5</v>
      </c>
      <c r="V105" s="1">
        <v>7.75</v>
      </c>
      <c r="W105" s="1">
        <v>62</v>
      </c>
      <c r="X105" s="1">
        <v>0.5</v>
      </c>
      <c r="Y105" s="1">
        <v>0.25</v>
      </c>
      <c r="Z105" s="1">
        <v>50</v>
      </c>
      <c r="AA105" s="1">
        <v>0</v>
      </c>
      <c r="AB105" s="1">
        <v>0</v>
      </c>
      <c r="AC105" s="1">
        <v>0.75</v>
      </c>
      <c r="AD105" s="1">
        <v>0</v>
      </c>
      <c r="AE105" s="1">
        <v>0.08</v>
      </c>
      <c r="AF105" s="1">
        <v>0</v>
      </c>
      <c r="AG105" s="1">
        <v>0</v>
      </c>
      <c r="AH105" s="1">
        <v>0.5</v>
      </c>
      <c r="AI105" s="1">
        <v>0</v>
      </c>
      <c r="AJ105" s="1">
        <v>0.25</v>
      </c>
      <c r="AK105" s="1">
        <v>24.75</v>
      </c>
      <c r="AL105" s="1">
        <v>10.95</v>
      </c>
      <c r="AM105" s="1">
        <v>8.25</v>
      </c>
      <c r="AN105" s="1">
        <v>0.9</v>
      </c>
      <c r="AO105" s="1">
        <v>2.7</v>
      </c>
      <c r="AP105" s="1">
        <v>1.25</v>
      </c>
      <c r="AQ105" s="1">
        <v>1.25</v>
      </c>
      <c r="AR105" s="1">
        <v>0</v>
      </c>
      <c r="AS105" s="1">
        <v>1.5</v>
      </c>
      <c r="AT105" s="1">
        <v>1.25</v>
      </c>
      <c r="AU105" s="1">
        <v>1.5</v>
      </c>
      <c r="AV105" s="1">
        <v>0.5</v>
      </c>
      <c r="AW105" s="1">
        <v>33</v>
      </c>
      <c r="AX105" s="1">
        <v>4.75</v>
      </c>
      <c r="AY105" s="1">
        <v>1.25</v>
      </c>
      <c r="AZ105" s="1">
        <v>0.25</v>
      </c>
      <c r="BA105" s="1">
        <v>0.5</v>
      </c>
      <c r="BB105" s="1">
        <v>2</v>
      </c>
      <c r="BC105" s="1">
        <v>13</v>
      </c>
      <c r="BD105" s="1">
        <v>8.5</v>
      </c>
      <c r="BE105" s="1">
        <v>4.5</v>
      </c>
      <c r="BF105" s="1">
        <v>1.5</v>
      </c>
      <c r="BG105" s="1">
        <v>3.5</v>
      </c>
      <c r="BH105" s="1">
        <v>2</v>
      </c>
      <c r="BI105" s="1">
        <v>1.5</v>
      </c>
      <c r="BJ105" s="1">
        <v>23</v>
      </c>
      <c r="BK105" s="1">
        <v>16.25</v>
      </c>
      <c r="BL105" s="1">
        <v>71</v>
      </c>
      <c r="BM105" s="1">
        <v>17.5</v>
      </c>
      <c r="BN105" s="1">
        <v>12.25</v>
      </c>
      <c r="BO105" s="1">
        <v>70</v>
      </c>
      <c r="BP105" s="1">
        <v>12.5</v>
      </c>
      <c r="BQ105" s="1">
        <v>7.75</v>
      </c>
      <c r="BR105" s="1">
        <v>62</v>
      </c>
      <c r="BS105" s="1">
        <v>0</v>
      </c>
      <c r="BT105" s="1">
        <v>0</v>
      </c>
      <c r="BU105" s="1">
        <v>4</v>
      </c>
      <c r="BV105" s="1">
        <v>0</v>
      </c>
      <c r="BW105" s="1">
        <v>2</v>
      </c>
      <c r="BX105" s="1">
        <v>1.25</v>
      </c>
      <c r="BY105" s="1">
        <v>43.5</v>
      </c>
      <c r="BZ105" s="1">
        <v>4.5</v>
      </c>
      <c r="CA105" s="1">
        <v>2</v>
      </c>
      <c r="CB105" s="1">
        <v>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3.2180563900000019</v>
      </c>
      <c r="CL105" s="1">
        <v>1</v>
      </c>
    </row>
    <row r="106" spans="1:90" x14ac:dyDescent="0.25">
      <c r="A106" s="1" t="s">
        <v>183</v>
      </c>
      <c r="B106" s="1">
        <v>6.2</v>
      </c>
      <c r="C106" s="1">
        <v>5</v>
      </c>
      <c r="D106" s="1">
        <v>90</v>
      </c>
      <c r="E106" s="1">
        <v>0.21</v>
      </c>
      <c r="F106" s="1">
        <v>0.33</v>
      </c>
      <c r="G106" s="1">
        <v>0.2</v>
      </c>
      <c r="H106" s="1">
        <v>1</v>
      </c>
      <c r="I106" s="1">
        <v>0.6</v>
      </c>
      <c r="J106" s="1">
        <v>0.4</v>
      </c>
      <c r="K106" s="1">
        <v>0.4</v>
      </c>
      <c r="L106" s="1">
        <v>0.2</v>
      </c>
      <c r="M106" s="1">
        <v>0.2</v>
      </c>
      <c r="N106" s="1">
        <v>0</v>
      </c>
      <c r="O106" s="1">
        <v>0.04</v>
      </c>
      <c r="P106" s="1">
        <v>0.19</v>
      </c>
      <c r="Q106" s="1">
        <v>0.2</v>
      </c>
      <c r="R106" s="1">
        <v>0.2</v>
      </c>
      <c r="S106" s="1">
        <v>0</v>
      </c>
      <c r="T106" s="1">
        <v>0</v>
      </c>
      <c r="U106" s="1">
        <v>9</v>
      </c>
      <c r="V106" s="1">
        <v>6.4</v>
      </c>
      <c r="W106" s="1">
        <v>71</v>
      </c>
      <c r="X106" s="1">
        <v>0.6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0.02</v>
      </c>
      <c r="AF106" s="1">
        <v>0</v>
      </c>
      <c r="AG106" s="1">
        <v>0</v>
      </c>
      <c r="AH106" s="1">
        <v>0.2</v>
      </c>
      <c r="AI106" s="1">
        <v>0</v>
      </c>
      <c r="AJ106" s="1">
        <v>0.6</v>
      </c>
      <c r="AK106" s="1">
        <v>10</v>
      </c>
      <c r="AL106" s="1">
        <v>2.9</v>
      </c>
      <c r="AM106" s="1">
        <v>21.64</v>
      </c>
      <c r="AN106" s="1">
        <v>1</v>
      </c>
      <c r="AO106" s="1">
        <v>3.5</v>
      </c>
      <c r="AP106" s="1">
        <v>8</v>
      </c>
      <c r="AQ106" s="1">
        <v>11.6</v>
      </c>
      <c r="AR106" s="1">
        <v>0.2</v>
      </c>
      <c r="AS106" s="1">
        <v>3.6</v>
      </c>
      <c r="AT106" s="1">
        <v>1.2</v>
      </c>
      <c r="AU106" s="1">
        <v>2.4</v>
      </c>
      <c r="AV106" s="1">
        <v>1.4</v>
      </c>
      <c r="AW106" s="1">
        <v>58</v>
      </c>
      <c r="AX106" s="1">
        <v>5.4</v>
      </c>
      <c r="AY106" s="1">
        <v>1.8</v>
      </c>
      <c r="AZ106" s="1">
        <v>1</v>
      </c>
      <c r="BA106" s="1">
        <v>0.6</v>
      </c>
      <c r="BB106" s="1">
        <v>3.4</v>
      </c>
      <c r="BC106" s="1">
        <v>18</v>
      </c>
      <c r="BD106" s="1">
        <v>12</v>
      </c>
      <c r="BE106" s="1">
        <v>5.2</v>
      </c>
      <c r="BF106" s="1">
        <v>0.8</v>
      </c>
      <c r="BG106" s="1">
        <v>2.4</v>
      </c>
      <c r="BH106" s="1">
        <v>2.2000000000000002</v>
      </c>
      <c r="BI106" s="1">
        <v>1.85</v>
      </c>
      <c r="BJ106" s="1">
        <v>29.6</v>
      </c>
      <c r="BK106" s="1">
        <v>24</v>
      </c>
      <c r="BL106" s="1">
        <v>81</v>
      </c>
      <c r="BM106" s="1">
        <v>21.4</v>
      </c>
      <c r="BN106" s="1">
        <v>16.600000000000001</v>
      </c>
      <c r="BO106" s="1">
        <v>78</v>
      </c>
      <c r="BP106" s="1">
        <v>9</v>
      </c>
      <c r="BQ106" s="1">
        <v>6.4</v>
      </c>
      <c r="BR106" s="1">
        <v>71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1.4</v>
      </c>
      <c r="BY106" s="1">
        <v>50.6</v>
      </c>
      <c r="BZ106" s="1">
        <v>2.6</v>
      </c>
      <c r="CA106" s="1">
        <v>3.8</v>
      </c>
      <c r="CB106" s="1">
        <v>1.2</v>
      </c>
      <c r="CC106" s="1">
        <v>0.8</v>
      </c>
      <c r="CD106" s="1">
        <v>0.2</v>
      </c>
      <c r="CE106" s="1">
        <v>0</v>
      </c>
      <c r="CF106" s="1">
        <v>0</v>
      </c>
      <c r="CG106" s="1">
        <v>0</v>
      </c>
      <c r="CH106" s="1">
        <v>0</v>
      </c>
      <c r="CI106" s="1">
        <v>0.2</v>
      </c>
      <c r="CJ106" s="1">
        <v>0.2</v>
      </c>
      <c r="CK106" s="1">
        <f t="shared" si="1"/>
        <v>3.682432440000003</v>
      </c>
      <c r="CL106" s="1">
        <v>1</v>
      </c>
    </row>
    <row r="107" spans="1:90" x14ac:dyDescent="0.25">
      <c r="A107" s="1" t="s">
        <v>235</v>
      </c>
      <c r="B107" s="1">
        <v>4.8</v>
      </c>
      <c r="C107" s="1">
        <v>1</v>
      </c>
      <c r="D107" s="1">
        <v>9</v>
      </c>
      <c r="E107" s="1">
        <v>0.06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0.02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8</v>
      </c>
      <c r="AL107" s="1">
        <v>3.1</v>
      </c>
      <c r="AM107" s="1">
        <v>0.8</v>
      </c>
      <c r="AN107" s="1">
        <v>0.1</v>
      </c>
      <c r="AO107" s="1">
        <v>1.8</v>
      </c>
      <c r="AP107" s="1">
        <v>2</v>
      </c>
      <c r="AQ107" s="1">
        <v>2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15</v>
      </c>
      <c r="BD107" s="1">
        <v>7</v>
      </c>
      <c r="BE107" s="1">
        <v>3</v>
      </c>
      <c r="BF107" s="1">
        <v>4</v>
      </c>
      <c r="BG107" s="1">
        <v>2</v>
      </c>
      <c r="BH107" s="1">
        <v>0</v>
      </c>
      <c r="BI107" s="1">
        <v>0.76</v>
      </c>
      <c r="BJ107" s="1">
        <v>10</v>
      </c>
      <c r="BK107" s="1">
        <v>7</v>
      </c>
      <c r="BL107" s="1">
        <v>70</v>
      </c>
      <c r="BM107" s="1">
        <v>4</v>
      </c>
      <c r="BN107" s="1">
        <v>3</v>
      </c>
      <c r="BO107" s="1">
        <v>75</v>
      </c>
      <c r="BP107" s="1">
        <v>1</v>
      </c>
      <c r="BQ107" s="1">
        <v>0</v>
      </c>
      <c r="BR107" s="1">
        <v>0</v>
      </c>
      <c r="BS107" s="1">
        <v>1</v>
      </c>
      <c r="BT107" s="1">
        <v>0</v>
      </c>
      <c r="BU107" s="1">
        <v>0</v>
      </c>
      <c r="BV107" s="1">
        <v>1</v>
      </c>
      <c r="BW107" s="1">
        <v>0</v>
      </c>
      <c r="BX107" s="1">
        <v>0</v>
      </c>
      <c r="BY107" s="1">
        <v>12</v>
      </c>
      <c r="BZ107" s="1">
        <v>0</v>
      </c>
      <c r="CA107" s="1">
        <v>1</v>
      </c>
      <c r="CB107" s="1">
        <v>1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2.7843881000000001</v>
      </c>
      <c r="CL107" s="1">
        <v>1</v>
      </c>
    </row>
    <row r="108" spans="1:90" x14ac:dyDescent="0.25">
      <c r="A108" s="1" t="s">
        <v>187</v>
      </c>
      <c r="B108" s="1">
        <v>4.8</v>
      </c>
      <c r="C108" s="1">
        <v>4</v>
      </c>
      <c r="D108" s="1">
        <v>67.5</v>
      </c>
      <c r="E108" s="1">
        <v>0.14000000000000001</v>
      </c>
      <c r="F108" s="1">
        <v>0.17</v>
      </c>
      <c r="G108" s="1">
        <v>0.2</v>
      </c>
      <c r="H108" s="1">
        <v>1</v>
      </c>
      <c r="I108" s="1">
        <v>0.5</v>
      </c>
      <c r="J108" s="1">
        <v>0.25</v>
      </c>
      <c r="K108" s="1">
        <v>0.5</v>
      </c>
      <c r="L108" s="1">
        <v>0</v>
      </c>
      <c r="M108" s="1">
        <v>0</v>
      </c>
      <c r="N108" s="1">
        <v>0</v>
      </c>
      <c r="O108" s="1">
        <v>0.05</v>
      </c>
      <c r="P108" s="1">
        <v>0.05</v>
      </c>
      <c r="Q108" s="1">
        <v>0</v>
      </c>
      <c r="R108" s="1">
        <v>0</v>
      </c>
      <c r="S108" s="1">
        <v>0</v>
      </c>
      <c r="T108" s="1">
        <v>0</v>
      </c>
      <c r="U108" s="1">
        <v>13.75</v>
      </c>
      <c r="V108" s="1">
        <v>9.5</v>
      </c>
      <c r="W108" s="1">
        <v>69</v>
      </c>
      <c r="X108" s="1">
        <v>3</v>
      </c>
      <c r="Y108" s="1">
        <v>0.5</v>
      </c>
      <c r="Z108" s="1">
        <v>17</v>
      </c>
      <c r="AA108" s="1">
        <v>2.5</v>
      </c>
      <c r="AB108" s="1">
        <v>0.25</v>
      </c>
      <c r="AC108" s="1">
        <v>1</v>
      </c>
      <c r="AD108" s="1">
        <v>0.25</v>
      </c>
      <c r="AE108" s="1">
        <v>0.15</v>
      </c>
      <c r="AF108" s="1">
        <v>0.25</v>
      </c>
      <c r="AG108" s="1">
        <v>0</v>
      </c>
      <c r="AH108" s="1">
        <v>0</v>
      </c>
      <c r="AI108" s="1">
        <v>0</v>
      </c>
      <c r="AJ108" s="1">
        <v>0</v>
      </c>
      <c r="AK108" s="1">
        <v>9.25</v>
      </c>
      <c r="AL108" s="1">
        <v>16.28</v>
      </c>
      <c r="AM108" s="1">
        <v>15.8</v>
      </c>
      <c r="AN108" s="1">
        <v>0.7</v>
      </c>
      <c r="AO108" s="1">
        <v>3.1</v>
      </c>
      <c r="AP108" s="1">
        <v>9.25</v>
      </c>
      <c r="AQ108" s="1">
        <v>11.5</v>
      </c>
      <c r="AR108" s="1">
        <v>0</v>
      </c>
      <c r="AS108" s="1">
        <v>2.5</v>
      </c>
      <c r="AT108" s="1">
        <v>1</v>
      </c>
      <c r="AU108" s="1">
        <v>1.75</v>
      </c>
      <c r="AV108" s="1">
        <v>1</v>
      </c>
      <c r="AW108" s="1">
        <v>57</v>
      </c>
      <c r="AX108" s="1">
        <v>3</v>
      </c>
      <c r="AY108" s="1">
        <v>0.75</v>
      </c>
      <c r="AZ108" s="1">
        <v>0.75</v>
      </c>
      <c r="BA108" s="1">
        <v>0.5</v>
      </c>
      <c r="BB108" s="1">
        <v>2</v>
      </c>
      <c r="BC108" s="1">
        <v>12.75</v>
      </c>
      <c r="BD108" s="1">
        <v>7</v>
      </c>
      <c r="BE108" s="1">
        <v>4.5</v>
      </c>
      <c r="BF108" s="1">
        <v>0.5</v>
      </c>
      <c r="BG108" s="1">
        <v>1.75</v>
      </c>
      <c r="BH108" s="1">
        <v>1.25</v>
      </c>
      <c r="BI108" s="1">
        <v>1.34</v>
      </c>
      <c r="BJ108" s="1">
        <v>30.25</v>
      </c>
      <c r="BK108" s="1">
        <v>23.5</v>
      </c>
      <c r="BL108" s="1">
        <v>78</v>
      </c>
      <c r="BM108" s="1">
        <v>23</v>
      </c>
      <c r="BN108" s="1">
        <v>15</v>
      </c>
      <c r="BO108" s="1">
        <v>65</v>
      </c>
      <c r="BP108" s="1">
        <v>13.75</v>
      </c>
      <c r="BQ108" s="1">
        <v>9.5</v>
      </c>
      <c r="BR108" s="1">
        <v>69</v>
      </c>
      <c r="BS108" s="1">
        <v>0.25</v>
      </c>
      <c r="BT108" s="1">
        <v>0.25</v>
      </c>
      <c r="BU108" s="1">
        <v>3</v>
      </c>
      <c r="BV108" s="1">
        <v>1</v>
      </c>
      <c r="BW108" s="1">
        <v>2</v>
      </c>
      <c r="BX108" s="1">
        <v>0</v>
      </c>
      <c r="BY108" s="1">
        <v>41.25</v>
      </c>
      <c r="BZ108" s="1">
        <v>0.75</v>
      </c>
      <c r="CA108" s="1">
        <v>5.5</v>
      </c>
      <c r="CB108" s="1">
        <v>4</v>
      </c>
      <c r="CC108" s="1">
        <v>0</v>
      </c>
      <c r="CD108" s="1">
        <v>0</v>
      </c>
      <c r="CE108" s="1">
        <v>2.25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3.4754829799999998</v>
      </c>
      <c r="CL108" s="1">
        <v>1</v>
      </c>
    </row>
    <row r="109" spans="1:90" x14ac:dyDescent="0.25">
      <c r="A109" s="1" t="s">
        <v>191</v>
      </c>
      <c r="B109" s="1">
        <v>6.2</v>
      </c>
      <c r="C109" s="1">
        <v>3</v>
      </c>
      <c r="D109" s="1">
        <v>82.67</v>
      </c>
      <c r="E109" s="1">
        <v>0.13</v>
      </c>
      <c r="F109" s="1">
        <v>0.2</v>
      </c>
      <c r="G109" s="1">
        <v>0.1</v>
      </c>
      <c r="H109" s="1">
        <v>1</v>
      </c>
      <c r="I109" s="1">
        <v>0.67</v>
      </c>
      <c r="J109" s="1">
        <v>0.33</v>
      </c>
      <c r="K109" s="1">
        <v>0</v>
      </c>
      <c r="L109" s="1">
        <v>0.67</v>
      </c>
      <c r="M109" s="1">
        <v>0</v>
      </c>
      <c r="N109" s="1">
        <v>0</v>
      </c>
      <c r="O109" s="1">
        <v>0.05</v>
      </c>
      <c r="P109" s="1">
        <v>0.05</v>
      </c>
      <c r="Q109" s="1">
        <v>0.33</v>
      </c>
      <c r="R109" s="1">
        <v>0</v>
      </c>
      <c r="S109" s="1">
        <v>0.33</v>
      </c>
      <c r="T109" s="1">
        <v>0</v>
      </c>
      <c r="U109" s="1">
        <v>12.33</v>
      </c>
      <c r="V109" s="1">
        <v>6.67</v>
      </c>
      <c r="W109" s="1">
        <v>54</v>
      </c>
      <c r="X109" s="1">
        <v>5.67</v>
      </c>
      <c r="Y109" s="1">
        <v>1.33</v>
      </c>
      <c r="Z109" s="1">
        <v>23</v>
      </c>
      <c r="AA109" s="1">
        <v>2.33</v>
      </c>
      <c r="AB109" s="1">
        <v>1.33</v>
      </c>
      <c r="AC109" s="1">
        <v>1.67</v>
      </c>
      <c r="AD109" s="1">
        <v>0</v>
      </c>
      <c r="AE109" s="1">
        <v>7.0000000000000007E-2</v>
      </c>
      <c r="AF109" s="1">
        <v>0</v>
      </c>
      <c r="AG109" s="1">
        <v>0</v>
      </c>
      <c r="AH109" s="1">
        <v>0.33</v>
      </c>
      <c r="AI109" s="1">
        <v>0</v>
      </c>
      <c r="AJ109" s="1">
        <v>0.33</v>
      </c>
      <c r="AK109" s="1">
        <v>7</v>
      </c>
      <c r="AL109" s="1">
        <v>27.27</v>
      </c>
      <c r="AM109" s="1">
        <v>22.67</v>
      </c>
      <c r="AN109" s="1">
        <v>0.5</v>
      </c>
      <c r="AO109" s="1">
        <v>2.9</v>
      </c>
      <c r="AP109" s="1">
        <v>7.67</v>
      </c>
      <c r="AQ109" s="1">
        <v>13.67</v>
      </c>
      <c r="AR109" s="1">
        <v>1</v>
      </c>
      <c r="AS109" s="1">
        <v>4.67</v>
      </c>
      <c r="AT109" s="1">
        <v>1.33</v>
      </c>
      <c r="AU109" s="1">
        <v>2.33</v>
      </c>
      <c r="AV109" s="1">
        <v>0.67</v>
      </c>
      <c r="AW109" s="1">
        <v>29</v>
      </c>
      <c r="AX109" s="1">
        <v>5.33</v>
      </c>
      <c r="AY109" s="1">
        <v>0.33</v>
      </c>
      <c r="AZ109" s="1">
        <v>0</v>
      </c>
      <c r="BA109" s="1">
        <v>0.33</v>
      </c>
      <c r="BB109" s="1">
        <v>0.67</v>
      </c>
      <c r="BC109" s="1">
        <v>10.67</v>
      </c>
      <c r="BD109" s="1">
        <v>7.67</v>
      </c>
      <c r="BE109" s="1">
        <v>3.33</v>
      </c>
      <c r="BF109" s="1">
        <v>0.67</v>
      </c>
      <c r="BG109" s="1">
        <v>2</v>
      </c>
      <c r="BH109" s="1">
        <v>1.33</v>
      </c>
      <c r="BI109" s="1">
        <v>1.06</v>
      </c>
      <c r="BJ109" s="1">
        <v>27.33</v>
      </c>
      <c r="BK109" s="1">
        <v>20.329999999999998</v>
      </c>
      <c r="BL109" s="1">
        <v>74</v>
      </c>
      <c r="BM109" s="1">
        <v>25</v>
      </c>
      <c r="BN109" s="1">
        <v>14.33</v>
      </c>
      <c r="BO109" s="1">
        <v>57</v>
      </c>
      <c r="BP109" s="1">
        <v>12.33</v>
      </c>
      <c r="BQ109" s="1">
        <v>6.67</v>
      </c>
      <c r="BR109" s="1">
        <v>54</v>
      </c>
      <c r="BS109" s="1">
        <v>0.67</v>
      </c>
      <c r="BT109" s="1">
        <v>0</v>
      </c>
      <c r="BU109" s="1">
        <v>3</v>
      </c>
      <c r="BV109" s="1">
        <v>0</v>
      </c>
      <c r="BW109" s="1">
        <v>2</v>
      </c>
      <c r="BX109" s="1">
        <v>2</v>
      </c>
      <c r="BY109" s="1">
        <v>48.67</v>
      </c>
      <c r="BZ109" s="1">
        <v>1</v>
      </c>
      <c r="CA109" s="1">
        <v>3.67</v>
      </c>
      <c r="CB109" s="1">
        <v>8</v>
      </c>
      <c r="CC109" s="1">
        <v>0.67</v>
      </c>
      <c r="CD109" s="1">
        <v>0</v>
      </c>
      <c r="CE109" s="1">
        <v>2.33</v>
      </c>
      <c r="CF109" s="1">
        <v>0.67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2.3951798899999983</v>
      </c>
      <c r="CL109" s="1">
        <v>1</v>
      </c>
    </row>
    <row r="110" spans="1:90" x14ac:dyDescent="0.25">
      <c r="A110" s="1" t="s">
        <v>216</v>
      </c>
      <c r="B110" s="1">
        <v>5.7</v>
      </c>
      <c r="C110" s="1">
        <v>2</v>
      </c>
      <c r="D110" s="1">
        <v>15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1.5</v>
      </c>
      <c r="V110" s="1">
        <v>1</v>
      </c>
      <c r="W110" s="1">
        <v>67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0.85</v>
      </c>
      <c r="AM110" s="1">
        <v>0.2</v>
      </c>
      <c r="AN110" s="1">
        <v>0</v>
      </c>
      <c r="AO110" s="1">
        <v>1.7</v>
      </c>
      <c r="AP110" s="1">
        <v>3</v>
      </c>
      <c r="AQ110" s="1">
        <v>3</v>
      </c>
      <c r="AR110" s="1">
        <v>0</v>
      </c>
      <c r="AS110" s="1">
        <v>1</v>
      </c>
      <c r="AT110" s="1">
        <v>0.5</v>
      </c>
      <c r="AU110" s="1">
        <v>0</v>
      </c>
      <c r="AV110" s="1">
        <v>0</v>
      </c>
      <c r="AX110" s="1">
        <v>1.5</v>
      </c>
      <c r="AY110" s="1">
        <v>0</v>
      </c>
      <c r="AZ110" s="1">
        <v>0</v>
      </c>
      <c r="BA110" s="1">
        <v>0</v>
      </c>
      <c r="BB110" s="1">
        <v>0</v>
      </c>
      <c r="BC110" s="1">
        <v>14.5</v>
      </c>
      <c r="BD110" s="1">
        <v>11.5</v>
      </c>
      <c r="BE110" s="1">
        <v>6</v>
      </c>
      <c r="BF110" s="1">
        <v>0</v>
      </c>
      <c r="BG110" s="1">
        <v>2.5</v>
      </c>
      <c r="BH110" s="1">
        <v>1.5</v>
      </c>
      <c r="BI110" s="1">
        <v>1.69</v>
      </c>
      <c r="BJ110" s="1">
        <v>5</v>
      </c>
      <c r="BK110" s="1">
        <v>4</v>
      </c>
      <c r="BL110" s="1">
        <v>80</v>
      </c>
      <c r="BM110" s="1">
        <v>3.5</v>
      </c>
      <c r="BN110" s="1">
        <v>2.5</v>
      </c>
      <c r="BO110" s="1">
        <v>71</v>
      </c>
      <c r="BP110" s="1">
        <v>1.5</v>
      </c>
      <c r="BQ110" s="1">
        <v>1</v>
      </c>
      <c r="BR110" s="1">
        <v>67</v>
      </c>
      <c r="BS110" s="1">
        <v>0</v>
      </c>
      <c r="BT110" s="1">
        <v>0</v>
      </c>
      <c r="BU110" s="1">
        <v>0</v>
      </c>
      <c r="BV110" s="1">
        <v>2</v>
      </c>
      <c r="BW110" s="1">
        <v>0</v>
      </c>
      <c r="BX110" s="1">
        <v>0.5</v>
      </c>
      <c r="BY110" s="1">
        <v>7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2.7409071100000006</v>
      </c>
      <c r="CL110" s="1">
        <v>1</v>
      </c>
    </row>
    <row r="111" spans="1:90" x14ac:dyDescent="0.25">
      <c r="A111" s="1" t="s">
        <v>199</v>
      </c>
      <c r="B111" s="1">
        <v>6.5</v>
      </c>
      <c r="C111" s="1">
        <v>5</v>
      </c>
      <c r="D111" s="1">
        <v>73.2</v>
      </c>
      <c r="E111" s="1">
        <v>0.18</v>
      </c>
      <c r="F111" s="1">
        <v>0</v>
      </c>
      <c r="G111" s="1">
        <v>0.2</v>
      </c>
      <c r="H111" s="1">
        <v>0</v>
      </c>
      <c r="I111" s="1">
        <v>1</v>
      </c>
      <c r="J111" s="1">
        <v>0.4</v>
      </c>
      <c r="K111" s="1">
        <v>0.6</v>
      </c>
      <c r="L111" s="1">
        <v>0.4</v>
      </c>
      <c r="M111" s="1">
        <v>0</v>
      </c>
      <c r="N111" s="1">
        <v>0.2</v>
      </c>
      <c r="O111" s="1">
        <v>0.08</v>
      </c>
      <c r="P111" s="1">
        <v>0.08</v>
      </c>
      <c r="Q111" s="1">
        <v>0</v>
      </c>
      <c r="R111" s="1">
        <v>0</v>
      </c>
      <c r="S111" s="1">
        <v>0</v>
      </c>
      <c r="T111" s="1">
        <v>0</v>
      </c>
      <c r="U111" s="1">
        <v>10.8</v>
      </c>
      <c r="V111" s="1">
        <v>7.8</v>
      </c>
      <c r="W111" s="1">
        <v>72</v>
      </c>
      <c r="X111" s="1">
        <v>2.4</v>
      </c>
      <c r="Y111" s="1">
        <v>0.2</v>
      </c>
      <c r="Z111" s="1">
        <v>8</v>
      </c>
      <c r="AA111" s="1">
        <v>0</v>
      </c>
      <c r="AB111" s="1">
        <v>0</v>
      </c>
      <c r="AC111" s="1">
        <v>1</v>
      </c>
      <c r="AD111" s="1">
        <v>0</v>
      </c>
      <c r="AE111" s="1">
        <v>7.0000000000000007E-2</v>
      </c>
      <c r="AF111" s="1">
        <v>0</v>
      </c>
      <c r="AG111" s="1">
        <v>0</v>
      </c>
      <c r="AH111" s="1">
        <v>0</v>
      </c>
      <c r="AI111" s="1">
        <v>0</v>
      </c>
      <c r="AJ111" s="1">
        <v>0.2</v>
      </c>
      <c r="AK111" s="1">
        <v>14.8</v>
      </c>
      <c r="AL111" s="1">
        <v>14.96</v>
      </c>
      <c r="AM111" s="1">
        <v>4.4800000000000004</v>
      </c>
      <c r="AN111" s="1">
        <v>0.6</v>
      </c>
      <c r="AO111" s="1">
        <v>3.2</v>
      </c>
      <c r="AP111" s="1">
        <v>3.6</v>
      </c>
      <c r="AQ111" s="1">
        <v>3.6</v>
      </c>
      <c r="AR111" s="1">
        <v>0</v>
      </c>
      <c r="AS111" s="1">
        <v>2.2000000000000002</v>
      </c>
      <c r="AT111" s="1">
        <v>1.2</v>
      </c>
      <c r="AU111" s="1">
        <v>0</v>
      </c>
      <c r="AV111" s="1">
        <v>0</v>
      </c>
      <c r="AX111" s="1">
        <v>2.4</v>
      </c>
      <c r="AY111" s="1">
        <v>0.4</v>
      </c>
      <c r="AZ111" s="1">
        <v>0</v>
      </c>
      <c r="BA111" s="1">
        <v>0</v>
      </c>
      <c r="BB111" s="1">
        <v>0.4</v>
      </c>
      <c r="BC111" s="1">
        <v>17.399999999999999</v>
      </c>
      <c r="BD111" s="1">
        <v>12.4</v>
      </c>
      <c r="BE111" s="1">
        <v>5.4</v>
      </c>
      <c r="BF111" s="1">
        <v>0.8</v>
      </c>
      <c r="BG111" s="1">
        <v>3.6</v>
      </c>
      <c r="BH111" s="1">
        <v>2</v>
      </c>
      <c r="BI111" s="1">
        <v>1.82</v>
      </c>
      <c r="BJ111" s="1">
        <v>21.8</v>
      </c>
      <c r="BK111" s="1">
        <v>17</v>
      </c>
      <c r="BL111" s="1">
        <v>78</v>
      </c>
      <c r="BM111" s="1">
        <v>17.8</v>
      </c>
      <c r="BN111" s="1">
        <v>11.6</v>
      </c>
      <c r="BO111" s="1">
        <v>65</v>
      </c>
      <c r="BP111" s="1">
        <v>10.8</v>
      </c>
      <c r="BQ111" s="1">
        <v>7.8</v>
      </c>
      <c r="BR111" s="1">
        <v>72</v>
      </c>
      <c r="BS111" s="1">
        <v>0</v>
      </c>
      <c r="BT111" s="1">
        <v>0</v>
      </c>
      <c r="BU111" s="1">
        <v>5</v>
      </c>
      <c r="BV111" s="1">
        <v>0</v>
      </c>
      <c r="BW111" s="1">
        <v>4</v>
      </c>
      <c r="BX111" s="1">
        <v>1.2</v>
      </c>
      <c r="BY111" s="1">
        <v>37.200000000000003</v>
      </c>
      <c r="BZ111" s="1">
        <v>4.2</v>
      </c>
      <c r="CA111" s="1">
        <v>0.6</v>
      </c>
      <c r="CB111" s="1">
        <v>2.6</v>
      </c>
      <c r="CC111" s="1">
        <v>0.2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3.4900695500000012</v>
      </c>
      <c r="CL111" s="1">
        <v>1</v>
      </c>
    </row>
    <row r="112" spans="1:90" x14ac:dyDescent="0.25">
      <c r="A112" s="1" t="s">
        <v>217</v>
      </c>
      <c r="B112" s="1">
        <v>4.9000000000000004</v>
      </c>
      <c r="C112" s="1">
        <v>3</v>
      </c>
      <c r="D112" s="1">
        <v>46.67</v>
      </c>
      <c r="E112" s="1">
        <v>0.01</v>
      </c>
      <c r="F112" s="1">
        <v>0</v>
      </c>
      <c r="G112" s="1">
        <v>0</v>
      </c>
      <c r="H112" s="1">
        <v>0</v>
      </c>
      <c r="I112" s="1">
        <v>0.33</v>
      </c>
      <c r="J112" s="1">
        <v>0</v>
      </c>
      <c r="K112" s="1">
        <v>0.33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</v>
      </c>
      <c r="V112" s="1">
        <v>3.33</v>
      </c>
      <c r="W112" s="1">
        <v>83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0.33</v>
      </c>
      <c r="AJ112" s="1">
        <v>0.67</v>
      </c>
      <c r="AK112" s="1">
        <v>1.33</v>
      </c>
      <c r="AL112" s="1">
        <v>1</v>
      </c>
      <c r="AM112" s="1">
        <v>0</v>
      </c>
      <c r="AN112" s="1">
        <v>0</v>
      </c>
      <c r="AO112" s="1">
        <v>2.4</v>
      </c>
      <c r="AP112" s="1">
        <v>4.33</v>
      </c>
      <c r="AQ112" s="1">
        <v>1.33</v>
      </c>
      <c r="AR112" s="1">
        <v>0</v>
      </c>
      <c r="AS112" s="1">
        <v>1.33</v>
      </c>
      <c r="AT112" s="1">
        <v>0</v>
      </c>
      <c r="AU112" s="1">
        <v>0</v>
      </c>
      <c r="AV112" s="1">
        <v>0</v>
      </c>
      <c r="AX112" s="1">
        <v>2.33</v>
      </c>
      <c r="AY112" s="1">
        <v>0.67</v>
      </c>
      <c r="AZ112" s="1">
        <v>0</v>
      </c>
      <c r="BA112" s="1">
        <v>0</v>
      </c>
      <c r="BB112" s="1">
        <v>0.67</v>
      </c>
      <c r="BC112" s="1">
        <v>7.33</v>
      </c>
      <c r="BD112" s="1">
        <v>4</v>
      </c>
      <c r="BE112" s="1">
        <v>2.33</v>
      </c>
      <c r="BF112" s="1">
        <v>1</v>
      </c>
      <c r="BG112" s="1">
        <v>1.33</v>
      </c>
      <c r="BH112" s="1">
        <v>1</v>
      </c>
      <c r="BI112" s="1">
        <v>0.76</v>
      </c>
      <c r="BJ112" s="1">
        <v>12.67</v>
      </c>
      <c r="BK112" s="1">
        <v>10</v>
      </c>
      <c r="BL112" s="1">
        <v>79</v>
      </c>
      <c r="BM112" s="1">
        <v>7.67</v>
      </c>
      <c r="BN112" s="1">
        <v>5.67</v>
      </c>
      <c r="BO112" s="1">
        <v>74</v>
      </c>
      <c r="BP112" s="1">
        <v>4</v>
      </c>
      <c r="BQ112" s="1">
        <v>3.33</v>
      </c>
      <c r="BR112" s="1">
        <v>83</v>
      </c>
      <c r="BS112" s="1">
        <v>0</v>
      </c>
      <c r="BT112" s="1">
        <v>0</v>
      </c>
      <c r="BU112" s="1">
        <v>2</v>
      </c>
      <c r="BV112" s="1">
        <v>1</v>
      </c>
      <c r="BW112" s="1">
        <v>1</v>
      </c>
      <c r="BX112" s="1">
        <v>0.67</v>
      </c>
      <c r="BY112" s="1">
        <v>18.670000000000002</v>
      </c>
      <c r="BZ112" s="1">
        <v>0.33</v>
      </c>
      <c r="CA112" s="1">
        <v>2.33</v>
      </c>
      <c r="CB112" s="1">
        <v>0</v>
      </c>
      <c r="CC112" s="1">
        <v>0.33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3.5610963600000001</v>
      </c>
      <c r="CL112" s="1">
        <v>1</v>
      </c>
    </row>
    <row r="113" spans="1:90" x14ac:dyDescent="0.25">
      <c r="A113" s="1" t="s">
        <v>201</v>
      </c>
      <c r="B113" s="1">
        <v>4.8</v>
      </c>
      <c r="C113" s="1">
        <v>1</v>
      </c>
      <c r="D113" s="1">
        <v>72</v>
      </c>
      <c r="E113" s="1">
        <v>0.03</v>
      </c>
      <c r="F113" s="1">
        <v>0</v>
      </c>
      <c r="G113" s="1">
        <v>0.1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13</v>
      </c>
      <c r="V113" s="1">
        <v>12</v>
      </c>
      <c r="W113" s="1">
        <v>92</v>
      </c>
      <c r="X113" s="1">
        <v>1</v>
      </c>
      <c r="Y113" s="1">
        <v>1</v>
      </c>
      <c r="Z113" s="1">
        <v>100</v>
      </c>
      <c r="AA113" s="1">
        <v>0</v>
      </c>
      <c r="AB113" s="1">
        <v>0</v>
      </c>
      <c r="AC113" s="1">
        <v>2</v>
      </c>
      <c r="AD113" s="1">
        <v>0</v>
      </c>
      <c r="AE113" s="1">
        <v>7.0000000000000007E-2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</v>
      </c>
      <c r="AL113" s="1">
        <v>24.1</v>
      </c>
      <c r="AM113" s="1">
        <v>10.4</v>
      </c>
      <c r="AN113" s="1">
        <v>0.2</v>
      </c>
      <c r="AO113" s="1">
        <v>2.9</v>
      </c>
      <c r="AP113" s="1">
        <v>12</v>
      </c>
      <c r="AQ113" s="1">
        <v>12</v>
      </c>
      <c r="AR113" s="1">
        <v>0</v>
      </c>
      <c r="AS113" s="1">
        <v>2</v>
      </c>
      <c r="AT113" s="1">
        <v>1</v>
      </c>
      <c r="AU113" s="1">
        <v>2</v>
      </c>
      <c r="AV113" s="1">
        <v>1</v>
      </c>
      <c r="AW113" s="1">
        <v>50</v>
      </c>
      <c r="AX113" s="1">
        <v>6</v>
      </c>
      <c r="AY113" s="1">
        <v>0</v>
      </c>
      <c r="AZ113" s="1">
        <v>0</v>
      </c>
      <c r="BA113" s="1">
        <v>1</v>
      </c>
      <c r="BB113" s="1">
        <v>1</v>
      </c>
      <c r="BC113" s="1">
        <v>14</v>
      </c>
      <c r="BD113" s="1">
        <v>8</v>
      </c>
      <c r="BE113" s="1">
        <v>3</v>
      </c>
      <c r="BF113" s="1">
        <v>0</v>
      </c>
      <c r="BG113" s="1">
        <v>5</v>
      </c>
      <c r="BH113" s="1">
        <v>3</v>
      </c>
      <c r="BI113" s="1">
        <v>1.48</v>
      </c>
      <c r="BJ113" s="1">
        <v>38</v>
      </c>
      <c r="BK113" s="1">
        <v>36</v>
      </c>
      <c r="BL113" s="1">
        <v>95</v>
      </c>
      <c r="BM113" s="1">
        <v>19</v>
      </c>
      <c r="BN113" s="1">
        <v>18</v>
      </c>
      <c r="BO113" s="1">
        <v>95</v>
      </c>
      <c r="BP113" s="1">
        <v>13</v>
      </c>
      <c r="BQ113" s="1">
        <v>12</v>
      </c>
      <c r="BR113" s="1">
        <v>92</v>
      </c>
      <c r="BS113" s="1">
        <v>0</v>
      </c>
      <c r="BT113" s="1">
        <v>0</v>
      </c>
      <c r="BU113" s="1">
        <v>1</v>
      </c>
      <c r="BV113" s="1">
        <v>0</v>
      </c>
      <c r="BW113" s="1">
        <v>1</v>
      </c>
      <c r="BX113" s="1">
        <v>0</v>
      </c>
      <c r="BY113" s="1">
        <v>48</v>
      </c>
      <c r="BZ113" s="1">
        <v>1</v>
      </c>
      <c r="CA113" s="1">
        <v>5</v>
      </c>
      <c r="CB113" s="1">
        <v>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2.8008744300000012</v>
      </c>
      <c r="CL113" s="1">
        <v>1</v>
      </c>
    </row>
    <row r="114" spans="1:90" x14ac:dyDescent="0.25">
      <c r="A114" s="1" t="s">
        <v>83</v>
      </c>
      <c r="B114" s="1">
        <v>4.4000000000000004</v>
      </c>
      <c r="C114" s="1">
        <v>5</v>
      </c>
      <c r="D114" s="1">
        <v>77.599999999999994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7</v>
      </c>
      <c r="V114" s="1">
        <v>5.6</v>
      </c>
      <c r="W114" s="1">
        <v>80</v>
      </c>
      <c r="X114" s="1">
        <v>0.2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0.4</v>
      </c>
      <c r="AI114" s="1">
        <v>0</v>
      </c>
      <c r="AJ114" s="1">
        <v>0.6</v>
      </c>
      <c r="AK114" s="1">
        <v>0.4</v>
      </c>
      <c r="AL114" s="1">
        <v>2.08</v>
      </c>
      <c r="AM114" s="1">
        <v>10.36</v>
      </c>
      <c r="AN114" s="1">
        <v>0</v>
      </c>
      <c r="AO114" s="1">
        <v>2.1</v>
      </c>
      <c r="AP114" s="1">
        <v>9.6</v>
      </c>
      <c r="AQ114" s="1">
        <v>9.6</v>
      </c>
      <c r="AR114" s="1">
        <v>0</v>
      </c>
      <c r="AS114" s="1">
        <v>2</v>
      </c>
      <c r="AT114" s="1">
        <v>0.8</v>
      </c>
      <c r="AU114" s="1">
        <v>2</v>
      </c>
      <c r="AV114" s="1">
        <v>1.4</v>
      </c>
      <c r="AW114" s="1">
        <v>70</v>
      </c>
      <c r="AX114" s="1">
        <v>4.4000000000000004</v>
      </c>
      <c r="AY114" s="1">
        <v>0.4</v>
      </c>
      <c r="AZ114" s="1">
        <v>0.8</v>
      </c>
      <c r="BA114" s="1">
        <v>0.6</v>
      </c>
      <c r="BB114" s="1">
        <v>1.8</v>
      </c>
      <c r="BC114" s="1">
        <v>18</v>
      </c>
      <c r="BD114" s="1">
        <v>12</v>
      </c>
      <c r="BE114" s="1">
        <v>5.2</v>
      </c>
      <c r="BF114" s="1">
        <v>0.8</v>
      </c>
      <c r="BG114" s="1">
        <v>2.4</v>
      </c>
      <c r="BH114" s="1">
        <v>2.2000000000000002</v>
      </c>
      <c r="BI114" s="1">
        <v>1.85</v>
      </c>
      <c r="BJ114" s="1">
        <v>38.799999999999997</v>
      </c>
      <c r="BK114" s="1">
        <v>34.200000000000003</v>
      </c>
      <c r="BL114" s="1">
        <v>88</v>
      </c>
      <c r="BM114" s="1">
        <v>19.399999999999999</v>
      </c>
      <c r="BN114" s="1">
        <v>16.2</v>
      </c>
      <c r="BO114" s="1">
        <v>84</v>
      </c>
      <c r="BP114" s="1">
        <v>7</v>
      </c>
      <c r="BQ114" s="1">
        <v>5.6</v>
      </c>
      <c r="BR114" s="1">
        <v>80</v>
      </c>
      <c r="BS114" s="1">
        <v>0</v>
      </c>
      <c r="BT114" s="1">
        <v>0</v>
      </c>
      <c r="BU114" s="1">
        <v>4</v>
      </c>
      <c r="BV114" s="1">
        <v>1</v>
      </c>
      <c r="BW114" s="1">
        <v>0</v>
      </c>
      <c r="BX114" s="1">
        <v>0.4</v>
      </c>
      <c r="BY114" s="1">
        <v>47</v>
      </c>
      <c r="BZ114" s="1">
        <v>0.2</v>
      </c>
      <c r="CA114" s="1">
        <v>4.8</v>
      </c>
      <c r="CB114" s="1">
        <v>0.6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2.5677003099999998</v>
      </c>
      <c r="CL114" s="1">
        <v>0</v>
      </c>
    </row>
    <row r="115" spans="1:90" x14ac:dyDescent="0.25">
      <c r="A115" s="1" t="s">
        <v>90</v>
      </c>
      <c r="B115" s="1">
        <v>4.8</v>
      </c>
      <c r="C115" s="1">
        <v>4</v>
      </c>
      <c r="D115" s="1">
        <v>67.75</v>
      </c>
      <c r="E115" s="1">
        <v>0.09</v>
      </c>
      <c r="F115" s="1">
        <v>0</v>
      </c>
      <c r="G115" s="1">
        <v>0.1</v>
      </c>
      <c r="H115" s="1">
        <v>0</v>
      </c>
      <c r="I115" s="1">
        <v>1.25</v>
      </c>
      <c r="J115" s="1">
        <v>0.5</v>
      </c>
      <c r="K115" s="1">
        <v>0</v>
      </c>
      <c r="L115" s="1">
        <v>1.25</v>
      </c>
      <c r="M115" s="1">
        <v>0</v>
      </c>
      <c r="N115" s="1">
        <v>0</v>
      </c>
      <c r="O115" s="1">
        <v>7.0000000000000007E-2</v>
      </c>
      <c r="P115" s="1">
        <v>7.0000000000000007E-2</v>
      </c>
      <c r="Q115" s="1">
        <v>0</v>
      </c>
      <c r="R115" s="1">
        <v>0</v>
      </c>
      <c r="S115" s="1">
        <v>0</v>
      </c>
      <c r="T115" s="1">
        <v>0</v>
      </c>
      <c r="U115" s="1">
        <v>14</v>
      </c>
      <c r="V115" s="1">
        <v>10</v>
      </c>
      <c r="W115" s="1">
        <v>71</v>
      </c>
      <c r="X115" s="1">
        <v>0.5</v>
      </c>
      <c r="Y115" s="1">
        <v>0.25</v>
      </c>
      <c r="Z115" s="1">
        <v>50</v>
      </c>
      <c r="AA115" s="1">
        <v>0</v>
      </c>
      <c r="AB115" s="1">
        <v>0</v>
      </c>
      <c r="AC115" s="1">
        <v>0.75</v>
      </c>
      <c r="AD115" s="1">
        <v>0</v>
      </c>
      <c r="AE115" s="1">
        <v>0.04</v>
      </c>
      <c r="AF115" s="1">
        <v>0</v>
      </c>
      <c r="AG115" s="1">
        <v>0</v>
      </c>
      <c r="AH115" s="1">
        <v>0.25</v>
      </c>
      <c r="AI115" s="1">
        <v>0</v>
      </c>
      <c r="AJ115" s="1">
        <v>0.25</v>
      </c>
      <c r="AK115" s="1">
        <v>4.25</v>
      </c>
      <c r="AL115" s="1">
        <v>15.05</v>
      </c>
      <c r="AM115" s="1">
        <v>15.5</v>
      </c>
      <c r="AN115" s="1">
        <v>0.5</v>
      </c>
      <c r="AO115" s="1">
        <v>2.8</v>
      </c>
      <c r="AP115" s="1">
        <v>12</v>
      </c>
      <c r="AQ115" s="1">
        <v>12</v>
      </c>
      <c r="AR115" s="1">
        <v>0</v>
      </c>
      <c r="AS115" s="1">
        <v>1.75</v>
      </c>
      <c r="AT115" s="1">
        <v>1</v>
      </c>
      <c r="AU115" s="1">
        <v>2.25</v>
      </c>
      <c r="AV115" s="1">
        <v>1.75</v>
      </c>
      <c r="AW115" s="1">
        <v>78</v>
      </c>
      <c r="AX115" s="1">
        <v>5</v>
      </c>
      <c r="AY115" s="1">
        <v>0.5</v>
      </c>
      <c r="AZ115" s="1">
        <v>1</v>
      </c>
      <c r="BA115" s="1">
        <v>1</v>
      </c>
      <c r="BB115" s="1">
        <v>2.5</v>
      </c>
      <c r="BC115" s="1">
        <v>14.5</v>
      </c>
      <c r="BD115" s="1">
        <v>10</v>
      </c>
      <c r="BE115" s="1">
        <v>3</v>
      </c>
      <c r="BF115" s="1">
        <v>1.25</v>
      </c>
      <c r="BG115" s="1">
        <v>3.75</v>
      </c>
      <c r="BH115" s="1">
        <v>1.75</v>
      </c>
      <c r="BI115" s="1">
        <v>1.26</v>
      </c>
      <c r="BJ115" s="1">
        <v>47.25</v>
      </c>
      <c r="BK115" s="1">
        <v>40.5</v>
      </c>
      <c r="BL115" s="1">
        <v>86</v>
      </c>
      <c r="BM115" s="1">
        <v>28.5</v>
      </c>
      <c r="BN115" s="1">
        <v>23</v>
      </c>
      <c r="BO115" s="1">
        <v>81</v>
      </c>
      <c r="BP115" s="1">
        <v>14</v>
      </c>
      <c r="BQ115" s="1">
        <v>10</v>
      </c>
      <c r="BR115" s="1">
        <v>71</v>
      </c>
      <c r="BS115" s="1">
        <v>1</v>
      </c>
      <c r="BT115" s="1">
        <v>0</v>
      </c>
      <c r="BU115" s="1">
        <v>3</v>
      </c>
      <c r="BV115" s="1">
        <v>1</v>
      </c>
      <c r="BW115" s="1">
        <v>1</v>
      </c>
      <c r="BX115" s="1">
        <v>0</v>
      </c>
      <c r="BY115" s="1">
        <v>57.75</v>
      </c>
      <c r="BZ115" s="1">
        <v>0</v>
      </c>
      <c r="CA115" s="1">
        <v>6.5</v>
      </c>
      <c r="CB115" s="1">
        <v>2.75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3.3232637600000006</v>
      </c>
      <c r="CL115" s="1">
        <v>0</v>
      </c>
    </row>
    <row r="116" spans="1:90" x14ac:dyDescent="0.25">
      <c r="A116" s="1" t="s">
        <v>97</v>
      </c>
      <c r="B116" s="1">
        <v>4.8</v>
      </c>
      <c r="C116" s="1">
        <v>5</v>
      </c>
      <c r="D116" s="1">
        <v>26.8</v>
      </c>
      <c r="E116" s="1">
        <v>0.12</v>
      </c>
      <c r="F116" s="1">
        <v>0</v>
      </c>
      <c r="G116" s="1">
        <v>0.2</v>
      </c>
      <c r="H116" s="1">
        <v>0</v>
      </c>
      <c r="I116" s="1">
        <v>0.6</v>
      </c>
      <c r="J116" s="1">
        <v>0.2</v>
      </c>
      <c r="K116" s="1">
        <v>0.4</v>
      </c>
      <c r="L116" s="1">
        <v>0.2</v>
      </c>
      <c r="M116" s="1">
        <v>0</v>
      </c>
      <c r="N116" s="1">
        <v>0.2</v>
      </c>
      <c r="O116" s="1">
        <v>0.04</v>
      </c>
      <c r="P116" s="1">
        <v>0.04</v>
      </c>
      <c r="Q116" s="1">
        <v>0</v>
      </c>
      <c r="R116" s="1">
        <v>0</v>
      </c>
      <c r="S116" s="1">
        <v>0</v>
      </c>
      <c r="T116" s="1">
        <v>0</v>
      </c>
      <c r="U116" s="1">
        <v>5.4</v>
      </c>
      <c r="V116" s="1">
        <v>3.4</v>
      </c>
      <c r="W116" s="1">
        <v>63</v>
      </c>
      <c r="X116" s="1">
        <v>1.2</v>
      </c>
      <c r="Y116" s="1">
        <v>0.2</v>
      </c>
      <c r="Z116" s="1">
        <v>17</v>
      </c>
      <c r="AA116" s="1">
        <v>0</v>
      </c>
      <c r="AB116" s="1">
        <v>0</v>
      </c>
      <c r="AC116" s="1">
        <v>0.6</v>
      </c>
      <c r="AD116" s="1">
        <v>0.2</v>
      </c>
      <c r="AE116" s="1">
        <v>0.11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6.4</v>
      </c>
      <c r="AL116" s="1">
        <v>8.98</v>
      </c>
      <c r="AM116" s="1">
        <v>4.5599999999999996</v>
      </c>
      <c r="AN116" s="1">
        <v>0.5</v>
      </c>
      <c r="AO116" s="1">
        <v>2.1</v>
      </c>
      <c r="AP116" s="1">
        <v>3.4</v>
      </c>
      <c r="AQ116" s="1">
        <v>3.4</v>
      </c>
      <c r="AR116" s="1">
        <v>0</v>
      </c>
      <c r="AS116" s="1">
        <v>1</v>
      </c>
      <c r="AT116" s="1">
        <v>0.4</v>
      </c>
      <c r="AU116" s="1">
        <v>0.8</v>
      </c>
      <c r="AV116" s="1">
        <v>0.2</v>
      </c>
      <c r="AW116" s="1">
        <v>25</v>
      </c>
      <c r="AX116" s="1">
        <v>1.8</v>
      </c>
      <c r="AY116" s="1">
        <v>0.4</v>
      </c>
      <c r="AZ116" s="1">
        <v>0</v>
      </c>
      <c r="BA116" s="1">
        <v>0</v>
      </c>
      <c r="BB116" s="1">
        <v>0.4</v>
      </c>
      <c r="BC116" s="1">
        <v>18.399999999999999</v>
      </c>
      <c r="BD116" s="1">
        <v>12.4</v>
      </c>
      <c r="BE116" s="1">
        <v>7</v>
      </c>
      <c r="BF116" s="1">
        <v>0</v>
      </c>
      <c r="BG116" s="1">
        <v>2.4</v>
      </c>
      <c r="BH116" s="1">
        <v>2.6</v>
      </c>
      <c r="BI116" s="1">
        <v>2.16</v>
      </c>
      <c r="BJ116" s="1">
        <v>9.6</v>
      </c>
      <c r="BK116" s="1">
        <v>6.8</v>
      </c>
      <c r="BL116" s="1">
        <v>71</v>
      </c>
      <c r="BM116" s="1">
        <v>8</v>
      </c>
      <c r="BN116" s="1">
        <v>4.5999999999999996</v>
      </c>
      <c r="BO116" s="1">
        <v>57</v>
      </c>
      <c r="BP116" s="1">
        <v>5.4</v>
      </c>
      <c r="BQ116" s="1">
        <v>3.4</v>
      </c>
      <c r="BR116" s="1">
        <v>63</v>
      </c>
      <c r="BS116" s="1">
        <v>0.2</v>
      </c>
      <c r="BT116" s="1">
        <v>0</v>
      </c>
      <c r="BU116" s="1">
        <v>0</v>
      </c>
      <c r="BV116" s="1">
        <v>5</v>
      </c>
      <c r="BW116" s="1">
        <v>0</v>
      </c>
      <c r="BX116" s="1">
        <v>0.2</v>
      </c>
      <c r="BY116" s="1">
        <v>16.8</v>
      </c>
      <c r="BZ116" s="1">
        <v>1.4</v>
      </c>
      <c r="CA116" s="1">
        <v>1.2</v>
      </c>
      <c r="CB116" s="1">
        <v>2.4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3.10591135</v>
      </c>
      <c r="CL116" s="1">
        <v>0</v>
      </c>
    </row>
    <row r="117" spans="1:90" x14ac:dyDescent="0.25">
      <c r="A117" s="1" t="s">
        <v>157</v>
      </c>
      <c r="B117" s="1">
        <v>5.4</v>
      </c>
      <c r="C117" s="1">
        <v>5</v>
      </c>
      <c r="D117" s="1">
        <v>73</v>
      </c>
      <c r="E117" s="1">
        <v>0.11</v>
      </c>
      <c r="F117" s="1">
        <v>0.33</v>
      </c>
      <c r="G117" s="1">
        <v>0.1</v>
      </c>
      <c r="H117" s="1">
        <v>1</v>
      </c>
      <c r="I117" s="1">
        <v>1.2</v>
      </c>
      <c r="J117" s="1">
        <v>0.2</v>
      </c>
      <c r="K117" s="1">
        <v>0.4</v>
      </c>
      <c r="L117" s="1">
        <v>0.8</v>
      </c>
      <c r="M117" s="1">
        <v>0</v>
      </c>
      <c r="N117" s="1">
        <v>0</v>
      </c>
      <c r="O117" s="1">
        <v>0.04</v>
      </c>
      <c r="P117" s="1">
        <v>0.04</v>
      </c>
      <c r="Q117" s="1">
        <v>0</v>
      </c>
      <c r="R117" s="1">
        <v>0</v>
      </c>
      <c r="S117" s="1">
        <v>0</v>
      </c>
      <c r="T117" s="1">
        <v>0</v>
      </c>
      <c r="U117" s="1">
        <v>7.8</v>
      </c>
      <c r="V117" s="1">
        <v>5.4</v>
      </c>
      <c r="W117" s="1">
        <v>69</v>
      </c>
      <c r="X117" s="1">
        <v>3.8</v>
      </c>
      <c r="Y117" s="1">
        <v>0.8</v>
      </c>
      <c r="Z117" s="1">
        <v>21</v>
      </c>
      <c r="AA117" s="1">
        <v>0</v>
      </c>
      <c r="AB117" s="1">
        <v>0</v>
      </c>
      <c r="AC117" s="1">
        <v>0.4</v>
      </c>
      <c r="AD117" s="1">
        <v>0.2</v>
      </c>
      <c r="AE117" s="1">
        <v>0.1</v>
      </c>
      <c r="AF117" s="1">
        <v>0.2</v>
      </c>
      <c r="AG117" s="1">
        <v>0</v>
      </c>
      <c r="AH117" s="1">
        <v>0.2</v>
      </c>
      <c r="AI117" s="1">
        <v>0</v>
      </c>
      <c r="AJ117" s="1">
        <v>0.2</v>
      </c>
      <c r="AK117" s="1">
        <v>6.6</v>
      </c>
      <c r="AL117" s="1">
        <v>9.08</v>
      </c>
      <c r="AM117" s="1">
        <v>8.48</v>
      </c>
      <c r="AN117" s="1">
        <v>0.5</v>
      </c>
      <c r="AO117" s="1">
        <v>2.7</v>
      </c>
      <c r="AP117" s="1">
        <v>5</v>
      </c>
      <c r="AQ117" s="1">
        <v>6.8</v>
      </c>
      <c r="AR117" s="1">
        <v>0</v>
      </c>
      <c r="AS117" s="1">
        <v>2.4</v>
      </c>
      <c r="AT117" s="1">
        <v>1.6</v>
      </c>
      <c r="AU117" s="1">
        <v>1</v>
      </c>
      <c r="AV117" s="1">
        <v>0.4</v>
      </c>
      <c r="AW117" s="1">
        <v>40</v>
      </c>
      <c r="AX117" s="1">
        <v>3</v>
      </c>
      <c r="AY117" s="1">
        <v>0.6</v>
      </c>
      <c r="AZ117" s="1">
        <v>0.2</v>
      </c>
      <c r="BA117" s="1">
        <v>0.6</v>
      </c>
      <c r="BB117" s="1">
        <v>1.4</v>
      </c>
      <c r="BC117" s="1">
        <v>16</v>
      </c>
      <c r="BD117" s="1">
        <v>11</v>
      </c>
      <c r="BE117" s="1">
        <v>5.6</v>
      </c>
      <c r="BF117" s="1">
        <v>1</v>
      </c>
      <c r="BG117" s="1">
        <v>4.2</v>
      </c>
      <c r="BH117" s="1">
        <v>2.4</v>
      </c>
      <c r="BI117" s="1">
        <v>1.82</v>
      </c>
      <c r="BJ117" s="1">
        <v>16.8</v>
      </c>
      <c r="BK117" s="1">
        <v>11.6</v>
      </c>
      <c r="BL117" s="1">
        <v>69</v>
      </c>
      <c r="BM117" s="1">
        <v>16.600000000000001</v>
      </c>
      <c r="BN117" s="1">
        <v>10</v>
      </c>
      <c r="BO117" s="1">
        <v>60</v>
      </c>
      <c r="BP117" s="1">
        <v>7.8</v>
      </c>
      <c r="BQ117" s="1">
        <v>5.4</v>
      </c>
      <c r="BR117" s="1">
        <v>69</v>
      </c>
      <c r="BS117" s="1">
        <v>0</v>
      </c>
      <c r="BT117" s="1">
        <v>0</v>
      </c>
      <c r="BU117" s="1">
        <v>5</v>
      </c>
      <c r="BV117" s="1">
        <v>0</v>
      </c>
      <c r="BW117" s="1">
        <v>4</v>
      </c>
      <c r="BX117" s="1">
        <v>1.4</v>
      </c>
      <c r="BY117" s="1">
        <v>31.4</v>
      </c>
      <c r="BZ117" s="1">
        <v>1.2</v>
      </c>
      <c r="CA117" s="1">
        <v>1</v>
      </c>
      <c r="CB117" s="1">
        <v>3.8</v>
      </c>
      <c r="CC117" s="1">
        <v>0</v>
      </c>
      <c r="CD117" s="1">
        <v>0</v>
      </c>
      <c r="CE117" s="1">
        <v>0</v>
      </c>
      <c r="CF117" s="1">
        <v>0</v>
      </c>
      <c r="CG117" s="1">
        <v>0.2</v>
      </c>
      <c r="CH117" s="1">
        <v>0</v>
      </c>
      <c r="CI117" s="1">
        <v>0</v>
      </c>
      <c r="CJ117" s="1">
        <v>0</v>
      </c>
      <c r="CK117" s="1">
        <f t="shared" si="1"/>
        <v>2.8681147800000004</v>
      </c>
      <c r="CL117" s="1">
        <v>0</v>
      </c>
    </row>
    <row r="118" spans="1:90" x14ac:dyDescent="0.25">
      <c r="A118" s="1" t="s">
        <v>162</v>
      </c>
      <c r="B118" s="1">
        <v>4.5</v>
      </c>
      <c r="C118" s="1">
        <v>2</v>
      </c>
      <c r="D118" s="1">
        <v>9.5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0.5</v>
      </c>
      <c r="V118" s="1">
        <v>0.5</v>
      </c>
      <c r="W118" s="1">
        <v>100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0.25</v>
      </c>
      <c r="AM118" s="1">
        <v>0</v>
      </c>
      <c r="AN118" s="1">
        <v>0</v>
      </c>
      <c r="AO118" s="1">
        <v>1.6</v>
      </c>
      <c r="AP118" s="1">
        <v>2</v>
      </c>
      <c r="AQ118" s="1">
        <v>2</v>
      </c>
      <c r="AR118" s="1">
        <v>0</v>
      </c>
      <c r="AS118" s="1">
        <v>1</v>
      </c>
      <c r="AT118" s="1">
        <v>0.5</v>
      </c>
      <c r="AU118" s="1">
        <v>0</v>
      </c>
      <c r="AV118" s="1">
        <v>0</v>
      </c>
      <c r="AX118" s="1">
        <v>0.5</v>
      </c>
      <c r="AY118" s="1">
        <v>0</v>
      </c>
      <c r="AZ118" s="1">
        <v>0</v>
      </c>
      <c r="BA118" s="1">
        <v>0</v>
      </c>
      <c r="BB118" s="1">
        <v>0</v>
      </c>
      <c r="BC118" s="1">
        <v>10.5</v>
      </c>
      <c r="BD118" s="1">
        <v>6</v>
      </c>
      <c r="BE118" s="1">
        <v>3</v>
      </c>
      <c r="BF118" s="1">
        <v>3</v>
      </c>
      <c r="BG118" s="1">
        <v>2</v>
      </c>
      <c r="BH118" s="1">
        <v>0.5</v>
      </c>
      <c r="BI118" s="1">
        <v>0.84</v>
      </c>
      <c r="BJ118" s="1">
        <v>2</v>
      </c>
      <c r="BK118" s="1">
        <v>1.5</v>
      </c>
      <c r="BL118" s="1">
        <v>75</v>
      </c>
      <c r="BM118" s="1">
        <v>1</v>
      </c>
      <c r="BN118" s="1">
        <v>1</v>
      </c>
      <c r="BO118" s="1">
        <v>100</v>
      </c>
      <c r="BP118" s="1">
        <v>0.5</v>
      </c>
      <c r="BQ118" s="1">
        <v>0.5</v>
      </c>
      <c r="BR118" s="1">
        <v>100</v>
      </c>
      <c r="BS118" s="1">
        <v>0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4.5</v>
      </c>
      <c r="BZ118" s="1">
        <v>0.5</v>
      </c>
      <c r="CA118" s="1">
        <v>0.5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2.9002152600000008</v>
      </c>
      <c r="CL118" s="1">
        <v>0</v>
      </c>
    </row>
    <row r="119" spans="1:90" x14ac:dyDescent="0.25">
      <c r="A119" s="1" t="s">
        <v>171</v>
      </c>
      <c r="B119" s="1">
        <v>11.7</v>
      </c>
      <c r="C119" s="1">
        <v>5</v>
      </c>
      <c r="D119" s="1">
        <v>89</v>
      </c>
      <c r="E119" s="1">
        <v>0.39</v>
      </c>
      <c r="F119" s="1">
        <v>0.31</v>
      </c>
      <c r="G119" s="1">
        <v>0.8</v>
      </c>
      <c r="H119" s="1">
        <v>4</v>
      </c>
      <c r="I119" s="1">
        <v>3.4</v>
      </c>
      <c r="J119" s="1">
        <v>1.4</v>
      </c>
      <c r="K119" s="1">
        <v>1.2</v>
      </c>
      <c r="L119" s="1">
        <v>2.2000000000000002</v>
      </c>
      <c r="M119" s="1">
        <v>0.4</v>
      </c>
      <c r="N119" s="1">
        <v>0.2</v>
      </c>
      <c r="O119" s="1">
        <v>0.36</v>
      </c>
      <c r="P119" s="1">
        <v>0.36</v>
      </c>
      <c r="Q119" s="1">
        <v>0.8</v>
      </c>
      <c r="R119" s="1">
        <v>0.6</v>
      </c>
      <c r="S119" s="1">
        <v>0.2</v>
      </c>
      <c r="T119" s="1">
        <v>0</v>
      </c>
      <c r="U119" s="1">
        <v>25</v>
      </c>
      <c r="V119" s="1">
        <v>17.399999999999999</v>
      </c>
      <c r="W119" s="1">
        <v>70</v>
      </c>
      <c r="X119" s="1">
        <v>3.8</v>
      </c>
      <c r="Y119" s="1">
        <v>0.4</v>
      </c>
      <c r="Z119" s="1">
        <v>11</v>
      </c>
      <c r="AA119" s="1">
        <v>0.4</v>
      </c>
      <c r="AB119" s="1">
        <v>0.4</v>
      </c>
      <c r="AC119" s="1">
        <v>2.2000000000000002</v>
      </c>
      <c r="AD119" s="1">
        <v>0.8</v>
      </c>
      <c r="AE119" s="1">
        <v>0.45</v>
      </c>
      <c r="AF119" s="1">
        <v>0</v>
      </c>
      <c r="AG119" s="1">
        <v>0</v>
      </c>
      <c r="AH119" s="1">
        <v>0.4</v>
      </c>
      <c r="AI119" s="1">
        <v>0</v>
      </c>
      <c r="AJ119" s="1">
        <v>0.2</v>
      </c>
      <c r="AK119" s="1">
        <v>35.6</v>
      </c>
      <c r="AL119" s="1">
        <v>34.9</v>
      </c>
      <c r="AM119" s="1">
        <v>35.96</v>
      </c>
      <c r="AN119" s="1">
        <v>3.2</v>
      </c>
      <c r="AO119" s="1">
        <v>5.6</v>
      </c>
      <c r="AP119" s="1">
        <v>10</v>
      </c>
      <c r="AQ119" s="1">
        <v>24.4</v>
      </c>
      <c r="AR119" s="1">
        <v>0.8</v>
      </c>
      <c r="AS119" s="1">
        <v>6.6</v>
      </c>
      <c r="AT119" s="1">
        <v>0.8</v>
      </c>
      <c r="AU119" s="1">
        <v>0.8</v>
      </c>
      <c r="AV119" s="1">
        <v>0.6</v>
      </c>
      <c r="AW119" s="1">
        <v>75</v>
      </c>
      <c r="AX119" s="1">
        <v>4</v>
      </c>
      <c r="AY119" s="1">
        <v>0.8</v>
      </c>
      <c r="AZ119" s="1">
        <v>0</v>
      </c>
      <c r="BA119" s="1">
        <v>0</v>
      </c>
      <c r="BB119" s="1">
        <v>0.8</v>
      </c>
      <c r="BC119" s="1">
        <v>11.6</v>
      </c>
      <c r="BD119" s="1">
        <v>5.4</v>
      </c>
      <c r="BE119" s="1">
        <v>3.8</v>
      </c>
      <c r="BF119" s="1">
        <v>0.8</v>
      </c>
      <c r="BG119" s="1">
        <v>0.8</v>
      </c>
      <c r="BH119" s="1">
        <v>1.6</v>
      </c>
      <c r="BI119" s="1">
        <v>1.22</v>
      </c>
      <c r="BJ119" s="1">
        <v>49.6</v>
      </c>
      <c r="BK119" s="1">
        <v>39.200000000000003</v>
      </c>
      <c r="BL119" s="1">
        <v>79</v>
      </c>
      <c r="BM119" s="1">
        <v>42.2</v>
      </c>
      <c r="BN119" s="1">
        <v>30</v>
      </c>
      <c r="BO119" s="1">
        <v>71</v>
      </c>
      <c r="BP119" s="1">
        <v>25</v>
      </c>
      <c r="BQ119" s="1">
        <v>17.399999999999999</v>
      </c>
      <c r="BR119" s="1">
        <v>70</v>
      </c>
      <c r="BS119" s="1">
        <v>1.4</v>
      </c>
      <c r="BT119" s="1">
        <v>0.2</v>
      </c>
      <c r="BU119" s="1">
        <v>5</v>
      </c>
      <c r="BV119" s="1">
        <v>0</v>
      </c>
      <c r="BW119" s="1">
        <v>1</v>
      </c>
      <c r="BX119" s="1">
        <v>0.4</v>
      </c>
      <c r="BY119" s="1">
        <v>66.8</v>
      </c>
      <c r="BZ119" s="1">
        <v>4.2</v>
      </c>
      <c r="CA119" s="1">
        <v>6.4</v>
      </c>
      <c r="CB119" s="1">
        <v>8.6</v>
      </c>
      <c r="CC119" s="1">
        <v>0.4</v>
      </c>
      <c r="CD119" s="1">
        <v>0</v>
      </c>
      <c r="CE119" s="1">
        <v>0.4</v>
      </c>
      <c r="CF119" s="1">
        <v>0.2</v>
      </c>
      <c r="CG119" s="1">
        <v>0.4</v>
      </c>
      <c r="CH119" s="1">
        <v>0</v>
      </c>
      <c r="CI119" s="1">
        <v>0</v>
      </c>
      <c r="CJ119" s="1">
        <v>0</v>
      </c>
      <c r="CK119" s="1">
        <f t="shared" si="1"/>
        <v>4.7003870299999999</v>
      </c>
      <c r="CL119" s="1">
        <v>0</v>
      </c>
    </row>
  </sheetData>
  <sortState xmlns:xlrd2="http://schemas.microsoft.com/office/spreadsheetml/2017/richdata2" ref="A2:CL119">
    <sortCondition descending="1" ref="CL2:CL119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40AD-3441-4CCC-BA8D-F16DBFC5380C}">
  <dimension ref="A1:CL122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6</v>
      </c>
      <c r="D2" s="1">
        <v>90</v>
      </c>
      <c r="E2" s="1">
        <v>0.42</v>
      </c>
      <c r="F2" s="1">
        <v>0.53</v>
      </c>
      <c r="G2" s="1">
        <v>1.2</v>
      </c>
      <c r="H2" s="1">
        <v>8</v>
      </c>
      <c r="I2" s="1">
        <v>4.17</v>
      </c>
      <c r="J2" s="1">
        <v>2.5</v>
      </c>
      <c r="K2" s="1">
        <v>3.5</v>
      </c>
      <c r="L2" s="1">
        <v>0.67</v>
      </c>
      <c r="M2" s="1">
        <v>1.17</v>
      </c>
      <c r="N2" s="1">
        <v>0.17</v>
      </c>
      <c r="O2" s="1">
        <v>0.72</v>
      </c>
      <c r="P2" s="1">
        <v>0.84</v>
      </c>
      <c r="Q2" s="1">
        <v>0.83</v>
      </c>
      <c r="R2" s="1">
        <v>0.83</v>
      </c>
      <c r="S2" s="1">
        <v>0</v>
      </c>
      <c r="T2" s="1">
        <v>0</v>
      </c>
      <c r="U2" s="1">
        <v>21.17</v>
      </c>
      <c r="V2" s="1">
        <v>16.329999999999998</v>
      </c>
      <c r="W2" s="1">
        <v>77</v>
      </c>
      <c r="X2" s="1">
        <v>2</v>
      </c>
      <c r="Y2" s="1">
        <v>0.5</v>
      </c>
      <c r="Z2" s="1">
        <v>25</v>
      </c>
      <c r="AA2" s="1">
        <v>0.17</v>
      </c>
      <c r="AB2" s="1">
        <v>0</v>
      </c>
      <c r="AC2" s="1">
        <v>2.5</v>
      </c>
      <c r="AD2" s="1">
        <v>0.33</v>
      </c>
      <c r="AE2" s="1">
        <v>0.37</v>
      </c>
      <c r="AF2" s="1">
        <v>0.5</v>
      </c>
      <c r="AG2" s="1">
        <v>0</v>
      </c>
      <c r="AH2" s="1">
        <v>0.17</v>
      </c>
      <c r="AI2" s="1">
        <v>0</v>
      </c>
      <c r="AJ2" s="1">
        <v>0.67</v>
      </c>
      <c r="AK2" s="1">
        <v>72.5</v>
      </c>
      <c r="AL2" s="1">
        <v>34.03</v>
      </c>
      <c r="AM2" s="1">
        <v>43.43</v>
      </c>
      <c r="AN2" s="1">
        <v>5.3</v>
      </c>
      <c r="AO2" s="1">
        <v>8.1</v>
      </c>
      <c r="AP2" s="1">
        <v>6.67</v>
      </c>
      <c r="AQ2" s="1">
        <v>26.17</v>
      </c>
      <c r="AR2" s="1">
        <v>1.33</v>
      </c>
      <c r="AS2" s="1">
        <v>9.5</v>
      </c>
      <c r="AT2" s="1">
        <v>0.67</v>
      </c>
      <c r="AU2" s="1">
        <v>0.17</v>
      </c>
      <c r="AV2" s="1">
        <v>0</v>
      </c>
      <c r="AW2" s="1">
        <v>0</v>
      </c>
      <c r="AX2" s="1">
        <v>2.83</v>
      </c>
      <c r="AY2" s="1">
        <v>0.17</v>
      </c>
      <c r="AZ2" s="1">
        <v>0</v>
      </c>
      <c r="BA2" s="1">
        <v>0.17</v>
      </c>
      <c r="BB2" s="1">
        <v>0.33</v>
      </c>
      <c r="BC2" s="1">
        <v>10.5</v>
      </c>
      <c r="BD2" s="1">
        <v>7.67</v>
      </c>
      <c r="BE2" s="1">
        <v>3.17</v>
      </c>
      <c r="BF2" s="1">
        <v>1.33</v>
      </c>
      <c r="BG2" s="1">
        <v>2.5</v>
      </c>
      <c r="BH2" s="1">
        <v>1.67</v>
      </c>
      <c r="BI2" s="1">
        <v>1.18</v>
      </c>
      <c r="BJ2" s="1">
        <v>34.33</v>
      </c>
      <c r="BK2" s="1">
        <v>27.33</v>
      </c>
      <c r="BL2" s="1">
        <v>80</v>
      </c>
      <c r="BM2" s="1">
        <v>30.83</v>
      </c>
      <c r="BN2" s="1">
        <v>23.33</v>
      </c>
      <c r="BO2" s="1">
        <v>76</v>
      </c>
      <c r="BP2" s="1">
        <v>21.17</v>
      </c>
      <c r="BQ2" s="1">
        <v>16.329999999999998</v>
      </c>
      <c r="BR2" s="1">
        <v>77</v>
      </c>
      <c r="BS2" s="1">
        <v>0.5</v>
      </c>
      <c r="BT2" s="1">
        <v>0.17</v>
      </c>
      <c r="BU2" s="1">
        <v>6</v>
      </c>
      <c r="BV2" s="1">
        <v>0</v>
      </c>
      <c r="BW2" s="1">
        <v>0</v>
      </c>
      <c r="BX2" s="1">
        <v>1.83</v>
      </c>
      <c r="BY2" s="1">
        <v>52.83</v>
      </c>
      <c r="BZ2" s="1">
        <v>9.33</v>
      </c>
      <c r="CA2" s="1">
        <v>1.83</v>
      </c>
      <c r="CB2" s="1">
        <v>4.33</v>
      </c>
      <c r="CC2" s="1">
        <v>0.33</v>
      </c>
      <c r="CD2" s="1">
        <v>0</v>
      </c>
      <c r="CE2" s="1">
        <v>0.17</v>
      </c>
      <c r="CF2" s="1">
        <v>0</v>
      </c>
      <c r="CG2" s="1">
        <v>0</v>
      </c>
      <c r="CH2" s="1">
        <v>0</v>
      </c>
      <c r="CI2" s="1">
        <v>0.17</v>
      </c>
      <c r="CJ2" s="1">
        <v>0.17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7.5794174000000023</v>
      </c>
      <c r="CL2" s="1">
        <v>13</v>
      </c>
    </row>
    <row r="3" spans="1:90" x14ac:dyDescent="0.25">
      <c r="A3" s="1" t="s">
        <v>73</v>
      </c>
      <c r="B3" s="1">
        <v>5.2</v>
      </c>
      <c r="C3" s="1">
        <v>6</v>
      </c>
      <c r="D3" s="1">
        <v>71.83</v>
      </c>
      <c r="E3" s="1">
        <v>0.28000000000000003</v>
      </c>
      <c r="F3" s="1">
        <v>0.33</v>
      </c>
      <c r="G3" s="1">
        <v>0.5</v>
      </c>
      <c r="H3" s="1">
        <v>4</v>
      </c>
      <c r="I3" s="1">
        <v>1.5</v>
      </c>
      <c r="J3" s="1">
        <v>1.17</v>
      </c>
      <c r="K3" s="1">
        <v>0.33</v>
      </c>
      <c r="L3" s="1">
        <v>1.17</v>
      </c>
      <c r="M3" s="1">
        <v>0.17</v>
      </c>
      <c r="N3" s="1">
        <v>0</v>
      </c>
      <c r="O3" s="1">
        <v>0.14000000000000001</v>
      </c>
      <c r="P3" s="1">
        <v>0.27</v>
      </c>
      <c r="Q3" s="1">
        <v>0.33</v>
      </c>
      <c r="R3" s="1">
        <v>0.17</v>
      </c>
      <c r="S3" s="1">
        <v>0.17</v>
      </c>
      <c r="T3" s="1">
        <v>0</v>
      </c>
      <c r="U3" s="1">
        <v>7.67</v>
      </c>
      <c r="V3" s="1">
        <v>5.83</v>
      </c>
      <c r="W3" s="1">
        <v>76</v>
      </c>
      <c r="X3" s="1">
        <v>4.67</v>
      </c>
      <c r="Y3" s="1">
        <v>1</v>
      </c>
      <c r="Z3" s="1">
        <v>21</v>
      </c>
      <c r="AA3" s="1">
        <v>1.17</v>
      </c>
      <c r="AB3" s="1">
        <v>0.33</v>
      </c>
      <c r="AC3" s="1">
        <v>1.83</v>
      </c>
      <c r="AD3" s="1">
        <v>0.33</v>
      </c>
      <c r="AE3" s="1">
        <v>0.22</v>
      </c>
      <c r="AF3" s="1">
        <v>0.33</v>
      </c>
      <c r="AG3" s="1">
        <v>0</v>
      </c>
      <c r="AH3" s="1">
        <v>0.17</v>
      </c>
      <c r="AI3" s="1">
        <v>0</v>
      </c>
      <c r="AJ3" s="1">
        <v>0.33</v>
      </c>
      <c r="AK3" s="1">
        <v>15</v>
      </c>
      <c r="AL3" s="1">
        <v>24.9</v>
      </c>
      <c r="AM3" s="1">
        <v>29.9</v>
      </c>
      <c r="AN3" s="1">
        <v>2</v>
      </c>
      <c r="AO3" s="1">
        <v>4.5</v>
      </c>
      <c r="AP3" s="1">
        <v>9.83</v>
      </c>
      <c r="AQ3" s="1">
        <v>18.829999999999998</v>
      </c>
      <c r="AR3" s="1">
        <v>0.83</v>
      </c>
      <c r="AS3" s="1">
        <v>5.5</v>
      </c>
      <c r="AT3" s="1">
        <v>0.83</v>
      </c>
      <c r="AU3" s="1">
        <v>2</v>
      </c>
      <c r="AV3" s="1">
        <v>1</v>
      </c>
      <c r="AW3" s="1">
        <v>50</v>
      </c>
      <c r="AX3" s="1">
        <v>4.83</v>
      </c>
      <c r="AY3" s="1">
        <v>0</v>
      </c>
      <c r="AZ3" s="1">
        <v>0.17</v>
      </c>
      <c r="BA3" s="1">
        <v>1</v>
      </c>
      <c r="BB3" s="1">
        <v>1.17</v>
      </c>
      <c r="BC3" s="1">
        <v>12.17</v>
      </c>
      <c r="BD3" s="1">
        <v>5.83</v>
      </c>
      <c r="BE3" s="1">
        <v>3.5</v>
      </c>
      <c r="BF3" s="1">
        <v>1.83</v>
      </c>
      <c r="BG3" s="1">
        <v>2.17</v>
      </c>
      <c r="BH3" s="1">
        <v>1</v>
      </c>
      <c r="BI3" s="1">
        <v>1.01</v>
      </c>
      <c r="BJ3" s="1">
        <v>18</v>
      </c>
      <c r="BK3" s="1">
        <v>14.83</v>
      </c>
      <c r="BL3" s="1">
        <v>82</v>
      </c>
      <c r="BM3" s="1">
        <v>16.829999999999998</v>
      </c>
      <c r="BN3" s="1">
        <v>11</v>
      </c>
      <c r="BO3" s="1">
        <v>65</v>
      </c>
      <c r="BP3" s="1">
        <v>7.67</v>
      </c>
      <c r="BQ3" s="1">
        <v>5.83</v>
      </c>
      <c r="BR3" s="1">
        <v>76</v>
      </c>
      <c r="BS3" s="1">
        <v>0</v>
      </c>
      <c r="BT3" s="1">
        <v>0</v>
      </c>
      <c r="BU3" s="1">
        <v>5</v>
      </c>
      <c r="BV3" s="1">
        <v>1</v>
      </c>
      <c r="BW3" s="1">
        <v>2</v>
      </c>
      <c r="BX3" s="1">
        <v>0.5</v>
      </c>
      <c r="BY3" s="1">
        <v>37</v>
      </c>
      <c r="BZ3" s="1">
        <v>1.33</v>
      </c>
      <c r="CA3" s="1">
        <v>2.17</v>
      </c>
      <c r="CB3" s="1">
        <v>4.67</v>
      </c>
      <c r="CC3" s="1">
        <v>0.5</v>
      </c>
      <c r="CD3" s="1">
        <v>0</v>
      </c>
      <c r="CE3" s="1">
        <v>1.17</v>
      </c>
      <c r="CF3" s="1">
        <v>0</v>
      </c>
      <c r="CG3" s="1">
        <v>0.17</v>
      </c>
      <c r="CH3" s="1">
        <v>0</v>
      </c>
      <c r="CI3" s="1">
        <v>0.17</v>
      </c>
      <c r="CJ3" s="1">
        <v>0.17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3.9565834800000013</v>
      </c>
      <c r="CL3" s="1">
        <v>10</v>
      </c>
    </row>
    <row r="4" spans="1:90" x14ac:dyDescent="0.25">
      <c r="A4" s="1" t="s">
        <v>81</v>
      </c>
      <c r="B4" s="1">
        <v>10.6</v>
      </c>
      <c r="C4" s="1">
        <v>5</v>
      </c>
      <c r="D4" s="1">
        <v>86</v>
      </c>
      <c r="E4" s="1">
        <v>0.39</v>
      </c>
      <c r="F4" s="1">
        <v>0.75</v>
      </c>
      <c r="G4" s="1">
        <v>0.5</v>
      </c>
      <c r="H4" s="1">
        <v>3</v>
      </c>
      <c r="I4" s="1">
        <v>2.8</v>
      </c>
      <c r="J4" s="1">
        <v>1.4</v>
      </c>
      <c r="K4" s="1">
        <v>1.4</v>
      </c>
      <c r="L4" s="1">
        <v>1.4</v>
      </c>
      <c r="M4" s="1">
        <v>0.4</v>
      </c>
      <c r="N4" s="1">
        <v>0</v>
      </c>
      <c r="O4" s="1">
        <v>0.36</v>
      </c>
      <c r="P4" s="1">
        <v>0.36</v>
      </c>
      <c r="Q4" s="1">
        <v>0.6</v>
      </c>
      <c r="R4" s="1">
        <v>0.2</v>
      </c>
      <c r="S4" s="1">
        <v>0.4</v>
      </c>
      <c r="T4" s="1">
        <v>0</v>
      </c>
      <c r="U4" s="1">
        <v>12.8</v>
      </c>
      <c r="V4" s="1">
        <v>10</v>
      </c>
      <c r="W4" s="1">
        <v>78</v>
      </c>
      <c r="X4" s="1">
        <v>5.6</v>
      </c>
      <c r="Y4" s="1">
        <v>1.4</v>
      </c>
      <c r="Z4" s="1">
        <v>25</v>
      </c>
      <c r="AA4" s="1">
        <v>4</v>
      </c>
      <c r="AB4" s="1">
        <v>1.4</v>
      </c>
      <c r="AC4" s="1">
        <v>1.4</v>
      </c>
      <c r="AD4" s="1">
        <v>0</v>
      </c>
      <c r="AE4" s="1">
        <v>0.12</v>
      </c>
      <c r="AF4" s="1">
        <v>0</v>
      </c>
      <c r="AG4" s="1">
        <v>0</v>
      </c>
      <c r="AH4" s="1">
        <v>0</v>
      </c>
      <c r="AI4" s="1">
        <v>0</v>
      </c>
      <c r="AJ4" s="1">
        <v>0.6</v>
      </c>
      <c r="AK4" s="1">
        <v>35</v>
      </c>
      <c r="AL4" s="1">
        <v>24.2</v>
      </c>
      <c r="AM4" s="1">
        <v>25.92</v>
      </c>
      <c r="AN4" s="1">
        <v>2.2000000000000002</v>
      </c>
      <c r="AO4" s="1">
        <v>4.9000000000000004</v>
      </c>
      <c r="AP4" s="1">
        <v>7.2</v>
      </c>
      <c r="AQ4" s="1">
        <v>18</v>
      </c>
      <c r="AR4" s="1">
        <v>0.8</v>
      </c>
      <c r="AS4" s="1">
        <v>6.4</v>
      </c>
      <c r="AT4" s="1">
        <v>1.2</v>
      </c>
      <c r="AU4" s="1">
        <v>0.2</v>
      </c>
      <c r="AV4" s="1">
        <v>0.2</v>
      </c>
      <c r="AW4" s="1">
        <v>100</v>
      </c>
      <c r="AX4" s="1">
        <v>3.4</v>
      </c>
      <c r="AY4" s="1">
        <v>0</v>
      </c>
      <c r="AZ4" s="1">
        <v>0</v>
      </c>
      <c r="BA4" s="1">
        <v>0.2</v>
      </c>
      <c r="BB4" s="1">
        <v>0.2</v>
      </c>
      <c r="BC4" s="1">
        <v>16.8</v>
      </c>
      <c r="BD4" s="1">
        <v>11</v>
      </c>
      <c r="BE4" s="1">
        <v>5.8</v>
      </c>
      <c r="BF4" s="1">
        <v>0.8</v>
      </c>
      <c r="BG4" s="1">
        <v>2.8</v>
      </c>
      <c r="BH4" s="1">
        <v>1.8</v>
      </c>
      <c r="BI4" s="1">
        <v>1.71</v>
      </c>
      <c r="BJ4" s="1">
        <v>27.2</v>
      </c>
      <c r="BK4" s="1">
        <v>22.6</v>
      </c>
      <c r="BL4" s="1">
        <v>83</v>
      </c>
      <c r="BM4" s="1">
        <v>28.4</v>
      </c>
      <c r="BN4" s="1">
        <v>20.6</v>
      </c>
      <c r="BO4" s="1">
        <v>73</v>
      </c>
      <c r="BP4" s="1">
        <v>12.8</v>
      </c>
      <c r="BQ4" s="1">
        <v>10</v>
      </c>
      <c r="BR4" s="1">
        <v>78</v>
      </c>
      <c r="BS4" s="1">
        <v>0</v>
      </c>
      <c r="BT4" s="1">
        <v>0</v>
      </c>
      <c r="BU4" s="1">
        <v>5</v>
      </c>
      <c r="BV4" s="1">
        <v>0</v>
      </c>
      <c r="BW4" s="1">
        <v>2</v>
      </c>
      <c r="BX4" s="1">
        <v>1.4</v>
      </c>
      <c r="BY4" s="1">
        <v>45.2</v>
      </c>
      <c r="BZ4" s="1">
        <v>4.2</v>
      </c>
      <c r="CA4" s="1">
        <v>2</v>
      </c>
      <c r="CB4" s="1">
        <v>6.8</v>
      </c>
      <c r="CC4" s="1">
        <v>0</v>
      </c>
      <c r="CD4" s="1">
        <v>0</v>
      </c>
      <c r="CE4" s="1">
        <v>3.6</v>
      </c>
      <c r="CF4" s="1">
        <v>0.2</v>
      </c>
      <c r="CG4" s="1">
        <v>0.2</v>
      </c>
      <c r="CH4" s="1">
        <v>0.2</v>
      </c>
      <c r="CI4" s="1">
        <v>0</v>
      </c>
      <c r="CJ4" s="1">
        <v>0</v>
      </c>
      <c r="CK4" s="1">
        <f t="shared" si="0"/>
        <v>4.5905006900000007</v>
      </c>
      <c r="CL4" s="1">
        <v>10</v>
      </c>
    </row>
    <row r="5" spans="1:90" x14ac:dyDescent="0.25">
      <c r="A5" s="1" t="s">
        <v>151</v>
      </c>
      <c r="B5" s="1">
        <v>4.9000000000000004</v>
      </c>
      <c r="C5" s="1">
        <v>6</v>
      </c>
      <c r="D5" s="1">
        <v>89.83</v>
      </c>
      <c r="E5" s="1">
        <v>7.0000000000000007E-2</v>
      </c>
      <c r="F5" s="1">
        <v>0</v>
      </c>
      <c r="G5" s="1">
        <v>0.1</v>
      </c>
      <c r="H5" s="1">
        <v>0</v>
      </c>
      <c r="I5" s="1">
        <v>0.5</v>
      </c>
      <c r="J5" s="1">
        <v>0.17</v>
      </c>
      <c r="K5" s="1">
        <v>0.17</v>
      </c>
      <c r="L5" s="1">
        <v>0.33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16.329999999999998</v>
      </c>
      <c r="V5" s="1">
        <v>12</v>
      </c>
      <c r="W5" s="1">
        <v>73</v>
      </c>
      <c r="X5" s="1">
        <v>0.67</v>
      </c>
      <c r="Y5" s="1">
        <v>0.17</v>
      </c>
      <c r="Z5" s="1">
        <v>25</v>
      </c>
      <c r="AA5" s="1">
        <v>0.33</v>
      </c>
      <c r="AB5" s="1">
        <v>0</v>
      </c>
      <c r="AC5" s="1">
        <v>0.67</v>
      </c>
      <c r="AD5" s="1">
        <v>0</v>
      </c>
      <c r="AE5" s="1">
        <v>0.04</v>
      </c>
      <c r="AF5" s="1">
        <v>0</v>
      </c>
      <c r="AG5" s="1">
        <v>0</v>
      </c>
      <c r="AH5" s="1">
        <v>0.17</v>
      </c>
      <c r="AI5" s="1">
        <v>0</v>
      </c>
      <c r="AJ5" s="1">
        <v>0.5</v>
      </c>
      <c r="AK5" s="1">
        <v>7.17</v>
      </c>
      <c r="AL5" s="1">
        <v>11.72</v>
      </c>
      <c r="AM5" s="1">
        <v>19.399999999999999</v>
      </c>
      <c r="AN5" s="1">
        <v>0.3</v>
      </c>
      <c r="AO5" s="1">
        <v>2.9</v>
      </c>
      <c r="AP5" s="1">
        <v>16</v>
      </c>
      <c r="AQ5" s="1">
        <v>16</v>
      </c>
      <c r="AR5" s="1">
        <v>0</v>
      </c>
      <c r="AS5" s="1">
        <v>2.33</v>
      </c>
      <c r="AT5" s="1">
        <v>1.5</v>
      </c>
      <c r="AU5" s="1">
        <v>2.5</v>
      </c>
      <c r="AV5" s="1">
        <v>1.83</v>
      </c>
      <c r="AW5" s="1">
        <v>73</v>
      </c>
      <c r="AX5" s="1">
        <v>7</v>
      </c>
      <c r="AY5" s="1">
        <v>2</v>
      </c>
      <c r="AZ5" s="1">
        <v>0.5</v>
      </c>
      <c r="BA5" s="1">
        <v>2.17</v>
      </c>
      <c r="BB5" s="1">
        <v>4.67</v>
      </c>
      <c r="BC5" s="1">
        <v>17</v>
      </c>
      <c r="BD5" s="1">
        <v>11.17</v>
      </c>
      <c r="BE5" s="1">
        <v>5.5</v>
      </c>
      <c r="BF5" s="1">
        <v>0.83</v>
      </c>
      <c r="BG5" s="1">
        <v>2.5</v>
      </c>
      <c r="BH5" s="1">
        <v>2.17</v>
      </c>
      <c r="BI5" s="1">
        <v>1.83</v>
      </c>
      <c r="BJ5" s="1">
        <v>58</v>
      </c>
      <c r="BK5" s="1">
        <v>50.5</v>
      </c>
      <c r="BL5" s="1">
        <v>87</v>
      </c>
      <c r="BM5" s="1">
        <v>32.33</v>
      </c>
      <c r="BN5" s="1">
        <v>25.83</v>
      </c>
      <c r="BO5" s="1">
        <v>80</v>
      </c>
      <c r="BP5" s="1">
        <v>16.329999999999998</v>
      </c>
      <c r="BQ5" s="1">
        <v>12</v>
      </c>
      <c r="BR5" s="1">
        <v>73</v>
      </c>
      <c r="BS5" s="1">
        <v>0.17</v>
      </c>
      <c r="BT5" s="1">
        <v>0.17</v>
      </c>
      <c r="BU5" s="1">
        <v>6</v>
      </c>
      <c r="BV5" s="1">
        <v>0</v>
      </c>
      <c r="BW5" s="1">
        <v>1</v>
      </c>
      <c r="BX5" s="1">
        <v>1.33</v>
      </c>
      <c r="BY5" s="1">
        <v>75.67</v>
      </c>
      <c r="BZ5" s="1">
        <v>1</v>
      </c>
      <c r="CA5" s="1">
        <v>8.17</v>
      </c>
      <c r="CB5" s="1">
        <v>1.83</v>
      </c>
      <c r="CC5" s="1">
        <v>0</v>
      </c>
      <c r="CD5" s="1">
        <v>0</v>
      </c>
      <c r="CE5" s="1">
        <v>0</v>
      </c>
      <c r="CF5" s="1">
        <v>0</v>
      </c>
      <c r="CG5" s="1">
        <v>0.17</v>
      </c>
      <c r="CH5" s="1">
        <v>0</v>
      </c>
      <c r="CI5" s="1">
        <v>0</v>
      </c>
      <c r="CJ5" s="1">
        <v>0</v>
      </c>
      <c r="CK5" s="1">
        <f t="shared" si="0"/>
        <v>3.1449179400000045</v>
      </c>
      <c r="CL5" s="1">
        <v>10</v>
      </c>
    </row>
    <row r="6" spans="1:90" x14ac:dyDescent="0.25">
      <c r="A6" s="1" t="s">
        <v>63</v>
      </c>
      <c r="B6" s="1">
        <v>5.9</v>
      </c>
      <c r="C6" s="1">
        <v>3</v>
      </c>
      <c r="D6" s="1">
        <v>16.329999999999998</v>
      </c>
      <c r="E6" s="1">
        <v>0.16</v>
      </c>
      <c r="F6" s="1">
        <v>0.25</v>
      </c>
      <c r="G6" s="1">
        <v>0.2</v>
      </c>
      <c r="H6" s="1">
        <v>1</v>
      </c>
      <c r="I6" s="1">
        <v>0.67</v>
      </c>
      <c r="J6" s="1">
        <v>0.33</v>
      </c>
      <c r="K6" s="1">
        <v>0.67</v>
      </c>
      <c r="L6" s="1">
        <v>0</v>
      </c>
      <c r="M6" s="1">
        <v>0.33</v>
      </c>
      <c r="N6" s="1">
        <v>0</v>
      </c>
      <c r="O6" s="1">
        <v>0.17</v>
      </c>
      <c r="P6" s="1">
        <v>0.17</v>
      </c>
      <c r="Q6" s="1">
        <v>0.33</v>
      </c>
      <c r="R6" s="1">
        <v>0.33</v>
      </c>
      <c r="S6" s="1">
        <v>0</v>
      </c>
      <c r="T6" s="1">
        <v>0</v>
      </c>
      <c r="U6" s="1">
        <v>1.33</v>
      </c>
      <c r="V6" s="1">
        <v>1</v>
      </c>
      <c r="W6" s="1">
        <v>75</v>
      </c>
      <c r="X6" s="1">
        <v>0.33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0.04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18.329999999999998</v>
      </c>
      <c r="AL6" s="1">
        <v>0.3</v>
      </c>
      <c r="AM6" s="1">
        <v>11.47</v>
      </c>
      <c r="AN6" s="1">
        <v>1</v>
      </c>
      <c r="AO6" s="1">
        <v>2.6</v>
      </c>
      <c r="AP6" s="1">
        <v>2</v>
      </c>
      <c r="AQ6" s="1">
        <v>8</v>
      </c>
      <c r="AR6" s="1">
        <v>0</v>
      </c>
      <c r="AS6" s="1">
        <v>2.67</v>
      </c>
      <c r="AT6" s="1">
        <v>0</v>
      </c>
      <c r="AU6" s="1">
        <v>0</v>
      </c>
      <c r="AV6" s="1">
        <v>0</v>
      </c>
      <c r="AX6" s="1">
        <v>0.33</v>
      </c>
      <c r="AY6" s="1">
        <v>0</v>
      </c>
      <c r="AZ6" s="1">
        <v>0</v>
      </c>
      <c r="BA6" s="1">
        <v>0</v>
      </c>
      <c r="BB6" s="1">
        <v>0</v>
      </c>
      <c r="BC6" s="1">
        <v>10</v>
      </c>
      <c r="BD6" s="1">
        <v>6.33</v>
      </c>
      <c r="BE6" s="1">
        <v>4.33</v>
      </c>
      <c r="BF6" s="1">
        <v>1.33</v>
      </c>
      <c r="BG6" s="1">
        <v>3</v>
      </c>
      <c r="BH6" s="1">
        <v>2</v>
      </c>
      <c r="BI6" s="1">
        <v>1.37</v>
      </c>
      <c r="BJ6" s="1">
        <v>2</v>
      </c>
      <c r="BK6" s="1">
        <v>1.33</v>
      </c>
      <c r="BL6" s="1">
        <v>67</v>
      </c>
      <c r="BM6" s="1">
        <v>2.33</v>
      </c>
      <c r="BN6" s="1">
        <v>1.33</v>
      </c>
      <c r="BO6" s="1">
        <v>57</v>
      </c>
      <c r="BP6" s="1">
        <v>1.33</v>
      </c>
      <c r="BQ6" s="1">
        <v>1</v>
      </c>
      <c r="BR6" s="1">
        <v>75</v>
      </c>
      <c r="BS6" s="1">
        <v>0</v>
      </c>
      <c r="BT6" s="1">
        <v>0</v>
      </c>
      <c r="BU6" s="1">
        <v>0</v>
      </c>
      <c r="BV6" s="1">
        <v>3</v>
      </c>
      <c r="BW6" s="1">
        <v>0</v>
      </c>
      <c r="BX6" s="1">
        <v>0</v>
      </c>
      <c r="BY6" s="1">
        <v>5</v>
      </c>
      <c r="BZ6" s="1">
        <v>1.33</v>
      </c>
      <c r="CA6" s="1">
        <v>0.33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3.8739753399999981</v>
      </c>
      <c r="CL6" s="1">
        <v>8</v>
      </c>
    </row>
    <row r="7" spans="1:90" x14ac:dyDescent="0.25">
      <c r="A7" s="1" t="s">
        <v>80</v>
      </c>
      <c r="B7" s="1">
        <v>5.7</v>
      </c>
      <c r="C7" s="1">
        <v>6</v>
      </c>
      <c r="D7" s="1">
        <v>90</v>
      </c>
      <c r="E7" s="1">
        <v>0.14000000000000001</v>
      </c>
      <c r="F7" s="1">
        <v>0.08</v>
      </c>
      <c r="G7" s="1">
        <v>0.3</v>
      </c>
      <c r="H7" s="1">
        <v>1</v>
      </c>
      <c r="I7" s="1">
        <v>2.33</v>
      </c>
      <c r="J7" s="1">
        <v>0.67</v>
      </c>
      <c r="K7" s="1">
        <v>1.5</v>
      </c>
      <c r="L7" s="1">
        <v>0.83</v>
      </c>
      <c r="M7" s="1">
        <v>0.17</v>
      </c>
      <c r="N7" s="1">
        <v>1</v>
      </c>
      <c r="O7" s="1">
        <v>0.2</v>
      </c>
      <c r="P7" s="1">
        <v>0.2</v>
      </c>
      <c r="Q7" s="1">
        <v>0.17</v>
      </c>
      <c r="R7" s="1">
        <v>0.17</v>
      </c>
      <c r="S7" s="1">
        <v>0</v>
      </c>
      <c r="T7" s="1">
        <v>0</v>
      </c>
      <c r="U7" s="1">
        <v>13.33</v>
      </c>
      <c r="V7" s="1">
        <v>10.83</v>
      </c>
      <c r="W7" s="1">
        <v>81</v>
      </c>
      <c r="X7" s="1">
        <v>0.17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</v>
      </c>
      <c r="AI7" s="1">
        <v>0</v>
      </c>
      <c r="AJ7" s="1">
        <v>0.17</v>
      </c>
      <c r="AK7" s="1">
        <v>31.33</v>
      </c>
      <c r="AL7" s="1">
        <v>4</v>
      </c>
      <c r="AM7" s="1">
        <v>17.43</v>
      </c>
      <c r="AN7" s="1">
        <v>1.2</v>
      </c>
      <c r="AO7" s="1">
        <v>4</v>
      </c>
      <c r="AP7" s="1">
        <v>11.83</v>
      </c>
      <c r="AQ7" s="1">
        <v>14.83</v>
      </c>
      <c r="AR7" s="1">
        <v>0.17</v>
      </c>
      <c r="AS7" s="1">
        <v>3.17</v>
      </c>
      <c r="AT7" s="1">
        <v>1.33</v>
      </c>
      <c r="AU7" s="1">
        <v>3</v>
      </c>
      <c r="AV7" s="1">
        <v>1.17</v>
      </c>
      <c r="AW7" s="1">
        <v>39</v>
      </c>
      <c r="AX7" s="1">
        <v>5.33</v>
      </c>
      <c r="AY7" s="1">
        <v>2.5</v>
      </c>
      <c r="AZ7" s="1">
        <v>0</v>
      </c>
      <c r="BA7" s="1">
        <v>0.67</v>
      </c>
      <c r="BB7" s="1">
        <v>3.17</v>
      </c>
      <c r="BC7" s="1">
        <v>12.33</v>
      </c>
      <c r="BD7" s="1">
        <v>7.83</v>
      </c>
      <c r="BE7" s="1">
        <v>4</v>
      </c>
      <c r="BF7" s="1">
        <v>0.33</v>
      </c>
      <c r="BG7" s="1">
        <v>2</v>
      </c>
      <c r="BH7" s="1">
        <v>1.5</v>
      </c>
      <c r="BI7" s="1">
        <v>1.28</v>
      </c>
      <c r="BJ7" s="1">
        <v>47</v>
      </c>
      <c r="BK7" s="1">
        <v>40.17</v>
      </c>
      <c r="BL7" s="1">
        <v>85</v>
      </c>
      <c r="BM7" s="1">
        <v>26.33</v>
      </c>
      <c r="BN7" s="1">
        <v>21.33</v>
      </c>
      <c r="BO7" s="1">
        <v>81</v>
      </c>
      <c r="BP7" s="1">
        <v>13.33</v>
      </c>
      <c r="BQ7" s="1">
        <v>10.83</v>
      </c>
      <c r="BR7" s="1">
        <v>81</v>
      </c>
      <c r="BS7" s="1">
        <v>0</v>
      </c>
      <c r="BT7" s="1">
        <v>0</v>
      </c>
      <c r="BU7" s="1">
        <v>6</v>
      </c>
      <c r="BV7" s="1">
        <v>0</v>
      </c>
      <c r="BW7" s="1">
        <v>0</v>
      </c>
      <c r="BX7" s="1">
        <v>0.17</v>
      </c>
      <c r="BY7" s="1">
        <v>61</v>
      </c>
      <c r="BZ7" s="1">
        <v>2.33</v>
      </c>
      <c r="CA7" s="1">
        <v>6.5</v>
      </c>
      <c r="CB7" s="1">
        <v>0.67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4.243286069999999</v>
      </c>
      <c r="CL7" s="1">
        <v>8</v>
      </c>
    </row>
    <row r="8" spans="1:90" x14ac:dyDescent="0.25">
      <c r="A8" s="1" t="s">
        <v>127</v>
      </c>
      <c r="B8" s="1">
        <v>5.3</v>
      </c>
      <c r="C8" s="1">
        <v>6</v>
      </c>
      <c r="D8" s="1">
        <v>85.5</v>
      </c>
      <c r="E8" s="1">
        <v>0.3</v>
      </c>
      <c r="F8" s="1">
        <v>0.12</v>
      </c>
      <c r="G8" s="1">
        <v>0.4</v>
      </c>
      <c r="H8" s="1">
        <v>1</v>
      </c>
      <c r="I8" s="1">
        <v>2.17</v>
      </c>
      <c r="J8" s="1">
        <v>0.5</v>
      </c>
      <c r="K8" s="1">
        <v>1.5</v>
      </c>
      <c r="L8" s="1">
        <v>0.67</v>
      </c>
      <c r="M8" s="1">
        <v>0.67</v>
      </c>
      <c r="N8" s="1">
        <v>0</v>
      </c>
      <c r="O8" s="1">
        <v>0.3</v>
      </c>
      <c r="P8" s="1">
        <v>0.3</v>
      </c>
      <c r="Q8" s="1">
        <v>0.17</v>
      </c>
      <c r="R8" s="1">
        <v>0.17</v>
      </c>
      <c r="S8" s="1">
        <v>0</v>
      </c>
      <c r="T8" s="1">
        <v>0</v>
      </c>
      <c r="U8" s="1">
        <v>9.5</v>
      </c>
      <c r="V8" s="1">
        <v>5.17</v>
      </c>
      <c r="W8" s="1">
        <v>54</v>
      </c>
      <c r="X8" s="1">
        <v>1.67</v>
      </c>
      <c r="Y8" s="1">
        <v>0.5</v>
      </c>
      <c r="Z8" s="1">
        <v>30</v>
      </c>
      <c r="AA8" s="1">
        <v>0.5</v>
      </c>
      <c r="AB8" s="1">
        <v>0.33</v>
      </c>
      <c r="AC8" s="1">
        <v>1.33</v>
      </c>
      <c r="AD8" s="1">
        <v>0</v>
      </c>
      <c r="AE8" s="1">
        <v>0.1</v>
      </c>
      <c r="AF8" s="1">
        <v>0</v>
      </c>
      <c r="AG8" s="1">
        <v>0</v>
      </c>
      <c r="AH8" s="1">
        <v>0.17</v>
      </c>
      <c r="AI8" s="1">
        <v>0</v>
      </c>
      <c r="AJ8" s="1">
        <v>0.5</v>
      </c>
      <c r="AK8" s="1">
        <v>22.67</v>
      </c>
      <c r="AL8" s="1">
        <v>19.45</v>
      </c>
      <c r="AM8" s="1">
        <v>9.0299999999999994</v>
      </c>
      <c r="AN8" s="1">
        <v>1.8</v>
      </c>
      <c r="AO8" s="1">
        <v>4.3</v>
      </c>
      <c r="AP8" s="1">
        <v>3</v>
      </c>
      <c r="AQ8" s="1">
        <v>6</v>
      </c>
      <c r="AR8" s="1">
        <v>0</v>
      </c>
      <c r="AS8" s="1">
        <v>3.17</v>
      </c>
      <c r="AT8" s="1">
        <v>0.83</v>
      </c>
      <c r="AU8" s="1">
        <v>0.83</v>
      </c>
      <c r="AV8" s="1">
        <v>0.17</v>
      </c>
      <c r="AW8" s="1">
        <v>20</v>
      </c>
      <c r="AX8" s="1">
        <v>3</v>
      </c>
      <c r="AY8" s="1">
        <v>0.17</v>
      </c>
      <c r="AZ8" s="1">
        <v>0</v>
      </c>
      <c r="BA8" s="1">
        <v>0</v>
      </c>
      <c r="BB8" s="1">
        <v>0.17</v>
      </c>
      <c r="BC8" s="1">
        <v>11.17</v>
      </c>
      <c r="BD8" s="1">
        <v>6.5</v>
      </c>
      <c r="BE8" s="1">
        <v>3.17</v>
      </c>
      <c r="BF8" s="1">
        <v>0.67</v>
      </c>
      <c r="BG8" s="1">
        <v>2.17</v>
      </c>
      <c r="BH8" s="1">
        <v>1.5</v>
      </c>
      <c r="BI8" s="1">
        <v>1.08</v>
      </c>
      <c r="BJ8" s="1">
        <v>18.670000000000002</v>
      </c>
      <c r="BK8" s="1">
        <v>12</v>
      </c>
      <c r="BL8" s="1">
        <v>64</v>
      </c>
      <c r="BM8" s="1">
        <v>16</v>
      </c>
      <c r="BN8" s="1">
        <v>9.33</v>
      </c>
      <c r="BO8" s="1">
        <v>58</v>
      </c>
      <c r="BP8" s="1">
        <v>9.5</v>
      </c>
      <c r="BQ8" s="1">
        <v>5.17</v>
      </c>
      <c r="BR8" s="1">
        <v>54</v>
      </c>
      <c r="BS8" s="1">
        <v>0.5</v>
      </c>
      <c r="BT8" s="1">
        <v>0</v>
      </c>
      <c r="BU8" s="1">
        <v>6</v>
      </c>
      <c r="BV8" s="1">
        <v>0</v>
      </c>
      <c r="BW8" s="1">
        <v>3</v>
      </c>
      <c r="BX8" s="1">
        <v>1.67</v>
      </c>
      <c r="BY8" s="1">
        <v>35.83</v>
      </c>
      <c r="BZ8" s="1">
        <v>4.83</v>
      </c>
      <c r="CA8" s="1">
        <v>1.83</v>
      </c>
      <c r="CB8" s="1">
        <v>2.67</v>
      </c>
      <c r="CC8" s="1">
        <v>0.67</v>
      </c>
      <c r="CD8" s="1">
        <v>0</v>
      </c>
      <c r="CE8" s="1">
        <v>0.5</v>
      </c>
      <c r="CF8" s="1">
        <v>0</v>
      </c>
      <c r="CG8" s="1">
        <v>0.17</v>
      </c>
      <c r="CH8" s="1">
        <v>0</v>
      </c>
      <c r="CI8" s="1">
        <v>0</v>
      </c>
      <c r="CJ8" s="1">
        <v>0</v>
      </c>
      <c r="CK8" s="1">
        <f t="shared" si="0"/>
        <v>4.0497273700000029</v>
      </c>
      <c r="CL8" s="1">
        <v>8</v>
      </c>
    </row>
    <row r="9" spans="1:90" x14ac:dyDescent="0.25">
      <c r="A9" s="1" t="s">
        <v>184</v>
      </c>
      <c r="B9" s="1">
        <v>12.2</v>
      </c>
      <c r="C9" s="1">
        <v>3</v>
      </c>
      <c r="D9" s="1">
        <v>39</v>
      </c>
      <c r="E9" s="1">
        <v>0.28000000000000003</v>
      </c>
      <c r="F9" s="1">
        <v>0</v>
      </c>
      <c r="G9" s="1">
        <v>0.4</v>
      </c>
      <c r="H9" s="1">
        <v>0</v>
      </c>
      <c r="I9" s="1">
        <v>2</v>
      </c>
      <c r="J9" s="1">
        <v>0.33</v>
      </c>
      <c r="K9" s="1">
        <v>0.67</v>
      </c>
      <c r="L9" s="1">
        <v>1.33</v>
      </c>
      <c r="M9" s="1">
        <v>0</v>
      </c>
      <c r="N9" s="1">
        <v>0</v>
      </c>
      <c r="O9" s="1">
        <v>0.09</v>
      </c>
      <c r="P9" s="1">
        <v>0.09</v>
      </c>
      <c r="Q9" s="1">
        <v>0</v>
      </c>
      <c r="R9" s="1">
        <v>0</v>
      </c>
      <c r="S9" s="1">
        <v>0</v>
      </c>
      <c r="T9" s="1">
        <v>0</v>
      </c>
      <c r="U9" s="1">
        <v>12</v>
      </c>
      <c r="V9" s="1">
        <v>9.33</v>
      </c>
      <c r="W9" s="1">
        <v>78</v>
      </c>
      <c r="X9" s="1">
        <v>4</v>
      </c>
      <c r="Y9" s="1">
        <v>0.67</v>
      </c>
      <c r="Z9" s="1">
        <v>17</v>
      </c>
      <c r="AA9" s="1">
        <v>3.33</v>
      </c>
      <c r="AB9" s="1">
        <v>0.67</v>
      </c>
      <c r="AC9" s="1">
        <v>1.67</v>
      </c>
      <c r="AD9" s="1">
        <v>0.67</v>
      </c>
      <c r="AE9" s="1">
        <v>0.35</v>
      </c>
      <c r="AF9" s="1">
        <v>0</v>
      </c>
      <c r="AG9" s="1">
        <v>0</v>
      </c>
      <c r="AH9" s="1">
        <v>0</v>
      </c>
      <c r="AI9" s="1">
        <v>0</v>
      </c>
      <c r="AJ9" s="1">
        <v>0.33</v>
      </c>
      <c r="AK9" s="1">
        <v>22</v>
      </c>
      <c r="AL9" s="1">
        <v>22.57</v>
      </c>
      <c r="AM9" s="1">
        <v>11.6</v>
      </c>
      <c r="AN9" s="1">
        <v>1.5</v>
      </c>
      <c r="AO9" s="1">
        <v>3.7</v>
      </c>
      <c r="AP9" s="1">
        <v>9.33</v>
      </c>
      <c r="AQ9" s="1">
        <v>9.33</v>
      </c>
      <c r="AR9" s="1">
        <v>0</v>
      </c>
      <c r="AS9" s="1">
        <v>1.67</v>
      </c>
      <c r="AT9" s="1">
        <v>0</v>
      </c>
      <c r="AU9" s="1">
        <v>1.67</v>
      </c>
      <c r="AV9" s="1">
        <v>0.67</v>
      </c>
      <c r="AW9" s="1">
        <v>40</v>
      </c>
      <c r="AX9" s="1">
        <v>2</v>
      </c>
      <c r="AY9" s="1">
        <v>0.33</v>
      </c>
      <c r="AZ9" s="1">
        <v>0.33</v>
      </c>
      <c r="BA9" s="1">
        <v>0</v>
      </c>
      <c r="BB9" s="1">
        <v>0.67</v>
      </c>
      <c r="BC9" s="1">
        <v>9.33</v>
      </c>
      <c r="BD9" s="1">
        <v>4.33</v>
      </c>
      <c r="BE9" s="1">
        <v>1.33</v>
      </c>
      <c r="BF9" s="1">
        <v>1.33</v>
      </c>
      <c r="BG9" s="1">
        <v>0.33</v>
      </c>
      <c r="BH9" s="1">
        <v>0.33</v>
      </c>
      <c r="BI9" s="1">
        <v>0.51</v>
      </c>
      <c r="BJ9" s="1">
        <v>18.670000000000002</v>
      </c>
      <c r="BK9" s="1">
        <v>13.33</v>
      </c>
      <c r="BL9" s="1">
        <v>71</v>
      </c>
      <c r="BM9" s="1">
        <v>18.670000000000002</v>
      </c>
      <c r="BN9" s="1">
        <v>11.67</v>
      </c>
      <c r="BO9" s="1">
        <v>63</v>
      </c>
      <c r="BP9" s="1">
        <v>12</v>
      </c>
      <c r="BQ9" s="1">
        <v>9.33</v>
      </c>
      <c r="BR9" s="1">
        <v>78</v>
      </c>
      <c r="BS9" s="1">
        <v>0.33</v>
      </c>
      <c r="BT9" s="1">
        <v>0</v>
      </c>
      <c r="BU9" s="1">
        <v>1</v>
      </c>
      <c r="BV9" s="1">
        <v>2</v>
      </c>
      <c r="BW9" s="1">
        <v>1</v>
      </c>
      <c r="BX9" s="1">
        <v>1.33</v>
      </c>
      <c r="BY9" s="1">
        <v>34.67</v>
      </c>
      <c r="BZ9" s="1">
        <v>1.33</v>
      </c>
      <c r="CA9" s="1">
        <v>2.67</v>
      </c>
      <c r="CB9" s="1">
        <v>5.33</v>
      </c>
      <c r="CC9" s="1">
        <v>0</v>
      </c>
      <c r="CD9" s="1">
        <v>0</v>
      </c>
      <c r="CE9" s="1">
        <v>2.33</v>
      </c>
      <c r="CF9" s="1">
        <v>0.33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4.3234981700000006</v>
      </c>
      <c r="CL9" s="1">
        <v>8</v>
      </c>
    </row>
    <row r="10" spans="1:90" x14ac:dyDescent="0.25">
      <c r="A10" s="1" t="s">
        <v>225</v>
      </c>
      <c r="B10" s="1">
        <v>5.4</v>
      </c>
      <c r="C10" s="1">
        <v>2</v>
      </c>
      <c r="D10" s="1">
        <v>6.5</v>
      </c>
      <c r="E10" s="1">
        <v>0.01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1.5</v>
      </c>
      <c r="W10" s="1">
        <v>75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0.55000000000000004</v>
      </c>
      <c r="AM10" s="1">
        <v>1.8</v>
      </c>
      <c r="AN10" s="1">
        <v>0</v>
      </c>
      <c r="AO10" s="1">
        <v>1.8</v>
      </c>
      <c r="AP10" s="1">
        <v>3.5</v>
      </c>
      <c r="AQ10" s="1">
        <v>3.5</v>
      </c>
      <c r="AR10" s="1">
        <v>0</v>
      </c>
      <c r="AS10" s="1">
        <v>1</v>
      </c>
      <c r="AT10" s="1">
        <v>0.5</v>
      </c>
      <c r="AU10" s="1">
        <v>0.5</v>
      </c>
      <c r="AV10" s="1">
        <v>0.5</v>
      </c>
      <c r="AW10" s="1">
        <v>100</v>
      </c>
      <c r="AX10" s="1">
        <v>0.5</v>
      </c>
      <c r="AY10" s="1">
        <v>0</v>
      </c>
      <c r="AZ10" s="1">
        <v>0</v>
      </c>
      <c r="BA10" s="1">
        <v>0</v>
      </c>
      <c r="BB10" s="1">
        <v>0</v>
      </c>
      <c r="BC10" s="1">
        <v>13.5</v>
      </c>
      <c r="BD10" s="1">
        <v>9</v>
      </c>
      <c r="BE10" s="1">
        <v>5.5</v>
      </c>
      <c r="BF10" s="1">
        <v>1</v>
      </c>
      <c r="BG10" s="1">
        <v>2.5</v>
      </c>
      <c r="BH10" s="1">
        <v>2</v>
      </c>
      <c r="BI10" s="1">
        <v>1.66</v>
      </c>
      <c r="BJ10" s="1">
        <v>6.5</v>
      </c>
      <c r="BK10" s="1">
        <v>6</v>
      </c>
      <c r="BL10" s="1">
        <v>92</v>
      </c>
      <c r="BM10" s="1">
        <v>4</v>
      </c>
      <c r="BN10" s="1">
        <v>3.5</v>
      </c>
      <c r="BO10" s="1">
        <v>88</v>
      </c>
      <c r="BP10" s="1">
        <v>2</v>
      </c>
      <c r="BQ10" s="1">
        <v>1.5</v>
      </c>
      <c r="BR10" s="1">
        <v>75</v>
      </c>
      <c r="BS10" s="1">
        <v>0</v>
      </c>
      <c r="BT10" s="1">
        <v>0</v>
      </c>
      <c r="BU10" s="1">
        <v>0</v>
      </c>
      <c r="BV10" s="1">
        <v>2</v>
      </c>
      <c r="BW10" s="1">
        <v>0</v>
      </c>
      <c r="BX10" s="1">
        <v>0.5</v>
      </c>
      <c r="BY10" s="1">
        <v>9</v>
      </c>
      <c r="BZ10" s="1">
        <v>1</v>
      </c>
      <c r="CA10" s="1">
        <v>0</v>
      </c>
      <c r="CB10" s="1">
        <v>0.5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3.9054391000000015</v>
      </c>
      <c r="CL10" s="1">
        <v>7</v>
      </c>
    </row>
    <row r="11" spans="1:90" x14ac:dyDescent="0.25">
      <c r="A11" s="1" t="s">
        <v>131</v>
      </c>
      <c r="B11" s="1">
        <v>11.7</v>
      </c>
      <c r="C11" s="1">
        <v>6</v>
      </c>
      <c r="D11" s="1">
        <v>90</v>
      </c>
      <c r="E11" s="1">
        <v>0.33</v>
      </c>
      <c r="F11" s="1">
        <v>0.27</v>
      </c>
      <c r="G11" s="1">
        <v>1</v>
      </c>
      <c r="H11" s="1">
        <v>4</v>
      </c>
      <c r="I11" s="1">
        <v>4.17</v>
      </c>
      <c r="J11" s="1">
        <v>1.5</v>
      </c>
      <c r="K11" s="1">
        <v>3.67</v>
      </c>
      <c r="L11" s="1">
        <v>0.5</v>
      </c>
      <c r="M11" s="1">
        <v>1</v>
      </c>
      <c r="N11" s="1">
        <v>0.5</v>
      </c>
      <c r="O11" s="1">
        <v>0.62</v>
      </c>
      <c r="P11" s="1">
        <v>0.62</v>
      </c>
      <c r="Q11" s="1">
        <v>0.5</v>
      </c>
      <c r="R11" s="1">
        <v>0.5</v>
      </c>
      <c r="S11" s="1">
        <v>0</v>
      </c>
      <c r="T11" s="1">
        <v>0</v>
      </c>
      <c r="U11" s="1">
        <v>17.5</v>
      </c>
      <c r="V11" s="1">
        <v>11.17</v>
      </c>
      <c r="W11" s="1">
        <v>64</v>
      </c>
      <c r="X11" s="1">
        <v>1.83</v>
      </c>
      <c r="Y11" s="1">
        <v>0.5</v>
      </c>
      <c r="Z11" s="1">
        <v>27</v>
      </c>
      <c r="AA11" s="1">
        <v>0</v>
      </c>
      <c r="AB11" s="1">
        <v>0</v>
      </c>
      <c r="AC11" s="1">
        <v>1.33</v>
      </c>
      <c r="AD11" s="1">
        <v>0.33</v>
      </c>
      <c r="AE11" s="1">
        <v>0.33</v>
      </c>
      <c r="AF11" s="1">
        <v>0.17</v>
      </c>
      <c r="AG11" s="1">
        <v>0</v>
      </c>
      <c r="AH11" s="1">
        <v>0</v>
      </c>
      <c r="AI11" s="1">
        <v>0</v>
      </c>
      <c r="AJ11" s="1">
        <v>0.67</v>
      </c>
      <c r="AK11" s="1">
        <v>72.17</v>
      </c>
      <c r="AL11" s="1">
        <v>24.87</v>
      </c>
      <c r="AM11" s="1">
        <v>25.73</v>
      </c>
      <c r="AN11" s="1">
        <v>4.0999999999999996</v>
      </c>
      <c r="AO11" s="1">
        <v>6.9</v>
      </c>
      <c r="AP11" s="1">
        <v>4</v>
      </c>
      <c r="AQ11" s="1">
        <v>14.5</v>
      </c>
      <c r="AR11" s="1">
        <v>0</v>
      </c>
      <c r="AS11" s="1">
        <v>5.67</v>
      </c>
      <c r="AT11" s="1">
        <v>0.67</v>
      </c>
      <c r="AU11" s="1">
        <v>1.17</v>
      </c>
      <c r="AV11" s="1">
        <v>0.67</v>
      </c>
      <c r="AW11" s="1">
        <v>57</v>
      </c>
      <c r="AX11" s="1">
        <v>2.67</v>
      </c>
      <c r="AY11" s="1">
        <v>0.5</v>
      </c>
      <c r="AZ11" s="1">
        <v>0</v>
      </c>
      <c r="BA11" s="1">
        <v>0.33</v>
      </c>
      <c r="BB11" s="1">
        <v>0.83</v>
      </c>
      <c r="BC11" s="1">
        <v>10.5</v>
      </c>
      <c r="BD11" s="1">
        <v>7.67</v>
      </c>
      <c r="BE11" s="1">
        <v>3.17</v>
      </c>
      <c r="BF11" s="1">
        <v>1.33</v>
      </c>
      <c r="BG11" s="1">
        <v>2.5</v>
      </c>
      <c r="BH11" s="1">
        <v>1.67</v>
      </c>
      <c r="BI11" s="1">
        <v>1.18</v>
      </c>
      <c r="BJ11" s="1">
        <v>29</v>
      </c>
      <c r="BK11" s="1">
        <v>20.67</v>
      </c>
      <c r="BL11" s="1">
        <v>71</v>
      </c>
      <c r="BM11" s="1">
        <v>26.33</v>
      </c>
      <c r="BN11" s="1">
        <v>17.329999999999998</v>
      </c>
      <c r="BO11" s="1">
        <v>66</v>
      </c>
      <c r="BP11" s="1">
        <v>17.5</v>
      </c>
      <c r="BQ11" s="1">
        <v>11.17</v>
      </c>
      <c r="BR11" s="1">
        <v>64</v>
      </c>
      <c r="BS11" s="1">
        <v>1</v>
      </c>
      <c r="BT11" s="1">
        <v>0.17</v>
      </c>
      <c r="BU11" s="1">
        <v>6</v>
      </c>
      <c r="BV11" s="1">
        <v>0</v>
      </c>
      <c r="BW11" s="1">
        <v>0</v>
      </c>
      <c r="BX11" s="1">
        <v>1</v>
      </c>
      <c r="BY11" s="1">
        <v>50.5</v>
      </c>
      <c r="BZ11" s="1">
        <v>7.83</v>
      </c>
      <c r="CA11" s="1">
        <v>3.5</v>
      </c>
      <c r="CB11" s="1">
        <v>4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6.299516399999999</v>
      </c>
      <c r="CL11" s="1">
        <v>7</v>
      </c>
    </row>
    <row r="12" spans="1:90" x14ac:dyDescent="0.25">
      <c r="A12" s="1" t="s">
        <v>233</v>
      </c>
      <c r="B12" s="1">
        <v>5</v>
      </c>
      <c r="C12" s="1">
        <v>2</v>
      </c>
      <c r="D12" s="1">
        <v>41</v>
      </c>
      <c r="E12" s="1">
        <v>0.06</v>
      </c>
      <c r="F12" s="1">
        <v>0.17</v>
      </c>
      <c r="G12" s="1">
        <v>0.2</v>
      </c>
      <c r="H12" s="1">
        <v>1</v>
      </c>
      <c r="I12" s="1">
        <v>2.5</v>
      </c>
      <c r="J12" s="1">
        <v>0.5</v>
      </c>
      <c r="K12" s="1">
        <v>0.5</v>
      </c>
      <c r="L12" s="1">
        <v>2</v>
      </c>
      <c r="M12" s="1">
        <v>0</v>
      </c>
      <c r="N12" s="1">
        <v>0.5</v>
      </c>
      <c r="O12" s="1">
        <v>0.11</v>
      </c>
      <c r="P12" s="1">
        <v>0.11</v>
      </c>
      <c r="Q12" s="1">
        <v>0.5</v>
      </c>
      <c r="R12" s="1">
        <v>0</v>
      </c>
      <c r="S12" s="1">
        <v>0.5</v>
      </c>
      <c r="T12" s="1">
        <v>0</v>
      </c>
      <c r="U12" s="1">
        <v>10</v>
      </c>
      <c r="V12" s="1">
        <v>8</v>
      </c>
      <c r="W12" s="1">
        <v>80</v>
      </c>
      <c r="X12" s="1">
        <v>0.5</v>
      </c>
      <c r="Y12" s="1">
        <v>0.5</v>
      </c>
      <c r="Z12" s="1">
        <v>100</v>
      </c>
      <c r="AA12" s="1">
        <v>0</v>
      </c>
      <c r="AB12" s="1">
        <v>0</v>
      </c>
      <c r="AC12" s="1">
        <v>0.5</v>
      </c>
      <c r="AD12" s="1">
        <v>0</v>
      </c>
      <c r="AE12" s="1">
        <v>0.06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22</v>
      </c>
      <c r="AL12" s="1">
        <v>9.1</v>
      </c>
      <c r="AM12" s="1">
        <v>22.2</v>
      </c>
      <c r="AN12" s="1">
        <v>0.7</v>
      </c>
      <c r="AO12" s="1">
        <v>2.9</v>
      </c>
      <c r="AP12" s="1">
        <v>6.5</v>
      </c>
      <c r="AQ12" s="1">
        <v>15.5</v>
      </c>
      <c r="AR12" s="1">
        <v>0.5</v>
      </c>
      <c r="AS12" s="1">
        <v>4.5</v>
      </c>
      <c r="AT12" s="1">
        <v>1</v>
      </c>
      <c r="AU12" s="1">
        <v>1.5</v>
      </c>
      <c r="AV12" s="1">
        <v>0.5</v>
      </c>
      <c r="AW12" s="1">
        <v>33</v>
      </c>
      <c r="AX12" s="1">
        <v>3</v>
      </c>
      <c r="AY12" s="1">
        <v>0</v>
      </c>
      <c r="AZ12" s="1">
        <v>0</v>
      </c>
      <c r="BA12" s="1">
        <v>0</v>
      </c>
      <c r="BB12" s="1">
        <v>0</v>
      </c>
      <c r="BC12" s="1">
        <v>12.5</v>
      </c>
      <c r="BD12" s="1">
        <v>8</v>
      </c>
      <c r="BE12" s="1">
        <v>3</v>
      </c>
      <c r="BF12" s="1">
        <v>1</v>
      </c>
      <c r="BG12" s="1">
        <v>2.5</v>
      </c>
      <c r="BH12" s="1">
        <v>3.5</v>
      </c>
      <c r="BI12" s="1">
        <v>1.72</v>
      </c>
      <c r="BJ12" s="1">
        <v>22</v>
      </c>
      <c r="BK12" s="1">
        <v>19.5</v>
      </c>
      <c r="BL12" s="1">
        <v>89</v>
      </c>
      <c r="BM12" s="1">
        <v>16</v>
      </c>
      <c r="BN12" s="1">
        <v>13.5</v>
      </c>
      <c r="BO12" s="1">
        <v>84</v>
      </c>
      <c r="BP12" s="1">
        <v>10</v>
      </c>
      <c r="BQ12" s="1">
        <v>8</v>
      </c>
      <c r="BR12" s="1">
        <v>80</v>
      </c>
      <c r="BS12" s="1">
        <v>0</v>
      </c>
      <c r="BT12" s="1">
        <v>0</v>
      </c>
      <c r="BU12" s="1">
        <v>1</v>
      </c>
      <c r="BV12" s="1">
        <v>1</v>
      </c>
      <c r="BW12" s="1">
        <v>1</v>
      </c>
      <c r="BX12" s="1">
        <v>1.5</v>
      </c>
      <c r="BY12" s="1">
        <v>32.5</v>
      </c>
      <c r="BZ12" s="1">
        <v>1</v>
      </c>
      <c r="CA12" s="1">
        <v>4.5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3.4780390700000012</v>
      </c>
      <c r="CL12" s="1">
        <v>7</v>
      </c>
    </row>
    <row r="13" spans="1:90" x14ac:dyDescent="0.25">
      <c r="A13" s="1" t="s">
        <v>234</v>
      </c>
      <c r="B13" s="1">
        <v>8</v>
      </c>
      <c r="C13" s="1">
        <v>2</v>
      </c>
      <c r="D13" s="1">
        <v>52.5</v>
      </c>
      <c r="E13" s="1">
        <v>0.36</v>
      </c>
      <c r="F13" s="1">
        <v>0</v>
      </c>
      <c r="G13" s="1">
        <v>0.5</v>
      </c>
      <c r="H13" s="1">
        <v>0</v>
      </c>
      <c r="I13" s="1">
        <v>0.5</v>
      </c>
      <c r="J13" s="1">
        <v>0.5</v>
      </c>
      <c r="K13" s="1">
        <v>0.5</v>
      </c>
      <c r="L13" s="1">
        <v>0</v>
      </c>
      <c r="M13" s="1">
        <v>0.5</v>
      </c>
      <c r="N13" s="1">
        <v>0.5</v>
      </c>
      <c r="O13" s="1">
        <v>0.23</v>
      </c>
      <c r="P13" s="1">
        <v>0.23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5</v>
      </c>
      <c r="W13" s="1">
        <v>71</v>
      </c>
      <c r="X13" s="1">
        <v>4</v>
      </c>
      <c r="Y13" s="1">
        <v>2</v>
      </c>
      <c r="Z13" s="1">
        <v>50</v>
      </c>
      <c r="AA13" s="1">
        <v>4</v>
      </c>
      <c r="AB13" s="1">
        <v>0</v>
      </c>
      <c r="AC13" s="1">
        <v>2</v>
      </c>
      <c r="AD13" s="1">
        <v>0.5</v>
      </c>
      <c r="AE13" s="1">
        <v>0.28000000000000003</v>
      </c>
      <c r="AF13" s="1">
        <v>0</v>
      </c>
      <c r="AG13" s="1">
        <v>0</v>
      </c>
      <c r="AH13" s="1">
        <v>0</v>
      </c>
      <c r="AI13" s="1">
        <v>0</v>
      </c>
      <c r="AJ13" s="1">
        <v>0.5</v>
      </c>
      <c r="AK13" s="1">
        <v>12.5</v>
      </c>
      <c r="AL13" s="1">
        <v>31.9</v>
      </c>
      <c r="AM13" s="1">
        <v>7</v>
      </c>
      <c r="AN13" s="1">
        <v>2</v>
      </c>
      <c r="AO13" s="1">
        <v>4.5</v>
      </c>
      <c r="AP13" s="1">
        <v>6.5</v>
      </c>
      <c r="AQ13" s="1">
        <v>6.5</v>
      </c>
      <c r="AR13" s="1">
        <v>0</v>
      </c>
      <c r="AS13" s="1">
        <v>2</v>
      </c>
      <c r="AT13" s="1">
        <v>0</v>
      </c>
      <c r="AU13" s="1">
        <v>0.5</v>
      </c>
      <c r="AV13" s="1">
        <v>0.5</v>
      </c>
      <c r="AW13" s="1">
        <v>100</v>
      </c>
      <c r="AX13" s="1">
        <v>3.5</v>
      </c>
      <c r="AY13" s="1">
        <v>0</v>
      </c>
      <c r="AZ13" s="1">
        <v>0</v>
      </c>
      <c r="BA13" s="1">
        <v>0</v>
      </c>
      <c r="BB13" s="1">
        <v>0</v>
      </c>
      <c r="BC13" s="1">
        <v>7.5</v>
      </c>
      <c r="BD13" s="1">
        <v>4</v>
      </c>
      <c r="BE13" s="1">
        <v>1</v>
      </c>
      <c r="BF13" s="1">
        <v>0</v>
      </c>
      <c r="BG13" s="1">
        <v>0</v>
      </c>
      <c r="BH13" s="1">
        <v>0</v>
      </c>
      <c r="BI13" s="1">
        <v>0.36</v>
      </c>
      <c r="BJ13" s="1">
        <v>17.5</v>
      </c>
      <c r="BK13" s="1">
        <v>14.5</v>
      </c>
      <c r="BL13" s="1">
        <v>83</v>
      </c>
      <c r="BM13" s="1">
        <v>16</v>
      </c>
      <c r="BN13" s="1">
        <v>11.5</v>
      </c>
      <c r="BO13" s="1">
        <v>72</v>
      </c>
      <c r="BP13" s="1">
        <v>7</v>
      </c>
      <c r="BQ13" s="1">
        <v>5</v>
      </c>
      <c r="BR13" s="1">
        <v>71</v>
      </c>
      <c r="BS13" s="1">
        <v>0.5</v>
      </c>
      <c r="BT13" s="1">
        <v>0.5</v>
      </c>
      <c r="BU13" s="1">
        <v>1</v>
      </c>
      <c r="BV13" s="1">
        <v>1</v>
      </c>
      <c r="BW13" s="1">
        <v>1</v>
      </c>
      <c r="BX13" s="1">
        <v>0</v>
      </c>
      <c r="BY13" s="1">
        <v>25.5</v>
      </c>
      <c r="BZ13" s="1">
        <v>2.5</v>
      </c>
      <c r="CA13" s="1">
        <v>3</v>
      </c>
      <c r="CB13" s="1">
        <v>5</v>
      </c>
      <c r="CC13" s="1">
        <v>0</v>
      </c>
      <c r="CD13" s="1">
        <v>0</v>
      </c>
      <c r="CE13" s="1">
        <v>4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5.0830222499999991</v>
      </c>
      <c r="CL13" s="1">
        <v>7</v>
      </c>
    </row>
    <row r="14" spans="1:90" x14ac:dyDescent="0.25">
      <c r="A14" s="1" t="s">
        <v>193</v>
      </c>
      <c r="B14" s="1">
        <v>6.9</v>
      </c>
      <c r="C14" s="1">
        <v>6</v>
      </c>
      <c r="D14" s="1">
        <v>86.5</v>
      </c>
      <c r="E14" s="1">
        <v>0.2</v>
      </c>
      <c r="F14" s="1">
        <v>0.15</v>
      </c>
      <c r="G14" s="1">
        <v>0.4</v>
      </c>
      <c r="H14" s="1">
        <v>2</v>
      </c>
      <c r="I14" s="1">
        <v>2</v>
      </c>
      <c r="J14" s="1">
        <v>0.83</v>
      </c>
      <c r="K14" s="1">
        <v>1</v>
      </c>
      <c r="L14" s="1">
        <v>1</v>
      </c>
      <c r="M14" s="1">
        <v>0.33</v>
      </c>
      <c r="N14" s="1">
        <v>0</v>
      </c>
      <c r="O14" s="1">
        <v>0.26</v>
      </c>
      <c r="P14" s="1">
        <v>0.26</v>
      </c>
      <c r="Q14" s="1">
        <v>0</v>
      </c>
      <c r="R14" s="1">
        <v>0</v>
      </c>
      <c r="S14" s="1">
        <v>0</v>
      </c>
      <c r="T14" s="1">
        <v>0</v>
      </c>
      <c r="U14" s="1">
        <v>8.17</v>
      </c>
      <c r="V14" s="1">
        <v>6</v>
      </c>
      <c r="W14" s="1">
        <v>73</v>
      </c>
      <c r="X14" s="1">
        <v>5.5</v>
      </c>
      <c r="Y14" s="1">
        <v>1.83</v>
      </c>
      <c r="Z14" s="1">
        <v>33</v>
      </c>
      <c r="AA14" s="1">
        <v>3.67</v>
      </c>
      <c r="AB14" s="1">
        <v>0.33</v>
      </c>
      <c r="AC14" s="1">
        <v>2</v>
      </c>
      <c r="AD14" s="1">
        <v>0</v>
      </c>
      <c r="AE14" s="1">
        <v>0.13</v>
      </c>
      <c r="AF14" s="1">
        <v>0.33</v>
      </c>
      <c r="AG14" s="1">
        <v>0</v>
      </c>
      <c r="AH14" s="1">
        <v>0</v>
      </c>
      <c r="AI14" s="1">
        <v>0</v>
      </c>
      <c r="AJ14" s="1">
        <v>0.17</v>
      </c>
      <c r="AK14" s="1">
        <v>27.67</v>
      </c>
      <c r="AL14" s="1">
        <v>30.8</v>
      </c>
      <c r="AM14" s="1">
        <v>16.8</v>
      </c>
      <c r="AN14" s="1">
        <v>1.7</v>
      </c>
      <c r="AO14" s="1">
        <v>4.4000000000000004</v>
      </c>
      <c r="AP14" s="1">
        <v>7.33</v>
      </c>
      <c r="AQ14" s="1">
        <v>10.33</v>
      </c>
      <c r="AR14" s="1">
        <v>0</v>
      </c>
      <c r="AS14" s="1">
        <v>3.17</v>
      </c>
      <c r="AT14" s="1">
        <v>1.33</v>
      </c>
      <c r="AU14" s="1">
        <v>1.5</v>
      </c>
      <c r="AV14" s="1">
        <v>0.67</v>
      </c>
      <c r="AW14" s="1">
        <v>45</v>
      </c>
      <c r="AX14" s="1">
        <v>2.83</v>
      </c>
      <c r="AY14" s="1">
        <v>0.17</v>
      </c>
      <c r="AZ14" s="1">
        <v>0.33</v>
      </c>
      <c r="BA14" s="1">
        <v>0.5</v>
      </c>
      <c r="BB14" s="1">
        <v>1</v>
      </c>
      <c r="BC14" s="1">
        <v>12.33</v>
      </c>
      <c r="BD14" s="1">
        <v>7.83</v>
      </c>
      <c r="BE14" s="1">
        <v>4</v>
      </c>
      <c r="BF14" s="1">
        <v>0.33</v>
      </c>
      <c r="BG14" s="1">
        <v>2</v>
      </c>
      <c r="BH14" s="1">
        <v>1.5</v>
      </c>
      <c r="BI14" s="1">
        <v>1.28</v>
      </c>
      <c r="BJ14" s="1">
        <v>18.829999999999998</v>
      </c>
      <c r="BK14" s="1">
        <v>15.33</v>
      </c>
      <c r="BL14" s="1">
        <v>81</v>
      </c>
      <c r="BM14" s="1">
        <v>19.329999999999998</v>
      </c>
      <c r="BN14" s="1">
        <v>12.5</v>
      </c>
      <c r="BO14" s="1">
        <v>65</v>
      </c>
      <c r="BP14" s="1">
        <v>8.17</v>
      </c>
      <c r="BQ14" s="1">
        <v>6</v>
      </c>
      <c r="BR14" s="1">
        <v>73</v>
      </c>
      <c r="BS14" s="1">
        <v>0</v>
      </c>
      <c r="BT14" s="1">
        <v>0</v>
      </c>
      <c r="BU14" s="1">
        <v>6</v>
      </c>
      <c r="BV14" s="1">
        <v>0</v>
      </c>
      <c r="BW14" s="1">
        <v>5</v>
      </c>
      <c r="BX14" s="1">
        <v>2.67</v>
      </c>
      <c r="BY14" s="1">
        <v>40</v>
      </c>
      <c r="BZ14" s="1">
        <v>4</v>
      </c>
      <c r="CA14" s="1">
        <v>1.17</v>
      </c>
      <c r="CB14" s="1">
        <v>5.5</v>
      </c>
      <c r="CC14" s="1">
        <v>0.17</v>
      </c>
      <c r="CD14" s="1">
        <v>0</v>
      </c>
      <c r="CE14" s="1">
        <v>3.5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4.2125607799999996</v>
      </c>
      <c r="CL14" s="1">
        <v>7</v>
      </c>
    </row>
    <row r="15" spans="1:90" x14ac:dyDescent="0.25">
      <c r="A15" s="1" t="s">
        <v>87</v>
      </c>
      <c r="B15" s="1">
        <v>5.4</v>
      </c>
      <c r="C15" s="1">
        <v>4</v>
      </c>
      <c r="D15" s="1">
        <v>32.75</v>
      </c>
      <c r="E15" s="1">
        <v>0.01</v>
      </c>
      <c r="F15" s="1">
        <v>0</v>
      </c>
      <c r="G15" s="1">
        <v>0</v>
      </c>
      <c r="H15" s="1">
        <v>0</v>
      </c>
      <c r="I15" s="1">
        <v>0.25</v>
      </c>
      <c r="J15" s="1">
        <v>0</v>
      </c>
      <c r="K15" s="1">
        <v>0.25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1.75</v>
      </c>
      <c r="W15" s="1">
        <v>70</v>
      </c>
      <c r="X15" s="1">
        <v>0</v>
      </c>
      <c r="Y15" s="1">
        <v>0</v>
      </c>
      <c r="AA15" s="1">
        <v>0</v>
      </c>
      <c r="AB15" s="1">
        <v>0</v>
      </c>
      <c r="AC15" s="1">
        <v>0.25</v>
      </c>
      <c r="AD15" s="1">
        <v>0</v>
      </c>
      <c r="AE15" s="1">
        <v>0.01</v>
      </c>
      <c r="AF15" s="1">
        <v>0</v>
      </c>
      <c r="AG15" s="1">
        <v>0</v>
      </c>
      <c r="AH15" s="1">
        <v>0</v>
      </c>
      <c r="AI15" s="1">
        <v>0</v>
      </c>
      <c r="AJ15" s="1">
        <v>0.25</v>
      </c>
      <c r="AK15" s="1">
        <v>1</v>
      </c>
      <c r="AL15" s="1">
        <v>3.32</v>
      </c>
      <c r="AM15" s="1">
        <v>1.85</v>
      </c>
      <c r="AN15" s="1">
        <v>0</v>
      </c>
      <c r="AO15" s="1">
        <v>1.9</v>
      </c>
      <c r="AP15" s="1">
        <v>4.75</v>
      </c>
      <c r="AQ15" s="1">
        <v>4.75</v>
      </c>
      <c r="AR15" s="1">
        <v>0</v>
      </c>
      <c r="AS15" s="1">
        <v>1.5</v>
      </c>
      <c r="AT15" s="1">
        <v>0.75</v>
      </c>
      <c r="AU15" s="1">
        <v>0.25</v>
      </c>
      <c r="AV15" s="1">
        <v>0.25</v>
      </c>
      <c r="AW15" s="1">
        <v>100</v>
      </c>
      <c r="AX15" s="1">
        <v>2.25</v>
      </c>
      <c r="AY15" s="1">
        <v>0.75</v>
      </c>
      <c r="AZ15" s="1">
        <v>0</v>
      </c>
      <c r="BA15" s="1">
        <v>0.5</v>
      </c>
      <c r="BB15" s="1">
        <v>1.25</v>
      </c>
      <c r="BC15" s="1">
        <v>12.25</v>
      </c>
      <c r="BD15" s="1">
        <v>6.75</v>
      </c>
      <c r="BE15" s="1">
        <v>4.25</v>
      </c>
      <c r="BF15" s="1">
        <v>1.5</v>
      </c>
      <c r="BG15" s="1">
        <v>1.75</v>
      </c>
      <c r="BH15" s="1">
        <v>1.25</v>
      </c>
      <c r="BI15" s="1">
        <v>1.24</v>
      </c>
      <c r="BJ15" s="1">
        <v>8.25</v>
      </c>
      <c r="BK15" s="1">
        <v>6.75</v>
      </c>
      <c r="BL15" s="1">
        <v>82</v>
      </c>
      <c r="BM15" s="1">
        <v>3.75</v>
      </c>
      <c r="BN15" s="1">
        <v>2.75</v>
      </c>
      <c r="BO15" s="1">
        <v>73</v>
      </c>
      <c r="BP15" s="1">
        <v>2.5</v>
      </c>
      <c r="BQ15" s="1">
        <v>1.75</v>
      </c>
      <c r="BR15" s="1">
        <v>70</v>
      </c>
      <c r="BS15" s="1">
        <v>0</v>
      </c>
      <c r="BT15" s="1">
        <v>0</v>
      </c>
      <c r="BU15" s="1">
        <v>2</v>
      </c>
      <c r="BV15" s="1">
        <v>2</v>
      </c>
      <c r="BW15" s="1">
        <v>2</v>
      </c>
      <c r="BX15" s="1">
        <v>1.25</v>
      </c>
      <c r="BY15" s="1">
        <v>15.5</v>
      </c>
      <c r="BZ15" s="1">
        <v>0.25</v>
      </c>
      <c r="CA15" s="1">
        <v>0.25</v>
      </c>
      <c r="CB15" s="1">
        <v>0.75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3.6712367100000005</v>
      </c>
      <c r="CL15" s="1">
        <v>6</v>
      </c>
    </row>
    <row r="16" spans="1:90" x14ac:dyDescent="0.25">
      <c r="A16" s="1" t="s">
        <v>238</v>
      </c>
      <c r="B16" s="1">
        <v>5.4</v>
      </c>
      <c r="C16" s="1">
        <v>1</v>
      </c>
      <c r="D16" s="1">
        <v>14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</v>
      </c>
      <c r="W16" s="1">
        <v>67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0.8</v>
      </c>
      <c r="AM16" s="1">
        <v>3.6</v>
      </c>
      <c r="AN16" s="1">
        <v>0</v>
      </c>
      <c r="AO16" s="1">
        <v>1.5</v>
      </c>
      <c r="AP16" s="1">
        <v>4</v>
      </c>
      <c r="AQ16" s="1">
        <v>4</v>
      </c>
      <c r="AR16" s="1">
        <v>0</v>
      </c>
      <c r="AS16" s="1">
        <v>1</v>
      </c>
      <c r="AT16" s="1">
        <v>0</v>
      </c>
      <c r="AU16" s="1">
        <v>1</v>
      </c>
      <c r="AV16" s="1">
        <v>0</v>
      </c>
      <c r="AW16" s="1">
        <v>0</v>
      </c>
      <c r="AX16" s="1">
        <v>3</v>
      </c>
      <c r="AY16" s="1">
        <v>0</v>
      </c>
      <c r="AZ16" s="1">
        <v>0</v>
      </c>
      <c r="BA16" s="1">
        <v>0</v>
      </c>
      <c r="BB16" s="1">
        <v>0</v>
      </c>
      <c r="BC16" s="1">
        <v>15</v>
      </c>
      <c r="BD16" s="1">
        <v>11</v>
      </c>
      <c r="BE16" s="1">
        <v>4</v>
      </c>
      <c r="BF16" s="1">
        <v>1</v>
      </c>
      <c r="BG16" s="1">
        <v>2</v>
      </c>
      <c r="BH16" s="1">
        <v>3</v>
      </c>
      <c r="BI16" s="1">
        <v>1.82</v>
      </c>
      <c r="BJ16" s="1">
        <v>15</v>
      </c>
      <c r="BK16" s="1">
        <v>14</v>
      </c>
      <c r="BL16" s="1">
        <v>93</v>
      </c>
      <c r="BM16" s="1">
        <v>7</v>
      </c>
      <c r="BN16" s="1">
        <v>6</v>
      </c>
      <c r="BO16" s="1">
        <v>86</v>
      </c>
      <c r="BP16" s="1">
        <v>3</v>
      </c>
      <c r="BQ16" s="1">
        <v>2</v>
      </c>
      <c r="BR16" s="1">
        <v>67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2</v>
      </c>
      <c r="BY16" s="1">
        <v>21</v>
      </c>
      <c r="BZ16" s="1">
        <v>0</v>
      </c>
      <c r="CA16" s="1">
        <v>1</v>
      </c>
      <c r="CB16" s="1">
        <v>1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2.7413535800000006</v>
      </c>
      <c r="CL16" s="1">
        <v>6</v>
      </c>
    </row>
    <row r="17" spans="1:90" x14ac:dyDescent="0.25">
      <c r="A17" s="1" t="s">
        <v>229</v>
      </c>
      <c r="B17" s="1">
        <v>4.8</v>
      </c>
      <c r="C17" s="1">
        <v>1</v>
      </c>
      <c r="D17" s="1">
        <v>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0.3</v>
      </c>
      <c r="AM17" s="1">
        <v>0</v>
      </c>
      <c r="AN17" s="1">
        <v>0</v>
      </c>
      <c r="AO17" s="1">
        <v>1.6</v>
      </c>
      <c r="AP17" s="1">
        <v>3</v>
      </c>
      <c r="AQ17" s="1">
        <v>3</v>
      </c>
      <c r="AR17" s="1">
        <v>0</v>
      </c>
      <c r="AS17" s="1">
        <v>1</v>
      </c>
      <c r="AT17" s="1">
        <v>1</v>
      </c>
      <c r="AU17" s="1">
        <v>0</v>
      </c>
      <c r="AV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21</v>
      </c>
      <c r="BD17" s="1">
        <v>12</v>
      </c>
      <c r="BE17" s="1">
        <v>7</v>
      </c>
      <c r="BF17" s="1">
        <v>0</v>
      </c>
      <c r="BG17" s="1">
        <v>3</v>
      </c>
      <c r="BH17" s="1">
        <v>5</v>
      </c>
      <c r="BI17" s="1">
        <v>2.83</v>
      </c>
      <c r="BJ17" s="1">
        <v>5</v>
      </c>
      <c r="BK17" s="1">
        <v>5</v>
      </c>
      <c r="BL17" s="1">
        <v>100</v>
      </c>
      <c r="BM17" s="1">
        <v>1</v>
      </c>
      <c r="BN17" s="1">
        <v>1</v>
      </c>
      <c r="BO17" s="1">
        <v>100</v>
      </c>
      <c r="BP17" s="1">
        <v>0</v>
      </c>
      <c r="BQ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5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2.2200433700000008</v>
      </c>
      <c r="CL17" s="1">
        <v>6</v>
      </c>
    </row>
    <row r="18" spans="1:90" x14ac:dyDescent="0.25">
      <c r="A18" s="1" t="s">
        <v>171</v>
      </c>
      <c r="B18" s="1">
        <v>11.7</v>
      </c>
      <c r="C18" s="1">
        <v>6</v>
      </c>
      <c r="D18" s="1">
        <v>89.17</v>
      </c>
      <c r="E18" s="1">
        <v>0.42</v>
      </c>
      <c r="F18" s="1">
        <v>0.31</v>
      </c>
      <c r="G18" s="1">
        <v>0.9</v>
      </c>
      <c r="H18" s="1">
        <v>4</v>
      </c>
      <c r="I18" s="1">
        <v>3.83</v>
      </c>
      <c r="J18" s="1">
        <v>1.17</v>
      </c>
      <c r="K18" s="1">
        <v>1.5</v>
      </c>
      <c r="L18" s="1">
        <v>2.33</v>
      </c>
      <c r="M18" s="1">
        <v>0.5</v>
      </c>
      <c r="N18" s="1">
        <v>0.33</v>
      </c>
      <c r="O18" s="1">
        <v>0.3</v>
      </c>
      <c r="P18" s="1">
        <v>0.42</v>
      </c>
      <c r="Q18" s="1">
        <v>0.67</v>
      </c>
      <c r="R18" s="1">
        <v>0.5</v>
      </c>
      <c r="S18" s="1">
        <v>0.17</v>
      </c>
      <c r="T18" s="1">
        <v>0</v>
      </c>
      <c r="U18" s="1">
        <v>25</v>
      </c>
      <c r="V18" s="1">
        <v>17.329999999999998</v>
      </c>
      <c r="W18" s="1">
        <v>69</v>
      </c>
      <c r="X18" s="1">
        <v>4.33</v>
      </c>
      <c r="Y18" s="1">
        <v>1.17</v>
      </c>
      <c r="Z18" s="1">
        <v>27</v>
      </c>
      <c r="AA18" s="1">
        <v>0.83</v>
      </c>
      <c r="AB18" s="1">
        <v>0.67</v>
      </c>
      <c r="AC18" s="1">
        <v>3.5</v>
      </c>
      <c r="AD18" s="1">
        <v>0.67</v>
      </c>
      <c r="AE18" s="1">
        <v>0.44</v>
      </c>
      <c r="AF18" s="1">
        <v>0</v>
      </c>
      <c r="AG18" s="1">
        <v>0</v>
      </c>
      <c r="AH18" s="1">
        <v>0.33</v>
      </c>
      <c r="AI18" s="1">
        <v>0</v>
      </c>
      <c r="AJ18" s="1">
        <v>0.17</v>
      </c>
      <c r="AK18" s="1">
        <v>36.83</v>
      </c>
      <c r="AL18" s="1">
        <v>51.78</v>
      </c>
      <c r="AM18" s="1">
        <v>34.57</v>
      </c>
      <c r="AN18" s="1">
        <v>3.4</v>
      </c>
      <c r="AO18" s="1">
        <v>5.9</v>
      </c>
      <c r="AP18" s="1">
        <v>10.5</v>
      </c>
      <c r="AQ18" s="1">
        <v>22.5</v>
      </c>
      <c r="AR18" s="1">
        <v>0.67</v>
      </c>
      <c r="AS18" s="1">
        <v>5.5</v>
      </c>
      <c r="AT18" s="1">
        <v>0.83</v>
      </c>
      <c r="AU18" s="1">
        <v>0.83</v>
      </c>
      <c r="AV18" s="1">
        <v>0.67</v>
      </c>
      <c r="AW18" s="1">
        <v>81</v>
      </c>
      <c r="AX18" s="1">
        <v>3.83</v>
      </c>
      <c r="AY18" s="1">
        <v>0.83</v>
      </c>
      <c r="AZ18" s="1">
        <v>0</v>
      </c>
      <c r="BA18" s="1">
        <v>0.33</v>
      </c>
      <c r="BB18" s="1">
        <v>1.17</v>
      </c>
      <c r="BC18" s="1">
        <v>10.83</v>
      </c>
      <c r="BD18" s="1">
        <v>5.17</v>
      </c>
      <c r="BE18" s="1">
        <v>3.67</v>
      </c>
      <c r="BF18" s="1">
        <v>0.67</v>
      </c>
      <c r="BG18" s="1">
        <v>1</v>
      </c>
      <c r="BH18" s="1">
        <v>1.83</v>
      </c>
      <c r="BI18" s="1">
        <v>1.26</v>
      </c>
      <c r="BJ18" s="1">
        <v>49.17</v>
      </c>
      <c r="BK18" s="1">
        <v>37.83</v>
      </c>
      <c r="BL18" s="1">
        <v>77</v>
      </c>
      <c r="BM18" s="1">
        <v>42</v>
      </c>
      <c r="BN18" s="1">
        <v>29.67</v>
      </c>
      <c r="BO18" s="1">
        <v>71</v>
      </c>
      <c r="BP18" s="1">
        <v>25</v>
      </c>
      <c r="BQ18" s="1">
        <v>17.329999999999998</v>
      </c>
      <c r="BR18" s="1">
        <v>69</v>
      </c>
      <c r="BS18" s="1">
        <v>1.67</v>
      </c>
      <c r="BT18" s="1">
        <v>0.67</v>
      </c>
      <c r="BU18" s="1">
        <v>6</v>
      </c>
      <c r="BV18" s="1">
        <v>0</v>
      </c>
      <c r="BW18" s="1">
        <v>1</v>
      </c>
      <c r="BX18" s="1">
        <v>0.83</v>
      </c>
      <c r="BY18" s="1">
        <v>67.67</v>
      </c>
      <c r="BZ18" s="1">
        <v>4.33</v>
      </c>
      <c r="CA18" s="1">
        <v>7</v>
      </c>
      <c r="CB18" s="1">
        <v>9</v>
      </c>
      <c r="CC18" s="1">
        <v>0.33</v>
      </c>
      <c r="CD18" s="1">
        <v>0</v>
      </c>
      <c r="CE18" s="1">
        <v>0.67</v>
      </c>
      <c r="CF18" s="1">
        <v>0.33</v>
      </c>
      <c r="CG18" s="1">
        <v>0.5</v>
      </c>
      <c r="CH18" s="1">
        <v>0</v>
      </c>
      <c r="CI18" s="1">
        <v>0.17</v>
      </c>
      <c r="CJ18" s="1">
        <v>0</v>
      </c>
      <c r="CK18" s="1">
        <f t="shared" si="0"/>
        <v>7.5828657500000016</v>
      </c>
      <c r="CL18" s="1">
        <v>5</v>
      </c>
    </row>
    <row r="19" spans="1:90" x14ac:dyDescent="0.25">
      <c r="A19" s="1" t="s">
        <v>178</v>
      </c>
      <c r="B19" s="1">
        <v>5.4</v>
      </c>
      <c r="C19" s="1">
        <v>6</v>
      </c>
      <c r="D19" s="1">
        <v>90</v>
      </c>
      <c r="E19" s="1">
        <v>0.19</v>
      </c>
      <c r="F19" s="1">
        <v>0.42</v>
      </c>
      <c r="G19" s="1">
        <v>0.3</v>
      </c>
      <c r="H19" s="1">
        <v>5</v>
      </c>
      <c r="I19" s="1">
        <v>1.67</v>
      </c>
      <c r="J19" s="1">
        <v>0.83</v>
      </c>
      <c r="K19" s="1">
        <v>1.17</v>
      </c>
      <c r="L19" s="1">
        <v>0.5</v>
      </c>
      <c r="M19" s="1">
        <v>0.17</v>
      </c>
      <c r="N19" s="1">
        <v>0.17</v>
      </c>
      <c r="O19" s="1">
        <v>0.2</v>
      </c>
      <c r="P19" s="1">
        <v>0.2</v>
      </c>
      <c r="Q19" s="1">
        <v>0.33</v>
      </c>
      <c r="R19" s="1">
        <v>0.33</v>
      </c>
      <c r="S19" s="1">
        <v>0</v>
      </c>
      <c r="T19" s="1">
        <v>0</v>
      </c>
      <c r="U19" s="1">
        <v>14.5</v>
      </c>
      <c r="V19" s="1">
        <v>11.17</v>
      </c>
      <c r="W19" s="1">
        <v>77</v>
      </c>
      <c r="X19" s="1">
        <v>0.17</v>
      </c>
      <c r="Y19" s="1">
        <v>0</v>
      </c>
      <c r="Z19" s="1">
        <v>0</v>
      </c>
      <c r="AA19" s="1">
        <v>0</v>
      </c>
      <c r="AB19" s="1">
        <v>0</v>
      </c>
      <c r="AC19" s="1">
        <v>0.83</v>
      </c>
      <c r="AD19" s="1">
        <v>0.17</v>
      </c>
      <c r="AE19" s="1">
        <v>0.14000000000000001</v>
      </c>
      <c r="AF19" s="1">
        <v>0.5</v>
      </c>
      <c r="AG19" s="1">
        <v>0</v>
      </c>
      <c r="AH19" s="1">
        <v>0.33</v>
      </c>
      <c r="AI19" s="1">
        <v>0</v>
      </c>
      <c r="AJ19" s="1">
        <v>0.33</v>
      </c>
      <c r="AK19" s="1">
        <v>21.67</v>
      </c>
      <c r="AL19" s="1">
        <v>12.35</v>
      </c>
      <c r="AM19" s="1">
        <v>32.299999999999997</v>
      </c>
      <c r="AN19" s="1">
        <v>1.4</v>
      </c>
      <c r="AO19" s="1">
        <v>3.9</v>
      </c>
      <c r="AP19" s="1">
        <v>12.83</v>
      </c>
      <c r="AQ19" s="1">
        <v>23.33</v>
      </c>
      <c r="AR19" s="1">
        <v>1.17</v>
      </c>
      <c r="AS19" s="1">
        <v>6.33</v>
      </c>
      <c r="AT19" s="1">
        <v>1.17</v>
      </c>
      <c r="AU19" s="1">
        <v>2.67</v>
      </c>
      <c r="AV19" s="1">
        <v>1.17</v>
      </c>
      <c r="AW19" s="1">
        <v>44</v>
      </c>
      <c r="AX19" s="1">
        <v>9.67</v>
      </c>
      <c r="AY19" s="1">
        <v>1.5</v>
      </c>
      <c r="AZ19" s="1">
        <v>0.17</v>
      </c>
      <c r="BA19" s="1">
        <v>0.67</v>
      </c>
      <c r="BB19" s="1">
        <v>2.33</v>
      </c>
      <c r="BC19" s="1">
        <v>12.17</v>
      </c>
      <c r="BD19" s="1">
        <v>5.83</v>
      </c>
      <c r="BE19" s="1">
        <v>3.5</v>
      </c>
      <c r="BF19" s="1">
        <v>1.83</v>
      </c>
      <c r="BG19" s="1">
        <v>2.17</v>
      </c>
      <c r="BH19" s="1">
        <v>1</v>
      </c>
      <c r="BI19" s="1">
        <v>1.01</v>
      </c>
      <c r="BJ19" s="1">
        <v>45.5</v>
      </c>
      <c r="BK19" s="1">
        <v>37.17</v>
      </c>
      <c r="BL19" s="1">
        <v>82</v>
      </c>
      <c r="BM19" s="1">
        <v>25.17</v>
      </c>
      <c r="BN19" s="1">
        <v>19.5</v>
      </c>
      <c r="BO19" s="1">
        <v>77</v>
      </c>
      <c r="BP19" s="1">
        <v>14.5</v>
      </c>
      <c r="BQ19" s="1">
        <v>11.17</v>
      </c>
      <c r="BR19" s="1">
        <v>77</v>
      </c>
      <c r="BS19" s="1">
        <v>0.17</v>
      </c>
      <c r="BT19" s="1">
        <v>0.17</v>
      </c>
      <c r="BU19" s="1">
        <v>6</v>
      </c>
      <c r="BV19" s="1">
        <v>0</v>
      </c>
      <c r="BW19" s="1">
        <v>0</v>
      </c>
      <c r="BX19" s="1">
        <v>0.67</v>
      </c>
      <c r="BY19" s="1">
        <v>58.5</v>
      </c>
      <c r="BZ19" s="1">
        <v>1.67</v>
      </c>
      <c r="CA19" s="1">
        <v>5.33</v>
      </c>
      <c r="CB19" s="1">
        <v>1.5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4.3058162300000005</v>
      </c>
      <c r="CL19" s="1">
        <v>5</v>
      </c>
    </row>
    <row r="20" spans="1:90" x14ac:dyDescent="0.25">
      <c r="A20" s="1" t="s">
        <v>67</v>
      </c>
      <c r="B20" s="1">
        <v>6.3</v>
      </c>
      <c r="C20" s="1">
        <v>6</v>
      </c>
      <c r="D20" s="1">
        <v>90</v>
      </c>
      <c r="E20" s="1">
        <v>0.26</v>
      </c>
      <c r="F20" s="1">
        <v>0.25</v>
      </c>
      <c r="G20" s="1">
        <v>0.3</v>
      </c>
      <c r="H20" s="1">
        <v>1</v>
      </c>
      <c r="I20" s="1">
        <v>1.33</v>
      </c>
      <c r="J20" s="1">
        <v>0.83</v>
      </c>
      <c r="K20" s="1">
        <v>0.17</v>
      </c>
      <c r="L20" s="1">
        <v>1.17</v>
      </c>
      <c r="M20" s="1">
        <v>0.17</v>
      </c>
      <c r="N20" s="1">
        <v>0</v>
      </c>
      <c r="O20" s="1">
        <v>0.09</v>
      </c>
      <c r="P20" s="1">
        <v>0.22</v>
      </c>
      <c r="Q20" s="1">
        <v>0.17</v>
      </c>
      <c r="R20" s="1">
        <v>0.17</v>
      </c>
      <c r="S20" s="1">
        <v>0</v>
      </c>
      <c r="T20" s="1">
        <v>0</v>
      </c>
      <c r="U20" s="1">
        <v>12.67</v>
      </c>
      <c r="V20" s="1">
        <v>10.17</v>
      </c>
      <c r="W20" s="1">
        <v>80</v>
      </c>
      <c r="X20" s="1">
        <v>7.83</v>
      </c>
      <c r="Y20" s="1">
        <v>1.33</v>
      </c>
      <c r="Z20" s="1">
        <v>17</v>
      </c>
      <c r="AA20" s="1">
        <v>5.5</v>
      </c>
      <c r="AB20" s="1">
        <v>1.67</v>
      </c>
      <c r="AC20" s="1">
        <v>1.67</v>
      </c>
      <c r="AD20" s="1">
        <v>0</v>
      </c>
      <c r="AE20" s="1">
        <v>0.08</v>
      </c>
      <c r="AF20" s="1">
        <v>0</v>
      </c>
      <c r="AG20" s="1">
        <v>0</v>
      </c>
      <c r="AH20" s="1">
        <v>0.17</v>
      </c>
      <c r="AI20" s="1">
        <v>0</v>
      </c>
      <c r="AJ20" s="1">
        <v>0.33</v>
      </c>
      <c r="AK20" s="1">
        <v>10.17</v>
      </c>
      <c r="AL20" s="1">
        <v>25.9</v>
      </c>
      <c r="AM20" s="1">
        <v>20.6</v>
      </c>
      <c r="AN20" s="1">
        <v>1.4</v>
      </c>
      <c r="AO20" s="1">
        <v>4</v>
      </c>
      <c r="AP20" s="1">
        <v>13.83</v>
      </c>
      <c r="AQ20" s="1">
        <v>16.829999999999998</v>
      </c>
      <c r="AR20" s="1">
        <v>0.33</v>
      </c>
      <c r="AS20" s="1">
        <v>3.33</v>
      </c>
      <c r="AT20" s="1">
        <v>1.17</v>
      </c>
      <c r="AU20" s="1">
        <v>0.83</v>
      </c>
      <c r="AV20" s="1">
        <v>0.67</v>
      </c>
      <c r="AW20" s="1">
        <v>81</v>
      </c>
      <c r="AX20" s="1">
        <v>7.17</v>
      </c>
      <c r="AY20" s="1">
        <v>0.83</v>
      </c>
      <c r="AZ20" s="1">
        <v>0.5</v>
      </c>
      <c r="BA20" s="1">
        <v>1.33</v>
      </c>
      <c r="BB20" s="1">
        <v>2.67</v>
      </c>
      <c r="BC20" s="1">
        <v>12.17</v>
      </c>
      <c r="BD20" s="1">
        <v>8</v>
      </c>
      <c r="BE20" s="1">
        <v>3.67</v>
      </c>
      <c r="BF20" s="1">
        <v>1.33</v>
      </c>
      <c r="BG20" s="1">
        <v>3</v>
      </c>
      <c r="BH20" s="1">
        <v>2</v>
      </c>
      <c r="BI20" s="1">
        <v>1.38</v>
      </c>
      <c r="BJ20" s="1">
        <v>47.67</v>
      </c>
      <c r="BK20" s="1">
        <v>42.33</v>
      </c>
      <c r="BL20" s="1">
        <v>89</v>
      </c>
      <c r="BM20" s="1">
        <v>34.67</v>
      </c>
      <c r="BN20" s="1">
        <v>24</v>
      </c>
      <c r="BO20" s="1">
        <v>69</v>
      </c>
      <c r="BP20" s="1">
        <v>12.67</v>
      </c>
      <c r="BQ20" s="1">
        <v>10.17</v>
      </c>
      <c r="BR20" s="1">
        <v>80</v>
      </c>
      <c r="BS20" s="1">
        <v>0</v>
      </c>
      <c r="BT20" s="1">
        <v>0</v>
      </c>
      <c r="BU20" s="1">
        <v>6</v>
      </c>
      <c r="BV20" s="1">
        <v>0</v>
      </c>
      <c r="BW20" s="1">
        <v>0</v>
      </c>
      <c r="BX20" s="1">
        <v>0.33</v>
      </c>
      <c r="BY20" s="1">
        <v>66.17</v>
      </c>
      <c r="BZ20" s="1">
        <v>0.67</v>
      </c>
      <c r="CA20" s="1">
        <v>5.5</v>
      </c>
      <c r="CB20" s="1">
        <v>7.83</v>
      </c>
      <c r="CC20" s="1">
        <v>0</v>
      </c>
      <c r="CD20" s="1">
        <v>0</v>
      </c>
      <c r="CE20" s="1">
        <v>5.33</v>
      </c>
      <c r="CF20" s="1">
        <v>0.5</v>
      </c>
      <c r="CG20" s="1">
        <v>0.67</v>
      </c>
      <c r="CH20" s="1">
        <v>0</v>
      </c>
      <c r="CI20" s="1">
        <v>0.17</v>
      </c>
      <c r="CJ20" s="1">
        <v>0.17</v>
      </c>
      <c r="CK20" s="1">
        <f t="shared" si="0"/>
        <v>3.8170509899999989</v>
      </c>
      <c r="CL20" s="1">
        <v>4</v>
      </c>
    </row>
    <row r="21" spans="1:90" x14ac:dyDescent="0.25">
      <c r="A21" s="1" t="s">
        <v>189</v>
      </c>
      <c r="B21" s="1">
        <v>5.5</v>
      </c>
      <c r="C21" s="1">
        <v>6</v>
      </c>
      <c r="D21" s="1">
        <v>81.5</v>
      </c>
      <c r="E21" s="1">
        <v>0.13</v>
      </c>
      <c r="F21" s="1">
        <v>0.12</v>
      </c>
      <c r="G21" s="1">
        <v>0.2</v>
      </c>
      <c r="H21" s="1">
        <v>1</v>
      </c>
      <c r="I21" s="1">
        <v>0.83</v>
      </c>
      <c r="J21" s="1">
        <v>0.33</v>
      </c>
      <c r="K21" s="1">
        <v>0.5</v>
      </c>
      <c r="L21" s="1">
        <v>0.33</v>
      </c>
      <c r="M21" s="1">
        <v>0</v>
      </c>
      <c r="N21" s="1">
        <v>0</v>
      </c>
      <c r="O21" s="1">
        <v>0.06</v>
      </c>
      <c r="P21" s="1">
        <v>0.06</v>
      </c>
      <c r="Q21" s="1">
        <v>0.17</v>
      </c>
      <c r="R21" s="1">
        <v>0.17</v>
      </c>
      <c r="S21" s="1">
        <v>0</v>
      </c>
      <c r="T21" s="1">
        <v>0</v>
      </c>
      <c r="U21" s="1">
        <v>7.5</v>
      </c>
      <c r="V21" s="1">
        <v>4.67</v>
      </c>
      <c r="W21" s="1">
        <v>62</v>
      </c>
      <c r="X21" s="1">
        <v>4</v>
      </c>
      <c r="Y21" s="1">
        <v>0.33</v>
      </c>
      <c r="Z21" s="1">
        <v>8</v>
      </c>
      <c r="AA21" s="1">
        <v>1</v>
      </c>
      <c r="AB21" s="1">
        <v>0.5</v>
      </c>
      <c r="AC21" s="1">
        <v>0.5</v>
      </c>
      <c r="AD21" s="1">
        <v>0.17</v>
      </c>
      <c r="AE21" s="1">
        <v>0.1</v>
      </c>
      <c r="AF21" s="1">
        <v>0</v>
      </c>
      <c r="AG21" s="1">
        <v>0</v>
      </c>
      <c r="AH21" s="1">
        <v>0.17</v>
      </c>
      <c r="AI21" s="1">
        <v>0</v>
      </c>
      <c r="AJ21" s="1">
        <v>0.67</v>
      </c>
      <c r="AK21" s="1">
        <v>11.5</v>
      </c>
      <c r="AL21" s="1">
        <v>8.67</v>
      </c>
      <c r="AM21" s="1">
        <v>18.399999999999999</v>
      </c>
      <c r="AN21" s="1">
        <v>0.6</v>
      </c>
      <c r="AO21" s="1">
        <v>3.3</v>
      </c>
      <c r="AP21" s="1">
        <v>10.83</v>
      </c>
      <c r="AQ21" s="1">
        <v>13.83</v>
      </c>
      <c r="AR21" s="1">
        <v>0.5</v>
      </c>
      <c r="AS21" s="1">
        <v>3.83</v>
      </c>
      <c r="AT21" s="1">
        <v>0.67</v>
      </c>
      <c r="AU21" s="1">
        <v>3.33</v>
      </c>
      <c r="AV21" s="1">
        <v>1.67</v>
      </c>
      <c r="AW21" s="1">
        <v>50</v>
      </c>
      <c r="AX21" s="1">
        <v>7.33</v>
      </c>
      <c r="AY21" s="1">
        <v>1.67</v>
      </c>
      <c r="AZ21" s="1">
        <v>0.17</v>
      </c>
      <c r="BA21" s="1">
        <v>1.5</v>
      </c>
      <c r="BB21" s="1">
        <v>3.33</v>
      </c>
      <c r="BC21" s="1">
        <v>11.17</v>
      </c>
      <c r="BD21" s="1">
        <v>6.5</v>
      </c>
      <c r="BE21" s="1">
        <v>3.17</v>
      </c>
      <c r="BF21" s="1">
        <v>0.67</v>
      </c>
      <c r="BG21" s="1">
        <v>2.17</v>
      </c>
      <c r="BH21" s="1">
        <v>1.5</v>
      </c>
      <c r="BI21" s="1">
        <v>1.08</v>
      </c>
      <c r="BJ21" s="1">
        <v>20.83</v>
      </c>
      <c r="BK21" s="1">
        <v>12.17</v>
      </c>
      <c r="BL21" s="1">
        <v>58</v>
      </c>
      <c r="BM21" s="1">
        <v>15.67</v>
      </c>
      <c r="BN21" s="1">
        <v>7.5</v>
      </c>
      <c r="BO21" s="1">
        <v>48</v>
      </c>
      <c r="BP21" s="1">
        <v>7.5</v>
      </c>
      <c r="BQ21" s="1">
        <v>4.67</v>
      </c>
      <c r="BR21" s="1">
        <v>62</v>
      </c>
      <c r="BS21" s="1">
        <v>0.33</v>
      </c>
      <c r="BT21" s="1">
        <v>0.17</v>
      </c>
      <c r="BU21" s="1">
        <v>6</v>
      </c>
      <c r="BV21" s="1">
        <v>0</v>
      </c>
      <c r="BW21" s="1">
        <v>2</v>
      </c>
      <c r="BX21" s="1">
        <v>0.67</v>
      </c>
      <c r="BY21" s="1">
        <v>42.33</v>
      </c>
      <c r="BZ21" s="1">
        <v>1.17</v>
      </c>
      <c r="CA21" s="1">
        <v>3.33</v>
      </c>
      <c r="CB21" s="1">
        <v>5.17</v>
      </c>
      <c r="CC21" s="1">
        <v>0.17</v>
      </c>
      <c r="CD21" s="1">
        <v>0</v>
      </c>
      <c r="CE21" s="1">
        <v>0.83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3.822918340000002</v>
      </c>
      <c r="CL21" s="1">
        <v>4</v>
      </c>
    </row>
    <row r="22" spans="1:90" x14ac:dyDescent="0.25">
      <c r="A22" s="1" t="s">
        <v>199</v>
      </c>
      <c r="B22" s="1">
        <v>6.5</v>
      </c>
      <c r="C22" s="1">
        <v>6</v>
      </c>
      <c r="D22" s="1">
        <v>76</v>
      </c>
      <c r="E22" s="1">
        <v>0.23</v>
      </c>
      <c r="F22" s="1">
        <v>0</v>
      </c>
      <c r="G22" s="1">
        <v>0.2</v>
      </c>
      <c r="H22" s="1">
        <v>0</v>
      </c>
      <c r="I22" s="1">
        <v>1.83</v>
      </c>
      <c r="J22" s="1">
        <v>0.5</v>
      </c>
      <c r="K22" s="1">
        <v>1.33</v>
      </c>
      <c r="L22" s="1">
        <v>0.5</v>
      </c>
      <c r="M22" s="1">
        <v>0</v>
      </c>
      <c r="N22" s="1">
        <v>0.17</v>
      </c>
      <c r="O22" s="1">
        <v>0.13</v>
      </c>
      <c r="P22" s="1">
        <v>0.13</v>
      </c>
      <c r="Q22" s="1">
        <v>0</v>
      </c>
      <c r="R22" s="1">
        <v>0</v>
      </c>
      <c r="S22" s="1">
        <v>0</v>
      </c>
      <c r="T22" s="1">
        <v>0</v>
      </c>
      <c r="U22" s="1">
        <v>12.33</v>
      </c>
      <c r="V22" s="1">
        <v>9.33</v>
      </c>
      <c r="W22" s="1">
        <v>76</v>
      </c>
      <c r="X22" s="1">
        <v>2.33</v>
      </c>
      <c r="Y22" s="1">
        <v>0.17</v>
      </c>
      <c r="Z22" s="1">
        <v>7</v>
      </c>
      <c r="AA22" s="1">
        <v>0</v>
      </c>
      <c r="AB22" s="1">
        <v>0</v>
      </c>
      <c r="AC22" s="1">
        <v>1</v>
      </c>
      <c r="AD22" s="1">
        <v>0</v>
      </c>
      <c r="AE22" s="1">
        <v>0.1</v>
      </c>
      <c r="AF22" s="1">
        <v>0</v>
      </c>
      <c r="AG22" s="1">
        <v>0</v>
      </c>
      <c r="AH22" s="1">
        <v>0.17</v>
      </c>
      <c r="AI22" s="1">
        <v>0</v>
      </c>
      <c r="AJ22" s="1">
        <v>0.17</v>
      </c>
      <c r="AK22" s="1">
        <v>31.5</v>
      </c>
      <c r="AL22" s="1">
        <v>14.93</v>
      </c>
      <c r="AM22" s="1">
        <v>4.8</v>
      </c>
      <c r="AN22" s="1">
        <v>1</v>
      </c>
      <c r="AO22" s="1">
        <v>3.4</v>
      </c>
      <c r="AP22" s="1">
        <v>4.17</v>
      </c>
      <c r="AQ22" s="1">
        <v>4.17</v>
      </c>
      <c r="AR22" s="1">
        <v>0</v>
      </c>
      <c r="AS22" s="1">
        <v>2</v>
      </c>
      <c r="AT22" s="1">
        <v>1.33</v>
      </c>
      <c r="AU22" s="1">
        <v>0.17</v>
      </c>
      <c r="AV22" s="1">
        <v>0.17</v>
      </c>
      <c r="AW22" s="1">
        <v>100</v>
      </c>
      <c r="AX22" s="1">
        <v>2.33</v>
      </c>
      <c r="AY22" s="1">
        <v>0.33</v>
      </c>
      <c r="AZ22" s="1">
        <v>0</v>
      </c>
      <c r="BA22" s="1">
        <v>0</v>
      </c>
      <c r="BB22" s="1">
        <v>0.33</v>
      </c>
      <c r="BC22" s="1">
        <v>16</v>
      </c>
      <c r="BD22" s="1">
        <v>11</v>
      </c>
      <c r="BE22" s="1">
        <v>5</v>
      </c>
      <c r="BF22" s="1">
        <v>0.83</v>
      </c>
      <c r="BG22" s="1">
        <v>3.17</v>
      </c>
      <c r="BH22" s="1">
        <v>1.67</v>
      </c>
      <c r="BI22" s="1">
        <v>1.61</v>
      </c>
      <c r="BJ22" s="1">
        <v>24.17</v>
      </c>
      <c r="BK22" s="1">
        <v>19.5</v>
      </c>
      <c r="BL22" s="1">
        <v>81</v>
      </c>
      <c r="BM22" s="1">
        <v>20</v>
      </c>
      <c r="BN22" s="1">
        <v>13.83</v>
      </c>
      <c r="BO22" s="1">
        <v>69</v>
      </c>
      <c r="BP22" s="1">
        <v>12.33</v>
      </c>
      <c r="BQ22" s="1">
        <v>9.33</v>
      </c>
      <c r="BR22" s="1">
        <v>76</v>
      </c>
      <c r="BS22" s="1">
        <v>0</v>
      </c>
      <c r="BT22" s="1">
        <v>0</v>
      </c>
      <c r="BU22" s="1">
        <v>6</v>
      </c>
      <c r="BV22" s="1">
        <v>0</v>
      </c>
      <c r="BW22" s="1">
        <v>4</v>
      </c>
      <c r="BX22" s="1">
        <v>1.17</v>
      </c>
      <c r="BY22" s="1">
        <v>40.83</v>
      </c>
      <c r="BZ22" s="1">
        <v>5.67</v>
      </c>
      <c r="CA22" s="1">
        <v>0.83</v>
      </c>
      <c r="CB22" s="1">
        <v>3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4.5274674100000016</v>
      </c>
      <c r="CL22" s="1">
        <v>4</v>
      </c>
    </row>
    <row r="23" spans="1:90" x14ac:dyDescent="0.25">
      <c r="A23" s="1" t="s">
        <v>204</v>
      </c>
      <c r="B23" s="1">
        <v>5.6</v>
      </c>
      <c r="C23" s="1">
        <v>4</v>
      </c>
      <c r="D23" s="1">
        <v>85.25</v>
      </c>
      <c r="E23" s="1">
        <v>0.1</v>
      </c>
      <c r="F23" s="1">
        <v>0.2</v>
      </c>
      <c r="G23" s="1">
        <v>0.1</v>
      </c>
      <c r="H23" s="1">
        <v>1</v>
      </c>
      <c r="I23" s="1">
        <v>0.5</v>
      </c>
      <c r="J23" s="1">
        <v>0.25</v>
      </c>
      <c r="K23" s="1">
        <v>0</v>
      </c>
      <c r="L23" s="1">
        <v>0.5</v>
      </c>
      <c r="M23" s="1">
        <v>0</v>
      </c>
      <c r="N23" s="1">
        <v>0</v>
      </c>
      <c r="O23" s="1">
        <v>0.04</v>
      </c>
      <c r="P23" s="1">
        <v>0.04</v>
      </c>
      <c r="Q23" s="1">
        <v>0.25</v>
      </c>
      <c r="R23" s="1">
        <v>0</v>
      </c>
      <c r="S23" s="1">
        <v>0.25</v>
      </c>
      <c r="T23" s="1">
        <v>0</v>
      </c>
      <c r="U23" s="1">
        <v>15.5</v>
      </c>
      <c r="V23" s="1">
        <v>12</v>
      </c>
      <c r="W23" s="1">
        <v>77</v>
      </c>
      <c r="X23" s="1">
        <v>1</v>
      </c>
      <c r="Y23" s="1">
        <v>0.75</v>
      </c>
      <c r="Z23" s="1">
        <v>75</v>
      </c>
      <c r="AA23" s="1">
        <v>1</v>
      </c>
      <c r="AB23" s="1">
        <v>0</v>
      </c>
      <c r="AC23" s="1">
        <v>1.75</v>
      </c>
      <c r="AD23" s="1">
        <v>0</v>
      </c>
      <c r="AE23" s="1">
        <v>7.0000000000000007E-2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5.75</v>
      </c>
      <c r="AL23" s="1">
        <v>25.92</v>
      </c>
      <c r="AM23" s="1">
        <v>17.850000000000001</v>
      </c>
      <c r="AN23" s="1">
        <v>0.4</v>
      </c>
      <c r="AO23" s="1">
        <v>3</v>
      </c>
      <c r="AP23" s="1">
        <v>11.25</v>
      </c>
      <c r="AQ23" s="1">
        <v>15.75</v>
      </c>
      <c r="AR23" s="1">
        <v>0.75</v>
      </c>
      <c r="AS23" s="1">
        <v>4.25</v>
      </c>
      <c r="AT23" s="1">
        <v>1.25</v>
      </c>
      <c r="AU23" s="1">
        <v>1.25</v>
      </c>
      <c r="AV23" s="1">
        <v>0.75</v>
      </c>
      <c r="AW23" s="1">
        <v>60</v>
      </c>
      <c r="AX23" s="1">
        <v>3.75</v>
      </c>
      <c r="AY23" s="1">
        <v>0.75</v>
      </c>
      <c r="AZ23" s="1">
        <v>0.25</v>
      </c>
      <c r="BA23" s="1">
        <v>0.5</v>
      </c>
      <c r="BB23" s="1">
        <v>1.5</v>
      </c>
      <c r="BC23" s="1">
        <v>15.75</v>
      </c>
      <c r="BD23" s="1">
        <v>10.5</v>
      </c>
      <c r="BE23" s="1">
        <v>4.5</v>
      </c>
      <c r="BF23" s="1">
        <v>1.5</v>
      </c>
      <c r="BG23" s="1">
        <v>4</v>
      </c>
      <c r="BH23" s="1">
        <v>2</v>
      </c>
      <c r="BI23" s="1">
        <v>1.56</v>
      </c>
      <c r="BJ23" s="1">
        <v>42.75</v>
      </c>
      <c r="BK23" s="1">
        <v>37</v>
      </c>
      <c r="BL23" s="1">
        <v>87</v>
      </c>
      <c r="BM23" s="1">
        <v>25.75</v>
      </c>
      <c r="BN23" s="1">
        <v>21.5</v>
      </c>
      <c r="BO23" s="1">
        <v>83</v>
      </c>
      <c r="BP23" s="1">
        <v>15.5</v>
      </c>
      <c r="BQ23" s="1">
        <v>12</v>
      </c>
      <c r="BR23" s="1">
        <v>77</v>
      </c>
      <c r="BS23" s="1">
        <v>0.25</v>
      </c>
      <c r="BT23" s="1">
        <v>0</v>
      </c>
      <c r="BU23" s="1">
        <v>4</v>
      </c>
      <c r="BV23" s="1">
        <v>0</v>
      </c>
      <c r="BW23" s="1">
        <v>1</v>
      </c>
      <c r="BX23" s="1">
        <v>0.25</v>
      </c>
      <c r="BY23" s="1">
        <v>53.75</v>
      </c>
      <c r="BZ23" s="1">
        <v>1</v>
      </c>
      <c r="CA23" s="1">
        <v>2.75</v>
      </c>
      <c r="CB23" s="1">
        <v>3.25</v>
      </c>
      <c r="CC23" s="1">
        <v>0</v>
      </c>
      <c r="CD23" s="1">
        <v>0</v>
      </c>
      <c r="CE23" s="1">
        <v>0.75</v>
      </c>
      <c r="CF23" s="1">
        <v>0</v>
      </c>
      <c r="CG23" s="1">
        <v>0.25</v>
      </c>
      <c r="CH23" s="1">
        <v>0.25</v>
      </c>
      <c r="CI23" s="1">
        <v>0</v>
      </c>
      <c r="CJ23" s="1">
        <v>0</v>
      </c>
      <c r="CK23" s="1">
        <f t="shared" si="0"/>
        <v>3.2545090600000002</v>
      </c>
      <c r="CL23" s="1">
        <v>3</v>
      </c>
    </row>
    <row r="24" spans="1:90" x14ac:dyDescent="0.25">
      <c r="A24" s="1" t="s">
        <v>66</v>
      </c>
      <c r="B24" s="1">
        <v>5.3</v>
      </c>
      <c r="C24" s="1">
        <v>5</v>
      </c>
      <c r="D24" s="1">
        <v>90</v>
      </c>
      <c r="E24" s="1">
        <v>0.22</v>
      </c>
      <c r="F24" s="1">
        <v>0.4</v>
      </c>
      <c r="G24" s="1">
        <v>0.3</v>
      </c>
      <c r="H24" s="1">
        <v>2</v>
      </c>
      <c r="I24" s="1">
        <v>0.8</v>
      </c>
      <c r="J24" s="1">
        <v>0.2</v>
      </c>
      <c r="K24" s="1">
        <v>0.4</v>
      </c>
      <c r="L24" s="1">
        <v>0.4</v>
      </c>
      <c r="M24" s="1">
        <v>0</v>
      </c>
      <c r="N24" s="1">
        <v>0</v>
      </c>
      <c r="O24" s="1">
        <v>0.05</v>
      </c>
      <c r="P24" s="1">
        <v>0.05</v>
      </c>
      <c r="Q24" s="1">
        <v>0</v>
      </c>
      <c r="R24" s="1">
        <v>0</v>
      </c>
      <c r="S24" s="1">
        <v>0</v>
      </c>
      <c r="T24" s="1">
        <v>0</v>
      </c>
      <c r="U24" s="1">
        <v>18.399999999999999</v>
      </c>
      <c r="V24" s="1">
        <v>11.4</v>
      </c>
      <c r="W24" s="1">
        <v>62</v>
      </c>
      <c r="X24" s="1">
        <v>6.6</v>
      </c>
      <c r="Y24" s="1">
        <v>1.2</v>
      </c>
      <c r="Z24" s="1">
        <v>18</v>
      </c>
      <c r="AA24" s="1">
        <v>4</v>
      </c>
      <c r="AB24" s="1">
        <v>0.8</v>
      </c>
      <c r="AC24" s="1">
        <v>1.2</v>
      </c>
      <c r="AD24" s="1">
        <v>0.4</v>
      </c>
      <c r="AE24" s="1">
        <v>0.22</v>
      </c>
      <c r="AF24" s="1">
        <v>0.4</v>
      </c>
      <c r="AG24" s="1">
        <v>0</v>
      </c>
      <c r="AH24" s="1">
        <v>0.4</v>
      </c>
      <c r="AI24" s="1">
        <v>0</v>
      </c>
      <c r="AJ24" s="1">
        <v>0</v>
      </c>
      <c r="AK24" s="1">
        <v>11.4</v>
      </c>
      <c r="AL24" s="1">
        <v>20.98</v>
      </c>
      <c r="AM24" s="1">
        <v>16.079999999999998</v>
      </c>
      <c r="AN24" s="1">
        <v>0.9</v>
      </c>
      <c r="AO24" s="1">
        <v>3.2</v>
      </c>
      <c r="AP24" s="1">
        <v>12.8</v>
      </c>
      <c r="AQ24" s="1">
        <v>16.399999999999999</v>
      </c>
      <c r="AR24" s="1">
        <v>0.4</v>
      </c>
      <c r="AS24" s="1">
        <v>3.2</v>
      </c>
      <c r="AT24" s="1">
        <v>1.8</v>
      </c>
      <c r="AU24" s="1">
        <v>1</v>
      </c>
      <c r="AV24" s="1">
        <v>0.8</v>
      </c>
      <c r="AW24" s="1">
        <v>80</v>
      </c>
      <c r="AX24" s="1">
        <v>6.6</v>
      </c>
      <c r="AY24" s="1">
        <v>0.6</v>
      </c>
      <c r="AZ24" s="1">
        <v>0.4</v>
      </c>
      <c r="BA24" s="1">
        <v>2</v>
      </c>
      <c r="BB24" s="1">
        <v>3</v>
      </c>
      <c r="BC24" s="1">
        <v>15</v>
      </c>
      <c r="BD24" s="1">
        <v>9.8000000000000007</v>
      </c>
      <c r="BE24" s="1">
        <v>4.8</v>
      </c>
      <c r="BF24" s="1">
        <v>0.4</v>
      </c>
      <c r="BG24" s="1">
        <v>2.8</v>
      </c>
      <c r="BH24" s="1">
        <v>2.2000000000000002</v>
      </c>
      <c r="BI24" s="1">
        <v>1.65</v>
      </c>
      <c r="BJ24" s="1">
        <v>45.4</v>
      </c>
      <c r="BK24" s="1">
        <v>34.6</v>
      </c>
      <c r="BL24" s="1">
        <v>76</v>
      </c>
      <c r="BM24" s="1">
        <v>34.6</v>
      </c>
      <c r="BN24" s="1">
        <v>19.600000000000001</v>
      </c>
      <c r="BO24" s="1">
        <v>57</v>
      </c>
      <c r="BP24" s="1">
        <v>18.399999999999999</v>
      </c>
      <c r="BQ24" s="1">
        <v>11.4</v>
      </c>
      <c r="BR24" s="1">
        <v>62</v>
      </c>
      <c r="BS24" s="1">
        <v>0.4</v>
      </c>
      <c r="BT24" s="1">
        <v>0.2</v>
      </c>
      <c r="BU24" s="1">
        <v>5</v>
      </c>
      <c r="BV24" s="1">
        <v>0</v>
      </c>
      <c r="BW24" s="1">
        <v>0</v>
      </c>
      <c r="BX24" s="1">
        <v>0.6</v>
      </c>
      <c r="BY24" s="1">
        <v>62.8</v>
      </c>
      <c r="BZ24" s="1">
        <v>1</v>
      </c>
      <c r="CA24" s="1">
        <v>10.4</v>
      </c>
      <c r="CB24" s="1">
        <v>10.4</v>
      </c>
      <c r="CC24" s="1">
        <v>0.2</v>
      </c>
      <c r="CD24" s="1">
        <v>0</v>
      </c>
      <c r="CE24" s="1">
        <v>3.6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2.5520963800000009</v>
      </c>
      <c r="CL24" s="1">
        <v>3</v>
      </c>
    </row>
    <row r="25" spans="1:90" x14ac:dyDescent="0.25">
      <c r="A25" s="1" t="s">
        <v>69</v>
      </c>
      <c r="B25" s="1">
        <v>6.1</v>
      </c>
      <c r="C25" s="1">
        <v>6</v>
      </c>
      <c r="D25" s="1">
        <v>84.67</v>
      </c>
      <c r="E25" s="1">
        <v>0.17</v>
      </c>
      <c r="F25" s="1">
        <v>0.25</v>
      </c>
      <c r="G25" s="1">
        <v>0.2</v>
      </c>
      <c r="H25" s="1">
        <v>2</v>
      </c>
      <c r="I25" s="1">
        <v>2</v>
      </c>
      <c r="J25" s="1">
        <v>0.67</v>
      </c>
      <c r="K25" s="1">
        <v>1</v>
      </c>
      <c r="L25" s="1">
        <v>1</v>
      </c>
      <c r="M25" s="1">
        <v>0</v>
      </c>
      <c r="N25" s="1">
        <v>0</v>
      </c>
      <c r="O25" s="1">
        <v>0.13</v>
      </c>
      <c r="P25" s="1">
        <v>0.13</v>
      </c>
      <c r="Q25" s="1">
        <v>0.17</v>
      </c>
      <c r="R25" s="1">
        <v>0.17</v>
      </c>
      <c r="S25" s="1">
        <v>0</v>
      </c>
      <c r="T25" s="1">
        <v>0</v>
      </c>
      <c r="U25" s="1">
        <v>16</v>
      </c>
      <c r="V25" s="1">
        <v>11.33</v>
      </c>
      <c r="W25" s="1">
        <v>71</v>
      </c>
      <c r="X25" s="1">
        <v>2</v>
      </c>
      <c r="Y25" s="1">
        <v>0.67</v>
      </c>
      <c r="Z25" s="1">
        <v>34</v>
      </c>
      <c r="AA25" s="1">
        <v>1</v>
      </c>
      <c r="AB25" s="1">
        <v>0.33</v>
      </c>
      <c r="AC25" s="1">
        <v>1.17</v>
      </c>
      <c r="AD25" s="1">
        <v>0</v>
      </c>
      <c r="AE25" s="1">
        <v>0.09</v>
      </c>
      <c r="AF25" s="1">
        <v>0.17</v>
      </c>
      <c r="AG25" s="1">
        <v>0</v>
      </c>
      <c r="AH25" s="1">
        <v>0.17</v>
      </c>
      <c r="AI25" s="1">
        <v>0</v>
      </c>
      <c r="AJ25" s="1">
        <v>0.33</v>
      </c>
      <c r="AK25" s="1">
        <v>23.33</v>
      </c>
      <c r="AL25" s="1">
        <v>19.5</v>
      </c>
      <c r="AM25" s="1">
        <v>16.43</v>
      </c>
      <c r="AN25" s="1">
        <v>0.9</v>
      </c>
      <c r="AO25" s="1">
        <v>3.5</v>
      </c>
      <c r="AP25" s="1">
        <v>8.5</v>
      </c>
      <c r="AQ25" s="1">
        <v>13</v>
      </c>
      <c r="AR25" s="1">
        <v>0.5</v>
      </c>
      <c r="AS25" s="1">
        <v>4</v>
      </c>
      <c r="AT25" s="1">
        <v>0.83</v>
      </c>
      <c r="AU25" s="1">
        <v>2.17</v>
      </c>
      <c r="AV25" s="1">
        <v>1.5</v>
      </c>
      <c r="AW25" s="1">
        <v>69</v>
      </c>
      <c r="AX25" s="1">
        <v>4.33</v>
      </c>
      <c r="AY25" s="1">
        <v>0</v>
      </c>
      <c r="AZ25" s="1">
        <v>0</v>
      </c>
      <c r="BA25" s="1">
        <v>0.33</v>
      </c>
      <c r="BB25" s="1">
        <v>0.33</v>
      </c>
      <c r="BC25" s="1">
        <v>11.17</v>
      </c>
      <c r="BD25" s="1">
        <v>6.5</v>
      </c>
      <c r="BE25" s="1">
        <v>2.67</v>
      </c>
      <c r="BF25" s="1">
        <v>0.33</v>
      </c>
      <c r="BG25" s="1">
        <v>1.67</v>
      </c>
      <c r="BH25" s="1">
        <v>1.5</v>
      </c>
      <c r="BI25" s="1">
        <v>1.1200000000000001</v>
      </c>
      <c r="BJ25" s="1">
        <v>33</v>
      </c>
      <c r="BK25" s="1">
        <v>26</v>
      </c>
      <c r="BL25" s="1">
        <v>79</v>
      </c>
      <c r="BM25" s="1">
        <v>25.5</v>
      </c>
      <c r="BN25" s="1">
        <v>18.170000000000002</v>
      </c>
      <c r="BO25" s="1">
        <v>71</v>
      </c>
      <c r="BP25" s="1">
        <v>16</v>
      </c>
      <c r="BQ25" s="1">
        <v>11.33</v>
      </c>
      <c r="BR25" s="1">
        <v>71</v>
      </c>
      <c r="BS25" s="1">
        <v>0.17</v>
      </c>
      <c r="BT25" s="1">
        <v>0.17</v>
      </c>
      <c r="BU25" s="1">
        <v>6</v>
      </c>
      <c r="BV25" s="1">
        <v>0</v>
      </c>
      <c r="BW25" s="1">
        <v>2</v>
      </c>
      <c r="BX25" s="1">
        <v>2.17</v>
      </c>
      <c r="BY25" s="1">
        <v>53</v>
      </c>
      <c r="BZ25" s="1">
        <v>4.67</v>
      </c>
      <c r="CA25" s="1">
        <v>4.17</v>
      </c>
      <c r="CB25" s="1">
        <v>3.83</v>
      </c>
      <c r="CC25" s="1">
        <v>0.33</v>
      </c>
      <c r="CD25" s="1">
        <v>0</v>
      </c>
      <c r="CE25" s="1">
        <v>0.67</v>
      </c>
      <c r="CF25" s="1">
        <v>0.17</v>
      </c>
      <c r="CG25" s="1">
        <v>0.33</v>
      </c>
      <c r="CH25" s="1">
        <v>0</v>
      </c>
      <c r="CI25" s="1">
        <v>0</v>
      </c>
      <c r="CJ25" s="1">
        <v>0</v>
      </c>
      <c r="CK25" s="1">
        <f t="shared" si="0"/>
        <v>4.8366167000000031</v>
      </c>
      <c r="CL25" s="1">
        <v>3</v>
      </c>
    </row>
    <row r="26" spans="1:90" x14ac:dyDescent="0.25">
      <c r="A26" s="1" t="s">
        <v>82</v>
      </c>
      <c r="B26" s="1">
        <v>5.9</v>
      </c>
      <c r="C26" s="1">
        <v>6</v>
      </c>
      <c r="D26" s="1">
        <v>74.5</v>
      </c>
      <c r="E26" s="1">
        <v>0.25</v>
      </c>
      <c r="F26" s="1">
        <v>0.4</v>
      </c>
      <c r="G26" s="1">
        <v>0.3</v>
      </c>
      <c r="H26" s="1">
        <v>2</v>
      </c>
      <c r="I26" s="1">
        <v>1.33</v>
      </c>
      <c r="J26" s="1">
        <v>0.83</v>
      </c>
      <c r="K26" s="1">
        <v>1.17</v>
      </c>
      <c r="L26" s="1">
        <v>0.17</v>
      </c>
      <c r="M26" s="1">
        <v>0.17</v>
      </c>
      <c r="N26" s="1">
        <v>0</v>
      </c>
      <c r="O26" s="1">
        <v>0.19</v>
      </c>
      <c r="P26" s="1">
        <v>0.19</v>
      </c>
      <c r="Q26" s="1">
        <v>0.17</v>
      </c>
      <c r="R26" s="1">
        <v>0.17</v>
      </c>
      <c r="S26" s="1">
        <v>0</v>
      </c>
      <c r="T26" s="1">
        <v>0</v>
      </c>
      <c r="U26" s="1">
        <v>11.33</v>
      </c>
      <c r="V26" s="1">
        <v>10.33</v>
      </c>
      <c r="W26" s="1">
        <v>91</v>
      </c>
      <c r="X26" s="1">
        <v>0.83</v>
      </c>
      <c r="Y26" s="1">
        <v>0.17</v>
      </c>
      <c r="Z26" s="1">
        <v>20</v>
      </c>
      <c r="AA26" s="1">
        <v>0</v>
      </c>
      <c r="AB26" s="1">
        <v>0</v>
      </c>
      <c r="AC26" s="1">
        <v>1</v>
      </c>
      <c r="AD26" s="1">
        <v>0</v>
      </c>
      <c r="AE26" s="1">
        <v>0.08</v>
      </c>
      <c r="AF26" s="1">
        <v>0.17</v>
      </c>
      <c r="AG26" s="1">
        <v>0</v>
      </c>
      <c r="AH26" s="1">
        <v>0</v>
      </c>
      <c r="AI26" s="1">
        <v>0</v>
      </c>
      <c r="AJ26" s="1">
        <v>0.17</v>
      </c>
      <c r="AK26" s="1">
        <v>20.5</v>
      </c>
      <c r="AL26" s="1">
        <v>16.02</v>
      </c>
      <c r="AM26" s="1">
        <v>16.600000000000001</v>
      </c>
      <c r="AN26" s="1">
        <v>1.2</v>
      </c>
      <c r="AO26" s="1">
        <v>3.8</v>
      </c>
      <c r="AP26" s="1">
        <v>8.83</v>
      </c>
      <c r="AQ26" s="1">
        <v>13.33</v>
      </c>
      <c r="AR26" s="1">
        <v>0.33</v>
      </c>
      <c r="AS26" s="1">
        <v>3.67</v>
      </c>
      <c r="AT26" s="1">
        <v>1.67</v>
      </c>
      <c r="AU26" s="1">
        <v>0.33</v>
      </c>
      <c r="AV26" s="1">
        <v>0.17</v>
      </c>
      <c r="AW26" s="1">
        <v>52</v>
      </c>
      <c r="AX26" s="1">
        <v>4</v>
      </c>
      <c r="AY26" s="1">
        <v>0.67</v>
      </c>
      <c r="AZ26" s="1">
        <v>0</v>
      </c>
      <c r="BA26" s="1">
        <v>0.33</v>
      </c>
      <c r="BB26" s="1">
        <v>1</v>
      </c>
      <c r="BC26" s="1">
        <v>15.5</v>
      </c>
      <c r="BD26" s="1">
        <v>10.67</v>
      </c>
      <c r="BE26" s="1">
        <v>4.33</v>
      </c>
      <c r="BF26" s="1">
        <v>1.17</v>
      </c>
      <c r="BG26" s="1">
        <v>3.83</v>
      </c>
      <c r="BH26" s="1">
        <v>2.5</v>
      </c>
      <c r="BI26" s="1">
        <v>1.69</v>
      </c>
      <c r="BJ26" s="1">
        <v>27.67</v>
      </c>
      <c r="BK26" s="1">
        <v>25.17</v>
      </c>
      <c r="BL26" s="1">
        <v>91</v>
      </c>
      <c r="BM26" s="1">
        <v>20.5</v>
      </c>
      <c r="BN26" s="1">
        <v>18.170000000000002</v>
      </c>
      <c r="BO26" s="1">
        <v>89</v>
      </c>
      <c r="BP26" s="1">
        <v>11.33</v>
      </c>
      <c r="BQ26" s="1">
        <v>10.33</v>
      </c>
      <c r="BR26" s="1">
        <v>91</v>
      </c>
      <c r="BS26" s="1">
        <v>0.33</v>
      </c>
      <c r="BT26" s="1">
        <v>0.17</v>
      </c>
      <c r="BU26" s="1">
        <v>5</v>
      </c>
      <c r="BV26" s="1">
        <v>1</v>
      </c>
      <c r="BW26" s="1">
        <v>2</v>
      </c>
      <c r="BX26" s="1">
        <v>1.67</v>
      </c>
      <c r="BY26" s="1">
        <v>39.5</v>
      </c>
      <c r="BZ26" s="1">
        <v>3</v>
      </c>
      <c r="CA26" s="1">
        <v>2.5</v>
      </c>
      <c r="CB26" s="1">
        <v>2.17</v>
      </c>
      <c r="CC26" s="1">
        <v>0.17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3.9013787200000012</v>
      </c>
      <c r="CL26" s="1">
        <v>3</v>
      </c>
    </row>
    <row r="27" spans="1:90" x14ac:dyDescent="0.25">
      <c r="A27" s="1" t="s">
        <v>85</v>
      </c>
      <c r="B27" s="1">
        <v>4.4000000000000004</v>
      </c>
      <c r="C27" s="1">
        <v>4</v>
      </c>
      <c r="D27" s="1">
        <v>36.25</v>
      </c>
      <c r="E27" s="1">
        <v>0.06</v>
      </c>
      <c r="F27" s="1">
        <v>0.2</v>
      </c>
      <c r="G27" s="1">
        <v>0.1</v>
      </c>
      <c r="H27" s="1">
        <v>1</v>
      </c>
      <c r="I27" s="1">
        <v>0.5</v>
      </c>
      <c r="J27" s="1">
        <v>0.25</v>
      </c>
      <c r="K27" s="1">
        <v>0.5</v>
      </c>
      <c r="L27" s="1">
        <v>0</v>
      </c>
      <c r="M27" s="1">
        <v>0</v>
      </c>
      <c r="N27" s="1">
        <v>0</v>
      </c>
      <c r="O27" s="1">
        <v>0.05</v>
      </c>
      <c r="P27" s="1">
        <v>0.05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5.75</v>
      </c>
      <c r="W27" s="1">
        <v>96</v>
      </c>
      <c r="X27" s="1">
        <v>0.75</v>
      </c>
      <c r="Y27" s="1">
        <v>0</v>
      </c>
      <c r="Z27" s="1">
        <v>0</v>
      </c>
      <c r="AA27" s="1">
        <v>0</v>
      </c>
      <c r="AB27" s="1">
        <v>0</v>
      </c>
      <c r="AC27" s="1">
        <v>0.25</v>
      </c>
      <c r="AD27" s="1">
        <v>0</v>
      </c>
      <c r="AE27" s="1">
        <v>0.03</v>
      </c>
      <c r="AF27" s="1">
        <v>0.25</v>
      </c>
      <c r="AG27" s="1">
        <v>0</v>
      </c>
      <c r="AH27" s="1">
        <v>0</v>
      </c>
      <c r="AI27" s="1">
        <v>0</v>
      </c>
      <c r="AJ27" s="1">
        <v>0</v>
      </c>
      <c r="AK27" s="1">
        <v>10.25</v>
      </c>
      <c r="AL27" s="1">
        <v>3.98</v>
      </c>
      <c r="AM27" s="1">
        <v>5.5</v>
      </c>
      <c r="AN27" s="1">
        <v>0.4</v>
      </c>
      <c r="AO27" s="1">
        <v>2.2000000000000002</v>
      </c>
      <c r="AP27" s="1">
        <v>6.5</v>
      </c>
      <c r="AQ27" s="1">
        <v>8.75</v>
      </c>
      <c r="AR27" s="1">
        <v>0</v>
      </c>
      <c r="AS27" s="1">
        <v>2</v>
      </c>
      <c r="AT27" s="1">
        <v>0.5</v>
      </c>
      <c r="AU27" s="1">
        <v>0.25</v>
      </c>
      <c r="AV27" s="1">
        <v>0.25</v>
      </c>
      <c r="AW27" s="1">
        <v>100</v>
      </c>
      <c r="AX27" s="1">
        <v>2.75</v>
      </c>
      <c r="AY27" s="1">
        <v>0.5</v>
      </c>
      <c r="AZ27" s="1">
        <v>0.25</v>
      </c>
      <c r="BA27" s="1">
        <v>0</v>
      </c>
      <c r="BB27" s="1">
        <v>0.75</v>
      </c>
      <c r="BC27" s="1">
        <v>16.5</v>
      </c>
      <c r="BD27" s="1">
        <v>9.75</v>
      </c>
      <c r="BE27" s="1">
        <v>6.25</v>
      </c>
      <c r="BF27" s="1">
        <v>0.25</v>
      </c>
      <c r="BG27" s="1">
        <v>2</v>
      </c>
      <c r="BH27" s="1">
        <v>1.75</v>
      </c>
      <c r="BI27" s="1">
        <v>1.74</v>
      </c>
      <c r="BJ27" s="1">
        <v>22.75</v>
      </c>
      <c r="BK27" s="1">
        <v>22.25</v>
      </c>
      <c r="BL27" s="1">
        <v>98</v>
      </c>
      <c r="BM27" s="1">
        <v>11</v>
      </c>
      <c r="BN27" s="1">
        <v>9.75</v>
      </c>
      <c r="BO27" s="1">
        <v>89</v>
      </c>
      <c r="BP27" s="1">
        <v>6</v>
      </c>
      <c r="BQ27" s="1">
        <v>5.75</v>
      </c>
      <c r="BR27" s="1">
        <v>96</v>
      </c>
      <c r="BS27" s="1">
        <v>0</v>
      </c>
      <c r="BT27" s="1">
        <v>0</v>
      </c>
      <c r="BU27" s="1">
        <v>1</v>
      </c>
      <c r="BV27" s="1">
        <v>3</v>
      </c>
      <c r="BW27" s="1">
        <v>1</v>
      </c>
      <c r="BX27" s="1">
        <v>0</v>
      </c>
      <c r="BY27" s="1">
        <v>29.25</v>
      </c>
      <c r="BZ27" s="1">
        <v>1.25</v>
      </c>
      <c r="CA27" s="1">
        <v>2</v>
      </c>
      <c r="CB27" s="1">
        <v>0.75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3.9141694899999995</v>
      </c>
      <c r="CL27" s="1">
        <v>3</v>
      </c>
    </row>
    <row r="28" spans="1:90" x14ac:dyDescent="0.25">
      <c r="A28" s="1" t="s">
        <v>90</v>
      </c>
      <c r="B28" s="1">
        <v>4.8</v>
      </c>
      <c r="C28" s="1">
        <v>5</v>
      </c>
      <c r="D28" s="1">
        <v>55.8</v>
      </c>
      <c r="E28" s="1">
        <v>0.06</v>
      </c>
      <c r="F28" s="1">
        <v>0</v>
      </c>
      <c r="G28" s="1">
        <v>0.1</v>
      </c>
      <c r="H28" s="1">
        <v>0</v>
      </c>
      <c r="I28" s="1">
        <v>1</v>
      </c>
      <c r="J28" s="1">
        <v>0.4</v>
      </c>
      <c r="K28" s="1">
        <v>0</v>
      </c>
      <c r="L28" s="1">
        <v>1</v>
      </c>
      <c r="M28" s="1">
        <v>0</v>
      </c>
      <c r="N28" s="1">
        <v>0</v>
      </c>
      <c r="O28" s="1">
        <v>0.06</v>
      </c>
      <c r="P28" s="1">
        <v>0.06</v>
      </c>
      <c r="Q28" s="1">
        <v>0</v>
      </c>
      <c r="R28" s="1">
        <v>0</v>
      </c>
      <c r="S28" s="1">
        <v>0</v>
      </c>
      <c r="T28" s="1">
        <v>0</v>
      </c>
      <c r="U28" s="1">
        <v>11.6</v>
      </c>
      <c r="V28" s="1">
        <v>8.4</v>
      </c>
      <c r="W28" s="1">
        <v>72</v>
      </c>
      <c r="X28" s="1">
        <v>0.4</v>
      </c>
      <c r="Y28" s="1">
        <v>0.2</v>
      </c>
      <c r="Z28" s="1">
        <v>50</v>
      </c>
      <c r="AA28" s="1">
        <v>0</v>
      </c>
      <c r="AB28" s="1">
        <v>0</v>
      </c>
      <c r="AC28" s="1">
        <v>0.6</v>
      </c>
      <c r="AD28" s="1">
        <v>0</v>
      </c>
      <c r="AE28" s="1">
        <v>0.03</v>
      </c>
      <c r="AF28" s="1">
        <v>0</v>
      </c>
      <c r="AG28" s="1">
        <v>0</v>
      </c>
      <c r="AH28" s="1">
        <v>0.4</v>
      </c>
      <c r="AI28" s="1">
        <v>0</v>
      </c>
      <c r="AJ28" s="1">
        <v>0.2</v>
      </c>
      <c r="AK28" s="1">
        <v>3.4</v>
      </c>
      <c r="AL28" s="1">
        <v>12.1</v>
      </c>
      <c r="AM28" s="1">
        <v>13.52</v>
      </c>
      <c r="AN28" s="1">
        <v>0.4</v>
      </c>
      <c r="AO28" s="1">
        <v>2.2999999999999998</v>
      </c>
      <c r="AP28" s="1">
        <v>9.4</v>
      </c>
      <c r="AQ28" s="1">
        <v>9.4</v>
      </c>
      <c r="AR28" s="1">
        <v>0</v>
      </c>
      <c r="AS28" s="1">
        <v>1.4</v>
      </c>
      <c r="AT28" s="1">
        <v>0.8</v>
      </c>
      <c r="AU28" s="1">
        <v>2.2000000000000002</v>
      </c>
      <c r="AV28" s="1">
        <v>1.6</v>
      </c>
      <c r="AW28" s="1">
        <v>73</v>
      </c>
      <c r="AX28" s="1">
        <v>4</v>
      </c>
      <c r="AY28" s="1">
        <v>0.6</v>
      </c>
      <c r="AZ28" s="1">
        <v>0.8</v>
      </c>
      <c r="BA28" s="1">
        <v>0.8</v>
      </c>
      <c r="BB28" s="1">
        <v>2.2000000000000002</v>
      </c>
      <c r="BC28" s="1">
        <v>13.6</v>
      </c>
      <c r="BD28" s="1">
        <v>9.4</v>
      </c>
      <c r="BE28" s="1">
        <v>3.2</v>
      </c>
      <c r="BF28" s="1">
        <v>1.2</v>
      </c>
      <c r="BG28" s="1">
        <v>3.6</v>
      </c>
      <c r="BH28" s="1">
        <v>1.8</v>
      </c>
      <c r="BI28" s="1">
        <v>1.26</v>
      </c>
      <c r="BJ28" s="1">
        <v>38.4</v>
      </c>
      <c r="BK28" s="1">
        <v>33</v>
      </c>
      <c r="BL28" s="1">
        <v>86</v>
      </c>
      <c r="BM28" s="1">
        <v>23.4</v>
      </c>
      <c r="BN28" s="1">
        <v>19</v>
      </c>
      <c r="BO28" s="1">
        <v>81</v>
      </c>
      <c r="BP28" s="1">
        <v>11.6</v>
      </c>
      <c r="BQ28" s="1">
        <v>8.4</v>
      </c>
      <c r="BR28" s="1">
        <v>72</v>
      </c>
      <c r="BS28" s="1">
        <v>0.8</v>
      </c>
      <c r="BT28" s="1">
        <v>0</v>
      </c>
      <c r="BU28" s="1">
        <v>3</v>
      </c>
      <c r="BV28" s="1">
        <v>2</v>
      </c>
      <c r="BW28" s="1">
        <v>1</v>
      </c>
      <c r="BX28" s="1">
        <v>0.2</v>
      </c>
      <c r="BY28" s="1">
        <v>47.8</v>
      </c>
      <c r="BZ28" s="1">
        <v>0</v>
      </c>
      <c r="CA28" s="1">
        <v>5.4</v>
      </c>
      <c r="CB28" s="1">
        <v>2.4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3.0894987499999997</v>
      </c>
      <c r="CL28" s="1">
        <v>3</v>
      </c>
    </row>
    <row r="29" spans="1:90" x14ac:dyDescent="0.25">
      <c r="A29" s="1" t="s">
        <v>92</v>
      </c>
      <c r="B29" s="1">
        <v>6.4</v>
      </c>
      <c r="C29" s="1">
        <v>6</v>
      </c>
      <c r="D29" s="1">
        <v>67.33</v>
      </c>
      <c r="E29" s="1">
        <v>0.32</v>
      </c>
      <c r="F29" s="1">
        <v>0.6</v>
      </c>
      <c r="G29" s="1">
        <v>0.4</v>
      </c>
      <c r="H29" s="1">
        <v>3</v>
      </c>
      <c r="I29" s="1">
        <v>1.83</v>
      </c>
      <c r="J29" s="1">
        <v>0.5</v>
      </c>
      <c r="K29" s="1">
        <v>1.5</v>
      </c>
      <c r="L29" s="1">
        <v>0.33</v>
      </c>
      <c r="M29" s="1">
        <v>0.17</v>
      </c>
      <c r="N29" s="1">
        <v>0</v>
      </c>
      <c r="O29" s="1">
        <v>0.17</v>
      </c>
      <c r="P29" s="1">
        <v>0.17</v>
      </c>
      <c r="Q29" s="1">
        <v>0.17</v>
      </c>
      <c r="R29" s="1">
        <v>0.17</v>
      </c>
      <c r="S29" s="1">
        <v>0</v>
      </c>
      <c r="T29" s="1">
        <v>0</v>
      </c>
      <c r="U29" s="1">
        <v>15</v>
      </c>
      <c r="V29" s="1">
        <v>12</v>
      </c>
      <c r="W29" s="1">
        <v>80</v>
      </c>
      <c r="X29" s="1">
        <v>0.83</v>
      </c>
      <c r="Y29" s="1">
        <v>0.17</v>
      </c>
      <c r="Z29" s="1">
        <v>20</v>
      </c>
      <c r="AA29" s="1">
        <v>0.17</v>
      </c>
      <c r="AB29" s="1">
        <v>0</v>
      </c>
      <c r="AC29" s="1">
        <v>1.5</v>
      </c>
      <c r="AD29" s="1">
        <v>0.17</v>
      </c>
      <c r="AE29" s="1">
        <v>0.18</v>
      </c>
      <c r="AF29" s="1">
        <v>0.33</v>
      </c>
      <c r="AG29" s="1">
        <v>0</v>
      </c>
      <c r="AH29" s="1">
        <v>0</v>
      </c>
      <c r="AI29" s="1">
        <v>0</v>
      </c>
      <c r="AJ29" s="1">
        <v>0.33</v>
      </c>
      <c r="AK29" s="1">
        <v>30.83</v>
      </c>
      <c r="AL29" s="1">
        <v>20.22</v>
      </c>
      <c r="AM29" s="1">
        <v>17.3</v>
      </c>
      <c r="AN29" s="1">
        <v>1.4</v>
      </c>
      <c r="AO29" s="1">
        <v>3.9</v>
      </c>
      <c r="AP29" s="1">
        <v>9.33</v>
      </c>
      <c r="AQ29" s="1">
        <v>15.33</v>
      </c>
      <c r="AR29" s="1">
        <v>0.5</v>
      </c>
      <c r="AS29" s="1">
        <v>4.33</v>
      </c>
      <c r="AT29" s="1">
        <v>1.17</v>
      </c>
      <c r="AU29" s="1">
        <v>1.5</v>
      </c>
      <c r="AV29" s="1">
        <v>1</v>
      </c>
      <c r="AW29" s="1">
        <v>67</v>
      </c>
      <c r="AX29" s="1">
        <v>4.67</v>
      </c>
      <c r="AY29" s="1">
        <v>0.33</v>
      </c>
      <c r="AZ29" s="1">
        <v>0</v>
      </c>
      <c r="BA29" s="1">
        <v>0.67</v>
      </c>
      <c r="BB29" s="1">
        <v>1</v>
      </c>
      <c r="BC29" s="1">
        <v>15.5</v>
      </c>
      <c r="BD29" s="1">
        <v>10.67</v>
      </c>
      <c r="BE29" s="1">
        <v>4.33</v>
      </c>
      <c r="BF29" s="1">
        <v>1.17</v>
      </c>
      <c r="BG29" s="1">
        <v>3.83</v>
      </c>
      <c r="BH29" s="1">
        <v>2.5</v>
      </c>
      <c r="BI29" s="1">
        <v>1.69</v>
      </c>
      <c r="BJ29" s="1">
        <v>26</v>
      </c>
      <c r="BK29" s="1">
        <v>21</v>
      </c>
      <c r="BL29" s="1">
        <v>81</v>
      </c>
      <c r="BM29" s="1">
        <v>20.83</v>
      </c>
      <c r="BN29" s="1">
        <v>16.170000000000002</v>
      </c>
      <c r="BO29" s="1">
        <v>78</v>
      </c>
      <c r="BP29" s="1">
        <v>15</v>
      </c>
      <c r="BQ29" s="1">
        <v>12</v>
      </c>
      <c r="BR29" s="1">
        <v>80</v>
      </c>
      <c r="BS29" s="1">
        <v>0.17</v>
      </c>
      <c r="BT29" s="1">
        <v>0</v>
      </c>
      <c r="BU29" s="1">
        <v>5</v>
      </c>
      <c r="BV29" s="1">
        <v>1</v>
      </c>
      <c r="BW29" s="1">
        <v>3</v>
      </c>
      <c r="BX29" s="1">
        <v>0.5</v>
      </c>
      <c r="BY29" s="1">
        <v>41</v>
      </c>
      <c r="BZ29" s="1">
        <v>4.67</v>
      </c>
      <c r="CA29" s="1">
        <v>2.33</v>
      </c>
      <c r="CB29" s="1">
        <v>2</v>
      </c>
      <c r="CC29" s="1">
        <v>0.33</v>
      </c>
      <c r="CD29" s="1">
        <v>0</v>
      </c>
      <c r="CE29" s="1">
        <v>0.17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4.5675241400000024</v>
      </c>
      <c r="CL29" s="1">
        <v>3</v>
      </c>
    </row>
    <row r="30" spans="1:90" x14ac:dyDescent="0.25">
      <c r="A30" s="1" t="s">
        <v>102</v>
      </c>
      <c r="B30" s="1">
        <v>6.6</v>
      </c>
      <c r="C30" s="1">
        <v>6</v>
      </c>
      <c r="D30" s="1">
        <v>82.67</v>
      </c>
      <c r="E30" s="1">
        <v>0.46</v>
      </c>
      <c r="F30" s="1">
        <v>0.5</v>
      </c>
      <c r="G30" s="1">
        <v>0.6</v>
      </c>
      <c r="H30" s="1">
        <v>3</v>
      </c>
      <c r="I30" s="1">
        <v>3.17</v>
      </c>
      <c r="J30" s="1">
        <v>1.17</v>
      </c>
      <c r="K30" s="1">
        <v>0.83</v>
      </c>
      <c r="L30" s="1">
        <v>2.33</v>
      </c>
      <c r="M30" s="1">
        <v>0.33</v>
      </c>
      <c r="N30" s="1">
        <v>0</v>
      </c>
      <c r="O30" s="1">
        <v>0.3</v>
      </c>
      <c r="P30" s="1">
        <v>0.3</v>
      </c>
      <c r="Q30" s="1">
        <v>0.5</v>
      </c>
      <c r="R30" s="1">
        <v>0.17</v>
      </c>
      <c r="S30" s="1">
        <v>0.33</v>
      </c>
      <c r="T30" s="1">
        <v>0</v>
      </c>
      <c r="U30" s="1">
        <v>13.83</v>
      </c>
      <c r="V30" s="1">
        <v>8.17</v>
      </c>
      <c r="W30" s="1">
        <v>59</v>
      </c>
      <c r="X30" s="1">
        <v>5.5</v>
      </c>
      <c r="Y30" s="1">
        <v>1.17</v>
      </c>
      <c r="Z30" s="1">
        <v>21</v>
      </c>
      <c r="AA30" s="1">
        <v>3.17</v>
      </c>
      <c r="AB30" s="1">
        <v>0.83</v>
      </c>
      <c r="AC30" s="1">
        <v>2.17</v>
      </c>
      <c r="AD30" s="1">
        <v>0.33</v>
      </c>
      <c r="AE30" s="1">
        <v>0.26</v>
      </c>
      <c r="AF30" s="1">
        <v>0</v>
      </c>
      <c r="AG30" s="1">
        <v>0</v>
      </c>
      <c r="AH30" s="1">
        <v>0.33</v>
      </c>
      <c r="AI30" s="1">
        <v>0</v>
      </c>
      <c r="AJ30" s="1">
        <v>0</v>
      </c>
      <c r="AK30" s="1">
        <v>29.83</v>
      </c>
      <c r="AL30" s="1">
        <v>29.75</v>
      </c>
      <c r="AM30" s="1">
        <v>28.6</v>
      </c>
      <c r="AN30" s="1">
        <v>2.2999999999999998</v>
      </c>
      <c r="AO30" s="1">
        <v>4.7</v>
      </c>
      <c r="AP30" s="1">
        <v>7</v>
      </c>
      <c r="AQ30" s="1">
        <v>16</v>
      </c>
      <c r="AR30" s="1">
        <v>0.5</v>
      </c>
      <c r="AS30" s="1">
        <v>4.67</v>
      </c>
      <c r="AT30" s="1">
        <v>2.17</v>
      </c>
      <c r="AU30" s="1">
        <v>1.67</v>
      </c>
      <c r="AV30" s="1">
        <v>1.17</v>
      </c>
      <c r="AW30" s="1">
        <v>70</v>
      </c>
      <c r="AX30" s="1">
        <v>4</v>
      </c>
      <c r="AY30" s="1">
        <v>0.67</v>
      </c>
      <c r="AZ30" s="1">
        <v>0</v>
      </c>
      <c r="BA30" s="1">
        <v>0.67</v>
      </c>
      <c r="BB30" s="1">
        <v>1.33</v>
      </c>
      <c r="BC30" s="1">
        <v>18.670000000000002</v>
      </c>
      <c r="BD30" s="1">
        <v>12.17</v>
      </c>
      <c r="BE30" s="1">
        <v>7</v>
      </c>
      <c r="BF30" s="1">
        <v>0.17</v>
      </c>
      <c r="BG30" s="1">
        <v>2.17</v>
      </c>
      <c r="BH30" s="1">
        <v>2.5</v>
      </c>
      <c r="BI30" s="1">
        <v>2.12</v>
      </c>
      <c r="BJ30" s="1">
        <v>30.67</v>
      </c>
      <c r="BK30" s="1">
        <v>22</v>
      </c>
      <c r="BL30" s="1">
        <v>72</v>
      </c>
      <c r="BM30" s="1">
        <v>26.67</v>
      </c>
      <c r="BN30" s="1">
        <v>14.67</v>
      </c>
      <c r="BO30" s="1">
        <v>55</v>
      </c>
      <c r="BP30" s="1">
        <v>13.83</v>
      </c>
      <c r="BQ30" s="1">
        <v>8.17</v>
      </c>
      <c r="BR30" s="1">
        <v>59</v>
      </c>
      <c r="BS30" s="1">
        <v>0</v>
      </c>
      <c r="BT30" s="1">
        <v>0</v>
      </c>
      <c r="BU30" s="1">
        <v>6</v>
      </c>
      <c r="BV30" s="1">
        <v>0</v>
      </c>
      <c r="BW30" s="1">
        <v>2</v>
      </c>
      <c r="BX30" s="1">
        <v>1.33</v>
      </c>
      <c r="BY30" s="1">
        <v>57.17</v>
      </c>
      <c r="BZ30" s="1">
        <v>4.17</v>
      </c>
      <c r="CA30" s="1">
        <v>5.67</v>
      </c>
      <c r="CB30" s="1">
        <v>8</v>
      </c>
      <c r="CC30" s="1">
        <v>0.17</v>
      </c>
      <c r="CD30" s="1">
        <v>0</v>
      </c>
      <c r="CE30" s="1">
        <v>2.67</v>
      </c>
      <c r="CF30" s="1">
        <v>0.33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3.8017988099999993</v>
      </c>
      <c r="CL30" s="1">
        <v>3</v>
      </c>
    </row>
    <row r="31" spans="1:90" x14ac:dyDescent="0.25">
      <c r="A31" s="1" t="s">
        <v>108</v>
      </c>
      <c r="B31" s="1">
        <v>4.7</v>
      </c>
      <c r="C31" s="1">
        <v>5</v>
      </c>
      <c r="D31" s="1">
        <v>90</v>
      </c>
      <c r="E31" s="1">
        <v>0.03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0.2</v>
      </c>
      <c r="L31" s="1">
        <v>0.8</v>
      </c>
      <c r="M31" s="1">
        <v>0</v>
      </c>
      <c r="N31" s="1">
        <v>0.2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13.4</v>
      </c>
      <c r="V31" s="1">
        <v>9.1999999999999993</v>
      </c>
      <c r="W31" s="1">
        <v>69</v>
      </c>
      <c r="X31" s="1">
        <v>1.4</v>
      </c>
      <c r="Y31" s="1">
        <v>0.4</v>
      </c>
      <c r="Z31" s="1">
        <v>29</v>
      </c>
      <c r="AA31" s="1">
        <v>0.2</v>
      </c>
      <c r="AB31" s="1">
        <v>0.2</v>
      </c>
      <c r="AC31" s="1">
        <v>0.6</v>
      </c>
      <c r="AD31" s="1">
        <v>0</v>
      </c>
      <c r="AE31" s="1">
        <v>0.03</v>
      </c>
      <c r="AF31" s="1">
        <v>0</v>
      </c>
      <c r="AG31" s="1">
        <v>0</v>
      </c>
      <c r="AH31" s="1">
        <v>0.2</v>
      </c>
      <c r="AI31" s="1">
        <v>0</v>
      </c>
      <c r="AJ31" s="1">
        <v>0</v>
      </c>
      <c r="AK31" s="1">
        <v>3.4</v>
      </c>
      <c r="AL31" s="1">
        <v>10.9</v>
      </c>
      <c r="AM31" s="1">
        <v>12.88</v>
      </c>
      <c r="AN31" s="1">
        <v>0.1</v>
      </c>
      <c r="AO31" s="1">
        <v>2.6</v>
      </c>
      <c r="AP31" s="1">
        <v>12.2</v>
      </c>
      <c r="AQ31" s="1">
        <v>12.2</v>
      </c>
      <c r="AR31" s="1">
        <v>0</v>
      </c>
      <c r="AS31" s="1">
        <v>1.8</v>
      </c>
      <c r="AT31" s="1">
        <v>1.8</v>
      </c>
      <c r="AU31" s="1">
        <v>2.4</v>
      </c>
      <c r="AV31" s="1">
        <v>1.4</v>
      </c>
      <c r="AW31" s="1">
        <v>58</v>
      </c>
      <c r="AX31" s="1">
        <v>9.8000000000000007</v>
      </c>
      <c r="AY31" s="1">
        <v>1</v>
      </c>
      <c r="AZ31" s="1">
        <v>0.6</v>
      </c>
      <c r="BA31" s="1">
        <v>0.6</v>
      </c>
      <c r="BB31" s="1">
        <v>2.2000000000000002</v>
      </c>
      <c r="BC31" s="1">
        <v>19.2</v>
      </c>
      <c r="BD31" s="1">
        <v>12.2</v>
      </c>
      <c r="BE31" s="1">
        <v>6.8</v>
      </c>
      <c r="BF31" s="1">
        <v>0.2</v>
      </c>
      <c r="BG31" s="1">
        <v>2.4</v>
      </c>
      <c r="BH31" s="1">
        <v>2.4</v>
      </c>
      <c r="BI31" s="1">
        <v>2.09</v>
      </c>
      <c r="BJ31" s="1">
        <v>54.6</v>
      </c>
      <c r="BK31" s="1">
        <v>46.8</v>
      </c>
      <c r="BL31" s="1">
        <v>86</v>
      </c>
      <c r="BM31" s="1">
        <v>29</v>
      </c>
      <c r="BN31" s="1">
        <v>22</v>
      </c>
      <c r="BO31" s="1">
        <v>76</v>
      </c>
      <c r="BP31" s="1">
        <v>13.4</v>
      </c>
      <c r="BQ31" s="1">
        <v>9.1999999999999993</v>
      </c>
      <c r="BR31" s="1">
        <v>69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0.4</v>
      </c>
      <c r="BY31" s="1">
        <v>69</v>
      </c>
      <c r="BZ31" s="1">
        <v>0.4</v>
      </c>
      <c r="CA31" s="1">
        <v>8.4</v>
      </c>
      <c r="CB31" s="1">
        <v>2.8</v>
      </c>
      <c r="CC31" s="1">
        <v>0</v>
      </c>
      <c r="CD31" s="1">
        <v>0</v>
      </c>
      <c r="CE31" s="1">
        <v>0.2</v>
      </c>
      <c r="CF31" s="1">
        <v>0.2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2.6248539500000003</v>
      </c>
      <c r="CL31" s="1">
        <v>3</v>
      </c>
    </row>
    <row r="32" spans="1:90" x14ac:dyDescent="0.25">
      <c r="A32" s="1" t="s">
        <v>120</v>
      </c>
      <c r="B32" s="1">
        <v>4.5</v>
      </c>
      <c r="C32" s="1">
        <v>6</v>
      </c>
      <c r="D32" s="1">
        <v>31.67</v>
      </c>
      <c r="E32" s="1">
        <v>0.13</v>
      </c>
      <c r="F32" s="1">
        <v>0.12</v>
      </c>
      <c r="G32" s="1">
        <v>0.2</v>
      </c>
      <c r="H32" s="1">
        <v>1</v>
      </c>
      <c r="I32" s="1">
        <v>0.33</v>
      </c>
      <c r="J32" s="1">
        <v>0.17</v>
      </c>
      <c r="K32" s="1">
        <v>0.33</v>
      </c>
      <c r="L32" s="1">
        <v>0</v>
      </c>
      <c r="M32" s="1">
        <v>0.17</v>
      </c>
      <c r="N32" s="1">
        <v>0</v>
      </c>
      <c r="O32" s="1">
        <v>0.08</v>
      </c>
      <c r="P32" s="1">
        <v>0.08</v>
      </c>
      <c r="Q32" s="1">
        <v>0</v>
      </c>
      <c r="R32" s="1">
        <v>0</v>
      </c>
      <c r="S32" s="1">
        <v>0</v>
      </c>
      <c r="T32" s="1">
        <v>0</v>
      </c>
      <c r="U32" s="1">
        <v>5.33</v>
      </c>
      <c r="V32" s="1">
        <v>3.83</v>
      </c>
      <c r="W32" s="1">
        <v>72</v>
      </c>
      <c r="X32" s="1">
        <v>0.33</v>
      </c>
      <c r="Y32" s="1">
        <v>0</v>
      </c>
      <c r="Z32" s="1">
        <v>0</v>
      </c>
      <c r="AA32" s="1">
        <v>0</v>
      </c>
      <c r="AB32" s="1">
        <v>0</v>
      </c>
      <c r="AC32" s="1">
        <v>0.17</v>
      </c>
      <c r="AD32" s="1">
        <v>0.17</v>
      </c>
      <c r="AE32" s="1">
        <v>0.08</v>
      </c>
      <c r="AF32" s="1">
        <v>0.17</v>
      </c>
      <c r="AG32" s="1">
        <v>0</v>
      </c>
      <c r="AH32" s="1">
        <v>0.17</v>
      </c>
      <c r="AI32" s="1">
        <v>0</v>
      </c>
      <c r="AJ32" s="1">
        <v>0</v>
      </c>
      <c r="AK32" s="1">
        <v>7.5</v>
      </c>
      <c r="AL32" s="1">
        <v>3.03</v>
      </c>
      <c r="AM32" s="1">
        <v>5.03</v>
      </c>
      <c r="AN32" s="1">
        <v>0.7</v>
      </c>
      <c r="AO32" s="1">
        <v>2.2999999999999998</v>
      </c>
      <c r="AP32" s="1">
        <v>3.33</v>
      </c>
      <c r="AQ32" s="1">
        <v>4.83</v>
      </c>
      <c r="AR32" s="1">
        <v>0</v>
      </c>
      <c r="AS32" s="1">
        <v>1.67</v>
      </c>
      <c r="AT32" s="1">
        <v>0.33</v>
      </c>
      <c r="AU32" s="1">
        <v>0.33</v>
      </c>
      <c r="AV32" s="1">
        <v>0.17</v>
      </c>
      <c r="AW32" s="1">
        <v>52</v>
      </c>
      <c r="AX32" s="1">
        <v>1.83</v>
      </c>
      <c r="AY32" s="1">
        <v>0.5</v>
      </c>
      <c r="AZ32" s="1">
        <v>0</v>
      </c>
      <c r="BA32" s="1">
        <v>0</v>
      </c>
      <c r="BB32" s="1">
        <v>0.5</v>
      </c>
      <c r="BC32" s="1">
        <v>11.17</v>
      </c>
      <c r="BD32" s="1">
        <v>6.5</v>
      </c>
      <c r="BE32" s="1">
        <v>2.67</v>
      </c>
      <c r="BF32" s="1">
        <v>0.33</v>
      </c>
      <c r="BG32" s="1">
        <v>1.67</v>
      </c>
      <c r="BH32" s="1">
        <v>1.5</v>
      </c>
      <c r="BI32" s="1">
        <v>1.1200000000000001</v>
      </c>
      <c r="BJ32" s="1">
        <v>12.83</v>
      </c>
      <c r="BK32" s="1">
        <v>9.17</v>
      </c>
      <c r="BL32" s="1">
        <v>71</v>
      </c>
      <c r="BM32" s="1">
        <v>8.5</v>
      </c>
      <c r="BN32" s="1">
        <v>5.83</v>
      </c>
      <c r="BO32" s="1">
        <v>69</v>
      </c>
      <c r="BP32" s="1">
        <v>5.33</v>
      </c>
      <c r="BQ32" s="1">
        <v>3.83</v>
      </c>
      <c r="BR32" s="1">
        <v>72</v>
      </c>
      <c r="BS32" s="1">
        <v>0</v>
      </c>
      <c r="BT32" s="1">
        <v>0</v>
      </c>
      <c r="BU32" s="1">
        <v>1</v>
      </c>
      <c r="BV32" s="1">
        <v>5</v>
      </c>
      <c r="BW32" s="1">
        <v>1</v>
      </c>
      <c r="BX32" s="1">
        <v>0.17</v>
      </c>
      <c r="BY32" s="1">
        <v>19.829999999999998</v>
      </c>
      <c r="BZ32" s="1">
        <v>1.17</v>
      </c>
      <c r="CA32" s="1">
        <v>1.17</v>
      </c>
      <c r="CB32" s="1">
        <v>0.67</v>
      </c>
      <c r="CC32" s="1">
        <v>0.17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3.5002759499999994</v>
      </c>
      <c r="CL32" s="1">
        <v>3</v>
      </c>
    </row>
    <row r="33" spans="1:90" x14ac:dyDescent="0.25">
      <c r="A33" s="1" t="s">
        <v>123</v>
      </c>
      <c r="B33" s="1">
        <v>5.7</v>
      </c>
      <c r="C33" s="1">
        <v>6</v>
      </c>
      <c r="D33" s="1">
        <v>87.67</v>
      </c>
      <c r="E33" s="1">
        <v>0.27</v>
      </c>
      <c r="F33" s="1">
        <v>0</v>
      </c>
      <c r="G33" s="1">
        <v>0.3</v>
      </c>
      <c r="H33" s="1">
        <v>0</v>
      </c>
      <c r="I33" s="1">
        <v>1.5</v>
      </c>
      <c r="J33" s="1">
        <v>0.67</v>
      </c>
      <c r="K33" s="1">
        <v>0.33</v>
      </c>
      <c r="L33" s="1">
        <v>1.17</v>
      </c>
      <c r="M33" s="1">
        <v>0</v>
      </c>
      <c r="N33" s="1">
        <v>0</v>
      </c>
      <c r="O33" s="1">
        <v>0.11</v>
      </c>
      <c r="P33" s="1">
        <v>0.11</v>
      </c>
      <c r="Q33" s="1">
        <v>0</v>
      </c>
      <c r="R33" s="1">
        <v>0</v>
      </c>
      <c r="S33" s="1">
        <v>0</v>
      </c>
      <c r="T33" s="1">
        <v>0</v>
      </c>
      <c r="U33" s="1">
        <v>9</v>
      </c>
      <c r="V33" s="1">
        <v>6</v>
      </c>
      <c r="W33" s="1">
        <v>67</v>
      </c>
      <c r="X33" s="1">
        <v>7.83</v>
      </c>
      <c r="Y33" s="1">
        <v>1.67</v>
      </c>
      <c r="Z33" s="1">
        <v>21</v>
      </c>
      <c r="AA33" s="1">
        <v>1.5</v>
      </c>
      <c r="AB33" s="1">
        <v>0.33</v>
      </c>
      <c r="AC33" s="1">
        <v>1.67</v>
      </c>
      <c r="AD33" s="1">
        <v>0.33</v>
      </c>
      <c r="AE33" s="1">
        <v>0.2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11.67</v>
      </c>
      <c r="AL33" s="1">
        <v>25.6</v>
      </c>
      <c r="AM33" s="1">
        <v>23</v>
      </c>
      <c r="AN33" s="1">
        <v>1.2</v>
      </c>
      <c r="AO33" s="1">
        <v>4</v>
      </c>
      <c r="AP33" s="1">
        <v>16</v>
      </c>
      <c r="AQ33" s="1">
        <v>16</v>
      </c>
      <c r="AR33" s="1">
        <v>0.17</v>
      </c>
      <c r="AS33" s="1">
        <v>2.17</v>
      </c>
      <c r="AT33" s="1">
        <v>1.83</v>
      </c>
      <c r="AU33" s="1">
        <v>3.17</v>
      </c>
      <c r="AV33" s="1">
        <v>2.17</v>
      </c>
      <c r="AW33" s="1">
        <v>68</v>
      </c>
      <c r="AX33" s="1">
        <v>7.5</v>
      </c>
      <c r="AY33" s="1">
        <v>1</v>
      </c>
      <c r="AZ33" s="1">
        <v>0.83</v>
      </c>
      <c r="BA33" s="1">
        <v>0.67</v>
      </c>
      <c r="BB33" s="1">
        <v>2.5</v>
      </c>
      <c r="BC33" s="1">
        <v>17</v>
      </c>
      <c r="BD33" s="1">
        <v>11.5</v>
      </c>
      <c r="BE33" s="1">
        <v>5.5</v>
      </c>
      <c r="BF33" s="1">
        <v>0.83</v>
      </c>
      <c r="BG33" s="1">
        <v>3.67</v>
      </c>
      <c r="BH33" s="1">
        <v>2.33</v>
      </c>
      <c r="BI33" s="1">
        <v>1.83</v>
      </c>
      <c r="BJ33" s="1">
        <v>23.67</v>
      </c>
      <c r="BK33" s="1">
        <v>17.5</v>
      </c>
      <c r="BL33" s="1">
        <v>74</v>
      </c>
      <c r="BM33" s="1">
        <v>23.83</v>
      </c>
      <c r="BN33" s="1">
        <v>12.67</v>
      </c>
      <c r="BO33" s="1">
        <v>53</v>
      </c>
      <c r="BP33" s="1">
        <v>9</v>
      </c>
      <c r="BQ33" s="1">
        <v>6</v>
      </c>
      <c r="BR33" s="1">
        <v>67</v>
      </c>
      <c r="BS33" s="1">
        <v>0</v>
      </c>
      <c r="BT33" s="1">
        <v>0</v>
      </c>
      <c r="BU33" s="1">
        <v>6</v>
      </c>
      <c r="BV33" s="1">
        <v>0</v>
      </c>
      <c r="BW33" s="1">
        <v>2</v>
      </c>
      <c r="BX33" s="1">
        <v>2.5</v>
      </c>
      <c r="BY33" s="1">
        <v>49.83</v>
      </c>
      <c r="BZ33" s="1">
        <v>1.17</v>
      </c>
      <c r="CA33" s="1">
        <v>3.17</v>
      </c>
      <c r="CB33" s="1">
        <v>7.33</v>
      </c>
      <c r="CC33" s="1">
        <v>0.17</v>
      </c>
      <c r="CD33" s="1">
        <v>0</v>
      </c>
      <c r="CE33" s="1">
        <v>1.33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3.4014082000000005</v>
      </c>
      <c r="CL33" s="1">
        <v>3</v>
      </c>
    </row>
    <row r="34" spans="1:90" x14ac:dyDescent="0.25">
      <c r="A34" s="1" t="s">
        <v>124</v>
      </c>
      <c r="B34" s="1">
        <v>4.9000000000000004</v>
      </c>
      <c r="C34" s="1">
        <v>5</v>
      </c>
      <c r="D34" s="1">
        <v>81</v>
      </c>
      <c r="E34" s="1">
        <v>0.26</v>
      </c>
      <c r="F34" s="1">
        <v>0</v>
      </c>
      <c r="G34" s="1">
        <v>0.2</v>
      </c>
      <c r="H34" s="1">
        <v>0</v>
      </c>
      <c r="I34" s="1">
        <v>1.8</v>
      </c>
      <c r="J34" s="1">
        <v>0.4</v>
      </c>
      <c r="K34" s="1">
        <v>0.8</v>
      </c>
      <c r="L34" s="1">
        <v>1</v>
      </c>
      <c r="M34" s="1">
        <v>0</v>
      </c>
      <c r="N34" s="1">
        <v>0.6</v>
      </c>
      <c r="O34" s="1">
        <v>0.09</v>
      </c>
      <c r="P34" s="1">
        <v>0.09</v>
      </c>
      <c r="Q34" s="1">
        <v>0</v>
      </c>
      <c r="R34" s="1">
        <v>0</v>
      </c>
      <c r="S34" s="1">
        <v>0</v>
      </c>
      <c r="T34" s="1">
        <v>0</v>
      </c>
      <c r="U34" s="1">
        <v>9.4</v>
      </c>
      <c r="V34" s="1">
        <v>5.8</v>
      </c>
      <c r="W34" s="1">
        <v>62</v>
      </c>
      <c r="X34" s="1">
        <v>1.6</v>
      </c>
      <c r="Y34" s="1">
        <v>0.2</v>
      </c>
      <c r="Z34" s="1">
        <v>13</v>
      </c>
      <c r="AA34" s="1">
        <v>0</v>
      </c>
      <c r="AB34" s="1">
        <v>0.4</v>
      </c>
      <c r="AC34" s="1">
        <v>0.2</v>
      </c>
      <c r="AD34" s="1">
        <v>0.2</v>
      </c>
      <c r="AE34" s="1">
        <v>0.12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17.600000000000001</v>
      </c>
      <c r="AL34" s="1">
        <v>4.74</v>
      </c>
      <c r="AM34" s="1">
        <v>12.4</v>
      </c>
      <c r="AN34" s="1">
        <v>0.8</v>
      </c>
      <c r="AO34" s="1">
        <v>3.3</v>
      </c>
      <c r="AP34" s="1">
        <v>10.199999999999999</v>
      </c>
      <c r="AQ34" s="1">
        <v>10.199999999999999</v>
      </c>
      <c r="AR34" s="1">
        <v>0</v>
      </c>
      <c r="AS34" s="1">
        <v>1.8</v>
      </c>
      <c r="AT34" s="1">
        <v>2.2000000000000002</v>
      </c>
      <c r="AU34" s="1">
        <v>1.8</v>
      </c>
      <c r="AV34" s="1">
        <v>1</v>
      </c>
      <c r="AW34" s="1">
        <v>56</v>
      </c>
      <c r="AX34" s="1">
        <v>4</v>
      </c>
      <c r="AY34" s="1">
        <v>1.8</v>
      </c>
      <c r="AZ34" s="1">
        <v>0.2</v>
      </c>
      <c r="BA34" s="1">
        <v>0.8</v>
      </c>
      <c r="BB34" s="1">
        <v>2.8</v>
      </c>
      <c r="BC34" s="1">
        <v>15.6</v>
      </c>
      <c r="BD34" s="1">
        <v>10.6</v>
      </c>
      <c r="BE34" s="1">
        <v>5</v>
      </c>
      <c r="BF34" s="1">
        <v>0.4</v>
      </c>
      <c r="BG34" s="1">
        <v>1.8</v>
      </c>
      <c r="BH34" s="1">
        <v>3.2</v>
      </c>
      <c r="BI34" s="1">
        <v>2.06</v>
      </c>
      <c r="BJ34" s="1">
        <v>31.8</v>
      </c>
      <c r="BK34" s="1">
        <v>25</v>
      </c>
      <c r="BL34" s="1">
        <v>79</v>
      </c>
      <c r="BM34" s="1">
        <v>18.600000000000001</v>
      </c>
      <c r="BN34" s="1">
        <v>12.2</v>
      </c>
      <c r="BO34" s="1">
        <v>66</v>
      </c>
      <c r="BP34" s="1">
        <v>9.4</v>
      </c>
      <c r="BQ34" s="1">
        <v>5.8</v>
      </c>
      <c r="BR34" s="1">
        <v>62</v>
      </c>
      <c r="BS34" s="1">
        <v>0</v>
      </c>
      <c r="BT34" s="1">
        <v>0</v>
      </c>
      <c r="BU34" s="1">
        <v>4</v>
      </c>
      <c r="BV34" s="1">
        <v>1</v>
      </c>
      <c r="BW34" s="1">
        <v>0</v>
      </c>
      <c r="BX34" s="1">
        <v>0.8</v>
      </c>
      <c r="BY34" s="1">
        <v>46.6</v>
      </c>
      <c r="BZ34" s="1">
        <v>1.2</v>
      </c>
      <c r="CA34" s="1">
        <v>5.6</v>
      </c>
      <c r="CB34" s="1">
        <v>3</v>
      </c>
      <c r="CC34" s="1">
        <v>0</v>
      </c>
      <c r="CD34" s="1">
        <v>0</v>
      </c>
      <c r="CE34" s="1">
        <v>0</v>
      </c>
      <c r="CF34" s="1">
        <v>0.2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3.2826928699999995</v>
      </c>
      <c r="CL34" s="1">
        <v>3</v>
      </c>
    </row>
    <row r="35" spans="1:90" x14ac:dyDescent="0.25">
      <c r="A35" s="1" t="s">
        <v>139</v>
      </c>
      <c r="B35" s="1">
        <v>4.8</v>
      </c>
      <c r="C35" s="1">
        <v>5</v>
      </c>
      <c r="D35" s="1">
        <v>86.6</v>
      </c>
      <c r="E35" s="1">
        <v>0.2</v>
      </c>
      <c r="F35" s="1">
        <v>1</v>
      </c>
      <c r="G35" s="1">
        <v>0.2</v>
      </c>
      <c r="H35" s="1">
        <v>1</v>
      </c>
      <c r="I35" s="1">
        <v>0.8</v>
      </c>
      <c r="J35" s="1">
        <v>0.2</v>
      </c>
      <c r="K35" s="1">
        <v>0.2</v>
      </c>
      <c r="L35" s="1">
        <v>0.6</v>
      </c>
      <c r="M35" s="1">
        <v>0</v>
      </c>
      <c r="N35" s="1">
        <v>0</v>
      </c>
      <c r="O35" s="1">
        <v>0.04</v>
      </c>
      <c r="P35" s="1">
        <v>0.04</v>
      </c>
      <c r="Q35" s="1">
        <v>0</v>
      </c>
      <c r="R35" s="1">
        <v>0</v>
      </c>
      <c r="S35" s="1">
        <v>0</v>
      </c>
      <c r="T35" s="1">
        <v>0</v>
      </c>
      <c r="U35" s="1">
        <v>12</v>
      </c>
      <c r="V35" s="1">
        <v>8.6</v>
      </c>
      <c r="W35" s="1">
        <v>72</v>
      </c>
      <c r="X35" s="1">
        <v>1</v>
      </c>
      <c r="Y35" s="1">
        <v>0.6</v>
      </c>
      <c r="Z35" s="1">
        <v>60</v>
      </c>
      <c r="AA35" s="1">
        <v>0.2</v>
      </c>
      <c r="AB35" s="1">
        <v>0</v>
      </c>
      <c r="AC35" s="1">
        <v>1.2</v>
      </c>
      <c r="AD35" s="1">
        <v>0.2</v>
      </c>
      <c r="AE35" s="1">
        <v>0.13</v>
      </c>
      <c r="AF35" s="1">
        <v>0.2</v>
      </c>
      <c r="AG35" s="1">
        <v>0</v>
      </c>
      <c r="AH35" s="1">
        <v>0.4</v>
      </c>
      <c r="AI35" s="1">
        <v>0</v>
      </c>
      <c r="AJ35" s="1">
        <v>0</v>
      </c>
      <c r="AK35" s="1">
        <v>5.2</v>
      </c>
      <c r="AL35" s="1">
        <v>17.64</v>
      </c>
      <c r="AM35" s="1">
        <v>16.28</v>
      </c>
      <c r="AN35" s="1">
        <v>0.6</v>
      </c>
      <c r="AO35" s="1">
        <v>2.8</v>
      </c>
      <c r="AP35" s="1">
        <v>8.8000000000000007</v>
      </c>
      <c r="AQ35" s="1">
        <v>10.6</v>
      </c>
      <c r="AR35" s="1">
        <v>0</v>
      </c>
      <c r="AS35" s="1">
        <v>2.2000000000000002</v>
      </c>
      <c r="AT35" s="1">
        <v>2.4</v>
      </c>
      <c r="AU35" s="1">
        <v>3.2</v>
      </c>
      <c r="AV35" s="1">
        <v>1.6</v>
      </c>
      <c r="AW35" s="1">
        <v>50</v>
      </c>
      <c r="AX35" s="1">
        <v>4.8</v>
      </c>
      <c r="AY35" s="1">
        <v>0.8</v>
      </c>
      <c r="AZ35" s="1">
        <v>0.8</v>
      </c>
      <c r="BA35" s="1">
        <v>0.8</v>
      </c>
      <c r="BB35" s="1">
        <v>2.4</v>
      </c>
      <c r="BC35" s="1">
        <v>17</v>
      </c>
      <c r="BD35" s="1">
        <v>11</v>
      </c>
      <c r="BE35" s="1">
        <v>5</v>
      </c>
      <c r="BF35" s="1">
        <v>0.4</v>
      </c>
      <c r="BG35" s="1">
        <v>1.6</v>
      </c>
      <c r="BH35" s="1">
        <v>2.6</v>
      </c>
      <c r="BI35" s="1">
        <v>1.92</v>
      </c>
      <c r="BJ35" s="1">
        <v>39.799999999999997</v>
      </c>
      <c r="BK35" s="1">
        <v>32</v>
      </c>
      <c r="BL35" s="1">
        <v>80</v>
      </c>
      <c r="BM35" s="1">
        <v>21.6</v>
      </c>
      <c r="BN35" s="1">
        <v>15.8</v>
      </c>
      <c r="BO35" s="1">
        <v>73</v>
      </c>
      <c r="BP35" s="1">
        <v>12</v>
      </c>
      <c r="BQ35" s="1">
        <v>8.6</v>
      </c>
      <c r="BR35" s="1">
        <v>72</v>
      </c>
      <c r="BS35" s="1">
        <v>0.2</v>
      </c>
      <c r="BT35" s="1">
        <v>0.2</v>
      </c>
      <c r="BU35" s="1">
        <v>5</v>
      </c>
      <c r="BV35" s="1">
        <v>0</v>
      </c>
      <c r="BW35" s="1">
        <v>1</v>
      </c>
      <c r="BX35" s="1">
        <v>0.8</v>
      </c>
      <c r="BY35" s="1">
        <v>55</v>
      </c>
      <c r="BZ35" s="1">
        <v>0.8</v>
      </c>
      <c r="CA35" s="1">
        <v>6</v>
      </c>
      <c r="CB35" s="1">
        <v>2.4</v>
      </c>
      <c r="CC35" s="1">
        <v>0.2</v>
      </c>
      <c r="CD35" s="1">
        <v>0.2</v>
      </c>
      <c r="CE35" s="1">
        <v>0.2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1.6657752699999995</v>
      </c>
      <c r="CL35" s="1">
        <v>3</v>
      </c>
    </row>
    <row r="36" spans="1:90" x14ac:dyDescent="0.25">
      <c r="A36" s="1" t="s">
        <v>140</v>
      </c>
      <c r="B36" s="1">
        <v>5.3</v>
      </c>
      <c r="C36" s="1">
        <v>6</v>
      </c>
      <c r="D36" s="1">
        <v>75.67</v>
      </c>
      <c r="E36" s="1">
        <v>0.02</v>
      </c>
      <c r="F36" s="1">
        <v>0</v>
      </c>
      <c r="G36" s="1">
        <v>0</v>
      </c>
      <c r="H36" s="1">
        <v>0</v>
      </c>
      <c r="I36" s="1">
        <v>0.83</v>
      </c>
      <c r="J36" s="1">
        <v>0</v>
      </c>
      <c r="K36" s="1">
        <v>0.33</v>
      </c>
      <c r="L36" s="1">
        <v>0.5</v>
      </c>
      <c r="M36" s="1">
        <v>0</v>
      </c>
      <c r="N36" s="1">
        <v>0.17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11.17</v>
      </c>
      <c r="V36" s="1">
        <v>7.33</v>
      </c>
      <c r="W36" s="1">
        <v>66</v>
      </c>
      <c r="X36" s="1">
        <v>0.33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0.01</v>
      </c>
      <c r="AF36" s="1">
        <v>0</v>
      </c>
      <c r="AG36" s="1">
        <v>0</v>
      </c>
      <c r="AH36" s="1">
        <v>0.17</v>
      </c>
      <c r="AI36" s="1">
        <v>0</v>
      </c>
      <c r="AJ36" s="1">
        <v>0.33</v>
      </c>
      <c r="AK36" s="1">
        <v>5.83</v>
      </c>
      <c r="AL36" s="1">
        <v>2.62</v>
      </c>
      <c r="AM36" s="1">
        <v>6.33</v>
      </c>
      <c r="AN36" s="1">
        <v>0.1</v>
      </c>
      <c r="AO36" s="1">
        <v>2.2999999999999998</v>
      </c>
      <c r="AP36" s="1">
        <v>10.17</v>
      </c>
      <c r="AQ36" s="1">
        <v>10.17</v>
      </c>
      <c r="AR36" s="1">
        <v>0</v>
      </c>
      <c r="AS36" s="1">
        <v>1.83</v>
      </c>
      <c r="AT36" s="1">
        <v>0.67</v>
      </c>
      <c r="AU36" s="1">
        <v>1.5</v>
      </c>
      <c r="AV36" s="1">
        <v>0.83</v>
      </c>
      <c r="AW36" s="1">
        <v>55</v>
      </c>
      <c r="AX36" s="1">
        <v>6.83</v>
      </c>
      <c r="AY36" s="1">
        <v>0.5</v>
      </c>
      <c r="AZ36" s="1">
        <v>0.17</v>
      </c>
      <c r="BA36" s="1">
        <v>0.83</v>
      </c>
      <c r="BB36" s="1">
        <v>1.5</v>
      </c>
      <c r="BC36" s="1">
        <v>11.17</v>
      </c>
      <c r="BD36" s="1">
        <v>6.5</v>
      </c>
      <c r="BE36" s="1">
        <v>2.67</v>
      </c>
      <c r="BF36" s="1">
        <v>0.33</v>
      </c>
      <c r="BG36" s="1">
        <v>1.67</v>
      </c>
      <c r="BH36" s="1">
        <v>1.5</v>
      </c>
      <c r="BI36" s="1">
        <v>1.1200000000000001</v>
      </c>
      <c r="BJ36" s="1">
        <v>47.17</v>
      </c>
      <c r="BK36" s="1">
        <v>39.33</v>
      </c>
      <c r="BL36" s="1">
        <v>83</v>
      </c>
      <c r="BM36" s="1">
        <v>22.67</v>
      </c>
      <c r="BN36" s="1">
        <v>16.829999999999998</v>
      </c>
      <c r="BO36" s="1">
        <v>74</v>
      </c>
      <c r="BP36" s="1">
        <v>11.17</v>
      </c>
      <c r="BQ36" s="1">
        <v>7.33</v>
      </c>
      <c r="BR36" s="1">
        <v>66</v>
      </c>
      <c r="BS36" s="1">
        <v>0</v>
      </c>
      <c r="BT36" s="1">
        <v>0</v>
      </c>
      <c r="BU36" s="1">
        <v>5</v>
      </c>
      <c r="BV36" s="1">
        <v>1</v>
      </c>
      <c r="BW36" s="1">
        <v>2</v>
      </c>
      <c r="BX36" s="1">
        <v>0.67</v>
      </c>
      <c r="BY36" s="1">
        <v>56.83</v>
      </c>
      <c r="BZ36" s="1">
        <v>1.17</v>
      </c>
      <c r="CA36" s="1">
        <v>4.17</v>
      </c>
      <c r="CB36" s="1">
        <v>2</v>
      </c>
      <c r="CC36" s="1">
        <v>0.17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3.4084449800000018</v>
      </c>
      <c r="CL36" s="1">
        <v>3</v>
      </c>
    </row>
    <row r="37" spans="1:90" x14ac:dyDescent="0.25">
      <c r="A37" s="1" t="s">
        <v>143</v>
      </c>
      <c r="B37" s="1">
        <v>5.2</v>
      </c>
      <c r="C37" s="1">
        <v>4</v>
      </c>
      <c r="D37" s="1">
        <v>82.5</v>
      </c>
      <c r="E37" s="1">
        <v>0.42</v>
      </c>
      <c r="F37" s="1">
        <v>0.4</v>
      </c>
      <c r="G37" s="1">
        <v>0.6</v>
      </c>
      <c r="H37" s="1">
        <v>2</v>
      </c>
      <c r="I37" s="1">
        <v>3</v>
      </c>
      <c r="J37" s="1">
        <v>1.75</v>
      </c>
      <c r="K37" s="1">
        <v>1</v>
      </c>
      <c r="L37" s="1">
        <v>2</v>
      </c>
      <c r="M37" s="1">
        <v>0.5</v>
      </c>
      <c r="N37" s="1">
        <v>0</v>
      </c>
      <c r="O37" s="1">
        <v>0.43</v>
      </c>
      <c r="P37" s="1">
        <v>0.43</v>
      </c>
      <c r="Q37" s="1">
        <v>0.25</v>
      </c>
      <c r="R37" s="1">
        <v>0.25</v>
      </c>
      <c r="S37" s="1">
        <v>0</v>
      </c>
      <c r="T37" s="1">
        <v>0</v>
      </c>
      <c r="U37" s="1">
        <v>17.75</v>
      </c>
      <c r="V37" s="1">
        <v>14</v>
      </c>
      <c r="W37" s="1">
        <v>79</v>
      </c>
      <c r="X37" s="1">
        <v>1.75</v>
      </c>
      <c r="Y37" s="1">
        <v>0.25</v>
      </c>
      <c r="Z37" s="1">
        <v>14</v>
      </c>
      <c r="AA37" s="1">
        <v>0.25</v>
      </c>
      <c r="AB37" s="1">
        <v>0</v>
      </c>
      <c r="AC37" s="1">
        <v>2</v>
      </c>
      <c r="AD37" s="1">
        <v>0</v>
      </c>
      <c r="AE37" s="1">
        <v>0.14000000000000001</v>
      </c>
      <c r="AF37" s="1">
        <v>0.25</v>
      </c>
      <c r="AG37" s="1">
        <v>0</v>
      </c>
      <c r="AH37" s="1">
        <v>0</v>
      </c>
      <c r="AI37" s="1">
        <v>0</v>
      </c>
      <c r="AJ37" s="1">
        <v>0</v>
      </c>
      <c r="AK37" s="1">
        <v>34.25</v>
      </c>
      <c r="AL37" s="1">
        <v>26.2</v>
      </c>
      <c r="AM37" s="1">
        <v>24.95</v>
      </c>
      <c r="AN37" s="1">
        <v>2.6</v>
      </c>
      <c r="AO37" s="1">
        <v>5.4</v>
      </c>
      <c r="AP37" s="1">
        <v>9.5</v>
      </c>
      <c r="AQ37" s="1">
        <v>16.25</v>
      </c>
      <c r="AR37" s="1">
        <v>0.75</v>
      </c>
      <c r="AS37" s="1">
        <v>4.5</v>
      </c>
      <c r="AT37" s="1">
        <v>2.5</v>
      </c>
      <c r="AU37" s="1">
        <v>1.5</v>
      </c>
      <c r="AV37" s="1">
        <v>0.75</v>
      </c>
      <c r="AW37" s="1">
        <v>50</v>
      </c>
      <c r="AX37" s="1">
        <v>4.25</v>
      </c>
      <c r="AY37" s="1">
        <v>0.25</v>
      </c>
      <c r="AZ37" s="1">
        <v>0</v>
      </c>
      <c r="BA37" s="1">
        <v>0</v>
      </c>
      <c r="BB37" s="1">
        <v>0.25</v>
      </c>
      <c r="BC37" s="1">
        <v>17.5</v>
      </c>
      <c r="BD37" s="1">
        <v>10.5</v>
      </c>
      <c r="BE37" s="1">
        <v>7.5</v>
      </c>
      <c r="BF37" s="1">
        <v>0.25</v>
      </c>
      <c r="BG37" s="1">
        <v>1.75</v>
      </c>
      <c r="BH37" s="1">
        <v>2</v>
      </c>
      <c r="BI37" s="1">
        <v>1.99</v>
      </c>
      <c r="BJ37" s="1">
        <v>37.5</v>
      </c>
      <c r="BK37" s="1">
        <v>31.25</v>
      </c>
      <c r="BL37" s="1">
        <v>83</v>
      </c>
      <c r="BM37" s="1">
        <v>28</v>
      </c>
      <c r="BN37" s="1">
        <v>21.5</v>
      </c>
      <c r="BO37" s="1">
        <v>77</v>
      </c>
      <c r="BP37" s="1">
        <v>17.75</v>
      </c>
      <c r="BQ37" s="1">
        <v>14</v>
      </c>
      <c r="BR37" s="1">
        <v>79</v>
      </c>
      <c r="BS37" s="1">
        <v>0.25</v>
      </c>
      <c r="BT37" s="1">
        <v>0</v>
      </c>
      <c r="BU37" s="1">
        <v>4</v>
      </c>
      <c r="BV37" s="1">
        <v>0</v>
      </c>
      <c r="BW37" s="1">
        <v>1</v>
      </c>
      <c r="BX37" s="1">
        <v>0.5</v>
      </c>
      <c r="BY37" s="1">
        <v>49.75</v>
      </c>
      <c r="BZ37" s="1">
        <v>3.75</v>
      </c>
      <c r="CA37" s="1">
        <v>4.25</v>
      </c>
      <c r="CB37" s="1">
        <v>3.25</v>
      </c>
      <c r="CC37" s="1">
        <v>0.25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4.8751969200000014</v>
      </c>
      <c r="CL37" s="1">
        <v>3</v>
      </c>
    </row>
    <row r="38" spans="1:90" x14ac:dyDescent="0.25">
      <c r="A38" s="1" t="s">
        <v>149</v>
      </c>
      <c r="B38" s="1">
        <v>6</v>
      </c>
      <c r="C38" s="1">
        <v>5</v>
      </c>
      <c r="D38" s="1">
        <v>51.2</v>
      </c>
      <c r="E38" s="1">
        <v>0.15</v>
      </c>
      <c r="F38" s="1">
        <v>0</v>
      </c>
      <c r="G38" s="1">
        <v>0.2</v>
      </c>
      <c r="H38" s="1">
        <v>0</v>
      </c>
      <c r="I38" s="1">
        <v>1.4</v>
      </c>
      <c r="J38" s="1">
        <v>0.2</v>
      </c>
      <c r="K38" s="1">
        <v>1.4</v>
      </c>
      <c r="L38" s="1">
        <v>0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</v>
      </c>
      <c r="W38" s="1">
        <v>67</v>
      </c>
      <c r="X38" s="1">
        <v>1.6</v>
      </c>
      <c r="Y38" s="1">
        <v>0</v>
      </c>
      <c r="Z38" s="1">
        <v>0</v>
      </c>
      <c r="AA38" s="1">
        <v>0</v>
      </c>
      <c r="AB38" s="1">
        <v>0</v>
      </c>
      <c r="AC38" s="1">
        <v>0.6</v>
      </c>
      <c r="AD38" s="1">
        <v>0.2</v>
      </c>
      <c r="AE38" s="1">
        <v>0.14000000000000001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23</v>
      </c>
      <c r="AL38" s="1">
        <v>7.5</v>
      </c>
      <c r="AM38" s="1">
        <v>3.12</v>
      </c>
      <c r="AN38" s="1">
        <v>0.8</v>
      </c>
      <c r="AO38" s="1">
        <v>2.7</v>
      </c>
      <c r="AP38" s="1">
        <v>2.6</v>
      </c>
      <c r="AQ38" s="1">
        <v>2.6</v>
      </c>
      <c r="AR38" s="1">
        <v>0</v>
      </c>
      <c r="AS38" s="1">
        <v>1.4</v>
      </c>
      <c r="AT38" s="1">
        <v>0.6</v>
      </c>
      <c r="AU38" s="1">
        <v>0.8</v>
      </c>
      <c r="AV38" s="1">
        <v>0.4</v>
      </c>
      <c r="AW38" s="1">
        <v>50</v>
      </c>
      <c r="AX38" s="1">
        <v>1.2</v>
      </c>
      <c r="AY38" s="1">
        <v>0.4</v>
      </c>
      <c r="AZ38" s="1">
        <v>0</v>
      </c>
      <c r="BA38" s="1">
        <v>0.2</v>
      </c>
      <c r="BB38" s="1">
        <v>0.6</v>
      </c>
      <c r="BC38" s="1">
        <v>18.399999999999999</v>
      </c>
      <c r="BD38" s="1">
        <v>11.2</v>
      </c>
      <c r="BE38" s="1">
        <v>6.4</v>
      </c>
      <c r="BF38" s="1">
        <v>0.8</v>
      </c>
      <c r="BG38" s="1">
        <v>2</v>
      </c>
      <c r="BH38" s="1">
        <v>2.4</v>
      </c>
      <c r="BI38" s="1">
        <v>1.93</v>
      </c>
      <c r="BJ38" s="1">
        <v>11</v>
      </c>
      <c r="BK38" s="1">
        <v>8.1999999999999993</v>
      </c>
      <c r="BL38" s="1">
        <v>75</v>
      </c>
      <c r="BM38" s="1">
        <v>9.8000000000000007</v>
      </c>
      <c r="BN38" s="1">
        <v>5.6</v>
      </c>
      <c r="BO38" s="1">
        <v>57</v>
      </c>
      <c r="BP38" s="1">
        <v>6</v>
      </c>
      <c r="BQ38" s="1">
        <v>4</v>
      </c>
      <c r="BR38" s="1">
        <v>67</v>
      </c>
      <c r="BS38" s="1">
        <v>0</v>
      </c>
      <c r="BT38" s="1">
        <v>0</v>
      </c>
      <c r="BU38" s="1">
        <v>4</v>
      </c>
      <c r="BV38" s="1">
        <v>1</v>
      </c>
      <c r="BW38" s="1">
        <v>4</v>
      </c>
      <c r="BX38" s="1">
        <v>0.4</v>
      </c>
      <c r="BY38" s="1">
        <v>21.8</v>
      </c>
      <c r="BZ38" s="1">
        <v>3</v>
      </c>
      <c r="CA38" s="1">
        <v>0.8</v>
      </c>
      <c r="CB38" s="1">
        <v>1.6</v>
      </c>
      <c r="CC38" s="1">
        <v>0.2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3.1923343200000005</v>
      </c>
      <c r="CL38" s="1">
        <v>3</v>
      </c>
    </row>
    <row r="39" spans="1:90" x14ac:dyDescent="0.25">
      <c r="A39" s="1" t="s">
        <v>158</v>
      </c>
      <c r="B39" s="1">
        <v>5.7</v>
      </c>
      <c r="C39" s="1">
        <v>4</v>
      </c>
      <c r="D39" s="1">
        <v>90</v>
      </c>
      <c r="E39" s="1">
        <v>0.21</v>
      </c>
      <c r="F39" s="1">
        <v>0.4</v>
      </c>
      <c r="G39" s="1">
        <v>0.3</v>
      </c>
      <c r="H39" s="1">
        <v>2</v>
      </c>
      <c r="I39" s="1">
        <v>0.75</v>
      </c>
      <c r="J39" s="1">
        <v>0.5</v>
      </c>
      <c r="K39" s="1">
        <v>0.25</v>
      </c>
      <c r="L39" s="1">
        <v>0.5</v>
      </c>
      <c r="M39" s="1">
        <v>0</v>
      </c>
      <c r="N39" s="1">
        <v>0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15.75</v>
      </c>
      <c r="V39" s="1">
        <v>13.75</v>
      </c>
      <c r="W39" s="1">
        <v>87</v>
      </c>
      <c r="X39" s="1">
        <v>9.75</v>
      </c>
      <c r="Y39" s="1">
        <v>3.25</v>
      </c>
      <c r="Z39" s="1">
        <v>33</v>
      </c>
      <c r="AA39" s="1">
        <v>5</v>
      </c>
      <c r="AB39" s="1">
        <v>1</v>
      </c>
      <c r="AC39" s="1">
        <v>2.75</v>
      </c>
      <c r="AD39" s="1">
        <v>0.25</v>
      </c>
      <c r="AE39" s="1">
        <v>0.22</v>
      </c>
      <c r="AF39" s="1">
        <v>0.5</v>
      </c>
      <c r="AG39" s="1">
        <v>0</v>
      </c>
      <c r="AH39" s="1">
        <v>0</v>
      </c>
      <c r="AI39" s="1">
        <v>0</v>
      </c>
      <c r="AJ39" s="1">
        <v>0.25</v>
      </c>
      <c r="AK39" s="1">
        <v>13</v>
      </c>
      <c r="AL39" s="1">
        <v>44.75</v>
      </c>
      <c r="AM39" s="1">
        <v>24.9</v>
      </c>
      <c r="AN39" s="1">
        <v>1.1000000000000001</v>
      </c>
      <c r="AO39" s="1">
        <v>3.9</v>
      </c>
      <c r="AP39" s="1">
        <v>17.25</v>
      </c>
      <c r="AQ39" s="1">
        <v>21.75</v>
      </c>
      <c r="AR39" s="1">
        <v>0.25</v>
      </c>
      <c r="AS39" s="1">
        <v>4</v>
      </c>
      <c r="AT39" s="1">
        <v>1</v>
      </c>
      <c r="AU39" s="1">
        <v>1.5</v>
      </c>
      <c r="AV39" s="1">
        <v>0.75</v>
      </c>
      <c r="AW39" s="1">
        <v>50</v>
      </c>
      <c r="AX39" s="1">
        <v>6.5</v>
      </c>
      <c r="AY39" s="1">
        <v>1.5</v>
      </c>
      <c r="AZ39" s="1">
        <v>0</v>
      </c>
      <c r="BA39" s="1">
        <v>0</v>
      </c>
      <c r="BB39" s="1">
        <v>1.5</v>
      </c>
      <c r="BC39" s="1">
        <v>11.5</v>
      </c>
      <c r="BD39" s="1">
        <v>6.75</v>
      </c>
      <c r="BE39" s="1">
        <v>3</v>
      </c>
      <c r="BF39" s="1">
        <v>0</v>
      </c>
      <c r="BG39" s="1">
        <v>2</v>
      </c>
      <c r="BH39" s="1">
        <v>1.5</v>
      </c>
      <c r="BI39" s="1">
        <v>1.22</v>
      </c>
      <c r="BJ39" s="1">
        <v>53</v>
      </c>
      <c r="BK39" s="1">
        <v>45.5</v>
      </c>
      <c r="BL39" s="1">
        <v>86</v>
      </c>
      <c r="BM39" s="1">
        <v>36.75</v>
      </c>
      <c r="BN39" s="1">
        <v>25.75</v>
      </c>
      <c r="BO39" s="1">
        <v>70</v>
      </c>
      <c r="BP39" s="1">
        <v>15.75</v>
      </c>
      <c r="BQ39" s="1">
        <v>13.75</v>
      </c>
      <c r="BR39" s="1">
        <v>87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0.5</v>
      </c>
      <c r="BY39" s="1">
        <v>78.25</v>
      </c>
      <c r="BZ39" s="1">
        <v>2.25</v>
      </c>
      <c r="CA39" s="1">
        <v>3.75</v>
      </c>
      <c r="CB39" s="1">
        <v>9.25</v>
      </c>
      <c r="CC39" s="1">
        <v>0</v>
      </c>
      <c r="CD39" s="1">
        <v>0</v>
      </c>
      <c r="CE39" s="1">
        <v>4.25</v>
      </c>
      <c r="CF39" s="1">
        <v>0.5</v>
      </c>
      <c r="CG39" s="1">
        <v>0.25</v>
      </c>
      <c r="CH39" s="1">
        <v>0</v>
      </c>
      <c r="CI39" s="1">
        <v>0</v>
      </c>
      <c r="CJ39" s="1">
        <v>0</v>
      </c>
      <c r="CK39" s="1">
        <f t="shared" si="0"/>
        <v>5.1169200099999985</v>
      </c>
      <c r="CL39" s="1">
        <v>3</v>
      </c>
    </row>
    <row r="40" spans="1:90" x14ac:dyDescent="0.25">
      <c r="A40" s="1" t="s">
        <v>185</v>
      </c>
      <c r="B40" s="1">
        <v>4.9000000000000004</v>
      </c>
      <c r="C40" s="1">
        <v>6</v>
      </c>
      <c r="D40" s="1">
        <v>90</v>
      </c>
      <c r="E40" s="1">
        <v>0.06</v>
      </c>
      <c r="F40" s="1">
        <v>0.17</v>
      </c>
      <c r="G40" s="1">
        <v>0.1</v>
      </c>
      <c r="H40" s="1">
        <v>1</v>
      </c>
      <c r="I40" s="1">
        <v>0.67</v>
      </c>
      <c r="J40" s="1">
        <v>0.17</v>
      </c>
      <c r="K40" s="1">
        <v>0.17</v>
      </c>
      <c r="L40" s="1">
        <v>0.5</v>
      </c>
      <c r="M40" s="1">
        <v>0</v>
      </c>
      <c r="N40" s="1">
        <v>0</v>
      </c>
      <c r="O40" s="1">
        <v>0.04</v>
      </c>
      <c r="P40" s="1">
        <v>0.04</v>
      </c>
      <c r="Q40" s="1">
        <v>0</v>
      </c>
      <c r="R40" s="1">
        <v>0</v>
      </c>
      <c r="S40" s="1">
        <v>0</v>
      </c>
      <c r="T40" s="1">
        <v>0</v>
      </c>
      <c r="U40" s="1">
        <v>10.67</v>
      </c>
      <c r="V40" s="1">
        <v>7.33</v>
      </c>
      <c r="W40" s="1">
        <v>69</v>
      </c>
      <c r="X40" s="1">
        <v>3.17</v>
      </c>
      <c r="Y40" s="1">
        <v>0.5</v>
      </c>
      <c r="Z40" s="1">
        <v>16</v>
      </c>
      <c r="AA40" s="1">
        <v>1</v>
      </c>
      <c r="AB40" s="1">
        <v>0.5</v>
      </c>
      <c r="AC40" s="1">
        <v>0.83</v>
      </c>
      <c r="AD40" s="1">
        <v>0</v>
      </c>
      <c r="AE40" s="1">
        <v>0.04</v>
      </c>
      <c r="AF40" s="1">
        <v>0.17</v>
      </c>
      <c r="AG40" s="1">
        <v>0</v>
      </c>
      <c r="AH40" s="1">
        <v>0</v>
      </c>
      <c r="AI40" s="1">
        <v>0</v>
      </c>
      <c r="AJ40" s="1">
        <v>0</v>
      </c>
      <c r="AK40" s="1">
        <v>7</v>
      </c>
      <c r="AL40" s="1">
        <v>13.72</v>
      </c>
      <c r="AM40" s="1">
        <v>13.97</v>
      </c>
      <c r="AN40" s="1">
        <v>0.3</v>
      </c>
      <c r="AO40" s="1">
        <v>3</v>
      </c>
      <c r="AP40" s="1">
        <v>13.5</v>
      </c>
      <c r="AQ40" s="1">
        <v>15</v>
      </c>
      <c r="AR40" s="1">
        <v>0</v>
      </c>
      <c r="AS40" s="1">
        <v>2.5</v>
      </c>
      <c r="AT40" s="1">
        <v>2.33</v>
      </c>
      <c r="AU40" s="1">
        <v>1.67</v>
      </c>
      <c r="AV40" s="1">
        <v>1.33</v>
      </c>
      <c r="AW40" s="1">
        <v>80</v>
      </c>
      <c r="AX40" s="1">
        <v>5.33</v>
      </c>
      <c r="AY40" s="1">
        <v>0.5</v>
      </c>
      <c r="AZ40" s="1">
        <v>0.17</v>
      </c>
      <c r="BA40" s="1">
        <v>0.83</v>
      </c>
      <c r="BB40" s="1">
        <v>1.5</v>
      </c>
      <c r="BC40" s="1">
        <v>18.670000000000002</v>
      </c>
      <c r="BD40" s="1">
        <v>12.17</v>
      </c>
      <c r="BE40" s="1">
        <v>7</v>
      </c>
      <c r="BF40" s="1">
        <v>0.17</v>
      </c>
      <c r="BG40" s="1">
        <v>2.17</v>
      </c>
      <c r="BH40" s="1">
        <v>2.5</v>
      </c>
      <c r="BI40" s="1">
        <v>2.12</v>
      </c>
      <c r="BJ40" s="1">
        <v>38.17</v>
      </c>
      <c r="BK40" s="1">
        <v>31.17</v>
      </c>
      <c r="BL40" s="1">
        <v>82</v>
      </c>
      <c r="BM40" s="1">
        <v>22.67</v>
      </c>
      <c r="BN40" s="1">
        <v>14.83</v>
      </c>
      <c r="BO40" s="1">
        <v>65</v>
      </c>
      <c r="BP40" s="1">
        <v>10.67</v>
      </c>
      <c r="BQ40" s="1">
        <v>7.33</v>
      </c>
      <c r="BR40" s="1">
        <v>69</v>
      </c>
      <c r="BS40" s="1">
        <v>0.17</v>
      </c>
      <c r="BT40" s="1">
        <v>0</v>
      </c>
      <c r="BU40" s="1">
        <v>6</v>
      </c>
      <c r="BV40" s="1">
        <v>0</v>
      </c>
      <c r="BW40" s="1">
        <v>0</v>
      </c>
      <c r="BX40" s="1">
        <v>0.83</v>
      </c>
      <c r="BY40" s="1">
        <v>57.67</v>
      </c>
      <c r="BZ40" s="1">
        <v>1</v>
      </c>
      <c r="CA40" s="1">
        <v>4.17</v>
      </c>
      <c r="CB40" s="1">
        <v>3.83</v>
      </c>
      <c r="CC40" s="1">
        <v>0</v>
      </c>
      <c r="CD40" s="1">
        <v>0</v>
      </c>
      <c r="CE40" s="1">
        <v>1</v>
      </c>
      <c r="CF40" s="1">
        <v>0.17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2.8543080500000011</v>
      </c>
      <c r="CL40" s="1">
        <v>3</v>
      </c>
    </row>
    <row r="41" spans="1:90" x14ac:dyDescent="0.25">
      <c r="A41" s="1" t="s">
        <v>60</v>
      </c>
      <c r="B41" s="1">
        <v>6.8</v>
      </c>
      <c r="C41" s="1">
        <v>6</v>
      </c>
      <c r="D41" s="1">
        <v>90</v>
      </c>
      <c r="E41" s="1">
        <v>0.42</v>
      </c>
      <c r="F41" s="1">
        <v>0.5</v>
      </c>
      <c r="G41" s="1">
        <v>0.5</v>
      </c>
      <c r="H41" s="1">
        <v>3</v>
      </c>
      <c r="I41" s="1">
        <v>1.5</v>
      </c>
      <c r="J41" s="1">
        <v>0.5</v>
      </c>
      <c r="K41" s="1">
        <v>1</v>
      </c>
      <c r="L41" s="1">
        <v>0.5</v>
      </c>
      <c r="M41" s="1">
        <v>0.33</v>
      </c>
      <c r="N41" s="1">
        <v>0</v>
      </c>
      <c r="O41" s="1">
        <v>0.05</v>
      </c>
      <c r="P41" s="1">
        <v>0.31</v>
      </c>
      <c r="Q41" s="1">
        <v>0.33</v>
      </c>
      <c r="R41" s="1">
        <v>0.33</v>
      </c>
      <c r="S41" s="1">
        <v>0</v>
      </c>
      <c r="T41" s="1">
        <v>0</v>
      </c>
      <c r="U41" s="1">
        <v>15.17</v>
      </c>
      <c r="V41" s="1">
        <v>11.17</v>
      </c>
      <c r="W41" s="1">
        <v>74</v>
      </c>
      <c r="X41" s="1">
        <v>2.17</v>
      </c>
      <c r="Y41" s="1">
        <v>0.67</v>
      </c>
      <c r="Z41" s="1">
        <v>31</v>
      </c>
      <c r="AA41" s="1">
        <v>0</v>
      </c>
      <c r="AB41" s="1">
        <v>0</v>
      </c>
      <c r="AC41" s="1">
        <v>1</v>
      </c>
      <c r="AD41" s="1">
        <v>0.33</v>
      </c>
      <c r="AE41" s="1">
        <v>0.21</v>
      </c>
      <c r="AF41" s="1">
        <v>0.17</v>
      </c>
      <c r="AG41" s="1">
        <v>0</v>
      </c>
      <c r="AH41" s="1">
        <v>0.17</v>
      </c>
      <c r="AI41" s="1">
        <v>0</v>
      </c>
      <c r="AJ41" s="1">
        <v>0.33</v>
      </c>
      <c r="AK41" s="1">
        <v>23</v>
      </c>
      <c r="AL41" s="1">
        <v>17.48</v>
      </c>
      <c r="AM41" s="1">
        <v>20.97</v>
      </c>
      <c r="AN41" s="1">
        <v>2.2000000000000002</v>
      </c>
      <c r="AO41" s="1">
        <v>4.8</v>
      </c>
      <c r="AP41" s="1">
        <v>6</v>
      </c>
      <c r="AQ41" s="1">
        <v>13.5</v>
      </c>
      <c r="AR41" s="1">
        <v>0.5</v>
      </c>
      <c r="AS41" s="1">
        <v>4.83</v>
      </c>
      <c r="AT41" s="1">
        <v>1.5</v>
      </c>
      <c r="AU41" s="1">
        <v>0.83</v>
      </c>
      <c r="AV41" s="1">
        <v>0.17</v>
      </c>
      <c r="AW41" s="1">
        <v>20</v>
      </c>
      <c r="AX41" s="1">
        <v>5.67</v>
      </c>
      <c r="AY41" s="1">
        <v>0.33</v>
      </c>
      <c r="AZ41" s="1">
        <v>0</v>
      </c>
      <c r="BA41" s="1">
        <v>0.17</v>
      </c>
      <c r="BB41" s="1">
        <v>0.5</v>
      </c>
      <c r="BC41" s="1">
        <v>12.67</v>
      </c>
      <c r="BD41" s="1">
        <v>7.5</v>
      </c>
      <c r="BE41" s="1">
        <v>4.67</v>
      </c>
      <c r="BF41" s="1">
        <v>1.33</v>
      </c>
      <c r="BG41" s="1">
        <v>2</v>
      </c>
      <c r="BH41" s="1">
        <v>1.5</v>
      </c>
      <c r="BI41" s="1">
        <v>1.38</v>
      </c>
      <c r="BJ41" s="1">
        <v>30.5</v>
      </c>
      <c r="BK41" s="1">
        <v>24.33</v>
      </c>
      <c r="BL41" s="1">
        <v>80</v>
      </c>
      <c r="BM41" s="1">
        <v>22.83</v>
      </c>
      <c r="BN41" s="1">
        <v>16.829999999999998</v>
      </c>
      <c r="BO41" s="1">
        <v>74</v>
      </c>
      <c r="BP41" s="1">
        <v>15.17</v>
      </c>
      <c r="BQ41" s="1">
        <v>11.17</v>
      </c>
      <c r="BR41" s="1">
        <v>74</v>
      </c>
      <c r="BS41" s="1">
        <v>0.33</v>
      </c>
      <c r="BT41" s="1">
        <v>0</v>
      </c>
      <c r="BU41" s="1">
        <v>6</v>
      </c>
      <c r="BV41" s="1">
        <v>0</v>
      </c>
      <c r="BW41" s="1">
        <v>0</v>
      </c>
      <c r="BX41" s="1">
        <v>1.83</v>
      </c>
      <c r="BY41" s="1">
        <v>56.17</v>
      </c>
      <c r="BZ41" s="1">
        <v>3.5</v>
      </c>
      <c r="CA41" s="1">
        <v>1.33</v>
      </c>
      <c r="CB41" s="1">
        <v>5</v>
      </c>
      <c r="CC41" s="1">
        <v>0.67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0.33</v>
      </c>
      <c r="CJ41" s="1">
        <v>0.33</v>
      </c>
      <c r="CK41" s="1">
        <f t="shared" si="0"/>
        <v>3.4314478700000022</v>
      </c>
      <c r="CL41" s="1">
        <v>2</v>
      </c>
    </row>
    <row r="42" spans="1:90" x14ac:dyDescent="0.25">
      <c r="A42" s="1" t="s">
        <v>70</v>
      </c>
      <c r="B42" s="1">
        <v>5.6</v>
      </c>
      <c r="C42" s="1">
        <v>5</v>
      </c>
      <c r="D42" s="1">
        <v>78.599999999999994</v>
      </c>
      <c r="E42" s="1">
        <v>0.32</v>
      </c>
      <c r="F42" s="1">
        <v>0</v>
      </c>
      <c r="G42" s="1">
        <v>0.5</v>
      </c>
      <c r="H42" s="1">
        <v>0</v>
      </c>
      <c r="I42" s="1">
        <v>2.4</v>
      </c>
      <c r="J42" s="1">
        <v>1.4</v>
      </c>
      <c r="K42" s="1">
        <v>1.6</v>
      </c>
      <c r="L42" s="1">
        <v>0.8</v>
      </c>
      <c r="M42" s="1">
        <v>0.4</v>
      </c>
      <c r="N42" s="1">
        <v>0.2</v>
      </c>
      <c r="O42" s="1">
        <v>0.35</v>
      </c>
      <c r="P42" s="1">
        <v>0.35</v>
      </c>
      <c r="Q42" s="1">
        <v>0</v>
      </c>
      <c r="R42" s="1">
        <v>0</v>
      </c>
      <c r="S42" s="1">
        <v>0</v>
      </c>
      <c r="T42" s="1">
        <v>0</v>
      </c>
      <c r="U42" s="1">
        <v>11.8</v>
      </c>
      <c r="V42" s="1">
        <v>9.6</v>
      </c>
      <c r="W42" s="1">
        <v>81</v>
      </c>
      <c r="X42" s="1">
        <v>2</v>
      </c>
      <c r="Y42" s="1">
        <v>0.2</v>
      </c>
      <c r="Z42" s="1">
        <v>10</v>
      </c>
      <c r="AA42" s="1">
        <v>1</v>
      </c>
      <c r="AB42" s="1">
        <v>0.2</v>
      </c>
      <c r="AC42" s="1">
        <v>1.2</v>
      </c>
      <c r="AD42" s="1">
        <v>0.2</v>
      </c>
      <c r="AE42" s="1">
        <v>0.18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30.6</v>
      </c>
      <c r="AL42" s="1">
        <v>16.64</v>
      </c>
      <c r="AM42" s="1">
        <v>11.92</v>
      </c>
      <c r="AN42" s="1">
        <v>2.2999999999999998</v>
      </c>
      <c r="AO42" s="1">
        <v>5.0999999999999996</v>
      </c>
      <c r="AP42" s="1">
        <v>8.8000000000000007</v>
      </c>
      <c r="AQ42" s="1">
        <v>8.8000000000000007</v>
      </c>
      <c r="AR42" s="1">
        <v>0</v>
      </c>
      <c r="AS42" s="1">
        <v>2.4</v>
      </c>
      <c r="AT42" s="1">
        <v>0.8</v>
      </c>
      <c r="AU42" s="1">
        <v>1</v>
      </c>
      <c r="AV42" s="1">
        <v>0.8</v>
      </c>
      <c r="AW42" s="1">
        <v>80</v>
      </c>
      <c r="AX42" s="1">
        <v>4.2</v>
      </c>
      <c r="AY42" s="1">
        <v>0</v>
      </c>
      <c r="AZ42" s="1">
        <v>0.2</v>
      </c>
      <c r="BA42" s="1">
        <v>0.8</v>
      </c>
      <c r="BB42" s="1">
        <v>1</v>
      </c>
      <c r="BC42" s="1">
        <v>8.4</v>
      </c>
      <c r="BD42" s="1">
        <v>5.6</v>
      </c>
      <c r="BE42" s="1">
        <v>3.8</v>
      </c>
      <c r="BF42" s="1">
        <v>0.6</v>
      </c>
      <c r="BG42" s="1">
        <v>0.6</v>
      </c>
      <c r="BH42" s="1">
        <v>1.2</v>
      </c>
      <c r="BI42" s="1">
        <v>1.18</v>
      </c>
      <c r="BJ42" s="1">
        <v>23.2</v>
      </c>
      <c r="BK42" s="1">
        <v>19.8</v>
      </c>
      <c r="BL42" s="1">
        <v>85</v>
      </c>
      <c r="BM42" s="1">
        <v>20.399999999999999</v>
      </c>
      <c r="BN42" s="1">
        <v>15.8</v>
      </c>
      <c r="BO42" s="1">
        <v>77</v>
      </c>
      <c r="BP42" s="1">
        <v>11.8</v>
      </c>
      <c r="BQ42" s="1">
        <v>9.6</v>
      </c>
      <c r="BR42" s="1">
        <v>81</v>
      </c>
      <c r="BS42" s="1">
        <v>0.2</v>
      </c>
      <c r="BT42" s="1">
        <v>0.2</v>
      </c>
      <c r="BU42" s="1">
        <v>5</v>
      </c>
      <c r="BV42" s="1">
        <v>0</v>
      </c>
      <c r="BW42" s="1">
        <v>4</v>
      </c>
      <c r="BX42" s="1">
        <v>2.8</v>
      </c>
      <c r="BY42" s="1">
        <v>41</v>
      </c>
      <c r="BZ42" s="1">
        <v>3.4</v>
      </c>
      <c r="CA42" s="1">
        <v>2.6</v>
      </c>
      <c r="CB42" s="1">
        <v>2.8</v>
      </c>
      <c r="CC42" s="1">
        <v>0</v>
      </c>
      <c r="CD42" s="1">
        <v>0</v>
      </c>
      <c r="CE42" s="1">
        <v>1</v>
      </c>
      <c r="CF42" s="1">
        <v>0</v>
      </c>
      <c r="CG42" s="1">
        <v>0.2</v>
      </c>
      <c r="CH42" s="1">
        <v>0</v>
      </c>
      <c r="CI42" s="1">
        <v>0</v>
      </c>
      <c r="CJ42" s="1">
        <v>0</v>
      </c>
      <c r="CK42" s="1">
        <f t="shared" si="0"/>
        <v>4.6250156300000027</v>
      </c>
      <c r="CL42" s="1">
        <v>2</v>
      </c>
    </row>
    <row r="43" spans="1:90" x14ac:dyDescent="0.25">
      <c r="A43" s="1" t="s">
        <v>77</v>
      </c>
      <c r="B43" s="1">
        <v>4.7</v>
      </c>
      <c r="C43" s="1">
        <v>1</v>
      </c>
      <c r="D43" s="1">
        <v>10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</v>
      </c>
      <c r="V43" s="1">
        <v>0</v>
      </c>
      <c r="W43" s="1">
        <v>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</v>
      </c>
      <c r="AL43" s="1">
        <v>0.3</v>
      </c>
      <c r="AM43" s="1">
        <v>0.2</v>
      </c>
      <c r="AN43" s="1">
        <v>0</v>
      </c>
      <c r="AO43" s="1">
        <v>1.5</v>
      </c>
      <c r="AP43" s="1">
        <v>2</v>
      </c>
      <c r="AQ43" s="1">
        <v>2</v>
      </c>
      <c r="AR43" s="1">
        <v>0</v>
      </c>
      <c r="AS43" s="1">
        <v>1</v>
      </c>
      <c r="AT43" s="1">
        <v>1</v>
      </c>
      <c r="AU43" s="1">
        <v>0</v>
      </c>
      <c r="AV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14</v>
      </c>
      <c r="BD43" s="1">
        <v>11</v>
      </c>
      <c r="BE43" s="1">
        <v>6</v>
      </c>
      <c r="BF43" s="1">
        <v>0</v>
      </c>
      <c r="BG43" s="1">
        <v>4</v>
      </c>
      <c r="BH43" s="1">
        <v>3</v>
      </c>
      <c r="BI43" s="1">
        <v>2.06</v>
      </c>
      <c r="BJ43" s="1">
        <v>5</v>
      </c>
      <c r="BK43" s="1">
        <v>2</v>
      </c>
      <c r="BL43" s="1">
        <v>40</v>
      </c>
      <c r="BM43" s="1">
        <v>3</v>
      </c>
      <c r="BN43" s="1">
        <v>1</v>
      </c>
      <c r="BO43" s="1">
        <v>33</v>
      </c>
      <c r="BP43" s="1">
        <v>2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0</v>
      </c>
      <c r="BY43" s="1">
        <v>8</v>
      </c>
      <c r="BZ43" s="1">
        <v>1</v>
      </c>
      <c r="CA43" s="1">
        <v>0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2.7190445400000005</v>
      </c>
      <c r="CL43" s="1">
        <v>2</v>
      </c>
    </row>
    <row r="44" spans="1:90" x14ac:dyDescent="0.25">
      <c r="A44" s="1" t="s">
        <v>205</v>
      </c>
      <c r="B44" s="1">
        <v>4.4000000000000004</v>
      </c>
      <c r="C44" s="1">
        <v>4</v>
      </c>
      <c r="D44" s="1">
        <v>85.25</v>
      </c>
      <c r="E44" s="1">
        <v>0.1</v>
      </c>
      <c r="F44" s="1">
        <v>0</v>
      </c>
      <c r="G44" s="1">
        <v>0.1</v>
      </c>
      <c r="H44" s="1">
        <v>0</v>
      </c>
      <c r="I44" s="1">
        <v>0.75</v>
      </c>
      <c r="J44" s="1">
        <v>0.5</v>
      </c>
      <c r="K44" s="1">
        <v>0.25</v>
      </c>
      <c r="L44" s="1">
        <v>0.5</v>
      </c>
      <c r="M44" s="1">
        <v>0</v>
      </c>
      <c r="N44" s="1">
        <v>0</v>
      </c>
      <c r="O44" s="1">
        <v>0.08</v>
      </c>
      <c r="P44" s="1">
        <v>0.08</v>
      </c>
      <c r="Q44" s="1">
        <v>0</v>
      </c>
      <c r="R44" s="1">
        <v>0</v>
      </c>
      <c r="S44" s="1">
        <v>0</v>
      </c>
      <c r="T44" s="1">
        <v>0</v>
      </c>
      <c r="U44" s="1">
        <v>8.75</v>
      </c>
      <c r="V44" s="1">
        <v>5.75</v>
      </c>
      <c r="W44" s="1">
        <v>66</v>
      </c>
      <c r="X44" s="1">
        <v>1</v>
      </c>
      <c r="Y44" s="1">
        <v>0.25</v>
      </c>
      <c r="Z44" s="1">
        <v>25</v>
      </c>
      <c r="AA44" s="1">
        <v>0</v>
      </c>
      <c r="AB44" s="1">
        <v>0</v>
      </c>
      <c r="AC44" s="1">
        <v>1.25</v>
      </c>
      <c r="AD44" s="1">
        <v>0</v>
      </c>
      <c r="AE44" s="1">
        <v>0.06</v>
      </c>
      <c r="AF44" s="1">
        <v>0</v>
      </c>
      <c r="AG44" s="1">
        <v>0</v>
      </c>
      <c r="AH44" s="1">
        <v>0.25</v>
      </c>
      <c r="AI44" s="1">
        <v>0</v>
      </c>
      <c r="AJ44" s="1">
        <v>0</v>
      </c>
      <c r="AK44" s="1">
        <v>7.25</v>
      </c>
      <c r="AL44" s="1">
        <v>16.399999999999999</v>
      </c>
      <c r="AM44" s="1">
        <v>10.65</v>
      </c>
      <c r="AN44" s="1">
        <v>0.6</v>
      </c>
      <c r="AO44" s="1">
        <v>3</v>
      </c>
      <c r="AP44" s="1">
        <v>9.25</v>
      </c>
      <c r="AQ44" s="1">
        <v>9.25</v>
      </c>
      <c r="AR44" s="1">
        <v>0</v>
      </c>
      <c r="AS44" s="1">
        <v>1.75</v>
      </c>
      <c r="AT44" s="1">
        <v>1.25</v>
      </c>
      <c r="AU44" s="1">
        <v>0.75</v>
      </c>
      <c r="AV44" s="1">
        <v>0.5</v>
      </c>
      <c r="AW44" s="1">
        <v>67</v>
      </c>
      <c r="AX44" s="1">
        <v>4.5</v>
      </c>
      <c r="AY44" s="1">
        <v>0.75</v>
      </c>
      <c r="AZ44" s="1">
        <v>0.25</v>
      </c>
      <c r="BA44" s="1">
        <v>0.25</v>
      </c>
      <c r="BB44" s="1">
        <v>1.25</v>
      </c>
      <c r="BC44" s="1">
        <v>15.25</v>
      </c>
      <c r="BD44" s="1">
        <v>8.75</v>
      </c>
      <c r="BE44" s="1">
        <v>6</v>
      </c>
      <c r="BF44" s="1">
        <v>1.25</v>
      </c>
      <c r="BG44" s="1">
        <v>2.75</v>
      </c>
      <c r="BH44" s="1">
        <v>2.5</v>
      </c>
      <c r="BI44" s="1">
        <v>1.87</v>
      </c>
      <c r="BJ44" s="1">
        <v>34.75</v>
      </c>
      <c r="BK44" s="1">
        <v>29.25</v>
      </c>
      <c r="BL44" s="1">
        <v>84</v>
      </c>
      <c r="BM44" s="1">
        <v>20</v>
      </c>
      <c r="BN44" s="1">
        <v>14.5</v>
      </c>
      <c r="BO44" s="1">
        <v>73</v>
      </c>
      <c r="BP44" s="1">
        <v>8.75</v>
      </c>
      <c r="BQ44" s="1">
        <v>5.75</v>
      </c>
      <c r="BR44" s="1">
        <v>66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1.5</v>
      </c>
      <c r="BY44" s="1">
        <v>46.25</v>
      </c>
      <c r="BZ44" s="1">
        <v>0.75</v>
      </c>
      <c r="CA44" s="1">
        <v>5.25</v>
      </c>
      <c r="CB44" s="1">
        <v>1.25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2.4527493000000029</v>
      </c>
      <c r="CL44" s="1">
        <v>2</v>
      </c>
    </row>
    <row r="45" spans="1:90" x14ac:dyDescent="0.25">
      <c r="A45" s="1" t="s">
        <v>93</v>
      </c>
      <c r="B45" s="1">
        <v>4.4000000000000004</v>
      </c>
      <c r="C45" s="1">
        <v>6</v>
      </c>
      <c r="D45" s="1">
        <v>68.5</v>
      </c>
      <c r="E45" s="1">
        <v>0.11</v>
      </c>
      <c r="F45" s="1">
        <v>0.14000000000000001</v>
      </c>
      <c r="G45" s="1">
        <v>0.1</v>
      </c>
      <c r="H45" s="1">
        <v>1</v>
      </c>
      <c r="I45" s="1">
        <v>1.33</v>
      </c>
      <c r="J45" s="1">
        <v>0.33</v>
      </c>
      <c r="K45" s="1">
        <v>0.17</v>
      </c>
      <c r="L45" s="1">
        <v>1.17</v>
      </c>
      <c r="M45" s="1">
        <v>0.17</v>
      </c>
      <c r="N45" s="1">
        <v>0</v>
      </c>
      <c r="O45" s="1">
        <v>0.1</v>
      </c>
      <c r="P45" s="1">
        <v>0.1</v>
      </c>
      <c r="Q45" s="1">
        <v>0.17</v>
      </c>
      <c r="R45" s="1">
        <v>0</v>
      </c>
      <c r="S45" s="1">
        <v>0.17</v>
      </c>
      <c r="T45" s="1">
        <v>0</v>
      </c>
      <c r="U45" s="1">
        <v>7.17</v>
      </c>
      <c r="V45" s="1">
        <v>4.67</v>
      </c>
      <c r="W45" s="1">
        <v>65</v>
      </c>
      <c r="X45" s="1">
        <v>0.33</v>
      </c>
      <c r="Y45" s="1">
        <v>0.17</v>
      </c>
      <c r="Z45" s="1">
        <v>52</v>
      </c>
      <c r="AA45" s="1">
        <v>0.17</v>
      </c>
      <c r="AB45" s="1">
        <v>0</v>
      </c>
      <c r="AC45" s="1">
        <v>0.67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6.33</v>
      </c>
      <c r="AL45" s="1">
        <v>9.07</v>
      </c>
      <c r="AM45" s="1">
        <v>19.2</v>
      </c>
      <c r="AN45" s="1">
        <v>0.6</v>
      </c>
      <c r="AO45" s="1">
        <v>3</v>
      </c>
      <c r="AP45" s="1">
        <v>9</v>
      </c>
      <c r="AQ45" s="1">
        <v>12</v>
      </c>
      <c r="AR45" s="1">
        <v>0.17</v>
      </c>
      <c r="AS45" s="1">
        <v>2.67</v>
      </c>
      <c r="AT45" s="1">
        <v>1.5</v>
      </c>
      <c r="AU45" s="1">
        <v>3</v>
      </c>
      <c r="AV45" s="1">
        <v>2</v>
      </c>
      <c r="AW45" s="1">
        <v>67</v>
      </c>
      <c r="AX45" s="1">
        <v>5</v>
      </c>
      <c r="AY45" s="1">
        <v>1.5</v>
      </c>
      <c r="AZ45" s="1">
        <v>0.67</v>
      </c>
      <c r="BA45" s="1">
        <v>0.67</v>
      </c>
      <c r="BB45" s="1">
        <v>2.83</v>
      </c>
      <c r="BC45" s="1">
        <v>18</v>
      </c>
      <c r="BD45" s="1">
        <v>9.83</v>
      </c>
      <c r="BE45" s="1">
        <v>6.17</v>
      </c>
      <c r="BF45" s="1">
        <v>1.17</v>
      </c>
      <c r="BG45" s="1">
        <v>2.17</v>
      </c>
      <c r="BH45" s="1">
        <v>3</v>
      </c>
      <c r="BI45" s="1">
        <v>2.25</v>
      </c>
      <c r="BJ45" s="1">
        <v>31.17</v>
      </c>
      <c r="BK45" s="1">
        <v>24.83</v>
      </c>
      <c r="BL45" s="1">
        <v>80</v>
      </c>
      <c r="BM45" s="1">
        <v>15.67</v>
      </c>
      <c r="BN45" s="1">
        <v>11.67</v>
      </c>
      <c r="BO45" s="1">
        <v>74</v>
      </c>
      <c r="BP45" s="1">
        <v>7.17</v>
      </c>
      <c r="BQ45" s="1">
        <v>4.67</v>
      </c>
      <c r="BR45" s="1">
        <v>65</v>
      </c>
      <c r="BS45" s="1">
        <v>0</v>
      </c>
      <c r="BT45" s="1">
        <v>0</v>
      </c>
      <c r="BU45" s="1">
        <v>4</v>
      </c>
      <c r="BV45" s="1">
        <v>2</v>
      </c>
      <c r="BW45" s="1">
        <v>0</v>
      </c>
      <c r="BX45" s="1">
        <v>0.33</v>
      </c>
      <c r="BY45" s="1">
        <v>44.17</v>
      </c>
      <c r="BZ45" s="1">
        <v>0.83</v>
      </c>
      <c r="CA45" s="1">
        <v>4.67</v>
      </c>
      <c r="CB45" s="1">
        <v>0.83</v>
      </c>
      <c r="CC45" s="1">
        <v>0.17</v>
      </c>
      <c r="CD45" s="1">
        <v>0</v>
      </c>
      <c r="CE45" s="1">
        <v>0.17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3.4046225600000013</v>
      </c>
      <c r="CL45" s="1">
        <v>2</v>
      </c>
    </row>
    <row r="46" spans="1:90" x14ac:dyDescent="0.25">
      <c r="A46" s="1" t="s">
        <v>96</v>
      </c>
      <c r="B46" s="1">
        <v>5.5</v>
      </c>
      <c r="C46" s="1">
        <v>4</v>
      </c>
      <c r="D46" s="1">
        <v>90</v>
      </c>
      <c r="E46" s="1">
        <v>0.04</v>
      </c>
      <c r="F46" s="1">
        <v>0.08</v>
      </c>
      <c r="G46" s="1">
        <v>0.1</v>
      </c>
      <c r="H46" s="1">
        <v>1</v>
      </c>
      <c r="I46" s="1">
        <v>1.25</v>
      </c>
      <c r="J46" s="1">
        <v>0.25</v>
      </c>
      <c r="K46" s="1">
        <v>0</v>
      </c>
      <c r="L46" s="1">
        <v>1.25</v>
      </c>
      <c r="M46" s="1">
        <v>0</v>
      </c>
      <c r="N46" s="1">
        <v>0</v>
      </c>
      <c r="O46" s="1">
        <v>0.05</v>
      </c>
      <c r="P46" s="1">
        <v>0.05</v>
      </c>
      <c r="Q46" s="1">
        <v>0.25</v>
      </c>
      <c r="R46" s="1">
        <v>0</v>
      </c>
      <c r="S46" s="1">
        <v>0.25</v>
      </c>
      <c r="T46" s="1">
        <v>0</v>
      </c>
      <c r="U46" s="1">
        <v>21.5</v>
      </c>
      <c r="V46" s="1">
        <v>19</v>
      </c>
      <c r="W46" s="1">
        <v>88</v>
      </c>
      <c r="X46" s="1">
        <v>0.5</v>
      </c>
      <c r="Y46" s="1">
        <v>0.25</v>
      </c>
      <c r="Z46" s="1">
        <v>50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0.5</v>
      </c>
      <c r="AI46" s="1">
        <v>0</v>
      </c>
      <c r="AJ46" s="1">
        <v>1</v>
      </c>
      <c r="AK46" s="1">
        <v>7.75</v>
      </c>
      <c r="AL46" s="1">
        <v>21.02</v>
      </c>
      <c r="AM46" s="1">
        <v>20.5</v>
      </c>
      <c r="AN46" s="1">
        <v>0.4</v>
      </c>
      <c r="AO46" s="1">
        <v>3</v>
      </c>
      <c r="AP46" s="1">
        <v>13.25</v>
      </c>
      <c r="AQ46" s="1">
        <v>17.75</v>
      </c>
      <c r="AR46" s="1">
        <v>0</v>
      </c>
      <c r="AS46" s="1">
        <v>3.75</v>
      </c>
      <c r="AT46" s="1">
        <v>0</v>
      </c>
      <c r="AU46" s="1">
        <v>2</v>
      </c>
      <c r="AV46" s="1">
        <v>1.25</v>
      </c>
      <c r="AW46" s="1">
        <v>63</v>
      </c>
      <c r="AX46" s="1">
        <v>9</v>
      </c>
      <c r="AY46" s="1">
        <v>0.75</v>
      </c>
      <c r="AZ46" s="1">
        <v>0</v>
      </c>
      <c r="BA46" s="1">
        <v>0.5</v>
      </c>
      <c r="BB46" s="1">
        <v>1.25</v>
      </c>
      <c r="BC46" s="1">
        <v>3.25</v>
      </c>
      <c r="BD46" s="1">
        <v>2.5</v>
      </c>
      <c r="BE46" s="1">
        <v>0.25</v>
      </c>
      <c r="BF46" s="1">
        <v>0</v>
      </c>
      <c r="BG46" s="1">
        <v>0.75</v>
      </c>
      <c r="BH46" s="1">
        <v>0.25</v>
      </c>
      <c r="BI46" s="1">
        <v>0.2</v>
      </c>
      <c r="BJ46" s="1">
        <v>77.75</v>
      </c>
      <c r="BK46" s="1">
        <v>73.25</v>
      </c>
      <c r="BL46" s="1">
        <v>94</v>
      </c>
      <c r="BM46" s="1">
        <v>51.25</v>
      </c>
      <c r="BN46" s="1">
        <v>48</v>
      </c>
      <c r="BO46" s="1">
        <v>94</v>
      </c>
      <c r="BP46" s="1">
        <v>21.5</v>
      </c>
      <c r="BQ46" s="1">
        <v>19</v>
      </c>
      <c r="BR46" s="1">
        <v>88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0.25</v>
      </c>
      <c r="BY46" s="1">
        <v>87.75</v>
      </c>
      <c r="BZ46" s="1">
        <v>0.75</v>
      </c>
      <c r="CA46" s="1">
        <v>8</v>
      </c>
      <c r="CB46" s="1">
        <v>1.5</v>
      </c>
      <c r="CC46" s="1">
        <v>0.25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2.5619490100000006</v>
      </c>
      <c r="CL46" s="1">
        <v>2</v>
      </c>
    </row>
    <row r="47" spans="1:90" x14ac:dyDescent="0.25">
      <c r="A47" s="1" t="s">
        <v>100</v>
      </c>
      <c r="B47" s="1">
        <v>5.9</v>
      </c>
      <c r="C47" s="1">
        <v>5</v>
      </c>
      <c r="D47" s="1">
        <v>56.6</v>
      </c>
      <c r="E47" s="1">
        <v>0.13</v>
      </c>
      <c r="F47" s="1">
        <v>0</v>
      </c>
      <c r="G47" s="1">
        <v>0.2</v>
      </c>
      <c r="H47" s="1">
        <v>0</v>
      </c>
      <c r="I47" s="1">
        <v>1</v>
      </c>
      <c r="J47" s="1">
        <v>0</v>
      </c>
      <c r="K47" s="1">
        <v>0.6</v>
      </c>
      <c r="L47" s="1">
        <v>0.4</v>
      </c>
      <c r="M47" s="1">
        <v>0</v>
      </c>
      <c r="N47" s="1">
        <v>0</v>
      </c>
      <c r="O47" s="1">
        <v>0.02</v>
      </c>
      <c r="P47" s="1">
        <v>0.02</v>
      </c>
      <c r="Q47" s="1">
        <v>0</v>
      </c>
      <c r="R47" s="1">
        <v>0</v>
      </c>
      <c r="S47" s="1">
        <v>0</v>
      </c>
      <c r="T47" s="1">
        <v>0</v>
      </c>
      <c r="U47" s="1">
        <v>11</v>
      </c>
      <c r="V47" s="1">
        <v>7.2</v>
      </c>
      <c r="W47" s="1">
        <v>65</v>
      </c>
      <c r="X47" s="1">
        <v>1</v>
      </c>
      <c r="Y47" s="1">
        <v>0.4</v>
      </c>
      <c r="Z47" s="1">
        <v>40</v>
      </c>
      <c r="AA47" s="1">
        <v>0</v>
      </c>
      <c r="AB47" s="1">
        <v>0</v>
      </c>
      <c r="AC47" s="1">
        <v>1.2</v>
      </c>
      <c r="AD47" s="1">
        <v>0.2</v>
      </c>
      <c r="AE47" s="1">
        <v>0.14000000000000001</v>
      </c>
      <c r="AF47" s="1">
        <v>0</v>
      </c>
      <c r="AG47" s="1">
        <v>0</v>
      </c>
      <c r="AH47" s="1">
        <v>0</v>
      </c>
      <c r="AI47" s="1">
        <v>0</v>
      </c>
      <c r="AJ47" s="1">
        <v>0.4</v>
      </c>
      <c r="AK47" s="1">
        <v>10.8</v>
      </c>
      <c r="AL47" s="1">
        <v>16.88</v>
      </c>
      <c r="AM47" s="1">
        <v>7.76</v>
      </c>
      <c r="AN47" s="1">
        <v>0.5</v>
      </c>
      <c r="AO47" s="1">
        <v>2.8</v>
      </c>
      <c r="AP47" s="1">
        <v>8.4</v>
      </c>
      <c r="AQ47" s="1">
        <v>8.4</v>
      </c>
      <c r="AR47" s="1">
        <v>0</v>
      </c>
      <c r="AS47" s="1">
        <v>2</v>
      </c>
      <c r="AT47" s="1">
        <v>0.4</v>
      </c>
      <c r="AU47" s="1">
        <v>0.8</v>
      </c>
      <c r="AV47" s="1">
        <v>0.6</v>
      </c>
      <c r="AW47" s="1">
        <v>75</v>
      </c>
      <c r="AX47" s="1">
        <v>3.2</v>
      </c>
      <c r="AY47" s="1">
        <v>0.6</v>
      </c>
      <c r="AZ47" s="1">
        <v>0</v>
      </c>
      <c r="BA47" s="1">
        <v>0.4</v>
      </c>
      <c r="BB47" s="1">
        <v>1</v>
      </c>
      <c r="BC47" s="1">
        <v>11.6</v>
      </c>
      <c r="BD47" s="1">
        <v>7.4</v>
      </c>
      <c r="BE47" s="1">
        <v>3.6</v>
      </c>
      <c r="BF47" s="1">
        <v>0.6</v>
      </c>
      <c r="BG47" s="1">
        <v>2.6</v>
      </c>
      <c r="BH47" s="1">
        <v>1.8</v>
      </c>
      <c r="BI47" s="1">
        <v>1.29</v>
      </c>
      <c r="BJ47" s="1">
        <v>21.8</v>
      </c>
      <c r="BK47" s="1">
        <v>16.2</v>
      </c>
      <c r="BL47" s="1">
        <v>74</v>
      </c>
      <c r="BM47" s="1">
        <v>17.600000000000001</v>
      </c>
      <c r="BN47" s="1">
        <v>12.4</v>
      </c>
      <c r="BO47" s="1">
        <v>70</v>
      </c>
      <c r="BP47" s="1">
        <v>11</v>
      </c>
      <c r="BQ47" s="1">
        <v>7.2</v>
      </c>
      <c r="BR47" s="1">
        <v>65</v>
      </c>
      <c r="BS47" s="1">
        <v>0.2</v>
      </c>
      <c r="BT47" s="1">
        <v>0.2</v>
      </c>
      <c r="BU47" s="1">
        <v>3</v>
      </c>
      <c r="BV47" s="1">
        <v>2</v>
      </c>
      <c r="BW47" s="1">
        <v>1</v>
      </c>
      <c r="BX47" s="1">
        <v>1.2</v>
      </c>
      <c r="BY47" s="1">
        <v>31.8</v>
      </c>
      <c r="BZ47" s="1">
        <v>1.6</v>
      </c>
      <c r="CA47" s="1">
        <v>2</v>
      </c>
      <c r="CB47" s="1">
        <v>3.2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3.482780130000001</v>
      </c>
      <c r="CL47" s="1">
        <v>2</v>
      </c>
    </row>
    <row r="48" spans="1:90" x14ac:dyDescent="0.25">
      <c r="A48" s="1" t="s">
        <v>224</v>
      </c>
      <c r="B48" s="1">
        <v>5</v>
      </c>
      <c r="C48" s="1">
        <v>3</v>
      </c>
      <c r="D48" s="1">
        <v>64.33</v>
      </c>
      <c r="E48" s="1">
        <v>0.08</v>
      </c>
      <c r="F48" s="1">
        <v>0</v>
      </c>
      <c r="G48" s="1">
        <v>0.1</v>
      </c>
      <c r="H48" s="1">
        <v>0</v>
      </c>
      <c r="I48" s="1">
        <v>2</v>
      </c>
      <c r="J48" s="1">
        <v>0.33</v>
      </c>
      <c r="K48" s="1">
        <v>0.67</v>
      </c>
      <c r="L48" s="1">
        <v>1.33</v>
      </c>
      <c r="M48" s="1">
        <v>0</v>
      </c>
      <c r="N48" s="1">
        <v>0.67</v>
      </c>
      <c r="O48" s="1">
        <v>0.06</v>
      </c>
      <c r="P48" s="1">
        <v>0.06</v>
      </c>
      <c r="Q48" s="1">
        <v>0</v>
      </c>
      <c r="R48" s="1">
        <v>0</v>
      </c>
      <c r="S48" s="1">
        <v>0</v>
      </c>
      <c r="T48" s="1">
        <v>0</v>
      </c>
      <c r="U48" s="1">
        <v>11</v>
      </c>
      <c r="V48" s="1">
        <v>8</v>
      </c>
      <c r="W48" s="1">
        <v>73</v>
      </c>
      <c r="X48" s="1">
        <v>0</v>
      </c>
      <c r="Y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0.06</v>
      </c>
      <c r="AF48" s="1">
        <v>0</v>
      </c>
      <c r="AG48" s="1">
        <v>0</v>
      </c>
      <c r="AH48" s="1">
        <v>0.33</v>
      </c>
      <c r="AI48" s="1">
        <v>0</v>
      </c>
      <c r="AJ48" s="1">
        <v>0.33</v>
      </c>
      <c r="AK48" s="1">
        <v>10.67</v>
      </c>
      <c r="AL48" s="1">
        <v>12.87</v>
      </c>
      <c r="AM48" s="1">
        <v>11.53</v>
      </c>
      <c r="AN48" s="1">
        <v>0.5</v>
      </c>
      <c r="AO48" s="1">
        <v>2.6</v>
      </c>
      <c r="AP48" s="1">
        <v>7.33</v>
      </c>
      <c r="AQ48" s="1">
        <v>7.33</v>
      </c>
      <c r="AR48" s="1">
        <v>0</v>
      </c>
      <c r="AS48" s="1">
        <v>1.67</v>
      </c>
      <c r="AT48" s="1">
        <v>0.33</v>
      </c>
      <c r="AU48" s="1">
        <v>1.33</v>
      </c>
      <c r="AV48" s="1">
        <v>0.67</v>
      </c>
      <c r="AW48" s="1">
        <v>50</v>
      </c>
      <c r="AX48" s="1">
        <v>3.67</v>
      </c>
      <c r="AY48" s="1">
        <v>2.33</v>
      </c>
      <c r="AZ48" s="1">
        <v>0</v>
      </c>
      <c r="BA48" s="1">
        <v>1.33</v>
      </c>
      <c r="BB48" s="1">
        <v>3.67</v>
      </c>
      <c r="BC48" s="1">
        <v>12.67</v>
      </c>
      <c r="BD48" s="1">
        <v>8.33</v>
      </c>
      <c r="BE48" s="1">
        <v>2.67</v>
      </c>
      <c r="BF48" s="1">
        <v>1.67</v>
      </c>
      <c r="BG48" s="1">
        <v>3.67</v>
      </c>
      <c r="BH48" s="1">
        <v>0.67</v>
      </c>
      <c r="BI48" s="1">
        <v>0.8</v>
      </c>
      <c r="BJ48" s="1">
        <v>32</v>
      </c>
      <c r="BK48" s="1">
        <v>27</v>
      </c>
      <c r="BL48" s="1">
        <v>84</v>
      </c>
      <c r="BM48" s="1">
        <v>20.329999999999998</v>
      </c>
      <c r="BN48" s="1">
        <v>16.670000000000002</v>
      </c>
      <c r="BO48" s="1">
        <v>82</v>
      </c>
      <c r="BP48" s="1">
        <v>11</v>
      </c>
      <c r="BQ48" s="1">
        <v>8</v>
      </c>
      <c r="BR48" s="1">
        <v>73</v>
      </c>
      <c r="BS48" s="1">
        <v>0.33</v>
      </c>
      <c r="BT48" s="1">
        <v>0</v>
      </c>
      <c r="BU48" s="1">
        <v>2</v>
      </c>
      <c r="BV48" s="1">
        <v>1</v>
      </c>
      <c r="BW48" s="1">
        <v>1</v>
      </c>
      <c r="BX48" s="1">
        <v>0.33</v>
      </c>
      <c r="BY48" s="1">
        <v>44.33</v>
      </c>
      <c r="BZ48" s="1">
        <v>0.67</v>
      </c>
      <c r="CA48" s="1">
        <v>7.67</v>
      </c>
      <c r="CB48" s="1">
        <v>0.33</v>
      </c>
      <c r="CC48" s="1">
        <v>0.67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3.3714938100000023</v>
      </c>
      <c r="CL48" s="1">
        <v>2</v>
      </c>
    </row>
    <row r="49" spans="1:90" x14ac:dyDescent="0.25">
      <c r="A49" s="1" t="s">
        <v>110</v>
      </c>
      <c r="B49" s="1">
        <v>4.9000000000000004</v>
      </c>
      <c r="C49" s="1">
        <v>5</v>
      </c>
      <c r="D49" s="1">
        <v>51</v>
      </c>
      <c r="E49" s="1">
        <v>7.0000000000000007E-2</v>
      </c>
      <c r="F49" s="1">
        <v>0</v>
      </c>
      <c r="G49" s="1">
        <v>0.1</v>
      </c>
      <c r="H49" s="1">
        <v>0</v>
      </c>
      <c r="I49" s="1">
        <v>1.2</v>
      </c>
      <c r="J49" s="1">
        <v>0.2</v>
      </c>
      <c r="K49" s="1">
        <v>0.8</v>
      </c>
      <c r="L49" s="1">
        <v>0.4</v>
      </c>
      <c r="M49" s="1">
        <v>0</v>
      </c>
      <c r="N49" s="1">
        <v>0.4</v>
      </c>
      <c r="O49" s="1">
        <v>0.05</v>
      </c>
      <c r="P49" s="1">
        <v>0.05</v>
      </c>
      <c r="Q49" s="1">
        <v>0</v>
      </c>
      <c r="R49" s="1">
        <v>0</v>
      </c>
      <c r="S49" s="1">
        <v>0</v>
      </c>
      <c r="T49" s="1">
        <v>0</v>
      </c>
      <c r="U49" s="1">
        <v>4.5999999999999996</v>
      </c>
      <c r="V49" s="1">
        <v>3.2</v>
      </c>
      <c r="W49" s="1">
        <v>70</v>
      </c>
      <c r="X49" s="1">
        <v>0.4</v>
      </c>
      <c r="Y49" s="1">
        <v>0.2</v>
      </c>
      <c r="Z49" s="1">
        <v>50</v>
      </c>
      <c r="AA49" s="1">
        <v>0</v>
      </c>
      <c r="AB49" s="1">
        <v>0</v>
      </c>
      <c r="AC49" s="1">
        <v>0.4</v>
      </c>
      <c r="AD49" s="1">
        <v>0</v>
      </c>
      <c r="AE49" s="1">
        <v>0.04</v>
      </c>
      <c r="AF49" s="1">
        <v>0</v>
      </c>
      <c r="AG49" s="1">
        <v>0</v>
      </c>
      <c r="AH49" s="1">
        <v>0.2</v>
      </c>
      <c r="AI49" s="1">
        <v>0</v>
      </c>
      <c r="AJ49" s="1">
        <v>0.4</v>
      </c>
      <c r="AK49" s="1">
        <v>11.4</v>
      </c>
      <c r="AL49" s="1">
        <v>5.82</v>
      </c>
      <c r="AM49" s="1">
        <v>4.72</v>
      </c>
      <c r="AN49" s="1">
        <v>0.4</v>
      </c>
      <c r="AO49" s="1">
        <v>2.5</v>
      </c>
      <c r="AP49" s="1">
        <v>4.8</v>
      </c>
      <c r="AQ49" s="1">
        <v>4.8</v>
      </c>
      <c r="AR49" s="1">
        <v>0</v>
      </c>
      <c r="AS49" s="1">
        <v>1.8</v>
      </c>
      <c r="AT49" s="1">
        <v>0.8</v>
      </c>
      <c r="AU49" s="1">
        <v>2</v>
      </c>
      <c r="AV49" s="1">
        <v>1.2</v>
      </c>
      <c r="AW49" s="1">
        <v>60</v>
      </c>
      <c r="AX49" s="1">
        <v>3.4</v>
      </c>
      <c r="AY49" s="1">
        <v>0.6</v>
      </c>
      <c r="AZ49" s="1">
        <v>0</v>
      </c>
      <c r="BA49" s="1">
        <v>0.2</v>
      </c>
      <c r="BB49" s="1">
        <v>0.8</v>
      </c>
      <c r="BC49" s="1">
        <v>12</v>
      </c>
      <c r="BD49" s="1">
        <v>6.8</v>
      </c>
      <c r="BE49" s="1">
        <v>2.8</v>
      </c>
      <c r="BF49" s="1">
        <v>0.2</v>
      </c>
      <c r="BG49" s="1">
        <v>2</v>
      </c>
      <c r="BH49" s="1">
        <v>1.8</v>
      </c>
      <c r="BI49" s="1">
        <v>1.1200000000000001</v>
      </c>
      <c r="BJ49" s="1">
        <v>11.2</v>
      </c>
      <c r="BK49" s="1">
        <v>8.4</v>
      </c>
      <c r="BL49" s="1">
        <v>75</v>
      </c>
      <c r="BM49" s="1">
        <v>7.8</v>
      </c>
      <c r="BN49" s="1">
        <v>5.6</v>
      </c>
      <c r="BO49" s="1">
        <v>72</v>
      </c>
      <c r="BP49" s="1">
        <v>4.5999999999999996</v>
      </c>
      <c r="BQ49" s="1">
        <v>3.2</v>
      </c>
      <c r="BR49" s="1">
        <v>70</v>
      </c>
      <c r="BS49" s="1">
        <v>0</v>
      </c>
      <c r="BT49" s="1">
        <v>0</v>
      </c>
      <c r="BU49" s="1">
        <v>3</v>
      </c>
      <c r="BV49" s="1">
        <v>2</v>
      </c>
      <c r="BW49" s="1">
        <v>3</v>
      </c>
      <c r="BX49" s="1">
        <v>0.8</v>
      </c>
      <c r="BY49" s="1">
        <v>21.4</v>
      </c>
      <c r="BZ49" s="1">
        <v>1</v>
      </c>
      <c r="CA49" s="1">
        <v>1.2</v>
      </c>
      <c r="CB49" s="1">
        <v>0.8</v>
      </c>
      <c r="CC49" s="1">
        <v>0.4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2.9513388299999992</v>
      </c>
      <c r="CL49" s="1">
        <v>2</v>
      </c>
    </row>
    <row r="50" spans="1:90" x14ac:dyDescent="0.25">
      <c r="A50" s="1" t="s">
        <v>231</v>
      </c>
      <c r="B50" s="1">
        <v>4.5</v>
      </c>
      <c r="C50" s="1">
        <v>2</v>
      </c>
      <c r="D50" s="1">
        <v>69.5</v>
      </c>
      <c r="E50" s="1">
        <v>0.48</v>
      </c>
      <c r="F50" s="1">
        <v>1</v>
      </c>
      <c r="G50" s="1">
        <v>0.5</v>
      </c>
      <c r="H50" s="1">
        <v>1</v>
      </c>
      <c r="I50" s="1">
        <v>2.5</v>
      </c>
      <c r="J50" s="1">
        <v>1.5</v>
      </c>
      <c r="K50" s="1">
        <v>0</v>
      </c>
      <c r="L50" s="1">
        <v>2.5</v>
      </c>
      <c r="M50" s="1">
        <v>0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11</v>
      </c>
      <c r="V50" s="1">
        <v>8</v>
      </c>
      <c r="W50" s="1">
        <v>73</v>
      </c>
      <c r="X50" s="1">
        <v>2</v>
      </c>
      <c r="Y50" s="1">
        <v>0.5</v>
      </c>
      <c r="Z50" s="1">
        <v>25</v>
      </c>
      <c r="AA50" s="1">
        <v>1.5</v>
      </c>
      <c r="AB50" s="1">
        <v>0</v>
      </c>
      <c r="AC50" s="1">
        <v>1</v>
      </c>
      <c r="AD50" s="1">
        <v>0.5</v>
      </c>
      <c r="AE50" s="1">
        <v>0.26</v>
      </c>
      <c r="AF50" s="1">
        <v>0.5</v>
      </c>
      <c r="AG50" s="1">
        <v>0</v>
      </c>
      <c r="AH50" s="1">
        <v>0</v>
      </c>
      <c r="AI50" s="1">
        <v>0</v>
      </c>
      <c r="AJ50" s="1">
        <v>0</v>
      </c>
      <c r="AK50" s="1">
        <v>15</v>
      </c>
      <c r="AL50" s="1">
        <v>14.9</v>
      </c>
      <c r="AM50" s="1">
        <v>20.399999999999999</v>
      </c>
      <c r="AN50" s="1">
        <v>1.9</v>
      </c>
      <c r="AO50" s="1">
        <v>4.5999999999999996</v>
      </c>
      <c r="AP50" s="1">
        <v>9.5</v>
      </c>
      <c r="AQ50" s="1">
        <v>14</v>
      </c>
      <c r="AR50" s="1">
        <v>0</v>
      </c>
      <c r="AS50" s="1">
        <v>3.5</v>
      </c>
      <c r="AT50" s="1">
        <v>1.5</v>
      </c>
      <c r="AU50" s="1">
        <v>1.5</v>
      </c>
      <c r="AV50" s="1">
        <v>0.5</v>
      </c>
      <c r="AW50" s="1">
        <v>33</v>
      </c>
      <c r="AX50" s="1">
        <v>3</v>
      </c>
      <c r="AY50" s="1">
        <v>0.5</v>
      </c>
      <c r="AZ50" s="1">
        <v>0</v>
      </c>
      <c r="BA50" s="1">
        <v>2</v>
      </c>
      <c r="BB50" s="1">
        <v>2.5</v>
      </c>
      <c r="BC50" s="1">
        <v>11.5</v>
      </c>
      <c r="BD50" s="1">
        <v>9</v>
      </c>
      <c r="BE50" s="1">
        <v>6</v>
      </c>
      <c r="BF50" s="1">
        <v>0.5</v>
      </c>
      <c r="BG50" s="1">
        <v>2</v>
      </c>
      <c r="BH50" s="1">
        <v>4.5</v>
      </c>
      <c r="BI50" s="1">
        <v>2.57</v>
      </c>
      <c r="BJ50" s="1">
        <v>35.5</v>
      </c>
      <c r="BK50" s="1">
        <v>27.5</v>
      </c>
      <c r="BL50" s="1">
        <v>77</v>
      </c>
      <c r="BM50" s="1">
        <v>21</v>
      </c>
      <c r="BN50" s="1">
        <v>14</v>
      </c>
      <c r="BO50" s="1">
        <v>67</v>
      </c>
      <c r="BP50" s="1">
        <v>11</v>
      </c>
      <c r="BQ50" s="1">
        <v>8</v>
      </c>
      <c r="BR50" s="1">
        <v>73</v>
      </c>
      <c r="BS50" s="1">
        <v>0.5</v>
      </c>
      <c r="BT50" s="1">
        <v>0.5</v>
      </c>
      <c r="BU50" s="1">
        <v>2</v>
      </c>
      <c r="BV50" s="1">
        <v>0</v>
      </c>
      <c r="BW50" s="1">
        <v>2</v>
      </c>
      <c r="BX50" s="1">
        <v>1</v>
      </c>
      <c r="BY50" s="1">
        <v>51.5</v>
      </c>
      <c r="BZ50" s="1">
        <v>0</v>
      </c>
      <c r="CA50" s="1">
        <v>8</v>
      </c>
      <c r="CB50" s="1">
        <v>5</v>
      </c>
      <c r="CC50" s="1">
        <v>0.5</v>
      </c>
      <c r="CD50" s="1">
        <v>0</v>
      </c>
      <c r="CE50" s="1">
        <v>1.5</v>
      </c>
      <c r="CF50" s="1">
        <v>0</v>
      </c>
      <c r="CG50" s="1">
        <v>1</v>
      </c>
      <c r="CH50" s="1">
        <v>0</v>
      </c>
      <c r="CI50" s="1">
        <v>0</v>
      </c>
      <c r="CJ50" s="1">
        <v>0</v>
      </c>
      <c r="CK50" s="1">
        <f t="shared" si="0"/>
        <v>4.0641342700000003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6</v>
      </c>
      <c r="D51" s="1">
        <v>75.33</v>
      </c>
      <c r="E51" s="1">
        <v>0.12</v>
      </c>
      <c r="F51" s="1">
        <v>0</v>
      </c>
      <c r="G51" s="1">
        <v>0.2</v>
      </c>
      <c r="H51" s="1">
        <v>0</v>
      </c>
      <c r="I51" s="1">
        <v>1.67</v>
      </c>
      <c r="J51" s="1">
        <v>0.33</v>
      </c>
      <c r="K51" s="1">
        <v>0</v>
      </c>
      <c r="L51" s="1">
        <v>1.67</v>
      </c>
      <c r="M51" s="1">
        <v>0</v>
      </c>
      <c r="N51" s="1">
        <v>0</v>
      </c>
      <c r="O51" s="1">
        <v>0.06</v>
      </c>
      <c r="P51" s="1">
        <v>0.06</v>
      </c>
      <c r="Q51" s="1">
        <v>0</v>
      </c>
      <c r="R51" s="1">
        <v>0</v>
      </c>
      <c r="S51" s="1">
        <v>0</v>
      </c>
      <c r="T51" s="1">
        <v>0</v>
      </c>
      <c r="U51" s="1">
        <v>17.329999999999998</v>
      </c>
      <c r="V51" s="1">
        <v>12.83</v>
      </c>
      <c r="W51" s="1">
        <v>74</v>
      </c>
      <c r="X51" s="1">
        <v>2</v>
      </c>
      <c r="Y51" s="1">
        <v>0.83</v>
      </c>
      <c r="Z51" s="1">
        <v>42</v>
      </c>
      <c r="AA51" s="1">
        <v>0.5</v>
      </c>
      <c r="AB51" s="1">
        <v>0.17</v>
      </c>
      <c r="AC51" s="1">
        <v>1.83</v>
      </c>
      <c r="AD51" s="1">
        <v>0.17</v>
      </c>
      <c r="AE51" s="1">
        <v>0.14000000000000001</v>
      </c>
      <c r="AF51" s="1">
        <v>0</v>
      </c>
      <c r="AG51" s="1">
        <v>0</v>
      </c>
      <c r="AH51" s="1">
        <v>0.33</v>
      </c>
      <c r="AI51" s="1">
        <v>0</v>
      </c>
      <c r="AJ51" s="1">
        <v>0.17</v>
      </c>
      <c r="AK51" s="1">
        <v>7.17</v>
      </c>
      <c r="AL51" s="1">
        <v>27.9</v>
      </c>
      <c r="AM51" s="1">
        <v>14.7</v>
      </c>
      <c r="AN51" s="1">
        <v>0.7</v>
      </c>
      <c r="AO51" s="1">
        <v>3</v>
      </c>
      <c r="AP51" s="1">
        <v>12.5</v>
      </c>
      <c r="AQ51" s="1">
        <v>12.5</v>
      </c>
      <c r="AR51" s="1">
        <v>0</v>
      </c>
      <c r="AS51" s="1">
        <v>1.67</v>
      </c>
      <c r="AT51" s="1">
        <v>0.83</v>
      </c>
      <c r="AU51" s="1">
        <v>2.17</v>
      </c>
      <c r="AV51" s="1">
        <v>1.17</v>
      </c>
      <c r="AW51" s="1">
        <v>54</v>
      </c>
      <c r="AX51" s="1">
        <v>7.33</v>
      </c>
      <c r="AY51" s="1">
        <v>1.33</v>
      </c>
      <c r="AZ51" s="1">
        <v>0</v>
      </c>
      <c r="BA51" s="1">
        <v>0.5</v>
      </c>
      <c r="BB51" s="1">
        <v>1.83</v>
      </c>
      <c r="BC51" s="1">
        <v>10</v>
      </c>
      <c r="BD51" s="1">
        <v>6</v>
      </c>
      <c r="BE51" s="1">
        <v>4.17</v>
      </c>
      <c r="BF51" s="1">
        <v>0.67</v>
      </c>
      <c r="BG51" s="1">
        <v>0.5</v>
      </c>
      <c r="BH51" s="1">
        <v>1</v>
      </c>
      <c r="BI51" s="1">
        <v>1.18</v>
      </c>
      <c r="BJ51" s="1">
        <v>54</v>
      </c>
      <c r="BK51" s="1">
        <v>44.17</v>
      </c>
      <c r="BL51" s="1">
        <v>82</v>
      </c>
      <c r="BM51" s="1">
        <v>34.67</v>
      </c>
      <c r="BN51" s="1">
        <v>27.5</v>
      </c>
      <c r="BO51" s="1">
        <v>79</v>
      </c>
      <c r="BP51" s="1">
        <v>17.329999999999998</v>
      </c>
      <c r="BQ51" s="1">
        <v>12.83</v>
      </c>
      <c r="BR51" s="1">
        <v>74</v>
      </c>
      <c r="BS51" s="1">
        <v>0.67</v>
      </c>
      <c r="BT51" s="1">
        <v>0.17</v>
      </c>
      <c r="BU51" s="1">
        <v>5</v>
      </c>
      <c r="BV51" s="1">
        <v>1</v>
      </c>
      <c r="BW51" s="1">
        <v>0</v>
      </c>
      <c r="BX51" s="1">
        <v>0.67</v>
      </c>
      <c r="BY51" s="1">
        <v>67</v>
      </c>
      <c r="BZ51" s="1">
        <v>0</v>
      </c>
      <c r="CA51" s="1">
        <v>10</v>
      </c>
      <c r="CB51" s="1">
        <v>3.83</v>
      </c>
      <c r="CC51" s="1">
        <v>0.17</v>
      </c>
      <c r="CD51" s="1">
        <v>0</v>
      </c>
      <c r="CE51" s="1">
        <v>0.33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3.4081874600000024</v>
      </c>
      <c r="CL51" s="1">
        <v>2</v>
      </c>
    </row>
    <row r="52" spans="1:90" x14ac:dyDescent="0.25">
      <c r="A52" s="1" t="s">
        <v>232</v>
      </c>
      <c r="B52" s="1">
        <v>5.7</v>
      </c>
      <c r="C52" s="1">
        <v>2</v>
      </c>
      <c r="D52" s="1">
        <v>66</v>
      </c>
      <c r="E52" s="1">
        <v>0.02</v>
      </c>
      <c r="F52" s="1">
        <v>0</v>
      </c>
      <c r="G52" s="1">
        <v>0</v>
      </c>
      <c r="H52" s="1">
        <v>0</v>
      </c>
      <c r="I52" s="1">
        <v>0.5</v>
      </c>
      <c r="J52" s="1">
        <v>0</v>
      </c>
      <c r="K52" s="1">
        <v>0</v>
      </c>
      <c r="L52" s="1">
        <v>0.5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5.5</v>
      </c>
      <c r="W52" s="1">
        <v>73</v>
      </c>
      <c r="X52" s="1">
        <v>0</v>
      </c>
      <c r="Y52" s="1">
        <v>0</v>
      </c>
      <c r="AA52" s="1">
        <v>0</v>
      </c>
      <c r="AB52" s="1">
        <v>0</v>
      </c>
      <c r="AC52" s="1">
        <v>0.5</v>
      </c>
      <c r="AD52" s="1">
        <v>0</v>
      </c>
      <c r="AE52" s="1">
        <v>0.02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1.5</v>
      </c>
      <c r="AL52" s="1">
        <v>7.45</v>
      </c>
      <c r="AM52" s="1">
        <v>8.6999999999999993</v>
      </c>
      <c r="AN52" s="1">
        <v>0.1</v>
      </c>
      <c r="AO52" s="1">
        <v>2.8</v>
      </c>
      <c r="AP52" s="1">
        <v>13.5</v>
      </c>
      <c r="AQ52" s="1">
        <v>13.5</v>
      </c>
      <c r="AR52" s="1">
        <v>0</v>
      </c>
      <c r="AS52" s="1">
        <v>2</v>
      </c>
      <c r="AT52" s="1">
        <v>2.5</v>
      </c>
      <c r="AU52" s="1">
        <v>2.5</v>
      </c>
      <c r="AV52" s="1">
        <v>2</v>
      </c>
      <c r="AW52" s="1">
        <v>80</v>
      </c>
      <c r="AX52" s="1">
        <v>4.5</v>
      </c>
      <c r="AY52" s="1">
        <v>0</v>
      </c>
      <c r="AZ52" s="1">
        <v>0</v>
      </c>
      <c r="BA52" s="1">
        <v>0</v>
      </c>
      <c r="BB52" s="1">
        <v>0</v>
      </c>
      <c r="BC52" s="1">
        <v>16</v>
      </c>
      <c r="BD52" s="1">
        <v>12</v>
      </c>
      <c r="BE52" s="1">
        <v>8.5</v>
      </c>
      <c r="BF52" s="1">
        <v>0.5</v>
      </c>
      <c r="BG52" s="1">
        <v>3.5</v>
      </c>
      <c r="BH52" s="1">
        <v>2.5</v>
      </c>
      <c r="BI52" s="1">
        <v>2.31</v>
      </c>
      <c r="BJ52" s="1">
        <v>35</v>
      </c>
      <c r="BK52" s="1">
        <v>30.5</v>
      </c>
      <c r="BL52" s="1">
        <v>87</v>
      </c>
      <c r="BM52" s="1">
        <v>18.5</v>
      </c>
      <c r="BN52" s="1">
        <v>15.5</v>
      </c>
      <c r="BO52" s="1">
        <v>84</v>
      </c>
      <c r="BP52" s="1">
        <v>7.5</v>
      </c>
      <c r="BQ52" s="1">
        <v>5.5</v>
      </c>
      <c r="BR52" s="1">
        <v>73</v>
      </c>
      <c r="BS52" s="1">
        <v>0</v>
      </c>
      <c r="BT52" s="1">
        <v>0</v>
      </c>
      <c r="BU52" s="1">
        <v>2</v>
      </c>
      <c r="BV52" s="1">
        <v>0</v>
      </c>
      <c r="BW52" s="1">
        <v>2</v>
      </c>
      <c r="BX52" s="1">
        <v>2.5</v>
      </c>
      <c r="BY52" s="1">
        <v>48</v>
      </c>
      <c r="BZ52" s="1">
        <v>0.5</v>
      </c>
      <c r="CA52" s="1">
        <v>3</v>
      </c>
      <c r="CB52" s="1">
        <v>0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2.4082946899999995</v>
      </c>
      <c r="CL52" s="1">
        <v>2</v>
      </c>
    </row>
    <row r="53" spans="1:90" x14ac:dyDescent="0.25">
      <c r="A53" s="1" t="s">
        <v>118</v>
      </c>
      <c r="B53" s="1">
        <v>4.9000000000000004</v>
      </c>
      <c r="C53" s="1">
        <v>6</v>
      </c>
      <c r="D53" s="1">
        <v>83</v>
      </c>
      <c r="E53" s="1">
        <v>0.15</v>
      </c>
      <c r="F53" s="1">
        <v>0</v>
      </c>
      <c r="G53" s="1">
        <v>0.2</v>
      </c>
      <c r="H53" s="1">
        <v>0</v>
      </c>
      <c r="I53" s="1">
        <v>0.67</v>
      </c>
      <c r="J53" s="1">
        <v>0</v>
      </c>
      <c r="K53" s="1">
        <v>0.17</v>
      </c>
      <c r="L53" s="1">
        <v>0.5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14.67</v>
      </c>
      <c r="V53" s="1">
        <v>12.17</v>
      </c>
      <c r="W53" s="1">
        <v>83</v>
      </c>
      <c r="X53" s="1">
        <v>3.17</v>
      </c>
      <c r="Y53" s="1">
        <v>1.5</v>
      </c>
      <c r="Z53" s="1">
        <v>47</v>
      </c>
      <c r="AA53" s="1">
        <v>3.17</v>
      </c>
      <c r="AB53" s="1">
        <v>0.83</v>
      </c>
      <c r="AC53" s="1">
        <v>1.5</v>
      </c>
      <c r="AD53" s="1">
        <v>0.5</v>
      </c>
      <c r="AE53" s="1">
        <v>0.24</v>
      </c>
      <c r="AF53" s="1">
        <v>0</v>
      </c>
      <c r="AG53" s="1">
        <v>0</v>
      </c>
      <c r="AH53" s="1">
        <v>0</v>
      </c>
      <c r="AI53" s="1">
        <v>0</v>
      </c>
      <c r="AJ53" s="1">
        <v>0.33</v>
      </c>
      <c r="AK53" s="1">
        <v>1.5</v>
      </c>
      <c r="AL53" s="1">
        <v>26.57</v>
      </c>
      <c r="AM53" s="1">
        <v>11.33</v>
      </c>
      <c r="AN53" s="1">
        <v>0.7</v>
      </c>
      <c r="AO53" s="1">
        <v>3.6</v>
      </c>
      <c r="AP53" s="1">
        <v>15.5</v>
      </c>
      <c r="AQ53" s="1">
        <v>15.5</v>
      </c>
      <c r="AR53" s="1">
        <v>0.17</v>
      </c>
      <c r="AS53" s="1">
        <v>2.5</v>
      </c>
      <c r="AT53" s="1">
        <v>0.83</v>
      </c>
      <c r="AU53" s="1">
        <v>1.5</v>
      </c>
      <c r="AV53" s="1">
        <v>1</v>
      </c>
      <c r="AW53" s="1">
        <v>67</v>
      </c>
      <c r="AX53" s="1">
        <v>5.67</v>
      </c>
      <c r="AY53" s="1">
        <v>0.83</v>
      </c>
      <c r="AZ53" s="1">
        <v>0.33</v>
      </c>
      <c r="BA53" s="1">
        <v>1</v>
      </c>
      <c r="BB53" s="1">
        <v>2.17</v>
      </c>
      <c r="BC53" s="1">
        <v>10</v>
      </c>
      <c r="BD53" s="1">
        <v>6</v>
      </c>
      <c r="BE53" s="1">
        <v>4.17</v>
      </c>
      <c r="BF53" s="1">
        <v>0.67</v>
      </c>
      <c r="BG53" s="1">
        <v>0.5</v>
      </c>
      <c r="BH53" s="1">
        <v>1</v>
      </c>
      <c r="BI53" s="1">
        <v>1.18</v>
      </c>
      <c r="BJ53" s="1">
        <v>49.83</v>
      </c>
      <c r="BK53" s="1">
        <v>43.83</v>
      </c>
      <c r="BL53" s="1">
        <v>88</v>
      </c>
      <c r="BM53" s="1">
        <v>32.83</v>
      </c>
      <c r="BN53" s="1">
        <v>27</v>
      </c>
      <c r="BO53" s="1">
        <v>82</v>
      </c>
      <c r="BP53" s="1">
        <v>14.67</v>
      </c>
      <c r="BQ53" s="1">
        <v>12.17</v>
      </c>
      <c r="BR53" s="1">
        <v>83</v>
      </c>
      <c r="BS53" s="1">
        <v>0.33</v>
      </c>
      <c r="BT53" s="1">
        <v>0.17</v>
      </c>
      <c r="BU53" s="1">
        <v>6</v>
      </c>
      <c r="BV53" s="1">
        <v>0</v>
      </c>
      <c r="BW53" s="1">
        <v>2</v>
      </c>
      <c r="BX53" s="1">
        <v>0.33</v>
      </c>
      <c r="BY53" s="1">
        <v>61.33</v>
      </c>
      <c r="BZ53" s="1">
        <v>0.33</v>
      </c>
      <c r="CA53" s="1">
        <v>4.67</v>
      </c>
      <c r="CB53" s="1">
        <v>4.67</v>
      </c>
      <c r="CC53" s="1">
        <v>0</v>
      </c>
      <c r="CD53" s="1">
        <v>0</v>
      </c>
      <c r="CE53" s="1">
        <v>2.17</v>
      </c>
      <c r="CF53" s="1">
        <v>0.17</v>
      </c>
      <c r="CG53" s="1">
        <v>0.17</v>
      </c>
      <c r="CH53" s="1">
        <v>0</v>
      </c>
      <c r="CI53" s="1">
        <v>0</v>
      </c>
      <c r="CJ53" s="1">
        <v>0</v>
      </c>
      <c r="CK53" s="1">
        <f t="shared" si="0"/>
        <v>3.4368022700000007</v>
      </c>
      <c r="CL53" s="1">
        <v>2</v>
      </c>
    </row>
    <row r="54" spans="1:90" x14ac:dyDescent="0.25">
      <c r="A54" s="1" t="s">
        <v>226</v>
      </c>
      <c r="B54" s="1">
        <v>5.3</v>
      </c>
      <c r="C54" s="1">
        <v>2</v>
      </c>
      <c r="D54" s="1">
        <v>47.5</v>
      </c>
      <c r="E54" s="1">
        <v>0.01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7</v>
      </c>
      <c r="W54" s="1">
        <v>74</v>
      </c>
      <c r="X54" s="1">
        <v>4.5</v>
      </c>
      <c r="Y54" s="1">
        <v>0.5</v>
      </c>
      <c r="Z54" s="1">
        <v>11</v>
      </c>
      <c r="AA54" s="1">
        <v>3.5</v>
      </c>
      <c r="AB54" s="1">
        <v>0.5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4.5</v>
      </c>
      <c r="AL54" s="1">
        <v>4.05</v>
      </c>
      <c r="AM54" s="1">
        <v>3.4</v>
      </c>
      <c r="AN54" s="1">
        <v>0.1</v>
      </c>
      <c r="AO54" s="1">
        <v>2.4</v>
      </c>
      <c r="AP54" s="1">
        <v>6.5</v>
      </c>
      <c r="AQ54" s="1">
        <v>6.5</v>
      </c>
      <c r="AR54" s="1">
        <v>0</v>
      </c>
      <c r="AS54" s="1">
        <v>2</v>
      </c>
      <c r="AT54" s="1">
        <v>0</v>
      </c>
      <c r="AU54" s="1">
        <v>0.5</v>
      </c>
      <c r="AV54" s="1">
        <v>0</v>
      </c>
      <c r="AW54" s="1">
        <v>0</v>
      </c>
      <c r="AX54" s="1">
        <v>4</v>
      </c>
      <c r="AY54" s="1">
        <v>0.5</v>
      </c>
      <c r="AZ54" s="1">
        <v>0</v>
      </c>
      <c r="BA54" s="1">
        <v>1</v>
      </c>
      <c r="BB54" s="1">
        <v>1.5</v>
      </c>
      <c r="BC54" s="1">
        <v>5</v>
      </c>
      <c r="BD54" s="1">
        <v>2.5</v>
      </c>
      <c r="BE54" s="1">
        <v>2.5</v>
      </c>
      <c r="BF54" s="1">
        <v>1</v>
      </c>
      <c r="BG54" s="1">
        <v>1.5</v>
      </c>
      <c r="BH54" s="1">
        <v>1</v>
      </c>
      <c r="BI54" s="1">
        <v>0.74</v>
      </c>
      <c r="BJ54" s="1">
        <v>28.5</v>
      </c>
      <c r="BK54" s="1">
        <v>25</v>
      </c>
      <c r="BL54" s="1">
        <v>88</v>
      </c>
      <c r="BM54" s="1">
        <v>23.5</v>
      </c>
      <c r="BN54" s="1">
        <v>16.5</v>
      </c>
      <c r="BO54" s="1">
        <v>70</v>
      </c>
      <c r="BP54" s="1">
        <v>9.5</v>
      </c>
      <c r="BQ54" s="1">
        <v>7</v>
      </c>
      <c r="BR54" s="1">
        <v>74</v>
      </c>
      <c r="BS54" s="1">
        <v>0</v>
      </c>
      <c r="BT54" s="1">
        <v>0</v>
      </c>
      <c r="BU54" s="1">
        <v>1</v>
      </c>
      <c r="BV54" s="1">
        <v>1</v>
      </c>
      <c r="BW54" s="1">
        <v>1</v>
      </c>
      <c r="BX54" s="1">
        <v>0</v>
      </c>
      <c r="BY54" s="1">
        <v>37</v>
      </c>
      <c r="BZ54" s="1">
        <v>0</v>
      </c>
      <c r="CA54" s="1">
        <v>5</v>
      </c>
      <c r="CB54" s="1">
        <v>5</v>
      </c>
      <c r="CC54" s="1">
        <v>0</v>
      </c>
      <c r="CD54" s="1">
        <v>0</v>
      </c>
      <c r="CE54" s="1">
        <v>3</v>
      </c>
      <c r="CF54" s="1">
        <v>0</v>
      </c>
      <c r="CG54" s="1">
        <v>0.5</v>
      </c>
      <c r="CH54" s="1">
        <v>0</v>
      </c>
      <c r="CI54" s="1">
        <v>0</v>
      </c>
      <c r="CJ54" s="1">
        <v>0</v>
      </c>
      <c r="CK54" s="1">
        <f t="shared" si="0"/>
        <v>3.5312669200000011</v>
      </c>
      <c r="CL54" s="1">
        <v>2</v>
      </c>
    </row>
    <row r="55" spans="1:90" x14ac:dyDescent="0.25">
      <c r="A55" s="1" t="s">
        <v>122</v>
      </c>
      <c r="B55" s="1">
        <v>5.4</v>
      </c>
      <c r="C55" s="1">
        <v>4</v>
      </c>
      <c r="D55" s="1">
        <v>63.5</v>
      </c>
      <c r="E55" s="1">
        <v>0.04</v>
      </c>
      <c r="F55" s="1">
        <v>0</v>
      </c>
      <c r="G55" s="1">
        <v>0.1</v>
      </c>
      <c r="H55" s="1">
        <v>0</v>
      </c>
      <c r="I55" s="1">
        <v>0.75</v>
      </c>
      <c r="J55" s="1">
        <v>0</v>
      </c>
      <c r="K55" s="1">
        <v>0.5</v>
      </c>
      <c r="L55" s="1">
        <v>0.25</v>
      </c>
      <c r="M55" s="1">
        <v>0</v>
      </c>
      <c r="N55" s="1">
        <v>0.25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9.5</v>
      </c>
      <c r="V55" s="1">
        <v>7.5</v>
      </c>
      <c r="W55" s="1">
        <v>79</v>
      </c>
      <c r="X55" s="1">
        <v>0.75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0.06</v>
      </c>
      <c r="AF55" s="1">
        <v>0</v>
      </c>
      <c r="AG55" s="1">
        <v>0</v>
      </c>
      <c r="AH55" s="1">
        <v>0</v>
      </c>
      <c r="AI55" s="1">
        <v>0</v>
      </c>
      <c r="AJ55" s="1">
        <v>0.25</v>
      </c>
      <c r="AK55" s="1">
        <v>9.5</v>
      </c>
      <c r="AL55" s="1">
        <v>13</v>
      </c>
      <c r="AM55" s="1">
        <v>10</v>
      </c>
      <c r="AN55" s="1">
        <v>0.3</v>
      </c>
      <c r="AO55" s="1">
        <v>2.7</v>
      </c>
      <c r="AP55" s="1">
        <v>10</v>
      </c>
      <c r="AQ55" s="1">
        <v>10</v>
      </c>
      <c r="AR55" s="1">
        <v>0</v>
      </c>
      <c r="AS55" s="1">
        <v>2</v>
      </c>
      <c r="AT55" s="1">
        <v>0.5</v>
      </c>
      <c r="AU55" s="1">
        <v>1</v>
      </c>
      <c r="AV55" s="1">
        <v>0.5</v>
      </c>
      <c r="AW55" s="1">
        <v>50</v>
      </c>
      <c r="AX55" s="1">
        <v>3.5</v>
      </c>
      <c r="AY55" s="1">
        <v>1</v>
      </c>
      <c r="AZ55" s="1">
        <v>0.25</v>
      </c>
      <c r="BA55" s="1">
        <v>0.75</v>
      </c>
      <c r="BB55" s="1">
        <v>2</v>
      </c>
      <c r="BC55" s="1">
        <v>9.5</v>
      </c>
      <c r="BD55" s="1">
        <v>4</v>
      </c>
      <c r="BE55" s="1">
        <v>3.25</v>
      </c>
      <c r="BF55" s="1">
        <v>0.75</v>
      </c>
      <c r="BG55" s="1">
        <v>0.75</v>
      </c>
      <c r="BH55" s="1">
        <v>2</v>
      </c>
      <c r="BI55" s="1">
        <v>1.24</v>
      </c>
      <c r="BJ55" s="1">
        <v>29.25</v>
      </c>
      <c r="BK55" s="1">
        <v>25.75</v>
      </c>
      <c r="BL55" s="1">
        <v>88</v>
      </c>
      <c r="BM55" s="1">
        <v>18.75</v>
      </c>
      <c r="BN55" s="1">
        <v>15.5</v>
      </c>
      <c r="BO55" s="1">
        <v>83</v>
      </c>
      <c r="BP55" s="1">
        <v>9.5</v>
      </c>
      <c r="BQ55" s="1">
        <v>7.5</v>
      </c>
      <c r="BR55" s="1">
        <v>79</v>
      </c>
      <c r="BS55" s="1">
        <v>0.25</v>
      </c>
      <c r="BT55" s="1">
        <v>0.25</v>
      </c>
      <c r="BU55" s="1">
        <v>3</v>
      </c>
      <c r="BV55" s="1">
        <v>1</v>
      </c>
      <c r="BW55" s="1">
        <v>2</v>
      </c>
      <c r="BX55" s="1">
        <v>1</v>
      </c>
      <c r="BY55" s="1">
        <v>40.75</v>
      </c>
      <c r="BZ55" s="1">
        <v>1.5</v>
      </c>
      <c r="CA55" s="1">
        <v>4.75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3.5156989600000008</v>
      </c>
      <c r="CL55" s="1">
        <v>2</v>
      </c>
    </row>
    <row r="56" spans="1:90" x14ac:dyDescent="0.25">
      <c r="A56" s="1" t="s">
        <v>125</v>
      </c>
      <c r="B56" s="1">
        <v>5.8</v>
      </c>
      <c r="C56" s="1">
        <v>5</v>
      </c>
      <c r="D56" s="1">
        <v>80</v>
      </c>
      <c r="E56" s="1">
        <v>0.14000000000000001</v>
      </c>
      <c r="F56" s="1">
        <v>0.12</v>
      </c>
      <c r="G56" s="1">
        <v>0.2</v>
      </c>
      <c r="H56" s="1">
        <v>1</v>
      </c>
      <c r="I56" s="1">
        <v>1.4</v>
      </c>
      <c r="J56" s="1">
        <v>0.2</v>
      </c>
      <c r="K56" s="1">
        <v>0</v>
      </c>
      <c r="L56" s="1">
        <v>1.4</v>
      </c>
      <c r="M56" s="1">
        <v>0</v>
      </c>
      <c r="N56" s="1">
        <v>0</v>
      </c>
      <c r="O56" s="1">
        <v>0.04</v>
      </c>
      <c r="P56" s="1">
        <v>0.04</v>
      </c>
      <c r="Q56" s="1">
        <v>0.2</v>
      </c>
      <c r="R56" s="1">
        <v>0</v>
      </c>
      <c r="S56" s="1">
        <v>0.2</v>
      </c>
      <c r="T56" s="1">
        <v>0</v>
      </c>
      <c r="U56" s="1">
        <v>13.2</v>
      </c>
      <c r="V56" s="1">
        <v>9</v>
      </c>
      <c r="W56" s="1">
        <v>68</v>
      </c>
      <c r="X56" s="1">
        <v>4.4000000000000004</v>
      </c>
      <c r="Y56" s="1">
        <v>1.2</v>
      </c>
      <c r="Z56" s="1">
        <v>27</v>
      </c>
      <c r="AA56" s="1">
        <v>2.6</v>
      </c>
      <c r="AB56" s="1">
        <v>1</v>
      </c>
      <c r="AC56" s="1">
        <v>1.4</v>
      </c>
      <c r="AD56" s="1">
        <v>0.2</v>
      </c>
      <c r="AE56" s="1">
        <v>0.13</v>
      </c>
      <c r="AF56" s="1">
        <v>0</v>
      </c>
      <c r="AG56" s="1">
        <v>0</v>
      </c>
      <c r="AH56" s="1">
        <v>0.4</v>
      </c>
      <c r="AI56" s="1">
        <v>0</v>
      </c>
      <c r="AJ56" s="1">
        <v>0.4</v>
      </c>
      <c r="AK56" s="1">
        <v>6.4</v>
      </c>
      <c r="AL56" s="1">
        <v>21.3</v>
      </c>
      <c r="AM56" s="1">
        <v>15.52</v>
      </c>
      <c r="AN56" s="1">
        <v>0.6</v>
      </c>
      <c r="AO56" s="1">
        <v>2.7</v>
      </c>
      <c r="AP56" s="1">
        <v>7.8</v>
      </c>
      <c r="AQ56" s="1">
        <v>11.4</v>
      </c>
      <c r="AR56" s="1">
        <v>0</v>
      </c>
      <c r="AS56" s="1">
        <v>2.8</v>
      </c>
      <c r="AT56" s="1">
        <v>1.2</v>
      </c>
      <c r="AU56" s="1">
        <v>1.6</v>
      </c>
      <c r="AV56" s="1">
        <v>0.6</v>
      </c>
      <c r="AW56" s="1">
        <v>38</v>
      </c>
      <c r="AX56" s="1">
        <v>5.4</v>
      </c>
      <c r="AY56" s="1">
        <v>1</v>
      </c>
      <c r="AZ56" s="1">
        <v>0.2</v>
      </c>
      <c r="BA56" s="1">
        <v>1</v>
      </c>
      <c r="BB56" s="1">
        <v>2.2000000000000002</v>
      </c>
      <c r="BC56" s="1">
        <v>14.6</v>
      </c>
      <c r="BD56" s="1">
        <v>9.1999999999999993</v>
      </c>
      <c r="BE56" s="1">
        <v>3.4</v>
      </c>
      <c r="BF56" s="1">
        <v>1</v>
      </c>
      <c r="BG56" s="1">
        <v>2.6</v>
      </c>
      <c r="BH56" s="1">
        <v>1.4</v>
      </c>
      <c r="BI56" s="1">
        <v>1.21</v>
      </c>
      <c r="BJ56" s="1">
        <v>29.4</v>
      </c>
      <c r="BK56" s="1">
        <v>23</v>
      </c>
      <c r="BL56" s="1">
        <v>78</v>
      </c>
      <c r="BM56" s="1">
        <v>25.8</v>
      </c>
      <c r="BN56" s="1">
        <v>17.2</v>
      </c>
      <c r="BO56" s="1">
        <v>67</v>
      </c>
      <c r="BP56" s="1">
        <v>13.2</v>
      </c>
      <c r="BQ56" s="1">
        <v>9</v>
      </c>
      <c r="BR56" s="1">
        <v>68</v>
      </c>
      <c r="BS56" s="1">
        <v>0.2</v>
      </c>
      <c r="BT56" s="1">
        <v>0.2</v>
      </c>
      <c r="BU56" s="1">
        <v>5</v>
      </c>
      <c r="BV56" s="1">
        <v>0</v>
      </c>
      <c r="BW56" s="1">
        <v>1</v>
      </c>
      <c r="BX56" s="1">
        <v>0.8</v>
      </c>
      <c r="BY56" s="1">
        <v>48.4</v>
      </c>
      <c r="BZ56" s="1">
        <v>1</v>
      </c>
      <c r="CA56" s="1">
        <v>7.4</v>
      </c>
      <c r="CB56" s="1">
        <v>6</v>
      </c>
      <c r="CC56" s="1">
        <v>0</v>
      </c>
      <c r="CD56" s="1">
        <v>0</v>
      </c>
      <c r="CE56" s="1">
        <v>2.4</v>
      </c>
      <c r="CF56" s="1">
        <v>0.6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3.316721540000001</v>
      </c>
      <c r="CL56" s="1">
        <v>2</v>
      </c>
    </row>
    <row r="57" spans="1:90" x14ac:dyDescent="0.25">
      <c r="A57" s="1" t="s">
        <v>135</v>
      </c>
      <c r="B57" s="1">
        <v>6.5</v>
      </c>
      <c r="C57" s="1">
        <v>5</v>
      </c>
      <c r="D57" s="1">
        <v>71.8</v>
      </c>
      <c r="E57" s="1">
        <v>0.16</v>
      </c>
      <c r="F57" s="1">
        <v>0</v>
      </c>
      <c r="G57" s="1">
        <v>0.2</v>
      </c>
      <c r="H57" s="1">
        <v>0</v>
      </c>
      <c r="I57" s="1">
        <v>1.6</v>
      </c>
      <c r="J57" s="1">
        <v>0.6</v>
      </c>
      <c r="K57" s="1">
        <v>1</v>
      </c>
      <c r="L57" s="1">
        <v>0.6</v>
      </c>
      <c r="M57" s="1">
        <v>0</v>
      </c>
      <c r="N57" s="1">
        <v>0.2</v>
      </c>
      <c r="O57" s="1">
        <v>0.11</v>
      </c>
      <c r="P57" s="1">
        <v>0.11</v>
      </c>
      <c r="Q57" s="1">
        <v>0</v>
      </c>
      <c r="R57" s="1">
        <v>0</v>
      </c>
      <c r="S57" s="1">
        <v>0</v>
      </c>
      <c r="T57" s="1">
        <v>0</v>
      </c>
      <c r="U57" s="1">
        <v>10</v>
      </c>
      <c r="V57" s="1">
        <v>6.2</v>
      </c>
      <c r="W57" s="1">
        <v>62</v>
      </c>
      <c r="X57" s="1">
        <v>0.6</v>
      </c>
      <c r="Y57" s="1">
        <v>0</v>
      </c>
      <c r="Z57" s="1">
        <v>0</v>
      </c>
      <c r="AA57" s="1">
        <v>0</v>
      </c>
      <c r="AB57" s="1">
        <v>0</v>
      </c>
      <c r="AC57" s="1">
        <v>0.8</v>
      </c>
      <c r="AD57" s="1">
        <v>0</v>
      </c>
      <c r="AE57" s="1">
        <v>7.0000000000000007E-2</v>
      </c>
      <c r="AF57" s="1">
        <v>0</v>
      </c>
      <c r="AG57" s="1">
        <v>0</v>
      </c>
      <c r="AH57" s="1">
        <v>0.4</v>
      </c>
      <c r="AI57" s="1">
        <v>0</v>
      </c>
      <c r="AJ57" s="1">
        <v>0.4</v>
      </c>
      <c r="AK57" s="1">
        <v>17.600000000000001</v>
      </c>
      <c r="AL57" s="1">
        <v>13.26</v>
      </c>
      <c r="AM57" s="1">
        <v>10.16</v>
      </c>
      <c r="AN57" s="1">
        <v>0.8</v>
      </c>
      <c r="AO57" s="1">
        <v>2.8</v>
      </c>
      <c r="AP57" s="1">
        <v>4.2</v>
      </c>
      <c r="AQ57" s="1">
        <v>4.2</v>
      </c>
      <c r="AR57" s="1">
        <v>0</v>
      </c>
      <c r="AS57" s="1">
        <v>1.8</v>
      </c>
      <c r="AT57" s="1">
        <v>1.2</v>
      </c>
      <c r="AU57" s="1">
        <v>1.8</v>
      </c>
      <c r="AV57" s="1">
        <v>0.4</v>
      </c>
      <c r="AW57" s="1">
        <v>22</v>
      </c>
      <c r="AX57" s="1">
        <v>4.4000000000000004</v>
      </c>
      <c r="AY57" s="1">
        <v>1</v>
      </c>
      <c r="AZ57" s="1">
        <v>0</v>
      </c>
      <c r="BA57" s="1">
        <v>0.6</v>
      </c>
      <c r="BB57" s="1">
        <v>1.6</v>
      </c>
      <c r="BC57" s="1">
        <v>16.399999999999999</v>
      </c>
      <c r="BD57" s="1">
        <v>10</v>
      </c>
      <c r="BE57" s="1">
        <v>4.5999999999999996</v>
      </c>
      <c r="BF57" s="1">
        <v>1</v>
      </c>
      <c r="BG57" s="1">
        <v>2.2000000000000002</v>
      </c>
      <c r="BH57" s="1">
        <v>2</v>
      </c>
      <c r="BI57" s="1">
        <v>1.62</v>
      </c>
      <c r="BJ57" s="1">
        <v>27</v>
      </c>
      <c r="BK57" s="1">
        <v>20.6</v>
      </c>
      <c r="BL57" s="1">
        <v>76</v>
      </c>
      <c r="BM57" s="1">
        <v>20.8</v>
      </c>
      <c r="BN57" s="1">
        <v>15.2</v>
      </c>
      <c r="BO57" s="1">
        <v>73</v>
      </c>
      <c r="BP57" s="1">
        <v>10</v>
      </c>
      <c r="BQ57" s="1">
        <v>6.2</v>
      </c>
      <c r="BR57" s="1">
        <v>62</v>
      </c>
      <c r="BS57" s="1">
        <v>0.6</v>
      </c>
      <c r="BT57" s="1">
        <v>0.2</v>
      </c>
      <c r="BU57" s="1">
        <v>4</v>
      </c>
      <c r="BV57" s="1">
        <v>1</v>
      </c>
      <c r="BW57" s="1">
        <v>1</v>
      </c>
      <c r="BX57" s="1">
        <v>2.4</v>
      </c>
      <c r="BY57" s="1">
        <v>46.4</v>
      </c>
      <c r="BZ57" s="1">
        <v>2.2000000000000002</v>
      </c>
      <c r="CA57" s="1">
        <v>3.8</v>
      </c>
      <c r="CB57" s="1">
        <v>2</v>
      </c>
      <c r="CC57" s="1">
        <v>0.6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3.1425379400000022</v>
      </c>
      <c r="CL57" s="1">
        <v>2</v>
      </c>
    </row>
    <row r="58" spans="1:90" x14ac:dyDescent="0.25">
      <c r="A58" s="1" t="s">
        <v>227</v>
      </c>
      <c r="B58" s="1">
        <v>6</v>
      </c>
      <c r="C58" s="1">
        <v>3</v>
      </c>
      <c r="D58" s="1">
        <v>46.67</v>
      </c>
      <c r="E58" s="1">
        <v>0.3</v>
      </c>
      <c r="F58" s="1">
        <v>0</v>
      </c>
      <c r="G58" s="1">
        <v>0.4</v>
      </c>
      <c r="H58" s="1">
        <v>0</v>
      </c>
      <c r="I58" s="1">
        <v>1.67</v>
      </c>
      <c r="J58" s="1">
        <v>0.33</v>
      </c>
      <c r="K58" s="1">
        <v>1.33</v>
      </c>
      <c r="L58" s="1">
        <v>0.33</v>
      </c>
      <c r="M58" s="1">
        <v>0.33</v>
      </c>
      <c r="N58" s="1">
        <v>0</v>
      </c>
      <c r="O58" s="1">
        <v>0.21</v>
      </c>
      <c r="P58" s="1">
        <v>0.21</v>
      </c>
      <c r="Q58" s="1">
        <v>0</v>
      </c>
      <c r="R58" s="1">
        <v>0</v>
      </c>
      <c r="S58" s="1">
        <v>0</v>
      </c>
      <c r="T58" s="1">
        <v>0</v>
      </c>
      <c r="U58" s="1">
        <v>11</v>
      </c>
      <c r="V58" s="1">
        <v>8.33</v>
      </c>
      <c r="W58" s="1">
        <v>76</v>
      </c>
      <c r="X58" s="1">
        <v>1.67</v>
      </c>
      <c r="Y58" s="1">
        <v>0.33</v>
      </c>
      <c r="Z58" s="1">
        <v>20</v>
      </c>
      <c r="AA58" s="1">
        <v>0</v>
      </c>
      <c r="AB58" s="1">
        <v>0</v>
      </c>
      <c r="AC58" s="1">
        <v>2</v>
      </c>
      <c r="AD58" s="1">
        <v>0</v>
      </c>
      <c r="AE58" s="1">
        <v>0.14000000000000001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34.33</v>
      </c>
      <c r="AL58" s="1">
        <v>23.7</v>
      </c>
      <c r="AM58" s="1">
        <v>10.27</v>
      </c>
      <c r="AN58" s="1">
        <v>1.5</v>
      </c>
      <c r="AO58" s="1">
        <v>3.6</v>
      </c>
      <c r="AP58" s="1">
        <v>8.67</v>
      </c>
      <c r="AQ58" s="1">
        <v>8.67</v>
      </c>
      <c r="AR58" s="1">
        <v>0.33</v>
      </c>
      <c r="AS58" s="1">
        <v>1.67</v>
      </c>
      <c r="AT58" s="1">
        <v>1</v>
      </c>
      <c r="AU58" s="1">
        <v>0.67</v>
      </c>
      <c r="AV58" s="1">
        <v>0.67</v>
      </c>
      <c r="AW58" s="1">
        <v>100</v>
      </c>
      <c r="AX58" s="1">
        <v>2</v>
      </c>
      <c r="AY58" s="1">
        <v>0.33</v>
      </c>
      <c r="AZ58" s="1">
        <v>0</v>
      </c>
      <c r="BA58" s="1">
        <v>0.33</v>
      </c>
      <c r="BB58" s="1">
        <v>0.67</v>
      </c>
      <c r="BC58" s="1">
        <v>15.33</v>
      </c>
      <c r="BD58" s="1">
        <v>11.33</v>
      </c>
      <c r="BE58" s="1">
        <v>5.33</v>
      </c>
      <c r="BF58" s="1">
        <v>1.67</v>
      </c>
      <c r="BG58" s="1">
        <v>2.67</v>
      </c>
      <c r="BH58" s="1">
        <v>1.33</v>
      </c>
      <c r="BI58" s="1">
        <v>1.6</v>
      </c>
      <c r="BJ58" s="1">
        <v>19</v>
      </c>
      <c r="BK58" s="1">
        <v>15</v>
      </c>
      <c r="BL58" s="1">
        <v>79</v>
      </c>
      <c r="BM58" s="1">
        <v>15.33</v>
      </c>
      <c r="BN58" s="1">
        <v>11</v>
      </c>
      <c r="BO58" s="1">
        <v>72</v>
      </c>
      <c r="BP58" s="1">
        <v>11</v>
      </c>
      <c r="BQ58" s="1">
        <v>8.33</v>
      </c>
      <c r="BR58" s="1">
        <v>76</v>
      </c>
      <c r="BS58" s="1">
        <v>0</v>
      </c>
      <c r="BT58" s="1">
        <v>0</v>
      </c>
      <c r="BU58" s="1">
        <v>1</v>
      </c>
      <c r="BV58" s="1">
        <v>2</v>
      </c>
      <c r="BW58" s="1">
        <v>1</v>
      </c>
      <c r="BX58" s="1">
        <v>2.33</v>
      </c>
      <c r="BY58" s="1">
        <v>33.33</v>
      </c>
      <c r="BZ58" s="1">
        <v>5.33</v>
      </c>
      <c r="CA58" s="1">
        <v>1</v>
      </c>
      <c r="CB58" s="1">
        <v>2.67</v>
      </c>
      <c r="CC58" s="1">
        <v>0.67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4.8318588500000015</v>
      </c>
      <c r="CL58" s="1">
        <v>2</v>
      </c>
    </row>
    <row r="59" spans="1:90" x14ac:dyDescent="0.25">
      <c r="A59" s="1" t="s">
        <v>141</v>
      </c>
      <c r="B59" s="1">
        <v>5.5</v>
      </c>
      <c r="C59" s="1">
        <v>5</v>
      </c>
      <c r="D59" s="1">
        <v>80.599999999999994</v>
      </c>
      <c r="E59" s="1">
        <v>0.03</v>
      </c>
      <c r="F59" s="1">
        <v>0</v>
      </c>
      <c r="G59" s="1">
        <v>0</v>
      </c>
      <c r="H59" s="1">
        <v>0</v>
      </c>
      <c r="I59" s="1">
        <v>1.6</v>
      </c>
      <c r="J59" s="1">
        <v>0</v>
      </c>
      <c r="K59" s="1">
        <v>0.4</v>
      </c>
      <c r="L59" s="1">
        <v>1.2</v>
      </c>
      <c r="M59" s="1">
        <v>0</v>
      </c>
      <c r="N59" s="1">
        <v>0.2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6.2</v>
      </c>
      <c r="V59" s="1">
        <v>3.6</v>
      </c>
      <c r="W59" s="1">
        <v>58</v>
      </c>
      <c r="X59" s="1">
        <v>0.8</v>
      </c>
      <c r="Y59" s="1">
        <v>0</v>
      </c>
      <c r="Z59" s="1">
        <v>0</v>
      </c>
      <c r="AA59" s="1">
        <v>0</v>
      </c>
      <c r="AB59" s="1">
        <v>0</v>
      </c>
      <c r="AC59" s="1">
        <v>0.4</v>
      </c>
      <c r="AD59" s="1">
        <v>0</v>
      </c>
      <c r="AE59" s="1">
        <v>0.03</v>
      </c>
      <c r="AF59" s="1">
        <v>0</v>
      </c>
      <c r="AG59" s="1">
        <v>0</v>
      </c>
      <c r="AH59" s="1">
        <v>0.2</v>
      </c>
      <c r="AI59" s="1">
        <v>0</v>
      </c>
      <c r="AJ59" s="1">
        <v>0.2</v>
      </c>
      <c r="AK59" s="1">
        <v>7.4</v>
      </c>
      <c r="AL59" s="1">
        <v>5.52</v>
      </c>
      <c r="AM59" s="1">
        <v>8.48</v>
      </c>
      <c r="AN59" s="1">
        <v>0.2</v>
      </c>
      <c r="AO59" s="1">
        <v>2.6</v>
      </c>
      <c r="AP59" s="1">
        <v>5.6</v>
      </c>
      <c r="AQ59" s="1">
        <v>5.6</v>
      </c>
      <c r="AR59" s="1">
        <v>0</v>
      </c>
      <c r="AS59" s="1">
        <v>2</v>
      </c>
      <c r="AT59" s="1">
        <v>1</v>
      </c>
      <c r="AU59" s="1">
        <v>3.4</v>
      </c>
      <c r="AV59" s="1">
        <v>2.2000000000000002</v>
      </c>
      <c r="AW59" s="1">
        <v>65</v>
      </c>
      <c r="AX59" s="1">
        <v>4.8</v>
      </c>
      <c r="AY59" s="1">
        <v>1.4</v>
      </c>
      <c r="AZ59" s="1">
        <v>0.4</v>
      </c>
      <c r="BA59" s="1">
        <v>1</v>
      </c>
      <c r="BB59" s="1">
        <v>2.8</v>
      </c>
      <c r="BC59" s="1">
        <v>14.4</v>
      </c>
      <c r="BD59" s="1">
        <v>7.8</v>
      </c>
      <c r="BE59" s="1">
        <v>5.2</v>
      </c>
      <c r="BF59" s="1">
        <v>1</v>
      </c>
      <c r="BG59" s="1">
        <v>2.4</v>
      </c>
      <c r="BH59" s="1">
        <v>2.2000000000000002</v>
      </c>
      <c r="BI59" s="1">
        <v>1.71</v>
      </c>
      <c r="BJ59" s="1">
        <v>24.6</v>
      </c>
      <c r="BK59" s="1">
        <v>17.8</v>
      </c>
      <c r="BL59" s="1">
        <v>72</v>
      </c>
      <c r="BM59" s="1">
        <v>13.4</v>
      </c>
      <c r="BN59" s="1">
        <v>8.1999999999999993</v>
      </c>
      <c r="BO59" s="1">
        <v>61</v>
      </c>
      <c r="BP59" s="1">
        <v>6.2</v>
      </c>
      <c r="BQ59" s="1">
        <v>3.6</v>
      </c>
      <c r="BR59" s="1">
        <v>58</v>
      </c>
      <c r="BS59" s="1">
        <v>0</v>
      </c>
      <c r="BT59" s="1">
        <v>0</v>
      </c>
      <c r="BU59" s="1">
        <v>5</v>
      </c>
      <c r="BV59" s="1">
        <v>0</v>
      </c>
      <c r="BW59" s="1">
        <v>2</v>
      </c>
      <c r="BX59" s="1">
        <v>0.4</v>
      </c>
      <c r="BY59" s="1">
        <v>41.4</v>
      </c>
      <c r="BZ59" s="1">
        <v>0.6</v>
      </c>
      <c r="CA59" s="1">
        <v>3.2</v>
      </c>
      <c r="CB59" s="1">
        <v>0.6</v>
      </c>
      <c r="CC59" s="1">
        <v>0.6</v>
      </c>
      <c r="CD59" s="1">
        <v>0</v>
      </c>
      <c r="CE59" s="1">
        <v>0</v>
      </c>
      <c r="CF59" s="1">
        <v>0</v>
      </c>
      <c r="CG59" s="1">
        <v>0.2</v>
      </c>
      <c r="CH59" s="1">
        <v>0</v>
      </c>
      <c r="CI59" s="1">
        <v>0</v>
      </c>
      <c r="CJ59" s="1">
        <v>0</v>
      </c>
      <c r="CK59" s="1">
        <f t="shared" si="0"/>
        <v>3.09808583</v>
      </c>
      <c r="CL59" s="1">
        <v>2</v>
      </c>
    </row>
    <row r="60" spans="1:90" x14ac:dyDescent="0.25">
      <c r="A60" s="1" t="s">
        <v>142</v>
      </c>
      <c r="B60" s="1">
        <v>5</v>
      </c>
      <c r="C60" s="1">
        <v>6</v>
      </c>
      <c r="D60" s="1">
        <v>79.5</v>
      </c>
      <c r="E60" s="1">
        <v>0.21</v>
      </c>
      <c r="F60" s="1">
        <v>0.33</v>
      </c>
      <c r="G60" s="1">
        <v>0.3</v>
      </c>
      <c r="H60" s="1">
        <v>4</v>
      </c>
      <c r="I60" s="1">
        <v>1.5</v>
      </c>
      <c r="J60" s="1">
        <v>0.5</v>
      </c>
      <c r="K60" s="1">
        <v>0.67</v>
      </c>
      <c r="L60" s="1">
        <v>0.83</v>
      </c>
      <c r="M60" s="1">
        <v>0.33</v>
      </c>
      <c r="N60" s="1">
        <v>0</v>
      </c>
      <c r="O60" s="1">
        <v>0.19</v>
      </c>
      <c r="P60" s="1">
        <v>0.19</v>
      </c>
      <c r="Q60" s="1">
        <v>0.17</v>
      </c>
      <c r="R60" s="1">
        <v>0.17</v>
      </c>
      <c r="S60" s="1">
        <v>0</v>
      </c>
      <c r="T60" s="1">
        <v>0</v>
      </c>
      <c r="U60" s="1">
        <v>16.670000000000002</v>
      </c>
      <c r="V60" s="1">
        <v>13.83</v>
      </c>
      <c r="W60" s="1">
        <v>83</v>
      </c>
      <c r="X60" s="1">
        <v>0.17</v>
      </c>
      <c r="Y60" s="1">
        <v>0</v>
      </c>
      <c r="Z60" s="1">
        <v>0</v>
      </c>
      <c r="AA60" s="1">
        <v>0</v>
      </c>
      <c r="AB60" s="1">
        <v>0</v>
      </c>
      <c r="AC60" s="1">
        <v>0.83</v>
      </c>
      <c r="AD60" s="1">
        <v>0.17</v>
      </c>
      <c r="AE60" s="1">
        <v>0.12</v>
      </c>
      <c r="AF60" s="1">
        <v>0.5</v>
      </c>
      <c r="AG60" s="1">
        <v>0</v>
      </c>
      <c r="AH60" s="1">
        <v>0</v>
      </c>
      <c r="AI60" s="1">
        <v>0</v>
      </c>
      <c r="AJ60" s="1">
        <v>0.67</v>
      </c>
      <c r="AK60" s="1">
        <v>14.5</v>
      </c>
      <c r="AL60" s="1">
        <v>13.83</v>
      </c>
      <c r="AM60" s="1">
        <v>26.27</v>
      </c>
      <c r="AN60" s="1">
        <v>1.3</v>
      </c>
      <c r="AO60" s="1">
        <v>4</v>
      </c>
      <c r="AP60" s="1">
        <v>11.17</v>
      </c>
      <c r="AQ60" s="1">
        <v>18.670000000000002</v>
      </c>
      <c r="AR60" s="1">
        <v>0.33</v>
      </c>
      <c r="AS60" s="1">
        <v>5.17</v>
      </c>
      <c r="AT60" s="1">
        <v>0.17</v>
      </c>
      <c r="AU60" s="1">
        <v>2.33</v>
      </c>
      <c r="AV60" s="1">
        <v>0.83</v>
      </c>
      <c r="AW60" s="1">
        <v>36</v>
      </c>
      <c r="AX60" s="1">
        <v>5.5</v>
      </c>
      <c r="AY60" s="1">
        <v>0.67</v>
      </c>
      <c r="AZ60" s="1">
        <v>0.33</v>
      </c>
      <c r="BA60" s="1">
        <v>0.5</v>
      </c>
      <c r="BB60" s="1">
        <v>1.5</v>
      </c>
      <c r="BC60" s="1">
        <v>12.33</v>
      </c>
      <c r="BD60" s="1">
        <v>7.83</v>
      </c>
      <c r="BE60" s="1">
        <v>4</v>
      </c>
      <c r="BF60" s="1">
        <v>0.67</v>
      </c>
      <c r="BG60" s="1">
        <v>2.5</v>
      </c>
      <c r="BH60" s="1">
        <v>1.5</v>
      </c>
      <c r="BI60" s="1">
        <v>1.32</v>
      </c>
      <c r="BJ60" s="1">
        <v>56.5</v>
      </c>
      <c r="BK60" s="1">
        <v>51</v>
      </c>
      <c r="BL60" s="1">
        <v>90</v>
      </c>
      <c r="BM60" s="1">
        <v>32</v>
      </c>
      <c r="BN60" s="1">
        <v>28</v>
      </c>
      <c r="BO60" s="1">
        <v>88</v>
      </c>
      <c r="BP60" s="1">
        <v>16.670000000000002</v>
      </c>
      <c r="BQ60" s="1">
        <v>13.83</v>
      </c>
      <c r="BR60" s="1">
        <v>83</v>
      </c>
      <c r="BS60" s="1">
        <v>0.67</v>
      </c>
      <c r="BT60" s="1">
        <v>0.33</v>
      </c>
      <c r="BU60" s="1">
        <v>5</v>
      </c>
      <c r="BV60" s="1">
        <v>1</v>
      </c>
      <c r="BW60" s="1">
        <v>1</v>
      </c>
      <c r="BX60" s="1">
        <v>1.83</v>
      </c>
      <c r="BY60" s="1">
        <v>70.33</v>
      </c>
      <c r="BZ60" s="1">
        <v>1</v>
      </c>
      <c r="CA60" s="1">
        <v>6.5</v>
      </c>
      <c r="CB60" s="1">
        <v>1.17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4.404793470000004</v>
      </c>
      <c r="CL60" s="1">
        <v>2</v>
      </c>
    </row>
    <row r="61" spans="1:90" x14ac:dyDescent="0.25">
      <c r="A61" s="1" t="s">
        <v>146</v>
      </c>
      <c r="B61" s="1">
        <v>8.4</v>
      </c>
      <c r="C61" s="1">
        <v>6</v>
      </c>
      <c r="D61" s="1">
        <v>72.83</v>
      </c>
      <c r="E61" s="1">
        <v>0.3</v>
      </c>
      <c r="F61" s="1">
        <v>0.2</v>
      </c>
      <c r="G61" s="1">
        <v>0.9</v>
      </c>
      <c r="H61" s="1">
        <v>3</v>
      </c>
      <c r="I61" s="1">
        <v>2.83</v>
      </c>
      <c r="J61" s="1">
        <v>1.17</v>
      </c>
      <c r="K61" s="1">
        <v>2.33</v>
      </c>
      <c r="L61" s="1">
        <v>0.5</v>
      </c>
      <c r="M61" s="1">
        <v>1</v>
      </c>
      <c r="N61" s="1">
        <v>1.17</v>
      </c>
      <c r="O61" s="1">
        <v>0.52</v>
      </c>
      <c r="P61" s="1">
        <v>0.52</v>
      </c>
      <c r="Q61" s="1">
        <v>0.5</v>
      </c>
      <c r="R61" s="1">
        <v>0.5</v>
      </c>
      <c r="S61" s="1">
        <v>0</v>
      </c>
      <c r="T61" s="1">
        <v>0.33</v>
      </c>
      <c r="U61" s="1">
        <v>10.17</v>
      </c>
      <c r="V61" s="1">
        <v>8.33</v>
      </c>
      <c r="W61" s="1">
        <v>82</v>
      </c>
      <c r="X61" s="1">
        <v>0.33</v>
      </c>
      <c r="Y61" s="1">
        <v>0.17</v>
      </c>
      <c r="Z61" s="1">
        <v>52</v>
      </c>
      <c r="AA61" s="1">
        <v>0</v>
      </c>
      <c r="AB61" s="1">
        <v>0</v>
      </c>
      <c r="AC61" s="1">
        <v>1.83</v>
      </c>
      <c r="AD61" s="1">
        <v>0.5</v>
      </c>
      <c r="AE61" s="1">
        <v>0.34</v>
      </c>
      <c r="AF61" s="1">
        <v>0</v>
      </c>
      <c r="AG61" s="1">
        <v>0</v>
      </c>
      <c r="AH61" s="1">
        <v>0</v>
      </c>
      <c r="AI61" s="1">
        <v>0</v>
      </c>
      <c r="AJ61" s="1">
        <v>0.67</v>
      </c>
      <c r="AK61" s="1">
        <v>42.83</v>
      </c>
      <c r="AL61" s="1">
        <v>23.05</v>
      </c>
      <c r="AM61" s="1">
        <v>25.97</v>
      </c>
      <c r="AN61" s="1">
        <v>3.6</v>
      </c>
      <c r="AO61" s="1">
        <v>6.3</v>
      </c>
      <c r="AP61" s="1">
        <v>6.67</v>
      </c>
      <c r="AQ61" s="1">
        <v>15.67</v>
      </c>
      <c r="AR61" s="1">
        <v>0</v>
      </c>
      <c r="AS61" s="1">
        <v>5</v>
      </c>
      <c r="AT61" s="1">
        <v>0.5</v>
      </c>
      <c r="AU61" s="1">
        <v>1.33</v>
      </c>
      <c r="AV61" s="1">
        <v>0.33</v>
      </c>
      <c r="AW61" s="1">
        <v>25</v>
      </c>
      <c r="AX61" s="1">
        <v>2.33</v>
      </c>
      <c r="AY61" s="1">
        <v>0.33</v>
      </c>
      <c r="AZ61" s="1">
        <v>0.17</v>
      </c>
      <c r="BA61" s="1">
        <v>0</v>
      </c>
      <c r="BB61" s="1">
        <v>0.5</v>
      </c>
      <c r="BC61" s="1">
        <v>10.5</v>
      </c>
      <c r="BD61" s="1">
        <v>7.67</v>
      </c>
      <c r="BE61" s="1">
        <v>3.17</v>
      </c>
      <c r="BF61" s="1">
        <v>1.33</v>
      </c>
      <c r="BG61" s="1">
        <v>2.5</v>
      </c>
      <c r="BH61" s="1">
        <v>1.67</v>
      </c>
      <c r="BI61" s="1">
        <v>1.18</v>
      </c>
      <c r="BJ61" s="1">
        <v>20</v>
      </c>
      <c r="BK61" s="1">
        <v>16.5</v>
      </c>
      <c r="BL61" s="1">
        <v>83</v>
      </c>
      <c r="BM61" s="1">
        <v>16.329999999999998</v>
      </c>
      <c r="BN61" s="1">
        <v>13.17</v>
      </c>
      <c r="BO61" s="1">
        <v>81</v>
      </c>
      <c r="BP61" s="1">
        <v>10.17</v>
      </c>
      <c r="BQ61" s="1">
        <v>8.33</v>
      </c>
      <c r="BR61" s="1">
        <v>82</v>
      </c>
      <c r="BS61" s="1">
        <v>0.33</v>
      </c>
      <c r="BT61" s="1">
        <v>0.17</v>
      </c>
      <c r="BU61" s="1">
        <v>5</v>
      </c>
      <c r="BV61" s="1">
        <v>1</v>
      </c>
      <c r="BW61" s="1">
        <v>4</v>
      </c>
      <c r="BX61" s="1">
        <v>1</v>
      </c>
      <c r="BY61" s="1">
        <v>34.83</v>
      </c>
      <c r="BZ61" s="1">
        <v>5.33</v>
      </c>
      <c r="CA61" s="1">
        <v>2.17</v>
      </c>
      <c r="CB61" s="1">
        <v>1.5</v>
      </c>
      <c r="CC61" s="1">
        <v>0.33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3.7084588999999948</v>
      </c>
      <c r="CL61" s="1">
        <v>2</v>
      </c>
    </row>
    <row r="62" spans="1:90" x14ac:dyDescent="0.25">
      <c r="A62" s="1" t="s">
        <v>211</v>
      </c>
      <c r="B62" s="1">
        <v>4.9000000000000004</v>
      </c>
      <c r="C62" s="1">
        <v>2</v>
      </c>
      <c r="D62" s="1">
        <v>16</v>
      </c>
      <c r="E62" s="1">
        <v>0.04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2.5</v>
      </c>
      <c r="V62" s="1">
        <v>2.5</v>
      </c>
      <c r="W62" s="1">
        <v>100</v>
      </c>
      <c r="X62" s="1">
        <v>2</v>
      </c>
      <c r="Y62" s="1">
        <v>0.5</v>
      </c>
      <c r="Z62" s="1">
        <v>25</v>
      </c>
      <c r="AA62" s="1">
        <v>1</v>
      </c>
      <c r="AB62" s="1">
        <v>0</v>
      </c>
      <c r="AC62" s="1">
        <v>1</v>
      </c>
      <c r="AD62" s="1">
        <v>0</v>
      </c>
      <c r="AE62" s="1">
        <v>0.04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12.8</v>
      </c>
      <c r="AM62" s="1">
        <v>5.5</v>
      </c>
      <c r="AN62" s="1">
        <v>0.1</v>
      </c>
      <c r="AO62" s="1">
        <v>1.8</v>
      </c>
      <c r="AP62" s="1">
        <v>4.5</v>
      </c>
      <c r="AQ62" s="1">
        <v>4.5</v>
      </c>
      <c r="AR62" s="1">
        <v>0</v>
      </c>
      <c r="AS62" s="1">
        <v>1</v>
      </c>
      <c r="AT62" s="1">
        <v>0.5</v>
      </c>
      <c r="AU62" s="1">
        <v>0</v>
      </c>
      <c r="AV62" s="1">
        <v>0</v>
      </c>
      <c r="AX62" s="1">
        <v>0</v>
      </c>
      <c r="AY62" s="1">
        <v>0</v>
      </c>
      <c r="AZ62" s="1">
        <v>0.5</v>
      </c>
      <c r="BA62" s="1">
        <v>0.5</v>
      </c>
      <c r="BB62" s="1">
        <v>1</v>
      </c>
      <c r="BC62" s="1">
        <v>5.5</v>
      </c>
      <c r="BD62" s="1">
        <v>4</v>
      </c>
      <c r="BE62" s="1">
        <v>3.5</v>
      </c>
      <c r="BF62" s="1">
        <v>1.5</v>
      </c>
      <c r="BG62" s="1">
        <v>1.5</v>
      </c>
      <c r="BH62" s="1">
        <v>0</v>
      </c>
      <c r="BI62" s="1">
        <v>0.62</v>
      </c>
      <c r="BJ62" s="1">
        <v>8</v>
      </c>
      <c r="BK62" s="1">
        <v>7</v>
      </c>
      <c r="BL62" s="1">
        <v>88</v>
      </c>
      <c r="BM62" s="1">
        <v>6.5</v>
      </c>
      <c r="BN62" s="1">
        <v>4.5</v>
      </c>
      <c r="BO62" s="1">
        <v>69</v>
      </c>
      <c r="BP62" s="1">
        <v>2.5</v>
      </c>
      <c r="BQ62" s="1">
        <v>2.5</v>
      </c>
      <c r="BR62" s="1">
        <v>100</v>
      </c>
      <c r="BS62" s="1">
        <v>0</v>
      </c>
      <c r="BT62" s="1">
        <v>0</v>
      </c>
      <c r="BU62" s="1">
        <v>0</v>
      </c>
      <c r="BV62" s="1">
        <v>2</v>
      </c>
      <c r="BW62" s="1">
        <v>0</v>
      </c>
      <c r="BX62" s="1">
        <v>0</v>
      </c>
      <c r="BY62" s="1">
        <v>13</v>
      </c>
      <c r="BZ62" s="1">
        <v>0</v>
      </c>
      <c r="CA62" s="1">
        <v>0.5</v>
      </c>
      <c r="CB62" s="1">
        <v>1.5</v>
      </c>
      <c r="CC62" s="1">
        <v>0</v>
      </c>
      <c r="CD62" s="1">
        <v>0</v>
      </c>
      <c r="CE62" s="1">
        <v>0.5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4.0958240799999999</v>
      </c>
      <c r="CL62" s="1">
        <v>2</v>
      </c>
    </row>
    <row r="63" spans="1:90" x14ac:dyDescent="0.25">
      <c r="A63" s="1" t="s">
        <v>228</v>
      </c>
      <c r="B63" s="1">
        <v>5.3</v>
      </c>
      <c r="C63" s="1">
        <v>1</v>
      </c>
      <c r="D63" s="1">
        <v>82</v>
      </c>
      <c r="E63" s="1">
        <v>7.0000000000000007E-2</v>
      </c>
      <c r="F63" s="1">
        <v>0</v>
      </c>
      <c r="G63" s="1">
        <v>0.1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0.03</v>
      </c>
      <c r="P63" s="1">
        <v>0.03</v>
      </c>
      <c r="Q63" s="1">
        <v>0</v>
      </c>
      <c r="R63" s="1">
        <v>0</v>
      </c>
      <c r="S63" s="1">
        <v>0</v>
      </c>
      <c r="T63" s="1">
        <v>0</v>
      </c>
      <c r="U63" s="1">
        <v>11</v>
      </c>
      <c r="V63" s="1">
        <v>10</v>
      </c>
      <c r="W63" s="1">
        <v>91</v>
      </c>
      <c r="X63" s="1">
        <v>6</v>
      </c>
      <c r="Y63" s="1">
        <v>0</v>
      </c>
      <c r="Z63" s="1">
        <v>0</v>
      </c>
      <c r="AA63" s="1">
        <v>4</v>
      </c>
      <c r="AB63" s="1">
        <v>0</v>
      </c>
      <c r="AC63" s="1">
        <v>1</v>
      </c>
      <c r="AD63" s="1">
        <v>0</v>
      </c>
      <c r="AE63" s="1">
        <v>0.06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14</v>
      </c>
      <c r="AL63" s="1">
        <v>13.5</v>
      </c>
      <c r="AM63" s="1">
        <v>8.4</v>
      </c>
      <c r="AN63" s="1">
        <v>0.3</v>
      </c>
      <c r="AO63" s="1">
        <v>3</v>
      </c>
      <c r="AP63" s="1">
        <v>13</v>
      </c>
      <c r="AQ63" s="1">
        <v>13</v>
      </c>
      <c r="AR63" s="1">
        <v>0</v>
      </c>
      <c r="AS63" s="1">
        <v>3</v>
      </c>
      <c r="AT63" s="1">
        <v>0</v>
      </c>
      <c r="AU63" s="1">
        <v>1</v>
      </c>
      <c r="AV63" s="1">
        <v>1</v>
      </c>
      <c r="AW63" s="1">
        <v>100</v>
      </c>
      <c r="AX63" s="1">
        <v>6</v>
      </c>
      <c r="AY63" s="1">
        <v>2</v>
      </c>
      <c r="AZ63" s="1">
        <v>0</v>
      </c>
      <c r="BA63" s="1">
        <v>0</v>
      </c>
      <c r="BB63" s="1">
        <v>2</v>
      </c>
      <c r="BC63" s="1">
        <v>18</v>
      </c>
      <c r="BD63" s="1">
        <v>11</v>
      </c>
      <c r="BE63" s="1">
        <v>6</v>
      </c>
      <c r="BF63" s="1">
        <v>2</v>
      </c>
      <c r="BG63" s="1">
        <v>3</v>
      </c>
      <c r="BH63" s="1">
        <v>1</v>
      </c>
      <c r="BI63" s="1">
        <v>1.62</v>
      </c>
      <c r="BJ63" s="1">
        <v>29</v>
      </c>
      <c r="BK63" s="1">
        <v>24</v>
      </c>
      <c r="BL63" s="1">
        <v>83</v>
      </c>
      <c r="BM63" s="1">
        <v>22</v>
      </c>
      <c r="BN63" s="1">
        <v>15</v>
      </c>
      <c r="BO63" s="1">
        <v>68</v>
      </c>
      <c r="BP63" s="1">
        <v>11</v>
      </c>
      <c r="BQ63" s="1">
        <v>10</v>
      </c>
      <c r="BR63" s="1">
        <v>91</v>
      </c>
      <c r="BS63" s="1">
        <v>0</v>
      </c>
      <c r="BT63" s="1">
        <v>0</v>
      </c>
      <c r="BU63" s="1">
        <v>1</v>
      </c>
      <c r="BV63" s="1">
        <v>0</v>
      </c>
      <c r="BW63" s="1">
        <v>1</v>
      </c>
      <c r="BX63" s="1">
        <v>3</v>
      </c>
      <c r="BY63" s="1">
        <v>54</v>
      </c>
      <c r="BZ63" s="1">
        <v>3</v>
      </c>
      <c r="CA63" s="1">
        <v>1</v>
      </c>
      <c r="CB63" s="1">
        <v>5</v>
      </c>
      <c r="CC63" s="1">
        <v>0</v>
      </c>
      <c r="CD63" s="1">
        <v>0</v>
      </c>
      <c r="CE63" s="1">
        <v>3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4.8997348700000014</v>
      </c>
      <c r="CL63" s="1">
        <v>2</v>
      </c>
    </row>
    <row r="64" spans="1:90" x14ac:dyDescent="0.25">
      <c r="A64" s="1" t="s">
        <v>152</v>
      </c>
      <c r="B64" s="1">
        <v>5</v>
      </c>
      <c r="C64" s="1">
        <v>5</v>
      </c>
      <c r="D64" s="1">
        <v>73.8</v>
      </c>
      <c r="E64" s="1">
        <v>0.12</v>
      </c>
      <c r="F64" s="1">
        <v>0.08</v>
      </c>
      <c r="G64" s="1">
        <v>0.4</v>
      </c>
      <c r="H64" s="1">
        <v>1</v>
      </c>
      <c r="I64" s="1">
        <v>1.2</v>
      </c>
      <c r="J64" s="1">
        <v>0.4</v>
      </c>
      <c r="K64" s="1">
        <v>0.4</v>
      </c>
      <c r="L64" s="1">
        <v>0.8</v>
      </c>
      <c r="M64" s="1">
        <v>0.2</v>
      </c>
      <c r="N64" s="1">
        <v>0</v>
      </c>
      <c r="O64" s="1">
        <v>0.12</v>
      </c>
      <c r="P64" s="1">
        <v>0.12</v>
      </c>
      <c r="Q64" s="1">
        <v>0</v>
      </c>
      <c r="R64" s="1">
        <v>0</v>
      </c>
      <c r="S64" s="1">
        <v>0</v>
      </c>
      <c r="T64" s="1">
        <v>0</v>
      </c>
      <c r="U64" s="1">
        <v>20</v>
      </c>
      <c r="V64" s="1">
        <v>16.8</v>
      </c>
      <c r="W64" s="1">
        <v>84</v>
      </c>
      <c r="X64" s="1">
        <v>2.6</v>
      </c>
      <c r="Y64" s="1">
        <v>1</v>
      </c>
      <c r="Z64" s="1">
        <v>38</v>
      </c>
      <c r="AA64" s="1">
        <v>0</v>
      </c>
      <c r="AB64" s="1">
        <v>0</v>
      </c>
      <c r="AC64" s="1">
        <v>1.6</v>
      </c>
      <c r="AD64" s="1">
        <v>0.4</v>
      </c>
      <c r="AE64" s="1">
        <v>0.22</v>
      </c>
      <c r="AF64" s="1">
        <v>0.2</v>
      </c>
      <c r="AG64" s="1">
        <v>0</v>
      </c>
      <c r="AH64" s="1">
        <v>0.2</v>
      </c>
      <c r="AI64" s="1">
        <v>0</v>
      </c>
      <c r="AJ64" s="1">
        <v>0.4</v>
      </c>
      <c r="AK64" s="1">
        <v>8.8000000000000007</v>
      </c>
      <c r="AL64" s="1">
        <v>25.68</v>
      </c>
      <c r="AM64" s="1">
        <v>13.4</v>
      </c>
      <c r="AN64" s="1">
        <v>1.3</v>
      </c>
      <c r="AO64" s="1">
        <v>3.7</v>
      </c>
      <c r="AP64" s="1">
        <v>10.4</v>
      </c>
      <c r="AQ64" s="1">
        <v>12.2</v>
      </c>
      <c r="AR64" s="1">
        <v>0.4</v>
      </c>
      <c r="AS64" s="1">
        <v>3</v>
      </c>
      <c r="AT64" s="1">
        <v>0.8</v>
      </c>
      <c r="AU64" s="1">
        <v>1</v>
      </c>
      <c r="AV64" s="1">
        <v>0.4</v>
      </c>
      <c r="AW64" s="1">
        <v>40</v>
      </c>
      <c r="AX64" s="1">
        <v>4.2</v>
      </c>
      <c r="AY64" s="1">
        <v>0.4</v>
      </c>
      <c r="AZ64" s="1">
        <v>0</v>
      </c>
      <c r="BA64" s="1">
        <v>0.4</v>
      </c>
      <c r="BB64" s="1">
        <v>0.8</v>
      </c>
      <c r="BC64" s="1">
        <v>9.8000000000000007</v>
      </c>
      <c r="BD64" s="1">
        <v>7.4</v>
      </c>
      <c r="BE64" s="1">
        <v>3.2</v>
      </c>
      <c r="BF64" s="1">
        <v>1</v>
      </c>
      <c r="BG64" s="1">
        <v>2.6</v>
      </c>
      <c r="BH64" s="1">
        <v>1.6</v>
      </c>
      <c r="BI64" s="1">
        <v>1.1499999999999999</v>
      </c>
      <c r="BJ64" s="1">
        <v>54.8</v>
      </c>
      <c r="BK64" s="1">
        <v>47.8</v>
      </c>
      <c r="BL64" s="1">
        <v>87</v>
      </c>
      <c r="BM64" s="1">
        <v>40.799999999999997</v>
      </c>
      <c r="BN64" s="1">
        <v>33.799999999999997</v>
      </c>
      <c r="BO64" s="1">
        <v>83</v>
      </c>
      <c r="BP64" s="1">
        <v>20</v>
      </c>
      <c r="BQ64" s="1">
        <v>16.8</v>
      </c>
      <c r="BR64" s="1">
        <v>84</v>
      </c>
      <c r="BS64" s="1">
        <v>0.2</v>
      </c>
      <c r="BT64" s="1">
        <v>0.2</v>
      </c>
      <c r="BU64" s="1">
        <v>4</v>
      </c>
      <c r="BV64" s="1">
        <v>1</v>
      </c>
      <c r="BW64" s="1">
        <v>2</v>
      </c>
      <c r="BX64" s="1">
        <v>0.4</v>
      </c>
      <c r="BY64" s="1">
        <v>66.2</v>
      </c>
      <c r="BZ64" s="1">
        <v>1.6</v>
      </c>
      <c r="CA64" s="1">
        <v>7.6</v>
      </c>
      <c r="CB64" s="1">
        <v>4</v>
      </c>
      <c r="CC64" s="1">
        <v>0.2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3.5199394900000014</v>
      </c>
      <c r="CL64" s="1">
        <v>2</v>
      </c>
    </row>
    <row r="65" spans="1:90" x14ac:dyDescent="0.25">
      <c r="A65" s="1" t="s">
        <v>153</v>
      </c>
      <c r="B65" s="1">
        <v>4.5</v>
      </c>
      <c r="C65" s="1">
        <v>5</v>
      </c>
      <c r="D65" s="1">
        <v>81</v>
      </c>
      <c r="E65" s="1">
        <v>0.02</v>
      </c>
      <c r="F65" s="1">
        <v>0</v>
      </c>
      <c r="G65" s="1">
        <v>0</v>
      </c>
      <c r="H65" s="1">
        <v>0</v>
      </c>
      <c r="I65" s="1">
        <v>0.2</v>
      </c>
      <c r="J65" s="1">
        <v>0</v>
      </c>
      <c r="K65" s="1">
        <v>0</v>
      </c>
      <c r="L65" s="1">
        <v>0.2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5.8</v>
      </c>
      <c r="V65" s="1">
        <v>3.8</v>
      </c>
      <c r="W65" s="1">
        <v>66</v>
      </c>
      <c r="X65" s="1">
        <v>0.8</v>
      </c>
      <c r="Y65" s="1">
        <v>0</v>
      </c>
      <c r="Z65" s="1">
        <v>0</v>
      </c>
      <c r="AA65" s="1">
        <v>0</v>
      </c>
      <c r="AB65" s="1">
        <v>0</v>
      </c>
      <c r="AC65" s="1">
        <v>0.4</v>
      </c>
      <c r="AD65" s="1">
        <v>0</v>
      </c>
      <c r="AE65" s="1">
        <v>0.02</v>
      </c>
      <c r="AF65" s="1">
        <v>0</v>
      </c>
      <c r="AG65" s="1">
        <v>0</v>
      </c>
      <c r="AH65" s="1">
        <v>0.2</v>
      </c>
      <c r="AI65" s="1">
        <v>0</v>
      </c>
      <c r="AJ65" s="1">
        <v>0</v>
      </c>
      <c r="AK65" s="1">
        <v>2</v>
      </c>
      <c r="AL65" s="1">
        <v>5.0999999999999996</v>
      </c>
      <c r="AM65" s="1">
        <v>10.68</v>
      </c>
      <c r="AN65" s="1">
        <v>0.1</v>
      </c>
      <c r="AO65" s="1">
        <v>2.4</v>
      </c>
      <c r="AP65" s="1">
        <v>9.8000000000000007</v>
      </c>
      <c r="AQ65" s="1">
        <v>9.8000000000000007</v>
      </c>
      <c r="AR65" s="1">
        <v>0</v>
      </c>
      <c r="AS65" s="1">
        <v>1.6</v>
      </c>
      <c r="AT65" s="1">
        <v>2.2000000000000002</v>
      </c>
      <c r="AU65" s="1">
        <v>1.4</v>
      </c>
      <c r="AV65" s="1">
        <v>0.8</v>
      </c>
      <c r="AW65" s="1">
        <v>57</v>
      </c>
      <c r="AX65" s="1">
        <v>3.6</v>
      </c>
      <c r="AY65" s="1">
        <v>1.6</v>
      </c>
      <c r="AZ65" s="1">
        <v>0.6</v>
      </c>
      <c r="BA65" s="1">
        <v>0.8</v>
      </c>
      <c r="BB65" s="1">
        <v>3</v>
      </c>
      <c r="BC65" s="1">
        <v>17.2</v>
      </c>
      <c r="BD65" s="1">
        <v>9.4</v>
      </c>
      <c r="BE65" s="1">
        <v>6.2</v>
      </c>
      <c r="BF65" s="1">
        <v>1.2</v>
      </c>
      <c r="BG65" s="1">
        <v>2.4</v>
      </c>
      <c r="BH65" s="1">
        <v>2.8</v>
      </c>
      <c r="BI65" s="1">
        <v>2.13</v>
      </c>
      <c r="BJ65" s="1">
        <v>28.6</v>
      </c>
      <c r="BK65" s="1">
        <v>23.2</v>
      </c>
      <c r="BL65" s="1">
        <v>81</v>
      </c>
      <c r="BM65" s="1">
        <v>11.6</v>
      </c>
      <c r="BN65" s="1">
        <v>6.8</v>
      </c>
      <c r="BO65" s="1">
        <v>59</v>
      </c>
      <c r="BP65" s="1">
        <v>5.8</v>
      </c>
      <c r="BQ65" s="1">
        <v>3.8</v>
      </c>
      <c r="BR65" s="1">
        <v>66</v>
      </c>
      <c r="BS65" s="1">
        <v>0</v>
      </c>
      <c r="BT65" s="1">
        <v>0</v>
      </c>
      <c r="BU65" s="1">
        <v>5</v>
      </c>
      <c r="BV65" s="1">
        <v>0</v>
      </c>
      <c r="BW65" s="1">
        <v>1</v>
      </c>
      <c r="BX65" s="1">
        <v>0.2</v>
      </c>
      <c r="BY65" s="1">
        <v>38.200000000000003</v>
      </c>
      <c r="BZ65" s="1">
        <v>0.2</v>
      </c>
      <c r="CA65" s="1">
        <v>3</v>
      </c>
      <c r="CB65" s="1">
        <v>0.4</v>
      </c>
      <c r="CC65" s="1">
        <v>0.2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2.7005833500000005</v>
      </c>
      <c r="CL65" s="1">
        <v>2</v>
      </c>
    </row>
    <row r="66" spans="1:90" x14ac:dyDescent="0.25">
      <c r="A66" s="1" t="s">
        <v>160</v>
      </c>
      <c r="B66" s="1">
        <v>7.6</v>
      </c>
      <c r="C66" s="1">
        <v>6</v>
      </c>
      <c r="D66" s="1">
        <v>87</v>
      </c>
      <c r="E66" s="1">
        <v>0.24</v>
      </c>
      <c r="F66" s="1">
        <v>0.17</v>
      </c>
      <c r="G66" s="1">
        <v>0.5</v>
      </c>
      <c r="H66" s="1">
        <v>2</v>
      </c>
      <c r="I66" s="1">
        <v>1.67</v>
      </c>
      <c r="J66" s="1">
        <v>0.67</v>
      </c>
      <c r="K66" s="1">
        <v>1.5</v>
      </c>
      <c r="L66" s="1">
        <v>0.17</v>
      </c>
      <c r="M66" s="1">
        <v>0.33</v>
      </c>
      <c r="N66" s="1">
        <v>0</v>
      </c>
      <c r="O66" s="1">
        <v>0.26</v>
      </c>
      <c r="P66" s="1">
        <v>0.26</v>
      </c>
      <c r="Q66" s="1">
        <v>0.17</v>
      </c>
      <c r="R66" s="1">
        <v>0.17</v>
      </c>
      <c r="S66" s="1">
        <v>0</v>
      </c>
      <c r="T66" s="1">
        <v>0</v>
      </c>
      <c r="U66" s="1">
        <v>28</v>
      </c>
      <c r="V66" s="1">
        <v>24.17</v>
      </c>
      <c r="W66" s="1">
        <v>86</v>
      </c>
      <c r="X66" s="1">
        <v>2.33</v>
      </c>
      <c r="Y66" s="1">
        <v>0.33</v>
      </c>
      <c r="Z66" s="1">
        <v>14</v>
      </c>
      <c r="AA66" s="1">
        <v>0.5</v>
      </c>
      <c r="AB66" s="1">
        <v>0</v>
      </c>
      <c r="AC66" s="1">
        <v>3</v>
      </c>
      <c r="AD66" s="1">
        <v>0.17</v>
      </c>
      <c r="AE66" s="1">
        <v>0.25</v>
      </c>
      <c r="AF66" s="1">
        <v>0.17</v>
      </c>
      <c r="AG66" s="1">
        <v>0</v>
      </c>
      <c r="AH66" s="1">
        <v>0.17</v>
      </c>
      <c r="AI66" s="1">
        <v>0</v>
      </c>
      <c r="AJ66" s="1">
        <v>0.83</v>
      </c>
      <c r="AK66" s="1">
        <v>40.33</v>
      </c>
      <c r="AL66" s="1">
        <v>39.85</v>
      </c>
      <c r="AM66" s="1">
        <v>22.33</v>
      </c>
      <c r="AN66" s="1">
        <v>2.1</v>
      </c>
      <c r="AO66" s="1">
        <v>5</v>
      </c>
      <c r="AP66" s="1">
        <v>14</v>
      </c>
      <c r="AQ66" s="1">
        <v>18.5</v>
      </c>
      <c r="AR66" s="1">
        <v>0</v>
      </c>
      <c r="AS66" s="1">
        <v>4</v>
      </c>
      <c r="AT66" s="1">
        <v>0.17</v>
      </c>
      <c r="AU66" s="1">
        <v>1.5</v>
      </c>
      <c r="AV66" s="1">
        <v>1.33</v>
      </c>
      <c r="AW66" s="1">
        <v>89</v>
      </c>
      <c r="AX66" s="1">
        <v>3</v>
      </c>
      <c r="AY66" s="1">
        <v>0.33</v>
      </c>
      <c r="AZ66" s="1">
        <v>0</v>
      </c>
      <c r="BA66" s="1">
        <v>0</v>
      </c>
      <c r="BB66" s="1">
        <v>0.33</v>
      </c>
      <c r="BC66" s="1">
        <v>6</v>
      </c>
      <c r="BD66" s="1">
        <v>3.5</v>
      </c>
      <c r="BE66" s="1">
        <v>0.83</v>
      </c>
      <c r="BF66" s="1">
        <v>0.67</v>
      </c>
      <c r="BG66" s="1">
        <v>0.67</v>
      </c>
      <c r="BH66" s="1">
        <v>0.33</v>
      </c>
      <c r="BI66" s="1">
        <v>0.36</v>
      </c>
      <c r="BJ66" s="1">
        <v>45.33</v>
      </c>
      <c r="BK66" s="1">
        <v>40.5</v>
      </c>
      <c r="BL66" s="1">
        <v>89</v>
      </c>
      <c r="BM66" s="1">
        <v>40.83</v>
      </c>
      <c r="BN66" s="1">
        <v>34.33</v>
      </c>
      <c r="BO66" s="1">
        <v>84</v>
      </c>
      <c r="BP66" s="1">
        <v>28</v>
      </c>
      <c r="BQ66" s="1">
        <v>24.17</v>
      </c>
      <c r="BR66" s="1">
        <v>86</v>
      </c>
      <c r="BS66" s="1">
        <v>0</v>
      </c>
      <c r="BT66" s="1">
        <v>0</v>
      </c>
      <c r="BU66" s="1">
        <v>6</v>
      </c>
      <c r="BV66" s="1">
        <v>0</v>
      </c>
      <c r="BW66" s="1">
        <v>2</v>
      </c>
      <c r="BX66" s="1">
        <v>1.67</v>
      </c>
      <c r="BY66" s="1">
        <v>62.67</v>
      </c>
      <c r="BZ66" s="1">
        <v>8</v>
      </c>
      <c r="CA66" s="1">
        <v>1.5</v>
      </c>
      <c r="CB66" s="1">
        <v>4</v>
      </c>
      <c r="CC66" s="1">
        <v>0.67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5.5450635200000029</v>
      </c>
      <c r="CL66" s="1">
        <v>2</v>
      </c>
    </row>
    <row r="67" spans="1:90" x14ac:dyDescent="0.25">
      <c r="A67" s="1" t="s">
        <v>161</v>
      </c>
      <c r="B67" s="1">
        <v>5.5</v>
      </c>
      <c r="C67" s="1">
        <v>6</v>
      </c>
      <c r="D67" s="1">
        <v>84.67</v>
      </c>
      <c r="E67" s="1">
        <v>0.19</v>
      </c>
      <c r="F67" s="1">
        <v>0.33</v>
      </c>
      <c r="G67" s="1">
        <v>0.3</v>
      </c>
      <c r="H67" s="1">
        <v>4</v>
      </c>
      <c r="I67" s="1">
        <v>1.83</v>
      </c>
      <c r="J67" s="1">
        <v>0.5</v>
      </c>
      <c r="K67" s="1">
        <v>1.17</v>
      </c>
      <c r="L67" s="1">
        <v>0.67</v>
      </c>
      <c r="M67" s="1">
        <v>0.17</v>
      </c>
      <c r="N67" s="1">
        <v>0</v>
      </c>
      <c r="O67" s="1">
        <v>0.17</v>
      </c>
      <c r="P67" s="1">
        <v>0.17</v>
      </c>
      <c r="Q67" s="1">
        <v>0.5</v>
      </c>
      <c r="R67" s="1">
        <v>0.5</v>
      </c>
      <c r="S67" s="1">
        <v>0</v>
      </c>
      <c r="T67" s="1">
        <v>0</v>
      </c>
      <c r="U67" s="1">
        <v>9</v>
      </c>
      <c r="V67" s="1">
        <v>7.83</v>
      </c>
      <c r="W67" s="1">
        <v>87</v>
      </c>
      <c r="X67" s="1">
        <v>2.83</v>
      </c>
      <c r="Y67" s="1">
        <v>0.5</v>
      </c>
      <c r="Z67" s="1">
        <v>18</v>
      </c>
      <c r="AA67" s="1">
        <v>0.5</v>
      </c>
      <c r="AB67" s="1">
        <v>0</v>
      </c>
      <c r="AC67" s="1">
        <v>1.17</v>
      </c>
      <c r="AD67" s="1">
        <v>0.17</v>
      </c>
      <c r="AE67" s="1">
        <v>0.17</v>
      </c>
      <c r="AF67" s="1">
        <v>0.17</v>
      </c>
      <c r="AG67" s="1">
        <v>0</v>
      </c>
      <c r="AH67" s="1">
        <v>0</v>
      </c>
      <c r="AI67" s="1">
        <v>0</v>
      </c>
      <c r="AJ67" s="1">
        <v>0.33</v>
      </c>
      <c r="AK67" s="1">
        <v>29.17</v>
      </c>
      <c r="AL67" s="1">
        <v>17.8</v>
      </c>
      <c r="AM67" s="1">
        <v>26.23</v>
      </c>
      <c r="AN67" s="1">
        <v>1.4</v>
      </c>
      <c r="AO67" s="1">
        <v>4.0999999999999996</v>
      </c>
      <c r="AP67" s="1">
        <v>8</v>
      </c>
      <c r="AQ67" s="1">
        <v>18.5</v>
      </c>
      <c r="AR67" s="1">
        <v>0.33</v>
      </c>
      <c r="AS67" s="1">
        <v>5.67</v>
      </c>
      <c r="AT67" s="1">
        <v>1.17</v>
      </c>
      <c r="AU67" s="1">
        <v>1.17</v>
      </c>
      <c r="AV67" s="1">
        <v>0.83</v>
      </c>
      <c r="AW67" s="1">
        <v>71</v>
      </c>
      <c r="AX67" s="1">
        <v>2.5</v>
      </c>
      <c r="AY67" s="1">
        <v>0.67</v>
      </c>
      <c r="AZ67" s="1">
        <v>0</v>
      </c>
      <c r="BA67" s="1">
        <v>1.17</v>
      </c>
      <c r="BB67" s="1">
        <v>1.83</v>
      </c>
      <c r="BC67" s="1">
        <v>12.17</v>
      </c>
      <c r="BD67" s="1">
        <v>5.83</v>
      </c>
      <c r="BE67" s="1">
        <v>3.5</v>
      </c>
      <c r="BF67" s="1">
        <v>1.83</v>
      </c>
      <c r="BG67" s="1">
        <v>2.17</v>
      </c>
      <c r="BH67" s="1">
        <v>1</v>
      </c>
      <c r="BI67" s="1">
        <v>1.01</v>
      </c>
      <c r="BJ67" s="1">
        <v>18.829999999999998</v>
      </c>
      <c r="BK67" s="1">
        <v>16.5</v>
      </c>
      <c r="BL67" s="1">
        <v>88</v>
      </c>
      <c r="BM67" s="1">
        <v>16.670000000000002</v>
      </c>
      <c r="BN67" s="1">
        <v>12.83</v>
      </c>
      <c r="BO67" s="1">
        <v>77</v>
      </c>
      <c r="BP67" s="1">
        <v>9</v>
      </c>
      <c r="BQ67" s="1">
        <v>7.83</v>
      </c>
      <c r="BR67" s="1">
        <v>87</v>
      </c>
      <c r="BS67" s="1">
        <v>0.17</v>
      </c>
      <c r="BT67" s="1">
        <v>0.17</v>
      </c>
      <c r="BU67" s="1">
        <v>6</v>
      </c>
      <c r="BV67" s="1">
        <v>0</v>
      </c>
      <c r="BW67" s="1">
        <v>5</v>
      </c>
      <c r="BX67" s="1">
        <v>1.17</v>
      </c>
      <c r="BY67" s="1">
        <v>35.5</v>
      </c>
      <c r="BZ67" s="1">
        <v>3.5</v>
      </c>
      <c r="CA67" s="1">
        <v>1.33</v>
      </c>
      <c r="CB67" s="1">
        <v>2.17</v>
      </c>
      <c r="CC67" s="1">
        <v>0.33</v>
      </c>
      <c r="CD67" s="1">
        <v>0</v>
      </c>
      <c r="CE67" s="1">
        <v>0.33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22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4.3273994499999997</v>
      </c>
      <c r="CL67" s="1">
        <v>2</v>
      </c>
    </row>
    <row r="68" spans="1:90" x14ac:dyDescent="0.25">
      <c r="A68" s="1" t="s">
        <v>162</v>
      </c>
      <c r="B68" s="1">
        <v>4.5</v>
      </c>
      <c r="C68" s="1">
        <v>3</v>
      </c>
      <c r="D68" s="1">
        <v>11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0.67</v>
      </c>
      <c r="V68" s="1">
        <v>0.67</v>
      </c>
      <c r="W68" s="1">
        <v>100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0.33</v>
      </c>
      <c r="AI68" s="1">
        <v>0</v>
      </c>
      <c r="AJ68" s="1">
        <v>0</v>
      </c>
      <c r="AK68" s="1">
        <v>0.67</v>
      </c>
      <c r="AL68" s="1">
        <v>0.83</v>
      </c>
      <c r="AM68" s="1">
        <v>0</v>
      </c>
      <c r="AN68" s="1">
        <v>0</v>
      </c>
      <c r="AO68" s="1">
        <v>1.3</v>
      </c>
      <c r="AP68" s="1">
        <v>1.67</v>
      </c>
      <c r="AQ68" s="1">
        <v>1.67</v>
      </c>
      <c r="AR68" s="1">
        <v>0</v>
      </c>
      <c r="AS68" s="1">
        <v>0.67</v>
      </c>
      <c r="AT68" s="1">
        <v>0.33</v>
      </c>
      <c r="AU68" s="1">
        <v>0.33</v>
      </c>
      <c r="AV68" s="1">
        <v>0.33</v>
      </c>
      <c r="AW68" s="1">
        <v>100</v>
      </c>
      <c r="AX68" s="1">
        <v>0.67</v>
      </c>
      <c r="AY68" s="1">
        <v>0</v>
      </c>
      <c r="AZ68" s="1">
        <v>0</v>
      </c>
      <c r="BA68" s="1">
        <v>0.33</v>
      </c>
      <c r="BB68" s="1">
        <v>0.33</v>
      </c>
      <c r="BC68" s="1">
        <v>10.33</v>
      </c>
      <c r="BD68" s="1">
        <v>5.33</v>
      </c>
      <c r="BE68" s="1">
        <v>2.67</v>
      </c>
      <c r="BF68" s="1">
        <v>2.33</v>
      </c>
      <c r="BG68" s="1">
        <v>2.33</v>
      </c>
      <c r="BH68" s="1">
        <v>0.67</v>
      </c>
      <c r="BI68" s="1">
        <v>0.8</v>
      </c>
      <c r="BJ68" s="1">
        <v>3.33</v>
      </c>
      <c r="BK68" s="1">
        <v>3</v>
      </c>
      <c r="BL68" s="1">
        <v>90</v>
      </c>
      <c r="BM68" s="1">
        <v>2</v>
      </c>
      <c r="BN68" s="1">
        <v>2</v>
      </c>
      <c r="BO68" s="1">
        <v>100</v>
      </c>
      <c r="BP68" s="1">
        <v>0.67</v>
      </c>
      <c r="BQ68" s="1">
        <v>0.67</v>
      </c>
      <c r="BR68" s="1">
        <v>100</v>
      </c>
      <c r="BS68" s="1">
        <v>0</v>
      </c>
      <c r="BT68" s="1">
        <v>0</v>
      </c>
      <c r="BU68" s="1">
        <v>0</v>
      </c>
      <c r="BV68" s="1">
        <v>3</v>
      </c>
      <c r="BW68" s="1">
        <v>0</v>
      </c>
      <c r="BX68" s="1">
        <v>0</v>
      </c>
      <c r="BY68" s="1">
        <v>6.33</v>
      </c>
      <c r="BZ68" s="1">
        <v>0.33</v>
      </c>
      <c r="CA68" s="1">
        <v>0.33</v>
      </c>
      <c r="CB68" s="1">
        <v>0</v>
      </c>
      <c r="CC68" s="1">
        <v>0.33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3.5685669500000015</v>
      </c>
      <c r="CL68" s="1">
        <v>2</v>
      </c>
    </row>
    <row r="69" spans="1:90" x14ac:dyDescent="0.25">
      <c r="A69" s="1" t="s">
        <v>166</v>
      </c>
      <c r="B69" s="1">
        <v>6.1</v>
      </c>
      <c r="C69" s="1">
        <v>5</v>
      </c>
      <c r="D69" s="1">
        <v>90</v>
      </c>
      <c r="E69" s="1">
        <v>0.54</v>
      </c>
      <c r="F69" s="1">
        <v>0.83</v>
      </c>
      <c r="G69" s="1">
        <v>0.8</v>
      </c>
      <c r="H69" s="1">
        <v>5</v>
      </c>
      <c r="I69" s="1">
        <v>2.2000000000000002</v>
      </c>
      <c r="J69" s="1">
        <v>0.8</v>
      </c>
      <c r="K69" s="1">
        <v>1.6</v>
      </c>
      <c r="L69" s="1">
        <v>0.6</v>
      </c>
      <c r="M69" s="1">
        <v>1</v>
      </c>
      <c r="N69" s="1">
        <v>0</v>
      </c>
      <c r="O69" s="1">
        <v>0.47</v>
      </c>
      <c r="P69" s="1">
        <v>0.47</v>
      </c>
      <c r="Q69" s="1">
        <v>0.4</v>
      </c>
      <c r="R69" s="1">
        <v>0.4</v>
      </c>
      <c r="S69" s="1">
        <v>0</v>
      </c>
      <c r="T69" s="1">
        <v>0</v>
      </c>
      <c r="U69" s="1">
        <v>11.4</v>
      </c>
      <c r="V69" s="1">
        <v>8.6</v>
      </c>
      <c r="W69" s="1">
        <v>75</v>
      </c>
      <c r="X69" s="1">
        <v>5.6</v>
      </c>
      <c r="Y69" s="1">
        <v>1.6</v>
      </c>
      <c r="Z69" s="1">
        <v>29</v>
      </c>
      <c r="AA69" s="1">
        <v>3.6</v>
      </c>
      <c r="AB69" s="1">
        <v>1.6</v>
      </c>
      <c r="AC69" s="1">
        <v>1.4</v>
      </c>
      <c r="AD69" s="1">
        <v>0.4</v>
      </c>
      <c r="AE69" s="1">
        <v>0.28999999999999998</v>
      </c>
      <c r="AF69" s="1">
        <v>0.6</v>
      </c>
      <c r="AG69" s="1">
        <v>0</v>
      </c>
      <c r="AH69" s="1">
        <v>0.4</v>
      </c>
      <c r="AI69" s="1">
        <v>0</v>
      </c>
      <c r="AJ69" s="1">
        <v>0.4</v>
      </c>
      <c r="AK69" s="1">
        <v>41</v>
      </c>
      <c r="AL69" s="1">
        <v>23.24</v>
      </c>
      <c r="AM69" s="1">
        <v>27.76</v>
      </c>
      <c r="AN69" s="1">
        <v>3.2</v>
      </c>
      <c r="AO69" s="1">
        <v>5.7</v>
      </c>
      <c r="AP69" s="1">
        <v>6</v>
      </c>
      <c r="AQ69" s="1">
        <v>18.600000000000001</v>
      </c>
      <c r="AR69" s="1">
        <v>0.6</v>
      </c>
      <c r="AS69" s="1">
        <v>6.4</v>
      </c>
      <c r="AT69" s="1">
        <v>1.2</v>
      </c>
      <c r="AU69" s="1">
        <v>2</v>
      </c>
      <c r="AV69" s="1">
        <v>1.4</v>
      </c>
      <c r="AW69" s="1">
        <v>70</v>
      </c>
      <c r="AX69" s="1">
        <v>6.4</v>
      </c>
      <c r="AY69" s="1">
        <v>1</v>
      </c>
      <c r="AZ69" s="1">
        <v>0.4</v>
      </c>
      <c r="BA69" s="1">
        <v>0.4</v>
      </c>
      <c r="BB69" s="1">
        <v>1.8</v>
      </c>
      <c r="BC69" s="1">
        <v>12.6</v>
      </c>
      <c r="BD69" s="1">
        <v>8</v>
      </c>
      <c r="BE69" s="1">
        <v>4.4000000000000004</v>
      </c>
      <c r="BF69" s="1">
        <v>1.6</v>
      </c>
      <c r="BG69" s="1">
        <v>2.2000000000000002</v>
      </c>
      <c r="BH69" s="1">
        <v>1.6</v>
      </c>
      <c r="BI69" s="1">
        <v>1.38</v>
      </c>
      <c r="BJ69" s="1">
        <v>29.6</v>
      </c>
      <c r="BK69" s="1">
        <v>24.2</v>
      </c>
      <c r="BL69" s="1">
        <v>82</v>
      </c>
      <c r="BM69" s="1">
        <v>24.4</v>
      </c>
      <c r="BN69" s="1">
        <v>16</v>
      </c>
      <c r="BO69" s="1">
        <v>66</v>
      </c>
      <c r="BP69" s="1">
        <v>11.4</v>
      </c>
      <c r="BQ69" s="1">
        <v>8.6</v>
      </c>
      <c r="BR69" s="1">
        <v>75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0.6</v>
      </c>
      <c r="BY69" s="1">
        <v>54.4</v>
      </c>
      <c r="BZ69" s="1">
        <v>4.4000000000000004</v>
      </c>
      <c r="CA69" s="1">
        <v>3</v>
      </c>
      <c r="CB69" s="1">
        <v>6.6</v>
      </c>
      <c r="CC69" s="1">
        <v>1</v>
      </c>
      <c r="CD69" s="1">
        <v>0.2</v>
      </c>
      <c r="CE69" s="1">
        <v>3</v>
      </c>
      <c r="CF69" s="1">
        <v>0.4</v>
      </c>
      <c r="CG69" s="1">
        <v>0.2</v>
      </c>
      <c r="CH69" s="1">
        <v>0</v>
      </c>
      <c r="CI69" s="1">
        <v>0</v>
      </c>
      <c r="CJ69" s="1">
        <v>0</v>
      </c>
      <c r="CK69" s="1">
        <f t="shared" si="1"/>
        <v>4.8815622199999984</v>
      </c>
      <c r="CL69" s="1">
        <v>2</v>
      </c>
    </row>
    <row r="70" spans="1:90" x14ac:dyDescent="0.25">
      <c r="A70" s="1" t="s">
        <v>167</v>
      </c>
      <c r="B70" s="1">
        <v>4.9000000000000004</v>
      </c>
      <c r="C70" s="1">
        <v>5</v>
      </c>
      <c r="D70" s="1">
        <v>86.8</v>
      </c>
      <c r="E70" s="1">
        <v>0.05</v>
      </c>
      <c r="F70" s="1">
        <v>0.11</v>
      </c>
      <c r="G70" s="1">
        <v>0.1</v>
      </c>
      <c r="H70" s="1">
        <v>1</v>
      </c>
      <c r="I70" s="1">
        <v>0.6</v>
      </c>
      <c r="J70" s="1">
        <v>0.4</v>
      </c>
      <c r="K70" s="1">
        <v>0.2</v>
      </c>
      <c r="L70" s="1">
        <v>0.4</v>
      </c>
      <c r="M70" s="1">
        <v>0</v>
      </c>
      <c r="N70" s="1">
        <v>0</v>
      </c>
      <c r="O70" s="1">
        <v>0.06</v>
      </c>
      <c r="P70" s="1">
        <v>0.06</v>
      </c>
      <c r="Q70" s="1">
        <v>0.2</v>
      </c>
      <c r="R70" s="1">
        <v>0.2</v>
      </c>
      <c r="S70" s="1">
        <v>0</v>
      </c>
      <c r="T70" s="1">
        <v>0</v>
      </c>
      <c r="U70" s="1">
        <v>12.4</v>
      </c>
      <c r="V70" s="1">
        <v>7.8</v>
      </c>
      <c r="W70" s="1">
        <v>63</v>
      </c>
      <c r="X70" s="1">
        <v>0</v>
      </c>
      <c r="Y70" s="1">
        <v>0</v>
      </c>
      <c r="AA70" s="1">
        <v>0</v>
      </c>
      <c r="AB70" s="1">
        <v>0</v>
      </c>
      <c r="AC70" s="1">
        <v>0.6</v>
      </c>
      <c r="AD70" s="1">
        <v>0</v>
      </c>
      <c r="AE70" s="1">
        <v>0.03</v>
      </c>
      <c r="AF70" s="1">
        <v>0</v>
      </c>
      <c r="AG70" s="1">
        <v>0</v>
      </c>
      <c r="AH70" s="1">
        <v>0.4</v>
      </c>
      <c r="AI70" s="1">
        <v>0</v>
      </c>
      <c r="AJ70" s="1">
        <v>0.2</v>
      </c>
      <c r="AK70" s="1">
        <v>5.4</v>
      </c>
      <c r="AL70" s="1">
        <v>10.039999999999999</v>
      </c>
      <c r="AM70" s="1">
        <v>19.48</v>
      </c>
      <c r="AN70" s="1">
        <v>0.4</v>
      </c>
      <c r="AO70" s="1">
        <v>2.7</v>
      </c>
      <c r="AP70" s="1">
        <v>8.4</v>
      </c>
      <c r="AQ70" s="1">
        <v>12</v>
      </c>
      <c r="AR70" s="1">
        <v>0</v>
      </c>
      <c r="AS70" s="1">
        <v>2.4</v>
      </c>
      <c r="AT70" s="1">
        <v>0.8</v>
      </c>
      <c r="AU70" s="1">
        <v>2.6</v>
      </c>
      <c r="AV70" s="1">
        <v>1.2</v>
      </c>
      <c r="AW70" s="1">
        <v>46</v>
      </c>
      <c r="AX70" s="1">
        <v>8.4</v>
      </c>
      <c r="AY70" s="1">
        <v>1.2</v>
      </c>
      <c r="AZ70" s="1">
        <v>0.2</v>
      </c>
      <c r="BA70" s="1">
        <v>1</v>
      </c>
      <c r="BB70" s="1">
        <v>2.4</v>
      </c>
      <c r="BC70" s="1">
        <v>10.6</v>
      </c>
      <c r="BD70" s="1">
        <v>5.2</v>
      </c>
      <c r="BE70" s="1">
        <v>3.8</v>
      </c>
      <c r="BF70" s="1">
        <v>0.6</v>
      </c>
      <c r="BG70" s="1">
        <v>1</v>
      </c>
      <c r="BH70" s="1">
        <v>2</v>
      </c>
      <c r="BI70" s="1">
        <v>1.33</v>
      </c>
      <c r="BJ70" s="1">
        <v>57</v>
      </c>
      <c r="BK70" s="1">
        <v>47.2</v>
      </c>
      <c r="BL70" s="1">
        <v>83</v>
      </c>
      <c r="BM70" s="1">
        <v>30</v>
      </c>
      <c r="BN70" s="1">
        <v>23.2</v>
      </c>
      <c r="BO70" s="1">
        <v>77</v>
      </c>
      <c r="BP70" s="1">
        <v>12.4</v>
      </c>
      <c r="BQ70" s="1">
        <v>7.8</v>
      </c>
      <c r="BR70" s="1">
        <v>63</v>
      </c>
      <c r="BS70" s="1">
        <v>0.4</v>
      </c>
      <c r="BT70" s="1">
        <v>0</v>
      </c>
      <c r="BU70" s="1">
        <v>5</v>
      </c>
      <c r="BV70" s="1">
        <v>0</v>
      </c>
      <c r="BW70" s="1">
        <v>2</v>
      </c>
      <c r="BX70" s="1">
        <v>0.4</v>
      </c>
      <c r="BY70" s="1">
        <v>71.2</v>
      </c>
      <c r="BZ70" s="1">
        <v>0.4</v>
      </c>
      <c r="CA70" s="1">
        <v>5.6</v>
      </c>
      <c r="CB70" s="1">
        <v>0.8</v>
      </c>
      <c r="CC70" s="1">
        <v>0.2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2.892540620000001</v>
      </c>
      <c r="CL70" s="1">
        <v>2</v>
      </c>
    </row>
    <row r="71" spans="1:90" x14ac:dyDescent="0.25">
      <c r="A71" s="1" t="s">
        <v>169</v>
      </c>
      <c r="B71" s="1">
        <v>6</v>
      </c>
      <c r="C71" s="1">
        <v>6</v>
      </c>
      <c r="D71" s="1">
        <v>87.5</v>
      </c>
      <c r="E71" s="1">
        <v>0.23</v>
      </c>
      <c r="F71" s="1">
        <v>0.23</v>
      </c>
      <c r="G71" s="1">
        <v>0.5</v>
      </c>
      <c r="H71" s="1">
        <v>3</v>
      </c>
      <c r="I71" s="1">
        <v>1.5</v>
      </c>
      <c r="J71" s="1">
        <v>0.67</v>
      </c>
      <c r="K71" s="1">
        <v>1</v>
      </c>
      <c r="L71" s="1">
        <v>0.5</v>
      </c>
      <c r="M71" s="1">
        <v>0.33</v>
      </c>
      <c r="N71" s="1">
        <v>0</v>
      </c>
      <c r="O71" s="1">
        <v>0.22</v>
      </c>
      <c r="P71" s="1">
        <v>0.22</v>
      </c>
      <c r="Q71" s="1">
        <v>0.33</v>
      </c>
      <c r="R71" s="1">
        <v>0.33</v>
      </c>
      <c r="S71" s="1">
        <v>0</v>
      </c>
      <c r="T71" s="1">
        <v>0</v>
      </c>
      <c r="U71" s="1">
        <v>20.329999999999998</v>
      </c>
      <c r="V71" s="1">
        <v>15</v>
      </c>
      <c r="W71" s="1">
        <v>74</v>
      </c>
      <c r="X71" s="1">
        <v>1.67</v>
      </c>
      <c r="Y71" s="1">
        <v>0.5</v>
      </c>
      <c r="Z71" s="1">
        <v>30</v>
      </c>
      <c r="AA71" s="1">
        <v>0</v>
      </c>
      <c r="AB71" s="1">
        <v>0</v>
      </c>
      <c r="AC71" s="1">
        <v>2</v>
      </c>
      <c r="AD71" s="1">
        <v>0.33</v>
      </c>
      <c r="AE71" s="1">
        <v>0.24</v>
      </c>
      <c r="AF71" s="1">
        <v>0.17</v>
      </c>
      <c r="AG71" s="1">
        <v>0</v>
      </c>
      <c r="AH71" s="1">
        <v>0.17</v>
      </c>
      <c r="AI71" s="1">
        <v>0</v>
      </c>
      <c r="AJ71" s="1">
        <v>0.17</v>
      </c>
      <c r="AK71" s="1">
        <v>19.670000000000002</v>
      </c>
      <c r="AL71" s="1">
        <v>27.47</v>
      </c>
      <c r="AM71" s="1">
        <v>25.1</v>
      </c>
      <c r="AN71" s="1">
        <v>1.8</v>
      </c>
      <c r="AO71" s="1">
        <v>4.4000000000000004</v>
      </c>
      <c r="AP71" s="1">
        <v>8.83</v>
      </c>
      <c r="AQ71" s="1">
        <v>16.329999999999998</v>
      </c>
      <c r="AR71" s="1">
        <v>0.17</v>
      </c>
      <c r="AS71" s="1">
        <v>4.33</v>
      </c>
      <c r="AT71" s="1">
        <v>1.33</v>
      </c>
      <c r="AU71" s="1">
        <v>1.67</v>
      </c>
      <c r="AV71" s="1">
        <v>0.5</v>
      </c>
      <c r="AW71" s="1">
        <v>30</v>
      </c>
      <c r="AX71" s="1">
        <v>5</v>
      </c>
      <c r="AY71" s="1">
        <v>0.17</v>
      </c>
      <c r="AZ71" s="1">
        <v>0.17</v>
      </c>
      <c r="BA71" s="1">
        <v>0.5</v>
      </c>
      <c r="BB71" s="1">
        <v>0.83</v>
      </c>
      <c r="BC71" s="1">
        <v>12.33</v>
      </c>
      <c r="BD71" s="1">
        <v>7.83</v>
      </c>
      <c r="BE71" s="1">
        <v>4</v>
      </c>
      <c r="BF71" s="1">
        <v>0.33</v>
      </c>
      <c r="BG71" s="1">
        <v>2</v>
      </c>
      <c r="BH71" s="1">
        <v>1.5</v>
      </c>
      <c r="BI71" s="1">
        <v>1.28</v>
      </c>
      <c r="BJ71" s="1">
        <v>43.17</v>
      </c>
      <c r="BK71" s="1">
        <v>34</v>
      </c>
      <c r="BL71" s="1">
        <v>79</v>
      </c>
      <c r="BM71" s="1">
        <v>33</v>
      </c>
      <c r="BN71" s="1">
        <v>24.67</v>
      </c>
      <c r="BO71" s="1">
        <v>75</v>
      </c>
      <c r="BP71" s="1">
        <v>20.329999999999998</v>
      </c>
      <c r="BQ71" s="1">
        <v>15</v>
      </c>
      <c r="BR71" s="1">
        <v>74</v>
      </c>
      <c r="BS71" s="1">
        <v>0</v>
      </c>
      <c r="BT71" s="1">
        <v>0</v>
      </c>
      <c r="BU71" s="1">
        <v>6</v>
      </c>
      <c r="BV71" s="1">
        <v>0</v>
      </c>
      <c r="BW71" s="1">
        <v>2</v>
      </c>
      <c r="BX71" s="1">
        <v>0.33</v>
      </c>
      <c r="BY71" s="1">
        <v>57</v>
      </c>
      <c r="BZ71" s="1">
        <v>3.67</v>
      </c>
      <c r="CA71" s="1">
        <v>7</v>
      </c>
      <c r="CB71" s="1">
        <v>3.5</v>
      </c>
      <c r="CC71" s="1">
        <v>0.67</v>
      </c>
      <c r="CD71" s="1">
        <v>0.17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3.6077101700000016</v>
      </c>
      <c r="CL71" s="1">
        <v>2</v>
      </c>
    </row>
    <row r="72" spans="1:90" x14ac:dyDescent="0.25">
      <c r="A72" s="1" t="s">
        <v>177</v>
      </c>
      <c r="B72" s="1">
        <v>4.4000000000000004</v>
      </c>
      <c r="C72" s="1">
        <v>5</v>
      </c>
      <c r="D72" s="1">
        <v>87.6</v>
      </c>
      <c r="E72" s="1">
        <v>0.13</v>
      </c>
      <c r="F72" s="1">
        <v>0.28999999999999998</v>
      </c>
      <c r="G72" s="1">
        <v>0.2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6.8</v>
      </c>
      <c r="V72" s="1">
        <v>5.2</v>
      </c>
      <c r="W72" s="1">
        <v>76</v>
      </c>
      <c r="X72" s="1">
        <v>2.4</v>
      </c>
      <c r="Y72" s="1">
        <v>0.8</v>
      </c>
      <c r="Z72" s="1">
        <v>33</v>
      </c>
      <c r="AA72" s="1">
        <v>1.6</v>
      </c>
      <c r="AB72" s="1">
        <v>0.4</v>
      </c>
      <c r="AC72" s="1">
        <v>1.8</v>
      </c>
      <c r="AD72" s="1">
        <v>0.2</v>
      </c>
      <c r="AE72" s="1">
        <v>0.14000000000000001</v>
      </c>
      <c r="AF72" s="1">
        <v>0.4</v>
      </c>
      <c r="AG72" s="1">
        <v>0</v>
      </c>
      <c r="AH72" s="1">
        <v>0.2</v>
      </c>
      <c r="AI72" s="1">
        <v>0</v>
      </c>
      <c r="AJ72" s="1">
        <v>0.6</v>
      </c>
      <c r="AK72" s="1">
        <v>4.5999999999999996</v>
      </c>
      <c r="AL72" s="1">
        <v>24.08</v>
      </c>
      <c r="AM72" s="1">
        <v>15.44</v>
      </c>
      <c r="AN72" s="1">
        <v>0.5</v>
      </c>
      <c r="AO72" s="1">
        <v>3.1</v>
      </c>
      <c r="AP72" s="1">
        <v>12.2</v>
      </c>
      <c r="AQ72" s="1">
        <v>15.8</v>
      </c>
      <c r="AR72" s="1">
        <v>0.2</v>
      </c>
      <c r="AS72" s="1">
        <v>3.8</v>
      </c>
      <c r="AT72" s="1">
        <v>0.6</v>
      </c>
      <c r="AU72" s="1">
        <v>1</v>
      </c>
      <c r="AV72" s="1">
        <v>1</v>
      </c>
      <c r="AW72" s="1">
        <v>100</v>
      </c>
      <c r="AX72" s="1">
        <v>5.6</v>
      </c>
      <c r="AY72" s="1">
        <v>1</v>
      </c>
      <c r="AZ72" s="1">
        <v>0.4</v>
      </c>
      <c r="BA72" s="1">
        <v>1</v>
      </c>
      <c r="BB72" s="1">
        <v>2.4</v>
      </c>
      <c r="BC72" s="1">
        <v>14</v>
      </c>
      <c r="BD72" s="1">
        <v>9</v>
      </c>
      <c r="BE72" s="1">
        <v>2.4</v>
      </c>
      <c r="BF72" s="1">
        <v>0.8</v>
      </c>
      <c r="BG72" s="1">
        <v>2.6</v>
      </c>
      <c r="BH72" s="1">
        <v>1.6</v>
      </c>
      <c r="BI72" s="1">
        <v>1.1299999999999999</v>
      </c>
      <c r="BJ72" s="1">
        <v>32</v>
      </c>
      <c r="BK72" s="1">
        <v>26.8</v>
      </c>
      <c r="BL72" s="1">
        <v>84</v>
      </c>
      <c r="BM72" s="1">
        <v>19.399999999999999</v>
      </c>
      <c r="BN72" s="1">
        <v>13.8</v>
      </c>
      <c r="BO72" s="1">
        <v>71</v>
      </c>
      <c r="BP72" s="1">
        <v>6.8</v>
      </c>
      <c r="BQ72" s="1">
        <v>5.2</v>
      </c>
      <c r="BR72" s="1">
        <v>76</v>
      </c>
      <c r="BS72" s="1">
        <v>0.4</v>
      </c>
      <c r="BT72" s="1">
        <v>0.4</v>
      </c>
      <c r="BU72" s="1">
        <v>5</v>
      </c>
      <c r="BV72" s="1">
        <v>0</v>
      </c>
      <c r="BW72" s="1">
        <v>2</v>
      </c>
      <c r="BX72" s="1">
        <v>1</v>
      </c>
      <c r="BY72" s="1">
        <v>48.8</v>
      </c>
      <c r="BZ72" s="1">
        <v>0.4</v>
      </c>
      <c r="CA72" s="1">
        <v>3.2</v>
      </c>
      <c r="CB72" s="1">
        <v>3.2</v>
      </c>
      <c r="CC72" s="1">
        <v>0.6</v>
      </c>
      <c r="CD72" s="1">
        <v>0</v>
      </c>
      <c r="CE72" s="1">
        <v>1.6</v>
      </c>
      <c r="CF72" s="1">
        <v>0</v>
      </c>
      <c r="CG72" s="1">
        <v>0.4</v>
      </c>
      <c r="CH72" s="1">
        <v>0</v>
      </c>
      <c r="CI72" s="1">
        <v>0</v>
      </c>
      <c r="CJ72" s="1">
        <v>0</v>
      </c>
      <c r="CK72" s="1">
        <f t="shared" si="1"/>
        <v>3.8945542200000007</v>
      </c>
      <c r="CL72" s="1">
        <v>2</v>
      </c>
    </row>
    <row r="73" spans="1:90" x14ac:dyDescent="0.25">
      <c r="A73" s="1" t="s">
        <v>192</v>
      </c>
      <c r="B73" s="1">
        <v>4.3</v>
      </c>
      <c r="C73" s="1">
        <v>6</v>
      </c>
      <c r="D73" s="1">
        <v>76.83</v>
      </c>
      <c r="E73" s="1">
        <v>7.0000000000000007E-2</v>
      </c>
      <c r="F73" s="1">
        <v>0</v>
      </c>
      <c r="G73" s="1">
        <v>0.1</v>
      </c>
      <c r="H73" s="1">
        <v>0</v>
      </c>
      <c r="I73" s="1">
        <v>0.83</v>
      </c>
      <c r="J73" s="1">
        <v>0.17</v>
      </c>
      <c r="K73" s="1">
        <v>0.33</v>
      </c>
      <c r="L73" s="1">
        <v>0.5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10.5</v>
      </c>
      <c r="V73" s="1">
        <v>6.33</v>
      </c>
      <c r="W73" s="1">
        <v>60</v>
      </c>
      <c r="X73" s="1">
        <v>1.17</v>
      </c>
      <c r="Y73" s="1">
        <v>0.33</v>
      </c>
      <c r="Z73" s="1">
        <v>28</v>
      </c>
      <c r="AA73" s="1">
        <v>0.67</v>
      </c>
      <c r="AB73" s="1">
        <v>0</v>
      </c>
      <c r="AC73" s="1">
        <v>0.67</v>
      </c>
      <c r="AD73" s="1">
        <v>0</v>
      </c>
      <c r="AE73" s="1">
        <v>0.04</v>
      </c>
      <c r="AF73" s="1">
        <v>0</v>
      </c>
      <c r="AG73" s="1">
        <v>0</v>
      </c>
      <c r="AH73" s="1">
        <v>0.33</v>
      </c>
      <c r="AI73" s="1">
        <v>0</v>
      </c>
      <c r="AJ73" s="1">
        <v>0</v>
      </c>
      <c r="AK73" s="1">
        <v>9.5</v>
      </c>
      <c r="AL73" s="1">
        <v>10.27</v>
      </c>
      <c r="AM73" s="1">
        <v>12.67</v>
      </c>
      <c r="AN73" s="1">
        <v>0.3</v>
      </c>
      <c r="AO73" s="1">
        <v>2.5</v>
      </c>
      <c r="AP73" s="1">
        <v>8.83</v>
      </c>
      <c r="AQ73" s="1">
        <v>8.83</v>
      </c>
      <c r="AR73" s="1">
        <v>0</v>
      </c>
      <c r="AS73" s="1">
        <v>1.5</v>
      </c>
      <c r="AT73" s="1">
        <v>1.5</v>
      </c>
      <c r="AU73" s="1">
        <v>1.5</v>
      </c>
      <c r="AV73" s="1">
        <v>0.83</v>
      </c>
      <c r="AW73" s="1">
        <v>55</v>
      </c>
      <c r="AX73" s="1">
        <v>5.33</v>
      </c>
      <c r="AY73" s="1">
        <v>1.67</v>
      </c>
      <c r="AZ73" s="1">
        <v>0.5</v>
      </c>
      <c r="BA73" s="1">
        <v>1.83</v>
      </c>
      <c r="BB73" s="1">
        <v>4</v>
      </c>
      <c r="BC73" s="1">
        <v>17</v>
      </c>
      <c r="BD73" s="1">
        <v>11.5</v>
      </c>
      <c r="BE73" s="1">
        <v>5.5</v>
      </c>
      <c r="BF73" s="1">
        <v>0.83</v>
      </c>
      <c r="BG73" s="1">
        <v>3.67</v>
      </c>
      <c r="BH73" s="1">
        <v>2.33</v>
      </c>
      <c r="BI73" s="1">
        <v>1.83</v>
      </c>
      <c r="BJ73" s="1">
        <v>29.5</v>
      </c>
      <c r="BK73" s="1">
        <v>22.5</v>
      </c>
      <c r="BL73" s="1">
        <v>76</v>
      </c>
      <c r="BM73" s="1">
        <v>20.5</v>
      </c>
      <c r="BN73" s="1">
        <v>13.5</v>
      </c>
      <c r="BO73" s="1">
        <v>66</v>
      </c>
      <c r="BP73" s="1">
        <v>10.5</v>
      </c>
      <c r="BQ73" s="1">
        <v>6.33</v>
      </c>
      <c r="BR73" s="1">
        <v>60</v>
      </c>
      <c r="BS73" s="1">
        <v>0</v>
      </c>
      <c r="BT73" s="1">
        <v>0</v>
      </c>
      <c r="BU73" s="1">
        <v>5</v>
      </c>
      <c r="BV73" s="1">
        <v>1</v>
      </c>
      <c r="BW73" s="1">
        <v>0</v>
      </c>
      <c r="BX73" s="1">
        <v>0.5</v>
      </c>
      <c r="BY73" s="1">
        <v>41.17</v>
      </c>
      <c r="BZ73" s="1">
        <v>1.33</v>
      </c>
      <c r="CA73" s="1">
        <v>4.67</v>
      </c>
      <c r="CB73" s="1">
        <v>2.5</v>
      </c>
      <c r="CC73" s="1">
        <v>0</v>
      </c>
      <c r="CD73" s="1">
        <v>0</v>
      </c>
      <c r="CE73" s="1">
        <v>0.67</v>
      </c>
      <c r="CF73" s="1">
        <v>0</v>
      </c>
      <c r="CG73" s="1">
        <v>0.17</v>
      </c>
      <c r="CH73" s="1">
        <v>0</v>
      </c>
      <c r="CI73" s="1">
        <v>0</v>
      </c>
      <c r="CJ73" s="1">
        <v>0</v>
      </c>
      <c r="CK73" s="1">
        <f t="shared" si="1"/>
        <v>2.9406710300000016</v>
      </c>
      <c r="CL73" s="1">
        <v>2</v>
      </c>
    </row>
    <row r="74" spans="1:90" x14ac:dyDescent="0.25">
      <c r="A74" s="1" t="s">
        <v>198</v>
      </c>
      <c r="B74" s="1">
        <v>5.9</v>
      </c>
      <c r="C74" s="1">
        <v>6</v>
      </c>
      <c r="D74" s="1">
        <v>84.5</v>
      </c>
      <c r="E74" s="1">
        <v>0.3</v>
      </c>
      <c r="F74" s="1">
        <v>0.38</v>
      </c>
      <c r="G74" s="1">
        <v>0.6</v>
      </c>
      <c r="H74" s="1">
        <v>5</v>
      </c>
      <c r="I74" s="1">
        <v>2.67</v>
      </c>
      <c r="J74" s="1">
        <v>1</v>
      </c>
      <c r="K74" s="1">
        <v>0.83</v>
      </c>
      <c r="L74" s="1">
        <v>1.83</v>
      </c>
      <c r="M74" s="1">
        <v>0.33</v>
      </c>
      <c r="N74" s="1">
        <v>0.17</v>
      </c>
      <c r="O74" s="1">
        <v>0.28000000000000003</v>
      </c>
      <c r="P74" s="1">
        <v>0.28000000000000003</v>
      </c>
      <c r="Q74" s="1">
        <v>0.5</v>
      </c>
      <c r="R74" s="1">
        <v>0.33</v>
      </c>
      <c r="S74" s="1">
        <v>0.17</v>
      </c>
      <c r="T74" s="1">
        <v>0.17</v>
      </c>
      <c r="U74" s="1">
        <v>16.829999999999998</v>
      </c>
      <c r="V74" s="1">
        <v>12.83</v>
      </c>
      <c r="W74" s="1">
        <v>76</v>
      </c>
      <c r="X74" s="1">
        <v>3</v>
      </c>
      <c r="Y74" s="1">
        <v>0.5</v>
      </c>
      <c r="Z74" s="1">
        <v>17</v>
      </c>
      <c r="AA74" s="1">
        <v>0</v>
      </c>
      <c r="AB74" s="1">
        <v>0</v>
      </c>
      <c r="AC74" s="1">
        <v>1.67</v>
      </c>
      <c r="AD74" s="1">
        <v>0.5</v>
      </c>
      <c r="AE74" s="1">
        <v>0.3</v>
      </c>
      <c r="AF74" s="1">
        <v>0.33</v>
      </c>
      <c r="AG74" s="1">
        <v>0</v>
      </c>
      <c r="AH74" s="1">
        <v>0</v>
      </c>
      <c r="AI74" s="1">
        <v>0</v>
      </c>
      <c r="AJ74" s="1">
        <v>0.17</v>
      </c>
      <c r="AK74" s="1">
        <v>29.17</v>
      </c>
      <c r="AL74" s="1">
        <v>24.65</v>
      </c>
      <c r="AM74" s="1">
        <v>31.87</v>
      </c>
      <c r="AN74" s="1">
        <v>2.2999999999999998</v>
      </c>
      <c r="AO74" s="1">
        <v>5.2</v>
      </c>
      <c r="AP74" s="1">
        <v>14.83</v>
      </c>
      <c r="AQ74" s="1">
        <v>26.83</v>
      </c>
      <c r="AR74" s="1">
        <v>1.33</v>
      </c>
      <c r="AS74" s="1">
        <v>7</v>
      </c>
      <c r="AT74" s="1">
        <v>1.17</v>
      </c>
      <c r="AU74" s="1">
        <v>1.5</v>
      </c>
      <c r="AV74" s="1">
        <v>1</v>
      </c>
      <c r="AW74" s="1">
        <v>67</v>
      </c>
      <c r="AX74" s="1">
        <v>4.33</v>
      </c>
      <c r="AY74" s="1">
        <v>0.33</v>
      </c>
      <c r="AZ74" s="1">
        <v>0</v>
      </c>
      <c r="BA74" s="1">
        <v>0.33</v>
      </c>
      <c r="BB74" s="1">
        <v>0.67</v>
      </c>
      <c r="BC74" s="1">
        <v>12.33</v>
      </c>
      <c r="BD74" s="1">
        <v>7.83</v>
      </c>
      <c r="BE74" s="1">
        <v>4</v>
      </c>
      <c r="BF74" s="1">
        <v>0.33</v>
      </c>
      <c r="BG74" s="1">
        <v>2</v>
      </c>
      <c r="BH74" s="1">
        <v>1.5</v>
      </c>
      <c r="BI74" s="1">
        <v>1.28</v>
      </c>
      <c r="BJ74" s="1">
        <v>33.33</v>
      </c>
      <c r="BK74" s="1">
        <v>27</v>
      </c>
      <c r="BL74" s="1">
        <v>81</v>
      </c>
      <c r="BM74" s="1">
        <v>27</v>
      </c>
      <c r="BN74" s="1">
        <v>19.5</v>
      </c>
      <c r="BO74" s="1">
        <v>72</v>
      </c>
      <c r="BP74" s="1">
        <v>16.829999999999998</v>
      </c>
      <c r="BQ74" s="1">
        <v>12.83</v>
      </c>
      <c r="BR74" s="1">
        <v>76</v>
      </c>
      <c r="BS74" s="1">
        <v>0.5</v>
      </c>
      <c r="BT74" s="1">
        <v>0.33</v>
      </c>
      <c r="BU74" s="1">
        <v>6</v>
      </c>
      <c r="BV74" s="1">
        <v>0</v>
      </c>
      <c r="BW74" s="1">
        <v>4</v>
      </c>
      <c r="BX74" s="1">
        <v>1.5</v>
      </c>
      <c r="BY74" s="1">
        <v>49.17</v>
      </c>
      <c r="BZ74" s="1">
        <v>2.67</v>
      </c>
      <c r="CA74" s="1">
        <v>3.33</v>
      </c>
      <c r="CB74" s="1">
        <v>4</v>
      </c>
      <c r="CC74" s="1">
        <v>0.33</v>
      </c>
      <c r="CD74" s="1">
        <v>0</v>
      </c>
      <c r="CE74" s="1">
        <v>0</v>
      </c>
      <c r="CF74" s="1">
        <v>0</v>
      </c>
      <c r="CG74" s="1">
        <v>0.17</v>
      </c>
      <c r="CH74" s="1">
        <v>0</v>
      </c>
      <c r="CI74" s="1">
        <v>0</v>
      </c>
      <c r="CJ74" s="1">
        <v>0</v>
      </c>
      <c r="CK74" s="1">
        <f t="shared" si="1"/>
        <v>3.7842373400000002</v>
      </c>
      <c r="CL74" s="1">
        <v>2</v>
      </c>
    </row>
    <row r="75" spans="1:90" x14ac:dyDescent="0.25">
      <c r="A75" s="1" t="s">
        <v>202</v>
      </c>
      <c r="B75" s="1">
        <v>5.0999999999999996</v>
      </c>
      <c r="C75" s="1">
        <v>6</v>
      </c>
      <c r="D75" s="1">
        <v>83.5</v>
      </c>
      <c r="E75" s="1">
        <v>0.13</v>
      </c>
      <c r="F75" s="1">
        <v>0</v>
      </c>
      <c r="G75" s="1">
        <v>0.2</v>
      </c>
      <c r="H75" s="1">
        <v>0</v>
      </c>
      <c r="I75" s="1">
        <v>1.17</v>
      </c>
      <c r="J75" s="1">
        <v>0.17</v>
      </c>
      <c r="K75" s="1">
        <v>0.33</v>
      </c>
      <c r="L75" s="1">
        <v>0.83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8</v>
      </c>
      <c r="V75" s="1">
        <v>6.67</v>
      </c>
      <c r="W75" s="1">
        <v>83</v>
      </c>
      <c r="X75" s="1">
        <v>1.33</v>
      </c>
      <c r="Y75" s="1">
        <v>0.33</v>
      </c>
      <c r="Z75" s="1">
        <v>25</v>
      </c>
      <c r="AA75" s="1">
        <v>0</v>
      </c>
      <c r="AB75" s="1">
        <v>0</v>
      </c>
      <c r="AC75" s="1">
        <v>1.33</v>
      </c>
      <c r="AD75" s="1">
        <v>0.17</v>
      </c>
      <c r="AE75" s="1">
        <v>0.13</v>
      </c>
      <c r="AF75" s="1">
        <v>0</v>
      </c>
      <c r="AG75" s="1">
        <v>0</v>
      </c>
      <c r="AH75" s="1">
        <v>0.17</v>
      </c>
      <c r="AI75" s="1">
        <v>0</v>
      </c>
      <c r="AJ75" s="1">
        <v>0</v>
      </c>
      <c r="AK75" s="1">
        <v>9</v>
      </c>
      <c r="AL75" s="1">
        <v>16.97</v>
      </c>
      <c r="AM75" s="1">
        <v>11.07</v>
      </c>
      <c r="AN75" s="1">
        <v>0.6</v>
      </c>
      <c r="AO75" s="1">
        <v>3.1</v>
      </c>
      <c r="AP75" s="1">
        <v>9.83</v>
      </c>
      <c r="AQ75" s="1">
        <v>9.83</v>
      </c>
      <c r="AR75" s="1">
        <v>0</v>
      </c>
      <c r="AS75" s="1">
        <v>1.83</v>
      </c>
      <c r="AT75" s="1">
        <v>2.33</v>
      </c>
      <c r="AU75" s="1">
        <v>2.33</v>
      </c>
      <c r="AV75" s="1">
        <v>1.17</v>
      </c>
      <c r="AW75" s="1">
        <v>50</v>
      </c>
      <c r="AX75" s="1">
        <v>6</v>
      </c>
      <c r="AY75" s="1">
        <v>0.33</v>
      </c>
      <c r="AZ75" s="1">
        <v>0.17</v>
      </c>
      <c r="BA75" s="1">
        <v>1.17</v>
      </c>
      <c r="BB75" s="1">
        <v>1.67</v>
      </c>
      <c r="BC75" s="1">
        <v>18</v>
      </c>
      <c r="BD75" s="1">
        <v>9.83</v>
      </c>
      <c r="BE75" s="1">
        <v>6.17</v>
      </c>
      <c r="BF75" s="1">
        <v>1.17</v>
      </c>
      <c r="BG75" s="1">
        <v>2.17</v>
      </c>
      <c r="BH75" s="1">
        <v>3</v>
      </c>
      <c r="BI75" s="1">
        <v>2.25</v>
      </c>
      <c r="BJ75" s="1">
        <v>22.83</v>
      </c>
      <c r="BK75" s="1">
        <v>19</v>
      </c>
      <c r="BL75" s="1">
        <v>83</v>
      </c>
      <c r="BM75" s="1">
        <v>15.5</v>
      </c>
      <c r="BN75" s="1">
        <v>12</v>
      </c>
      <c r="BO75" s="1">
        <v>77</v>
      </c>
      <c r="BP75" s="1">
        <v>8</v>
      </c>
      <c r="BQ75" s="1">
        <v>6.67</v>
      </c>
      <c r="BR75" s="1">
        <v>83</v>
      </c>
      <c r="BS75" s="1">
        <v>0</v>
      </c>
      <c r="BT75" s="1">
        <v>0</v>
      </c>
      <c r="BU75" s="1">
        <v>6</v>
      </c>
      <c r="BV75" s="1">
        <v>0</v>
      </c>
      <c r="BW75" s="1">
        <v>2</v>
      </c>
      <c r="BX75" s="1">
        <v>1</v>
      </c>
      <c r="BY75" s="1">
        <v>38.83</v>
      </c>
      <c r="BZ75" s="1">
        <v>1.5</v>
      </c>
      <c r="CA75" s="1">
        <v>1.83</v>
      </c>
      <c r="CB75" s="1">
        <v>1.5</v>
      </c>
      <c r="CC75" s="1">
        <v>0.17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2.4847091500000005</v>
      </c>
      <c r="CL75" s="1">
        <v>2</v>
      </c>
    </row>
    <row r="76" spans="1:90" x14ac:dyDescent="0.25">
      <c r="A76" s="1" t="s">
        <v>203</v>
      </c>
      <c r="B76" s="1">
        <v>4.3</v>
      </c>
      <c r="C76" s="1">
        <v>6</v>
      </c>
      <c r="D76" s="1">
        <v>87</v>
      </c>
      <c r="E76" s="1">
        <v>0.03</v>
      </c>
      <c r="F76" s="1">
        <v>0.17</v>
      </c>
      <c r="G76" s="1">
        <v>0.1</v>
      </c>
      <c r="H76" s="1">
        <v>2</v>
      </c>
      <c r="I76" s="1">
        <v>0.17</v>
      </c>
      <c r="J76" s="1">
        <v>0.17</v>
      </c>
      <c r="K76" s="1">
        <v>0</v>
      </c>
      <c r="L76" s="1">
        <v>0.17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9.83</v>
      </c>
      <c r="V76" s="1">
        <v>6.5</v>
      </c>
      <c r="W76" s="1">
        <v>66</v>
      </c>
      <c r="X76" s="1">
        <v>0.67</v>
      </c>
      <c r="Y76" s="1">
        <v>0.17</v>
      </c>
      <c r="Z76" s="1">
        <v>25</v>
      </c>
      <c r="AA76" s="1">
        <v>0</v>
      </c>
      <c r="AB76" s="1">
        <v>0</v>
      </c>
      <c r="AC76" s="1">
        <v>0.83</v>
      </c>
      <c r="AD76" s="1">
        <v>0</v>
      </c>
      <c r="AE76" s="1">
        <v>0.03</v>
      </c>
      <c r="AF76" s="1">
        <v>0.33</v>
      </c>
      <c r="AG76" s="1">
        <v>0</v>
      </c>
      <c r="AH76" s="1">
        <v>0</v>
      </c>
      <c r="AI76" s="1">
        <v>0</v>
      </c>
      <c r="AJ76" s="1">
        <v>0.33</v>
      </c>
      <c r="AK76" s="1">
        <v>1.83</v>
      </c>
      <c r="AL76" s="1">
        <v>11.17</v>
      </c>
      <c r="AM76" s="1">
        <v>18.600000000000001</v>
      </c>
      <c r="AN76" s="1">
        <v>0.2</v>
      </c>
      <c r="AO76" s="1">
        <v>3</v>
      </c>
      <c r="AP76" s="1">
        <v>12</v>
      </c>
      <c r="AQ76" s="1">
        <v>15</v>
      </c>
      <c r="AR76" s="1">
        <v>0.33</v>
      </c>
      <c r="AS76" s="1">
        <v>3.67</v>
      </c>
      <c r="AT76" s="1">
        <v>1</v>
      </c>
      <c r="AU76" s="1">
        <v>3.17</v>
      </c>
      <c r="AV76" s="1">
        <v>1.67</v>
      </c>
      <c r="AW76" s="1">
        <v>53</v>
      </c>
      <c r="AX76" s="1">
        <v>6.5</v>
      </c>
      <c r="AY76" s="1">
        <v>2.17</v>
      </c>
      <c r="AZ76" s="1">
        <v>0.33</v>
      </c>
      <c r="BA76" s="1">
        <v>0.5</v>
      </c>
      <c r="BB76" s="1">
        <v>3</v>
      </c>
      <c r="BC76" s="1">
        <v>12.17</v>
      </c>
      <c r="BD76" s="1">
        <v>5.83</v>
      </c>
      <c r="BE76" s="1">
        <v>3.5</v>
      </c>
      <c r="BF76" s="1">
        <v>1.83</v>
      </c>
      <c r="BG76" s="1">
        <v>2.17</v>
      </c>
      <c r="BH76" s="1">
        <v>1</v>
      </c>
      <c r="BI76" s="1">
        <v>1.01</v>
      </c>
      <c r="BJ76" s="1">
        <v>33.17</v>
      </c>
      <c r="BK76" s="1">
        <v>26</v>
      </c>
      <c r="BL76" s="1">
        <v>78</v>
      </c>
      <c r="BM76" s="1">
        <v>19.170000000000002</v>
      </c>
      <c r="BN76" s="1">
        <v>13.33</v>
      </c>
      <c r="BO76" s="1">
        <v>70</v>
      </c>
      <c r="BP76" s="1">
        <v>9.83</v>
      </c>
      <c r="BQ76" s="1">
        <v>6.5</v>
      </c>
      <c r="BR76" s="1">
        <v>66</v>
      </c>
      <c r="BS76" s="1">
        <v>0</v>
      </c>
      <c r="BT76" s="1">
        <v>0</v>
      </c>
      <c r="BU76" s="1">
        <v>6</v>
      </c>
      <c r="BV76" s="1">
        <v>0</v>
      </c>
      <c r="BW76" s="1">
        <v>1</v>
      </c>
      <c r="BX76" s="1">
        <v>1</v>
      </c>
      <c r="BY76" s="1">
        <v>47.5</v>
      </c>
      <c r="BZ76" s="1">
        <v>0.33</v>
      </c>
      <c r="CA76" s="1">
        <v>4.83</v>
      </c>
      <c r="CB76" s="1">
        <v>1.67</v>
      </c>
      <c r="CC76" s="1">
        <v>0.17</v>
      </c>
      <c r="CD76" s="1">
        <v>0.17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2.9889148900000007</v>
      </c>
      <c r="CL76" s="1">
        <v>2</v>
      </c>
    </row>
    <row r="77" spans="1:90" x14ac:dyDescent="0.25">
      <c r="A77" s="1" t="s">
        <v>65</v>
      </c>
      <c r="B77" s="1">
        <v>5.7</v>
      </c>
      <c r="C77" s="1">
        <v>5</v>
      </c>
      <c r="D77" s="1">
        <v>86.2</v>
      </c>
      <c r="E77" s="1">
        <v>0.14000000000000001</v>
      </c>
      <c r="F77" s="1">
        <v>0</v>
      </c>
      <c r="G77" s="1">
        <v>0.2</v>
      </c>
      <c r="H77" s="1">
        <v>0</v>
      </c>
      <c r="I77" s="1">
        <v>1.4</v>
      </c>
      <c r="J77" s="1">
        <v>0.4</v>
      </c>
      <c r="K77" s="1">
        <v>0.6</v>
      </c>
      <c r="L77" s="1">
        <v>0.8</v>
      </c>
      <c r="M77" s="1">
        <v>0.2</v>
      </c>
      <c r="N77" s="1">
        <v>0</v>
      </c>
      <c r="O77" s="1">
        <v>0.13</v>
      </c>
      <c r="P77" s="1">
        <v>0.13</v>
      </c>
      <c r="Q77" s="1">
        <v>0</v>
      </c>
      <c r="R77" s="1">
        <v>0</v>
      </c>
      <c r="S77" s="1">
        <v>0</v>
      </c>
      <c r="T77" s="1">
        <v>0</v>
      </c>
      <c r="U77" s="1">
        <v>7.2</v>
      </c>
      <c r="V77" s="1">
        <v>5.4</v>
      </c>
      <c r="W77" s="1">
        <v>75</v>
      </c>
      <c r="X77" s="1">
        <v>0.2</v>
      </c>
      <c r="Y77" s="1">
        <v>0</v>
      </c>
      <c r="Z77" s="1">
        <v>0</v>
      </c>
      <c r="AA77" s="1">
        <v>0</v>
      </c>
      <c r="AB77" s="1">
        <v>0</v>
      </c>
      <c r="AC77" s="1">
        <v>0.6</v>
      </c>
      <c r="AD77" s="1">
        <v>0</v>
      </c>
      <c r="AE77" s="1">
        <v>0.05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13.2</v>
      </c>
      <c r="AL77" s="1">
        <v>7.54</v>
      </c>
      <c r="AM77" s="1">
        <v>14.16</v>
      </c>
      <c r="AN77" s="1">
        <v>0.8</v>
      </c>
      <c r="AO77" s="1">
        <v>3.5</v>
      </c>
      <c r="AP77" s="1">
        <v>7</v>
      </c>
      <c r="AQ77" s="1">
        <v>7</v>
      </c>
      <c r="AR77" s="1">
        <v>0</v>
      </c>
      <c r="AS77" s="1">
        <v>2</v>
      </c>
      <c r="AT77" s="1">
        <v>1.6</v>
      </c>
      <c r="AU77" s="1">
        <v>4.5999999999999996</v>
      </c>
      <c r="AV77" s="1">
        <v>2.6</v>
      </c>
      <c r="AW77" s="1">
        <v>57</v>
      </c>
      <c r="AX77" s="1">
        <v>5.4</v>
      </c>
      <c r="AY77" s="1">
        <v>0.4</v>
      </c>
      <c r="AZ77" s="1">
        <v>0.2</v>
      </c>
      <c r="BA77" s="1">
        <v>1.2</v>
      </c>
      <c r="BB77" s="1">
        <v>1.8</v>
      </c>
      <c r="BC77" s="1">
        <v>18</v>
      </c>
      <c r="BD77" s="1">
        <v>9.4</v>
      </c>
      <c r="BE77" s="1">
        <v>5.6</v>
      </c>
      <c r="BF77" s="1">
        <v>1.2</v>
      </c>
      <c r="BG77" s="1">
        <v>1.6</v>
      </c>
      <c r="BH77" s="1">
        <v>2.4</v>
      </c>
      <c r="BI77" s="1">
        <v>1.94</v>
      </c>
      <c r="BJ77" s="1">
        <v>22.6</v>
      </c>
      <c r="BK77" s="1">
        <v>18.399999999999999</v>
      </c>
      <c r="BL77" s="1">
        <v>81</v>
      </c>
      <c r="BM77" s="1">
        <v>13.8</v>
      </c>
      <c r="BN77" s="1">
        <v>11</v>
      </c>
      <c r="BO77" s="1">
        <v>80</v>
      </c>
      <c r="BP77" s="1">
        <v>7.2</v>
      </c>
      <c r="BQ77" s="1">
        <v>5.4</v>
      </c>
      <c r="BR77" s="1">
        <v>75</v>
      </c>
      <c r="BS77" s="1">
        <v>0</v>
      </c>
      <c r="BT77" s="1">
        <v>0</v>
      </c>
      <c r="BU77" s="1">
        <v>5</v>
      </c>
      <c r="BV77" s="1">
        <v>0</v>
      </c>
      <c r="BW77" s="1">
        <v>4</v>
      </c>
      <c r="BX77" s="1">
        <v>1.6</v>
      </c>
      <c r="BY77" s="1">
        <v>43</v>
      </c>
      <c r="BZ77" s="1">
        <v>3</v>
      </c>
      <c r="CA77" s="1">
        <v>2.6</v>
      </c>
      <c r="CB77" s="1">
        <v>0.4</v>
      </c>
      <c r="CC77" s="1">
        <v>0.4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2.9574179400000018</v>
      </c>
      <c r="CL77" s="1">
        <v>1</v>
      </c>
    </row>
    <row r="78" spans="1:90" x14ac:dyDescent="0.25">
      <c r="A78" s="1" t="s">
        <v>68</v>
      </c>
      <c r="B78" s="1">
        <v>5.8</v>
      </c>
      <c r="C78" s="1">
        <v>2</v>
      </c>
      <c r="D78" s="1">
        <v>62.5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4</v>
      </c>
      <c r="V78" s="1">
        <v>3</v>
      </c>
      <c r="W78" s="1">
        <v>75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0.9</v>
      </c>
      <c r="AM78" s="1">
        <v>2.9</v>
      </c>
      <c r="AN78" s="1">
        <v>0.1</v>
      </c>
      <c r="AO78" s="1">
        <v>2.1</v>
      </c>
      <c r="AP78" s="1">
        <v>5.5</v>
      </c>
      <c r="AQ78" s="1">
        <v>5.5</v>
      </c>
      <c r="AR78" s="1">
        <v>0</v>
      </c>
      <c r="AS78" s="1">
        <v>1.5</v>
      </c>
      <c r="AT78" s="1">
        <v>1</v>
      </c>
      <c r="AU78" s="1">
        <v>1.5</v>
      </c>
      <c r="AV78" s="1">
        <v>1</v>
      </c>
      <c r="AW78" s="1">
        <v>67</v>
      </c>
      <c r="AX78" s="1">
        <v>2</v>
      </c>
      <c r="AY78" s="1">
        <v>0</v>
      </c>
      <c r="AZ78" s="1">
        <v>0</v>
      </c>
      <c r="BA78" s="1">
        <v>0.5</v>
      </c>
      <c r="BB78" s="1">
        <v>0.5</v>
      </c>
      <c r="BC78" s="1">
        <v>14.5</v>
      </c>
      <c r="BD78" s="1">
        <v>11</v>
      </c>
      <c r="BE78" s="1">
        <v>5</v>
      </c>
      <c r="BF78" s="1">
        <v>2.5</v>
      </c>
      <c r="BG78" s="1">
        <v>4.5</v>
      </c>
      <c r="BH78" s="1">
        <v>3</v>
      </c>
      <c r="BI78" s="1">
        <v>1.92</v>
      </c>
      <c r="BJ78" s="1">
        <v>10.5</v>
      </c>
      <c r="BK78" s="1">
        <v>7.5</v>
      </c>
      <c r="BL78" s="1">
        <v>71</v>
      </c>
      <c r="BM78" s="1">
        <v>6.5</v>
      </c>
      <c r="BN78" s="1">
        <v>3.5</v>
      </c>
      <c r="BO78" s="1">
        <v>54</v>
      </c>
      <c r="BP78" s="1">
        <v>4</v>
      </c>
      <c r="BQ78" s="1">
        <v>3</v>
      </c>
      <c r="BR78" s="1">
        <v>75</v>
      </c>
      <c r="BS78" s="1">
        <v>0</v>
      </c>
      <c r="BT78" s="1">
        <v>0</v>
      </c>
      <c r="BU78" s="1">
        <v>2</v>
      </c>
      <c r="BV78" s="1">
        <v>0</v>
      </c>
      <c r="BW78" s="1">
        <v>2</v>
      </c>
      <c r="BX78" s="1">
        <v>0.5</v>
      </c>
      <c r="BY78" s="1">
        <v>18.5</v>
      </c>
      <c r="BZ78" s="1">
        <v>2.5</v>
      </c>
      <c r="CA78" s="1">
        <v>0.5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3.2479854999999995</v>
      </c>
      <c r="CL78" s="1">
        <v>1</v>
      </c>
    </row>
    <row r="79" spans="1:90" x14ac:dyDescent="0.25">
      <c r="A79" s="1" t="s">
        <v>237</v>
      </c>
      <c r="B79" s="1">
        <v>5</v>
      </c>
      <c r="C79" s="1">
        <v>1</v>
      </c>
      <c r="D79" s="1">
        <v>45</v>
      </c>
      <c r="E79" s="1">
        <v>0.13</v>
      </c>
      <c r="F79" s="1">
        <v>0</v>
      </c>
      <c r="G79" s="1">
        <v>0.2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12</v>
      </c>
      <c r="V79" s="1">
        <v>8</v>
      </c>
      <c r="W79" s="1">
        <v>67</v>
      </c>
      <c r="X79" s="1">
        <v>1</v>
      </c>
      <c r="Y79" s="1">
        <v>0</v>
      </c>
      <c r="Z79" s="1">
        <v>0</v>
      </c>
      <c r="AA79" s="1">
        <v>1</v>
      </c>
      <c r="AB79" s="1">
        <v>0</v>
      </c>
      <c r="AC79" s="1">
        <v>4</v>
      </c>
      <c r="AD79" s="1">
        <v>0</v>
      </c>
      <c r="AE79" s="1">
        <v>0.14000000000000001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</v>
      </c>
      <c r="AL79" s="1">
        <v>45.1</v>
      </c>
      <c r="AM79" s="1">
        <v>7.4</v>
      </c>
      <c r="AN79" s="1">
        <v>0.5</v>
      </c>
      <c r="AO79" s="1">
        <v>2</v>
      </c>
      <c r="AP79" s="1">
        <v>3</v>
      </c>
      <c r="AQ79" s="1">
        <v>3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X79" s="1">
        <v>2</v>
      </c>
      <c r="AY79" s="1">
        <v>0</v>
      </c>
      <c r="AZ79" s="1">
        <v>0</v>
      </c>
      <c r="BA79" s="1">
        <v>0</v>
      </c>
      <c r="BB79" s="1">
        <v>0</v>
      </c>
      <c r="BC79" s="1">
        <v>20</v>
      </c>
      <c r="BD79" s="1">
        <v>10</v>
      </c>
      <c r="BE79" s="1">
        <v>6</v>
      </c>
      <c r="BF79" s="1">
        <v>2</v>
      </c>
      <c r="BG79" s="1">
        <v>4</v>
      </c>
      <c r="BH79" s="1">
        <v>3</v>
      </c>
      <c r="BI79" s="1">
        <v>2.02</v>
      </c>
      <c r="BJ79" s="1">
        <v>22</v>
      </c>
      <c r="BK79" s="1">
        <v>17</v>
      </c>
      <c r="BL79" s="1">
        <v>77</v>
      </c>
      <c r="BM79" s="1">
        <v>18</v>
      </c>
      <c r="BN79" s="1">
        <v>12</v>
      </c>
      <c r="BO79" s="1">
        <v>67</v>
      </c>
      <c r="BP79" s="1">
        <v>12</v>
      </c>
      <c r="BQ79" s="1">
        <v>8</v>
      </c>
      <c r="BR79" s="1">
        <v>67</v>
      </c>
      <c r="BS79" s="1">
        <v>1</v>
      </c>
      <c r="BT79" s="1">
        <v>0</v>
      </c>
      <c r="BU79" s="1">
        <v>0</v>
      </c>
      <c r="BV79" s="1">
        <v>1</v>
      </c>
      <c r="BW79" s="1">
        <v>0</v>
      </c>
      <c r="BX79" s="1">
        <v>1</v>
      </c>
      <c r="BY79" s="1">
        <v>31</v>
      </c>
      <c r="BZ79" s="1">
        <v>1</v>
      </c>
      <c r="CA79" s="1">
        <v>6</v>
      </c>
      <c r="CB79" s="1">
        <v>3</v>
      </c>
      <c r="CC79" s="1">
        <v>0</v>
      </c>
      <c r="CD79" s="1">
        <v>0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2.9185786300000003</v>
      </c>
      <c r="CL79" s="1">
        <v>1</v>
      </c>
    </row>
    <row r="80" spans="1:90" x14ac:dyDescent="0.25">
      <c r="A80" s="1" t="s">
        <v>72</v>
      </c>
      <c r="B80" s="1">
        <v>5.6</v>
      </c>
      <c r="C80" s="1">
        <v>6</v>
      </c>
      <c r="D80" s="1">
        <v>76.17</v>
      </c>
      <c r="E80" s="1">
        <v>0.28000000000000003</v>
      </c>
      <c r="F80" s="1">
        <v>0</v>
      </c>
      <c r="G80" s="1">
        <v>0.4</v>
      </c>
      <c r="H80" s="1">
        <v>0</v>
      </c>
      <c r="I80" s="1">
        <v>2.33</v>
      </c>
      <c r="J80" s="1">
        <v>0.5</v>
      </c>
      <c r="K80" s="1">
        <v>1.17</v>
      </c>
      <c r="L80" s="1">
        <v>1.17</v>
      </c>
      <c r="M80" s="1">
        <v>0.33</v>
      </c>
      <c r="N80" s="1">
        <v>0</v>
      </c>
      <c r="O80" s="1">
        <v>0.23</v>
      </c>
      <c r="P80" s="1">
        <v>0.23</v>
      </c>
      <c r="Q80" s="1">
        <v>0</v>
      </c>
      <c r="R80" s="1">
        <v>0</v>
      </c>
      <c r="S80" s="1">
        <v>0</v>
      </c>
      <c r="T80" s="1">
        <v>0</v>
      </c>
      <c r="U80" s="1">
        <v>12.67</v>
      </c>
      <c r="V80" s="1">
        <v>9.17</v>
      </c>
      <c r="W80" s="1">
        <v>72</v>
      </c>
      <c r="X80" s="1">
        <v>4</v>
      </c>
      <c r="Y80" s="1">
        <v>1.17</v>
      </c>
      <c r="Z80" s="1">
        <v>29</v>
      </c>
      <c r="AA80" s="1">
        <v>0</v>
      </c>
      <c r="AB80" s="1">
        <v>0</v>
      </c>
      <c r="AC80" s="1">
        <v>2</v>
      </c>
      <c r="AD80" s="1">
        <v>0.17</v>
      </c>
      <c r="AE80" s="1">
        <v>0.21</v>
      </c>
      <c r="AF80" s="1">
        <v>0</v>
      </c>
      <c r="AG80" s="1">
        <v>0</v>
      </c>
      <c r="AH80" s="1">
        <v>0</v>
      </c>
      <c r="AI80" s="1">
        <v>0</v>
      </c>
      <c r="AJ80" s="1">
        <v>0.17</v>
      </c>
      <c r="AK80" s="1">
        <v>34.67</v>
      </c>
      <c r="AL80" s="1">
        <v>28.42</v>
      </c>
      <c r="AM80" s="1">
        <v>17</v>
      </c>
      <c r="AN80" s="1">
        <v>1.8</v>
      </c>
      <c r="AO80" s="1">
        <v>4.4000000000000004</v>
      </c>
      <c r="AP80" s="1">
        <v>12.67</v>
      </c>
      <c r="AQ80" s="1">
        <v>12.67</v>
      </c>
      <c r="AR80" s="1">
        <v>0</v>
      </c>
      <c r="AS80" s="1">
        <v>2</v>
      </c>
      <c r="AT80" s="1">
        <v>0.83</v>
      </c>
      <c r="AU80" s="1">
        <v>0.67</v>
      </c>
      <c r="AV80" s="1">
        <v>0.33</v>
      </c>
      <c r="AW80" s="1">
        <v>49</v>
      </c>
      <c r="AX80" s="1">
        <v>4.17</v>
      </c>
      <c r="AY80" s="1">
        <v>0</v>
      </c>
      <c r="AZ80" s="1">
        <v>0</v>
      </c>
      <c r="BA80" s="1">
        <v>0.17</v>
      </c>
      <c r="BB80" s="1">
        <v>0.17</v>
      </c>
      <c r="BC80" s="1">
        <v>10</v>
      </c>
      <c r="BD80" s="1">
        <v>6</v>
      </c>
      <c r="BE80" s="1">
        <v>4.17</v>
      </c>
      <c r="BF80" s="1">
        <v>0.67</v>
      </c>
      <c r="BG80" s="1">
        <v>0.5</v>
      </c>
      <c r="BH80" s="1">
        <v>1</v>
      </c>
      <c r="BI80" s="1">
        <v>1.18</v>
      </c>
      <c r="BJ80" s="1">
        <v>22.17</v>
      </c>
      <c r="BK80" s="1">
        <v>17.170000000000002</v>
      </c>
      <c r="BL80" s="1">
        <v>77</v>
      </c>
      <c r="BM80" s="1">
        <v>21.83</v>
      </c>
      <c r="BN80" s="1">
        <v>15</v>
      </c>
      <c r="BO80" s="1">
        <v>69</v>
      </c>
      <c r="BP80" s="1">
        <v>12.67</v>
      </c>
      <c r="BQ80" s="1">
        <v>9.17</v>
      </c>
      <c r="BR80" s="1">
        <v>72</v>
      </c>
      <c r="BS80" s="1">
        <v>0</v>
      </c>
      <c r="BT80" s="1">
        <v>0</v>
      </c>
      <c r="BU80" s="1">
        <v>5</v>
      </c>
      <c r="BV80" s="1">
        <v>1</v>
      </c>
      <c r="BW80" s="1">
        <v>2</v>
      </c>
      <c r="BX80" s="1">
        <v>8</v>
      </c>
      <c r="BY80" s="1">
        <v>49.17</v>
      </c>
      <c r="BZ80" s="1">
        <v>6.67</v>
      </c>
      <c r="CA80" s="1">
        <v>2.17</v>
      </c>
      <c r="CB80" s="1">
        <v>2.83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4.061439870000001</v>
      </c>
      <c r="CL80" s="1">
        <v>1</v>
      </c>
    </row>
    <row r="81" spans="1:90" x14ac:dyDescent="0.25">
      <c r="A81" s="1" t="s">
        <v>71</v>
      </c>
      <c r="B81" s="1">
        <v>5.7</v>
      </c>
      <c r="C81" s="1">
        <v>3</v>
      </c>
      <c r="D81" s="1">
        <v>14.33</v>
      </c>
      <c r="E81" s="1">
        <v>0.06</v>
      </c>
      <c r="F81" s="1">
        <v>0.2</v>
      </c>
      <c r="G81" s="1">
        <v>0.1</v>
      </c>
      <c r="H81" s="1">
        <v>1</v>
      </c>
      <c r="I81" s="1">
        <v>1.33</v>
      </c>
      <c r="J81" s="1">
        <v>0</v>
      </c>
      <c r="K81" s="1">
        <v>0.33</v>
      </c>
      <c r="L81" s="1">
        <v>1</v>
      </c>
      <c r="M81" s="1">
        <v>0</v>
      </c>
      <c r="N81" s="1">
        <v>0</v>
      </c>
      <c r="O81" s="1">
        <v>0.03</v>
      </c>
      <c r="P81" s="1">
        <v>0.03</v>
      </c>
      <c r="Q81" s="1">
        <v>0</v>
      </c>
      <c r="R81" s="1">
        <v>0</v>
      </c>
      <c r="S81" s="1">
        <v>0</v>
      </c>
      <c r="T81" s="1">
        <v>0</v>
      </c>
      <c r="U81" s="1">
        <v>3.33</v>
      </c>
      <c r="V81" s="1">
        <v>3</v>
      </c>
      <c r="W81" s="1">
        <v>90</v>
      </c>
      <c r="X81" s="1">
        <v>0.33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0.04</v>
      </c>
      <c r="AF81" s="1">
        <v>0.33</v>
      </c>
      <c r="AG81" s="1">
        <v>0</v>
      </c>
      <c r="AH81" s="1">
        <v>0</v>
      </c>
      <c r="AI81" s="1">
        <v>0</v>
      </c>
      <c r="AJ81" s="1">
        <v>0</v>
      </c>
      <c r="AK81" s="1">
        <v>17.329999999999998</v>
      </c>
      <c r="AL81" s="1">
        <v>1</v>
      </c>
      <c r="AM81" s="1">
        <v>3.4</v>
      </c>
      <c r="AN81" s="1">
        <v>0.3</v>
      </c>
      <c r="AO81" s="1">
        <v>1.9</v>
      </c>
      <c r="AP81" s="1">
        <v>4.67</v>
      </c>
      <c r="AQ81" s="1">
        <v>7.67</v>
      </c>
      <c r="AR81" s="1">
        <v>0</v>
      </c>
      <c r="AS81" s="1">
        <v>2</v>
      </c>
      <c r="AT81" s="1">
        <v>0.33</v>
      </c>
      <c r="AU81" s="1">
        <v>0.33</v>
      </c>
      <c r="AV81" s="1">
        <v>0.33</v>
      </c>
      <c r="AW81" s="1">
        <v>100</v>
      </c>
      <c r="AX81" s="1">
        <v>1.33</v>
      </c>
      <c r="AY81" s="1">
        <v>0</v>
      </c>
      <c r="AZ81" s="1">
        <v>0</v>
      </c>
      <c r="BA81" s="1">
        <v>0</v>
      </c>
      <c r="BB81" s="1">
        <v>0</v>
      </c>
      <c r="BC81" s="1">
        <v>12</v>
      </c>
      <c r="BD81" s="1">
        <v>7.67</v>
      </c>
      <c r="BE81" s="1">
        <v>4</v>
      </c>
      <c r="BF81" s="1">
        <v>0.67</v>
      </c>
      <c r="BG81" s="1">
        <v>1.33</v>
      </c>
      <c r="BH81" s="1">
        <v>1.33</v>
      </c>
      <c r="BI81" s="1">
        <v>1.17</v>
      </c>
      <c r="BJ81" s="1">
        <v>7</v>
      </c>
      <c r="BK81" s="1">
        <v>5.67</v>
      </c>
      <c r="BL81" s="1">
        <v>81</v>
      </c>
      <c r="BM81" s="1">
        <v>6.67</v>
      </c>
      <c r="BN81" s="1">
        <v>5</v>
      </c>
      <c r="BO81" s="1">
        <v>75</v>
      </c>
      <c r="BP81" s="1">
        <v>3.33</v>
      </c>
      <c r="BQ81" s="1">
        <v>3</v>
      </c>
      <c r="BR81" s="1">
        <v>90</v>
      </c>
      <c r="BS81" s="1">
        <v>0</v>
      </c>
      <c r="BT81" s="1">
        <v>0</v>
      </c>
      <c r="BU81" s="1">
        <v>0</v>
      </c>
      <c r="BV81" s="1">
        <v>3</v>
      </c>
      <c r="BW81" s="1">
        <v>0</v>
      </c>
      <c r="BX81" s="1">
        <v>2.33</v>
      </c>
      <c r="BY81" s="1">
        <v>15.33</v>
      </c>
      <c r="BZ81" s="1">
        <v>1.67</v>
      </c>
      <c r="CA81" s="1">
        <v>1</v>
      </c>
      <c r="CB81" s="1">
        <v>1.33</v>
      </c>
      <c r="CC81" s="1">
        <v>0.33</v>
      </c>
      <c r="CD81" s="1">
        <v>0.33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3.8762058200000005</v>
      </c>
      <c r="CL81" s="1">
        <v>1</v>
      </c>
    </row>
    <row r="82" spans="1:90" x14ac:dyDescent="0.25">
      <c r="A82" s="1" t="s">
        <v>75</v>
      </c>
      <c r="B82" s="1">
        <v>6.4</v>
      </c>
      <c r="C82" s="1">
        <v>6</v>
      </c>
      <c r="D82" s="1">
        <v>90</v>
      </c>
      <c r="E82" s="1">
        <v>0.34</v>
      </c>
      <c r="F82" s="1">
        <v>0.43</v>
      </c>
      <c r="G82" s="1">
        <v>0.3</v>
      </c>
      <c r="H82" s="1">
        <v>3</v>
      </c>
      <c r="I82" s="1">
        <v>2.33</v>
      </c>
      <c r="J82" s="1">
        <v>0.33</v>
      </c>
      <c r="K82" s="1">
        <v>0.67</v>
      </c>
      <c r="L82" s="1">
        <v>1.67</v>
      </c>
      <c r="M82" s="1">
        <v>0.17</v>
      </c>
      <c r="N82" s="1">
        <v>0</v>
      </c>
      <c r="O82" s="1">
        <v>0.13</v>
      </c>
      <c r="P82" s="1">
        <v>0.13</v>
      </c>
      <c r="Q82" s="1">
        <v>0.17</v>
      </c>
      <c r="R82" s="1">
        <v>0.17</v>
      </c>
      <c r="S82" s="1">
        <v>0</v>
      </c>
      <c r="T82" s="1">
        <v>0</v>
      </c>
      <c r="U82" s="1">
        <v>19.829999999999998</v>
      </c>
      <c r="V82" s="1">
        <v>13.83</v>
      </c>
      <c r="W82" s="1">
        <v>70</v>
      </c>
      <c r="X82" s="1">
        <v>1.83</v>
      </c>
      <c r="Y82" s="1">
        <v>0.5</v>
      </c>
      <c r="Z82" s="1">
        <v>27</v>
      </c>
      <c r="AA82" s="1">
        <v>1.33</v>
      </c>
      <c r="AB82" s="1">
        <v>0.17</v>
      </c>
      <c r="AC82" s="1">
        <v>1.5</v>
      </c>
      <c r="AD82" s="1">
        <v>0.33</v>
      </c>
      <c r="AE82" s="1">
        <v>0.22</v>
      </c>
      <c r="AF82" s="1">
        <v>0.33</v>
      </c>
      <c r="AG82" s="1">
        <v>0</v>
      </c>
      <c r="AH82" s="1">
        <v>0</v>
      </c>
      <c r="AI82" s="1">
        <v>0</v>
      </c>
      <c r="AJ82" s="1">
        <v>0.17</v>
      </c>
      <c r="AK82" s="1">
        <v>18.170000000000002</v>
      </c>
      <c r="AL82" s="1">
        <v>24</v>
      </c>
      <c r="AM82" s="1">
        <v>27.93</v>
      </c>
      <c r="AN82" s="1">
        <v>1.3</v>
      </c>
      <c r="AO82" s="1">
        <v>4.0999999999999996</v>
      </c>
      <c r="AP82" s="1">
        <v>14.83</v>
      </c>
      <c r="AQ82" s="1">
        <v>20.83</v>
      </c>
      <c r="AR82" s="1">
        <v>0.33</v>
      </c>
      <c r="AS82" s="1">
        <v>4.33</v>
      </c>
      <c r="AT82" s="1">
        <v>1.67</v>
      </c>
      <c r="AU82" s="1">
        <v>1.83</v>
      </c>
      <c r="AV82" s="1">
        <v>1.17</v>
      </c>
      <c r="AW82" s="1">
        <v>64</v>
      </c>
      <c r="AX82" s="1">
        <v>6</v>
      </c>
      <c r="AY82" s="1">
        <v>1</v>
      </c>
      <c r="AZ82" s="1">
        <v>1</v>
      </c>
      <c r="BA82" s="1">
        <v>0.33</v>
      </c>
      <c r="BB82" s="1">
        <v>2.33</v>
      </c>
      <c r="BC82" s="1">
        <v>16</v>
      </c>
      <c r="BD82" s="1">
        <v>11</v>
      </c>
      <c r="BE82" s="1">
        <v>5</v>
      </c>
      <c r="BF82" s="1">
        <v>0.83</v>
      </c>
      <c r="BG82" s="1">
        <v>3.17</v>
      </c>
      <c r="BH82" s="1">
        <v>1.67</v>
      </c>
      <c r="BI82" s="1">
        <v>1.61</v>
      </c>
      <c r="BJ82" s="1">
        <v>61</v>
      </c>
      <c r="BK82" s="1">
        <v>51.83</v>
      </c>
      <c r="BL82" s="1">
        <v>85</v>
      </c>
      <c r="BM82" s="1">
        <v>37.33</v>
      </c>
      <c r="BN82" s="1">
        <v>28.33</v>
      </c>
      <c r="BO82" s="1">
        <v>76</v>
      </c>
      <c r="BP82" s="1">
        <v>19.829999999999998</v>
      </c>
      <c r="BQ82" s="1">
        <v>13.83</v>
      </c>
      <c r="BR82" s="1">
        <v>70</v>
      </c>
      <c r="BS82" s="1">
        <v>0.83</v>
      </c>
      <c r="BT82" s="1">
        <v>0.33</v>
      </c>
      <c r="BU82" s="1">
        <v>6</v>
      </c>
      <c r="BV82" s="1">
        <v>0</v>
      </c>
      <c r="BW82" s="1">
        <v>0</v>
      </c>
      <c r="BX82" s="1">
        <v>0.5</v>
      </c>
      <c r="BY82" s="1">
        <v>78</v>
      </c>
      <c r="BZ82" s="1">
        <v>1.33</v>
      </c>
      <c r="CA82" s="1">
        <v>9.17</v>
      </c>
      <c r="CB82" s="1">
        <v>4.83</v>
      </c>
      <c r="CC82" s="1">
        <v>0.17</v>
      </c>
      <c r="CD82" s="1">
        <v>0</v>
      </c>
      <c r="CE82" s="1">
        <v>0.83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4.3529409400000016</v>
      </c>
      <c r="CL82" s="1">
        <v>1</v>
      </c>
    </row>
    <row r="83" spans="1:90" x14ac:dyDescent="0.25">
      <c r="A83" s="1" t="s">
        <v>78</v>
      </c>
      <c r="B83" s="1">
        <v>10.8</v>
      </c>
      <c r="C83" s="1">
        <v>6</v>
      </c>
      <c r="D83" s="1">
        <v>41.67</v>
      </c>
      <c r="E83" s="1">
        <v>0.18</v>
      </c>
      <c r="F83" s="1">
        <v>0.08</v>
      </c>
      <c r="G83" s="1">
        <v>0.4</v>
      </c>
      <c r="H83" s="1">
        <v>1</v>
      </c>
      <c r="I83" s="1">
        <v>2</v>
      </c>
      <c r="J83" s="1">
        <v>0.67</v>
      </c>
      <c r="K83" s="1">
        <v>1.67</v>
      </c>
      <c r="L83" s="1">
        <v>0.33</v>
      </c>
      <c r="M83" s="1">
        <v>0.5</v>
      </c>
      <c r="N83" s="1">
        <v>0.17</v>
      </c>
      <c r="O83" s="1">
        <v>0.3</v>
      </c>
      <c r="P83" s="1">
        <v>0.3</v>
      </c>
      <c r="Q83" s="1">
        <v>0.17</v>
      </c>
      <c r="R83" s="1">
        <v>0.17</v>
      </c>
      <c r="S83" s="1">
        <v>0</v>
      </c>
      <c r="T83" s="1">
        <v>0</v>
      </c>
      <c r="U83" s="1">
        <v>7.67</v>
      </c>
      <c r="V83" s="1">
        <v>6.33</v>
      </c>
      <c r="W83" s="1">
        <v>83</v>
      </c>
      <c r="X83" s="1">
        <v>0.33</v>
      </c>
      <c r="Y83" s="1">
        <v>0</v>
      </c>
      <c r="Z83" s="1">
        <v>0</v>
      </c>
      <c r="AA83" s="1">
        <v>0</v>
      </c>
      <c r="AB83" s="1">
        <v>0</v>
      </c>
      <c r="AC83" s="1">
        <v>0.5</v>
      </c>
      <c r="AD83" s="1">
        <v>0</v>
      </c>
      <c r="AE83" s="1">
        <v>0.1</v>
      </c>
      <c r="AF83" s="1">
        <v>0</v>
      </c>
      <c r="AG83" s="1">
        <v>0</v>
      </c>
      <c r="AH83" s="1">
        <v>0</v>
      </c>
      <c r="AI83" s="1">
        <v>0</v>
      </c>
      <c r="AJ83" s="1">
        <v>0.17</v>
      </c>
      <c r="AK83" s="1">
        <v>34.67</v>
      </c>
      <c r="AL83" s="1">
        <v>7.62</v>
      </c>
      <c r="AM83" s="1">
        <v>8.3699999999999992</v>
      </c>
      <c r="AN83" s="1">
        <v>1.8</v>
      </c>
      <c r="AO83" s="1">
        <v>4</v>
      </c>
      <c r="AP83" s="1">
        <v>1.17</v>
      </c>
      <c r="AQ83" s="1">
        <v>4.17</v>
      </c>
      <c r="AR83" s="1">
        <v>0</v>
      </c>
      <c r="AS83" s="1">
        <v>2.33</v>
      </c>
      <c r="AT83" s="1">
        <v>0.17</v>
      </c>
      <c r="AU83" s="1">
        <v>0.5</v>
      </c>
      <c r="AV83" s="1">
        <v>0.33</v>
      </c>
      <c r="AW83" s="1">
        <v>66</v>
      </c>
      <c r="AX83" s="1">
        <v>0.83</v>
      </c>
      <c r="AY83" s="1">
        <v>0</v>
      </c>
      <c r="AZ83" s="1">
        <v>0</v>
      </c>
      <c r="BA83" s="1">
        <v>0.17</v>
      </c>
      <c r="BB83" s="1">
        <v>0.17</v>
      </c>
      <c r="BC83" s="1">
        <v>6</v>
      </c>
      <c r="BD83" s="1">
        <v>3.5</v>
      </c>
      <c r="BE83" s="1">
        <v>0.83</v>
      </c>
      <c r="BF83" s="1">
        <v>0.67</v>
      </c>
      <c r="BG83" s="1">
        <v>0.67</v>
      </c>
      <c r="BH83" s="1">
        <v>0.33</v>
      </c>
      <c r="BI83" s="1">
        <v>0.36</v>
      </c>
      <c r="BJ83" s="1">
        <v>13.83</v>
      </c>
      <c r="BK83" s="1">
        <v>11.67</v>
      </c>
      <c r="BL83" s="1">
        <v>84</v>
      </c>
      <c r="BM83" s="1">
        <v>11.17</v>
      </c>
      <c r="BN83" s="1">
        <v>8.83</v>
      </c>
      <c r="BO83" s="1">
        <v>79</v>
      </c>
      <c r="BP83" s="1">
        <v>7.67</v>
      </c>
      <c r="BQ83" s="1">
        <v>6.33</v>
      </c>
      <c r="BR83" s="1">
        <v>83</v>
      </c>
      <c r="BS83" s="1">
        <v>0.17</v>
      </c>
      <c r="BT83" s="1">
        <v>0</v>
      </c>
      <c r="BU83" s="1">
        <v>2</v>
      </c>
      <c r="BV83" s="1">
        <v>4</v>
      </c>
      <c r="BW83" s="1">
        <v>1</v>
      </c>
      <c r="BX83" s="1">
        <v>0.83</v>
      </c>
      <c r="BY83" s="1">
        <v>24.5</v>
      </c>
      <c r="BZ83" s="1">
        <v>4.5</v>
      </c>
      <c r="CA83" s="1">
        <v>0.17</v>
      </c>
      <c r="CB83" s="1">
        <v>1.17</v>
      </c>
      <c r="CC83" s="1">
        <v>0.33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4.8547452000000018</v>
      </c>
      <c r="CL83" s="1">
        <v>1</v>
      </c>
    </row>
    <row r="84" spans="1:90" x14ac:dyDescent="0.25">
      <c r="A84" s="1" t="s">
        <v>79</v>
      </c>
      <c r="B84" s="1">
        <v>4.8</v>
      </c>
      <c r="C84" s="1">
        <v>4</v>
      </c>
      <c r="D84" s="1">
        <v>43.5</v>
      </c>
      <c r="E84" s="1">
        <v>0.06</v>
      </c>
      <c r="F84" s="1">
        <v>0</v>
      </c>
      <c r="G84" s="1">
        <v>0.1</v>
      </c>
      <c r="H84" s="1">
        <v>0</v>
      </c>
      <c r="I84" s="1">
        <v>0.5</v>
      </c>
      <c r="J84" s="1">
        <v>0.25</v>
      </c>
      <c r="K84" s="1">
        <v>0.25</v>
      </c>
      <c r="L84" s="1">
        <v>0.25</v>
      </c>
      <c r="M84" s="1">
        <v>0</v>
      </c>
      <c r="N84" s="1">
        <v>0</v>
      </c>
      <c r="O84" s="1">
        <v>0.04</v>
      </c>
      <c r="P84" s="1">
        <v>0.04</v>
      </c>
      <c r="Q84" s="1">
        <v>0</v>
      </c>
      <c r="R84" s="1">
        <v>0</v>
      </c>
      <c r="S84" s="1">
        <v>0</v>
      </c>
      <c r="T84" s="1">
        <v>0</v>
      </c>
      <c r="U84" s="1">
        <v>6.5</v>
      </c>
      <c r="V84" s="1">
        <v>5.75</v>
      </c>
      <c r="W84" s="1">
        <v>88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0.5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4.5</v>
      </c>
      <c r="AL84" s="1">
        <v>7.65</v>
      </c>
      <c r="AM84" s="1">
        <v>4.4000000000000004</v>
      </c>
      <c r="AN84" s="1">
        <v>0.3</v>
      </c>
      <c r="AO84" s="1">
        <v>2.5</v>
      </c>
      <c r="AP84" s="1">
        <v>8.75</v>
      </c>
      <c r="AQ84" s="1">
        <v>8.75</v>
      </c>
      <c r="AR84" s="1">
        <v>0</v>
      </c>
      <c r="AS84" s="1">
        <v>1.5</v>
      </c>
      <c r="AT84" s="1">
        <v>1.25</v>
      </c>
      <c r="AU84" s="1">
        <v>0.75</v>
      </c>
      <c r="AV84" s="1">
        <v>0.75</v>
      </c>
      <c r="AW84" s="1">
        <v>100</v>
      </c>
      <c r="AX84" s="1">
        <v>2.25</v>
      </c>
      <c r="AY84" s="1">
        <v>0.25</v>
      </c>
      <c r="AZ84" s="1">
        <v>0</v>
      </c>
      <c r="BA84" s="1">
        <v>0.25</v>
      </c>
      <c r="BB84" s="1">
        <v>0.5</v>
      </c>
      <c r="BC84" s="1">
        <v>14.25</v>
      </c>
      <c r="BD84" s="1">
        <v>10</v>
      </c>
      <c r="BE84" s="1">
        <v>4.5</v>
      </c>
      <c r="BF84" s="1">
        <v>0.75</v>
      </c>
      <c r="BG84" s="1">
        <v>3.75</v>
      </c>
      <c r="BH84" s="1">
        <v>1.25</v>
      </c>
      <c r="BI84" s="1">
        <v>1.34</v>
      </c>
      <c r="BJ84" s="1">
        <v>24.5</v>
      </c>
      <c r="BK84" s="1">
        <v>21.75</v>
      </c>
      <c r="BL84" s="1">
        <v>89</v>
      </c>
      <c r="BM84" s="1">
        <v>16.25</v>
      </c>
      <c r="BN84" s="1">
        <v>14.5</v>
      </c>
      <c r="BO84" s="1">
        <v>89</v>
      </c>
      <c r="BP84" s="1">
        <v>6.5</v>
      </c>
      <c r="BQ84" s="1">
        <v>5.75</v>
      </c>
      <c r="BR84" s="1">
        <v>88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1</v>
      </c>
      <c r="BY84" s="1">
        <v>31</v>
      </c>
      <c r="BZ84" s="1">
        <v>0.75</v>
      </c>
      <c r="CA84" s="1">
        <v>2.75</v>
      </c>
      <c r="CB84" s="1">
        <v>0.75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3.5046755800000016</v>
      </c>
      <c r="CL84" s="1">
        <v>1</v>
      </c>
    </row>
    <row r="85" spans="1:90" x14ac:dyDescent="0.25">
      <c r="A85" s="1" t="s">
        <v>83</v>
      </c>
      <c r="B85" s="1">
        <v>4.4000000000000004</v>
      </c>
      <c r="C85" s="1">
        <v>6</v>
      </c>
      <c r="D85" s="1">
        <v>72.17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7.5</v>
      </c>
      <c r="V85" s="1">
        <v>6.17</v>
      </c>
      <c r="W85" s="1">
        <v>82</v>
      </c>
      <c r="X85" s="1">
        <v>0.17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0.5</v>
      </c>
      <c r="AI85" s="1">
        <v>0</v>
      </c>
      <c r="AJ85" s="1">
        <v>0.5</v>
      </c>
      <c r="AK85" s="1">
        <v>0.33</v>
      </c>
      <c r="AL85" s="1">
        <v>2.1</v>
      </c>
      <c r="AM85" s="1">
        <v>9.17</v>
      </c>
      <c r="AN85" s="1">
        <v>0</v>
      </c>
      <c r="AO85" s="1">
        <v>1.8</v>
      </c>
      <c r="AP85" s="1">
        <v>8.33</v>
      </c>
      <c r="AQ85" s="1">
        <v>8.33</v>
      </c>
      <c r="AR85" s="1">
        <v>0</v>
      </c>
      <c r="AS85" s="1">
        <v>1.67</v>
      </c>
      <c r="AT85" s="1">
        <v>0.67</v>
      </c>
      <c r="AU85" s="1">
        <v>2.17</v>
      </c>
      <c r="AV85" s="1">
        <v>1.5</v>
      </c>
      <c r="AW85" s="1">
        <v>69</v>
      </c>
      <c r="AX85" s="1">
        <v>4.17</v>
      </c>
      <c r="AY85" s="1">
        <v>0.33</v>
      </c>
      <c r="AZ85" s="1">
        <v>0.67</v>
      </c>
      <c r="BA85" s="1">
        <v>0.5</v>
      </c>
      <c r="BB85" s="1">
        <v>1.5</v>
      </c>
      <c r="BC85" s="1">
        <v>17</v>
      </c>
      <c r="BD85" s="1">
        <v>11.17</v>
      </c>
      <c r="BE85" s="1">
        <v>5.5</v>
      </c>
      <c r="BF85" s="1">
        <v>0.83</v>
      </c>
      <c r="BG85" s="1">
        <v>2.5</v>
      </c>
      <c r="BH85" s="1">
        <v>2.17</v>
      </c>
      <c r="BI85" s="1">
        <v>1.83</v>
      </c>
      <c r="BJ85" s="1">
        <v>37.33</v>
      </c>
      <c r="BK85" s="1">
        <v>33.17</v>
      </c>
      <c r="BL85" s="1">
        <v>89</v>
      </c>
      <c r="BM85" s="1">
        <v>19.829999999999998</v>
      </c>
      <c r="BN85" s="1">
        <v>17</v>
      </c>
      <c r="BO85" s="1">
        <v>86</v>
      </c>
      <c r="BP85" s="1">
        <v>7.5</v>
      </c>
      <c r="BQ85" s="1">
        <v>6.17</v>
      </c>
      <c r="BR85" s="1">
        <v>82</v>
      </c>
      <c r="BS85" s="1">
        <v>0</v>
      </c>
      <c r="BT85" s="1">
        <v>0</v>
      </c>
      <c r="BU85" s="1">
        <v>4</v>
      </c>
      <c r="BV85" s="1">
        <v>2</v>
      </c>
      <c r="BW85" s="1">
        <v>0</v>
      </c>
      <c r="BX85" s="1">
        <v>0.33</v>
      </c>
      <c r="BY85" s="1">
        <v>45.17</v>
      </c>
      <c r="BZ85" s="1">
        <v>0.17</v>
      </c>
      <c r="CA85" s="1">
        <v>5.33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2.4342683499999995</v>
      </c>
      <c r="CL85" s="1">
        <v>1</v>
      </c>
    </row>
    <row r="86" spans="1:90" x14ac:dyDescent="0.25">
      <c r="A86" s="1" t="s">
        <v>86</v>
      </c>
      <c r="B86" s="1">
        <v>5.2</v>
      </c>
      <c r="C86" s="1">
        <v>4</v>
      </c>
      <c r="D86" s="1">
        <v>49.5</v>
      </c>
      <c r="E86" s="1">
        <v>0.11</v>
      </c>
      <c r="F86" s="1">
        <v>0</v>
      </c>
      <c r="G86" s="1">
        <v>0.1</v>
      </c>
      <c r="H86" s="1">
        <v>0</v>
      </c>
      <c r="I86" s="1">
        <v>0.25</v>
      </c>
      <c r="J86" s="1">
        <v>0</v>
      </c>
      <c r="K86" s="1">
        <v>0.25</v>
      </c>
      <c r="L86" s="1">
        <v>0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3</v>
      </c>
      <c r="W86" s="1">
        <v>60</v>
      </c>
      <c r="X86" s="1">
        <v>1</v>
      </c>
      <c r="Y86" s="1">
        <v>0.25</v>
      </c>
      <c r="Z86" s="1">
        <v>25</v>
      </c>
      <c r="AA86" s="1">
        <v>0.5</v>
      </c>
      <c r="AB86" s="1">
        <v>0.25</v>
      </c>
      <c r="AC86" s="1">
        <v>0.75</v>
      </c>
      <c r="AD86" s="1">
        <v>0.25</v>
      </c>
      <c r="AE86" s="1">
        <v>0.13</v>
      </c>
      <c r="AF86" s="1">
        <v>0</v>
      </c>
      <c r="AG86" s="1">
        <v>0</v>
      </c>
      <c r="AH86" s="1">
        <v>0.25</v>
      </c>
      <c r="AI86" s="1">
        <v>0</v>
      </c>
      <c r="AJ86" s="1">
        <v>0</v>
      </c>
      <c r="AK86" s="1">
        <v>6.5</v>
      </c>
      <c r="AL86" s="1">
        <v>9.8800000000000008</v>
      </c>
      <c r="AM86" s="1">
        <v>3.5</v>
      </c>
      <c r="AN86" s="1">
        <v>0.5</v>
      </c>
      <c r="AO86" s="1">
        <v>2.2999999999999998</v>
      </c>
      <c r="AP86" s="1">
        <v>3.75</v>
      </c>
      <c r="AQ86" s="1">
        <v>3.75</v>
      </c>
      <c r="AR86" s="1">
        <v>0</v>
      </c>
      <c r="AS86" s="1">
        <v>1.25</v>
      </c>
      <c r="AT86" s="1">
        <v>1.25</v>
      </c>
      <c r="AU86" s="1">
        <v>0.75</v>
      </c>
      <c r="AV86" s="1">
        <v>0.25</v>
      </c>
      <c r="AW86" s="1">
        <v>33</v>
      </c>
      <c r="AX86" s="1">
        <v>2.25</v>
      </c>
      <c r="AY86" s="1">
        <v>0.25</v>
      </c>
      <c r="AZ86" s="1">
        <v>0</v>
      </c>
      <c r="BA86" s="1">
        <v>0</v>
      </c>
      <c r="BB86" s="1">
        <v>0.25</v>
      </c>
      <c r="BC86" s="1">
        <v>12.5</v>
      </c>
      <c r="BD86" s="1">
        <v>7</v>
      </c>
      <c r="BE86" s="1">
        <v>3.75</v>
      </c>
      <c r="BF86" s="1">
        <v>0.5</v>
      </c>
      <c r="BG86" s="1">
        <v>2.5</v>
      </c>
      <c r="BH86" s="1">
        <v>2.75</v>
      </c>
      <c r="BI86" s="1">
        <v>1.66</v>
      </c>
      <c r="BJ86" s="1">
        <v>12.25</v>
      </c>
      <c r="BK86" s="1">
        <v>7.25</v>
      </c>
      <c r="BL86" s="1">
        <v>59</v>
      </c>
      <c r="BM86" s="1">
        <v>9</v>
      </c>
      <c r="BN86" s="1">
        <v>4.5</v>
      </c>
      <c r="BO86" s="1">
        <v>50</v>
      </c>
      <c r="BP86" s="1">
        <v>5</v>
      </c>
      <c r="BQ86" s="1">
        <v>3</v>
      </c>
      <c r="BR86" s="1">
        <v>60</v>
      </c>
      <c r="BS86" s="1">
        <v>0</v>
      </c>
      <c r="BT86" s="1">
        <v>0</v>
      </c>
      <c r="BU86" s="1">
        <v>2</v>
      </c>
      <c r="BV86" s="1">
        <v>2</v>
      </c>
      <c r="BW86" s="1">
        <v>1</v>
      </c>
      <c r="BX86" s="1">
        <v>1</v>
      </c>
      <c r="BY86" s="1">
        <v>21.5</v>
      </c>
      <c r="BZ86" s="1">
        <v>1.5</v>
      </c>
      <c r="CA86" s="1">
        <v>1.25</v>
      </c>
      <c r="CB86" s="1">
        <v>1.25</v>
      </c>
      <c r="CC86" s="1">
        <v>0.25</v>
      </c>
      <c r="CD86" s="1">
        <v>0</v>
      </c>
      <c r="CE86" s="1">
        <v>0.25</v>
      </c>
      <c r="CF86" s="1">
        <v>0.25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2.8406951299999998</v>
      </c>
      <c r="CL86" s="1">
        <v>1</v>
      </c>
    </row>
    <row r="87" spans="1:90" x14ac:dyDescent="0.25">
      <c r="A87" s="1" t="s">
        <v>88</v>
      </c>
      <c r="B87" s="1">
        <v>5.7</v>
      </c>
      <c r="C87" s="1">
        <v>6</v>
      </c>
      <c r="D87" s="1">
        <v>90</v>
      </c>
      <c r="E87" s="1">
        <v>0.62</v>
      </c>
      <c r="F87" s="1">
        <v>0.56999999999999995</v>
      </c>
      <c r="G87" s="1">
        <v>0.7</v>
      </c>
      <c r="H87" s="1">
        <v>4</v>
      </c>
      <c r="I87" s="1">
        <v>2.67</v>
      </c>
      <c r="J87" s="1">
        <v>1.83</v>
      </c>
      <c r="K87" s="1">
        <v>2.17</v>
      </c>
      <c r="L87" s="1">
        <v>0.5</v>
      </c>
      <c r="M87" s="1">
        <v>0.83</v>
      </c>
      <c r="N87" s="1">
        <v>0.33</v>
      </c>
      <c r="O87" s="1">
        <v>0.56000000000000005</v>
      </c>
      <c r="P87" s="1">
        <v>0.56000000000000005</v>
      </c>
      <c r="Q87" s="1">
        <v>0.67</v>
      </c>
      <c r="R87" s="1">
        <v>0.67</v>
      </c>
      <c r="S87" s="1">
        <v>0</v>
      </c>
      <c r="T87" s="1">
        <v>0.17</v>
      </c>
      <c r="U87" s="1">
        <v>12.17</v>
      </c>
      <c r="V87" s="1">
        <v>9.67</v>
      </c>
      <c r="W87" s="1">
        <v>79</v>
      </c>
      <c r="X87" s="1">
        <v>3.83</v>
      </c>
      <c r="Y87" s="1">
        <v>0.5</v>
      </c>
      <c r="Z87" s="1">
        <v>13</v>
      </c>
      <c r="AA87" s="1">
        <v>0</v>
      </c>
      <c r="AB87" s="1">
        <v>0</v>
      </c>
      <c r="AC87" s="1">
        <v>1.5</v>
      </c>
      <c r="AD87" s="1">
        <v>0</v>
      </c>
      <c r="AE87" s="1">
        <v>0.16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48.67</v>
      </c>
      <c r="AL87" s="1">
        <v>19.850000000000001</v>
      </c>
      <c r="AM87" s="1">
        <v>32.869999999999997</v>
      </c>
      <c r="AN87" s="1">
        <v>3.3</v>
      </c>
      <c r="AO87" s="1">
        <v>6.1</v>
      </c>
      <c r="AP87" s="1">
        <v>6.67</v>
      </c>
      <c r="AQ87" s="1">
        <v>18.670000000000002</v>
      </c>
      <c r="AR87" s="1">
        <v>1.17</v>
      </c>
      <c r="AS87" s="1">
        <v>6.5</v>
      </c>
      <c r="AT87" s="1">
        <v>1.5</v>
      </c>
      <c r="AU87" s="1">
        <v>0.33</v>
      </c>
      <c r="AV87" s="1">
        <v>0.17</v>
      </c>
      <c r="AW87" s="1">
        <v>52</v>
      </c>
      <c r="AX87" s="1">
        <v>5.5</v>
      </c>
      <c r="AY87" s="1">
        <v>0</v>
      </c>
      <c r="AZ87" s="1">
        <v>0</v>
      </c>
      <c r="BA87" s="1">
        <v>0.67</v>
      </c>
      <c r="BB87" s="1">
        <v>0.67</v>
      </c>
      <c r="BC87" s="1">
        <v>14.17</v>
      </c>
      <c r="BD87" s="1">
        <v>7.83</v>
      </c>
      <c r="BE87" s="1">
        <v>4.83</v>
      </c>
      <c r="BF87" s="1">
        <v>0.83</v>
      </c>
      <c r="BG87" s="1">
        <v>2.5</v>
      </c>
      <c r="BH87" s="1">
        <v>2.33</v>
      </c>
      <c r="BI87" s="1">
        <v>1.69</v>
      </c>
      <c r="BJ87" s="1">
        <v>23.83</v>
      </c>
      <c r="BK87" s="1">
        <v>19.5</v>
      </c>
      <c r="BL87" s="1">
        <v>82</v>
      </c>
      <c r="BM87" s="1">
        <v>22.83</v>
      </c>
      <c r="BN87" s="1">
        <v>15.83</v>
      </c>
      <c r="BO87" s="1">
        <v>69</v>
      </c>
      <c r="BP87" s="1">
        <v>12.17</v>
      </c>
      <c r="BQ87" s="1">
        <v>9.67</v>
      </c>
      <c r="BR87" s="1">
        <v>79</v>
      </c>
      <c r="BS87" s="1">
        <v>0</v>
      </c>
      <c r="BT87" s="1">
        <v>0</v>
      </c>
      <c r="BU87" s="1">
        <v>6</v>
      </c>
      <c r="BV87" s="1">
        <v>0</v>
      </c>
      <c r="BW87" s="1">
        <v>0</v>
      </c>
      <c r="BX87" s="1">
        <v>3</v>
      </c>
      <c r="BY87" s="1">
        <v>47.33</v>
      </c>
      <c r="BZ87" s="1">
        <v>5.83</v>
      </c>
      <c r="CA87" s="1">
        <v>1.5</v>
      </c>
      <c r="CB87" s="1">
        <v>3.17</v>
      </c>
      <c r="CC87" s="1">
        <v>0.83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4.6577009100000017</v>
      </c>
      <c r="CL87" s="1">
        <v>1</v>
      </c>
    </row>
    <row r="88" spans="1:90" x14ac:dyDescent="0.25">
      <c r="A88" s="1" t="s">
        <v>89</v>
      </c>
      <c r="B88" s="1">
        <v>8.9</v>
      </c>
      <c r="C88" s="1">
        <v>5</v>
      </c>
      <c r="D88" s="1">
        <v>40.200000000000003</v>
      </c>
      <c r="E88" s="1">
        <v>0.05</v>
      </c>
      <c r="F88" s="1">
        <v>0</v>
      </c>
      <c r="G88" s="1">
        <v>0.1</v>
      </c>
      <c r="H88" s="1">
        <v>0</v>
      </c>
      <c r="I88" s="1">
        <v>0.4</v>
      </c>
      <c r="J88" s="1">
        <v>0</v>
      </c>
      <c r="K88" s="1">
        <v>0.4</v>
      </c>
      <c r="L88" s="1">
        <v>0</v>
      </c>
      <c r="M88" s="1">
        <v>0.2</v>
      </c>
      <c r="N88" s="1">
        <v>0</v>
      </c>
      <c r="O88" s="1">
        <v>7.0000000000000007E-2</v>
      </c>
      <c r="P88" s="1">
        <v>7.0000000000000007E-2</v>
      </c>
      <c r="Q88" s="1">
        <v>0</v>
      </c>
      <c r="R88" s="1">
        <v>0</v>
      </c>
      <c r="S88" s="1">
        <v>0</v>
      </c>
      <c r="T88" s="1">
        <v>0</v>
      </c>
      <c r="U88" s="1">
        <v>11.8</v>
      </c>
      <c r="V88" s="1">
        <v>9.4</v>
      </c>
      <c r="W88" s="1">
        <v>80</v>
      </c>
      <c r="X88" s="1">
        <v>0.6</v>
      </c>
      <c r="Y88" s="1">
        <v>0</v>
      </c>
      <c r="Z88" s="1">
        <v>0</v>
      </c>
      <c r="AA88" s="1">
        <v>0</v>
      </c>
      <c r="AB88" s="1">
        <v>0</v>
      </c>
      <c r="AC88" s="1">
        <v>0.6</v>
      </c>
      <c r="AD88" s="1">
        <v>0</v>
      </c>
      <c r="AE88" s="1">
        <v>0.04</v>
      </c>
      <c r="AF88" s="1">
        <v>0</v>
      </c>
      <c r="AG88" s="1">
        <v>0</v>
      </c>
      <c r="AH88" s="1">
        <v>0</v>
      </c>
      <c r="AI88" s="1">
        <v>0</v>
      </c>
      <c r="AJ88" s="1">
        <v>0.2</v>
      </c>
      <c r="AK88" s="1">
        <v>8.4</v>
      </c>
      <c r="AL88" s="1">
        <v>11.12</v>
      </c>
      <c r="AM88" s="1">
        <v>1.76</v>
      </c>
      <c r="AN88" s="1">
        <v>0.5</v>
      </c>
      <c r="AO88" s="1">
        <v>2.5</v>
      </c>
      <c r="AP88" s="1">
        <v>3.8</v>
      </c>
      <c r="AQ88" s="1">
        <v>3.8</v>
      </c>
      <c r="AR88" s="1">
        <v>0</v>
      </c>
      <c r="AS88" s="1">
        <v>1.6</v>
      </c>
      <c r="AT88" s="1">
        <v>0.2</v>
      </c>
      <c r="AU88" s="1">
        <v>0</v>
      </c>
      <c r="AV88" s="1">
        <v>0</v>
      </c>
      <c r="AX88" s="1">
        <v>1.4</v>
      </c>
      <c r="AY88" s="1">
        <v>0</v>
      </c>
      <c r="AZ88" s="1">
        <v>0</v>
      </c>
      <c r="BA88" s="1">
        <v>0</v>
      </c>
      <c r="BB88" s="1">
        <v>0</v>
      </c>
      <c r="BC88" s="1">
        <v>11.6</v>
      </c>
      <c r="BD88" s="1">
        <v>5.4</v>
      </c>
      <c r="BE88" s="1">
        <v>3.8</v>
      </c>
      <c r="BF88" s="1">
        <v>0.8</v>
      </c>
      <c r="BG88" s="1">
        <v>0.8</v>
      </c>
      <c r="BH88" s="1">
        <v>1.6</v>
      </c>
      <c r="BI88" s="1">
        <v>1.22</v>
      </c>
      <c r="BJ88" s="1">
        <v>25</v>
      </c>
      <c r="BK88" s="1">
        <v>21</v>
      </c>
      <c r="BL88" s="1">
        <v>84</v>
      </c>
      <c r="BM88" s="1">
        <v>20.2</v>
      </c>
      <c r="BN88" s="1">
        <v>16.8</v>
      </c>
      <c r="BO88" s="1">
        <v>83</v>
      </c>
      <c r="BP88" s="1">
        <v>11.8</v>
      </c>
      <c r="BQ88" s="1">
        <v>9.4</v>
      </c>
      <c r="BR88" s="1">
        <v>80</v>
      </c>
      <c r="BS88" s="1">
        <v>0.2</v>
      </c>
      <c r="BT88" s="1">
        <v>0</v>
      </c>
      <c r="BU88" s="1">
        <v>2</v>
      </c>
      <c r="BV88" s="1">
        <v>3</v>
      </c>
      <c r="BW88" s="1">
        <v>2</v>
      </c>
      <c r="BX88" s="1">
        <v>0.6</v>
      </c>
      <c r="BY88" s="1">
        <v>30.4</v>
      </c>
      <c r="BZ88" s="1">
        <v>2.4</v>
      </c>
      <c r="CA88" s="1">
        <v>1.4</v>
      </c>
      <c r="CB88" s="1">
        <v>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3.412566570000001</v>
      </c>
      <c r="CL88" s="1">
        <v>1</v>
      </c>
    </row>
    <row r="89" spans="1:90" x14ac:dyDescent="0.25">
      <c r="A89" s="1" t="s">
        <v>94</v>
      </c>
      <c r="B89" s="1">
        <v>4.4000000000000004</v>
      </c>
      <c r="C89" s="1">
        <v>4</v>
      </c>
      <c r="D89" s="1">
        <v>58</v>
      </c>
      <c r="E89" s="1">
        <v>0.05</v>
      </c>
      <c r="F89" s="1">
        <v>0</v>
      </c>
      <c r="G89" s="1">
        <v>0</v>
      </c>
      <c r="H89" s="1">
        <v>0</v>
      </c>
      <c r="I89" s="1">
        <v>1.5</v>
      </c>
      <c r="J89" s="1">
        <v>0</v>
      </c>
      <c r="K89" s="1">
        <v>0.25</v>
      </c>
      <c r="L89" s="1">
        <v>1.25</v>
      </c>
      <c r="M89" s="1">
        <v>0</v>
      </c>
      <c r="N89" s="1">
        <v>0.25</v>
      </c>
      <c r="O89" s="1">
        <v>0.02</v>
      </c>
      <c r="P89" s="1">
        <v>0.02</v>
      </c>
      <c r="Q89" s="1">
        <v>0</v>
      </c>
      <c r="R89" s="1">
        <v>0</v>
      </c>
      <c r="S89" s="1">
        <v>0</v>
      </c>
      <c r="T89" s="1">
        <v>0</v>
      </c>
      <c r="U89" s="1">
        <v>5.5</v>
      </c>
      <c r="V89" s="1">
        <v>4</v>
      </c>
      <c r="W89" s="1">
        <v>73</v>
      </c>
      <c r="X89" s="1">
        <v>0.5</v>
      </c>
      <c r="Y89" s="1">
        <v>0.25</v>
      </c>
      <c r="Z89" s="1">
        <v>50</v>
      </c>
      <c r="AA89" s="1">
        <v>0</v>
      </c>
      <c r="AB89" s="1">
        <v>0</v>
      </c>
      <c r="AC89" s="1">
        <v>0.25</v>
      </c>
      <c r="AD89" s="1">
        <v>0</v>
      </c>
      <c r="AE89" s="1">
        <v>0.03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8</v>
      </c>
      <c r="AL89" s="1">
        <v>4.88</v>
      </c>
      <c r="AM89" s="1">
        <v>5.15</v>
      </c>
      <c r="AN89" s="1">
        <v>0.2</v>
      </c>
      <c r="AO89" s="1">
        <v>2.2999999999999998</v>
      </c>
      <c r="AP89" s="1">
        <v>7.5</v>
      </c>
      <c r="AQ89" s="1">
        <v>7.5</v>
      </c>
      <c r="AR89" s="1">
        <v>0</v>
      </c>
      <c r="AS89" s="1">
        <v>1.5</v>
      </c>
      <c r="AT89" s="1">
        <v>1.75</v>
      </c>
      <c r="AU89" s="1">
        <v>0.75</v>
      </c>
      <c r="AV89" s="1">
        <v>0.5</v>
      </c>
      <c r="AW89" s="1">
        <v>67</v>
      </c>
      <c r="AX89" s="1">
        <v>3</v>
      </c>
      <c r="AY89" s="1">
        <v>0.75</v>
      </c>
      <c r="AZ89" s="1">
        <v>0.25</v>
      </c>
      <c r="BA89" s="1">
        <v>0.75</v>
      </c>
      <c r="BB89" s="1">
        <v>1.75</v>
      </c>
      <c r="BC89" s="1">
        <v>18.5</v>
      </c>
      <c r="BD89" s="1">
        <v>12</v>
      </c>
      <c r="BE89" s="1">
        <v>5.25</v>
      </c>
      <c r="BF89" s="1">
        <v>0.25</v>
      </c>
      <c r="BG89" s="1">
        <v>1.75</v>
      </c>
      <c r="BH89" s="1">
        <v>2.5</v>
      </c>
      <c r="BI89" s="1">
        <v>1.89</v>
      </c>
      <c r="BJ89" s="1">
        <v>27.5</v>
      </c>
      <c r="BK89" s="1">
        <v>23.75</v>
      </c>
      <c r="BL89" s="1">
        <v>86</v>
      </c>
      <c r="BM89" s="1">
        <v>11.25</v>
      </c>
      <c r="BN89" s="1">
        <v>9</v>
      </c>
      <c r="BO89" s="1">
        <v>80</v>
      </c>
      <c r="BP89" s="1">
        <v>5.5</v>
      </c>
      <c r="BQ89" s="1">
        <v>4</v>
      </c>
      <c r="BR89" s="1">
        <v>73</v>
      </c>
      <c r="BS89" s="1">
        <v>0</v>
      </c>
      <c r="BT89" s="1">
        <v>0</v>
      </c>
      <c r="BU89" s="1">
        <v>3</v>
      </c>
      <c r="BV89" s="1">
        <v>1</v>
      </c>
      <c r="BW89" s="1">
        <v>2</v>
      </c>
      <c r="BX89" s="1">
        <v>0.25</v>
      </c>
      <c r="BY89" s="1">
        <v>36.5</v>
      </c>
      <c r="BZ89" s="1">
        <v>0.5</v>
      </c>
      <c r="CA89" s="1">
        <v>2.25</v>
      </c>
      <c r="CB89" s="1">
        <v>0.75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2.8728798000000002</v>
      </c>
      <c r="CL89" s="1">
        <v>1</v>
      </c>
    </row>
    <row r="90" spans="1:90" x14ac:dyDescent="0.25">
      <c r="A90" s="1" t="s">
        <v>95</v>
      </c>
      <c r="B90" s="1">
        <v>4.5</v>
      </c>
      <c r="C90" s="1">
        <v>6</v>
      </c>
      <c r="D90" s="1">
        <v>81.83</v>
      </c>
      <c r="E90" s="1">
        <v>0.04</v>
      </c>
      <c r="F90" s="1">
        <v>0</v>
      </c>
      <c r="G90" s="1">
        <v>0.1</v>
      </c>
      <c r="H90" s="1">
        <v>0</v>
      </c>
      <c r="I90" s="1">
        <v>0.5</v>
      </c>
      <c r="J90" s="1">
        <v>0</v>
      </c>
      <c r="K90" s="1">
        <v>0.17</v>
      </c>
      <c r="L90" s="1">
        <v>0.33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15.33</v>
      </c>
      <c r="V90" s="1">
        <v>10.67</v>
      </c>
      <c r="W90" s="1">
        <v>70</v>
      </c>
      <c r="X90" s="1">
        <v>0.67</v>
      </c>
      <c r="Y90" s="1">
        <v>0</v>
      </c>
      <c r="Z90" s="1">
        <v>0</v>
      </c>
      <c r="AA90" s="1">
        <v>0</v>
      </c>
      <c r="AB90" s="1">
        <v>0</v>
      </c>
      <c r="AC90" s="1">
        <v>0.67</v>
      </c>
      <c r="AD90" s="1">
        <v>0</v>
      </c>
      <c r="AE90" s="1">
        <v>0.04</v>
      </c>
      <c r="AF90" s="1">
        <v>0</v>
      </c>
      <c r="AG90" s="1">
        <v>0</v>
      </c>
      <c r="AH90" s="1">
        <v>0.17</v>
      </c>
      <c r="AI90" s="1">
        <v>0</v>
      </c>
      <c r="AJ90" s="1">
        <v>0.17</v>
      </c>
      <c r="AK90" s="1">
        <v>5.5</v>
      </c>
      <c r="AL90" s="1">
        <v>11.4</v>
      </c>
      <c r="AM90" s="1">
        <v>12.43</v>
      </c>
      <c r="AN90" s="1">
        <v>0.2</v>
      </c>
      <c r="AO90" s="1">
        <v>2.6</v>
      </c>
      <c r="AP90" s="1">
        <v>11.83</v>
      </c>
      <c r="AQ90" s="1">
        <v>11.83</v>
      </c>
      <c r="AR90" s="1">
        <v>0</v>
      </c>
      <c r="AS90" s="1">
        <v>1.83</v>
      </c>
      <c r="AT90" s="1">
        <v>0.83</v>
      </c>
      <c r="AU90" s="1">
        <v>2.83</v>
      </c>
      <c r="AV90" s="1">
        <v>1.83</v>
      </c>
      <c r="AW90" s="1">
        <v>65</v>
      </c>
      <c r="AX90" s="1">
        <v>7.83</v>
      </c>
      <c r="AY90" s="1">
        <v>1.33</v>
      </c>
      <c r="AZ90" s="1">
        <v>0.17</v>
      </c>
      <c r="BA90" s="1">
        <v>1.5</v>
      </c>
      <c r="BB90" s="1">
        <v>3</v>
      </c>
      <c r="BC90" s="1">
        <v>12.17</v>
      </c>
      <c r="BD90" s="1">
        <v>8</v>
      </c>
      <c r="BE90" s="1">
        <v>3.67</v>
      </c>
      <c r="BF90" s="1">
        <v>1.33</v>
      </c>
      <c r="BG90" s="1">
        <v>3</v>
      </c>
      <c r="BH90" s="1">
        <v>2</v>
      </c>
      <c r="BI90" s="1">
        <v>1.38</v>
      </c>
      <c r="BJ90" s="1">
        <v>50.17</v>
      </c>
      <c r="BK90" s="1">
        <v>41</v>
      </c>
      <c r="BL90" s="1">
        <v>82</v>
      </c>
      <c r="BM90" s="1">
        <v>29.83</v>
      </c>
      <c r="BN90" s="1">
        <v>22.67</v>
      </c>
      <c r="BO90" s="1">
        <v>76</v>
      </c>
      <c r="BP90" s="1">
        <v>15.33</v>
      </c>
      <c r="BQ90" s="1">
        <v>10.67</v>
      </c>
      <c r="BR90" s="1">
        <v>70</v>
      </c>
      <c r="BS90" s="1">
        <v>0.33</v>
      </c>
      <c r="BT90" s="1">
        <v>0.17</v>
      </c>
      <c r="BU90" s="1">
        <v>6</v>
      </c>
      <c r="BV90" s="1">
        <v>0</v>
      </c>
      <c r="BW90" s="1">
        <v>3</v>
      </c>
      <c r="BX90" s="1">
        <v>0.33</v>
      </c>
      <c r="BY90" s="1">
        <v>63.17</v>
      </c>
      <c r="BZ90" s="1">
        <v>0.83</v>
      </c>
      <c r="CA90" s="1">
        <v>7.33</v>
      </c>
      <c r="CB90" s="1">
        <v>1.83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3.0179289100000029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6</v>
      </c>
      <c r="D91" s="1">
        <v>25.83</v>
      </c>
      <c r="E91" s="1">
        <v>0.1</v>
      </c>
      <c r="F91" s="1">
        <v>0</v>
      </c>
      <c r="G91" s="1">
        <v>0.1</v>
      </c>
      <c r="H91" s="1">
        <v>0</v>
      </c>
      <c r="I91" s="1">
        <v>0.5</v>
      </c>
      <c r="J91" s="1">
        <v>0.17</v>
      </c>
      <c r="K91" s="1">
        <v>0.33</v>
      </c>
      <c r="L91" s="1">
        <v>0.17</v>
      </c>
      <c r="M91" s="1">
        <v>0</v>
      </c>
      <c r="N91" s="1">
        <v>0.17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5</v>
      </c>
      <c r="V91" s="1">
        <v>3.33</v>
      </c>
      <c r="W91" s="1">
        <v>67</v>
      </c>
      <c r="X91" s="1">
        <v>1</v>
      </c>
      <c r="Y91" s="1">
        <v>0.17</v>
      </c>
      <c r="Z91" s="1">
        <v>17</v>
      </c>
      <c r="AA91" s="1">
        <v>0</v>
      </c>
      <c r="AB91" s="1">
        <v>0</v>
      </c>
      <c r="AC91" s="1">
        <v>0.67</v>
      </c>
      <c r="AD91" s="1">
        <v>0.17</v>
      </c>
      <c r="AE91" s="1">
        <v>0.1</v>
      </c>
      <c r="AF91" s="1">
        <v>0</v>
      </c>
      <c r="AG91" s="1">
        <v>0</v>
      </c>
      <c r="AH91" s="1">
        <v>0.17</v>
      </c>
      <c r="AI91" s="1">
        <v>0</v>
      </c>
      <c r="AJ91" s="1">
        <v>0</v>
      </c>
      <c r="AK91" s="1">
        <v>5.33</v>
      </c>
      <c r="AL91" s="1">
        <v>9.33</v>
      </c>
      <c r="AM91" s="1">
        <v>3.9</v>
      </c>
      <c r="AN91" s="1">
        <v>0.5</v>
      </c>
      <c r="AO91" s="1">
        <v>1.9</v>
      </c>
      <c r="AP91" s="1">
        <v>2.67</v>
      </c>
      <c r="AQ91" s="1">
        <v>2.67</v>
      </c>
      <c r="AR91" s="1">
        <v>0</v>
      </c>
      <c r="AS91" s="1">
        <v>0.83</v>
      </c>
      <c r="AT91" s="1">
        <v>0.5</v>
      </c>
      <c r="AU91" s="1">
        <v>0.67</v>
      </c>
      <c r="AV91" s="1">
        <v>0.17</v>
      </c>
      <c r="AW91" s="1">
        <v>25</v>
      </c>
      <c r="AX91" s="1">
        <v>1.67</v>
      </c>
      <c r="AY91" s="1">
        <v>0.33</v>
      </c>
      <c r="AZ91" s="1">
        <v>0</v>
      </c>
      <c r="BA91" s="1">
        <v>0</v>
      </c>
      <c r="BB91" s="1">
        <v>0.33</v>
      </c>
      <c r="BC91" s="1">
        <v>18.670000000000002</v>
      </c>
      <c r="BD91" s="1">
        <v>12.17</v>
      </c>
      <c r="BE91" s="1">
        <v>7</v>
      </c>
      <c r="BF91" s="1">
        <v>0.17</v>
      </c>
      <c r="BG91" s="1">
        <v>2.17</v>
      </c>
      <c r="BH91" s="1">
        <v>2.5</v>
      </c>
      <c r="BI91" s="1">
        <v>2.12</v>
      </c>
      <c r="BJ91" s="1">
        <v>9.33</v>
      </c>
      <c r="BK91" s="1">
        <v>7</v>
      </c>
      <c r="BL91" s="1">
        <v>75</v>
      </c>
      <c r="BM91" s="1">
        <v>7.5</v>
      </c>
      <c r="BN91" s="1">
        <v>4.67</v>
      </c>
      <c r="BO91" s="1">
        <v>62</v>
      </c>
      <c r="BP91" s="1">
        <v>5</v>
      </c>
      <c r="BQ91" s="1">
        <v>3.33</v>
      </c>
      <c r="BR91" s="1">
        <v>67</v>
      </c>
      <c r="BS91" s="1">
        <v>0.17</v>
      </c>
      <c r="BT91" s="1">
        <v>0</v>
      </c>
      <c r="BU91" s="1">
        <v>0</v>
      </c>
      <c r="BV91" s="1">
        <v>6</v>
      </c>
      <c r="BW91" s="1">
        <v>0</v>
      </c>
      <c r="BX91" s="1">
        <v>0.17</v>
      </c>
      <c r="BY91" s="1">
        <v>15.67</v>
      </c>
      <c r="BZ91" s="1">
        <v>1.17</v>
      </c>
      <c r="CA91" s="1">
        <v>1</v>
      </c>
      <c r="CB91" s="1">
        <v>2.17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2.7540390799999996</v>
      </c>
      <c r="CL91" s="1">
        <v>1</v>
      </c>
    </row>
    <row r="92" spans="1:90" x14ac:dyDescent="0.25">
      <c r="A92" s="1" t="s">
        <v>99</v>
      </c>
      <c r="B92" s="1">
        <v>5.0999999999999996</v>
      </c>
      <c r="C92" s="1">
        <v>6</v>
      </c>
      <c r="D92" s="1">
        <v>90</v>
      </c>
      <c r="E92" s="1">
        <v>7.0000000000000007E-2</v>
      </c>
      <c r="F92" s="1">
        <v>0.15</v>
      </c>
      <c r="G92" s="1">
        <v>0.1</v>
      </c>
      <c r="H92" s="1">
        <v>2</v>
      </c>
      <c r="I92" s="1">
        <v>0.5</v>
      </c>
      <c r="J92" s="1">
        <v>0</v>
      </c>
      <c r="K92" s="1">
        <v>0</v>
      </c>
      <c r="L92" s="1">
        <v>0.5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18.329999999999998</v>
      </c>
      <c r="V92" s="1">
        <v>17.329999999999998</v>
      </c>
      <c r="W92" s="1">
        <v>95</v>
      </c>
      <c r="X92" s="1">
        <v>0.83</v>
      </c>
      <c r="Y92" s="1">
        <v>0.33</v>
      </c>
      <c r="Z92" s="1">
        <v>40</v>
      </c>
      <c r="AA92" s="1">
        <v>0</v>
      </c>
      <c r="AB92" s="1">
        <v>0</v>
      </c>
      <c r="AC92" s="1">
        <v>1.33</v>
      </c>
      <c r="AD92" s="1">
        <v>0.17</v>
      </c>
      <c r="AE92" s="1">
        <v>0.12</v>
      </c>
      <c r="AF92" s="1">
        <v>0.33</v>
      </c>
      <c r="AG92" s="1">
        <v>0</v>
      </c>
      <c r="AH92" s="1">
        <v>0.33</v>
      </c>
      <c r="AI92" s="1">
        <v>0</v>
      </c>
      <c r="AJ92" s="1">
        <v>0.17</v>
      </c>
      <c r="AK92" s="1">
        <v>6.17</v>
      </c>
      <c r="AL92" s="1">
        <v>18.7</v>
      </c>
      <c r="AM92" s="1">
        <v>24.73</v>
      </c>
      <c r="AN92" s="1">
        <v>0.4</v>
      </c>
      <c r="AO92" s="1">
        <v>2.9</v>
      </c>
      <c r="AP92" s="1">
        <v>17.170000000000002</v>
      </c>
      <c r="AQ92" s="1">
        <v>20.170000000000002</v>
      </c>
      <c r="AR92" s="1">
        <v>0.33</v>
      </c>
      <c r="AS92" s="1">
        <v>3.17</v>
      </c>
      <c r="AT92" s="1">
        <v>1.33</v>
      </c>
      <c r="AU92" s="1">
        <v>1.33</v>
      </c>
      <c r="AV92" s="1">
        <v>1</v>
      </c>
      <c r="AW92" s="1">
        <v>75</v>
      </c>
      <c r="AX92" s="1">
        <v>7</v>
      </c>
      <c r="AY92" s="1">
        <v>1</v>
      </c>
      <c r="AZ92" s="1">
        <v>0.83</v>
      </c>
      <c r="BA92" s="1">
        <v>2.33</v>
      </c>
      <c r="BB92" s="1">
        <v>4.17</v>
      </c>
      <c r="BC92" s="1">
        <v>12.33</v>
      </c>
      <c r="BD92" s="1">
        <v>7.83</v>
      </c>
      <c r="BE92" s="1">
        <v>4</v>
      </c>
      <c r="BF92" s="1">
        <v>0.33</v>
      </c>
      <c r="BG92" s="1">
        <v>2</v>
      </c>
      <c r="BH92" s="1">
        <v>1.5</v>
      </c>
      <c r="BI92" s="1">
        <v>1.28</v>
      </c>
      <c r="BJ92" s="1">
        <v>59.17</v>
      </c>
      <c r="BK92" s="1">
        <v>55.83</v>
      </c>
      <c r="BL92" s="1">
        <v>94</v>
      </c>
      <c r="BM92" s="1">
        <v>34.5</v>
      </c>
      <c r="BN92" s="1">
        <v>32.17</v>
      </c>
      <c r="BO92" s="1">
        <v>93</v>
      </c>
      <c r="BP92" s="1">
        <v>18.329999999999998</v>
      </c>
      <c r="BQ92" s="1">
        <v>17.329999999999998</v>
      </c>
      <c r="BR92" s="1">
        <v>95</v>
      </c>
      <c r="BS92" s="1">
        <v>0</v>
      </c>
      <c r="BT92" s="1">
        <v>0</v>
      </c>
      <c r="BU92" s="1">
        <v>6</v>
      </c>
      <c r="BV92" s="1">
        <v>0</v>
      </c>
      <c r="BW92" s="1">
        <v>0</v>
      </c>
      <c r="BX92" s="1">
        <v>1.67</v>
      </c>
      <c r="BY92" s="1">
        <v>71.67</v>
      </c>
      <c r="BZ92" s="1">
        <v>1.67</v>
      </c>
      <c r="CA92" s="1">
        <v>9</v>
      </c>
      <c r="CB92" s="1">
        <v>1.83</v>
      </c>
      <c r="CC92" s="1">
        <v>0</v>
      </c>
      <c r="CD92" s="1">
        <v>0</v>
      </c>
      <c r="CE92" s="1">
        <v>0</v>
      </c>
      <c r="CF92" s="1">
        <v>0</v>
      </c>
      <c r="CG92" s="1">
        <v>0.17</v>
      </c>
      <c r="CH92" s="1">
        <v>0</v>
      </c>
      <c r="CI92" s="1">
        <v>0</v>
      </c>
      <c r="CJ92" s="1">
        <v>0</v>
      </c>
      <c r="CK92" s="1">
        <f t="shared" si="1"/>
        <v>2.6423369800000014</v>
      </c>
      <c r="CL92" s="1">
        <v>1</v>
      </c>
    </row>
    <row r="93" spans="1:90" x14ac:dyDescent="0.25">
      <c r="A93" s="1" t="s">
        <v>101</v>
      </c>
      <c r="B93" s="1">
        <v>5.2</v>
      </c>
      <c r="C93" s="1">
        <v>6</v>
      </c>
      <c r="D93" s="1">
        <v>64.5</v>
      </c>
      <c r="E93" s="1">
        <v>0.12</v>
      </c>
      <c r="F93" s="1">
        <v>0</v>
      </c>
      <c r="G93" s="1">
        <v>0.1</v>
      </c>
      <c r="H93" s="1">
        <v>0</v>
      </c>
      <c r="I93" s="1">
        <v>0.83</v>
      </c>
      <c r="J93" s="1">
        <v>0.33</v>
      </c>
      <c r="K93" s="1">
        <v>0.67</v>
      </c>
      <c r="L93" s="1">
        <v>0.17</v>
      </c>
      <c r="M93" s="1">
        <v>0</v>
      </c>
      <c r="N93" s="1">
        <v>0.17</v>
      </c>
      <c r="O93" s="1">
        <v>0.06</v>
      </c>
      <c r="P93" s="1">
        <v>0.06</v>
      </c>
      <c r="Q93" s="1">
        <v>0</v>
      </c>
      <c r="R93" s="1">
        <v>0</v>
      </c>
      <c r="S93" s="1">
        <v>0</v>
      </c>
      <c r="T93" s="1">
        <v>0</v>
      </c>
      <c r="U93" s="1">
        <v>5</v>
      </c>
      <c r="V93" s="1">
        <v>3.67</v>
      </c>
      <c r="W93" s="1">
        <v>73</v>
      </c>
      <c r="X93" s="1">
        <v>6</v>
      </c>
      <c r="Y93" s="1">
        <v>1</v>
      </c>
      <c r="Z93" s="1">
        <v>17</v>
      </c>
      <c r="AA93" s="1">
        <v>2.17</v>
      </c>
      <c r="AB93" s="1">
        <v>0</v>
      </c>
      <c r="AC93" s="1">
        <v>0.83</v>
      </c>
      <c r="AD93" s="1">
        <v>0</v>
      </c>
      <c r="AE93" s="1">
        <v>0.05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9.67</v>
      </c>
      <c r="AL93" s="1">
        <v>12.2</v>
      </c>
      <c r="AM93" s="1">
        <v>6.33</v>
      </c>
      <c r="AN93" s="1">
        <v>0.5</v>
      </c>
      <c r="AO93" s="1">
        <v>2.7</v>
      </c>
      <c r="AP93" s="1">
        <v>4.5</v>
      </c>
      <c r="AQ93" s="1">
        <v>4.5</v>
      </c>
      <c r="AR93" s="1">
        <v>0</v>
      </c>
      <c r="AS93" s="1">
        <v>1.67</v>
      </c>
      <c r="AT93" s="1">
        <v>2.33</v>
      </c>
      <c r="AU93" s="1">
        <v>0.83</v>
      </c>
      <c r="AV93" s="1">
        <v>0.33</v>
      </c>
      <c r="AW93" s="1">
        <v>40</v>
      </c>
      <c r="AX93" s="1">
        <v>3.5</v>
      </c>
      <c r="AY93" s="1">
        <v>0.33</v>
      </c>
      <c r="AZ93" s="1">
        <v>0.17</v>
      </c>
      <c r="BA93" s="1">
        <v>0.5</v>
      </c>
      <c r="BB93" s="1">
        <v>1</v>
      </c>
      <c r="BC93" s="1">
        <v>16.170000000000002</v>
      </c>
      <c r="BD93" s="1">
        <v>11</v>
      </c>
      <c r="BE93" s="1">
        <v>5.5</v>
      </c>
      <c r="BF93" s="1">
        <v>0.33</v>
      </c>
      <c r="BG93" s="1">
        <v>1.83</v>
      </c>
      <c r="BH93" s="1">
        <v>3.17</v>
      </c>
      <c r="BI93" s="1">
        <v>2.12</v>
      </c>
      <c r="BJ93" s="1">
        <v>13.67</v>
      </c>
      <c r="BK93" s="1">
        <v>11</v>
      </c>
      <c r="BL93" s="1">
        <v>80</v>
      </c>
      <c r="BM93" s="1">
        <v>13.5</v>
      </c>
      <c r="BN93" s="1">
        <v>7</v>
      </c>
      <c r="BO93" s="1">
        <v>52</v>
      </c>
      <c r="BP93" s="1">
        <v>5</v>
      </c>
      <c r="BQ93" s="1">
        <v>3.67</v>
      </c>
      <c r="BR93" s="1">
        <v>73</v>
      </c>
      <c r="BS93" s="1">
        <v>0</v>
      </c>
      <c r="BT93" s="1">
        <v>0</v>
      </c>
      <c r="BU93" s="1">
        <v>4</v>
      </c>
      <c r="BV93" s="1">
        <v>2</v>
      </c>
      <c r="BW93" s="1">
        <v>2</v>
      </c>
      <c r="BX93" s="1">
        <v>0.33</v>
      </c>
      <c r="BY93" s="1">
        <v>29.17</v>
      </c>
      <c r="BZ93" s="1">
        <v>1.33</v>
      </c>
      <c r="CA93" s="1">
        <v>1.5</v>
      </c>
      <c r="CB93" s="1">
        <v>5.17</v>
      </c>
      <c r="CC93" s="1">
        <v>0</v>
      </c>
      <c r="CD93" s="1">
        <v>0</v>
      </c>
      <c r="CE93" s="1">
        <v>2</v>
      </c>
      <c r="CF93" s="1">
        <v>0</v>
      </c>
      <c r="CG93" s="1">
        <v>0.17</v>
      </c>
      <c r="CH93" s="1">
        <v>0</v>
      </c>
      <c r="CI93" s="1">
        <v>0</v>
      </c>
      <c r="CJ93" s="1">
        <v>0</v>
      </c>
      <c r="CK93" s="1">
        <f t="shared" si="1"/>
        <v>3.4216668199999996</v>
      </c>
      <c r="CL93" s="1">
        <v>1</v>
      </c>
    </row>
    <row r="94" spans="1:90" x14ac:dyDescent="0.25">
      <c r="A94" s="1" t="s">
        <v>103</v>
      </c>
      <c r="B94" s="1">
        <v>4.5999999999999996</v>
      </c>
      <c r="C94" s="1">
        <v>5</v>
      </c>
      <c r="D94" s="1">
        <v>73.400000000000006</v>
      </c>
      <c r="E94" s="1">
        <v>0.08</v>
      </c>
      <c r="F94" s="1">
        <v>0</v>
      </c>
      <c r="G94" s="1">
        <v>0.1</v>
      </c>
      <c r="H94" s="1">
        <v>0</v>
      </c>
      <c r="I94" s="1">
        <v>1.4</v>
      </c>
      <c r="J94" s="1">
        <v>0.2</v>
      </c>
      <c r="K94" s="1">
        <v>0.2</v>
      </c>
      <c r="L94" s="1">
        <v>1.2</v>
      </c>
      <c r="M94" s="1">
        <v>0</v>
      </c>
      <c r="N94" s="1">
        <v>0</v>
      </c>
      <c r="O94" s="1">
        <v>0.05</v>
      </c>
      <c r="P94" s="1">
        <v>0.05</v>
      </c>
      <c r="Q94" s="1">
        <v>0</v>
      </c>
      <c r="R94" s="1">
        <v>0</v>
      </c>
      <c r="S94" s="1">
        <v>0</v>
      </c>
      <c r="T94" s="1">
        <v>0</v>
      </c>
      <c r="U94" s="1">
        <v>9.8000000000000007</v>
      </c>
      <c r="V94" s="1">
        <v>8.4</v>
      </c>
      <c r="W94" s="1">
        <v>86</v>
      </c>
      <c r="X94" s="1">
        <v>2</v>
      </c>
      <c r="Y94" s="1">
        <v>0.6</v>
      </c>
      <c r="Z94" s="1">
        <v>30</v>
      </c>
      <c r="AA94" s="1">
        <v>0</v>
      </c>
      <c r="AB94" s="1">
        <v>0</v>
      </c>
      <c r="AC94" s="1">
        <v>0.8</v>
      </c>
      <c r="AD94" s="1">
        <v>0</v>
      </c>
      <c r="AE94" s="1">
        <v>0.05</v>
      </c>
      <c r="AF94" s="1">
        <v>0</v>
      </c>
      <c r="AG94" s="1">
        <v>0</v>
      </c>
      <c r="AH94" s="1">
        <v>0.2</v>
      </c>
      <c r="AI94" s="1">
        <v>0</v>
      </c>
      <c r="AJ94" s="1">
        <v>0.6</v>
      </c>
      <c r="AK94" s="1">
        <v>10.199999999999999</v>
      </c>
      <c r="AL94" s="1">
        <v>13.12</v>
      </c>
      <c r="AM94" s="1">
        <v>9.68</v>
      </c>
      <c r="AN94" s="1">
        <v>0.4</v>
      </c>
      <c r="AO94" s="1">
        <v>2.4</v>
      </c>
      <c r="AP94" s="1">
        <v>5.8</v>
      </c>
      <c r="AQ94" s="1">
        <v>5.8</v>
      </c>
      <c r="AR94" s="1">
        <v>0</v>
      </c>
      <c r="AS94" s="1">
        <v>2</v>
      </c>
      <c r="AT94" s="1">
        <v>0.6</v>
      </c>
      <c r="AU94" s="1">
        <v>1.6</v>
      </c>
      <c r="AV94" s="1">
        <v>1.2</v>
      </c>
      <c r="AW94" s="1">
        <v>75</v>
      </c>
      <c r="AX94" s="1">
        <v>2.6</v>
      </c>
      <c r="AY94" s="1">
        <v>0.8</v>
      </c>
      <c r="AZ94" s="1">
        <v>0.4</v>
      </c>
      <c r="BA94" s="1">
        <v>0.2</v>
      </c>
      <c r="BB94" s="1">
        <v>1.4</v>
      </c>
      <c r="BC94" s="1">
        <v>14.6</v>
      </c>
      <c r="BD94" s="1">
        <v>9.1999999999999993</v>
      </c>
      <c r="BE94" s="1">
        <v>3.4</v>
      </c>
      <c r="BF94" s="1">
        <v>1</v>
      </c>
      <c r="BG94" s="1">
        <v>2.6</v>
      </c>
      <c r="BH94" s="1">
        <v>1.4</v>
      </c>
      <c r="BI94" s="1">
        <v>1.21</v>
      </c>
      <c r="BJ94" s="1">
        <v>21.2</v>
      </c>
      <c r="BK94" s="1">
        <v>19</v>
      </c>
      <c r="BL94" s="1">
        <v>90</v>
      </c>
      <c r="BM94" s="1">
        <v>17.600000000000001</v>
      </c>
      <c r="BN94" s="1">
        <v>14.2</v>
      </c>
      <c r="BO94" s="1">
        <v>81</v>
      </c>
      <c r="BP94" s="1">
        <v>9.8000000000000007</v>
      </c>
      <c r="BQ94" s="1">
        <v>8.4</v>
      </c>
      <c r="BR94" s="1">
        <v>86</v>
      </c>
      <c r="BS94" s="1">
        <v>0</v>
      </c>
      <c r="BT94" s="1">
        <v>0</v>
      </c>
      <c r="BU94" s="1">
        <v>4</v>
      </c>
      <c r="BV94" s="1">
        <v>1</v>
      </c>
      <c r="BW94" s="1">
        <v>2</v>
      </c>
      <c r="BX94" s="1">
        <v>1</v>
      </c>
      <c r="BY94" s="1">
        <v>36.6</v>
      </c>
      <c r="BZ94" s="1">
        <v>1.6</v>
      </c>
      <c r="CA94" s="1">
        <v>4</v>
      </c>
      <c r="CB94" s="1">
        <v>2</v>
      </c>
      <c r="CC94" s="1">
        <v>0.6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3.4013548499999997</v>
      </c>
      <c r="CL94" s="1">
        <v>1</v>
      </c>
    </row>
    <row r="95" spans="1:90" x14ac:dyDescent="0.25">
      <c r="A95" s="1" t="s">
        <v>105</v>
      </c>
      <c r="B95" s="1">
        <v>6.9</v>
      </c>
      <c r="C95" s="1">
        <v>4</v>
      </c>
      <c r="D95" s="1">
        <v>90</v>
      </c>
      <c r="E95" s="1">
        <v>0.54</v>
      </c>
      <c r="F95" s="1">
        <v>0.5</v>
      </c>
      <c r="G95" s="1">
        <v>0.7</v>
      </c>
      <c r="H95" s="1">
        <v>1</v>
      </c>
      <c r="I95" s="1">
        <v>3</v>
      </c>
      <c r="J95" s="1">
        <v>1</v>
      </c>
      <c r="K95" s="1">
        <v>2</v>
      </c>
      <c r="L95" s="1">
        <v>1</v>
      </c>
      <c r="M95" s="1">
        <v>0.5</v>
      </c>
      <c r="N95" s="1">
        <v>0.25</v>
      </c>
      <c r="O95" s="1">
        <v>0.36</v>
      </c>
      <c r="P95" s="1">
        <v>0.36</v>
      </c>
      <c r="Q95" s="1">
        <v>0</v>
      </c>
      <c r="R95" s="1">
        <v>0</v>
      </c>
      <c r="S95" s="1">
        <v>0</v>
      </c>
      <c r="T95" s="1">
        <v>0</v>
      </c>
      <c r="U95" s="1">
        <v>17.75</v>
      </c>
      <c r="V95" s="1">
        <v>14.75</v>
      </c>
      <c r="W95" s="1">
        <v>83</v>
      </c>
      <c r="X95" s="1">
        <v>6</v>
      </c>
      <c r="Y95" s="1">
        <v>2</v>
      </c>
      <c r="Z95" s="1">
        <v>33</v>
      </c>
      <c r="AA95" s="1">
        <v>5.75</v>
      </c>
      <c r="AB95" s="1">
        <v>0</v>
      </c>
      <c r="AC95" s="1">
        <v>2.75</v>
      </c>
      <c r="AD95" s="1">
        <v>0.25</v>
      </c>
      <c r="AE95" s="1">
        <v>0.28999999999999998</v>
      </c>
      <c r="AF95" s="1">
        <v>0.25</v>
      </c>
      <c r="AG95" s="1">
        <v>0</v>
      </c>
      <c r="AH95" s="1">
        <v>0</v>
      </c>
      <c r="AI95" s="1">
        <v>0</v>
      </c>
      <c r="AJ95" s="1">
        <v>0.5</v>
      </c>
      <c r="AK95" s="1">
        <v>47.75</v>
      </c>
      <c r="AL95" s="1">
        <v>41.12</v>
      </c>
      <c r="AM95" s="1">
        <v>15.4</v>
      </c>
      <c r="AN95" s="1">
        <v>2.7</v>
      </c>
      <c r="AO95" s="1">
        <v>5.5</v>
      </c>
      <c r="AP95" s="1">
        <v>8.25</v>
      </c>
      <c r="AQ95" s="1">
        <v>10.5</v>
      </c>
      <c r="AR95" s="1">
        <v>0</v>
      </c>
      <c r="AS95" s="1">
        <v>3.25</v>
      </c>
      <c r="AT95" s="1">
        <v>1</v>
      </c>
      <c r="AU95" s="1">
        <v>0.75</v>
      </c>
      <c r="AV95" s="1">
        <v>0.5</v>
      </c>
      <c r="AW95" s="1">
        <v>67</v>
      </c>
      <c r="AX95" s="1">
        <v>6</v>
      </c>
      <c r="AY95" s="1">
        <v>0.75</v>
      </c>
      <c r="AZ95" s="1">
        <v>0</v>
      </c>
      <c r="BA95" s="1">
        <v>1</v>
      </c>
      <c r="BB95" s="1">
        <v>1.75</v>
      </c>
      <c r="BC95" s="1">
        <v>14.5</v>
      </c>
      <c r="BD95" s="1">
        <v>10</v>
      </c>
      <c r="BE95" s="1">
        <v>3</v>
      </c>
      <c r="BF95" s="1">
        <v>1.25</v>
      </c>
      <c r="BG95" s="1">
        <v>3.75</v>
      </c>
      <c r="BH95" s="1">
        <v>1.75</v>
      </c>
      <c r="BI95" s="1">
        <v>1.26</v>
      </c>
      <c r="BJ95" s="1">
        <v>34</v>
      </c>
      <c r="BK95" s="1">
        <v>28.5</v>
      </c>
      <c r="BL95" s="1">
        <v>84</v>
      </c>
      <c r="BM95" s="1">
        <v>30.5</v>
      </c>
      <c r="BN95" s="1">
        <v>22</v>
      </c>
      <c r="BO95" s="1">
        <v>72</v>
      </c>
      <c r="BP95" s="1">
        <v>17.75</v>
      </c>
      <c r="BQ95" s="1">
        <v>14.75</v>
      </c>
      <c r="BR95" s="1">
        <v>83</v>
      </c>
      <c r="BS95" s="1">
        <v>0.25</v>
      </c>
      <c r="BT95" s="1">
        <v>0</v>
      </c>
      <c r="BU95" s="1">
        <v>4</v>
      </c>
      <c r="BV95" s="1">
        <v>0</v>
      </c>
      <c r="BW95" s="1">
        <v>0</v>
      </c>
      <c r="BX95" s="1">
        <v>2.5</v>
      </c>
      <c r="BY95" s="1">
        <v>62.25</v>
      </c>
      <c r="BZ95" s="1">
        <v>6.75</v>
      </c>
      <c r="CA95" s="1">
        <v>2</v>
      </c>
      <c r="CB95" s="1">
        <v>6.5</v>
      </c>
      <c r="CC95" s="1">
        <v>0</v>
      </c>
      <c r="CD95" s="1">
        <v>0</v>
      </c>
      <c r="CE95" s="1">
        <v>4.75</v>
      </c>
      <c r="CF95" s="1">
        <v>0</v>
      </c>
      <c r="CG95" s="1">
        <v>0.5</v>
      </c>
      <c r="CH95" s="1">
        <v>0</v>
      </c>
      <c r="CI95" s="1">
        <v>0</v>
      </c>
      <c r="CJ95" s="1">
        <v>0</v>
      </c>
      <c r="CK95" s="1">
        <f t="shared" si="1"/>
        <v>6.2216962000000056</v>
      </c>
      <c r="CL95" s="1">
        <v>1</v>
      </c>
    </row>
    <row r="96" spans="1:90" x14ac:dyDescent="0.25">
      <c r="A96" s="1" t="s">
        <v>107</v>
      </c>
      <c r="B96" s="1">
        <v>7.4</v>
      </c>
      <c r="C96" s="1">
        <v>6</v>
      </c>
      <c r="D96" s="1">
        <v>84.67</v>
      </c>
      <c r="E96" s="1">
        <v>0.25</v>
      </c>
      <c r="F96" s="1">
        <v>0.54</v>
      </c>
      <c r="G96" s="1">
        <v>0.5</v>
      </c>
      <c r="H96" s="1">
        <v>7</v>
      </c>
      <c r="I96" s="1">
        <v>2.5</v>
      </c>
      <c r="J96" s="1">
        <v>0.5</v>
      </c>
      <c r="K96" s="1">
        <v>1.67</v>
      </c>
      <c r="L96" s="1">
        <v>0.83</v>
      </c>
      <c r="M96" s="1">
        <v>0.5</v>
      </c>
      <c r="N96" s="1">
        <v>0.33</v>
      </c>
      <c r="O96" s="1">
        <v>0.26</v>
      </c>
      <c r="P96" s="1">
        <v>0.26</v>
      </c>
      <c r="Q96" s="1">
        <v>0</v>
      </c>
      <c r="R96" s="1">
        <v>0</v>
      </c>
      <c r="S96" s="1">
        <v>0</v>
      </c>
      <c r="T96" s="1">
        <v>0</v>
      </c>
      <c r="U96" s="1">
        <v>24.5</v>
      </c>
      <c r="V96" s="1">
        <v>19.5</v>
      </c>
      <c r="W96" s="1">
        <v>80</v>
      </c>
      <c r="X96" s="1">
        <v>1.17</v>
      </c>
      <c r="Y96" s="1">
        <v>0.17</v>
      </c>
      <c r="Z96" s="1">
        <v>15</v>
      </c>
      <c r="AA96" s="1">
        <v>0</v>
      </c>
      <c r="AB96" s="1">
        <v>0</v>
      </c>
      <c r="AC96" s="1">
        <v>2.17</v>
      </c>
      <c r="AD96" s="1">
        <v>0.33</v>
      </c>
      <c r="AE96" s="1">
        <v>0.26</v>
      </c>
      <c r="AF96" s="1">
        <v>1.17</v>
      </c>
      <c r="AG96" s="1">
        <v>0</v>
      </c>
      <c r="AH96" s="1">
        <v>0.5</v>
      </c>
      <c r="AI96" s="1">
        <v>0</v>
      </c>
      <c r="AJ96" s="1">
        <v>0.17</v>
      </c>
      <c r="AK96" s="1">
        <v>28.83</v>
      </c>
      <c r="AL96" s="1">
        <v>30.62</v>
      </c>
      <c r="AM96" s="1">
        <v>29.9</v>
      </c>
      <c r="AN96" s="1">
        <v>2.1</v>
      </c>
      <c r="AO96" s="1">
        <v>4.4000000000000004</v>
      </c>
      <c r="AP96" s="1">
        <v>10.17</v>
      </c>
      <c r="AQ96" s="1">
        <v>20.67</v>
      </c>
      <c r="AR96" s="1">
        <v>0.67</v>
      </c>
      <c r="AS96" s="1">
        <v>5.83</v>
      </c>
      <c r="AT96" s="1">
        <v>0.83</v>
      </c>
      <c r="AU96" s="1">
        <v>1.17</v>
      </c>
      <c r="AV96" s="1">
        <v>1</v>
      </c>
      <c r="AW96" s="1">
        <v>85</v>
      </c>
      <c r="AX96" s="1">
        <v>6.17</v>
      </c>
      <c r="AY96" s="1">
        <v>0.83</v>
      </c>
      <c r="AZ96" s="1">
        <v>0</v>
      </c>
      <c r="BA96" s="1">
        <v>0.67</v>
      </c>
      <c r="BB96" s="1">
        <v>1.5</v>
      </c>
      <c r="BC96" s="1">
        <v>10.83</v>
      </c>
      <c r="BD96" s="1">
        <v>5.17</v>
      </c>
      <c r="BE96" s="1">
        <v>3.67</v>
      </c>
      <c r="BF96" s="1">
        <v>0.67</v>
      </c>
      <c r="BG96" s="1">
        <v>1</v>
      </c>
      <c r="BH96" s="1">
        <v>1.83</v>
      </c>
      <c r="BI96" s="1">
        <v>1.26</v>
      </c>
      <c r="BJ96" s="1">
        <v>56.5</v>
      </c>
      <c r="BK96" s="1">
        <v>48</v>
      </c>
      <c r="BL96" s="1">
        <v>85</v>
      </c>
      <c r="BM96" s="1">
        <v>40.67</v>
      </c>
      <c r="BN96" s="1">
        <v>32.67</v>
      </c>
      <c r="BO96" s="1">
        <v>80</v>
      </c>
      <c r="BP96" s="1">
        <v>24.5</v>
      </c>
      <c r="BQ96" s="1">
        <v>19.5</v>
      </c>
      <c r="BR96" s="1">
        <v>80</v>
      </c>
      <c r="BS96" s="1">
        <v>0.83</v>
      </c>
      <c r="BT96" s="1">
        <v>0.67</v>
      </c>
      <c r="BU96" s="1">
        <v>6</v>
      </c>
      <c r="BV96" s="1">
        <v>0</v>
      </c>
      <c r="BW96" s="1">
        <v>2</v>
      </c>
      <c r="BX96" s="1">
        <v>2.67</v>
      </c>
      <c r="BY96" s="1">
        <v>74.83</v>
      </c>
      <c r="BZ96" s="1">
        <v>3.67</v>
      </c>
      <c r="CA96" s="1">
        <v>10.67</v>
      </c>
      <c r="CB96" s="1">
        <v>3</v>
      </c>
      <c r="CC96" s="1">
        <v>0.33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4.720069099999999</v>
      </c>
      <c r="CL96" s="1">
        <v>1</v>
      </c>
    </row>
    <row r="97" spans="1:90" x14ac:dyDescent="0.25">
      <c r="A97" s="1" t="s">
        <v>111</v>
      </c>
      <c r="B97" s="1">
        <v>5</v>
      </c>
      <c r="C97" s="1">
        <v>6</v>
      </c>
      <c r="D97" s="1">
        <v>88</v>
      </c>
      <c r="E97" s="1">
        <v>0.17</v>
      </c>
      <c r="F97" s="1">
        <v>0.12</v>
      </c>
      <c r="G97" s="1">
        <v>0.2</v>
      </c>
      <c r="H97" s="1">
        <v>1</v>
      </c>
      <c r="I97" s="1">
        <v>0.33</v>
      </c>
      <c r="J97" s="1">
        <v>0.17</v>
      </c>
      <c r="K97" s="1">
        <v>0.33</v>
      </c>
      <c r="L97" s="1">
        <v>0</v>
      </c>
      <c r="M97" s="1">
        <v>0.33</v>
      </c>
      <c r="N97" s="1">
        <v>0.33</v>
      </c>
      <c r="O97" s="1">
        <v>0.13</v>
      </c>
      <c r="P97" s="1">
        <v>0.13</v>
      </c>
      <c r="Q97" s="1">
        <v>0.17</v>
      </c>
      <c r="R97" s="1">
        <v>0.17</v>
      </c>
      <c r="S97" s="1">
        <v>0</v>
      </c>
      <c r="T97" s="1">
        <v>0.17</v>
      </c>
      <c r="U97" s="1">
        <v>8.5</v>
      </c>
      <c r="V97" s="1">
        <v>5.83</v>
      </c>
      <c r="W97" s="1">
        <v>69</v>
      </c>
      <c r="X97" s="1">
        <v>0.17</v>
      </c>
      <c r="Y97" s="1">
        <v>0</v>
      </c>
      <c r="Z97" s="1">
        <v>0</v>
      </c>
      <c r="AA97" s="1">
        <v>0</v>
      </c>
      <c r="AB97" s="1">
        <v>0</v>
      </c>
      <c r="AC97" s="1">
        <v>0.33</v>
      </c>
      <c r="AD97" s="1">
        <v>0.17</v>
      </c>
      <c r="AE97" s="1">
        <v>0.09</v>
      </c>
      <c r="AF97" s="1">
        <v>0</v>
      </c>
      <c r="AG97" s="1">
        <v>0</v>
      </c>
      <c r="AH97" s="1">
        <v>0.33</v>
      </c>
      <c r="AI97" s="1">
        <v>0</v>
      </c>
      <c r="AJ97" s="1">
        <v>0.5</v>
      </c>
      <c r="AK97" s="1">
        <v>7.33</v>
      </c>
      <c r="AL97" s="1">
        <v>5.18</v>
      </c>
      <c r="AM97" s="1">
        <v>15.27</v>
      </c>
      <c r="AN97" s="1">
        <v>0.9</v>
      </c>
      <c r="AO97" s="1">
        <v>3.3</v>
      </c>
      <c r="AP97" s="1">
        <v>8.33</v>
      </c>
      <c r="AQ97" s="1">
        <v>11.33</v>
      </c>
      <c r="AR97" s="1">
        <v>0</v>
      </c>
      <c r="AS97" s="1">
        <v>3</v>
      </c>
      <c r="AT97" s="1">
        <v>0.83</v>
      </c>
      <c r="AU97" s="1">
        <v>2.83</v>
      </c>
      <c r="AV97" s="1">
        <v>1</v>
      </c>
      <c r="AW97" s="1">
        <v>35</v>
      </c>
      <c r="AX97" s="1">
        <v>5.67</v>
      </c>
      <c r="AY97" s="1">
        <v>0.67</v>
      </c>
      <c r="AZ97" s="1">
        <v>0</v>
      </c>
      <c r="BA97" s="1">
        <v>1.5</v>
      </c>
      <c r="BB97" s="1">
        <v>2.17</v>
      </c>
      <c r="BC97" s="1">
        <v>11.17</v>
      </c>
      <c r="BD97" s="1">
        <v>6.5</v>
      </c>
      <c r="BE97" s="1">
        <v>3.17</v>
      </c>
      <c r="BF97" s="1">
        <v>0.67</v>
      </c>
      <c r="BG97" s="1">
        <v>2.17</v>
      </c>
      <c r="BH97" s="1">
        <v>1.5</v>
      </c>
      <c r="BI97" s="1">
        <v>1.08</v>
      </c>
      <c r="BJ97" s="1">
        <v>40.67</v>
      </c>
      <c r="BK97" s="1">
        <v>32.67</v>
      </c>
      <c r="BL97" s="1">
        <v>80</v>
      </c>
      <c r="BM97" s="1">
        <v>20.170000000000002</v>
      </c>
      <c r="BN97" s="1">
        <v>14.33</v>
      </c>
      <c r="BO97" s="1">
        <v>71</v>
      </c>
      <c r="BP97" s="1">
        <v>8.5</v>
      </c>
      <c r="BQ97" s="1">
        <v>5.83</v>
      </c>
      <c r="BR97" s="1">
        <v>69</v>
      </c>
      <c r="BS97" s="1">
        <v>0</v>
      </c>
      <c r="BT97" s="1">
        <v>0</v>
      </c>
      <c r="BU97" s="1">
        <v>6</v>
      </c>
      <c r="BV97" s="1">
        <v>0</v>
      </c>
      <c r="BW97" s="1">
        <v>1</v>
      </c>
      <c r="BX97" s="1">
        <v>0.17</v>
      </c>
      <c r="BY97" s="1">
        <v>49.83</v>
      </c>
      <c r="BZ97" s="1">
        <v>0.67</v>
      </c>
      <c r="CA97" s="1">
        <v>6.17</v>
      </c>
      <c r="CB97" s="1">
        <v>1.33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2.05476912</v>
      </c>
      <c r="CL97" s="1">
        <v>1</v>
      </c>
    </row>
    <row r="98" spans="1:90" x14ac:dyDescent="0.25">
      <c r="A98" s="1" t="s">
        <v>117</v>
      </c>
      <c r="B98" s="1">
        <v>4.7</v>
      </c>
      <c r="C98" s="1">
        <v>6</v>
      </c>
      <c r="D98" s="1">
        <v>49.17</v>
      </c>
      <c r="E98" s="1">
        <v>0.18</v>
      </c>
      <c r="F98" s="1">
        <v>0.28999999999999998</v>
      </c>
      <c r="G98" s="1">
        <v>0.2</v>
      </c>
      <c r="H98" s="1">
        <v>2</v>
      </c>
      <c r="I98" s="1">
        <v>1</v>
      </c>
      <c r="J98" s="1">
        <v>0.5</v>
      </c>
      <c r="K98" s="1">
        <v>0.33</v>
      </c>
      <c r="L98" s="1">
        <v>0.67</v>
      </c>
      <c r="M98" s="1">
        <v>0.17</v>
      </c>
      <c r="N98" s="1">
        <v>0.17</v>
      </c>
      <c r="O98" s="1">
        <v>0.13</v>
      </c>
      <c r="P98" s="1">
        <v>0.13</v>
      </c>
      <c r="Q98" s="1">
        <v>0.17</v>
      </c>
      <c r="R98" s="1">
        <v>0.17</v>
      </c>
      <c r="S98" s="1">
        <v>0</v>
      </c>
      <c r="T98" s="1">
        <v>0.17</v>
      </c>
      <c r="U98" s="1">
        <v>6.17</v>
      </c>
      <c r="V98" s="1">
        <v>3.5</v>
      </c>
      <c r="W98" s="1">
        <v>57</v>
      </c>
      <c r="X98" s="1">
        <v>1.83</v>
      </c>
      <c r="Y98" s="1">
        <v>0.33</v>
      </c>
      <c r="Z98" s="1">
        <v>18</v>
      </c>
      <c r="AA98" s="1">
        <v>0</v>
      </c>
      <c r="AB98" s="1">
        <v>0</v>
      </c>
      <c r="AC98" s="1">
        <v>0.33</v>
      </c>
      <c r="AD98" s="1">
        <v>0.17</v>
      </c>
      <c r="AE98" s="1">
        <v>0.1</v>
      </c>
      <c r="AF98" s="1">
        <v>0.17</v>
      </c>
      <c r="AG98" s="1">
        <v>0</v>
      </c>
      <c r="AH98" s="1">
        <v>0.17</v>
      </c>
      <c r="AI98" s="1">
        <v>0</v>
      </c>
      <c r="AJ98" s="1">
        <v>0</v>
      </c>
      <c r="AK98" s="1">
        <v>10.17</v>
      </c>
      <c r="AL98" s="1">
        <v>5.6</v>
      </c>
      <c r="AM98" s="1">
        <v>15.33</v>
      </c>
      <c r="AN98" s="1">
        <v>0.9</v>
      </c>
      <c r="AO98" s="1">
        <v>2.9</v>
      </c>
      <c r="AP98" s="1">
        <v>4.33</v>
      </c>
      <c r="AQ98" s="1">
        <v>8.83</v>
      </c>
      <c r="AR98" s="1">
        <v>0</v>
      </c>
      <c r="AS98" s="1">
        <v>2.67</v>
      </c>
      <c r="AT98" s="1">
        <v>1.67</v>
      </c>
      <c r="AU98" s="1">
        <v>2</v>
      </c>
      <c r="AV98" s="1">
        <v>0.67</v>
      </c>
      <c r="AW98" s="1">
        <v>34</v>
      </c>
      <c r="AX98" s="1">
        <v>2.33</v>
      </c>
      <c r="AY98" s="1">
        <v>0.67</v>
      </c>
      <c r="AZ98" s="1">
        <v>0</v>
      </c>
      <c r="BA98" s="1">
        <v>0.83</v>
      </c>
      <c r="BB98" s="1">
        <v>1.5</v>
      </c>
      <c r="BC98" s="1">
        <v>18</v>
      </c>
      <c r="BD98" s="1">
        <v>9.83</v>
      </c>
      <c r="BE98" s="1">
        <v>6.17</v>
      </c>
      <c r="BF98" s="1">
        <v>1.17</v>
      </c>
      <c r="BG98" s="1">
        <v>2.17</v>
      </c>
      <c r="BH98" s="1">
        <v>3</v>
      </c>
      <c r="BI98" s="1">
        <v>2.25</v>
      </c>
      <c r="BJ98" s="1">
        <v>14.67</v>
      </c>
      <c r="BK98" s="1">
        <v>9.17</v>
      </c>
      <c r="BL98" s="1">
        <v>63</v>
      </c>
      <c r="BM98" s="1">
        <v>11.67</v>
      </c>
      <c r="BN98" s="1">
        <v>6.5</v>
      </c>
      <c r="BO98" s="1">
        <v>56</v>
      </c>
      <c r="BP98" s="1">
        <v>6.17</v>
      </c>
      <c r="BQ98" s="1">
        <v>3.5</v>
      </c>
      <c r="BR98" s="1">
        <v>57</v>
      </c>
      <c r="BS98" s="1">
        <v>0</v>
      </c>
      <c r="BT98" s="1">
        <v>0</v>
      </c>
      <c r="BU98" s="1">
        <v>3</v>
      </c>
      <c r="BV98" s="1">
        <v>3</v>
      </c>
      <c r="BW98" s="1">
        <v>0</v>
      </c>
      <c r="BX98" s="1">
        <v>0.83</v>
      </c>
      <c r="BY98" s="1">
        <v>30.17</v>
      </c>
      <c r="BZ98" s="1">
        <v>1.17</v>
      </c>
      <c r="CA98" s="1">
        <v>2.67</v>
      </c>
      <c r="CB98" s="1">
        <v>2.83</v>
      </c>
      <c r="CC98" s="1">
        <v>0</v>
      </c>
      <c r="CD98" s="1">
        <v>0</v>
      </c>
      <c r="CE98" s="1">
        <v>0</v>
      </c>
      <c r="CF98" s="1">
        <v>0</v>
      </c>
      <c r="CG98" s="1">
        <v>0.17</v>
      </c>
      <c r="CH98" s="1">
        <v>0</v>
      </c>
      <c r="CI98" s="1">
        <v>0</v>
      </c>
      <c r="CJ98" s="1">
        <v>0</v>
      </c>
      <c r="CK98" s="1">
        <f t="shared" si="1"/>
        <v>2.6612496300000004</v>
      </c>
      <c r="CL98" s="1">
        <v>1</v>
      </c>
    </row>
    <row r="99" spans="1:90" x14ac:dyDescent="0.25">
      <c r="A99" s="1" t="s">
        <v>119</v>
      </c>
      <c r="B99" s="1">
        <v>7.6</v>
      </c>
      <c r="C99" s="1">
        <v>4</v>
      </c>
      <c r="D99" s="1">
        <v>76.75</v>
      </c>
      <c r="E99" s="1">
        <v>0.27</v>
      </c>
      <c r="F99" s="1">
        <v>0.22</v>
      </c>
      <c r="G99" s="1">
        <v>0.5</v>
      </c>
      <c r="H99" s="1">
        <v>2</v>
      </c>
      <c r="I99" s="1">
        <v>2.25</v>
      </c>
      <c r="J99" s="1">
        <v>0.5</v>
      </c>
      <c r="K99" s="1">
        <v>1</v>
      </c>
      <c r="L99" s="1">
        <v>1.25</v>
      </c>
      <c r="M99" s="1">
        <v>0</v>
      </c>
      <c r="N99" s="1">
        <v>0</v>
      </c>
      <c r="O99" s="1">
        <v>0.12</v>
      </c>
      <c r="P99" s="1">
        <v>0.12</v>
      </c>
      <c r="Q99" s="1">
        <v>0</v>
      </c>
      <c r="R99" s="1">
        <v>0</v>
      </c>
      <c r="S99" s="1">
        <v>0</v>
      </c>
      <c r="T99" s="1">
        <v>0</v>
      </c>
      <c r="U99" s="1">
        <v>18.25</v>
      </c>
      <c r="V99" s="1">
        <v>16.25</v>
      </c>
      <c r="W99" s="1">
        <v>89</v>
      </c>
      <c r="X99" s="1">
        <v>4.75</v>
      </c>
      <c r="Y99" s="1">
        <v>0.75</v>
      </c>
      <c r="Z99" s="1">
        <v>16</v>
      </c>
      <c r="AA99" s="1">
        <v>2.25</v>
      </c>
      <c r="AB99" s="1">
        <v>0.5</v>
      </c>
      <c r="AC99" s="1">
        <v>1.25</v>
      </c>
      <c r="AD99" s="1">
        <v>0.75</v>
      </c>
      <c r="AE99" s="1">
        <v>0.38</v>
      </c>
      <c r="AF99" s="1">
        <v>0.5</v>
      </c>
      <c r="AG99" s="1">
        <v>0</v>
      </c>
      <c r="AH99" s="1">
        <v>0</v>
      </c>
      <c r="AI99" s="1">
        <v>0</v>
      </c>
      <c r="AJ99" s="1">
        <v>0.5</v>
      </c>
      <c r="AK99" s="1">
        <v>27.25</v>
      </c>
      <c r="AL99" s="1">
        <v>22.98</v>
      </c>
      <c r="AM99" s="1">
        <v>13.4</v>
      </c>
      <c r="AN99" s="1">
        <v>1.7</v>
      </c>
      <c r="AO99" s="1">
        <v>4.3</v>
      </c>
      <c r="AP99" s="1">
        <v>9.75</v>
      </c>
      <c r="AQ99" s="1">
        <v>14.25</v>
      </c>
      <c r="AR99" s="1">
        <v>0</v>
      </c>
      <c r="AS99" s="1">
        <v>3.75</v>
      </c>
      <c r="AT99" s="1">
        <v>0.25</v>
      </c>
      <c r="AU99" s="1">
        <v>1.25</v>
      </c>
      <c r="AV99" s="1">
        <v>0.25</v>
      </c>
      <c r="AW99" s="1">
        <v>20</v>
      </c>
      <c r="AX99" s="1">
        <v>4</v>
      </c>
      <c r="AY99" s="1">
        <v>0.5</v>
      </c>
      <c r="AZ99" s="1">
        <v>0</v>
      </c>
      <c r="BA99" s="1">
        <v>0.75</v>
      </c>
      <c r="BB99" s="1">
        <v>1.25</v>
      </c>
      <c r="BC99" s="1">
        <v>10.25</v>
      </c>
      <c r="BD99" s="1">
        <v>6.25</v>
      </c>
      <c r="BE99" s="1">
        <v>3.5</v>
      </c>
      <c r="BF99" s="1">
        <v>0.25</v>
      </c>
      <c r="BG99" s="1">
        <v>2.5</v>
      </c>
      <c r="BH99" s="1">
        <v>1.25</v>
      </c>
      <c r="BI99" s="1">
        <v>1.1200000000000001</v>
      </c>
      <c r="BJ99" s="1">
        <v>33</v>
      </c>
      <c r="BK99" s="1">
        <v>29.75</v>
      </c>
      <c r="BL99" s="1">
        <v>90</v>
      </c>
      <c r="BM99" s="1">
        <v>30</v>
      </c>
      <c r="BN99" s="1">
        <v>23.5</v>
      </c>
      <c r="BO99" s="1">
        <v>78</v>
      </c>
      <c r="BP99" s="1">
        <v>18.25</v>
      </c>
      <c r="BQ99" s="1">
        <v>16.25</v>
      </c>
      <c r="BR99" s="1">
        <v>89</v>
      </c>
      <c r="BS99" s="1">
        <v>0.5</v>
      </c>
      <c r="BT99" s="1">
        <v>0.25</v>
      </c>
      <c r="BU99" s="1">
        <v>4</v>
      </c>
      <c r="BV99" s="1">
        <v>0</v>
      </c>
      <c r="BW99" s="1">
        <v>2</v>
      </c>
      <c r="BX99" s="1">
        <v>0.5</v>
      </c>
      <c r="BY99" s="1">
        <v>50.75</v>
      </c>
      <c r="BZ99" s="1">
        <v>3.25</v>
      </c>
      <c r="CA99" s="1">
        <v>3.75</v>
      </c>
      <c r="CB99" s="1">
        <v>6.25</v>
      </c>
      <c r="CC99" s="1">
        <v>1</v>
      </c>
      <c r="CD99" s="1">
        <v>0</v>
      </c>
      <c r="CE99" s="1">
        <v>1.5</v>
      </c>
      <c r="CF99" s="1">
        <v>0</v>
      </c>
      <c r="CG99" s="1">
        <v>0.5</v>
      </c>
      <c r="CH99" s="1">
        <v>0</v>
      </c>
      <c r="CI99" s="1">
        <v>0</v>
      </c>
      <c r="CJ99" s="1">
        <v>0</v>
      </c>
      <c r="CK99" s="1">
        <f t="shared" si="1"/>
        <v>4.6140891700000033</v>
      </c>
      <c r="CL99" s="1">
        <v>1</v>
      </c>
    </row>
    <row r="100" spans="1:90" x14ac:dyDescent="0.25">
      <c r="A100" s="1" t="s">
        <v>121</v>
      </c>
      <c r="B100" s="1">
        <v>4.9000000000000004</v>
      </c>
      <c r="C100" s="1">
        <v>2</v>
      </c>
      <c r="D100" s="1">
        <v>90</v>
      </c>
      <c r="E100" s="1">
        <v>0.03</v>
      </c>
      <c r="F100" s="1">
        <v>0</v>
      </c>
      <c r="G100" s="1">
        <v>0.1</v>
      </c>
      <c r="H100" s="1">
        <v>0</v>
      </c>
      <c r="I100" s="1">
        <v>0.5</v>
      </c>
      <c r="J100" s="1">
        <v>0</v>
      </c>
      <c r="K100" s="1">
        <v>0.5</v>
      </c>
      <c r="L100" s="1">
        <v>0</v>
      </c>
      <c r="M100" s="1">
        <v>0</v>
      </c>
      <c r="N100" s="1">
        <v>0</v>
      </c>
      <c r="O100" s="1">
        <v>0.02</v>
      </c>
      <c r="P100" s="1">
        <v>0.02</v>
      </c>
      <c r="Q100" s="1">
        <v>0</v>
      </c>
      <c r="R100" s="1">
        <v>0</v>
      </c>
      <c r="S100" s="1">
        <v>0</v>
      </c>
      <c r="T100" s="1">
        <v>0</v>
      </c>
      <c r="U100" s="1">
        <v>18.5</v>
      </c>
      <c r="V100" s="1">
        <v>13.5</v>
      </c>
      <c r="W100" s="1">
        <v>73</v>
      </c>
      <c r="X100" s="1">
        <v>7</v>
      </c>
      <c r="Y100" s="1">
        <v>2</v>
      </c>
      <c r="Z100" s="1">
        <v>29</v>
      </c>
      <c r="AA100" s="1">
        <v>3</v>
      </c>
      <c r="AB100" s="1">
        <v>1</v>
      </c>
      <c r="AC100" s="1">
        <v>1</v>
      </c>
      <c r="AD100" s="1">
        <v>0</v>
      </c>
      <c r="AE100" s="1">
        <v>0.06</v>
      </c>
      <c r="AF100" s="1">
        <v>0</v>
      </c>
      <c r="AG100" s="1">
        <v>0</v>
      </c>
      <c r="AH100" s="1">
        <v>0.5</v>
      </c>
      <c r="AI100" s="1">
        <v>0</v>
      </c>
      <c r="AJ100" s="1">
        <v>1</v>
      </c>
      <c r="AK100" s="1">
        <v>12</v>
      </c>
      <c r="AL100" s="1">
        <v>23.3</v>
      </c>
      <c r="AM100" s="1">
        <v>23.3</v>
      </c>
      <c r="AN100" s="1">
        <v>0.3</v>
      </c>
      <c r="AO100" s="1">
        <v>2.5</v>
      </c>
      <c r="AP100" s="1">
        <v>12.5</v>
      </c>
      <c r="AQ100" s="1">
        <v>12.5</v>
      </c>
      <c r="AR100" s="1">
        <v>0</v>
      </c>
      <c r="AS100" s="1">
        <v>2.5</v>
      </c>
      <c r="AT100" s="1">
        <v>0</v>
      </c>
      <c r="AU100" s="1">
        <v>3.5</v>
      </c>
      <c r="AV100" s="1">
        <v>1.5</v>
      </c>
      <c r="AW100" s="1">
        <v>43</v>
      </c>
      <c r="AX100" s="1">
        <v>9</v>
      </c>
      <c r="AY100" s="1">
        <v>2.5</v>
      </c>
      <c r="AZ100" s="1">
        <v>0.5</v>
      </c>
      <c r="BA100" s="1">
        <v>2.5</v>
      </c>
      <c r="BB100" s="1">
        <v>5.5</v>
      </c>
      <c r="BC100" s="1">
        <v>13.5</v>
      </c>
      <c r="BD100" s="1">
        <v>7.5</v>
      </c>
      <c r="BE100" s="1">
        <v>2.5</v>
      </c>
      <c r="BF100" s="1">
        <v>2</v>
      </c>
      <c r="BG100" s="1">
        <v>2</v>
      </c>
      <c r="BH100" s="1">
        <v>2</v>
      </c>
      <c r="BI100" s="1">
        <v>1.2</v>
      </c>
      <c r="BJ100" s="1">
        <v>70</v>
      </c>
      <c r="BK100" s="1">
        <v>60</v>
      </c>
      <c r="BL100" s="1">
        <v>86</v>
      </c>
      <c r="BM100" s="1">
        <v>48</v>
      </c>
      <c r="BN100" s="1">
        <v>36.5</v>
      </c>
      <c r="BO100" s="1">
        <v>76</v>
      </c>
      <c r="BP100" s="1">
        <v>18.5</v>
      </c>
      <c r="BQ100" s="1">
        <v>13.5</v>
      </c>
      <c r="BR100" s="1">
        <v>73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0.5</v>
      </c>
      <c r="BY100" s="1">
        <v>97.5</v>
      </c>
      <c r="BZ100" s="1">
        <v>2</v>
      </c>
      <c r="CA100" s="1">
        <v>6.5</v>
      </c>
      <c r="CB100" s="1">
        <v>6</v>
      </c>
      <c r="CC100" s="1">
        <v>1</v>
      </c>
      <c r="CD100" s="1">
        <v>0</v>
      </c>
      <c r="CE100" s="1">
        <v>2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3.9913531399999984</v>
      </c>
      <c r="CL100" s="1">
        <v>1</v>
      </c>
    </row>
    <row r="101" spans="1:90" x14ac:dyDescent="0.25">
      <c r="A101" s="1" t="s">
        <v>126</v>
      </c>
      <c r="B101" s="1">
        <v>4.3</v>
      </c>
      <c r="C101" s="1">
        <v>6</v>
      </c>
      <c r="D101" s="1">
        <v>85.5</v>
      </c>
      <c r="E101" s="1">
        <v>0.11</v>
      </c>
      <c r="F101" s="1">
        <v>0.17</v>
      </c>
      <c r="G101" s="1">
        <v>0.1</v>
      </c>
      <c r="H101" s="1">
        <v>1</v>
      </c>
      <c r="I101" s="1">
        <v>0.67</v>
      </c>
      <c r="J101" s="1">
        <v>0.17</v>
      </c>
      <c r="K101" s="1">
        <v>0.17</v>
      </c>
      <c r="L101" s="1">
        <v>0.5</v>
      </c>
      <c r="M101" s="1">
        <v>0</v>
      </c>
      <c r="N101" s="1">
        <v>0</v>
      </c>
      <c r="O101" s="1">
        <v>0.04</v>
      </c>
      <c r="P101" s="1">
        <v>0.04</v>
      </c>
      <c r="Q101" s="1">
        <v>0</v>
      </c>
      <c r="R101" s="1">
        <v>0</v>
      </c>
      <c r="S101" s="1">
        <v>0</v>
      </c>
      <c r="T101" s="1">
        <v>0</v>
      </c>
      <c r="U101" s="1">
        <v>12.33</v>
      </c>
      <c r="V101" s="1">
        <v>9.17</v>
      </c>
      <c r="W101" s="1">
        <v>74</v>
      </c>
      <c r="X101" s="1">
        <v>1.33</v>
      </c>
      <c r="Y101" s="1">
        <v>0.5</v>
      </c>
      <c r="Z101" s="1">
        <v>38</v>
      </c>
      <c r="AA101" s="1">
        <v>0</v>
      </c>
      <c r="AB101" s="1">
        <v>0</v>
      </c>
      <c r="AC101" s="1">
        <v>0.67</v>
      </c>
      <c r="AD101" s="1">
        <v>0.17</v>
      </c>
      <c r="AE101" s="1">
        <v>0.1</v>
      </c>
      <c r="AF101" s="1">
        <v>0.17</v>
      </c>
      <c r="AG101" s="1">
        <v>0</v>
      </c>
      <c r="AH101" s="1">
        <v>0.17</v>
      </c>
      <c r="AI101" s="1">
        <v>0</v>
      </c>
      <c r="AJ101" s="1">
        <v>0.33</v>
      </c>
      <c r="AK101" s="1">
        <v>6.83</v>
      </c>
      <c r="AL101" s="1">
        <v>12.45</v>
      </c>
      <c r="AM101" s="1">
        <v>16.07</v>
      </c>
      <c r="AN101" s="1">
        <v>0.5</v>
      </c>
      <c r="AO101" s="1">
        <v>3.2</v>
      </c>
      <c r="AP101" s="1">
        <v>14.17</v>
      </c>
      <c r="AQ101" s="1">
        <v>15.67</v>
      </c>
      <c r="AR101" s="1">
        <v>0.17</v>
      </c>
      <c r="AS101" s="1">
        <v>2.83</v>
      </c>
      <c r="AT101" s="1">
        <v>1.17</v>
      </c>
      <c r="AU101" s="1">
        <v>1.5</v>
      </c>
      <c r="AV101" s="1">
        <v>1.5</v>
      </c>
      <c r="AW101" s="1">
        <v>100</v>
      </c>
      <c r="AX101" s="1">
        <v>6</v>
      </c>
      <c r="AY101" s="1">
        <v>1.67</v>
      </c>
      <c r="AZ101" s="1">
        <v>0.67</v>
      </c>
      <c r="BA101" s="1">
        <v>1.5</v>
      </c>
      <c r="BB101" s="1">
        <v>3.83</v>
      </c>
      <c r="BC101" s="1">
        <v>12.67</v>
      </c>
      <c r="BD101" s="1">
        <v>7.5</v>
      </c>
      <c r="BE101" s="1">
        <v>4.67</v>
      </c>
      <c r="BF101" s="1">
        <v>1.33</v>
      </c>
      <c r="BG101" s="1">
        <v>2</v>
      </c>
      <c r="BH101" s="1">
        <v>1.5</v>
      </c>
      <c r="BI101" s="1">
        <v>1.38</v>
      </c>
      <c r="BJ101" s="1">
        <v>43.67</v>
      </c>
      <c r="BK101" s="1">
        <v>37.17</v>
      </c>
      <c r="BL101" s="1">
        <v>85</v>
      </c>
      <c r="BM101" s="1">
        <v>24.83</v>
      </c>
      <c r="BN101" s="1">
        <v>19.5</v>
      </c>
      <c r="BO101" s="1">
        <v>79</v>
      </c>
      <c r="BP101" s="1">
        <v>12.33</v>
      </c>
      <c r="BQ101" s="1">
        <v>9.17</v>
      </c>
      <c r="BR101" s="1">
        <v>74</v>
      </c>
      <c r="BS101" s="1">
        <v>0</v>
      </c>
      <c r="BT101" s="1">
        <v>0</v>
      </c>
      <c r="BU101" s="1">
        <v>6</v>
      </c>
      <c r="BV101" s="1">
        <v>0</v>
      </c>
      <c r="BW101" s="1">
        <v>2</v>
      </c>
      <c r="BX101" s="1">
        <v>1.67</v>
      </c>
      <c r="BY101" s="1">
        <v>61.5</v>
      </c>
      <c r="BZ101" s="1">
        <v>1.33</v>
      </c>
      <c r="CA101" s="1">
        <v>5.17</v>
      </c>
      <c r="CB101" s="1">
        <v>2.67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3.434446380000002</v>
      </c>
      <c r="CL101" s="1">
        <v>1</v>
      </c>
    </row>
    <row r="102" spans="1:90" x14ac:dyDescent="0.25">
      <c r="A102" s="1" t="s">
        <v>130</v>
      </c>
      <c r="B102" s="1">
        <v>5.3</v>
      </c>
      <c r="C102" s="1">
        <v>4</v>
      </c>
      <c r="D102" s="1">
        <v>62.5</v>
      </c>
      <c r="E102" s="1">
        <v>0.12</v>
      </c>
      <c r="F102" s="1">
        <v>0</v>
      </c>
      <c r="G102" s="1">
        <v>0.2</v>
      </c>
      <c r="H102" s="1">
        <v>0</v>
      </c>
      <c r="I102" s="1">
        <v>0.75</v>
      </c>
      <c r="J102" s="1">
        <v>0.75</v>
      </c>
      <c r="K102" s="1">
        <v>0.5</v>
      </c>
      <c r="L102" s="1">
        <v>0.25</v>
      </c>
      <c r="M102" s="1">
        <v>0</v>
      </c>
      <c r="N102" s="1">
        <v>0</v>
      </c>
      <c r="O102" s="1">
        <v>0.11</v>
      </c>
      <c r="P102" s="1">
        <v>0.11</v>
      </c>
      <c r="Q102" s="1">
        <v>0</v>
      </c>
      <c r="R102" s="1">
        <v>0</v>
      </c>
      <c r="S102" s="1">
        <v>0</v>
      </c>
      <c r="T102" s="1">
        <v>0</v>
      </c>
      <c r="U102" s="1">
        <v>7.5</v>
      </c>
      <c r="V102" s="1">
        <v>4.75</v>
      </c>
      <c r="W102" s="1">
        <v>63</v>
      </c>
      <c r="X102" s="1">
        <v>2</v>
      </c>
      <c r="Y102" s="1">
        <v>1</v>
      </c>
      <c r="Z102" s="1">
        <v>50</v>
      </c>
      <c r="AA102" s="1">
        <v>0.75</v>
      </c>
      <c r="AB102" s="1">
        <v>0.25</v>
      </c>
      <c r="AC102" s="1">
        <v>1.25</v>
      </c>
      <c r="AD102" s="1">
        <v>0</v>
      </c>
      <c r="AE102" s="1">
        <v>0.06</v>
      </c>
      <c r="AF102" s="1">
        <v>0</v>
      </c>
      <c r="AG102" s="1">
        <v>0</v>
      </c>
      <c r="AH102" s="1">
        <v>0.25</v>
      </c>
      <c r="AI102" s="1">
        <v>0</v>
      </c>
      <c r="AJ102" s="1">
        <v>0.25</v>
      </c>
      <c r="AK102" s="1">
        <v>9.5</v>
      </c>
      <c r="AL102" s="1">
        <v>18.12</v>
      </c>
      <c r="AM102" s="1">
        <v>10.7</v>
      </c>
      <c r="AN102" s="1">
        <v>0.8</v>
      </c>
      <c r="AO102" s="1">
        <v>3.1</v>
      </c>
      <c r="AP102" s="1">
        <v>6.25</v>
      </c>
      <c r="AQ102" s="1">
        <v>6.25</v>
      </c>
      <c r="AR102" s="1">
        <v>0</v>
      </c>
      <c r="AS102" s="1">
        <v>1.75</v>
      </c>
      <c r="AT102" s="1">
        <v>0.5</v>
      </c>
      <c r="AU102" s="1">
        <v>1.75</v>
      </c>
      <c r="AV102" s="1">
        <v>0.75</v>
      </c>
      <c r="AW102" s="1">
        <v>43</v>
      </c>
      <c r="AX102" s="1">
        <v>3.25</v>
      </c>
      <c r="AY102" s="1">
        <v>1.75</v>
      </c>
      <c r="AZ102" s="1">
        <v>0</v>
      </c>
      <c r="BA102" s="1">
        <v>0.25</v>
      </c>
      <c r="BB102" s="1">
        <v>2</v>
      </c>
      <c r="BC102" s="1">
        <v>11.25</v>
      </c>
      <c r="BD102" s="1">
        <v>6.75</v>
      </c>
      <c r="BE102" s="1">
        <v>2</v>
      </c>
      <c r="BF102" s="1">
        <v>0.5</v>
      </c>
      <c r="BG102" s="1">
        <v>2.5</v>
      </c>
      <c r="BH102" s="1">
        <v>1.5</v>
      </c>
      <c r="BI102" s="1">
        <v>0.93</v>
      </c>
      <c r="BJ102" s="1">
        <v>22.5</v>
      </c>
      <c r="BK102" s="1">
        <v>17</v>
      </c>
      <c r="BL102" s="1">
        <v>76</v>
      </c>
      <c r="BM102" s="1">
        <v>14.5</v>
      </c>
      <c r="BN102" s="1">
        <v>9.25</v>
      </c>
      <c r="BO102" s="1">
        <v>64</v>
      </c>
      <c r="BP102" s="1">
        <v>7.5</v>
      </c>
      <c r="BQ102" s="1">
        <v>4.75</v>
      </c>
      <c r="BR102" s="1">
        <v>63</v>
      </c>
      <c r="BS102" s="1">
        <v>0</v>
      </c>
      <c r="BT102" s="1">
        <v>0</v>
      </c>
      <c r="BU102" s="1">
        <v>3</v>
      </c>
      <c r="BV102" s="1">
        <v>1</v>
      </c>
      <c r="BW102" s="1">
        <v>1</v>
      </c>
      <c r="BX102" s="1">
        <v>0.25</v>
      </c>
      <c r="BY102" s="1">
        <v>38.5</v>
      </c>
      <c r="BZ102" s="1">
        <v>2.25</v>
      </c>
      <c r="CA102" s="1">
        <v>1.75</v>
      </c>
      <c r="CB102" s="1">
        <v>2.5</v>
      </c>
      <c r="CC102" s="1">
        <v>0.5</v>
      </c>
      <c r="CD102" s="1">
        <v>0</v>
      </c>
      <c r="CE102" s="1">
        <v>0.75</v>
      </c>
      <c r="CF102" s="1">
        <v>0.25</v>
      </c>
      <c r="CG102" s="1">
        <v>0.25</v>
      </c>
      <c r="CH102" s="1">
        <v>0</v>
      </c>
      <c r="CI102" s="1">
        <v>0</v>
      </c>
      <c r="CJ102" s="1">
        <v>0</v>
      </c>
      <c r="CK102" s="1">
        <f t="shared" si="1"/>
        <v>4.1533001400000007</v>
      </c>
      <c r="CL102" s="1">
        <v>1</v>
      </c>
    </row>
    <row r="103" spans="1:90" x14ac:dyDescent="0.25">
      <c r="A103" s="1" t="s">
        <v>208</v>
      </c>
      <c r="B103" s="1">
        <v>5.2</v>
      </c>
      <c r="C103" s="1">
        <v>4</v>
      </c>
      <c r="D103" s="1">
        <v>29.75</v>
      </c>
      <c r="E103" s="1">
        <v>0.02</v>
      </c>
      <c r="F103" s="1">
        <v>0</v>
      </c>
      <c r="G103" s="1">
        <v>0</v>
      </c>
      <c r="H103" s="1">
        <v>0</v>
      </c>
      <c r="I103" s="1">
        <v>0.25</v>
      </c>
      <c r="J103" s="1">
        <v>0</v>
      </c>
      <c r="K103" s="1">
        <v>0</v>
      </c>
      <c r="L103" s="1">
        <v>0.25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7.25</v>
      </c>
      <c r="V103" s="1">
        <v>4.75</v>
      </c>
      <c r="W103" s="1">
        <v>66</v>
      </c>
      <c r="X103" s="1">
        <v>0.5</v>
      </c>
      <c r="Y103" s="1">
        <v>0.25</v>
      </c>
      <c r="Z103" s="1">
        <v>50</v>
      </c>
      <c r="AA103" s="1">
        <v>0</v>
      </c>
      <c r="AB103" s="1">
        <v>0</v>
      </c>
      <c r="AC103" s="1">
        <v>0.5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</v>
      </c>
      <c r="AJ103" s="1">
        <v>0.25</v>
      </c>
      <c r="AK103" s="1">
        <v>2</v>
      </c>
      <c r="AL103" s="1">
        <v>6.98</v>
      </c>
      <c r="AM103" s="1">
        <v>5.15</v>
      </c>
      <c r="AN103" s="1">
        <v>0.1</v>
      </c>
      <c r="AO103" s="1">
        <v>2</v>
      </c>
      <c r="AP103" s="1">
        <v>4.5</v>
      </c>
      <c r="AQ103" s="1">
        <v>4.5</v>
      </c>
      <c r="AR103" s="1">
        <v>0</v>
      </c>
      <c r="AS103" s="1">
        <v>1.5</v>
      </c>
      <c r="AT103" s="1">
        <v>0.25</v>
      </c>
      <c r="AU103" s="1">
        <v>0.5</v>
      </c>
      <c r="AV103" s="1">
        <v>0</v>
      </c>
      <c r="AW103" s="1">
        <v>0</v>
      </c>
      <c r="AX103" s="1">
        <v>2.25</v>
      </c>
      <c r="AY103" s="1">
        <v>0.25</v>
      </c>
      <c r="AZ103" s="1">
        <v>0</v>
      </c>
      <c r="BA103" s="1">
        <v>0.5</v>
      </c>
      <c r="BB103" s="1">
        <v>0.75</v>
      </c>
      <c r="BC103" s="1">
        <v>15.75</v>
      </c>
      <c r="BD103" s="1">
        <v>10.5</v>
      </c>
      <c r="BE103" s="1">
        <v>4.5</v>
      </c>
      <c r="BF103" s="1">
        <v>1.5</v>
      </c>
      <c r="BG103" s="1">
        <v>4</v>
      </c>
      <c r="BH103" s="1">
        <v>2</v>
      </c>
      <c r="BI103" s="1">
        <v>1.56</v>
      </c>
      <c r="BJ103" s="1">
        <v>17.75</v>
      </c>
      <c r="BK103" s="1">
        <v>13.5</v>
      </c>
      <c r="BL103" s="1">
        <v>76</v>
      </c>
      <c r="BM103" s="1">
        <v>11.5</v>
      </c>
      <c r="BN103" s="1">
        <v>8</v>
      </c>
      <c r="BO103" s="1">
        <v>70</v>
      </c>
      <c r="BP103" s="1">
        <v>7.25</v>
      </c>
      <c r="BQ103" s="1">
        <v>4.75</v>
      </c>
      <c r="BR103" s="1">
        <v>66</v>
      </c>
      <c r="BS103" s="1">
        <v>0</v>
      </c>
      <c r="BT103" s="1">
        <v>0</v>
      </c>
      <c r="BU103" s="1">
        <v>1</v>
      </c>
      <c r="BV103" s="1">
        <v>3</v>
      </c>
      <c r="BW103" s="1">
        <v>1</v>
      </c>
      <c r="BX103" s="1">
        <v>0.5</v>
      </c>
      <c r="BY103" s="1">
        <v>24.75</v>
      </c>
      <c r="BZ103" s="1">
        <v>0.25</v>
      </c>
      <c r="CA103" s="1">
        <v>4.25</v>
      </c>
      <c r="CB103" s="1">
        <v>1.75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3.0496888900000001</v>
      </c>
      <c r="CL103" s="1">
        <v>1</v>
      </c>
    </row>
    <row r="104" spans="1:90" x14ac:dyDescent="0.25">
      <c r="A104" s="1" t="s">
        <v>133</v>
      </c>
      <c r="B104" s="1">
        <v>7</v>
      </c>
      <c r="C104" s="1">
        <v>6</v>
      </c>
      <c r="D104" s="1">
        <v>59.83</v>
      </c>
      <c r="E104" s="1">
        <v>0.05</v>
      </c>
      <c r="F104" s="1">
        <v>0</v>
      </c>
      <c r="G104" s="1">
        <v>0.1</v>
      </c>
      <c r="H104" s="1">
        <v>0</v>
      </c>
      <c r="I104" s="1">
        <v>0.67</v>
      </c>
      <c r="J104" s="1">
        <v>0</v>
      </c>
      <c r="K104" s="1">
        <v>0.33</v>
      </c>
      <c r="L104" s="1">
        <v>0.33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9.17</v>
      </c>
      <c r="V104" s="1">
        <v>5</v>
      </c>
      <c r="W104" s="1">
        <v>55</v>
      </c>
      <c r="X104" s="1">
        <v>0.5</v>
      </c>
      <c r="Y104" s="1">
        <v>0</v>
      </c>
      <c r="Z104" s="1">
        <v>0</v>
      </c>
      <c r="AA104" s="1">
        <v>0.33</v>
      </c>
      <c r="AB104" s="1">
        <v>0</v>
      </c>
      <c r="AC104" s="1">
        <v>0.67</v>
      </c>
      <c r="AD104" s="1">
        <v>0</v>
      </c>
      <c r="AE104" s="1">
        <v>0.04</v>
      </c>
      <c r="AF104" s="1">
        <v>0</v>
      </c>
      <c r="AG104" s="1">
        <v>0</v>
      </c>
      <c r="AH104" s="1">
        <v>0</v>
      </c>
      <c r="AI104" s="1">
        <v>0</v>
      </c>
      <c r="AJ104" s="1">
        <v>0.17</v>
      </c>
      <c r="AK104" s="1">
        <v>6.83</v>
      </c>
      <c r="AL104" s="1">
        <v>9.1300000000000008</v>
      </c>
      <c r="AM104" s="1">
        <v>4.47</v>
      </c>
      <c r="AN104" s="1">
        <v>0.2</v>
      </c>
      <c r="AO104" s="1">
        <v>2.5</v>
      </c>
      <c r="AP104" s="1">
        <v>6.17</v>
      </c>
      <c r="AQ104" s="1">
        <v>6.17</v>
      </c>
      <c r="AR104" s="1">
        <v>0</v>
      </c>
      <c r="AS104" s="1">
        <v>1.83</v>
      </c>
      <c r="AT104" s="1">
        <v>1</v>
      </c>
      <c r="AU104" s="1">
        <v>1.17</v>
      </c>
      <c r="AV104" s="1">
        <v>0.83</v>
      </c>
      <c r="AW104" s="1">
        <v>71</v>
      </c>
      <c r="AX104" s="1">
        <v>2.83</v>
      </c>
      <c r="AY104" s="1">
        <v>0.17</v>
      </c>
      <c r="AZ104" s="1">
        <v>0</v>
      </c>
      <c r="BA104" s="1">
        <v>0.33</v>
      </c>
      <c r="BB104" s="1">
        <v>0.5</v>
      </c>
      <c r="BC104" s="1">
        <v>16</v>
      </c>
      <c r="BD104" s="1">
        <v>11</v>
      </c>
      <c r="BE104" s="1">
        <v>5</v>
      </c>
      <c r="BF104" s="1">
        <v>0.83</v>
      </c>
      <c r="BG104" s="1">
        <v>3.17</v>
      </c>
      <c r="BH104" s="1">
        <v>1.67</v>
      </c>
      <c r="BI104" s="1">
        <v>1.61</v>
      </c>
      <c r="BJ104" s="1">
        <v>19.829999999999998</v>
      </c>
      <c r="BK104" s="1">
        <v>14.67</v>
      </c>
      <c r="BL104" s="1">
        <v>74</v>
      </c>
      <c r="BM104" s="1">
        <v>14</v>
      </c>
      <c r="BN104" s="1">
        <v>9</v>
      </c>
      <c r="BO104" s="1">
        <v>64</v>
      </c>
      <c r="BP104" s="1">
        <v>9.17</v>
      </c>
      <c r="BQ104" s="1">
        <v>5</v>
      </c>
      <c r="BR104" s="1">
        <v>55</v>
      </c>
      <c r="BS104" s="1">
        <v>0.33</v>
      </c>
      <c r="BT104" s="1">
        <v>0.17</v>
      </c>
      <c r="BU104" s="1">
        <v>5</v>
      </c>
      <c r="BV104" s="1">
        <v>1</v>
      </c>
      <c r="BW104" s="1">
        <v>5</v>
      </c>
      <c r="BX104" s="1">
        <v>0.33</v>
      </c>
      <c r="BY104" s="1">
        <v>26.83</v>
      </c>
      <c r="BZ104" s="1">
        <v>1.33</v>
      </c>
      <c r="CA104" s="1">
        <v>4</v>
      </c>
      <c r="CB104" s="1">
        <v>2.17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3.077124860000001</v>
      </c>
      <c r="CL104" s="1">
        <v>1</v>
      </c>
    </row>
    <row r="105" spans="1:90" x14ac:dyDescent="0.25">
      <c r="A105" s="1" t="s">
        <v>134</v>
      </c>
      <c r="B105" s="1">
        <v>5.3</v>
      </c>
      <c r="C105" s="1">
        <v>4</v>
      </c>
      <c r="D105" s="1">
        <v>43.75</v>
      </c>
      <c r="E105" s="1">
        <v>0.23</v>
      </c>
      <c r="F105" s="1">
        <v>0.4</v>
      </c>
      <c r="G105" s="1">
        <v>0.3</v>
      </c>
      <c r="H105" s="1">
        <v>2</v>
      </c>
      <c r="I105" s="1">
        <v>1.5</v>
      </c>
      <c r="J105" s="1">
        <v>0.25</v>
      </c>
      <c r="K105" s="1">
        <v>0.75</v>
      </c>
      <c r="L105" s="1">
        <v>0.75</v>
      </c>
      <c r="M105" s="1">
        <v>0.5</v>
      </c>
      <c r="N105" s="1">
        <v>0</v>
      </c>
      <c r="O105" s="1">
        <v>0.21</v>
      </c>
      <c r="P105" s="1">
        <v>0.21</v>
      </c>
      <c r="Q105" s="1">
        <v>0.25</v>
      </c>
      <c r="R105" s="1">
        <v>0.25</v>
      </c>
      <c r="S105" s="1">
        <v>0</v>
      </c>
      <c r="T105" s="1">
        <v>0</v>
      </c>
      <c r="U105" s="1">
        <v>10.5</v>
      </c>
      <c r="V105" s="1">
        <v>7.5</v>
      </c>
      <c r="W105" s="1">
        <v>71</v>
      </c>
      <c r="X105" s="1">
        <v>0.25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0.08</v>
      </c>
      <c r="AF105" s="1">
        <v>0.25</v>
      </c>
      <c r="AG105" s="1">
        <v>0</v>
      </c>
      <c r="AH105" s="1">
        <v>0</v>
      </c>
      <c r="AI105" s="1">
        <v>0</v>
      </c>
      <c r="AJ105" s="1">
        <v>0.25</v>
      </c>
      <c r="AK105" s="1">
        <v>19</v>
      </c>
      <c r="AL105" s="1">
        <v>12.92</v>
      </c>
      <c r="AM105" s="1">
        <v>21.95</v>
      </c>
      <c r="AN105" s="1">
        <v>1.3</v>
      </c>
      <c r="AO105" s="1">
        <v>3.3</v>
      </c>
      <c r="AP105" s="1">
        <v>7</v>
      </c>
      <c r="AQ105" s="1">
        <v>13.75</v>
      </c>
      <c r="AR105" s="1">
        <v>0.75</v>
      </c>
      <c r="AS105" s="1">
        <v>4.25</v>
      </c>
      <c r="AT105" s="1">
        <v>0.25</v>
      </c>
      <c r="AU105" s="1">
        <v>2.5</v>
      </c>
      <c r="AV105" s="1">
        <v>1.75</v>
      </c>
      <c r="AW105" s="1">
        <v>70</v>
      </c>
      <c r="AX105" s="1">
        <v>2.25</v>
      </c>
      <c r="AY105" s="1">
        <v>0.25</v>
      </c>
      <c r="AZ105" s="1">
        <v>0.25</v>
      </c>
      <c r="BA105" s="1">
        <v>0</v>
      </c>
      <c r="BB105" s="1">
        <v>0.5</v>
      </c>
      <c r="BC105" s="1">
        <v>11.25</v>
      </c>
      <c r="BD105" s="1">
        <v>7</v>
      </c>
      <c r="BE105" s="1">
        <v>2.5</v>
      </c>
      <c r="BF105" s="1">
        <v>0.25</v>
      </c>
      <c r="BG105" s="1">
        <v>2.25</v>
      </c>
      <c r="BH105" s="1">
        <v>1.5</v>
      </c>
      <c r="BI105" s="1">
        <v>1.06</v>
      </c>
      <c r="BJ105" s="1">
        <v>18.75</v>
      </c>
      <c r="BK105" s="1">
        <v>15.25</v>
      </c>
      <c r="BL105" s="1">
        <v>81</v>
      </c>
      <c r="BM105" s="1">
        <v>13.75</v>
      </c>
      <c r="BN105" s="1">
        <v>10.5</v>
      </c>
      <c r="BO105" s="1">
        <v>76</v>
      </c>
      <c r="BP105" s="1">
        <v>10.5</v>
      </c>
      <c r="BQ105" s="1">
        <v>7.5</v>
      </c>
      <c r="BR105" s="1">
        <v>71</v>
      </c>
      <c r="BS105" s="1">
        <v>0.25</v>
      </c>
      <c r="BT105" s="1">
        <v>0</v>
      </c>
      <c r="BU105" s="1">
        <v>2</v>
      </c>
      <c r="BV105" s="1">
        <v>2</v>
      </c>
      <c r="BW105" s="1">
        <v>1</v>
      </c>
      <c r="BX105" s="1">
        <v>0.25</v>
      </c>
      <c r="BY105" s="1">
        <v>30</v>
      </c>
      <c r="BZ105" s="1">
        <v>2.25</v>
      </c>
      <c r="CA105" s="1">
        <v>2.25</v>
      </c>
      <c r="CB105" s="1">
        <v>1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4.3783019500000009</v>
      </c>
      <c r="CL105" s="1">
        <v>1</v>
      </c>
    </row>
    <row r="106" spans="1:90" x14ac:dyDescent="0.25">
      <c r="A106" s="1" t="s">
        <v>137</v>
      </c>
      <c r="B106" s="1">
        <v>5.9</v>
      </c>
      <c r="C106" s="1">
        <v>3</v>
      </c>
      <c r="D106" s="1">
        <v>32.67</v>
      </c>
      <c r="E106" s="1">
        <v>0.14000000000000001</v>
      </c>
      <c r="F106" s="1">
        <v>0</v>
      </c>
      <c r="G106" s="1">
        <v>0.2</v>
      </c>
      <c r="H106" s="1">
        <v>0</v>
      </c>
      <c r="I106" s="1">
        <v>1</v>
      </c>
      <c r="J106" s="1">
        <v>0</v>
      </c>
      <c r="K106" s="1">
        <v>0.67</v>
      </c>
      <c r="L106" s="1">
        <v>0.33</v>
      </c>
      <c r="M106" s="1">
        <v>0</v>
      </c>
      <c r="N106" s="1">
        <v>0.33</v>
      </c>
      <c r="O106" s="1">
        <v>0.01</v>
      </c>
      <c r="P106" s="1">
        <v>0.01</v>
      </c>
      <c r="Q106" s="1">
        <v>0</v>
      </c>
      <c r="R106" s="1">
        <v>0</v>
      </c>
      <c r="S106" s="1">
        <v>0</v>
      </c>
      <c r="T106" s="1">
        <v>0</v>
      </c>
      <c r="U106" s="1">
        <v>5.33</v>
      </c>
      <c r="V106" s="1">
        <v>3</v>
      </c>
      <c r="W106" s="1">
        <v>56</v>
      </c>
      <c r="X106" s="1">
        <v>1.67</v>
      </c>
      <c r="Y106" s="1">
        <v>0.33</v>
      </c>
      <c r="Z106" s="1">
        <v>20</v>
      </c>
      <c r="AA106" s="1">
        <v>1.33</v>
      </c>
      <c r="AB106" s="1">
        <v>0</v>
      </c>
      <c r="AC106" s="1">
        <v>1</v>
      </c>
      <c r="AD106" s="1">
        <v>0.33</v>
      </c>
      <c r="AE106" s="1">
        <v>0.16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3.67</v>
      </c>
      <c r="AL106" s="1">
        <v>12.47</v>
      </c>
      <c r="AM106" s="1">
        <v>4.13</v>
      </c>
      <c r="AN106" s="1">
        <v>0.5</v>
      </c>
      <c r="AO106" s="1">
        <v>2.4</v>
      </c>
      <c r="AP106" s="1">
        <v>4.33</v>
      </c>
      <c r="AQ106" s="1">
        <v>4.33</v>
      </c>
      <c r="AR106" s="1">
        <v>0</v>
      </c>
      <c r="AS106" s="1">
        <v>1.33</v>
      </c>
      <c r="AT106" s="1">
        <v>0.67</v>
      </c>
      <c r="AU106" s="1">
        <v>1</v>
      </c>
      <c r="AV106" s="1">
        <v>0.67</v>
      </c>
      <c r="AW106" s="1">
        <v>67</v>
      </c>
      <c r="AX106" s="1">
        <v>1.67</v>
      </c>
      <c r="AY106" s="1">
        <v>0</v>
      </c>
      <c r="AZ106" s="1">
        <v>0</v>
      </c>
      <c r="BA106" s="1">
        <v>0</v>
      </c>
      <c r="BB106" s="1">
        <v>0</v>
      </c>
      <c r="BC106" s="1">
        <v>21</v>
      </c>
      <c r="BD106" s="1">
        <v>14</v>
      </c>
      <c r="BE106" s="1">
        <v>6.67</v>
      </c>
      <c r="BF106" s="1">
        <v>1</v>
      </c>
      <c r="BG106" s="1">
        <v>3.33</v>
      </c>
      <c r="BH106" s="1">
        <v>2.33</v>
      </c>
      <c r="BI106" s="1">
        <v>2.1</v>
      </c>
      <c r="BJ106" s="1">
        <v>14.67</v>
      </c>
      <c r="BK106" s="1">
        <v>12.33</v>
      </c>
      <c r="BL106" s="1">
        <v>84</v>
      </c>
      <c r="BM106" s="1">
        <v>10</v>
      </c>
      <c r="BN106" s="1">
        <v>6.33</v>
      </c>
      <c r="BO106" s="1">
        <v>63</v>
      </c>
      <c r="BP106" s="1">
        <v>5.33</v>
      </c>
      <c r="BQ106" s="1">
        <v>3</v>
      </c>
      <c r="BR106" s="1">
        <v>56</v>
      </c>
      <c r="BS106" s="1">
        <v>0</v>
      </c>
      <c r="BT106" s="1">
        <v>0</v>
      </c>
      <c r="BU106" s="1">
        <v>1</v>
      </c>
      <c r="BV106" s="1">
        <v>2</v>
      </c>
      <c r="BW106" s="1">
        <v>1</v>
      </c>
      <c r="BX106" s="1">
        <v>0.67</v>
      </c>
      <c r="BY106" s="1">
        <v>26</v>
      </c>
      <c r="BZ106" s="1">
        <v>1</v>
      </c>
      <c r="CA106" s="1">
        <v>1</v>
      </c>
      <c r="CB106" s="1">
        <v>2.33</v>
      </c>
      <c r="CC106" s="1">
        <v>0.33</v>
      </c>
      <c r="CD106" s="1">
        <v>0</v>
      </c>
      <c r="CE106" s="1">
        <v>1.33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3.1449049600000016</v>
      </c>
      <c r="CL106" s="1">
        <v>1</v>
      </c>
    </row>
    <row r="107" spans="1:90" x14ac:dyDescent="0.25">
      <c r="A107" s="1" t="s">
        <v>209</v>
      </c>
      <c r="B107" s="1">
        <v>4.9000000000000004</v>
      </c>
      <c r="C107" s="1">
        <v>3</v>
      </c>
      <c r="D107" s="1">
        <v>14.67</v>
      </c>
      <c r="E107" s="1">
        <v>0</v>
      </c>
      <c r="F107" s="1">
        <v>0</v>
      </c>
      <c r="G107" s="1">
        <v>0</v>
      </c>
      <c r="H107" s="1">
        <v>0</v>
      </c>
      <c r="I107" s="1">
        <v>0.33</v>
      </c>
      <c r="J107" s="1">
        <v>0</v>
      </c>
      <c r="K107" s="1">
        <v>0</v>
      </c>
      <c r="L107" s="1">
        <v>0.33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0.67</v>
      </c>
      <c r="V107" s="1">
        <v>0.67</v>
      </c>
      <c r="W107" s="1">
        <v>100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0.33</v>
      </c>
      <c r="AI107" s="1">
        <v>0</v>
      </c>
      <c r="AJ107" s="1">
        <v>0</v>
      </c>
      <c r="AK107" s="1">
        <v>0.67</v>
      </c>
      <c r="AL107" s="1">
        <v>0.3</v>
      </c>
      <c r="AM107" s="1">
        <v>1.53</v>
      </c>
      <c r="AN107" s="1">
        <v>0</v>
      </c>
      <c r="AO107" s="1">
        <v>1.2</v>
      </c>
      <c r="AP107" s="1">
        <v>1.67</v>
      </c>
      <c r="AQ107" s="1">
        <v>1.67</v>
      </c>
      <c r="AR107" s="1">
        <v>0</v>
      </c>
      <c r="AS107" s="1">
        <v>0.67</v>
      </c>
      <c r="AT107" s="1">
        <v>0.33</v>
      </c>
      <c r="AU107" s="1">
        <v>1</v>
      </c>
      <c r="AV107" s="1">
        <v>0.67</v>
      </c>
      <c r="AW107" s="1">
        <v>67</v>
      </c>
      <c r="AX107" s="1">
        <v>1.33</v>
      </c>
      <c r="AY107" s="1">
        <v>0</v>
      </c>
      <c r="AZ107" s="1">
        <v>0</v>
      </c>
      <c r="BA107" s="1">
        <v>0</v>
      </c>
      <c r="BB107" s="1">
        <v>0</v>
      </c>
      <c r="BC107" s="1">
        <v>16</v>
      </c>
      <c r="BD107" s="1">
        <v>10.33</v>
      </c>
      <c r="BE107" s="1">
        <v>4.33</v>
      </c>
      <c r="BF107" s="1">
        <v>0.67</v>
      </c>
      <c r="BG107" s="1">
        <v>2.33</v>
      </c>
      <c r="BH107" s="1">
        <v>2.33</v>
      </c>
      <c r="BI107" s="1">
        <v>1.66</v>
      </c>
      <c r="BJ107" s="1">
        <v>3.33</v>
      </c>
      <c r="BK107" s="1">
        <v>2.67</v>
      </c>
      <c r="BL107" s="1">
        <v>80</v>
      </c>
      <c r="BM107" s="1">
        <v>2</v>
      </c>
      <c r="BN107" s="1">
        <v>1.67</v>
      </c>
      <c r="BO107" s="1">
        <v>84</v>
      </c>
      <c r="BP107" s="1">
        <v>0.67</v>
      </c>
      <c r="BQ107" s="1">
        <v>0.67</v>
      </c>
      <c r="BR107" s="1">
        <v>100</v>
      </c>
      <c r="BS107" s="1">
        <v>0</v>
      </c>
      <c r="BT107" s="1">
        <v>0</v>
      </c>
      <c r="BU107" s="1">
        <v>0</v>
      </c>
      <c r="BV107" s="1">
        <v>3</v>
      </c>
      <c r="BW107" s="1">
        <v>0</v>
      </c>
      <c r="BX107" s="1">
        <v>0</v>
      </c>
      <c r="BY107" s="1">
        <v>7</v>
      </c>
      <c r="BZ107" s="1">
        <v>0</v>
      </c>
      <c r="CA107" s="1">
        <v>0</v>
      </c>
      <c r="CB107" s="1">
        <v>0</v>
      </c>
      <c r="CC107" s="1">
        <v>0.33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2.9757873800000008</v>
      </c>
      <c r="CL107" s="1">
        <v>1</v>
      </c>
    </row>
    <row r="108" spans="1:90" x14ac:dyDescent="0.25">
      <c r="A108" s="1" t="s">
        <v>147</v>
      </c>
      <c r="B108" s="1">
        <v>5.9</v>
      </c>
      <c r="C108" s="1">
        <v>6</v>
      </c>
      <c r="D108" s="1">
        <v>79.67</v>
      </c>
      <c r="E108" s="1">
        <v>0.02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14.5</v>
      </c>
      <c r="V108" s="1">
        <v>11.33</v>
      </c>
      <c r="W108" s="1">
        <v>78</v>
      </c>
      <c r="X108" s="1">
        <v>0</v>
      </c>
      <c r="Y108" s="1">
        <v>0</v>
      </c>
      <c r="AA108" s="1">
        <v>0</v>
      </c>
      <c r="AB108" s="1">
        <v>0</v>
      </c>
      <c r="AC108" s="1">
        <v>0.67</v>
      </c>
      <c r="AD108" s="1">
        <v>0</v>
      </c>
      <c r="AE108" s="1">
        <v>0.02</v>
      </c>
      <c r="AF108" s="1">
        <v>0</v>
      </c>
      <c r="AG108" s="1">
        <v>0</v>
      </c>
      <c r="AH108" s="1">
        <v>0</v>
      </c>
      <c r="AI108" s="1">
        <v>0</v>
      </c>
      <c r="AJ108" s="1">
        <v>0.5</v>
      </c>
      <c r="AK108" s="1">
        <v>0.67</v>
      </c>
      <c r="AL108" s="1">
        <v>11.05</v>
      </c>
      <c r="AM108" s="1">
        <v>14.1</v>
      </c>
      <c r="AN108" s="1">
        <v>0.1</v>
      </c>
      <c r="AO108" s="1">
        <v>2.7</v>
      </c>
      <c r="AP108" s="1">
        <v>12.33</v>
      </c>
      <c r="AQ108" s="1">
        <v>12.33</v>
      </c>
      <c r="AR108" s="1">
        <v>0</v>
      </c>
      <c r="AS108" s="1">
        <v>2.33</v>
      </c>
      <c r="AT108" s="1">
        <v>0.33</v>
      </c>
      <c r="AU108" s="1">
        <v>2.33</v>
      </c>
      <c r="AV108" s="1">
        <v>0.83</v>
      </c>
      <c r="AW108" s="1">
        <v>36</v>
      </c>
      <c r="AX108" s="1">
        <v>5.67</v>
      </c>
      <c r="AY108" s="1">
        <v>1.17</v>
      </c>
      <c r="AZ108" s="1">
        <v>0.5</v>
      </c>
      <c r="BA108" s="1">
        <v>1.5</v>
      </c>
      <c r="BB108" s="1">
        <v>3.17</v>
      </c>
      <c r="BC108" s="1">
        <v>12.33</v>
      </c>
      <c r="BD108" s="1">
        <v>7.83</v>
      </c>
      <c r="BE108" s="1">
        <v>4</v>
      </c>
      <c r="BF108" s="1">
        <v>0.67</v>
      </c>
      <c r="BG108" s="1">
        <v>2.5</v>
      </c>
      <c r="BH108" s="1">
        <v>1.5</v>
      </c>
      <c r="BI108" s="1">
        <v>1.32</v>
      </c>
      <c r="BJ108" s="1">
        <v>52.83</v>
      </c>
      <c r="BK108" s="1">
        <v>47.33</v>
      </c>
      <c r="BL108" s="1">
        <v>90</v>
      </c>
      <c r="BM108" s="1">
        <v>27</v>
      </c>
      <c r="BN108" s="1">
        <v>22.83</v>
      </c>
      <c r="BO108" s="1">
        <v>85</v>
      </c>
      <c r="BP108" s="1">
        <v>14.5</v>
      </c>
      <c r="BQ108" s="1">
        <v>11.33</v>
      </c>
      <c r="BR108" s="1">
        <v>78</v>
      </c>
      <c r="BS108" s="1">
        <v>0</v>
      </c>
      <c r="BT108" s="1">
        <v>0</v>
      </c>
      <c r="BU108" s="1">
        <v>5</v>
      </c>
      <c r="BV108" s="1">
        <v>1</v>
      </c>
      <c r="BW108" s="1">
        <v>2</v>
      </c>
      <c r="BX108" s="1">
        <v>0.5</v>
      </c>
      <c r="BY108" s="1">
        <v>65.33</v>
      </c>
      <c r="BZ108" s="1">
        <v>0.33</v>
      </c>
      <c r="CA108" s="1">
        <v>7</v>
      </c>
      <c r="CB108" s="1">
        <v>1.67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3.1897889499999996</v>
      </c>
      <c r="CL108" s="1">
        <v>1</v>
      </c>
    </row>
    <row r="109" spans="1:90" x14ac:dyDescent="0.25">
      <c r="A109" s="1" t="s">
        <v>157</v>
      </c>
      <c r="B109" s="1">
        <v>5.4</v>
      </c>
      <c r="C109" s="1">
        <v>6</v>
      </c>
      <c r="D109" s="1">
        <v>68.33</v>
      </c>
      <c r="E109" s="1">
        <v>0.1</v>
      </c>
      <c r="F109" s="1">
        <v>0.2</v>
      </c>
      <c r="G109" s="1">
        <v>0.1</v>
      </c>
      <c r="H109" s="1">
        <v>1</v>
      </c>
      <c r="I109" s="1">
        <v>1</v>
      </c>
      <c r="J109" s="1">
        <v>0.17</v>
      </c>
      <c r="K109" s="1">
        <v>0.33</v>
      </c>
      <c r="L109" s="1">
        <v>0.67</v>
      </c>
      <c r="M109" s="1">
        <v>0</v>
      </c>
      <c r="N109" s="1">
        <v>0</v>
      </c>
      <c r="O109" s="1">
        <v>0.03</v>
      </c>
      <c r="P109" s="1">
        <v>0.03</v>
      </c>
      <c r="Q109" s="1">
        <v>0</v>
      </c>
      <c r="R109" s="1">
        <v>0</v>
      </c>
      <c r="S109" s="1">
        <v>0</v>
      </c>
      <c r="T109" s="1">
        <v>0</v>
      </c>
      <c r="U109" s="1">
        <v>7.83</v>
      </c>
      <c r="V109" s="1">
        <v>5.33</v>
      </c>
      <c r="W109" s="1">
        <v>68</v>
      </c>
      <c r="X109" s="1">
        <v>3.33</v>
      </c>
      <c r="Y109" s="1">
        <v>0.83</v>
      </c>
      <c r="Z109" s="1">
        <v>25</v>
      </c>
      <c r="AA109" s="1">
        <v>0</v>
      </c>
      <c r="AB109" s="1">
        <v>0</v>
      </c>
      <c r="AC109" s="1">
        <v>0.33</v>
      </c>
      <c r="AD109" s="1">
        <v>0.17</v>
      </c>
      <c r="AE109" s="1">
        <v>0.08</v>
      </c>
      <c r="AF109" s="1">
        <v>0.17</v>
      </c>
      <c r="AG109" s="1">
        <v>0</v>
      </c>
      <c r="AH109" s="1">
        <v>0.33</v>
      </c>
      <c r="AI109" s="1">
        <v>0</v>
      </c>
      <c r="AJ109" s="1">
        <v>0.17</v>
      </c>
      <c r="AK109" s="1">
        <v>5.5</v>
      </c>
      <c r="AL109" s="1">
        <v>8.5</v>
      </c>
      <c r="AM109" s="1">
        <v>8.1</v>
      </c>
      <c r="AN109" s="1">
        <v>0.4</v>
      </c>
      <c r="AO109" s="1">
        <v>2.2999999999999998</v>
      </c>
      <c r="AP109" s="1">
        <v>4</v>
      </c>
      <c r="AQ109" s="1">
        <v>5.5</v>
      </c>
      <c r="AR109" s="1">
        <v>0</v>
      </c>
      <c r="AS109" s="1">
        <v>2</v>
      </c>
      <c r="AT109" s="1">
        <v>1.5</v>
      </c>
      <c r="AU109" s="1">
        <v>0.83</v>
      </c>
      <c r="AV109" s="1">
        <v>0.33</v>
      </c>
      <c r="AW109" s="1">
        <v>40</v>
      </c>
      <c r="AX109" s="1">
        <v>3</v>
      </c>
      <c r="AY109" s="1">
        <v>0.5</v>
      </c>
      <c r="AZ109" s="1">
        <v>0.33</v>
      </c>
      <c r="BA109" s="1">
        <v>0.5</v>
      </c>
      <c r="BB109" s="1">
        <v>1.33</v>
      </c>
      <c r="BC109" s="1">
        <v>17</v>
      </c>
      <c r="BD109" s="1">
        <v>11.5</v>
      </c>
      <c r="BE109" s="1">
        <v>5.5</v>
      </c>
      <c r="BF109" s="1">
        <v>0.83</v>
      </c>
      <c r="BG109" s="1">
        <v>3.67</v>
      </c>
      <c r="BH109" s="1">
        <v>2.33</v>
      </c>
      <c r="BI109" s="1">
        <v>1.83</v>
      </c>
      <c r="BJ109" s="1">
        <v>15.83</v>
      </c>
      <c r="BK109" s="1">
        <v>11</v>
      </c>
      <c r="BL109" s="1">
        <v>69</v>
      </c>
      <c r="BM109" s="1">
        <v>15.67</v>
      </c>
      <c r="BN109" s="1">
        <v>9.67</v>
      </c>
      <c r="BO109" s="1">
        <v>62</v>
      </c>
      <c r="BP109" s="1">
        <v>7.83</v>
      </c>
      <c r="BQ109" s="1">
        <v>5.33</v>
      </c>
      <c r="BR109" s="1">
        <v>68</v>
      </c>
      <c r="BS109" s="1">
        <v>0</v>
      </c>
      <c r="BT109" s="1">
        <v>0</v>
      </c>
      <c r="BU109" s="1">
        <v>5</v>
      </c>
      <c r="BV109" s="1">
        <v>1</v>
      </c>
      <c r="BW109" s="1">
        <v>4</v>
      </c>
      <c r="BX109" s="1">
        <v>1.33</v>
      </c>
      <c r="BY109" s="1">
        <v>29.67</v>
      </c>
      <c r="BZ109" s="1">
        <v>1</v>
      </c>
      <c r="CA109" s="1">
        <v>1</v>
      </c>
      <c r="CB109" s="1">
        <v>3.5</v>
      </c>
      <c r="CC109" s="1">
        <v>0</v>
      </c>
      <c r="CD109" s="1">
        <v>0</v>
      </c>
      <c r="CE109" s="1">
        <v>0</v>
      </c>
      <c r="CF109" s="1">
        <v>0</v>
      </c>
      <c r="CG109" s="1">
        <v>0.17</v>
      </c>
      <c r="CH109" s="1">
        <v>0</v>
      </c>
      <c r="CI109" s="1">
        <v>0</v>
      </c>
      <c r="CJ109" s="1">
        <v>0</v>
      </c>
      <c r="CK109" s="1">
        <f t="shared" si="1"/>
        <v>2.8076210800000005</v>
      </c>
      <c r="CL109" s="1">
        <v>1</v>
      </c>
    </row>
    <row r="110" spans="1:90" x14ac:dyDescent="0.25">
      <c r="A110" s="1" t="s">
        <v>159</v>
      </c>
      <c r="B110" s="1">
        <v>7.2</v>
      </c>
      <c r="C110" s="1">
        <v>6</v>
      </c>
      <c r="D110" s="1">
        <v>86.17</v>
      </c>
      <c r="E110" s="1">
        <v>0.24</v>
      </c>
      <c r="F110" s="1">
        <v>0.31</v>
      </c>
      <c r="G110" s="1">
        <v>0.5</v>
      </c>
      <c r="H110" s="1">
        <v>4</v>
      </c>
      <c r="I110" s="1">
        <v>3.5</v>
      </c>
      <c r="J110" s="1">
        <v>1.33</v>
      </c>
      <c r="K110" s="1">
        <v>2.33</v>
      </c>
      <c r="L110" s="1">
        <v>1.17</v>
      </c>
      <c r="M110" s="1">
        <v>0.17</v>
      </c>
      <c r="N110" s="1">
        <v>0.17</v>
      </c>
      <c r="O110" s="1">
        <v>0.3</v>
      </c>
      <c r="P110" s="1">
        <v>0.3</v>
      </c>
      <c r="Q110" s="1">
        <v>0.5</v>
      </c>
      <c r="R110" s="1">
        <v>0.5</v>
      </c>
      <c r="S110" s="1">
        <v>0</v>
      </c>
      <c r="T110" s="1">
        <v>0</v>
      </c>
      <c r="U110" s="1">
        <v>13.33</v>
      </c>
      <c r="V110" s="1">
        <v>11</v>
      </c>
      <c r="W110" s="1">
        <v>83</v>
      </c>
      <c r="X110" s="1">
        <v>3.33</v>
      </c>
      <c r="Y110" s="1">
        <v>0.5</v>
      </c>
      <c r="Z110" s="1">
        <v>15</v>
      </c>
      <c r="AA110" s="1">
        <v>1.67</v>
      </c>
      <c r="AB110" s="1">
        <v>0</v>
      </c>
      <c r="AC110" s="1">
        <v>1.67</v>
      </c>
      <c r="AD110" s="1">
        <v>0.17</v>
      </c>
      <c r="AE110" s="1">
        <v>0.21</v>
      </c>
      <c r="AF110" s="1">
        <v>0.17</v>
      </c>
      <c r="AG110" s="1">
        <v>0</v>
      </c>
      <c r="AH110" s="1">
        <v>0</v>
      </c>
      <c r="AI110" s="1">
        <v>0</v>
      </c>
      <c r="AJ110" s="1">
        <v>0.17</v>
      </c>
      <c r="AK110" s="1">
        <v>39.83</v>
      </c>
      <c r="AL110" s="1">
        <v>25.38</v>
      </c>
      <c r="AM110" s="1">
        <v>24</v>
      </c>
      <c r="AN110" s="1">
        <v>2.1</v>
      </c>
      <c r="AO110" s="1">
        <v>4.9000000000000004</v>
      </c>
      <c r="AP110" s="1">
        <v>8.67</v>
      </c>
      <c r="AQ110" s="1">
        <v>19.170000000000002</v>
      </c>
      <c r="AR110" s="1">
        <v>0.67</v>
      </c>
      <c r="AS110" s="1">
        <v>5.83</v>
      </c>
      <c r="AT110" s="1">
        <v>0.83</v>
      </c>
      <c r="AU110" s="1">
        <v>1</v>
      </c>
      <c r="AV110" s="1">
        <v>0.33</v>
      </c>
      <c r="AW110" s="1">
        <v>33</v>
      </c>
      <c r="AX110" s="1">
        <v>3</v>
      </c>
      <c r="AY110" s="1">
        <v>0.33</v>
      </c>
      <c r="AZ110" s="1">
        <v>0</v>
      </c>
      <c r="BA110" s="1">
        <v>0</v>
      </c>
      <c r="BB110" s="1">
        <v>0.33</v>
      </c>
      <c r="BC110" s="1">
        <v>10.83</v>
      </c>
      <c r="BD110" s="1">
        <v>5.17</v>
      </c>
      <c r="BE110" s="1">
        <v>3.67</v>
      </c>
      <c r="BF110" s="1">
        <v>0.67</v>
      </c>
      <c r="BG110" s="1">
        <v>1</v>
      </c>
      <c r="BH110" s="1">
        <v>1.83</v>
      </c>
      <c r="BI110" s="1">
        <v>1.26</v>
      </c>
      <c r="BJ110" s="1">
        <v>28</v>
      </c>
      <c r="BK110" s="1">
        <v>24</v>
      </c>
      <c r="BL110" s="1">
        <v>86</v>
      </c>
      <c r="BM110" s="1">
        <v>24.5</v>
      </c>
      <c r="BN110" s="1">
        <v>17.829999999999998</v>
      </c>
      <c r="BO110" s="1">
        <v>73</v>
      </c>
      <c r="BP110" s="1">
        <v>13.33</v>
      </c>
      <c r="BQ110" s="1">
        <v>11</v>
      </c>
      <c r="BR110" s="1">
        <v>83</v>
      </c>
      <c r="BS110" s="1">
        <v>0.67</v>
      </c>
      <c r="BT110" s="1">
        <v>0.17</v>
      </c>
      <c r="BU110" s="1">
        <v>6</v>
      </c>
      <c r="BV110" s="1">
        <v>0</v>
      </c>
      <c r="BW110" s="1">
        <v>3</v>
      </c>
      <c r="BX110" s="1">
        <v>2.5</v>
      </c>
      <c r="BY110" s="1">
        <v>46.17</v>
      </c>
      <c r="BZ110" s="1">
        <v>5.33</v>
      </c>
      <c r="CA110" s="1">
        <v>2.67</v>
      </c>
      <c r="CB110" s="1">
        <v>3.83</v>
      </c>
      <c r="CC110" s="1">
        <v>0.33</v>
      </c>
      <c r="CD110" s="1">
        <v>0</v>
      </c>
      <c r="CE110" s="1">
        <v>1.67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5.0045302300000039</v>
      </c>
      <c r="CL110" s="1">
        <v>1</v>
      </c>
    </row>
    <row r="111" spans="1:90" x14ac:dyDescent="0.25">
      <c r="A111" s="1" t="s">
        <v>172</v>
      </c>
      <c r="B111" s="1">
        <v>5.4</v>
      </c>
      <c r="C111" s="1">
        <v>5</v>
      </c>
      <c r="D111" s="1">
        <v>77.8</v>
      </c>
      <c r="E111" s="1">
        <v>0.08</v>
      </c>
      <c r="F111" s="1">
        <v>0.15</v>
      </c>
      <c r="G111" s="1">
        <v>0.2</v>
      </c>
      <c r="H111" s="1">
        <v>2</v>
      </c>
      <c r="I111" s="1">
        <v>1.4</v>
      </c>
      <c r="J111" s="1">
        <v>0.4</v>
      </c>
      <c r="K111" s="1">
        <v>0.8</v>
      </c>
      <c r="L111" s="1">
        <v>0.6</v>
      </c>
      <c r="M111" s="1">
        <v>0</v>
      </c>
      <c r="N111" s="1">
        <v>0.2</v>
      </c>
      <c r="O111" s="1">
        <v>0.09</v>
      </c>
      <c r="P111" s="1">
        <v>0.09</v>
      </c>
      <c r="Q111" s="1">
        <v>0.2</v>
      </c>
      <c r="R111" s="1">
        <v>0.2</v>
      </c>
      <c r="S111" s="1">
        <v>0</v>
      </c>
      <c r="T111" s="1">
        <v>0</v>
      </c>
      <c r="U111" s="1">
        <v>13</v>
      </c>
      <c r="V111" s="1">
        <v>9.8000000000000007</v>
      </c>
      <c r="W111" s="1">
        <v>75</v>
      </c>
      <c r="X111" s="1">
        <v>0.6</v>
      </c>
      <c r="Y111" s="1">
        <v>0.2</v>
      </c>
      <c r="Z111" s="1">
        <v>33</v>
      </c>
      <c r="AA111" s="1">
        <v>0</v>
      </c>
      <c r="AB111" s="1">
        <v>0</v>
      </c>
      <c r="AC111" s="1">
        <v>0.2</v>
      </c>
      <c r="AD111" s="1">
        <v>0.2</v>
      </c>
      <c r="AE111" s="1">
        <v>0.13</v>
      </c>
      <c r="AF111" s="1">
        <v>0.2</v>
      </c>
      <c r="AG111" s="1">
        <v>0</v>
      </c>
      <c r="AH111" s="1">
        <v>0.2</v>
      </c>
      <c r="AI111" s="1">
        <v>0</v>
      </c>
      <c r="AJ111" s="1">
        <v>0.4</v>
      </c>
      <c r="AK111" s="1">
        <v>20.399999999999999</v>
      </c>
      <c r="AL111" s="1">
        <v>7.06</v>
      </c>
      <c r="AM111" s="1">
        <v>19.04</v>
      </c>
      <c r="AN111" s="1">
        <v>0.8</v>
      </c>
      <c r="AO111" s="1">
        <v>3.2</v>
      </c>
      <c r="AP111" s="1">
        <v>12</v>
      </c>
      <c r="AQ111" s="1">
        <v>17.399999999999999</v>
      </c>
      <c r="AR111" s="1">
        <v>0</v>
      </c>
      <c r="AS111" s="1">
        <v>3.6</v>
      </c>
      <c r="AT111" s="1">
        <v>0.8</v>
      </c>
      <c r="AU111" s="1">
        <v>1.2</v>
      </c>
      <c r="AV111" s="1">
        <v>1</v>
      </c>
      <c r="AW111" s="1">
        <v>83</v>
      </c>
      <c r="AX111" s="1">
        <v>5.2</v>
      </c>
      <c r="AY111" s="1">
        <v>1.2</v>
      </c>
      <c r="AZ111" s="1">
        <v>0.2</v>
      </c>
      <c r="BA111" s="1">
        <v>1.8</v>
      </c>
      <c r="BB111" s="1">
        <v>3.2</v>
      </c>
      <c r="BC111" s="1">
        <v>10.8</v>
      </c>
      <c r="BD111" s="1">
        <v>7.8</v>
      </c>
      <c r="BE111" s="1">
        <v>3.2</v>
      </c>
      <c r="BF111" s="1">
        <v>1.2</v>
      </c>
      <c r="BG111" s="1">
        <v>2.2000000000000002</v>
      </c>
      <c r="BH111" s="1">
        <v>1.8</v>
      </c>
      <c r="BI111" s="1">
        <v>1.23</v>
      </c>
      <c r="BJ111" s="1">
        <v>48</v>
      </c>
      <c r="BK111" s="1">
        <v>42</v>
      </c>
      <c r="BL111" s="1">
        <v>88</v>
      </c>
      <c r="BM111" s="1">
        <v>28.2</v>
      </c>
      <c r="BN111" s="1">
        <v>23.2</v>
      </c>
      <c r="BO111" s="1">
        <v>82</v>
      </c>
      <c r="BP111" s="1">
        <v>13</v>
      </c>
      <c r="BQ111" s="1">
        <v>9.8000000000000007</v>
      </c>
      <c r="BR111" s="1">
        <v>75</v>
      </c>
      <c r="BS111" s="1">
        <v>0.4</v>
      </c>
      <c r="BT111" s="1">
        <v>0.2</v>
      </c>
      <c r="BU111" s="1">
        <v>4</v>
      </c>
      <c r="BV111" s="1">
        <v>1</v>
      </c>
      <c r="BW111" s="1">
        <v>0</v>
      </c>
      <c r="BX111" s="1">
        <v>0.2</v>
      </c>
      <c r="BY111" s="1">
        <v>59</v>
      </c>
      <c r="BZ111" s="1">
        <v>1.6</v>
      </c>
      <c r="CA111" s="1">
        <v>6.8</v>
      </c>
      <c r="CB111" s="1">
        <v>1.2</v>
      </c>
      <c r="CC111" s="1">
        <v>0.2</v>
      </c>
      <c r="CD111" s="1">
        <v>0</v>
      </c>
      <c r="CE111" s="1">
        <v>0</v>
      </c>
      <c r="CF111" s="1">
        <v>0</v>
      </c>
      <c r="CG111" s="1">
        <v>0.2</v>
      </c>
      <c r="CH111" s="1">
        <v>0</v>
      </c>
      <c r="CI111" s="1">
        <v>0</v>
      </c>
      <c r="CJ111" s="1">
        <v>0</v>
      </c>
      <c r="CK111" s="1">
        <f t="shared" si="1"/>
        <v>3.7822163500000019</v>
      </c>
      <c r="CL111" s="1">
        <v>1</v>
      </c>
    </row>
    <row r="112" spans="1:90" x14ac:dyDescent="0.25">
      <c r="A112" s="1" t="s">
        <v>212</v>
      </c>
      <c r="B112" s="1">
        <v>5.4</v>
      </c>
      <c r="C112" s="1">
        <v>4</v>
      </c>
      <c r="D112" s="1">
        <v>90</v>
      </c>
      <c r="E112" s="1">
        <v>0.45</v>
      </c>
      <c r="F112" s="1">
        <v>0.5</v>
      </c>
      <c r="G112" s="1">
        <v>0.6</v>
      </c>
      <c r="H112" s="1">
        <v>1</v>
      </c>
      <c r="I112" s="1">
        <v>3</v>
      </c>
      <c r="J112" s="1">
        <v>1.5</v>
      </c>
      <c r="K112" s="1">
        <v>1.75</v>
      </c>
      <c r="L112" s="1">
        <v>1.25</v>
      </c>
      <c r="M112" s="1">
        <v>0.5</v>
      </c>
      <c r="N112" s="1">
        <v>0.25</v>
      </c>
      <c r="O112" s="1">
        <v>0.44</v>
      </c>
      <c r="P112" s="1">
        <v>0.44</v>
      </c>
      <c r="Q112" s="1">
        <v>0.25</v>
      </c>
      <c r="R112" s="1">
        <v>0.25</v>
      </c>
      <c r="S112" s="1">
        <v>0</v>
      </c>
      <c r="T112" s="1">
        <v>0</v>
      </c>
      <c r="U112" s="1">
        <v>13.25</v>
      </c>
      <c r="V112" s="1">
        <v>9.75</v>
      </c>
      <c r="W112" s="1">
        <v>74</v>
      </c>
      <c r="X112" s="1">
        <v>1.5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0.15</v>
      </c>
      <c r="AF112" s="1">
        <v>0</v>
      </c>
      <c r="AG112" s="1">
        <v>0</v>
      </c>
      <c r="AH112" s="1">
        <v>0</v>
      </c>
      <c r="AI112" s="1">
        <v>0</v>
      </c>
      <c r="AJ112" s="1">
        <v>0.5</v>
      </c>
      <c r="AK112" s="1">
        <v>54</v>
      </c>
      <c r="AL112" s="1">
        <v>12.45</v>
      </c>
      <c r="AM112" s="1">
        <v>19.75</v>
      </c>
      <c r="AN112" s="1">
        <v>2.7</v>
      </c>
      <c r="AO112" s="1">
        <v>5.4</v>
      </c>
      <c r="AP112" s="1">
        <v>5.25</v>
      </c>
      <c r="AQ112" s="1">
        <v>9.75</v>
      </c>
      <c r="AR112" s="1">
        <v>0.25</v>
      </c>
      <c r="AS112" s="1">
        <v>4</v>
      </c>
      <c r="AT112" s="1">
        <v>0.75</v>
      </c>
      <c r="AU112" s="1">
        <v>1.5</v>
      </c>
      <c r="AV112" s="1">
        <v>0.75</v>
      </c>
      <c r="AW112" s="1">
        <v>50</v>
      </c>
      <c r="AX112" s="1">
        <v>3.5</v>
      </c>
      <c r="AY112" s="1">
        <v>0.75</v>
      </c>
      <c r="AZ112" s="1">
        <v>0</v>
      </c>
      <c r="BA112" s="1">
        <v>0.5</v>
      </c>
      <c r="BB112" s="1">
        <v>1.25</v>
      </c>
      <c r="BC112" s="1">
        <v>11</v>
      </c>
      <c r="BD112" s="1">
        <v>6.5</v>
      </c>
      <c r="BE112" s="1">
        <v>3</v>
      </c>
      <c r="BF112" s="1">
        <v>0.75</v>
      </c>
      <c r="BG112" s="1">
        <v>2.25</v>
      </c>
      <c r="BH112" s="1">
        <v>1.5</v>
      </c>
      <c r="BI112" s="1">
        <v>1.1000000000000001</v>
      </c>
      <c r="BJ112" s="1">
        <v>23.75</v>
      </c>
      <c r="BK112" s="1">
        <v>17.25</v>
      </c>
      <c r="BL112" s="1">
        <v>73</v>
      </c>
      <c r="BM112" s="1">
        <v>17.75</v>
      </c>
      <c r="BN112" s="1">
        <v>12.5</v>
      </c>
      <c r="BO112" s="1">
        <v>70</v>
      </c>
      <c r="BP112" s="1">
        <v>13.25</v>
      </c>
      <c r="BQ112" s="1">
        <v>9.75</v>
      </c>
      <c r="BR112" s="1">
        <v>74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1.5</v>
      </c>
      <c r="BY112" s="1">
        <v>42.75</v>
      </c>
      <c r="BZ112" s="1">
        <v>3.75</v>
      </c>
      <c r="CA112" s="1">
        <v>3.5</v>
      </c>
      <c r="CB112" s="1">
        <v>2.25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4.8330084400000022</v>
      </c>
      <c r="CL112" s="1">
        <v>1</v>
      </c>
    </row>
    <row r="113" spans="1:90" x14ac:dyDescent="0.25">
      <c r="A113" s="1" t="s">
        <v>180</v>
      </c>
      <c r="B113" s="1">
        <v>4.5</v>
      </c>
      <c r="C113" s="1">
        <v>4</v>
      </c>
      <c r="D113" s="1">
        <v>17.25</v>
      </c>
      <c r="E113" s="1">
        <v>0.02</v>
      </c>
      <c r="F113" s="1">
        <v>0</v>
      </c>
      <c r="G113" s="1">
        <v>0</v>
      </c>
      <c r="H113" s="1">
        <v>0</v>
      </c>
      <c r="I113" s="1">
        <v>0.5</v>
      </c>
      <c r="J113" s="1">
        <v>0</v>
      </c>
      <c r="K113" s="1">
        <v>0.5</v>
      </c>
      <c r="L113" s="1">
        <v>0</v>
      </c>
      <c r="M113" s="1">
        <v>0</v>
      </c>
      <c r="N113" s="1">
        <v>0.25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3</v>
      </c>
      <c r="W113" s="1">
        <v>75</v>
      </c>
      <c r="X113" s="1">
        <v>0.25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0.02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6.75</v>
      </c>
      <c r="AL113" s="1">
        <v>1.22</v>
      </c>
      <c r="AM113" s="1">
        <v>0.95</v>
      </c>
      <c r="AN113" s="1">
        <v>0.1</v>
      </c>
      <c r="AO113" s="1">
        <v>1.7</v>
      </c>
      <c r="AP113" s="1">
        <v>3.25</v>
      </c>
      <c r="AQ113" s="1">
        <v>3.25</v>
      </c>
      <c r="AR113" s="1">
        <v>0</v>
      </c>
      <c r="AS113" s="1">
        <v>1</v>
      </c>
      <c r="AT113" s="1">
        <v>0.5</v>
      </c>
      <c r="AU113" s="1">
        <v>0</v>
      </c>
      <c r="AV113" s="1">
        <v>0</v>
      </c>
      <c r="AX113" s="1">
        <v>1</v>
      </c>
      <c r="AY113" s="1">
        <v>0</v>
      </c>
      <c r="AZ113" s="1">
        <v>0</v>
      </c>
      <c r="BA113" s="1">
        <v>0</v>
      </c>
      <c r="BB113" s="1">
        <v>0</v>
      </c>
      <c r="BC113" s="1">
        <v>13</v>
      </c>
      <c r="BD113" s="1">
        <v>8.5</v>
      </c>
      <c r="BE113" s="1">
        <v>4.5</v>
      </c>
      <c r="BF113" s="1">
        <v>1.5</v>
      </c>
      <c r="BG113" s="1">
        <v>3.5</v>
      </c>
      <c r="BH113" s="1">
        <v>2</v>
      </c>
      <c r="BI113" s="1">
        <v>1.5</v>
      </c>
      <c r="BJ113" s="1">
        <v>9.5</v>
      </c>
      <c r="BK113" s="1">
        <v>8.25</v>
      </c>
      <c r="BL113" s="1">
        <v>87</v>
      </c>
      <c r="BM113" s="1">
        <v>7</v>
      </c>
      <c r="BN113" s="1">
        <v>5.75</v>
      </c>
      <c r="BO113" s="1">
        <v>82</v>
      </c>
      <c r="BP113" s="1">
        <v>4</v>
      </c>
      <c r="BQ113" s="1">
        <v>3</v>
      </c>
      <c r="BR113" s="1">
        <v>75</v>
      </c>
      <c r="BS113" s="1">
        <v>0</v>
      </c>
      <c r="BT113" s="1">
        <v>0</v>
      </c>
      <c r="BU113" s="1">
        <v>0</v>
      </c>
      <c r="BV113" s="1">
        <v>4</v>
      </c>
      <c r="BW113" s="1">
        <v>0</v>
      </c>
      <c r="BX113" s="1">
        <v>0.5</v>
      </c>
      <c r="BY113" s="1">
        <v>11.75</v>
      </c>
      <c r="BZ113" s="1">
        <v>0.75</v>
      </c>
      <c r="CA113" s="1">
        <v>1.5</v>
      </c>
      <c r="CB113" s="1">
        <v>0.5</v>
      </c>
      <c r="CC113" s="1">
        <v>0.25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3.1949833600000006</v>
      </c>
      <c r="CL113" s="1">
        <v>1</v>
      </c>
    </row>
    <row r="114" spans="1:90" x14ac:dyDescent="0.25">
      <c r="A114" s="1" t="s">
        <v>181</v>
      </c>
      <c r="B114" s="1">
        <v>4.7</v>
      </c>
      <c r="C114" s="1">
        <v>3</v>
      </c>
      <c r="D114" s="1">
        <v>44</v>
      </c>
      <c r="E114" s="1">
        <v>0.03</v>
      </c>
      <c r="F114" s="1">
        <v>0</v>
      </c>
      <c r="G114" s="1">
        <v>0</v>
      </c>
      <c r="H114" s="1">
        <v>0</v>
      </c>
      <c r="I114" s="1">
        <v>0.67</v>
      </c>
      <c r="J114" s="1">
        <v>0</v>
      </c>
      <c r="K114" s="1">
        <v>0.67</v>
      </c>
      <c r="L114" s="1">
        <v>0</v>
      </c>
      <c r="M114" s="1">
        <v>0</v>
      </c>
      <c r="N114" s="1">
        <v>0.33</v>
      </c>
      <c r="O114" s="1">
        <v>0.02</v>
      </c>
      <c r="P114" s="1">
        <v>0.02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2.67</v>
      </c>
      <c r="W114" s="1">
        <v>89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0.02</v>
      </c>
      <c r="AF114" s="1">
        <v>0</v>
      </c>
      <c r="AG114" s="1">
        <v>0</v>
      </c>
      <c r="AH114" s="1">
        <v>0</v>
      </c>
      <c r="AI114" s="1">
        <v>0</v>
      </c>
      <c r="AJ114" s="1">
        <v>0.33</v>
      </c>
      <c r="AK114" s="1">
        <v>7.33</v>
      </c>
      <c r="AL114" s="1">
        <v>1</v>
      </c>
      <c r="AM114" s="1">
        <v>7.53</v>
      </c>
      <c r="AN114" s="1">
        <v>0.1</v>
      </c>
      <c r="AO114" s="1">
        <v>2.1</v>
      </c>
      <c r="AP114" s="1">
        <v>7.33</v>
      </c>
      <c r="AQ114" s="1">
        <v>7.33</v>
      </c>
      <c r="AR114" s="1">
        <v>0</v>
      </c>
      <c r="AS114" s="1">
        <v>1.67</v>
      </c>
      <c r="AT114" s="1">
        <v>0</v>
      </c>
      <c r="AU114" s="1">
        <v>1.67</v>
      </c>
      <c r="AV114" s="1">
        <v>1</v>
      </c>
      <c r="AW114" s="1">
        <v>60</v>
      </c>
      <c r="AX114" s="1">
        <v>3.33</v>
      </c>
      <c r="AY114" s="1">
        <v>1</v>
      </c>
      <c r="AZ114" s="1">
        <v>0.33</v>
      </c>
      <c r="BA114" s="1">
        <v>0</v>
      </c>
      <c r="BB114" s="1">
        <v>1.33</v>
      </c>
      <c r="BC114" s="1">
        <v>11.67</v>
      </c>
      <c r="BD114" s="1">
        <v>7</v>
      </c>
      <c r="BE114" s="1">
        <v>5.67</v>
      </c>
      <c r="BF114" s="1">
        <v>0.33</v>
      </c>
      <c r="BG114" s="1">
        <v>0.33</v>
      </c>
      <c r="BH114" s="1">
        <v>0.67</v>
      </c>
      <c r="BI114" s="1">
        <v>1.34</v>
      </c>
      <c r="BJ114" s="1">
        <v>17</v>
      </c>
      <c r="BK114" s="1">
        <v>15.67</v>
      </c>
      <c r="BL114" s="1">
        <v>92</v>
      </c>
      <c r="BM114" s="1">
        <v>7</v>
      </c>
      <c r="BN114" s="1">
        <v>6.33</v>
      </c>
      <c r="BO114" s="1">
        <v>90</v>
      </c>
      <c r="BP114" s="1">
        <v>3</v>
      </c>
      <c r="BQ114" s="1">
        <v>2.67</v>
      </c>
      <c r="BR114" s="1">
        <v>89</v>
      </c>
      <c r="BS114" s="1">
        <v>0</v>
      </c>
      <c r="BT114" s="1">
        <v>0</v>
      </c>
      <c r="BU114" s="1">
        <v>1</v>
      </c>
      <c r="BV114" s="1">
        <v>2</v>
      </c>
      <c r="BW114" s="1">
        <v>0</v>
      </c>
      <c r="BX114" s="1">
        <v>0</v>
      </c>
      <c r="BY114" s="1">
        <v>24</v>
      </c>
      <c r="BZ114" s="1">
        <v>0.67</v>
      </c>
      <c r="CA114" s="1">
        <v>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3.4801342500000016</v>
      </c>
      <c r="CL114" s="1">
        <v>1</v>
      </c>
    </row>
    <row r="115" spans="1:90" x14ac:dyDescent="0.25">
      <c r="A115" s="1" t="s">
        <v>235</v>
      </c>
      <c r="B115" s="1">
        <v>4.8</v>
      </c>
      <c r="C115" s="1">
        <v>2</v>
      </c>
      <c r="D115" s="1">
        <v>8</v>
      </c>
      <c r="E115" s="1">
        <v>0.03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0.02</v>
      </c>
      <c r="P115" s="1">
        <v>0.02</v>
      </c>
      <c r="Q115" s="1">
        <v>0</v>
      </c>
      <c r="R115" s="1">
        <v>0</v>
      </c>
      <c r="S115" s="1">
        <v>0</v>
      </c>
      <c r="T115" s="1">
        <v>0</v>
      </c>
      <c r="U115" s="1">
        <v>3</v>
      </c>
      <c r="V115" s="1">
        <v>2</v>
      </c>
      <c r="W115" s="1">
        <v>67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0.02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8</v>
      </c>
      <c r="AL115" s="1">
        <v>1.95</v>
      </c>
      <c r="AM115" s="1">
        <v>1.1000000000000001</v>
      </c>
      <c r="AN115" s="1">
        <v>0.1</v>
      </c>
      <c r="AO115" s="1">
        <v>1.8</v>
      </c>
      <c r="AP115" s="1">
        <v>2.5</v>
      </c>
      <c r="AQ115" s="1">
        <v>2.5</v>
      </c>
      <c r="AR115" s="1">
        <v>0</v>
      </c>
      <c r="AS115" s="1">
        <v>1</v>
      </c>
      <c r="AT115" s="1">
        <v>0</v>
      </c>
      <c r="AU115" s="1">
        <v>0.5</v>
      </c>
      <c r="AV115" s="1">
        <v>0</v>
      </c>
      <c r="AW115" s="1">
        <v>0</v>
      </c>
      <c r="AX115" s="1">
        <v>1</v>
      </c>
      <c r="AY115" s="1">
        <v>0</v>
      </c>
      <c r="AZ115" s="1">
        <v>0</v>
      </c>
      <c r="BA115" s="1">
        <v>0.5</v>
      </c>
      <c r="BB115" s="1">
        <v>0.5</v>
      </c>
      <c r="BC115" s="1">
        <v>12.5</v>
      </c>
      <c r="BD115" s="1">
        <v>5.5</v>
      </c>
      <c r="BE115" s="1">
        <v>2.5</v>
      </c>
      <c r="BF115" s="1">
        <v>2.5</v>
      </c>
      <c r="BG115" s="1">
        <v>2.5</v>
      </c>
      <c r="BH115" s="1">
        <v>0.5</v>
      </c>
      <c r="BI115" s="1">
        <v>0.74</v>
      </c>
      <c r="BJ115" s="1">
        <v>7.5</v>
      </c>
      <c r="BK115" s="1">
        <v>5.5</v>
      </c>
      <c r="BL115" s="1">
        <v>73</v>
      </c>
      <c r="BM115" s="1">
        <v>4.5</v>
      </c>
      <c r="BN115" s="1">
        <v>3.5</v>
      </c>
      <c r="BO115" s="1">
        <v>78</v>
      </c>
      <c r="BP115" s="1">
        <v>3</v>
      </c>
      <c r="BQ115" s="1">
        <v>2</v>
      </c>
      <c r="BR115" s="1">
        <v>67</v>
      </c>
      <c r="BS115" s="1">
        <v>0.5</v>
      </c>
      <c r="BT115" s="1">
        <v>0</v>
      </c>
      <c r="BU115" s="1">
        <v>0</v>
      </c>
      <c r="BV115" s="1">
        <v>2</v>
      </c>
      <c r="BW115" s="1">
        <v>0</v>
      </c>
      <c r="BX115" s="1">
        <v>0</v>
      </c>
      <c r="BY115" s="1">
        <v>10</v>
      </c>
      <c r="BZ115" s="1">
        <v>0</v>
      </c>
      <c r="CA115" s="1">
        <v>1</v>
      </c>
      <c r="CB115" s="1">
        <v>1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3.5066604400000014</v>
      </c>
      <c r="CL115" s="1">
        <v>1</v>
      </c>
    </row>
    <row r="116" spans="1:90" x14ac:dyDescent="0.25">
      <c r="A116" s="1" t="s">
        <v>191</v>
      </c>
      <c r="B116" s="1">
        <v>6.2</v>
      </c>
      <c r="C116" s="1">
        <v>4</v>
      </c>
      <c r="D116" s="1">
        <v>65</v>
      </c>
      <c r="E116" s="1">
        <v>0.1</v>
      </c>
      <c r="F116" s="1">
        <v>0.17</v>
      </c>
      <c r="G116" s="1">
        <v>0.1</v>
      </c>
      <c r="H116" s="1">
        <v>1</v>
      </c>
      <c r="I116" s="1">
        <v>0.5</v>
      </c>
      <c r="J116" s="1">
        <v>0.25</v>
      </c>
      <c r="K116" s="1">
        <v>0</v>
      </c>
      <c r="L116" s="1">
        <v>0.5</v>
      </c>
      <c r="M116" s="1">
        <v>0</v>
      </c>
      <c r="N116" s="1">
        <v>0</v>
      </c>
      <c r="O116" s="1">
        <v>0.04</v>
      </c>
      <c r="P116" s="1">
        <v>0.04</v>
      </c>
      <c r="Q116" s="1">
        <v>0.25</v>
      </c>
      <c r="R116" s="1">
        <v>0</v>
      </c>
      <c r="S116" s="1">
        <v>0.25</v>
      </c>
      <c r="T116" s="1">
        <v>0</v>
      </c>
      <c r="U116" s="1">
        <v>10.5</v>
      </c>
      <c r="V116" s="1">
        <v>6</v>
      </c>
      <c r="W116" s="1">
        <v>57</v>
      </c>
      <c r="X116" s="1">
        <v>4.25</v>
      </c>
      <c r="Y116" s="1">
        <v>1</v>
      </c>
      <c r="Z116" s="1">
        <v>24</v>
      </c>
      <c r="AA116" s="1">
        <v>1.75</v>
      </c>
      <c r="AB116" s="1">
        <v>1</v>
      </c>
      <c r="AC116" s="1">
        <v>1.5</v>
      </c>
      <c r="AD116" s="1">
        <v>0</v>
      </c>
      <c r="AE116" s="1">
        <v>0.06</v>
      </c>
      <c r="AF116" s="1">
        <v>0</v>
      </c>
      <c r="AG116" s="1">
        <v>0</v>
      </c>
      <c r="AH116" s="1">
        <v>0.25</v>
      </c>
      <c r="AI116" s="1">
        <v>0</v>
      </c>
      <c r="AJ116" s="1">
        <v>0.25</v>
      </c>
      <c r="AK116" s="1">
        <v>5.75</v>
      </c>
      <c r="AL116" s="1">
        <v>23.28</v>
      </c>
      <c r="AM116" s="1">
        <v>17.3</v>
      </c>
      <c r="AN116" s="1">
        <v>0.4</v>
      </c>
      <c r="AO116" s="1">
        <v>2.6</v>
      </c>
      <c r="AP116" s="1">
        <v>6.5</v>
      </c>
      <c r="AQ116" s="1">
        <v>11</v>
      </c>
      <c r="AR116" s="1">
        <v>0.75</v>
      </c>
      <c r="AS116" s="1">
        <v>3.75</v>
      </c>
      <c r="AT116" s="1">
        <v>1</v>
      </c>
      <c r="AU116" s="1">
        <v>1.75</v>
      </c>
      <c r="AV116" s="1">
        <v>0.5</v>
      </c>
      <c r="AW116" s="1">
        <v>29</v>
      </c>
      <c r="AX116" s="1">
        <v>4</v>
      </c>
      <c r="AY116" s="1">
        <v>0.25</v>
      </c>
      <c r="AZ116" s="1">
        <v>0</v>
      </c>
      <c r="BA116" s="1">
        <v>0.25</v>
      </c>
      <c r="BB116" s="1">
        <v>0.5</v>
      </c>
      <c r="BC116" s="1">
        <v>15</v>
      </c>
      <c r="BD116" s="1">
        <v>10</v>
      </c>
      <c r="BE116" s="1">
        <v>3.5</v>
      </c>
      <c r="BF116" s="1">
        <v>1</v>
      </c>
      <c r="BG116" s="1">
        <v>2.75</v>
      </c>
      <c r="BH116" s="1">
        <v>1.5</v>
      </c>
      <c r="BI116" s="1">
        <v>1.29</v>
      </c>
      <c r="BJ116" s="1">
        <v>22.25</v>
      </c>
      <c r="BK116" s="1">
        <v>16.75</v>
      </c>
      <c r="BL116" s="1">
        <v>75</v>
      </c>
      <c r="BM116" s="1">
        <v>20.5</v>
      </c>
      <c r="BN116" s="1">
        <v>12.25</v>
      </c>
      <c r="BO116" s="1">
        <v>60</v>
      </c>
      <c r="BP116" s="1">
        <v>10.5</v>
      </c>
      <c r="BQ116" s="1">
        <v>6</v>
      </c>
      <c r="BR116" s="1">
        <v>57</v>
      </c>
      <c r="BS116" s="1">
        <v>0.5</v>
      </c>
      <c r="BT116" s="1">
        <v>0</v>
      </c>
      <c r="BU116" s="1">
        <v>3</v>
      </c>
      <c r="BV116" s="1">
        <v>1</v>
      </c>
      <c r="BW116" s="1">
        <v>2</v>
      </c>
      <c r="BX116" s="1">
        <v>1.5</v>
      </c>
      <c r="BY116" s="1">
        <v>38.5</v>
      </c>
      <c r="BZ116" s="1">
        <v>1</v>
      </c>
      <c r="CA116" s="1">
        <v>2.75</v>
      </c>
      <c r="CB116" s="1">
        <v>6</v>
      </c>
      <c r="CC116" s="1">
        <v>0.5</v>
      </c>
      <c r="CD116" s="1">
        <v>0</v>
      </c>
      <c r="CE116" s="1">
        <v>1.75</v>
      </c>
      <c r="CF116" s="1">
        <v>0.5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2.7025943700000004</v>
      </c>
      <c r="CL116" s="1">
        <v>1</v>
      </c>
    </row>
    <row r="117" spans="1:90" x14ac:dyDescent="0.25">
      <c r="A117" s="1" t="s">
        <v>216</v>
      </c>
      <c r="B117" s="1">
        <v>5.7</v>
      </c>
      <c r="C117" s="1">
        <v>3</v>
      </c>
      <c r="D117" s="1">
        <v>16.670000000000002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3.67</v>
      </c>
      <c r="V117" s="1">
        <v>2.33</v>
      </c>
      <c r="W117" s="1">
        <v>63</v>
      </c>
      <c r="X117" s="1">
        <v>0.33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1.27</v>
      </c>
      <c r="AM117" s="1">
        <v>1.47</v>
      </c>
      <c r="AN117" s="1">
        <v>0</v>
      </c>
      <c r="AO117" s="1">
        <v>1.6</v>
      </c>
      <c r="AP117" s="1">
        <v>4</v>
      </c>
      <c r="AQ117" s="1">
        <v>4</v>
      </c>
      <c r="AR117" s="1">
        <v>0</v>
      </c>
      <c r="AS117" s="1">
        <v>1</v>
      </c>
      <c r="AT117" s="1">
        <v>0.33</v>
      </c>
      <c r="AU117" s="1">
        <v>0</v>
      </c>
      <c r="AV117" s="1">
        <v>0</v>
      </c>
      <c r="AX117" s="1">
        <v>2.33</v>
      </c>
      <c r="AY117" s="1">
        <v>0</v>
      </c>
      <c r="AZ117" s="1">
        <v>0</v>
      </c>
      <c r="BA117" s="1">
        <v>0</v>
      </c>
      <c r="BB117" s="1">
        <v>0</v>
      </c>
      <c r="BC117" s="1">
        <v>13.67</v>
      </c>
      <c r="BD117" s="1">
        <v>10</v>
      </c>
      <c r="BE117" s="1">
        <v>6.33</v>
      </c>
      <c r="BF117" s="1">
        <v>0.33</v>
      </c>
      <c r="BG117" s="1">
        <v>2.67</v>
      </c>
      <c r="BH117" s="1">
        <v>1.67</v>
      </c>
      <c r="BI117" s="1">
        <v>1.71</v>
      </c>
      <c r="BJ117" s="1">
        <v>8</v>
      </c>
      <c r="BK117" s="1">
        <v>6.33</v>
      </c>
      <c r="BL117" s="1">
        <v>79</v>
      </c>
      <c r="BM117" s="1">
        <v>6.67</v>
      </c>
      <c r="BN117" s="1">
        <v>4.67</v>
      </c>
      <c r="BO117" s="1">
        <v>70</v>
      </c>
      <c r="BP117" s="1">
        <v>3.67</v>
      </c>
      <c r="BQ117" s="1">
        <v>2.33</v>
      </c>
      <c r="BR117" s="1">
        <v>63</v>
      </c>
      <c r="BS117" s="1">
        <v>0</v>
      </c>
      <c r="BT117" s="1">
        <v>0</v>
      </c>
      <c r="BU117" s="1">
        <v>0</v>
      </c>
      <c r="BV117" s="1">
        <v>3</v>
      </c>
      <c r="BW117" s="1">
        <v>0</v>
      </c>
      <c r="BX117" s="1">
        <v>1.33</v>
      </c>
      <c r="BY117" s="1">
        <v>12.33</v>
      </c>
      <c r="BZ117" s="1">
        <v>0</v>
      </c>
      <c r="CA117" s="1">
        <v>0.33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2.7081342000000004</v>
      </c>
      <c r="CL117" s="1">
        <v>1</v>
      </c>
    </row>
    <row r="118" spans="1:90" x14ac:dyDescent="0.25">
      <c r="A118" s="1" t="s">
        <v>195</v>
      </c>
      <c r="B118" s="1">
        <v>4.4000000000000004</v>
      </c>
      <c r="C118" s="1">
        <v>2</v>
      </c>
      <c r="D118" s="1">
        <v>6.5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0.2</v>
      </c>
      <c r="AM118" s="1">
        <v>3.3</v>
      </c>
      <c r="AN118" s="1">
        <v>0</v>
      </c>
      <c r="AO118" s="1">
        <v>1.6</v>
      </c>
      <c r="AP118" s="1">
        <v>3</v>
      </c>
      <c r="AQ118" s="1">
        <v>3</v>
      </c>
      <c r="AR118" s="1">
        <v>0</v>
      </c>
      <c r="AS118" s="1">
        <v>1</v>
      </c>
      <c r="AT118" s="1">
        <v>0</v>
      </c>
      <c r="AU118" s="1">
        <v>0.5</v>
      </c>
      <c r="AV118" s="1">
        <v>0</v>
      </c>
      <c r="AW118" s="1">
        <v>0</v>
      </c>
      <c r="AX118" s="1">
        <v>1</v>
      </c>
      <c r="AY118" s="1">
        <v>1</v>
      </c>
      <c r="AZ118" s="1">
        <v>0</v>
      </c>
      <c r="BA118" s="1">
        <v>0.5</v>
      </c>
      <c r="BB118" s="1">
        <v>1.5</v>
      </c>
      <c r="BC118" s="1">
        <v>14.5</v>
      </c>
      <c r="BD118" s="1">
        <v>9</v>
      </c>
      <c r="BE118" s="1">
        <v>3</v>
      </c>
      <c r="BF118" s="1">
        <v>0.5</v>
      </c>
      <c r="BG118" s="1">
        <v>2.5</v>
      </c>
      <c r="BH118" s="1">
        <v>0.5</v>
      </c>
      <c r="BI118" s="1">
        <v>0.78</v>
      </c>
      <c r="BJ118" s="1">
        <v>4</v>
      </c>
      <c r="BK118" s="1">
        <v>3.5</v>
      </c>
      <c r="BL118" s="1">
        <v>88</v>
      </c>
      <c r="BM118" s="1">
        <v>0.5</v>
      </c>
      <c r="BN118" s="1">
        <v>0.5</v>
      </c>
      <c r="BO118" s="1">
        <v>100</v>
      </c>
      <c r="BP118" s="1">
        <v>0</v>
      </c>
      <c r="BQ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7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2.0218672199999999</v>
      </c>
      <c r="CL118" s="1">
        <v>1</v>
      </c>
    </row>
    <row r="119" spans="1:90" x14ac:dyDescent="0.25">
      <c r="A119" s="1" t="s">
        <v>196</v>
      </c>
      <c r="B119" s="1">
        <v>7.5</v>
      </c>
      <c r="C119" s="1">
        <v>5</v>
      </c>
      <c r="D119" s="1">
        <v>80</v>
      </c>
      <c r="E119" s="1">
        <v>0.19</v>
      </c>
      <c r="F119" s="1">
        <v>0.17</v>
      </c>
      <c r="G119" s="1">
        <v>0.4</v>
      </c>
      <c r="H119" s="1">
        <v>2</v>
      </c>
      <c r="I119" s="1">
        <v>1.2</v>
      </c>
      <c r="J119" s="1">
        <v>0.8</v>
      </c>
      <c r="K119" s="1">
        <v>1</v>
      </c>
      <c r="L119" s="1">
        <v>0.2</v>
      </c>
      <c r="M119" s="1">
        <v>0.4</v>
      </c>
      <c r="N119" s="1">
        <v>0</v>
      </c>
      <c r="O119" s="1">
        <v>0.27</v>
      </c>
      <c r="P119" s="1">
        <v>0.27</v>
      </c>
      <c r="Q119" s="1">
        <v>0.2</v>
      </c>
      <c r="R119" s="1">
        <v>0.2</v>
      </c>
      <c r="S119" s="1">
        <v>0</v>
      </c>
      <c r="T119" s="1">
        <v>0</v>
      </c>
      <c r="U119" s="1">
        <v>20.2</v>
      </c>
      <c r="V119" s="1">
        <v>16.2</v>
      </c>
      <c r="W119" s="1">
        <v>80</v>
      </c>
      <c r="X119" s="1">
        <v>3.2</v>
      </c>
      <c r="Y119" s="1">
        <v>0.4</v>
      </c>
      <c r="Z119" s="1">
        <v>13</v>
      </c>
      <c r="AA119" s="1">
        <v>1</v>
      </c>
      <c r="AB119" s="1">
        <v>0</v>
      </c>
      <c r="AC119" s="1">
        <v>1</v>
      </c>
      <c r="AD119" s="1">
        <v>0.2</v>
      </c>
      <c r="AE119" s="1">
        <v>0.16</v>
      </c>
      <c r="AF119" s="1">
        <v>0.2</v>
      </c>
      <c r="AG119" s="1">
        <v>0</v>
      </c>
      <c r="AH119" s="1">
        <v>0</v>
      </c>
      <c r="AI119" s="1">
        <v>0</v>
      </c>
      <c r="AJ119" s="1">
        <v>0.8</v>
      </c>
      <c r="AK119" s="1">
        <v>24.6</v>
      </c>
      <c r="AL119" s="1">
        <v>17.78</v>
      </c>
      <c r="AM119" s="1">
        <v>18.2</v>
      </c>
      <c r="AN119" s="1">
        <v>1.8</v>
      </c>
      <c r="AO119" s="1">
        <v>4.8</v>
      </c>
      <c r="AP119" s="1">
        <v>11.8</v>
      </c>
      <c r="AQ119" s="1">
        <v>17.2</v>
      </c>
      <c r="AR119" s="1">
        <v>0.4</v>
      </c>
      <c r="AS119" s="1">
        <v>4.5999999999999996</v>
      </c>
      <c r="AT119" s="1">
        <v>0</v>
      </c>
      <c r="AU119" s="1">
        <v>1.8</v>
      </c>
      <c r="AV119" s="1">
        <v>0.8</v>
      </c>
      <c r="AW119" s="1">
        <v>44</v>
      </c>
      <c r="AX119" s="1">
        <v>4.4000000000000004</v>
      </c>
      <c r="AY119" s="1">
        <v>1</v>
      </c>
      <c r="AZ119" s="1">
        <v>0</v>
      </c>
      <c r="BA119" s="1">
        <v>0.4</v>
      </c>
      <c r="BB119" s="1">
        <v>1.4</v>
      </c>
      <c r="BC119" s="1">
        <v>4.5999999999999996</v>
      </c>
      <c r="BD119" s="1">
        <v>3.2</v>
      </c>
      <c r="BE119" s="1">
        <v>0.6</v>
      </c>
      <c r="BF119" s="1">
        <v>0</v>
      </c>
      <c r="BG119" s="1">
        <v>0.6</v>
      </c>
      <c r="BH119" s="1">
        <v>0.2</v>
      </c>
      <c r="BI119" s="1">
        <v>0.27</v>
      </c>
      <c r="BJ119" s="1">
        <v>44.6</v>
      </c>
      <c r="BK119" s="1">
        <v>38.799999999999997</v>
      </c>
      <c r="BL119" s="1">
        <v>87</v>
      </c>
      <c r="BM119" s="1">
        <v>32.200000000000003</v>
      </c>
      <c r="BN119" s="1">
        <v>24.4</v>
      </c>
      <c r="BO119" s="1">
        <v>76</v>
      </c>
      <c r="BP119" s="1">
        <v>20.2</v>
      </c>
      <c r="BQ119" s="1">
        <v>16.2</v>
      </c>
      <c r="BR119" s="1">
        <v>80</v>
      </c>
      <c r="BS119" s="1">
        <v>0</v>
      </c>
      <c r="BT119" s="1">
        <v>0</v>
      </c>
      <c r="BU119" s="1">
        <v>5</v>
      </c>
      <c r="BV119" s="1">
        <v>0</v>
      </c>
      <c r="BW119" s="1">
        <v>2</v>
      </c>
      <c r="BX119" s="1">
        <v>1.4</v>
      </c>
      <c r="BY119" s="1">
        <v>61.6</v>
      </c>
      <c r="BZ119" s="1">
        <v>4</v>
      </c>
      <c r="CA119" s="1">
        <v>2.8</v>
      </c>
      <c r="CB119" s="1">
        <v>3.8</v>
      </c>
      <c r="CC119" s="1">
        <v>0.2</v>
      </c>
      <c r="CD119" s="1">
        <v>0</v>
      </c>
      <c r="CE119" s="1">
        <v>0.2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5.3839476600000014</v>
      </c>
      <c r="CL119" s="1">
        <v>1</v>
      </c>
    </row>
    <row r="120" spans="1:90" x14ac:dyDescent="0.25">
      <c r="A120" s="1" t="s">
        <v>217</v>
      </c>
      <c r="B120" s="1">
        <v>4.9000000000000004</v>
      </c>
      <c r="C120" s="1">
        <v>4</v>
      </c>
      <c r="D120" s="1">
        <v>40.5</v>
      </c>
      <c r="E120" s="1">
        <v>0</v>
      </c>
      <c r="F120" s="1">
        <v>0</v>
      </c>
      <c r="G120" s="1">
        <v>0</v>
      </c>
      <c r="H120" s="1">
        <v>0</v>
      </c>
      <c r="I120" s="1">
        <v>0.25</v>
      </c>
      <c r="J120" s="1">
        <v>0</v>
      </c>
      <c r="K120" s="1">
        <v>0.25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</v>
      </c>
      <c r="V120" s="1">
        <v>2.5</v>
      </c>
      <c r="W120" s="1">
        <v>83</v>
      </c>
      <c r="X120" s="1">
        <v>0.25</v>
      </c>
      <c r="Y120" s="1">
        <v>0.25</v>
      </c>
      <c r="Z120" s="1">
        <v>100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0.25</v>
      </c>
      <c r="AJ120" s="1">
        <v>0.5</v>
      </c>
      <c r="AK120" s="1">
        <v>1</v>
      </c>
      <c r="AL120" s="1">
        <v>1.85</v>
      </c>
      <c r="AM120" s="1">
        <v>2.8</v>
      </c>
      <c r="AN120" s="1">
        <v>0</v>
      </c>
      <c r="AO120" s="1">
        <v>2.2000000000000002</v>
      </c>
      <c r="AP120" s="1">
        <v>4.25</v>
      </c>
      <c r="AQ120" s="1">
        <v>2</v>
      </c>
      <c r="AR120" s="1">
        <v>0</v>
      </c>
      <c r="AS120" s="1">
        <v>1.25</v>
      </c>
      <c r="AT120" s="1">
        <v>0</v>
      </c>
      <c r="AU120" s="1">
        <v>0.5</v>
      </c>
      <c r="AV120" s="1">
        <v>0</v>
      </c>
      <c r="AW120" s="1">
        <v>0</v>
      </c>
      <c r="AX120" s="1">
        <v>2</v>
      </c>
      <c r="AY120" s="1">
        <v>1.25</v>
      </c>
      <c r="AZ120" s="1">
        <v>0</v>
      </c>
      <c r="BA120" s="1">
        <v>0</v>
      </c>
      <c r="BB120" s="1">
        <v>1.25</v>
      </c>
      <c r="BC120" s="1">
        <v>9.5</v>
      </c>
      <c r="BD120" s="1">
        <v>5.25</v>
      </c>
      <c r="BE120" s="1">
        <v>3.25</v>
      </c>
      <c r="BF120" s="1">
        <v>0.75</v>
      </c>
      <c r="BG120" s="1">
        <v>2</v>
      </c>
      <c r="BH120" s="1">
        <v>2</v>
      </c>
      <c r="BI120" s="1">
        <v>1.22</v>
      </c>
      <c r="BJ120" s="1">
        <v>12</v>
      </c>
      <c r="BK120" s="1">
        <v>9.75</v>
      </c>
      <c r="BL120" s="1">
        <v>81</v>
      </c>
      <c r="BM120" s="1">
        <v>6.75</v>
      </c>
      <c r="BN120" s="1">
        <v>5</v>
      </c>
      <c r="BO120" s="1">
        <v>74</v>
      </c>
      <c r="BP120" s="1">
        <v>3</v>
      </c>
      <c r="BQ120" s="1">
        <v>2.5</v>
      </c>
      <c r="BR120" s="1">
        <v>83</v>
      </c>
      <c r="BS120" s="1">
        <v>0</v>
      </c>
      <c r="BT120" s="1">
        <v>0</v>
      </c>
      <c r="BU120" s="1">
        <v>2</v>
      </c>
      <c r="BV120" s="1">
        <v>2</v>
      </c>
      <c r="BW120" s="1">
        <v>1</v>
      </c>
      <c r="BX120" s="1">
        <v>0.5</v>
      </c>
      <c r="BY120" s="1">
        <v>18.5</v>
      </c>
      <c r="BZ120" s="1">
        <v>0.25</v>
      </c>
      <c r="CA120" s="1">
        <v>1.75</v>
      </c>
      <c r="CB120" s="1">
        <v>0.25</v>
      </c>
      <c r="CC120" s="1">
        <v>0.5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3.0666513800000006</v>
      </c>
      <c r="CL120" s="1">
        <v>1</v>
      </c>
    </row>
    <row r="121" spans="1:90" x14ac:dyDescent="0.25">
      <c r="A121" s="1" t="s">
        <v>219</v>
      </c>
      <c r="B121" s="1">
        <v>5.2</v>
      </c>
      <c r="C121" s="1">
        <v>2</v>
      </c>
      <c r="D121" s="1">
        <v>90</v>
      </c>
      <c r="E121" s="1">
        <v>0.16</v>
      </c>
      <c r="F121" s="1">
        <v>0.5</v>
      </c>
      <c r="G121" s="1">
        <v>0.1</v>
      </c>
      <c r="H121" s="1">
        <v>1</v>
      </c>
      <c r="I121" s="1">
        <v>0.5</v>
      </c>
      <c r="J121" s="1">
        <v>0.5</v>
      </c>
      <c r="K121" s="1">
        <v>0.5</v>
      </c>
      <c r="L121" s="1">
        <v>0</v>
      </c>
      <c r="M121" s="1">
        <v>0</v>
      </c>
      <c r="N121" s="1">
        <v>0</v>
      </c>
      <c r="O121" s="1">
        <v>0.08</v>
      </c>
      <c r="P121" s="1">
        <v>0.08</v>
      </c>
      <c r="Q121" s="1">
        <v>0.5</v>
      </c>
      <c r="R121" s="1">
        <v>0.5</v>
      </c>
      <c r="S121" s="1">
        <v>0</v>
      </c>
      <c r="T121" s="1">
        <v>0</v>
      </c>
      <c r="U121" s="1">
        <v>7</v>
      </c>
      <c r="V121" s="1">
        <v>2</v>
      </c>
      <c r="W121" s="1">
        <v>29</v>
      </c>
      <c r="X121" s="1">
        <v>9.5</v>
      </c>
      <c r="Y121" s="1">
        <v>2</v>
      </c>
      <c r="Z121" s="1">
        <v>21</v>
      </c>
      <c r="AA121" s="1">
        <v>7</v>
      </c>
      <c r="AB121" s="1">
        <v>0.5</v>
      </c>
      <c r="AC121" s="1">
        <v>1</v>
      </c>
      <c r="AD121" s="1">
        <v>0</v>
      </c>
      <c r="AE121" s="1">
        <v>0.06</v>
      </c>
      <c r="AF121" s="1">
        <v>0</v>
      </c>
      <c r="AG121" s="1">
        <v>0</v>
      </c>
      <c r="AH121" s="1">
        <v>0.5</v>
      </c>
      <c r="AI121" s="1">
        <v>0</v>
      </c>
      <c r="AJ121" s="1">
        <v>0</v>
      </c>
      <c r="AK121" s="1">
        <v>9.5</v>
      </c>
      <c r="AL121" s="1">
        <v>20.95</v>
      </c>
      <c r="AM121" s="1">
        <v>24.3</v>
      </c>
      <c r="AN121" s="1">
        <v>0.6</v>
      </c>
      <c r="AO121" s="1">
        <v>2.7</v>
      </c>
      <c r="AP121" s="1">
        <v>8</v>
      </c>
      <c r="AQ121" s="1">
        <v>17</v>
      </c>
      <c r="AR121" s="1">
        <v>0.5</v>
      </c>
      <c r="AS121" s="1">
        <v>4.5</v>
      </c>
      <c r="AT121" s="1">
        <v>1</v>
      </c>
      <c r="AU121" s="1">
        <v>1.5</v>
      </c>
      <c r="AV121" s="1">
        <v>1.5</v>
      </c>
      <c r="AW121" s="1">
        <v>100</v>
      </c>
      <c r="AX121" s="1">
        <v>4</v>
      </c>
      <c r="AY121" s="1">
        <v>0</v>
      </c>
      <c r="AZ121" s="1">
        <v>0</v>
      </c>
      <c r="BA121" s="1">
        <v>0.5</v>
      </c>
      <c r="BB121" s="1">
        <v>0.5</v>
      </c>
      <c r="BC121" s="1">
        <v>19.5</v>
      </c>
      <c r="BD121" s="1">
        <v>13</v>
      </c>
      <c r="BE121" s="1">
        <v>6</v>
      </c>
      <c r="BF121" s="1">
        <v>1</v>
      </c>
      <c r="BG121" s="1">
        <v>2</v>
      </c>
      <c r="BH121" s="1">
        <v>2.5</v>
      </c>
      <c r="BI121" s="1">
        <v>2.14</v>
      </c>
      <c r="BJ121" s="1">
        <v>21</v>
      </c>
      <c r="BK121" s="1">
        <v>13</v>
      </c>
      <c r="BL121" s="1">
        <v>62</v>
      </c>
      <c r="BM121" s="1">
        <v>21.5</v>
      </c>
      <c r="BN121" s="1">
        <v>7.5</v>
      </c>
      <c r="BO121" s="1">
        <v>35</v>
      </c>
      <c r="BP121" s="1">
        <v>7</v>
      </c>
      <c r="BQ121" s="1">
        <v>2</v>
      </c>
      <c r="BR121" s="1">
        <v>29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1.5</v>
      </c>
      <c r="BY121" s="1">
        <v>43.5</v>
      </c>
      <c r="BZ121" s="1">
        <v>1</v>
      </c>
      <c r="CA121" s="1">
        <v>5</v>
      </c>
      <c r="CB121" s="1">
        <v>9.5</v>
      </c>
      <c r="CC121" s="1">
        <v>0</v>
      </c>
      <c r="CD121" s="1">
        <v>0</v>
      </c>
      <c r="CE121" s="1">
        <v>7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1.6730618399999995</v>
      </c>
      <c r="CL121" s="1">
        <v>1</v>
      </c>
    </row>
    <row r="122" spans="1:90" x14ac:dyDescent="0.25">
      <c r="A122" s="1" t="s">
        <v>179</v>
      </c>
      <c r="B122" s="1">
        <v>5.2</v>
      </c>
      <c r="C122" s="1">
        <v>5</v>
      </c>
      <c r="D122" s="1">
        <v>66.8</v>
      </c>
      <c r="E122" s="1">
        <v>0.13</v>
      </c>
      <c r="F122" s="1">
        <v>0</v>
      </c>
      <c r="G122" s="1">
        <v>0.2</v>
      </c>
      <c r="H122" s="1">
        <v>0</v>
      </c>
      <c r="I122" s="1">
        <v>1.4</v>
      </c>
      <c r="J122" s="1">
        <v>0</v>
      </c>
      <c r="K122" s="1">
        <v>1.4</v>
      </c>
      <c r="L122" s="1">
        <v>0</v>
      </c>
      <c r="M122" s="1">
        <v>0.2</v>
      </c>
      <c r="N122" s="1">
        <v>0</v>
      </c>
      <c r="O122" s="1">
        <v>0.1</v>
      </c>
      <c r="P122" s="1">
        <v>0.1</v>
      </c>
      <c r="Q122" s="1">
        <v>0</v>
      </c>
      <c r="R122" s="1">
        <v>0</v>
      </c>
      <c r="S122" s="1">
        <v>0</v>
      </c>
      <c r="T122" s="1">
        <v>0</v>
      </c>
      <c r="U122" s="1">
        <v>11.4</v>
      </c>
      <c r="V122" s="1">
        <v>7.4</v>
      </c>
      <c r="W122" s="1">
        <v>65</v>
      </c>
      <c r="X122" s="1">
        <v>0.8</v>
      </c>
      <c r="Y122" s="1">
        <v>0.2</v>
      </c>
      <c r="Z122" s="1">
        <v>25</v>
      </c>
      <c r="AA122" s="1">
        <v>0</v>
      </c>
      <c r="AB122" s="1">
        <v>0</v>
      </c>
      <c r="AC122" s="1">
        <v>0.6</v>
      </c>
      <c r="AD122" s="1">
        <v>0</v>
      </c>
      <c r="AE122" s="1">
        <v>7.0000000000000007E-2</v>
      </c>
      <c r="AF122" s="1">
        <v>0</v>
      </c>
      <c r="AG122" s="1">
        <v>0</v>
      </c>
      <c r="AH122" s="1">
        <v>0.4</v>
      </c>
      <c r="AI122" s="1">
        <v>0</v>
      </c>
      <c r="AJ122" s="1">
        <v>0.2</v>
      </c>
      <c r="AK122" s="1">
        <v>21</v>
      </c>
      <c r="AL122" s="1">
        <v>9.1</v>
      </c>
      <c r="AM122" s="1">
        <v>6.6</v>
      </c>
      <c r="AN122" s="1">
        <v>0.7</v>
      </c>
      <c r="AO122" s="1">
        <v>2.5</v>
      </c>
      <c r="AP122" s="1">
        <v>1.6</v>
      </c>
      <c r="AQ122" s="1">
        <v>1.6</v>
      </c>
      <c r="AR122" s="1">
        <v>0</v>
      </c>
      <c r="AS122" s="1">
        <v>1.4</v>
      </c>
      <c r="AT122" s="1">
        <v>1</v>
      </c>
      <c r="AU122" s="1">
        <v>1.2</v>
      </c>
      <c r="AV122" s="1">
        <v>0.4</v>
      </c>
      <c r="AW122" s="1">
        <v>33</v>
      </c>
      <c r="AX122" s="1">
        <v>4.2</v>
      </c>
      <c r="AY122" s="1">
        <v>1</v>
      </c>
      <c r="AZ122" s="1">
        <v>0.2</v>
      </c>
      <c r="BA122" s="1">
        <v>0.4</v>
      </c>
      <c r="BB122" s="1">
        <v>1.6</v>
      </c>
      <c r="BC122" s="1">
        <v>11.4</v>
      </c>
      <c r="BD122" s="1">
        <v>7.8</v>
      </c>
      <c r="BE122" s="1">
        <v>4.2</v>
      </c>
      <c r="BF122" s="1">
        <v>1.2</v>
      </c>
      <c r="BG122" s="1">
        <v>2.8</v>
      </c>
      <c r="BH122" s="1">
        <v>2</v>
      </c>
      <c r="BI122" s="1">
        <v>1.44</v>
      </c>
      <c r="BJ122" s="1">
        <v>20.6</v>
      </c>
      <c r="BK122" s="1">
        <v>15</v>
      </c>
      <c r="BL122" s="1">
        <v>73</v>
      </c>
      <c r="BM122" s="1">
        <v>16.399999999999999</v>
      </c>
      <c r="BN122" s="1">
        <v>11.6</v>
      </c>
      <c r="BO122" s="1">
        <v>71</v>
      </c>
      <c r="BP122" s="1">
        <v>11.4</v>
      </c>
      <c r="BQ122" s="1">
        <v>7.4</v>
      </c>
      <c r="BR122" s="1">
        <v>65</v>
      </c>
      <c r="BS122" s="1">
        <v>0</v>
      </c>
      <c r="BT122" s="1">
        <v>0</v>
      </c>
      <c r="BU122" s="1">
        <v>4</v>
      </c>
      <c r="BV122" s="1">
        <v>1</v>
      </c>
      <c r="BW122" s="1">
        <v>2</v>
      </c>
      <c r="BX122" s="1">
        <v>1.2</v>
      </c>
      <c r="BY122" s="1">
        <v>39.200000000000003</v>
      </c>
      <c r="BZ122" s="1">
        <v>4</v>
      </c>
      <c r="CA122" s="1">
        <v>2</v>
      </c>
      <c r="CB122" s="1">
        <v>2.6</v>
      </c>
      <c r="CC122" s="1">
        <v>0.2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3.3105423700000016</v>
      </c>
      <c r="CL122" s="1">
        <v>0</v>
      </c>
    </row>
  </sheetData>
  <sortState xmlns:xlrd2="http://schemas.microsoft.com/office/spreadsheetml/2017/richdata2" ref="A2:CL122">
    <sortCondition descending="1" ref="CL2:CL12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2F6D0-397F-4726-BB22-F1B7EF73BB8F}">
  <dimension ref="A1:CL11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7</v>
      </c>
      <c r="D2" s="1">
        <v>90</v>
      </c>
      <c r="E2" s="1">
        <v>0.47</v>
      </c>
      <c r="F2" s="1">
        <v>0.59</v>
      </c>
      <c r="G2" s="1">
        <v>1.3</v>
      </c>
      <c r="H2" s="1">
        <v>10</v>
      </c>
      <c r="I2" s="1">
        <v>4</v>
      </c>
      <c r="J2" s="1">
        <v>2.29</v>
      </c>
      <c r="K2" s="1">
        <v>3.29</v>
      </c>
      <c r="L2" s="1">
        <v>0.71</v>
      </c>
      <c r="M2" s="1">
        <v>1.1399999999999999</v>
      </c>
      <c r="N2" s="1">
        <v>0.14000000000000001</v>
      </c>
      <c r="O2" s="1">
        <v>0.69</v>
      </c>
      <c r="P2" s="1">
        <v>0.8</v>
      </c>
      <c r="Q2" s="1">
        <v>0.86</v>
      </c>
      <c r="R2" s="1">
        <v>0.86</v>
      </c>
      <c r="S2" s="1">
        <v>0</v>
      </c>
      <c r="T2" s="1">
        <v>0</v>
      </c>
      <c r="U2" s="1">
        <v>20.29</v>
      </c>
      <c r="V2" s="1">
        <v>15.71</v>
      </c>
      <c r="W2" s="1">
        <v>77</v>
      </c>
      <c r="X2" s="1">
        <v>2</v>
      </c>
      <c r="Y2" s="1">
        <v>0.56999999999999995</v>
      </c>
      <c r="Z2" s="1">
        <v>28</v>
      </c>
      <c r="AA2" s="1">
        <v>0.14000000000000001</v>
      </c>
      <c r="AB2" s="1">
        <v>0</v>
      </c>
      <c r="AC2" s="1">
        <v>2.4300000000000002</v>
      </c>
      <c r="AD2" s="1">
        <v>0.56999999999999995</v>
      </c>
      <c r="AE2" s="1">
        <v>0.45</v>
      </c>
      <c r="AF2" s="1">
        <v>0.56999999999999995</v>
      </c>
      <c r="AG2" s="1">
        <v>0</v>
      </c>
      <c r="AH2" s="1">
        <v>0.14000000000000001</v>
      </c>
      <c r="AI2" s="1">
        <v>0</v>
      </c>
      <c r="AJ2" s="1">
        <v>0.56999999999999995</v>
      </c>
      <c r="AK2" s="1">
        <v>70.290000000000006</v>
      </c>
      <c r="AL2" s="1">
        <v>33.49</v>
      </c>
      <c r="AM2" s="1">
        <v>47.26</v>
      </c>
      <c r="AN2" s="1">
        <v>5.3</v>
      </c>
      <c r="AO2" s="1">
        <v>8.1</v>
      </c>
      <c r="AP2" s="1">
        <v>8.57</v>
      </c>
      <c r="AQ2" s="1">
        <v>29.14</v>
      </c>
      <c r="AR2" s="1">
        <v>1.57</v>
      </c>
      <c r="AS2" s="1">
        <v>10</v>
      </c>
      <c r="AT2" s="1">
        <v>0.86</v>
      </c>
      <c r="AU2" s="1">
        <v>0.71</v>
      </c>
      <c r="AV2" s="1">
        <v>0.43</v>
      </c>
      <c r="AW2" s="1">
        <v>61</v>
      </c>
      <c r="AX2" s="1">
        <v>2.57</v>
      </c>
      <c r="AY2" s="1">
        <v>0.28999999999999998</v>
      </c>
      <c r="AZ2" s="1">
        <v>0</v>
      </c>
      <c r="BA2" s="1">
        <v>0.28999999999999998</v>
      </c>
      <c r="BB2" s="1">
        <v>0.56999999999999995</v>
      </c>
      <c r="BC2" s="1">
        <v>10.71</v>
      </c>
      <c r="BD2" s="1">
        <v>7.86</v>
      </c>
      <c r="BE2" s="1">
        <v>3.14</v>
      </c>
      <c r="BF2" s="1">
        <v>1.1399999999999999</v>
      </c>
      <c r="BG2" s="1">
        <v>2.29</v>
      </c>
      <c r="BH2" s="1">
        <v>1.57</v>
      </c>
      <c r="BI2" s="1">
        <v>1.1599999999999999</v>
      </c>
      <c r="BJ2" s="1">
        <v>32.14</v>
      </c>
      <c r="BK2" s="1">
        <v>25.71</v>
      </c>
      <c r="BL2" s="1">
        <v>80</v>
      </c>
      <c r="BM2" s="1">
        <v>29.14</v>
      </c>
      <c r="BN2" s="1">
        <v>22.14</v>
      </c>
      <c r="BO2" s="1">
        <v>76</v>
      </c>
      <c r="BP2" s="1">
        <v>20.29</v>
      </c>
      <c r="BQ2" s="1">
        <v>15.71</v>
      </c>
      <c r="BR2" s="1">
        <v>77</v>
      </c>
      <c r="BS2" s="1">
        <v>0.56999999999999995</v>
      </c>
      <c r="BT2" s="1">
        <v>0.28999999999999998</v>
      </c>
      <c r="BU2" s="1">
        <v>7</v>
      </c>
      <c r="BV2" s="1">
        <v>0</v>
      </c>
      <c r="BW2" s="1">
        <v>0</v>
      </c>
      <c r="BX2" s="1">
        <v>2.29</v>
      </c>
      <c r="BY2" s="1">
        <v>52.29</v>
      </c>
      <c r="BZ2" s="1">
        <v>9</v>
      </c>
      <c r="CA2" s="1">
        <v>1.86</v>
      </c>
      <c r="CB2" s="1">
        <v>4.71</v>
      </c>
      <c r="CC2" s="1">
        <v>0.43</v>
      </c>
      <c r="CD2" s="1">
        <v>0</v>
      </c>
      <c r="CE2" s="1">
        <v>0.14000000000000001</v>
      </c>
      <c r="CF2" s="1">
        <v>0</v>
      </c>
      <c r="CG2" s="1">
        <v>0.14000000000000001</v>
      </c>
      <c r="CH2" s="1">
        <v>0</v>
      </c>
      <c r="CI2" s="1">
        <v>0.14000000000000001</v>
      </c>
      <c r="CJ2" s="1">
        <v>0.14000000000000001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7.2410370699999929</v>
      </c>
      <c r="CL2" s="1">
        <v>13</v>
      </c>
    </row>
    <row r="3" spans="1:90" x14ac:dyDescent="0.25">
      <c r="A3" s="1" t="s">
        <v>125</v>
      </c>
      <c r="B3" s="1">
        <v>5.8</v>
      </c>
      <c r="C3" s="1">
        <v>6</v>
      </c>
      <c r="D3" s="1">
        <v>81.67</v>
      </c>
      <c r="E3" s="1">
        <v>0.15</v>
      </c>
      <c r="F3" s="1">
        <v>0.11</v>
      </c>
      <c r="G3" s="1">
        <v>0.2</v>
      </c>
      <c r="H3" s="1">
        <v>1</v>
      </c>
      <c r="I3" s="1">
        <v>1.67</v>
      </c>
      <c r="J3" s="1">
        <v>0.33</v>
      </c>
      <c r="K3" s="1">
        <v>0</v>
      </c>
      <c r="L3" s="1">
        <v>1.67</v>
      </c>
      <c r="M3" s="1">
        <v>0</v>
      </c>
      <c r="N3" s="1">
        <v>0</v>
      </c>
      <c r="O3" s="1">
        <v>0.06</v>
      </c>
      <c r="P3" s="1">
        <v>0.06</v>
      </c>
      <c r="Q3" s="1">
        <v>0.17</v>
      </c>
      <c r="R3" s="1">
        <v>0</v>
      </c>
      <c r="S3" s="1">
        <v>0.17</v>
      </c>
      <c r="T3" s="1">
        <v>0</v>
      </c>
      <c r="U3" s="1">
        <v>13.67</v>
      </c>
      <c r="V3" s="1">
        <v>9.33</v>
      </c>
      <c r="W3" s="1">
        <v>68</v>
      </c>
      <c r="X3" s="1">
        <v>4</v>
      </c>
      <c r="Y3" s="1">
        <v>1</v>
      </c>
      <c r="Z3" s="1">
        <v>25</v>
      </c>
      <c r="AA3" s="1">
        <v>2.17</v>
      </c>
      <c r="AB3" s="1">
        <v>0.83</v>
      </c>
      <c r="AC3" s="1">
        <v>1.33</v>
      </c>
      <c r="AD3" s="1">
        <v>0.17</v>
      </c>
      <c r="AE3" s="1">
        <v>0.12</v>
      </c>
      <c r="AF3" s="1">
        <v>0</v>
      </c>
      <c r="AG3" s="1">
        <v>0</v>
      </c>
      <c r="AH3" s="1">
        <v>0.33</v>
      </c>
      <c r="AI3" s="1">
        <v>0</v>
      </c>
      <c r="AJ3" s="1">
        <v>0.33</v>
      </c>
      <c r="AK3" s="1">
        <v>8.33</v>
      </c>
      <c r="AL3" s="1">
        <v>19.73</v>
      </c>
      <c r="AM3" s="1">
        <v>14.4</v>
      </c>
      <c r="AN3" s="1">
        <v>0.7</v>
      </c>
      <c r="AO3" s="1">
        <v>2.8</v>
      </c>
      <c r="AP3" s="1">
        <v>7.17</v>
      </c>
      <c r="AQ3" s="1">
        <v>10.17</v>
      </c>
      <c r="AR3" s="1">
        <v>0</v>
      </c>
      <c r="AS3" s="1">
        <v>2.67</v>
      </c>
      <c r="AT3" s="1">
        <v>1.33</v>
      </c>
      <c r="AU3" s="1">
        <v>1.83</v>
      </c>
      <c r="AV3" s="1">
        <v>0.67</v>
      </c>
      <c r="AW3" s="1">
        <v>37</v>
      </c>
      <c r="AX3" s="1">
        <v>5.67</v>
      </c>
      <c r="AY3" s="1">
        <v>0.83</v>
      </c>
      <c r="AZ3" s="1">
        <v>0.17</v>
      </c>
      <c r="BA3" s="1">
        <v>0.83</v>
      </c>
      <c r="BB3" s="1">
        <v>1.83</v>
      </c>
      <c r="BC3" s="1">
        <v>15</v>
      </c>
      <c r="BD3" s="1">
        <v>9.17</v>
      </c>
      <c r="BE3" s="1">
        <v>4.17</v>
      </c>
      <c r="BF3" s="1">
        <v>0.83</v>
      </c>
      <c r="BG3" s="1">
        <v>2.17</v>
      </c>
      <c r="BH3" s="1">
        <v>1.67</v>
      </c>
      <c r="BI3" s="1">
        <v>1.4</v>
      </c>
      <c r="BJ3" s="1">
        <v>29.33</v>
      </c>
      <c r="BK3" s="1">
        <v>22.5</v>
      </c>
      <c r="BL3" s="1">
        <v>77</v>
      </c>
      <c r="BM3" s="1">
        <v>25.17</v>
      </c>
      <c r="BN3" s="1">
        <v>16.5</v>
      </c>
      <c r="BO3" s="1">
        <v>66</v>
      </c>
      <c r="BP3" s="1">
        <v>13.67</v>
      </c>
      <c r="BQ3" s="1">
        <v>9.33</v>
      </c>
      <c r="BR3" s="1">
        <v>68</v>
      </c>
      <c r="BS3" s="1">
        <v>0.17</v>
      </c>
      <c r="BT3" s="1">
        <v>0.17</v>
      </c>
      <c r="BU3" s="1">
        <v>6</v>
      </c>
      <c r="BV3" s="1">
        <v>0</v>
      </c>
      <c r="BW3" s="1">
        <v>1</v>
      </c>
      <c r="BX3" s="1">
        <v>0.83</v>
      </c>
      <c r="BY3" s="1">
        <v>47.67</v>
      </c>
      <c r="BZ3" s="1">
        <v>1</v>
      </c>
      <c r="CA3" s="1">
        <v>7.5</v>
      </c>
      <c r="CB3" s="1">
        <v>6.17</v>
      </c>
      <c r="CC3" s="1">
        <v>0</v>
      </c>
      <c r="CD3" s="1">
        <v>0</v>
      </c>
      <c r="CE3" s="1">
        <v>2</v>
      </c>
      <c r="CF3" s="1">
        <v>0.5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3.2650399900000031</v>
      </c>
      <c r="CL3" s="1">
        <v>13</v>
      </c>
    </row>
    <row r="4" spans="1:90" x14ac:dyDescent="0.25">
      <c r="A4" s="1" t="s">
        <v>184</v>
      </c>
      <c r="B4" s="1">
        <v>12.2</v>
      </c>
      <c r="C4" s="1">
        <v>4</v>
      </c>
      <c r="D4" s="1">
        <v>51.75</v>
      </c>
      <c r="E4" s="1">
        <v>0.3</v>
      </c>
      <c r="F4" s="1">
        <v>0.33</v>
      </c>
      <c r="G4" s="1">
        <v>0.4</v>
      </c>
      <c r="H4" s="1">
        <v>1</v>
      </c>
      <c r="I4" s="1">
        <v>2.75</v>
      </c>
      <c r="J4" s="1">
        <v>0.5</v>
      </c>
      <c r="K4" s="1">
        <v>1.5</v>
      </c>
      <c r="L4" s="1">
        <v>1.25</v>
      </c>
      <c r="M4" s="1">
        <v>0</v>
      </c>
      <c r="N4" s="1">
        <v>0.25</v>
      </c>
      <c r="O4" s="1">
        <v>0.12</v>
      </c>
      <c r="P4" s="1">
        <v>0.12</v>
      </c>
      <c r="Q4" s="1">
        <v>0.25</v>
      </c>
      <c r="R4" s="1">
        <v>0</v>
      </c>
      <c r="S4" s="1">
        <v>0.25</v>
      </c>
      <c r="T4" s="1">
        <v>0</v>
      </c>
      <c r="U4" s="1">
        <v>12.75</v>
      </c>
      <c r="V4" s="1">
        <v>9.25</v>
      </c>
      <c r="W4" s="1">
        <v>73</v>
      </c>
      <c r="X4" s="1">
        <v>3.75</v>
      </c>
      <c r="Y4" s="1">
        <v>0.5</v>
      </c>
      <c r="Z4" s="1">
        <v>13</v>
      </c>
      <c r="AA4" s="1">
        <v>2.75</v>
      </c>
      <c r="AB4" s="1">
        <v>0.75</v>
      </c>
      <c r="AC4" s="1">
        <v>1.5</v>
      </c>
      <c r="AD4" s="1">
        <v>0.5</v>
      </c>
      <c r="AE4" s="1">
        <v>0.3</v>
      </c>
      <c r="AF4" s="1">
        <v>0</v>
      </c>
      <c r="AG4" s="1">
        <v>0</v>
      </c>
      <c r="AH4" s="1">
        <v>0</v>
      </c>
      <c r="AI4" s="1">
        <v>0</v>
      </c>
      <c r="AJ4" s="1">
        <v>0.25</v>
      </c>
      <c r="AK4" s="1">
        <v>30.25</v>
      </c>
      <c r="AL4" s="1">
        <v>20.5</v>
      </c>
      <c r="AM4" s="1">
        <v>18.75</v>
      </c>
      <c r="AN4" s="1">
        <v>1.5</v>
      </c>
      <c r="AO4" s="1">
        <v>3.9</v>
      </c>
      <c r="AP4" s="1">
        <v>9.25</v>
      </c>
      <c r="AQ4" s="1">
        <v>13.75</v>
      </c>
      <c r="AR4" s="1">
        <v>0.25</v>
      </c>
      <c r="AS4" s="1">
        <v>3.25</v>
      </c>
      <c r="AT4" s="1">
        <v>0.5</v>
      </c>
      <c r="AU4" s="1">
        <v>1.25</v>
      </c>
      <c r="AV4" s="1">
        <v>0.5</v>
      </c>
      <c r="AW4" s="1">
        <v>40</v>
      </c>
      <c r="AX4" s="1">
        <v>2.75</v>
      </c>
      <c r="AY4" s="1">
        <v>0.5</v>
      </c>
      <c r="AZ4" s="1">
        <v>0.5</v>
      </c>
      <c r="BA4" s="1">
        <v>0</v>
      </c>
      <c r="BB4" s="1">
        <v>1</v>
      </c>
      <c r="BC4" s="1">
        <v>8.5</v>
      </c>
      <c r="BD4" s="1">
        <v>4.5</v>
      </c>
      <c r="BE4" s="1">
        <v>2</v>
      </c>
      <c r="BF4" s="1">
        <v>1.25</v>
      </c>
      <c r="BG4" s="1">
        <v>0.25</v>
      </c>
      <c r="BH4" s="1">
        <v>1</v>
      </c>
      <c r="BI4" s="1">
        <v>0.79</v>
      </c>
      <c r="BJ4" s="1">
        <v>24.25</v>
      </c>
      <c r="BK4" s="1">
        <v>17.5</v>
      </c>
      <c r="BL4" s="1">
        <v>72</v>
      </c>
      <c r="BM4" s="1">
        <v>21</v>
      </c>
      <c r="BN4" s="1">
        <v>13</v>
      </c>
      <c r="BO4" s="1">
        <v>62</v>
      </c>
      <c r="BP4" s="1">
        <v>12.75</v>
      </c>
      <c r="BQ4" s="1">
        <v>9.25</v>
      </c>
      <c r="BR4" s="1">
        <v>73</v>
      </c>
      <c r="BS4" s="1">
        <v>0.75</v>
      </c>
      <c r="BT4" s="1">
        <v>0.25</v>
      </c>
      <c r="BU4" s="1">
        <v>2</v>
      </c>
      <c r="BV4" s="1">
        <v>2</v>
      </c>
      <c r="BW4" s="1">
        <v>1</v>
      </c>
      <c r="BX4" s="1">
        <v>1</v>
      </c>
      <c r="BY4" s="1">
        <v>41</v>
      </c>
      <c r="BZ4" s="1">
        <v>2.5</v>
      </c>
      <c r="CA4" s="1">
        <v>4</v>
      </c>
      <c r="CB4" s="1">
        <v>5.75</v>
      </c>
      <c r="CC4" s="1">
        <v>0.25</v>
      </c>
      <c r="CD4" s="1">
        <v>0</v>
      </c>
      <c r="CE4" s="1">
        <v>2</v>
      </c>
      <c r="CF4" s="1">
        <v>0.25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4.5972933000000022</v>
      </c>
      <c r="CL4" s="1">
        <v>11</v>
      </c>
    </row>
    <row r="5" spans="1:90" x14ac:dyDescent="0.25">
      <c r="A5" s="1" t="s">
        <v>196</v>
      </c>
      <c r="B5" s="1">
        <v>7.5</v>
      </c>
      <c r="C5" s="1">
        <v>6</v>
      </c>
      <c r="D5" s="1">
        <v>81.67</v>
      </c>
      <c r="E5" s="1">
        <v>0.21</v>
      </c>
      <c r="F5" s="1">
        <v>0.14000000000000001</v>
      </c>
      <c r="G5" s="1">
        <v>0.4</v>
      </c>
      <c r="H5" s="1">
        <v>2</v>
      </c>
      <c r="I5" s="1">
        <v>1</v>
      </c>
      <c r="J5" s="1">
        <v>0.67</v>
      </c>
      <c r="K5" s="1">
        <v>0.83</v>
      </c>
      <c r="L5" s="1">
        <v>0.17</v>
      </c>
      <c r="M5" s="1">
        <v>0.33</v>
      </c>
      <c r="N5" s="1">
        <v>0</v>
      </c>
      <c r="O5" s="1">
        <v>0.22</v>
      </c>
      <c r="P5" s="1">
        <v>0.22</v>
      </c>
      <c r="Q5" s="1">
        <v>0.17</v>
      </c>
      <c r="R5" s="1">
        <v>0.17</v>
      </c>
      <c r="S5" s="1">
        <v>0</v>
      </c>
      <c r="T5" s="1">
        <v>0</v>
      </c>
      <c r="U5" s="1">
        <v>19.170000000000002</v>
      </c>
      <c r="V5" s="1">
        <v>15.83</v>
      </c>
      <c r="W5" s="1">
        <v>83</v>
      </c>
      <c r="X5" s="1">
        <v>2.83</v>
      </c>
      <c r="Y5" s="1">
        <v>0.33</v>
      </c>
      <c r="Z5" s="1">
        <v>12</v>
      </c>
      <c r="AA5" s="1">
        <v>1</v>
      </c>
      <c r="AB5" s="1">
        <v>0</v>
      </c>
      <c r="AC5" s="1">
        <v>1</v>
      </c>
      <c r="AD5" s="1">
        <v>0.33</v>
      </c>
      <c r="AE5" s="1">
        <v>0.2</v>
      </c>
      <c r="AF5" s="1">
        <v>0.17</v>
      </c>
      <c r="AG5" s="1">
        <v>0</v>
      </c>
      <c r="AH5" s="1">
        <v>0.17</v>
      </c>
      <c r="AI5" s="1">
        <v>0</v>
      </c>
      <c r="AJ5" s="1">
        <v>0.67</v>
      </c>
      <c r="AK5" s="1">
        <v>20.83</v>
      </c>
      <c r="AL5" s="1">
        <v>17.87</v>
      </c>
      <c r="AM5" s="1">
        <v>17.77</v>
      </c>
      <c r="AN5" s="1">
        <v>1.7</v>
      </c>
      <c r="AO5" s="1">
        <v>4.5</v>
      </c>
      <c r="AP5" s="1">
        <v>12.83</v>
      </c>
      <c r="AQ5" s="1">
        <v>17.329999999999998</v>
      </c>
      <c r="AR5" s="1">
        <v>0.33</v>
      </c>
      <c r="AS5" s="1">
        <v>4</v>
      </c>
      <c r="AT5" s="1">
        <v>0.33</v>
      </c>
      <c r="AU5" s="1">
        <v>2</v>
      </c>
      <c r="AV5" s="1">
        <v>1.17</v>
      </c>
      <c r="AW5" s="1">
        <v>59</v>
      </c>
      <c r="AX5" s="1">
        <v>4.83</v>
      </c>
      <c r="AY5" s="1">
        <v>1</v>
      </c>
      <c r="AZ5" s="1">
        <v>0</v>
      </c>
      <c r="BA5" s="1">
        <v>0.67</v>
      </c>
      <c r="BB5" s="1">
        <v>1.67</v>
      </c>
      <c r="BC5" s="1">
        <v>4.83</v>
      </c>
      <c r="BD5" s="1">
        <v>3.5</v>
      </c>
      <c r="BE5" s="1">
        <v>1.17</v>
      </c>
      <c r="BF5" s="1">
        <v>0.17</v>
      </c>
      <c r="BG5" s="1">
        <v>0.5</v>
      </c>
      <c r="BH5" s="1">
        <v>0.67</v>
      </c>
      <c r="BI5" s="1">
        <v>0.5</v>
      </c>
      <c r="BJ5" s="1">
        <v>46.33</v>
      </c>
      <c r="BK5" s="1">
        <v>40.17</v>
      </c>
      <c r="BL5" s="1">
        <v>87</v>
      </c>
      <c r="BM5" s="1">
        <v>31.83</v>
      </c>
      <c r="BN5" s="1">
        <v>24.83</v>
      </c>
      <c r="BO5" s="1">
        <v>78</v>
      </c>
      <c r="BP5" s="1">
        <v>19.170000000000002</v>
      </c>
      <c r="BQ5" s="1">
        <v>15.83</v>
      </c>
      <c r="BR5" s="1">
        <v>83</v>
      </c>
      <c r="BS5" s="1">
        <v>0.17</v>
      </c>
      <c r="BT5" s="1">
        <v>0.17</v>
      </c>
      <c r="BU5" s="1">
        <v>6</v>
      </c>
      <c r="BV5" s="1">
        <v>0</v>
      </c>
      <c r="BW5" s="1">
        <v>2</v>
      </c>
      <c r="BX5" s="1">
        <v>1.83</v>
      </c>
      <c r="BY5" s="1">
        <v>64.33</v>
      </c>
      <c r="BZ5" s="1">
        <v>3.5</v>
      </c>
      <c r="CA5" s="1">
        <v>2.67</v>
      </c>
      <c r="CB5" s="1">
        <v>3.5</v>
      </c>
      <c r="CC5" s="1">
        <v>0.33</v>
      </c>
      <c r="CD5" s="1">
        <v>0</v>
      </c>
      <c r="CE5" s="1">
        <v>0.17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4.9048579899999973</v>
      </c>
      <c r="CL5" s="1">
        <v>11</v>
      </c>
    </row>
    <row r="6" spans="1:90" x14ac:dyDescent="0.25">
      <c r="A6" s="1" t="s">
        <v>75</v>
      </c>
      <c r="B6" s="1">
        <v>6.4</v>
      </c>
      <c r="C6" s="1">
        <v>7</v>
      </c>
      <c r="D6" s="1">
        <v>90</v>
      </c>
      <c r="E6" s="1">
        <v>0.3</v>
      </c>
      <c r="F6" s="1">
        <v>0.33</v>
      </c>
      <c r="G6" s="1">
        <v>0.3</v>
      </c>
      <c r="H6" s="1">
        <v>3</v>
      </c>
      <c r="I6" s="1">
        <v>2.14</v>
      </c>
      <c r="J6" s="1">
        <v>0.43</v>
      </c>
      <c r="K6" s="1">
        <v>0.56999999999999995</v>
      </c>
      <c r="L6" s="1">
        <v>1.57</v>
      </c>
      <c r="M6" s="1">
        <v>0.14000000000000001</v>
      </c>
      <c r="N6" s="1">
        <v>0</v>
      </c>
      <c r="O6" s="1">
        <v>0.13</v>
      </c>
      <c r="P6" s="1">
        <v>0.13</v>
      </c>
      <c r="Q6" s="1">
        <v>0.14000000000000001</v>
      </c>
      <c r="R6" s="1">
        <v>0.14000000000000001</v>
      </c>
      <c r="S6" s="1">
        <v>0</v>
      </c>
      <c r="T6" s="1">
        <v>0</v>
      </c>
      <c r="U6" s="1">
        <v>18</v>
      </c>
      <c r="V6" s="1">
        <v>12.29</v>
      </c>
      <c r="W6" s="1">
        <v>68</v>
      </c>
      <c r="X6" s="1">
        <v>2.29</v>
      </c>
      <c r="Y6" s="1">
        <v>0.56999999999999995</v>
      </c>
      <c r="Z6" s="1">
        <v>25</v>
      </c>
      <c r="AA6" s="1">
        <v>1.43</v>
      </c>
      <c r="AB6" s="1">
        <v>0.43</v>
      </c>
      <c r="AC6" s="1">
        <v>1.43</v>
      </c>
      <c r="AD6" s="1">
        <v>0.28999999999999998</v>
      </c>
      <c r="AE6" s="1">
        <v>0.19</v>
      </c>
      <c r="AF6" s="1">
        <v>0.28999999999999998</v>
      </c>
      <c r="AG6" s="1">
        <v>0</v>
      </c>
      <c r="AH6" s="1">
        <v>0.14000000000000001</v>
      </c>
      <c r="AI6" s="1">
        <v>0</v>
      </c>
      <c r="AJ6" s="1">
        <v>0.14000000000000001</v>
      </c>
      <c r="AK6" s="1">
        <v>16.57</v>
      </c>
      <c r="AL6" s="1">
        <v>22.7</v>
      </c>
      <c r="AM6" s="1">
        <v>26.31</v>
      </c>
      <c r="AN6" s="1">
        <v>1.2</v>
      </c>
      <c r="AO6" s="1">
        <v>3.9</v>
      </c>
      <c r="AP6" s="1">
        <v>14.14</v>
      </c>
      <c r="AQ6" s="1">
        <v>19.29</v>
      </c>
      <c r="AR6" s="1">
        <v>0.28999999999999998</v>
      </c>
      <c r="AS6" s="1">
        <v>3.86</v>
      </c>
      <c r="AT6" s="1">
        <v>1.71</v>
      </c>
      <c r="AU6" s="1">
        <v>1.86</v>
      </c>
      <c r="AV6" s="1">
        <v>1</v>
      </c>
      <c r="AW6" s="1">
        <v>54</v>
      </c>
      <c r="AX6" s="1">
        <v>6.14</v>
      </c>
      <c r="AY6" s="1">
        <v>1.1399999999999999</v>
      </c>
      <c r="AZ6" s="1">
        <v>0.86</v>
      </c>
      <c r="BA6" s="1">
        <v>0.43</v>
      </c>
      <c r="BB6" s="1">
        <v>2.4300000000000002</v>
      </c>
      <c r="BC6" s="1">
        <v>16.29</v>
      </c>
      <c r="BD6" s="1">
        <v>11.43</v>
      </c>
      <c r="BE6" s="1">
        <v>4.8600000000000003</v>
      </c>
      <c r="BF6" s="1">
        <v>0.86</v>
      </c>
      <c r="BG6" s="1">
        <v>3.29</v>
      </c>
      <c r="BH6" s="1">
        <v>1.43</v>
      </c>
      <c r="BI6" s="1">
        <v>1.52</v>
      </c>
      <c r="BJ6" s="1">
        <v>58.71</v>
      </c>
      <c r="BK6" s="1">
        <v>49</v>
      </c>
      <c r="BL6" s="1">
        <v>83</v>
      </c>
      <c r="BM6" s="1">
        <v>36</v>
      </c>
      <c r="BN6" s="1">
        <v>26.57</v>
      </c>
      <c r="BO6" s="1">
        <v>74</v>
      </c>
      <c r="BP6" s="1">
        <v>18</v>
      </c>
      <c r="BQ6" s="1">
        <v>12.29</v>
      </c>
      <c r="BR6" s="1">
        <v>68</v>
      </c>
      <c r="BS6" s="1">
        <v>0.71</v>
      </c>
      <c r="BT6" s="1">
        <v>0.28999999999999998</v>
      </c>
      <c r="BU6" s="1">
        <v>7</v>
      </c>
      <c r="BV6" s="1">
        <v>0</v>
      </c>
      <c r="BW6" s="1">
        <v>0</v>
      </c>
      <c r="BX6" s="1">
        <v>0.56999999999999995</v>
      </c>
      <c r="BY6" s="1">
        <v>75.86</v>
      </c>
      <c r="BZ6" s="1">
        <v>1.1399999999999999</v>
      </c>
      <c r="CA6" s="1">
        <v>8.7100000000000009</v>
      </c>
      <c r="CB6" s="1">
        <v>4.8600000000000003</v>
      </c>
      <c r="CC6" s="1">
        <v>0.14000000000000001</v>
      </c>
      <c r="CD6" s="1">
        <v>0</v>
      </c>
      <c r="CE6" s="1">
        <v>1</v>
      </c>
      <c r="CF6" s="1">
        <v>0.14000000000000001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4.2791525200000002</v>
      </c>
      <c r="CL6" s="1">
        <v>10</v>
      </c>
    </row>
    <row r="7" spans="1:90" x14ac:dyDescent="0.25">
      <c r="A7" s="1" t="s">
        <v>81</v>
      </c>
      <c r="B7" s="1">
        <v>10.6</v>
      </c>
      <c r="C7" s="1">
        <v>6</v>
      </c>
      <c r="D7" s="1">
        <v>86.67</v>
      </c>
      <c r="E7" s="1">
        <v>0.37</v>
      </c>
      <c r="F7" s="1">
        <v>0.83</v>
      </c>
      <c r="G7" s="1">
        <v>0.5</v>
      </c>
      <c r="H7" s="1">
        <v>5</v>
      </c>
      <c r="I7" s="1">
        <v>3.17</v>
      </c>
      <c r="J7" s="1">
        <v>1.33</v>
      </c>
      <c r="K7" s="1">
        <v>1.67</v>
      </c>
      <c r="L7" s="1">
        <v>1.5</v>
      </c>
      <c r="M7" s="1">
        <v>0.5</v>
      </c>
      <c r="N7" s="1">
        <v>0</v>
      </c>
      <c r="O7" s="1">
        <v>0.39</v>
      </c>
      <c r="P7" s="1">
        <v>0.39</v>
      </c>
      <c r="Q7" s="1">
        <v>0.5</v>
      </c>
      <c r="R7" s="1">
        <v>0.17</v>
      </c>
      <c r="S7" s="1">
        <v>0.33</v>
      </c>
      <c r="T7" s="1">
        <v>0</v>
      </c>
      <c r="U7" s="1">
        <v>14.67</v>
      </c>
      <c r="V7" s="1">
        <v>11.67</v>
      </c>
      <c r="W7" s="1">
        <v>80</v>
      </c>
      <c r="X7" s="1">
        <v>5.17</v>
      </c>
      <c r="Y7" s="1">
        <v>1.5</v>
      </c>
      <c r="Z7" s="1">
        <v>29</v>
      </c>
      <c r="AA7" s="1">
        <v>3.67</v>
      </c>
      <c r="AB7" s="1">
        <v>1.33</v>
      </c>
      <c r="AC7" s="1">
        <v>1.5</v>
      </c>
      <c r="AD7" s="1">
        <v>0</v>
      </c>
      <c r="AE7" s="1">
        <v>0.14000000000000001</v>
      </c>
      <c r="AF7" s="1">
        <v>0.33</v>
      </c>
      <c r="AG7" s="1">
        <v>0</v>
      </c>
      <c r="AH7" s="1">
        <v>0</v>
      </c>
      <c r="AI7" s="1">
        <v>0</v>
      </c>
      <c r="AJ7" s="1">
        <v>0.5</v>
      </c>
      <c r="AK7" s="1">
        <v>41</v>
      </c>
      <c r="AL7" s="1">
        <v>25.97</v>
      </c>
      <c r="AM7" s="1">
        <v>24.93</v>
      </c>
      <c r="AN7" s="1">
        <v>2.4</v>
      </c>
      <c r="AO7" s="1">
        <v>5.2</v>
      </c>
      <c r="AP7" s="1">
        <v>7.17</v>
      </c>
      <c r="AQ7" s="1">
        <v>19.170000000000002</v>
      </c>
      <c r="AR7" s="1">
        <v>1</v>
      </c>
      <c r="AS7" s="1">
        <v>7</v>
      </c>
      <c r="AT7" s="1">
        <v>1.17</v>
      </c>
      <c r="AU7" s="1">
        <v>0.17</v>
      </c>
      <c r="AV7" s="1">
        <v>0.17</v>
      </c>
      <c r="AW7" s="1">
        <v>100</v>
      </c>
      <c r="AX7" s="1">
        <v>3.67</v>
      </c>
      <c r="AY7" s="1">
        <v>0</v>
      </c>
      <c r="AZ7" s="1">
        <v>0</v>
      </c>
      <c r="BA7" s="1">
        <v>0.17</v>
      </c>
      <c r="BB7" s="1">
        <v>0.17</v>
      </c>
      <c r="BC7" s="1">
        <v>16.329999999999998</v>
      </c>
      <c r="BD7" s="1">
        <v>10.67</v>
      </c>
      <c r="BE7" s="1">
        <v>5.33</v>
      </c>
      <c r="BF7" s="1">
        <v>0.67</v>
      </c>
      <c r="BG7" s="1">
        <v>2.5</v>
      </c>
      <c r="BH7" s="1">
        <v>1.67</v>
      </c>
      <c r="BI7" s="1">
        <v>1.61</v>
      </c>
      <c r="BJ7" s="1">
        <v>28.67</v>
      </c>
      <c r="BK7" s="1">
        <v>24</v>
      </c>
      <c r="BL7" s="1">
        <v>84</v>
      </c>
      <c r="BM7" s="1">
        <v>29.5</v>
      </c>
      <c r="BN7" s="1">
        <v>22.17</v>
      </c>
      <c r="BO7" s="1">
        <v>75</v>
      </c>
      <c r="BP7" s="1">
        <v>14.67</v>
      </c>
      <c r="BQ7" s="1">
        <v>11.67</v>
      </c>
      <c r="BR7" s="1">
        <v>80</v>
      </c>
      <c r="BS7" s="1">
        <v>0</v>
      </c>
      <c r="BT7" s="1">
        <v>0</v>
      </c>
      <c r="BU7" s="1">
        <v>6</v>
      </c>
      <c r="BV7" s="1">
        <v>0</v>
      </c>
      <c r="BW7" s="1">
        <v>2</v>
      </c>
      <c r="BX7" s="1">
        <v>1.67</v>
      </c>
      <c r="BY7" s="1">
        <v>47.67</v>
      </c>
      <c r="BZ7" s="1">
        <v>5.17</v>
      </c>
      <c r="CA7" s="1">
        <v>2</v>
      </c>
      <c r="CB7" s="1">
        <v>6.33</v>
      </c>
      <c r="CC7" s="1">
        <v>0.17</v>
      </c>
      <c r="CD7" s="1">
        <v>0</v>
      </c>
      <c r="CE7" s="1">
        <v>3.17</v>
      </c>
      <c r="CF7" s="1">
        <v>0.33</v>
      </c>
      <c r="CG7" s="1">
        <v>0.17</v>
      </c>
      <c r="CH7" s="1">
        <v>0.17</v>
      </c>
      <c r="CI7" s="1">
        <v>0</v>
      </c>
      <c r="CJ7" s="1">
        <v>0</v>
      </c>
      <c r="CK7" s="1">
        <f t="shared" si="0"/>
        <v>5.3164646200000032</v>
      </c>
      <c r="CL7" s="1">
        <v>9</v>
      </c>
    </row>
    <row r="8" spans="1:90" x14ac:dyDescent="0.25">
      <c r="A8" s="1" t="s">
        <v>100</v>
      </c>
      <c r="B8" s="1">
        <v>5.9</v>
      </c>
      <c r="C8" s="1">
        <v>6</v>
      </c>
      <c r="D8" s="1">
        <v>61.67</v>
      </c>
      <c r="E8" s="1">
        <v>0.11</v>
      </c>
      <c r="F8" s="1">
        <v>0</v>
      </c>
      <c r="G8" s="1">
        <v>0.1</v>
      </c>
      <c r="H8" s="1">
        <v>0</v>
      </c>
      <c r="I8" s="1">
        <v>0.83</v>
      </c>
      <c r="J8" s="1">
        <v>0</v>
      </c>
      <c r="K8" s="1">
        <v>0.5</v>
      </c>
      <c r="L8" s="1">
        <v>0.33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11.33</v>
      </c>
      <c r="V8" s="1">
        <v>7.5</v>
      </c>
      <c r="W8" s="1">
        <v>66</v>
      </c>
      <c r="X8" s="1">
        <v>0.83</v>
      </c>
      <c r="Y8" s="1">
        <v>0.33</v>
      </c>
      <c r="Z8" s="1">
        <v>40</v>
      </c>
      <c r="AA8" s="1">
        <v>0</v>
      </c>
      <c r="AB8" s="1">
        <v>0</v>
      </c>
      <c r="AC8" s="1">
        <v>1</v>
      </c>
      <c r="AD8" s="1">
        <v>0.17</v>
      </c>
      <c r="AE8" s="1">
        <v>0.12</v>
      </c>
      <c r="AF8" s="1">
        <v>0</v>
      </c>
      <c r="AG8" s="1">
        <v>0</v>
      </c>
      <c r="AH8" s="1">
        <v>0</v>
      </c>
      <c r="AI8" s="1">
        <v>0</v>
      </c>
      <c r="AJ8" s="1">
        <v>0.33</v>
      </c>
      <c r="AK8" s="1">
        <v>10</v>
      </c>
      <c r="AL8" s="1">
        <v>14.68</v>
      </c>
      <c r="AM8" s="1">
        <v>7.53</v>
      </c>
      <c r="AN8" s="1">
        <v>0.5</v>
      </c>
      <c r="AO8" s="1">
        <v>2.8</v>
      </c>
      <c r="AP8" s="1">
        <v>8.5</v>
      </c>
      <c r="AQ8" s="1">
        <v>8.5</v>
      </c>
      <c r="AR8" s="1">
        <v>0</v>
      </c>
      <c r="AS8" s="1">
        <v>2</v>
      </c>
      <c r="AT8" s="1">
        <v>0.67</v>
      </c>
      <c r="AU8" s="1">
        <v>1</v>
      </c>
      <c r="AV8" s="1">
        <v>0.5</v>
      </c>
      <c r="AW8" s="1">
        <v>50</v>
      </c>
      <c r="AX8" s="1">
        <v>3.5</v>
      </c>
      <c r="AY8" s="1">
        <v>0.67</v>
      </c>
      <c r="AZ8" s="1">
        <v>0</v>
      </c>
      <c r="BA8" s="1">
        <v>0.5</v>
      </c>
      <c r="BB8" s="1">
        <v>1.17</v>
      </c>
      <c r="BC8" s="1">
        <v>13</v>
      </c>
      <c r="BD8" s="1">
        <v>9</v>
      </c>
      <c r="BE8" s="1">
        <v>4.5</v>
      </c>
      <c r="BF8" s="1">
        <v>0.5</v>
      </c>
      <c r="BG8" s="1">
        <v>2.67</v>
      </c>
      <c r="BH8" s="1">
        <v>2.5</v>
      </c>
      <c r="BI8" s="1">
        <v>1.66</v>
      </c>
      <c r="BJ8" s="1">
        <v>23.5</v>
      </c>
      <c r="BK8" s="1">
        <v>17.829999999999998</v>
      </c>
      <c r="BL8" s="1">
        <v>76</v>
      </c>
      <c r="BM8" s="1">
        <v>18.170000000000002</v>
      </c>
      <c r="BN8" s="1">
        <v>13</v>
      </c>
      <c r="BO8" s="1">
        <v>72</v>
      </c>
      <c r="BP8" s="1">
        <v>11.33</v>
      </c>
      <c r="BQ8" s="1">
        <v>7.5</v>
      </c>
      <c r="BR8" s="1">
        <v>66</v>
      </c>
      <c r="BS8" s="1">
        <v>0.17</v>
      </c>
      <c r="BT8" s="1">
        <v>0.17</v>
      </c>
      <c r="BU8" s="1">
        <v>4</v>
      </c>
      <c r="BV8" s="1">
        <v>2</v>
      </c>
      <c r="BW8" s="1">
        <v>2</v>
      </c>
      <c r="BX8" s="1">
        <v>1.17</v>
      </c>
      <c r="BY8" s="1">
        <v>34.17</v>
      </c>
      <c r="BZ8" s="1">
        <v>1.83</v>
      </c>
      <c r="CA8" s="1">
        <v>2.5</v>
      </c>
      <c r="CB8" s="1">
        <v>2.83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3.1874190200000019</v>
      </c>
      <c r="CL8" s="1">
        <v>9</v>
      </c>
    </row>
    <row r="9" spans="1:90" x14ac:dyDescent="0.25">
      <c r="A9" s="1" t="s">
        <v>113</v>
      </c>
      <c r="B9" s="1">
        <v>5.3</v>
      </c>
      <c r="C9" s="1">
        <v>7</v>
      </c>
      <c r="D9" s="1">
        <v>77.430000000000007</v>
      </c>
      <c r="E9" s="1">
        <v>0.11</v>
      </c>
      <c r="F9" s="1">
        <v>0</v>
      </c>
      <c r="G9" s="1">
        <v>0.2</v>
      </c>
      <c r="H9" s="1">
        <v>0</v>
      </c>
      <c r="I9" s="1">
        <v>1.43</v>
      </c>
      <c r="J9" s="1">
        <v>0.28999999999999998</v>
      </c>
      <c r="K9" s="1">
        <v>0</v>
      </c>
      <c r="L9" s="1">
        <v>1.43</v>
      </c>
      <c r="M9" s="1">
        <v>0</v>
      </c>
      <c r="N9" s="1">
        <v>0</v>
      </c>
      <c r="O9" s="1">
        <v>0.05</v>
      </c>
      <c r="P9" s="1">
        <v>0.05</v>
      </c>
      <c r="Q9" s="1">
        <v>0</v>
      </c>
      <c r="R9" s="1">
        <v>0</v>
      </c>
      <c r="S9" s="1">
        <v>0</v>
      </c>
      <c r="T9" s="1">
        <v>0</v>
      </c>
      <c r="U9" s="1">
        <v>17.29</v>
      </c>
      <c r="V9" s="1">
        <v>12.71</v>
      </c>
      <c r="W9" s="1">
        <v>74</v>
      </c>
      <c r="X9" s="1">
        <v>1.86</v>
      </c>
      <c r="Y9" s="1">
        <v>0.71</v>
      </c>
      <c r="Z9" s="1">
        <v>38</v>
      </c>
      <c r="AA9" s="1">
        <v>0.43</v>
      </c>
      <c r="AB9" s="1">
        <v>0.28999999999999998</v>
      </c>
      <c r="AC9" s="1">
        <v>1.71</v>
      </c>
      <c r="AD9" s="1">
        <v>0.14000000000000001</v>
      </c>
      <c r="AE9" s="1">
        <v>0.12</v>
      </c>
      <c r="AF9" s="1">
        <v>0</v>
      </c>
      <c r="AG9" s="1">
        <v>0</v>
      </c>
      <c r="AH9" s="1">
        <v>0.28999999999999998</v>
      </c>
      <c r="AI9" s="1">
        <v>0</v>
      </c>
      <c r="AJ9" s="1">
        <v>0.14000000000000001</v>
      </c>
      <c r="AK9" s="1">
        <v>6.14</v>
      </c>
      <c r="AL9" s="1">
        <v>25.87</v>
      </c>
      <c r="AM9" s="1">
        <v>14.8</v>
      </c>
      <c r="AN9" s="1">
        <v>0.6</v>
      </c>
      <c r="AO9" s="1">
        <v>3</v>
      </c>
      <c r="AP9" s="1">
        <v>12.14</v>
      </c>
      <c r="AQ9" s="1">
        <v>12.14</v>
      </c>
      <c r="AR9" s="1">
        <v>0</v>
      </c>
      <c r="AS9" s="1">
        <v>1.71</v>
      </c>
      <c r="AT9" s="1">
        <v>0.86</v>
      </c>
      <c r="AU9" s="1">
        <v>2.29</v>
      </c>
      <c r="AV9" s="1">
        <v>1.1399999999999999</v>
      </c>
      <c r="AW9" s="1">
        <v>50</v>
      </c>
      <c r="AX9" s="1">
        <v>7.29</v>
      </c>
      <c r="AY9" s="1">
        <v>1.29</v>
      </c>
      <c r="AZ9" s="1">
        <v>0</v>
      </c>
      <c r="BA9" s="1">
        <v>0.71</v>
      </c>
      <c r="BB9" s="1">
        <v>2</v>
      </c>
      <c r="BC9" s="1">
        <v>9.7100000000000009</v>
      </c>
      <c r="BD9" s="1">
        <v>5.86</v>
      </c>
      <c r="BE9" s="1">
        <v>3.86</v>
      </c>
      <c r="BF9" s="1">
        <v>0.71</v>
      </c>
      <c r="BG9" s="1">
        <v>1</v>
      </c>
      <c r="BH9" s="1">
        <v>1</v>
      </c>
      <c r="BI9" s="1">
        <v>1.1100000000000001</v>
      </c>
      <c r="BJ9" s="1">
        <v>56.43</v>
      </c>
      <c r="BK9" s="1">
        <v>46.43</v>
      </c>
      <c r="BL9" s="1">
        <v>82</v>
      </c>
      <c r="BM9" s="1">
        <v>36.14</v>
      </c>
      <c r="BN9" s="1">
        <v>28.86</v>
      </c>
      <c r="BO9" s="1">
        <v>80</v>
      </c>
      <c r="BP9" s="1">
        <v>17.29</v>
      </c>
      <c r="BQ9" s="1">
        <v>12.71</v>
      </c>
      <c r="BR9" s="1">
        <v>74</v>
      </c>
      <c r="BS9" s="1">
        <v>0.56999999999999995</v>
      </c>
      <c r="BT9" s="1">
        <v>0.14000000000000001</v>
      </c>
      <c r="BU9" s="1">
        <v>6</v>
      </c>
      <c r="BV9" s="1">
        <v>1</v>
      </c>
      <c r="BW9" s="1">
        <v>0</v>
      </c>
      <c r="BX9" s="1">
        <v>0.56999999999999995</v>
      </c>
      <c r="BY9" s="1">
        <v>69.709999999999994</v>
      </c>
      <c r="BZ9" s="1">
        <v>0</v>
      </c>
      <c r="CA9" s="1">
        <v>10.14</v>
      </c>
      <c r="CB9" s="1">
        <v>3.71</v>
      </c>
      <c r="CC9" s="1">
        <v>0.14000000000000001</v>
      </c>
      <c r="CD9" s="1">
        <v>0</v>
      </c>
      <c r="CE9" s="1">
        <v>0.28999999999999998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3.2739779900000006</v>
      </c>
      <c r="CL9" s="1">
        <v>8</v>
      </c>
    </row>
    <row r="10" spans="1:90" x14ac:dyDescent="0.25">
      <c r="A10" s="1" t="s">
        <v>131</v>
      </c>
      <c r="B10" s="1">
        <v>11.7</v>
      </c>
      <c r="C10" s="1">
        <v>7</v>
      </c>
      <c r="D10" s="1">
        <v>90</v>
      </c>
      <c r="E10" s="1">
        <v>0.33</v>
      </c>
      <c r="F10" s="1">
        <v>0.28999999999999998</v>
      </c>
      <c r="G10" s="1">
        <v>0.9</v>
      </c>
      <c r="H10" s="1">
        <v>5</v>
      </c>
      <c r="I10" s="1">
        <v>3.71</v>
      </c>
      <c r="J10" s="1">
        <v>1.43</v>
      </c>
      <c r="K10" s="1">
        <v>3.29</v>
      </c>
      <c r="L10" s="1">
        <v>0.43</v>
      </c>
      <c r="M10" s="1">
        <v>1</v>
      </c>
      <c r="N10" s="1">
        <v>0.43</v>
      </c>
      <c r="O10" s="1">
        <v>0.6</v>
      </c>
      <c r="P10" s="1">
        <v>0.6</v>
      </c>
      <c r="Q10" s="1">
        <v>0.56999999999999995</v>
      </c>
      <c r="R10" s="1">
        <v>0.56999999999999995</v>
      </c>
      <c r="S10" s="1">
        <v>0</v>
      </c>
      <c r="T10" s="1">
        <v>0</v>
      </c>
      <c r="U10" s="1">
        <v>15.71</v>
      </c>
      <c r="V10" s="1">
        <v>10.14</v>
      </c>
      <c r="W10" s="1">
        <v>65</v>
      </c>
      <c r="X10" s="1">
        <v>1.86</v>
      </c>
      <c r="Y10" s="1">
        <v>0.43</v>
      </c>
      <c r="Z10" s="1">
        <v>23</v>
      </c>
      <c r="AA10" s="1">
        <v>0</v>
      </c>
      <c r="AB10" s="1">
        <v>0</v>
      </c>
      <c r="AC10" s="1">
        <v>1.1399999999999999</v>
      </c>
      <c r="AD10" s="1">
        <v>0.28999999999999998</v>
      </c>
      <c r="AE10" s="1">
        <v>0.28999999999999998</v>
      </c>
      <c r="AF10" s="1">
        <v>0.14000000000000001</v>
      </c>
      <c r="AG10" s="1">
        <v>0</v>
      </c>
      <c r="AH10" s="1">
        <v>0</v>
      </c>
      <c r="AI10" s="1">
        <v>0</v>
      </c>
      <c r="AJ10" s="1">
        <v>0.56999999999999995</v>
      </c>
      <c r="AK10" s="1">
        <v>64.290000000000006</v>
      </c>
      <c r="AL10" s="1">
        <v>21.51</v>
      </c>
      <c r="AM10" s="1">
        <v>27.06</v>
      </c>
      <c r="AN10" s="1">
        <v>3.8</v>
      </c>
      <c r="AO10" s="1">
        <v>6.6</v>
      </c>
      <c r="AP10" s="1">
        <v>4.1399999999999997</v>
      </c>
      <c r="AQ10" s="1">
        <v>15.71</v>
      </c>
      <c r="AR10" s="1">
        <v>0</v>
      </c>
      <c r="AS10" s="1">
        <v>5.86</v>
      </c>
      <c r="AT10" s="1">
        <v>0.86</v>
      </c>
      <c r="AU10" s="1">
        <v>1</v>
      </c>
      <c r="AV10" s="1">
        <v>0.56999999999999995</v>
      </c>
      <c r="AW10" s="1">
        <v>57</v>
      </c>
      <c r="AX10" s="1">
        <v>2.71</v>
      </c>
      <c r="AY10" s="1">
        <v>0.43</v>
      </c>
      <c r="AZ10" s="1">
        <v>0</v>
      </c>
      <c r="BA10" s="1">
        <v>0.43</v>
      </c>
      <c r="BB10" s="1">
        <v>0.86</v>
      </c>
      <c r="BC10" s="1">
        <v>10.71</v>
      </c>
      <c r="BD10" s="1">
        <v>7.86</v>
      </c>
      <c r="BE10" s="1">
        <v>3.14</v>
      </c>
      <c r="BF10" s="1">
        <v>1.1399999999999999</v>
      </c>
      <c r="BG10" s="1">
        <v>2.29</v>
      </c>
      <c r="BH10" s="1">
        <v>1.57</v>
      </c>
      <c r="BI10" s="1">
        <v>1.1599999999999999</v>
      </c>
      <c r="BJ10" s="1">
        <v>26.57</v>
      </c>
      <c r="BK10" s="1">
        <v>19</v>
      </c>
      <c r="BL10" s="1">
        <v>72</v>
      </c>
      <c r="BM10" s="1">
        <v>24</v>
      </c>
      <c r="BN10" s="1">
        <v>15.71</v>
      </c>
      <c r="BO10" s="1">
        <v>65</v>
      </c>
      <c r="BP10" s="1">
        <v>15.71</v>
      </c>
      <c r="BQ10" s="1">
        <v>10.14</v>
      </c>
      <c r="BR10" s="1">
        <v>65</v>
      </c>
      <c r="BS10" s="1">
        <v>0.86</v>
      </c>
      <c r="BT10" s="1">
        <v>0.14000000000000001</v>
      </c>
      <c r="BU10" s="1">
        <v>7</v>
      </c>
      <c r="BV10" s="1">
        <v>0</v>
      </c>
      <c r="BW10" s="1">
        <v>0</v>
      </c>
      <c r="BX10" s="1">
        <v>1</v>
      </c>
      <c r="BY10" s="1">
        <v>48</v>
      </c>
      <c r="BZ10" s="1">
        <v>6.86</v>
      </c>
      <c r="CA10" s="1">
        <v>3</v>
      </c>
      <c r="CB10" s="1">
        <v>3.71</v>
      </c>
      <c r="CC10" s="1">
        <v>0.43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6.2620592000000004</v>
      </c>
      <c r="CL10" s="1">
        <v>8</v>
      </c>
    </row>
    <row r="11" spans="1:90" x14ac:dyDescent="0.25">
      <c r="A11" s="1" t="s">
        <v>104</v>
      </c>
      <c r="B11" s="1">
        <v>5.7</v>
      </c>
      <c r="C11" s="1">
        <v>2</v>
      </c>
      <c r="D11" s="1">
        <v>51</v>
      </c>
      <c r="E11" s="1">
        <v>0.13</v>
      </c>
      <c r="F11" s="1">
        <v>0</v>
      </c>
      <c r="G11" s="1">
        <v>0.1</v>
      </c>
      <c r="H11" s="1">
        <v>0</v>
      </c>
      <c r="I11" s="1">
        <v>0.5</v>
      </c>
      <c r="J11" s="1">
        <v>0</v>
      </c>
      <c r="K11" s="1">
        <v>0.5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8.5</v>
      </c>
      <c r="V11" s="1">
        <v>7</v>
      </c>
      <c r="W11" s="1">
        <v>82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2</v>
      </c>
      <c r="AD11" s="1">
        <v>0</v>
      </c>
      <c r="AE11" s="1">
        <v>0.08</v>
      </c>
      <c r="AF11" s="1">
        <v>0</v>
      </c>
      <c r="AG11" s="1">
        <v>0</v>
      </c>
      <c r="AH11" s="1">
        <v>0</v>
      </c>
      <c r="AI11" s="1">
        <v>0.5</v>
      </c>
      <c r="AJ11" s="1">
        <v>0.5</v>
      </c>
      <c r="AK11" s="1">
        <v>5</v>
      </c>
      <c r="AL11" s="1">
        <v>23.55</v>
      </c>
      <c r="AM11" s="1">
        <v>3.6</v>
      </c>
      <c r="AN11" s="1">
        <v>0.3</v>
      </c>
      <c r="AO11" s="1">
        <v>2.4</v>
      </c>
      <c r="AP11" s="1">
        <v>4</v>
      </c>
      <c r="AQ11" s="1">
        <v>-0.5</v>
      </c>
      <c r="AR11" s="1">
        <v>0</v>
      </c>
      <c r="AS11" s="1">
        <v>0.5</v>
      </c>
      <c r="AT11" s="1">
        <v>2</v>
      </c>
      <c r="AU11" s="1">
        <v>0</v>
      </c>
      <c r="AV11" s="1">
        <v>0</v>
      </c>
      <c r="AX11" s="1">
        <v>0.5</v>
      </c>
      <c r="AY11" s="1">
        <v>0</v>
      </c>
      <c r="AZ11" s="1">
        <v>0</v>
      </c>
      <c r="BA11" s="1">
        <v>0.5</v>
      </c>
      <c r="BB11" s="1">
        <v>0.5</v>
      </c>
      <c r="BC11" s="1">
        <v>18</v>
      </c>
      <c r="BD11" s="1">
        <v>13.5</v>
      </c>
      <c r="BE11" s="1">
        <v>5</v>
      </c>
      <c r="BF11" s="1">
        <v>0</v>
      </c>
      <c r="BG11" s="1">
        <v>5</v>
      </c>
      <c r="BH11" s="1">
        <v>2</v>
      </c>
      <c r="BI11" s="1">
        <v>1.64</v>
      </c>
      <c r="BJ11" s="1">
        <v>18</v>
      </c>
      <c r="BK11" s="1">
        <v>15.5</v>
      </c>
      <c r="BL11" s="1">
        <v>86</v>
      </c>
      <c r="BM11" s="1">
        <v>14.5</v>
      </c>
      <c r="BN11" s="1">
        <v>11.5</v>
      </c>
      <c r="BO11" s="1">
        <v>79</v>
      </c>
      <c r="BP11" s="1">
        <v>8.5</v>
      </c>
      <c r="BQ11" s="1">
        <v>7</v>
      </c>
      <c r="BR11" s="1">
        <v>82</v>
      </c>
      <c r="BS11" s="1">
        <v>0</v>
      </c>
      <c r="BT11" s="1">
        <v>0</v>
      </c>
      <c r="BU11" s="1">
        <v>2</v>
      </c>
      <c r="BV11" s="1">
        <v>0</v>
      </c>
      <c r="BW11" s="1">
        <v>1</v>
      </c>
      <c r="BX11" s="1">
        <v>0.5</v>
      </c>
      <c r="BY11" s="1">
        <v>25</v>
      </c>
      <c r="BZ11" s="1">
        <v>2</v>
      </c>
      <c r="CA11" s="1">
        <v>4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3.4965645699999999</v>
      </c>
      <c r="CL11" s="1">
        <v>7</v>
      </c>
    </row>
    <row r="12" spans="1:90" x14ac:dyDescent="0.25">
      <c r="A12" s="1" t="s">
        <v>232</v>
      </c>
      <c r="B12" s="1">
        <v>5.7</v>
      </c>
      <c r="C12" s="1">
        <v>3</v>
      </c>
      <c r="D12" s="1">
        <v>69.33</v>
      </c>
      <c r="E12" s="1">
        <v>0.06</v>
      </c>
      <c r="F12" s="1">
        <v>0</v>
      </c>
      <c r="G12" s="1">
        <v>0.1</v>
      </c>
      <c r="H12" s="1">
        <v>0</v>
      </c>
      <c r="I12" s="1">
        <v>0.67</v>
      </c>
      <c r="J12" s="1">
        <v>0.33</v>
      </c>
      <c r="K12" s="1">
        <v>0.33</v>
      </c>
      <c r="L12" s="1">
        <v>0.33</v>
      </c>
      <c r="M12" s="1">
        <v>0</v>
      </c>
      <c r="N12" s="1">
        <v>0</v>
      </c>
      <c r="O12" s="1">
        <v>0.05</v>
      </c>
      <c r="P12" s="1">
        <v>0.05</v>
      </c>
      <c r="Q12" s="1">
        <v>0</v>
      </c>
      <c r="R12" s="1">
        <v>0</v>
      </c>
      <c r="S12" s="1">
        <v>0</v>
      </c>
      <c r="T12" s="1">
        <v>0</v>
      </c>
      <c r="U12" s="1">
        <v>9</v>
      </c>
      <c r="V12" s="1">
        <v>6</v>
      </c>
      <c r="W12" s="1">
        <v>67</v>
      </c>
      <c r="X12" s="1">
        <v>0</v>
      </c>
      <c r="Y12" s="1">
        <v>0</v>
      </c>
      <c r="AA12" s="1">
        <v>0</v>
      </c>
      <c r="AB12" s="1">
        <v>0</v>
      </c>
      <c r="AC12" s="1">
        <v>0.67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6.67</v>
      </c>
      <c r="AL12" s="1">
        <v>9.93</v>
      </c>
      <c r="AM12" s="1">
        <v>7.73</v>
      </c>
      <c r="AN12" s="1">
        <v>0.4</v>
      </c>
      <c r="AO12" s="1">
        <v>3.1</v>
      </c>
      <c r="AP12" s="1">
        <v>10.67</v>
      </c>
      <c r="AQ12" s="1">
        <v>10.67</v>
      </c>
      <c r="AR12" s="1">
        <v>0</v>
      </c>
      <c r="AS12" s="1">
        <v>2</v>
      </c>
      <c r="AT12" s="1">
        <v>2</v>
      </c>
      <c r="AU12" s="1">
        <v>1.67</v>
      </c>
      <c r="AV12" s="1">
        <v>1.33</v>
      </c>
      <c r="AW12" s="1">
        <v>80</v>
      </c>
      <c r="AX12" s="1">
        <v>4</v>
      </c>
      <c r="AY12" s="1">
        <v>0</v>
      </c>
      <c r="AZ12" s="1">
        <v>0</v>
      </c>
      <c r="BA12" s="1">
        <v>0</v>
      </c>
      <c r="BB12" s="1">
        <v>0</v>
      </c>
      <c r="BC12" s="1">
        <v>15.33</v>
      </c>
      <c r="BD12" s="1">
        <v>11</v>
      </c>
      <c r="BE12" s="1">
        <v>6.67</v>
      </c>
      <c r="BF12" s="1">
        <v>0.33</v>
      </c>
      <c r="BG12" s="1">
        <v>2.67</v>
      </c>
      <c r="BH12" s="1">
        <v>2</v>
      </c>
      <c r="BI12" s="1">
        <v>1.91</v>
      </c>
      <c r="BJ12" s="1">
        <v>31.67</v>
      </c>
      <c r="BK12" s="1">
        <v>26.33</v>
      </c>
      <c r="BL12" s="1">
        <v>83</v>
      </c>
      <c r="BM12" s="1">
        <v>17.329999999999998</v>
      </c>
      <c r="BN12" s="1">
        <v>13</v>
      </c>
      <c r="BO12" s="1">
        <v>75</v>
      </c>
      <c r="BP12" s="1">
        <v>9</v>
      </c>
      <c r="BQ12" s="1">
        <v>6</v>
      </c>
      <c r="BR12" s="1">
        <v>67</v>
      </c>
      <c r="BS12" s="1">
        <v>0.33</v>
      </c>
      <c r="BT12" s="1">
        <v>0</v>
      </c>
      <c r="BU12" s="1">
        <v>3</v>
      </c>
      <c r="BV12" s="1">
        <v>0</v>
      </c>
      <c r="BW12" s="1">
        <v>3</v>
      </c>
      <c r="BX12" s="1">
        <v>2</v>
      </c>
      <c r="BY12" s="1">
        <v>45.67</v>
      </c>
      <c r="BZ12" s="1">
        <v>0.67</v>
      </c>
      <c r="CA12" s="1">
        <v>3.33</v>
      </c>
      <c r="CB12" s="1">
        <v>0.33</v>
      </c>
      <c r="CC12" s="1">
        <v>0.67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2.5936333400000016</v>
      </c>
      <c r="CL12" s="1">
        <v>7</v>
      </c>
    </row>
    <row r="13" spans="1:90" x14ac:dyDescent="0.25">
      <c r="A13" s="1" t="s">
        <v>121</v>
      </c>
      <c r="B13" s="1">
        <v>4.9000000000000004</v>
      </c>
      <c r="C13" s="1">
        <v>3</v>
      </c>
      <c r="D13" s="1">
        <v>86</v>
      </c>
      <c r="E13" s="1">
        <v>0.03</v>
      </c>
      <c r="F13" s="1">
        <v>0</v>
      </c>
      <c r="G13" s="1">
        <v>0.1</v>
      </c>
      <c r="H13" s="1">
        <v>0</v>
      </c>
      <c r="I13" s="1">
        <v>0.33</v>
      </c>
      <c r="J13" s="1">
        <v>0</v>
      </c>
      <c r="K13" s="1">
        <v>0.33</v>
      </c>
      <c r="L13" s="1">
        <v>0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15.67</v>
      </c>
      <c r="V13" s="1">
        <v>11</v>
      </c>
      <c r="W13" s="1">
        <v>70</v>
      </c>
      <c r="X13" s="1">
        <v>7.33</v>
      </c>
      <c r="Y13" s="1">
        <v>2</v>
      </c>
      <c r="Z13" s="1">
        <v>27</v>
      </c>
      <c r="AA13" s="1">
        <v>2.67</v>
      </c>
      <c r="AB13" s="1">
        <v>1.67</v>
      </c>
      <c r="AC13" s="1">
        <v>1</v>
      </c>
      <c r="AD13" s="1">
        <v>0</v>
      </c>
      <c r="AE13" s="1">
        <v>0.05</v>
      </c>
      <c r="AF13" s="1">
        <v>0</v>
      </c>
      <c r="AG13" s="1">
        <v>0</v>
      </c>
      <c r="AH13" s="1">
        <v>0.67</v>
      </c>
      <c r="AI13" s="1">
        <v>0</v>
      </c>
      <c r="AJ13" s="1">
        <v>0.67</v>
      </c>
      <c r="AK13" s="1">
        <v>9.33</v>
      </c>
      <c r="AL13" s="1">
        <v>22.07</v>
      </c>
      <c r="AM13" s="1">
        <v>18.399999999999999</v>
      </c>
      <c r="AN13" s="1">
        <v>0.3</v>
      </c>
      <c r="AO13" s="1">
        <v>2.2999999999999998</v>
      </c>
      <c r="AP13" s="1">
        <v>11</v>
      </c>
      <c r="AQ13" s="1">
        <v>11</v>
      </c>
      <c r="AR13" s="1">
        <v>0</v>
      </c>
      <c r="AS13" s="1">
        <v>2</v>
      </c>
      <c r="AT13" s="1">
        <v>0.33</v>
      </c>
      <c r="AU13" s="1">
        <v>2.33</v>
      </c>
      <c r="AV13" s="1">
        <v>1</v>
      </c>
      <c r="AW13" s="1">
        <v>43</v>
      </c>
      <c r="AX13" s="1">
        <v>8</v>
      </c>
      <c r="AY13" s="1">
        <v>2.33</v>
      </c>
      <c r="AZ13" s="1">
        <v>0.67</v>
      </c>
      <c r="BA13" s="1">
        <v>2.33</v>
      </c>
      <c r="BB13" s="1">
        <v>5.33</v>
      </c>
      <c r="BC13" s="1">
        <v>13</v>
      </c>
      <c r="BD13" s="1">
        <v>8</v>
      </c>
      <c r="BE13" s="1">
        <v>2.67</v>
      </c>
      <c r="BF13" s="1">
        <v>1.33</v>
      </c>
      <c r="BG13" s="1">
        <v>1.67</v>
      </c>
      <c r="BH13" s="1">
        <v>1.67</v>
      </c>
      <c r="BI13" s="1">
        <v>1.1499999999999999</v>
      </c>
      <c r="BJ13" s="1">
        <v>58</v>
      </c>
      <c r="BK13" s="1">
        <v>49</v>
      </c>
      <c r="BL13" s="1">
        <v>84</v>
      </c>
      <c r="BM13" s="1">
        <v>40.33</v>
      </c>
      <c r="BN13" s="1">
        <v>28.67</v>
      </c>
      <c r="BO13" s="1">
        <v>71</v>
      </c>
      <c r="BP13" s="1">
        <v>15.67</v>
      </c>
      <c r="BQ13" s="1">
        <v>11</v>
      </c>
      <c r="BR13" s="1">
        <v>70</v>
      </c>
      <c r="BS13" s="1">
        <v>0</v>
      </c>
      <c r="BT13" s="1">
        <v>0</v>
      </c>
      <c r="BU13" s="1">
        <v>3</v>
      </c>
      <c r="BV13" s="1">
        <v>0</v>
      </c>
      <c r="BW13" s="1">
        <v>1</v>
      </c>
      <c r="BX13" s="1">
        <v>0.33</v>
      </c>
      <c r="BY13" s="1">
        <v>87.67</v>
      </c>
      <c r="BZ13" s="1">
        <v>2</v>
      </c>
      <c r="CA13" s="1">
        <v>6.33</v>
      </c>
      <c r="CB13" s="1">
        <v>6.67</v>
      </c>
      <c r="CC13" s="1">
        <v>0.67</v>
      </c>
      <c r="CD13" s="1">
        <v>0</v>
      </c>
      <c r="CE13" s="1">
        <v>1.67</v>
      </c>
      <c r="CF13" s="1">
        <v>0.33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3.9237121400000028</v>
      </c>
      <c r="CL13" s="1">
        <v>7</v>
      </c>
    </row>
    <row r="14" spans="1:90" x14ac:dyDescent="0.25">
      <c r="A14" s="1" t="s">
        <v>159</v>
      </c>
      <c r="B14" s="1">
        <v>7.2</v>
      </c>
      <c r="C14" s="1">
        <v>7</v>
      </c>
      <c r="D14" s="1">
        <v>86.71</v>
      </c>
      <c r="E14" s="1">
        <v>0.23</v>
      </c>
      <c r="F14" s="1">
        <v>0.28999999999999998</v>
      </c>
      <c r="G14" s="1">
        <v>0.5</v>
      </c>
      <c r="H14" s="1">
        <v>4</v>
      </c>
      <c r="I14" s="1">
        <v>3.29</v>
      </c>
      <c r="J14" s="1">
        <v>1.43</v>
      </c>
      <c r="K14" s="1">
        <v>2</v>
      </c>
      <c r="L14" s="1">
        <v>1.29</v>
      </c>
      <c r="M14" s="1">
        <v>0.14000000000000001</v>
      </c>
      <c r="N14" s="1">
        <v>0.14000000000000001</v>
      </c>
      <c r="O14" s="1">
        <v>0.3</v>
      </c>
      <c r="P14" s="1">
        <v>0.3</v>
      </c>
      <c r="Q14" s="1">
        <v>0.43</v>
      </c>
      <c r="R14" s="1">
        <v>0.43</v>
      </c>
      <c r="S14" s="1">
        <v>0</v>
      </c>
      <c r="T14" s="1">
        <v>0</v>
      </c>
      <c r="U14" s="1">
        <v>15.43</v>
      </c>
      <c r="V14" s="1">
        <v>12.43</v>
      </c>
      <c r="W14" s="1">
        <v>81</v>
      </c>
      <c r="X14" s="1">
        <v>3.14</v>
      </c>
      <c r="Y14" s="1">
        <v>0.43</v>
      </c>
      <c r="Z14" s="1">
        <v>14</v>
      </c>
      <c r="AA14" s="1">
        <v>1.43</v>
      </c>
      <c r="AB14" s="1">
        <v>0</v>
      </c>
      <c r="AC14" s="1">
        <v>1.43</v>
      </c>
      <c r="AD14" s="1">
        <v>0.14000000000000001</v>
      </c>
      <c r="AE14" s="1">
        <v>0.18</v>
      </c>
      <c r="AF14" s="1">
        <v>0.14000000000000001</v>
      </c>
      <c r="AG14" s="1">
        <v>0</v>
      </c>
      <c r="AH14" s="1">
        <v>0.14000000000000001</v>
      </c>
      <c r="AI14" s="1">
        <v>0</v>
      </c>
      <c r="AJ14" s="1">
        <v>0.14000000000000001</v>
      </c>
      <c r="AK14" s="1">
        <v>36.71</v>
      </c>
      <c r="AL14" s="1">
        <v>23</v>
      </c>
      <c r="AM14" s="1">
        <v>22.17</v>
      </c>
      <c r="AN14" s="1">
        <v>2</v>
      </c>
      <c r="AO14" s="1">
        <v>4.5999999999999996</v>
      </c>
      <c r="AP14" s="1">
        <v>8.2899999999999991</v>
      </c>
      <c r="AQ14" s="1">
        <v>17.29</v>
      </c>
      <c r="AR14" s="1">
        <v>0.56999999999999995</v>
      </c>
      <c r="AS14" s="1">
        <v>5.14</v>
      </c>
      <c r="AT14" s="1">
        <v>0.86</v>
      </c>
      <c r="AU14" s="1">
        <v>0.86</v>
      </c>
      <c r="AV14" s="1">
        <v>0.28999999999999998</v>
      </c>
      <c r="AW14" s="1">
        <v>34</v>
      </c>
      <c r="AX14" s="1">
        <v>2.86</v>
      </c>
      <c r="AY14" s="1">
        <v>0.43</v>
      </c>
      <c r="AZ14" s="1">
        <v>0</v>
      </c>
      <c r="BA14" s="1">
        <v>0</v>
      </c>
      <c r="BB14" s="1">
        <v>0.43</v>
      </c>
      <c r="BC14" s="1">
        <v>11</v>
      </c>
      <c r="BD14" s="1">
        <v>5.86</v>
      </c>
      <c r="BE14" s="1">
        <v>3.43</v>
      </c>
      <c r="BF14" s="1">
        <v>0.86</v>
      </c>
      <c r="BG14" s="1">
        <v>1.29</v>
      </c>
      <c r="BH14" s="1">
        <v>1.71</v>
      </c>
      <c r="BI14" s="1">
        <v>1.19</v>
      </c>
      <c r="BJ14" s="1">
        <v>31.86</v>
      </c>
      <c r="BK14" s="1">
        <v>27</v>
      </c>
      <c r="BL14" s="1">
        <v>85</v>
      </c>
      <c r="BM14" s="1">
        <v>26.86</v>
      </c>
      <c r="BN14" s="1">
        <v>19.86</v>
      </c>
      <c r="BO14" s="1">
        <v>74</v>
      </c>
      <c r="BP14" s="1">
        <v>15.43</v>
      </c>
      <c r="BQ14" s="1">
        <v>12.43</v>
      </c>
      <c r="BR14" s="1">
        <v>81</v>
      </c>
      <c r="BS14" s="1">
        <v>0.56999999999999995</v>
      </c>
      <c r="BT14" s="1">
        <v>0.14000000000000001</v>
      </c>
      <c r="BU14" s="1">
        <v>7</v>
      </c>
      <c r="BV14" s="1">
        <v>0</v>
      </c>
      <c r="BW14" s="1">
        <v>3</v>
      </c>
      <c r="BX14" s="1">
        <v>2.71</v>
      </c>
      <c r="BY14" s="1">
        <v>50.14</v>
      </c>
      <c r="BZ14" s="1">
        <v>4.8600000000000003</v>
      </c>
      <c r="CA14" s="1">
        <v>3</v>
      </c>
      <c r="CB14" s="1">
        <v>3.86</v>
      </c>
      <c r="CC14" s="1">
        <v>0.28999999999999998</v>
      </c>
      <c r="CD14" s="1">
        <v>0</v>
      </c>
      <c r="CE14" s="1">
        <v>1.43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4.733209440000004</v>
      </c>
      <c r="CL14" s="1">
        <v>7</v>
      </c>
    </row>
    <row r="15" spans="1:90" x14ac:dyDescent="0.25">
      <c r="A15" s="1" t="s">
        <v>234</v>
      </c>
      <c r="B15" s="1">
        <v>8</v>
      </c>
      <c r="C15" s="1">
        <v>3</v>
      </c>
      <c r="D15" s="1">
        <v>65</v>
      </c>
      <c r="E15" s="1">
        <v>0.47</v>
      </c>
      <c r="F15" s="1">
        <v>0.33</v>
      </c>
      <c r="G15" s="1">
        <v>0.6</v>
      </c>
      <c r="H15" s="1">
        <v>1</v>
      </c>
      <c r="I15" s="1">
        <v>1</v>
      </c>
      <c r="J15" s="1">
        <v>1</v>
      </c>
      <c r="K15" s="1">
        <v>1</v>
      </c>
      <c r="L15" s="1">
        <v>0</v>
      </c>
      <c r="M15" s="1">
        <v>0.67</v>
      </c>
      <c r="N15" s="1">
        <v>0.33</v>
      </c>
      <c r="O15" s="1">
        <v>0.37</v>
      </c>
      <c r="P15" s="1">
        <v>0.37</v>
      </c>
      <c r="Q15" s="1">
        <v>0.33</v>
      </c>
      <c r="R15" s="1">
        <v>0.33</v>
      </c>
      <c r="S15" s="1">
        <v>0</v>
      </c>
      <c r="T15" s="1">
        <v>0</v>
      </c>
      <c r="U15" s="1">
        <v>9</v>
      </c>
      <c r="V15" s="1">
        <v>7</v>
      </c>
      <c r="W15" s="1">
        <v>78</v>
      </c>
      <c r="X15" s="1">
        <v>5.33</v>
      </c>
      <c r="Y15" s="1">
        <v>2</v>
      </c>
      <c r="Z15" s="1">
        <v>38</v>
      </c>
      <c r="AA15" s="1">
        <v>3</v>
      </c>
      <c r="AB15" s="1">
        <v>0.33</v>
      </c>
      <c r="AC15" s="1">
        <v>1.67</v>
      </c>
      <c r="AD15" s="1">
        <v>0.33</v>
      </c>
      <c r="AE15" s="1">
        <v>0.25</v>
      </c>
      <c r="AF15" s="1">
        <v>0</v>
      </c>
      <c r="AG15" s="1">
        <v>0</v>
      </c>
      <c r="AH15" s="1">
        <v>0</v>
      </c>
      <c r="AI15" s="1">
        <v>0</v>
      </c>
      <c r="AJ15" s="1">
        <v>0.33</v>
      </c>
      <c r="AK15" s="1">
        <v>29</v>
      </c>
      <c r="AL15" s="1">
        <v>28.7</v>
      </c>
      <c r="AM15" s="1">
        <v>19.8</v>
      </c>
      <c r="AN15" s="1">
        <v>2.6</v>
      </c>
      <c r="AO15" s="1">
        <v>5.0999999999999996</v>
      </c>
      <c r="AP15" s="1">
        <v>4.33</v>
      </c>
      <c r="AQ15" s="1">
        <v>10.33</v>
      </c>
      <c r="AR15" s="1">
        <v>0</v>
      </c>
      <c r="AS15" s="1">
        <v>3.67</v>
      </c>
      <c r="AT15" s="1">
        <v>0.67</v>
      </c>
      <c r="AU15" s="1">
        <v>0.33</v>
      </c>
      <c r="AV15" s="1">
        <v>0.33</v>
      </c>
      <c r="AW15" s="1">
        <v>100</v>
      </c>
      <c r="AX15" s="1">
        <v>4</v>
      </c>
      <c r="AY15" s="1">
        <v>0</v>
      </c>
      <c r="AZ15" s="1">
        <v>0</v>
      </c>
      <c r="BA15" s="1">
        <v>0.33</v>
      </c>
      <c r="BB15" s="1">
        <v>0.33</v>
      </c>
      <c r="BC15" s="1">
        <v>7</v>
      </c>
      <c r="BD15" s="1">
        <v>4.33</v>
      </c>
      <c r="BE15" s="1">
        <v>2</v>
      </c>
      <c r="BF15" s="1">
        <v>0.33</v>
      </c>
      <c r="BG15" s="1">
        <v>0</v>
      </c>
      <c r="BH15" s="1">
        <v>1</v>
      </c>
      <c r="BI15" s="1">
        <v>0.78</v>
      </c>
      <c r="BJ15" s="1">
        <v>20.329999999999998</v>
      </c>
      <c r="BK15" s="1">
        <v>16.670000000000002</v>
      </c>
      <c r="BL15" s="1">
        <v>82</v>
      </c>
      <c r="BM15" s="1">
        <v>19</v>
      </c>
      <c r="BN15" s="1">
        <v>13.33</v>
      </c>
      <c r="BO15" s="1">
        <v>70</v>
      </c>
      <c r="BP15" s="1">
        <v>9</v>
      </c>
      <c r="BQ15" s="1">
        <v>7</v>
      </c>
      <c r="BR15" s="1">
        <v>78</v>
      </c>
      <c r="BS15" s="1">
        <v>0.67</v>
      </c>
      <c r="BT15" s="1">
        <v>0.33</v>
      </c>
      <c r="BU15" s="1">
        <v>2</v>
      </c>
      <c r="BV15" s="1">
        <v>1</v>
      </c>
      <c r="BW15" s="1">
        <v>1</v>
      </c>
      <c r="BX15" s="1">
        <v>0.33</v>
      </c>
      <c r="BY15" s="1">
        <v>33.33</v>
      </c>
      <c r="BZ15" s="1">
        <v>4.33</v>
      </c>
      <c r="CA15" s="1">
        <v>2.33</v>
      </c>
      <c r="CB15" s="1">
        <v>5.67</v>
      </c>
      <c r="CC15" s="1">
        <v>0.33</v>
      </c>
      <c r="CD15" s="1">
        <v>0</v>
      </c>
      <c r="CE15" s="1">
        <v>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5.2808448799999992</v>
      </c>
      <c r="CL15" s="1">
        <v>6</v>
      </c>
    </row>
    <row r="16" spans="1:90" x14ac:dyDescent="0.25">
      <c r="A16" s="1" t="s">
        <v>193</v>
      </c>
      <c r="B16" s="1">
        <v>6.9</v>
      </c>
      <c r="C16" s="1">
        <v>7</v>
      </c>
      <c r="D16" s="1">
        <v>87</v>
      </c>
      <c r="E16" s="1">
        <v>0.24</v>
      </c>
      <c r="F16" s="1">
        <v>0.21</v>
      </c>
      <c r="G16" s="1">
        <v>0.4</v>
      </c>
      <c r="H16" s="1">
        <v>3</v>
      </c>
      <c r="I16" s="1">
        <v>2.14</v>
      </c>
      <c r="J16" s="1">
        <v>1</v>
      </c>
      <c r="K16" s="1">
        <v>1.29</v>
      </c>
      <c r="L16" s="1">
        <v>0.86</v>
      </c>
      <c r="M16" s="1">
        <v>0.43</v>
      </c>
      <c r="N16" s="1">
        <v>0.14000000000000001</v>
      </c>
      <c r="O16" s="1">
        <v>0.31</v>
      </c>
      <c r="P16" s="1">
        <v>0.31</v>
      </c>
      <c r="Q16" s="1">
        <v>0.14000000000000001</v>
      </c>
      <c r="R16" s="1">
        <v>0.14000000000000001</v>
      </c>
      <c r="S16" s="1">
        <v>0</v>
      </c>
      <c r="T16" s="1">
        <v>0</v>
      </c>
      <c r="U16" s="1">
        <v>8.57</v>
      </c>
      <c r="V16" s="1">
        <v>6.29</v>
      </c>
      <c r="W16" s="1">
        <v>73</v>
      </c>
      <c r="X16" s="1">
        <v>5</v>
      </c>
      <c r="Y16" s="1">
        <v>1.57</v>
      </c>
      <c r="Z16" s="1">
        <v>31</v>
      </c>
      <c r="AA16" s="1">
        <v>3.14</v>
      </c>
      <c r="AB16" s="1">
        <v>0.28999999999999998</v>
      </c>
      <c r="AC16" s="1">
        <v>1.71</v>
      </c>
      <c r="AD16" s="1">
        <v>0</v>
      </c>
      <c r="AE16" s="1">
        <v>0.13</v>
      </c>
      <c r="AF16" s="1">
        <v>0.28999999999999998</v>
      </c>
      <c r="AG16" s="1">
        <v>0</v>
      </c>
      <c r="AH16" s="1">
        <v>0</v>
      </c>
      <c r="AI16" s="1">
        <v>0</v>
      </c>
      <c r="AJ16" s="1">
        <v>0.14000000000000001</v>
      </c>
      <c r="AK16" s="1">
        <v>32.14</v>
      </c>
      <c r="AL16" s="1">
        <v>26.8</v>
      </c>
      <c r="AM16" s="1">
        <v>20.37</v>
      </c>
      <c r="AN16" s="1">
        <v>2</v>
      </c>
      <c r="AO16" s="1">
        <v>4.7</v>
      </c>
      <c r="AP16" s="1">
        <v>6.71</v>
      </c>
      <c r="AQ16" s="1">
        <v>11.86</v>
      </c>
      <c r="AR16" s="1">
        <v>0</v>
      </c>
      <c r="AS16" s="1">
        <v>3.71</v>
      </c>
      <c r="AT16" s="1">
        <v>1.43</v>
      </c>
      <c r="AU16" s="1">
        <v>1.57</v>
      </c>
      <c r="AV16" s="1">
        <v>0.56999999999999995</v>
      </c>
      <c r="AW16" s="1">
        <v>36</v>
      </c>
      <c r="AX16" s="1">
        <v>3</v>
      </c>
      <c r="AY16" s="1">
        <v>0.14000000000000001</v>
      </c>
      <c r="AZ16" s="1">
        <v>0.28999999999999998</v>
      </c>
      <c r="BA16" s="1">
        <v>0.56999999999999995</v>
      </c>
      <c r="BB16" s="1">
        <v>1</v>
      </c>
      <c r="BC16" s="1">
        <v>12.43</v>
      </c>
      <c r="BD16" s="1">
        <v>8.2899999999999991</v>
      </c>
      <c r="BE16" s="1">
        <v>4.29</v>
      </c>
      <c r="BF16" s="1">
        <v>0.86</v>
      </c>
      <c r="BG16" s="1">
        <v>2.14</v>
      </c>
      <c r="BH16" s="1">
        <v>1.43</v>
      </c>
      <c r="BI16" s="1">
        <v>1.3</v>
      </c>
      <c r="BJ16" s="1">
        <v>19.57</v>
      </c>
      <c r="BK16" s="1">
        <v>15.57</v>
      </c>
      <c r="BL16" s="1">
        <v>80</v>
      </c>
      <c r="BM16" s="1">
        <v>19.43</v>
      </c>
      <c r="BN16" s="1">
        <v>12.57</v>
      </c>
      <c r="BO16" s="1">
        <v>65</v>
      </c>
      <c r="BP16" s="1">
        <v>8.57</v>
      </c>
      <c r="BQ16" s="1">
        <v>6.29</v>
      </c>
      <c r="BR16" s="1">
        <v>73</v>
      </c>
      <c r="BS16" s="1">
        <v>0</v>
      </c>
      <c r="BT16" s="1">
        <v>0</v>
      </c>
      <c r="BU16" s="1">
        <v>7</v>
      </c>
      <c r="BV16" s="1">
        <v>0</v>
      </c>
      <c r="BW16" s="1">
        <v>5</v>
      </c>
      <c r="BX16" s="1">
        <v>2.71</v>
      </c>
      <c r="BY16" s="1">
        <v>40</v>
      </c>
      <c r="BZ16" s="1">
        <v>4</v>
      </c>
      <c r="CA16" s="1">
        <v>1.29</v>
      </c>
      <c r="CB16" s="1">
        <v>5</v>
      </c>
      <c r="CC16" s="1">
        <v>0.14000000000000001</v>
      </c>
      <c r="CD16" s="1">
        <v>0</v>
      </c>
      <c r="CE16" s="1">
        <v>3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4.3097972299999983</v>
      </c>
      <c r="CL16" s="1">
        <v>6</v>
      </c>
    </row>
    <row r="17" spans="1:90" x14ac:dyDescent="0.25">
      <c r="A17" s="1" t="s">
        <v>72</v>
      </c>
      <c r="B17" s="1">
        <v>5.6</v>
      </c>
      <c r="C17" s="1">
        <v>7</v>
      </c>
      <c r="D17" s="1">
        <v>65.430000000000007</v>
      </c>
      <c r="E17" s="1">
        <v>0.25</v>
      </c>
      <c r="F17" s="1">
        <v>0</v>
      </c>
      <c r="G17" s="1">
        <v>0.4</v>
      </c>
      <c r="H17" s="1">
        <v>0</v>
      </c>
      <c r="I17" s="1">
        <v>2</v>
      </c>
      <c r="J17" s="1">
        <v>0.43</v>
      </c>
      <c r="K17" s="1">
        <v>1</v>
      </c>
      <c r="L17" s="1">
        <v>1</v>
      </c>
      <c r="M17" s="1">
        <v>0.28999999999999998</v>
      </c>
      <c r="N17" s="1">
        <v>0</v>
      </c>
      <c r="O17" s="1">
        <v>0.2</v>
      </c>
      <c r="P17" s="1">
        <v>0.2</v>
      </c>
      <c r="Q17" s="1">
        <v>0</v>
      </c>
      <c r="R17" s="1">
        <v>0</v>
      </c>
      <c r="S17" s="1">
        <v>0</v>
      </c>
      <c r="T17" s="1">
        <v>0</v>
      </c>
      <c r="U17" s="1">
        <v>10.86</v>
      </c>
      <c r="V17" s="1">
        <v>7.86</v>
      </c>
      <c r="W17" s="1">
        <v>72</v>
      </c>
      <c r="X17" s="1">
        <v>3.43</v>
      </c>
      <c r="Y17" s="1">
        <v>1</v>
      </c>
      <c r="Z17" s="1">
        <v>29</v>
      </c>
      <c r="AA17" s="1">
        <v>0</v>
      </c>
      <c r="AB17" s="1">
        <v>0</v>
      </c>
      <c r="AC17" s="1">
        <v>1.71</v>
      </c>
      <c r="AD17" s="1">
        <v>0.14000000000000001</v>
      </c>
      <c r="AE17" s="1">
        <v>0.18</v>
      </c>
      <c r="AF17" s="1">
        <v>0</v>
      </c>
      <c r="AG17" s="1">
        <v>0</v>
      </c>
      <c r="AH17" s="1">
        <v>0</v>
      </c>
      <c r="AI17" s="1">
        <v>0</v>
      </c>
      <c r="AJ17" s="1">
        <v>0.14000000000000001</v>
      </c>
      <c r="AK17" s="1">
        <v>29.71</v>
      </c>
      <c r="AL17" s="1">
        <v>24.36</v>
      </c>
      <c r="AM17" s="1">
        <v>14.57</v>
      </c>
      <c r="AN17" s="1">
        <v>1.5</v>
      </c>
      <c r="AO17" s="1">
        <v>4.0999999999999996</v>
      </c>
      <c r="AP17" s="1">
        <v>11.29</v>
      </c>
      <c r="AQ17" s="1">
        <v>11.29</v>
      </c>
      <c r="AR17" s="1">
        <v>0</v>
      </c>
      <c r="AS17" s="1">
        <v>1.86</v>
      </c>
      <c r="AT17" s="1">
        <v>0.71</v>
      </c>
      <c r="AU17" s="1">
        <v>0.56999999999999995</v>
      </c>
      <c r="AV17" s="1">
        <v>0.28999999999999998</v>
      </c>
      <c r="AW17" s="1">
        <v>51</v>
      </c>
      <c r="AX17" s="1">
        <v>3.57</v>
      </c>
      <c r="AY17" s="1">
        <v>0</v>
      </c>
      <c r="AZ17" s="1">
        <v>0</v>
      </c>
      <c r="BA17" s="1">
        <v>0.14000000000000001</v>
      </c>
      <c r="BB17" s="1">
        <v>0.14000000000000001</v>
      </c>
      <c r="BC17" s="1">
        <v>9.7100000000000009</v>
      </c>
      <c r="BD17" s="1">
        <v>5.86</v>
      </c>
      <c r="BE17" s="1">
        <v>3.86</v>
      </c>
      <c r="BF17" s="1">
        <v>0.71</v>
      </c>
      <c r="BG17" s="1">
        <v>1</v>
      </c>
      <c r="BH17" s="1">
        <v>1</v>
      </c>
      <c r="BI17" s="1">
        <v>1.1100000000000001</v>
      </c>
      <c r="BJ17" s="1">
        <v>19</v>
      </c>
      <c r="BK17" s="1">
        <v>14.71</v>
      </c>
      <c r="BL17" s="1">
        <v>77</v>
      </c>
      <c r="BM17" s="1">
        <v>18.71</v>
      </c>
      <c r="BN17" s="1">
        <v>12.86</v>
      </c>
      <c r="BO17" s="1">
        <v>69</v>
      </c>
      <c r="BP17" s="1">
        <v>10.86</v>
      </c>
      <c r="BQ17" s="1">
        <v>7.86</v>
      </c>
      <c r="BR17" s="1">
        <v>72</v>
      </c>
      <c r="BS17" s="1">
        <v>0</v>
      </c>
      <c r="BT17" s="1">
        <v>0</v>
      </c>
      <c r="BU17" s="1">
        <v>5</v>
      </c>
      <c r="BV17" s="1">
        <v>2</v>
      </c>
      <c r="BW17" s="1">
        <v>2</v>
      </c>
      <c r="BX17" s="1">
        <v>6.86</v>
      </c>
      <c r="BY17" s="1">
        <v>42.14</v>
      </c>
      <c r="BZ17" s="1">
        <v>5.71</v>
      </c>
      <c r="CA17" s="1">
        <v>1.86</v>
      </c>
      <c r="CB17" s="1">
        <v>2.4300000000000002</v>
      </c>
      <c r="CC17" s="1">
        <v>0.28999999999999998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3.9700175000000004</v>
      </c>
      <c r="CL17" s="1">
        <v>5</v>
      </c>
    </row>
    <row r="18" spans="1:90" x14ac:dyDescent="0.25">
      <c r="A18" s="1" t="s">
        <v>105</v>
      </c>
      <c r="B18" s="1">
        <v>6.9</v>
      </c>
      <c r="C18" s="1">
        <v>5</v>
      </c>
      <c r="D18" s="1">
        <v>77.400000000000006</v>
      </c>
      <c r="E18" s="1">
        <v>0.5</v>
      </c>
      <c r="F18" s="1">
        <v>0.5</v>
      </c>
      <c r="G18" s="1">
        <v>0.5</v>
      </c>
      <c r="H18" s="1">
        <v>1</v>
      </c>
      <c r="I18" s="1">
        <v>2.4</v>
      </c>
      <c r="J18" s="1">
        <v>0.8</v>
      </c>
      <c r="K18" s="1">
        <v>1.6</v>
      </c>
      <c r="L18" s="1">
        <v>0.8</v>
      </c>
      <c r="M18" s="1">
        <v>0.4</v>
      </c>
      <c r="N18" s="1">
        <v>0.2</v>
      </c>
      <c r="O18" s="1">
        <v>0.28999999999999998</v>
      </c>
      <c r="P18" s="1">
        <v>0.28999999999999998</v>
      </c>
      <c r="Q18" s="1">
        <v>0</v>
      </c>
      <c r="R18" s="1">
        <v>0</v>
      </c>
      <c r="S18" s="1">
        <v>0</v>
      </c>
      <c r="T18" s="1">
        <v>0</v>
      </c>
      <c r="U18" s="1">
        <v>15.6</v>
      </c>
      <c r="V18" s="1">
        <v>13</v>
      </c>
      <c r="W18" s="1">
        <v>83</v>
      </c>
      <c r="X18" s="1">
        <v>5.6</v>
      </c>
      <c r="Y18" s="1">
        <v>1.8</v>
      </c>
      <c r="Z18" s="1">
        <v>32</v>
      </c>
      <c r="AA18" s="1">
        <v>5.4</v>
      </c>
      <c r="AB18" s="1">
        <v>0</v>
      </c>
      <c r="AC18" s="1">
        <v>2.2000000000000002</v>
      </c>
      <c r="AD18" s="1">
        <v>0.2</v>
      </c>
      <c r="AE18" s="1">
        <v>0.23</v>
      </c>
      <c r="AF18" s="1">
        <v>0.2</v>
      </c>
      <c r="AG18" s="1">
        <v>0</v>
      </c>
      <c r="AH18" s="1">
        <v>0</v>
      </c>
      <c r="AI18" s="1">
        <v>0</v>
      </c>
      <c r="AJ18" s="1">
        <v>0.4</v>
      </c>
      <c r="AK18" s="1">
        <v>39</v>
      </c>
      <c r="AL18" s="1">
        <v>34.22</v>
      </c>
      <c r="AM18" s="1">
        <v>12.8</v>
      </c>
      <c r="AN18" s="1">
        <v>2.2000000000000002</v>
      </c>
      <c r="AO18" s="1">
        <v>4.8</v>
      </c>
      <c r="AP18" s="1">
        <v>7.2</v>
      </c>
      <c r="AQ18" s="1">
        <v>9</v>
      </c>
      <c r="AR18" s="1">
        <v>0</v>
      </c>
      <c r="AS18" s="1">
        <v>2.8</v>
      </c>
      <c r="AT18" s="1">
        <v>0.8</v>
      </c>
      <c r="AU18" s="1">
        <v>0.8</v>
      </c>
      <c r="AV18" s="1">
        <v>0.6</v>
      </c>
      <c r="AW18" s="1">
        <v>75</v>
      </c>
      <c r="AX18" s="1">
        <v>5.2</v>
      </c>
      <c r="AY18" s="1">
        <v>0.6</v>
      </c>
      <c r="AZ18" s="1">
        <v>0</v>
      </c>
      <c r="BA18" s="1">
        <v>0.8</v>
      </c>
      <c r="BB18" s="1">
        <v>1.4</v>
      </c>
      <c r="BC18" s="1">
        <v>15.8</v>
      </c>
      <c r="BD18" s="1">
        <v>10.6</v>
      </c>
      <c r="BE18" s="1">
        <v>2.8</v>
      </c>
      <c r="BF18" s="1">
        <v>1</v>
      </c>
      <c r="BG18" s="1">
        <v>3.8</v>
      </c>
      <c r="BH18" s="1">
        <v>1.4</v>
      </c>
      <c r="BI18" s="1">
        <v>1.1200000000000001</v>
      </c>
      <c r="BJ18" s="1">
        <v>29</v>
      </c>
      <c r="BK18" s="1">
        <v>24.4</v>
      </c>
      <c r="BL18" s="1">
        <v>84</v>
      </c>
      <c r="BM18" s="1">
        <v>26.6</v>
      </c>
      <c r="BN18" s="1">
        <v>19</v>
      </c>
      <c r="BO18" s="1">
        <v>71</v>
      </c>
      <c r="BP18" s="1">
        <v>15.6</v>
      </c>
      <c r="BQ18" s="1">
        <v>13</v>
      </c>
      <c r="BR18" s="1">
        <v>83</v>
      </c>
      <c r="BS18" s="1">
        <v>0.2</v>
      </c>
      <c r="BT18" s="1">
        <v>0</v>
      </c>
      <c r="BU18" s="1">
        <v>4</v>
      </c>
      <c r="BV18" s="1">
        <v>1</v>
      </c>
      <c r="BW18" s="1">
        <v>0</v>
      </c>
      <c r="BX18" s="1">
        <v>2</v>
      </c>
      <c r="BY18" s="1">
        <v>53.8</v>
      </c>
      <c r="BZ18" s="1">
        <v>5.8</v>
      </c>
      <c r="CA18" s="1">
        <v>1.8</v>
      </c>
      <c r="CB18" s="1">
        <v>6.2</v>
      </c>
      <c r="CC18" s="1">
        <v>0</v>
      </c>
      <c r="CD18" s="1">
        <v>0</v>
      </c>
      <c r="CE18" s="1">
        <v>4.4000000000000004</v>
      </c>
      <c r="CF18" s="1">
        <v>0</v>
      </c>
      <c r="CG18" s="1">
        <v>0.4</v>
      </c>
      <c r="CH18" s="1">
        <v>0</v>
      </c>
      <c r="CI18" s="1">
        <v>0</v>
      </c>
      <c r="CJ18" s="1">
        <v>0</v>
      </c>
      <c r="CK18" s="1">
        <f t="shared" si="0"/>
        <v>5.9044166400000053</v>
      </c>
      <c r="CL18" s="1">
        <v>5</v>
      </c>
    </row>
    <row r="19" spans="1:90" x14ac:dyDescent="0.25">
      <c r="A19" s="1" t="s">
        <v>151</v>
      </c>
      <c r="B19" s="1">
        <v>4.9000000000000004</v>
      </c>
      <c r="C19" s="1">
        <v>7</v>
      </c>
      <c r="D19" s="1">
        <v>89.86</v>
      </c>
      <c r="E19" s="1">
        <v>7.0000000000000007E-2</v>
      </c>
      <c r="F19" s="1">
        <v>0.17</v>
      </c>
      <c r="G19" s="1">
        <v>0.1</v>
      </c>
      <c r="H19" s="1">
        <v>1</v>
      </c>
      <c r="I19" s="1">
        <v>0.56999999999999995</v>
      </c>
      <c r="J19" s="1">
        <v>0.28999999999999998</v>
      </c>
      <c r="K19" s="1">
        <v>0.14000000000000001</v>
      </c>
      <c r="L19" s="1">
        <v>0.43</v>
      </c>
      <c r="M19" s="1">
        <v>0</v>
      </c>
      <c r="N19" s="1">
        <v>0</v>
      </c>
      <c r="O19" s="1">
        <v>0.05</v>
      </c>
      <c r="P19" s="1">
        <v>0.05</v>
      </c>
      <c r="Q19" s="1">
        <v>0.14000000000000001</v>
      </c>
      <c r="R19" s="1">
        <v>0</v>
      </c>
      <c r="S19" s="1">
        <v>0.14000000000000001</v>
      </c>
      <c r="T19" s="1">
        <v>0</v>
      </c>
      <c r="U19" s="1">
        <v>16</v>
      </c>
      <c r="V19" s="1">
        <v>11.71</v>
      </c>
      <c r="W19" s="1">
        <v>73</v>
      </c>
      <c r="X19" s="1">
        <v>0.56999999999999995</v>
      </c>
      <c r="Y19" s="1">
        <v>0.14000000000000001</v>
      </c>
      <c r="Z19" s="1">
        <v>25</v>
      </c>
      <c r="AA19" s="1">
        <v>0.28999999999999998</v>
      </c>
      <c r="AB19" s="1">
        <v>0</v>
      </c>
      <c r="AC19" s="1">
        <v>0.56999999999999995</v>
      </c>
      <c r="AD19" s="1">
        <v>0</v>
      </c>
      <c r="AE19" s="1">
        <v>0.03</v>
      </c>
      <c r="AF19" s="1">
        <v>0</v>
      </c>
      <c r="AG19" s="1">
        <v>0</v>
      </c>
      <c r="AH19" s="1">
        <v>0.14000000000000001</v>
      </c>
      <c r="AI19" s="1">
        <v>0</v>
      </c>
      <c r="AJ19" s="1">
        <v>0.43</v>
      </c>
      <c r="AK19" s="1">
        <v>7.14</v>
      </c>
      <c r="AL19" s="1">
        <v>10.59</v>
      </c>
      <c r="AM19" s="1">
        <v>23.57</v>
      </c>
      <c r="AN19" s="1">
        <v>0.4</v>
      </c>
      <c r="AO19" s="1">
        <v>3</v>
      </c>
      <c r="AP19" s="1">
        <v>16.71</v>
      </c>
      <c r="AQ19" s="1">
        <v>19.29</v>
      </c>
      <c r="AR19" s="1">
        <v>0.43</v>
      </c>
      <c r="AS19" s="1">
        <v>3.43</v>
      </c>
      <c r="AT19" s="1">
        <v>1.43</v>
      </c>
      <c r="AU19" s="1">
        <v>2.4300000000000002</v>
      </c>
      <c r="AV19" s="1">
        <v>1.86</v>
      </c>
      <c r="AW19" s="1">
        <v>77</v>
      </c>
      <c r="AX19" s="1">
        <v>7.43</v>
      </c>
      <c r="AY19" s="1">
        <v>2</v>
      </c>
      <c r="AZ19" s="1">
        <v>0.43</v>
      </c>
      <c r="BA19" s="1">
        <v>2</v>
      </c>
      <c r="BB19" s="1">
        <v>4.43</v>
      </c>
      <c r="BC19" s="1">
        <v>16.57</v>
      </c>
      <c r="BD19" s="1">
        <v>10.86</v>
      </c>
      <c r="BE19" s="1">
        <v>5.14</v>
      </c>
      <c r="BF19" s="1">
        <v>0.71</v>
      </c>
      <c r="BG19" s="1">
        <v>2.29</v>
      </c>
      <c r="BH19" s="1">
        <v>2</v>
      </c>
      <c r="BI19" s="1">
        <v>1.73</v>
      </c>
      <c r="BJ19" s="1">
        <v>59.14</v>
      </c>
      <c r="BK19" s="1">
        <v>51.71</v>
      </c>
      <c r="BL19" s="1">
        <v>87</v>
      </c>
      <c r="BM19" s="1">
        <v>32.71</v>
      </c>
      <c r="BN19" s="1">
        <v>26.29</v>
      </c>
      <c r="BO19" s="1">
        <v>80</v>
      </c>
      <c r="BP19" s="1">
        <v>16</v>
      </c>
      <c r="BQ19" s="1">
        <v>11.71</v>
      </c>
      <c r="BR19" s="1">
        <v>73</v>
      </c>
      <c r="BS19" s="1">
        <v>0.14000000000000001</v>
      </c>
      <c r="BT19" s="1">
        <v>0.14000000000000001</v>
      </c>
      <c r="BU19" s="1">
        <v>7</v>
      </c>
      <c r="BV19" s="1">
        <v>0</v>
      </c>
      <c r="BW19" s="1">
        <v>1</v>
      </c>
      <c r="BX19" s="1">
        <v>1.86</v>
      </c>
      <c r="BY19" s="1">
        <v>76.709999999999994</v>
      </c>
      <c r="BZ19" s="1">
        <v>0.86</v>
      </c>
      <c r="CA19" s="1">
        <v>7.86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0.14000000000000001</v>
      </c>
      <c r="CH19" s="1">
        <v>0</v>
      </c>
      <c r="CI19" s="1">
        <v>0</v>
      </c>
      <c r="CJ19" s="1">
        <v>0</v>
      </c>
      <c r="CK19" s="1">
        <f t="shared" si="0"/>
        <v>2.9787001599999998</v>
      </c>
      <c r="CL19" s="1">
        <v>5</v>
      </c>
    </row>
    <row r="20" spans="1:90" x14ac:dyDescent="0.25">
      <c r="A20" s="1" t="s">
        <v>171</v>
      </c>
      <c r="B20" s="1">
        <v>11.7</v>
      </c>
      <c r="C20" s="1">
        <v>7</v>
      </c>
      <c r="D20" s="1">
        <v>89.29</v>
      </c>
      <c r="E20" s="1">
        <v>0.39</v>
      </c>
      <c r="F20" s="1">
        <v>0.36</v>
      </c>
      <c r="G20" s="1">
        <v>0.8</v>
      </c>
      <c r="H20" s="1">
        <v>5</v>
      </c>
      <c r="I20" s="1">
        <v>3.43</v>
      </c>
      <c r="J20" s="1">
        <v>1</v>
      </c>
      <c r="K20" s="1">
        <v>1.43</v>
      </c>
      <c r="L20" s="1">
        <v>2</v>
      </c>
      <c r="M20" s="1">
        <v>0.43</v>
      </c>
      <c r="N20" s="1">
        <v>0.43</v>
      </c>
      <c r="O20" s="1">
        <v>0.26</v>
      </c>
      <c r="P20" s="1">
        <v>0.36</v>
      </c>
      <c r="Q20" s="1">
        <v>0.56999999999999995</v>
      </c>
      <c r="R20" s="1">
        <v>0.43</v>
      </c>
      <c r="S20" s="1">
        <v>0.14000000000000001</v>
      </c>
      <c r="T20" s="1">
        <v>0</v>
      </c>
      <c r="U20" s="1">
        <v>26.86</v>
      </c>
      <c r="V20" s="1">
        <v>18.29</v>
      </c>
      <c r="W20" s="1">
        <v>68</v>
      </c>
      <c r="X20" s="1">
        <v>5</v>
      </c>
      <c r="Y20" s="1">
        <v>1.29</v>
      </c>
      <c r="Z20" s="1">
        <v>26</v>
      </c>
      <c r="AA20" s="1">
        <v>1.57</v>
      </c>
      <c r="AB20" s="1">
        <v>0.56999999999999995</v>
      </c>
      <c r="AC20" s="1">
        <v>3.29</v>
      </c>
      <c r="AD20" s="1">
        <v>0.71</v>
      </c>
      <c r="AE20" s="1">
        <v>0.45</v>
      </c>
      <c r="AF20" s="1">
        <v>0.14000000000000001</v>
      </c>
      <c r="AG20" s="1">
        <v>0</v>
      </c>
      <c r="AH20" s="1">
        <v>0.28999999999999998</v>
      </c>
      <c r="AI20" s="1">
        <v>0</v>
      </c>
      <c r="AJ20" s="1">
        <v>0.14000000000000001</v>
      </c>
      <c r="AK20" s="1">
        <v>32.71</v>
      </c>
      <c r="AL20" s="1">
        <v>49.56</v>
      </c>
      <c r="AM20" s="1">
        <v>32.83</v>
      </c>
      <c r="AN20" s="1">
        <v>3.1</v>
      </c>
      <c r="AO20" s="1">
        <v>5.7</v>
      </c>
      <c r="AP20" s="1">
        <v>10.43</v>
      </c>
      <c r="AQ20" s="1">
        <v>22</v>
      </c>
      <c r="AR20" s="1">
        <v>0.56999999999999995</v>
      </c>
      <c r="AS20" s="1">
        <v>5.43</v>
      </c>
      <c r="AT20" s="1">
        <v>0.86</v>
      </c>
      <c r="AU20" s="1">
        <v>1</v>
      </c>
      <c r="AV20" s="1">
        <v>0.56999999999999995</v>
      </c>
      <c r="AW20" s="1">
        <v>57</v>
      </c>
      <c r="AX20" s="1">
        <v>3.71</v>
      </c>
      <c r="AY20" s="1">
        <v>0.71</v>
      </c>
      <c r="AZ20" s="1">
        <v>0</v>
      </c>
      <c r="BA20" s="1">
        <v>0.28999999999999998</v>
      </c>
      <c r="BB20" s="1">
        <v>1</v>
      </c>
      <c r="BC20" s="1">
        <v>11</v>
      </c>
      <c r="BD20" s="1">
        <v>5.86</v>
      </c>
      <c r="BE20" s="1">
        <v>3.43</v>
      </c>
      <c r="BF20" s="1">
        <v>0.86</v>
      </c>
      <c r="BG20" s="1">
        <v>1.29</v>
      </c>
      <c r="BH20" s="1">
        <v>1.71</v>
      </c>
      <c r="BI20" s="1">
        <v>1.19</v>
      </c>
      <c r="BJ20" s="1">
        <v>53.57</v>
      </c>
      <c r="BK20" s="1">
        <v>41.57</v>
      </c>
      <c r="BL20" s="1">
        <v>78</v>
      </c>
      <c r="BM20" s="1">
        <v>45.14</v>
      </c>
      <c r="BN20" s="1">
        <v>31.43</v>
      </c>
      <c r="BO20" s="1">
        <v>70</v>
      </c>
      <c r="BP20" s="1">
        <v>26.86</v>
      </c>
      <c r="BQ20" s="1">
        <v>18.29</v>
      </c>
      <c r="BR20" s="1">
        <v>68</v>
      </c>
      <c r="BS20" s="1">
        <v>1.43</v>
      </c>
      <c r="BT20" s="1">
        <v>0.56999999999999995</v>
      </c>
      <c r="BU20" s="1">
        <v>7</v>
      </c>
      <c r="BV20" s="1">
        <v>0</v>
      </c>
      <c r="BW20" s="1">
        <v>1</v>
      </c>
      <c r="BX20" s="1">
        <v>0.71</v>
      </c>
      <c r="BY20" s="1">
        <v>73</v>
      </c>
      <c r="BZ20" s="1">
        <v>4.1399999999999997</v>
      </c>
      <c r="CA20" s="1">
        <v>6.86</v>
      </c>
      <c r="CB20" s="1">
        <v>10</v>
      </c>
      <c r="CC20" s="1">
        <v>0.28999999999999998</v>
      </c>
      <c r="CD20" s="1">
        <v>0</v>
      </c>
      <c r="CE20" s="1">
        <v>1.29</v>
      </c>
      <c r="CF20" s="1">
        <v>0.28999999999999998</v>
      </c>
      <c r="CG20" s="1">
        <v>0.43</v>
      </c>
      <c r="CH20" s="1">
        <v>0</v>
      </c>
      <c r="CI20" s="1">
        <v>0.14000000000000001</v>
      </c>
      <c r="CJ20" s="1">
        <v>0</v>
      </c>
      <c r="CK20" s="1">
        <f t="shared" si="0"/>
        <v>6.7101432000000028</v>
      </c>
      <c r="CL20" s="1">
        <v>5</v>
      </c>
    </row>
    <row r="21" spans="1:90" x14ac:dyDescent="0.25">
      <c r="A21" s="1" t="s">
        <v>207</v>
      </c>
      <c r="B21" s="1">
        <v>5.5</v>
      </c>
      <c r="C21" s="1">
        <v>4</v>
      </c>
      <c r="D21" s="1">
        <v>29.5</v>
      </c>
      <c r="E21" s="1">
        <v>7.0000000000000007E-2</v>
      </c>
      <c r="F21" s="1">
        <v>0</v>
      </c>
      <c r="G21" s="1">
        <v>0.1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7.75</v>
      </c>
      <c r="V21" s="1">
        <v>5.5</v>
      </c>
      <c r="W21" s="1">
        <v>71</v>
      </c>
      <c r="X21" s="1">
        <v>0.5</v>
      </c>
      <c r="Y21" s="1">
        <v>0</v>
      </c>
      <c r="Z21" s="1">
        <v>0</v>
      </c>
      <c r="AA21" s="1">
        <v>0.5</v>
      </c>
      <c r="AB21" s="1">
        <v>0</v>
      </c>
      <c r="AC21" s="1">
        <v>0.5</v>
      </c>
      <c r="AD21" s="1">
        <v>0.25</v>
      </c>
      <c r="AE21" s="1">
        <v>0.11</v>
      </c>
      <c r="AF21" s="1">
        <v>0</v>
      </c>
      <c r="AG21" s="1">
        <v>0</v>
      </c>
      <c r="AH21" s="1">
        <v>0</v>
      </c>
      <c r="AI21" s="1">
        <v>0</v>
      </c>
      <c r="AJ21" s="1">
        <v>0.25</v>
      </c>
      <c r="AK21" s="1">
        <v>1.5</v>
      </c>
      <c r="AL21" s="1">
        <v>6.68</v>
      </c>
      <c r="AM21" s="1">
        <v>3.3</v>
      </c>
      <c r="AN21" s="1">
        <v>0.4</v>
      </c>
      <c r="AO21" s="1">
        <v>2.2999999999999998</v>
      </c>
      <c r="AP21" s="1">
        <v>6.5</v>
      </c>
      <c r="AQ21" s="1">
        <v>6.5</v>
      </c>
      <c r="AR21" s="1">
        <v>0</v>
      </c>
      <c r="AS21" s="1">
        <v>1.5</v>
      </c>
      <c r="AT21" s="1">
        <v>0.25</v>
      </c>
      <c r="AU21" s="1">
        <v>0</v>
      </c>
      <c r="AV21" s="1">
        <v>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10.75</v>
      </c>
      <c r="BD21" s="1">
        <v>5.75</v>
      </c>
      <c r="BE21" s="1">
        <v>3.5</v>
      </c>
      <c r="BF21" s="1">
        <v>1</v>
      </c>
      <c r="BG21" s="1">
        <v>0.5</v>
      </c>
      <c r="BH21" s="1">
        <v>1</v>
      </c>
      <c r="BI21" s="1">
        <v>1.05</v>
      </c>
      <c r="BJ21" s="1">
        <v>12.5</v>
      </c>
      <c r="BK21" s="1">
        <v>9.75</v>
      </c>
      <c r="BL21" s="1">
        <v>78</v>
      </c>
      <c r="BM21" s="1">
        <v>11.25</v>
      </c>
      <c r="BN21" s="1">
        <v>8</v>
      </c>
      <c r="BO21" s="1">
        <v>71</v>
      </c>
      <c r="BP21" s="1">
        <v>7.75</v>
      </c>
      <c r="BQ21" s="1">
        <v>5.5</v>
      </c>
      <c r="BR21" s="1">
        <v>71</v>
      </c>
      <c r="BS21" s="1">
        <v>0</v>
      </c>
      <c r="BT21" s="1">
        <v>0</v>
      </c>
      <c r="BU21" s="1">
        <v>1</v>
      </c>
      <c r="BV21" s="1">
        <v>3</v>
      </c>
      <c r="BW21" s="1">
        <v>1</v>
      </c>
      <c r="BX21" s="1">
        <v>1.75</v>
      </c>
      <c r="BY21" s="1">
        <v>18.75</v>
      </c>
      <c r="BZ21" s="1">
        <v>0.75</v>
      </c>
      <c r="CA21" s="1">
        <v>1</v>
      </c>
      <c r="CB21" s="1">
        <v>1.25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2.9058101099999996</v>
      </c>
      <c r="CL21" s="1">
        <v>4</v>
      </c>
    </row>
    <row r="22" spans="1:90" x14ac:dyDescent="0.25">
      <c r="A22" s="1" t="s">
        <v>225</v>
      </c>
      <c r="B22" s="1">
        <v>5.4</v>
      </c>
      <c r="C22" s="1">
        <v>3</v>
      </c>
      <c r="D22" s="1">
        <v>16.670000000000002</v>
      </c>
      <c r="E22" s="1">
        <v>0.09</v>
      </c>
      <c r="F22" s="1">
        <v>0.2</v>
      </c>
      <c r="G22" s="1">
        <v>0.1</v>
      </c>
      <c r="H22" s="1">
        <v>1</v>
      </c>
      <c r="I22" s="1">
        <v>1</v>
      </c>
      <c r="J22" s="1">
        <v>0.33</v>
      </c>
      <c r="K22" s="1">
        <v>1</v>
      </c>
      <c r="L22" s="1">
        <v>0</v>
      </c>
      <c r="M22" s="1">
        <v>0</v>
      </c>
      <c r="N22" s="1">
        <v>0</v>
      </c>
      <c r="O22" s="1">
        <v>7.0000000000000007E-2</v>
      </c>
      <c r="P22" s="1">
        <v>7.0000000000000007E-2</v>
      </c>
      <c r="Q22" s="1">
        <v>0.33</v>
      </c>
      <c r="R22" s="1">
        <v>0.33</v>
      </c>
      <c r="S22" s="1">
        <v>0</v>
      </c>
      <c r="T22" s="1">
        <v>0</v>
      </c>
      <c r="U22" s="1">
        <v>3.67</v>
      </c>
      <c r="V22" s="1">
        <v>3</v>
      </c>
      <c r="W22" s="1">
        <v>82</v>
      </c>
      <c r="X22" s="1">
        <v>1.33</v>
      </c>
      <c r="Y22" s="1">
        <v>0.33</v>
      </c>
      <c r="Z22" s="1">
        <v>25</v>
      </c>
      <c r="AA22" s="1">
        <v>0.33</v>
      </c>
      <c r="AB22" s="1">
        <v>0</v>
      </c>
      <c r="AC22" s="1">
        <v>0.67</v>
      </c>
      <c r="AD22" s="1">
        <v>0</v>
      </c>
      <c r="AE22" s="1">
        <v>0.06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15.67</v>
      </c>
      <c r="AL22" s="1">
        <v>9.4</v>
      </c>
      <c r="AM22" s="1">
        <v>13.53</v>
      </c>
      <c r="AN22" s="1">
        <v>0.5</v>
      </c>
      <c r="AO22" s="1">
        <v>2.2999999999999998</v>
      </c>
      <c r="AP22" s="1">
        <v>3.33</v>
      </c>
      <c r="AQ22" s="1">
        <v>9.33</v>
      </c>
      <c r="AR22" s="1">
        <v>0.33</v>
      </c>
      <c r="AS22" s="1">
        <v>3</v>
      </c>
      <c r="AT22" s="1">
        <v>0.33</v>
      </c>
      <c r="AU22" s="1">
        <v>0.33</v>
      </c>
      <c r="AV22" s="1">
        <v>0.33</v>
      </c>
      <c r="AW22" s="1">
        <v>100</v>
      </c>
      <c r="AX22" s="1">
        <v>0.67</v>
      </c>
      <c r="AY22" s="1">
        <v>0</v>
      </c>
      <c r="AZ22" s="1">
        <v>0</v>
      </c>
      <c r="BA22" s="1">
        <v>0.33</v>
      </c>
      <c r="BB22" s="1">
        <v>0.33</v>
      </c>
      <c r="BC22" s="1">
        <v>12</v>
      </c>
      <c r="BD22" s="1">
        <v>8</v>
      </c>
      <c r="BE22" s="1">
        <v>5.33</v>
      </c>
      <c r="BF22" s="1">
        <v>1</v>
      </c>
      <c r="BG22" s="1">
        <v>2</v>
      </c>
      <c r="BH22" s="1">
        <v>2</v>
      </c>
      <c r="BI22" s="1">
        <v>1.59</v>
      </c>
      <c r="BJ22" s="1">
        <v>10</v>
      </c>
      <c r="BK22" s="1">
        <v>8.67</v>
      </c>
      <c r="BL22" s="1">
        <v>87</v>
      </c>
      <c r="BM22" s="1">
        <v>7.67</v>
      </c>
      <c r="BN22" s="1">
        <v>5.67</v>
      </c>
      <c r="BO22" s="1">
        <v>74</v>
      </c>
      <c r="BP22" s="1">
        <v>3.67</v>
      </c>
      <c r="BQ22" s="1">
        <v>3</v>
      </c>
      <c r="BR22" s="1">
        <v>82</v>
      </c>
      <c r="BS22" s="1">
        <v>0</v>
      </c>
      <c r="BT22" s="1">
        <v>0</v>
      </c>
      <c r="BU22" s="1">
        <v>0</v>
      </c>
      <c r="BV22" s="1">
        <v>3</v>
      </c>
      <c r="BW22" s="1">
        <v>0</v>
      </c>
      <c r="BX22" s="1">
        <v>0.33</v>
      </c>
      <c r="BY22" s="1">
        <v>15.33</v>
      </c>
      <c r="BZ22" s="1">
        <v>2.33</v>
      </c>
      <c r="CA22" s="1">
        <v>1</v>
      </c>
      <c r="CB22" s="1">
        <v>2</v>
      </c>
      <c r="CC22" s="1">
        <v>0.33</v>
      </c>
      <c r="CD22" s="1">
        <v>0</v>
      </c>
      <c r="CE22" s="1">
        <v>0.33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4.5475634600000001</v>
      </c>
      <c r="CL22" s="1">
        <v>4</v>
      </c>
    </row>
    <row r="23" spans="1:90" x14ac:dyDescent="0.25">
      <c r="A23" s="1" t="s">
        <v>117</v>
      </c>
      <c r="B23" s="1">
        <v>4.7</v>
      </c>
      <c r="C23" s="1">
        <v>7</v>
      </c>
      <c r="D23" s="1">
        <v>45</v>
      </c>
      <c r="E23" s="1">
        <v>0.17</v>
      </c>
      <c r="F23" s="1">
        <v>0.25</v>
      </c>
      <c r="G23" s="1">
        <v>0.2</v>
      </c>
      <c r="H23" s="1">
        <v>2</v>
      </c>
      <c r="I23" s="1">
        <v>0.86</v>
      </c>
      <c r="J23" s="1">
        <v>0.43</v>
      </c>
      <c r="K23" s="1">
        <v>0.28999999999999998</v>
      </c>
      <c r="L23" s="1">
        <v>0.56999999999999995</v>
      </c>
      <c r="M23" s="1">
        <v>0.14000000000000001</v>
      </c>
      <c r="N23" s="1">
        <v>0.14000000000000001</v>
      </c>
      <c r="O23" s="1">
        <v>0.11</v>
      </c>
      <c r="P23" s="1">
        <v>0.11</v>
      </c>
      <c r="Q23" s="1">
        <v>0.14000000000000001</v>
      </c>
      <c r="R23" s="1">
        <v>0.14000000000000001</v>
      </c>
      <c r="S23" s="1">
        <v>0</v>
      </c>
      <c r="T23" s="1">
        <v>0.14000000000000001</v>
      </c>
      <c r="U23" s="1">
        <v>6.29</v>
      </c>
      <c r="V23" s="1">
        <v>3.43</v>
      </c>
      <c r="W23" s="1">
        <v>55</v>
      </c>
      <c r="X23" s="1">
        <v>1.86</v>
      </c>
      <c r="Y23" s="1">
        <v>0.28999999999999998</v>
      </c>
      <c r="Z23" s="1">
        <v>16</v>
      </c>
      <c r="AA23" s="1">
        <v>0</v>
      </c>
      <c r="AB23" s="1">
        <v>0</v>
      </c>
      <c r="AC23" s="1">
        <v>0.28999999999999998</v>
      </c>
      <c r="AD23" s="1">
        <v>0.14000000000000001</v>
      </c>
      <c r="AE23" s="1">
        <v>0.08</v>
      </c>
      <c r="AF23" s="1">
        <v>0.14000000000000001</v>
      </c>
      <c r="AG23" s="1">
        <v>0</v>
      </c>
      <c r="AH23" s="1">
        <v>0.14000000000000001</v>
      </c>
      <c r="AI23" s="1">
        <v>0</v>
      </c>
      <c r="AJ23" s="1">
        <v>0</v>
      </c>
      <c r="AK23" s="1">
        <v>9.2899999999999991</v>
      </c>
      <c r="AL23" s="1">
        <v>4.91</v>
      </c>
      <c r="AM23" s="1">
        <v>13.51</v>
      </c>
      <c r="AN23" s="1">
        <v>0.8</v>
      </c>
      <c r="AO23" s="1">
        <v>2.7</v>
      </c>
      <c r="AP23" s="1">
        <v>4</v>
      </c>
      <c r="AQ23" s="1">
        <v>7.86</v>
      </c>
      <c r="AR23" s="1">
        <v>0</v>
      </c>
      <c r="AS23" s="1">
        <v>2.4300000000000002</v>
      </c>
      <c r="AT23" s="1">
        <v>1.43</v>
      </c>
      <c r="AU23" s="1">
        <v>1.71</v>
      </c>
      <c r="AV23" s="1">
        <v>0.56999999999999995</v>
      </c>
      <c r="AW23" s="1">
        <v>33</v>
      </c>
      <c r="AX23" s="1">
        <v>2.29</v>
      </c>
      <c r="AY23" s="1">
        <v>0.56999999999999995</v>
      </c>
      <c r="AZ23" s="1">
        <v>0</v>
      </c>
      <c r="BA23" s="1">
        <v>0.86</v>
      </c>
      <c r="BB23" s="1">
        <v>1.43</v>
      </c>
      <c r="BC23" s="1">
        <v>16.43</v>
      </c>
      <c r="BD23" s="1">
        <v>9</v>
      </c>
      <c r="BE23" s="1">
        <v>5.71</v>
      </c>
      <c r="BF23" s="1">
        <v>1</v>
      </c>
      <c r="BG23" s="1">
        <v>1.86</v>
      </c>
      <c r="BH23" s="1">
        <v>2.86</v>
      </c>
      <c r="BI23" s="1">
        <v>2.09</v>
      </c>
      <c r="BJ23" s="1">
        <v>14.29</v>
      </c>
      <c r="BK23" s="1">
        <v>8.86</v>
      </c>
      <c r="BL23" s="1">
        <v>62</v>
      </c>
      <c r="BM23" s="1">
        <v>11.86</v>
      </c>
      <c r="BN23" s="1">
        <v>6.43</v>
      </c>
      <c r="BO23" s="1">
        <v>54</v>
      </c>
      <c r="BP23" s="1">
        <v>6.29</v>
      </c>
      <c r="BQ23" s="1">
        <v>3.43</v>
      </c>
      <c r="BR23" s="1">
        <v>55</v>
      </c>
      <c r="BS23" s="1">
        <v>0</v>
      </c>
      <c r="BT23" s="1">
        <v>0</v>
      </c>
      <c r="BU23" s="1">
        <v>3</v>
      </c>
      <c r="BV23" s="1">
        <v>4</v>
      </c>
      <c r="BW23" s="1">
        <v>0</v>
      </c>
      <c r="BX23" s="1">
        <v>0.86</v>
      </c>
      <c r="BY23" s="1">
        <v>29.57</v>
      </c>
      <c r="BZ23" s="1">
        <v>1.29</v>
      </c>
      <c r="CA23" s="1">
        <v>2.86</v>
      </c>
      <c r="CB23" s="1">
        <v>2.71</v>
      </c>
      <c r="CC23" s="1">
        <v>0</v>
      </c>
      <c r="CD23" s="1">
        <v>0</v>
      </c>
      <c r="CE23" s="1">
        <v>0</v>
      </c>
      <c r="CF23" s="1">
        <v>0</v>
      </c>
      <c r="CG23" s="1">
        <v>0.14000000000000001</v>
      </c>
      <c r="CH23" s="1">
        <v>0</v>
      </c>
      <c r="CI23" s="1">
        <v>0</v>
      </c>
      <c r="CJ23" s="1">
        <v>0</v>
      </c>
      <c r="CK23" s="1">
        <f t="shared" si="0"/>
        <v>2.78329191</v>
      </c>
      <c r="CL23" s="1">
        <v>4</v>
      </c>
    </row>
    <row r="24" spans="1:90" x14ac:dyDescent="0.25">
      <c r="A24" s="1" t="s">
        <v>129</v>
      </c>
      <c r="B24" s="1">
        <v>5.4</v>
      </c>
      <c r="C24" s="1">
        <v>2</v>
      </c>
      <c r="D24" s="1">
        <v>75</v>
      </c>
      <c r="E24" s="1">
        <v>0.09</v>
      </c>
      <c r="F24" s="1">
        <v>0</v>
      </c>
      <c r="G24" s="1">
        <v>0.1</v>
      </c>
      <c r="H24" s="1">
        <v>0</v>
      </c>
      <c r="I24" s="1">
        <v>0.5</v>
      </c>
      <c r="J24" s="1">
        <v>0</v>
      </c>
      <c r="K24" s="1">
        <v>0.5</v>
      </c>
      <c r="L24" s="1">
        <v>0</v>
      </c>
      <c r="M24" s="1">
        <v>0</v>
      </c>
      <c r="N24" s="1">
        <v>0.5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4.5</v>
      </c>
      <c r="V24" s="1">
        <v>2.5</v>
      </c>
      <c r="W24" s="1">
        <v>56</v>
      </c>
      <c r="X24" s="1">
        <v>0</v>
      </c>
      <c r="Y24" s="1">
        <v>0</v>
      </c>
      <c r="AA24" s="1">
        <v>0</v>
      </c>
      <c r="AB24" s="1">
        <v>0</v>
      </c>
      <c r="AC24" s="1">
        <v>1.5</v>
      </c>
      <c r="AD24" s="1">
        <v>0</v>
      </c>
      <c r="AE24" s="1">
        <v>0.06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6.5</v>
      </c>
      <c r="AL24" s="1">
        <v>19.2</v>
      </c>
      <c r="AM24" s="1">
        <v>4.7</v>
      </c>
      <c r="AN24" s="1">
        <v>0.3</v>
      </c>
      <c r="AO24" s="1">
        <v>2.9</v>
      </c>
      <c r="AP24" s="1">
        <v>8</v>
      </c>
      <c r="AQ24" s="1">
        <v>8</v>
      </c>
      <c r="AR24" s="1">
        <v>0</v>
      </c>
      <c r="AS24" s="1">
        <v>2</v>
      </c>
      <c r="AT24" s="1">
        <v>1.5</v>
      </c>
      <c r="AU24" s="1">
        <v>1.5</v>
      </c>
      <c r="AV24" s="1">
        <v>1.5</v>
      </c>
      <c r="AW24" s="1">
        <v>100</v>
      </c>
      <c r="AX24" s="1">
        <v>1.5</v>
      </c>
      <c r="AY24" s="1">
        <v>0.5</v>
      </c>
      <c r="AZ24" s="1">
        <v>0</v>
      </c>
      <c r="BA24" s="1">
        <v>0</v>
      </c>
      <c r="BB24" s="1">
        <v>0.5</v>
      </c>
      <c r="BC24" s="1">
        <v>15</v>
      </c>
      <c r="BD24" s="1">
        <v>11</v>
      </c>
      <c r="BE24" s="1">
        <v>4</v>
      </c>
      <c r="BF24" s="1">
        <v>0.5</v>
      </c>
      <c r="BG24" s="1">
        <v>3.5</v>
      </c>
      <c r="BH24" s="1">
        <v>3.5</v>
      </c>
      <c r="BI24" s="1">
        <v>1.95</v>
      </c>
      <c r="BJ24" s="1">
        <v>7.5</v>
      </c>
      <c r="BK24" s="1">
        <v>5</v>
      </c>
      <c r="BL24" s="1">
        <v>67</v>
      </c>
      <c r="BM24" s="1">
        <v>6</v>
      </c>
      <c r="BN24" s="1">
        <v>4</v>
      </c>
      <c r="BO24" s="1">
        <v>67</v>
      </c>
      <c r="BP24" s="1">
        <v>4.5</v>
      </c>
      <c r="BQ24" s="1">
        <v>2.5</v>
      </c>
      <c r="BR24" s="1">
        <v>56</v>
      </c>
      <c r="BS24" s="1">
        <v>0.5</v>
      </c>
      <c r="BT24" s="1">
        <v>0</v>
      </c>
      <c r="BU24" s="1">
        <v>2</v>
      </c>
      <c r="BV24" s="1">
        <v>0</v>
      </c>
      <c r="BW24" s="1">
        <v>2</v>
      </c>
      <c r="BX24" s="1">
        <v>0</v>
      </c>
      <c r="BY24" s="1">
        <v>18</v>
      </c>
      <c r="BZ24" s="1">
        <v>2</v>
      </c>
      <c r="CA24" s="1">
        <v>0.5</v>
      </c>
      <c r="CB24" s="1">
        <v>0.5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2.7799761400000005</v>
      </c>
      <c r="CL24" s="1">
        <v>4</v>
      </c>
    </row>
    <row r="25" spans="1:90" x14ac:dyDescent="0.25">
      <c r="A25" s="1" t="s">
        <v>181</v>
      </c>
      <c r="B25" s="1">
        <v>4.7</v>
      </c>
      <c r="C25" s="1">
        <v>4</v>
      </c>
      <c r="D25" s="1">
        <v>34</v>
      </c>
      <c r="E25" s="1">
        <v>0.03</v>
      </c>
      <c r="F25" s="1">
        <v>0</v>
      </c>
      <c r="G25" s="1">
        <v>0</v>
      </c>
      <c r="H25" s="1">
        <v>0</v>
      </c>
      <c r="I25" s="1">
        <v>0.5</v>
      </c>
      <c r="J25" s="1">
        <v>0</v>
      </c>
      <c r="K25" s="1">
        <v>0.5</v>
      </c>
      <c r="L25" s="1">
        <v>0</v>
      </c>
      <c r="M25" s="1">
        <v>0</v>
      </c>
      <c r="N25" s="1">
        <v>0.25</v>
      </c>
      <c r="O25" s="1">
        <v>0.01</v>
      </c>
      <c r="P25" s="1">
        <v>0.01</v>
      </c>
      <c r="Q25" s="1">
        <v>0</v>
      </c>
      <c r="R25" s="1">
        <v>0</v>
      </c>
      <c r="S25" s="1">
        <v>0</v>
      </c>
      <c r="T25" s="1">
        <v>0</v>
      </c>
      <c r="U25" s="1">
        <v>2.5</v>
      </c>
      <c r="V25" s="1">
        <v>2.25</v>
      </c>
      <c r="W25" s="1">
        <v>90</v>
      </c>
      <c r="X25" s="1">
        <v>0</v>
      </c>
      <c r="Y25" s="1">
        <v>0</v>
      </c>
      <c r="AA25" s="1">
        <v>0</v>
      </c>
      <c r="AB25" s="1">
        <v>0</v>
      </c>
      <c r="AC25" s="1">
        <v>0.25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0.25</v>
      </c>
      <c r="AK25" s="1">
        <v>5.5</v>
      </c>
      <c r="AL25" s="1">
        <v>3.32</v>
      </c>
      <c r="AM25" s="1">
        <v>6.7</v>
      </c>
      <c r="AN25" s="1">
        <v>0.1</v>
      </c>
      <c r="AO25" s="1">
        <v>2</v>
      </c>
      <c r="AP25" s="1">
        <v>6.5</v>
      </c>
      <c r="AQ25" s="1">
        <v>6.5</v>
      </c>
      <c r="AR25" s="1">
        <v>0</v>
      </c>
      <c r="AS25" s="1">
        <v>1.5</v>
      </c>
      <c r="AT25" s="1">
        <v>0</v>
      </c>
      <c r="AU25" s="1">
        <v>1.5</v>
      </c>
      <c r="AV25" s="1">
        <v>0.75</v>
      </c>
      <c r="AW25" s="1">
        <v>50</v>
      </c>
      <c r="AX25" s="1">
        <v>2.5</v>
      </c>
      <c r="AY25" s="1">
        <v>0.75</v>
      </c>
      <c r="AZ25" s="1">
        <v>0.25</v>
      </c>
      <c r="BA25" s="1">
        <v>0</v>
      </c>
      <c r="BB25" s="1">
        <v>1</v>
      </c>
      <c r="BC25" s="1">
        <v>10.75</v>
      </c>
      <c r="BD25" s="1">
        <v>6.5</v>
      </c>
      <c r="BE25" s="1">
        <v>4.75</v>
      </c>
      <c r="BF25" s="1">
        <v>0.5</v>
      </c>
      <c r="BG25" s="1">
        <v>1.25</v>
      </c>
      <c r="BH25" s="1">
        <v>0.75</v>
      </c>
      <c r="BI25" s="1">
        <v>1.18</v>
      </c>
      <c r="BJ25" s="1">
        <v>13</v>
      </c>
      <c r="BK25" s="1">
        <v>12</v>
      </c>
      <c r="BL25" s="1">
        <v>92</v>
      </c>
      <c r="BM25" s="1">
        <v>5.5</v>
      </c>
      <c r="BN25" s="1">
        <v>5</v>
      </c>
      <c r="BO25" s="1">
        <v>91</v>
      </c>
      <c r="BP25" s="1">
        <v>2.5</v>
      </c>
      <c r="BQ25" s="1">
        <v>2.25</v>
      </c>
      <c r="BR25" s="1">
        <v>90</v>
      </c>
      <c r="BS25" s="1">
        <v>0</v>
      </c>
      <c r="BT25" s="1">
        <v>0</v>
      </c>
      <c r="BU25" s="1">
        <v>1</v>
      </c>
      <c r="BV25" s="1">
        <v>3</v>
      </c>
      <c r="BW25" s="1">
        <v>0</v>
      </c>
      <c r="BX25" s="1">
        <v>0</v>
      </c>
      <c r="BY25" s="1">
        <v>18.75</v>
      </c>
      <c r="BZ25" s="1">
        <v>0.5</v>
      </c>
      <c r="CA25" s="1">
        <v>1.5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3.6176554400000009</v>
      </c>
      <c r="CL25" s="1">
        <v>4</v>
      </c>
    </row>
    <row r="26" spans="1:90" x14ac:dyDescent="0.25">
      <c r="A26" s="1" t="s">
        <v>69</v>
      </c>
      <c r="B26" s="1">
        <v>6.1</v>
      </c>
      <c r="C26" s="1">
        <v>7</v>
      </c>
      <c r="D26" s="1">
        <v>85.43</v>
      </c>
      <c r="E26" s="1">
        <v>0.22</v>
      </c>
      <c r="F26" s="1">
        <v>0.25</v>
      </c>
      <c r="G26" s="1">
        <v>0.3</v>
      </c>
      <c r="H26" s="1">
        <v>2</v>
      </c>
      <c r="I26" s="1">
        <v>2.57</v>
      </c>
      <c r="J26" s="1">
        <v>0.71</v>
      </c>
      <c r="K26" s="1">
        <v>1.29</v>
      </c>
      <c r="L26" s="1">
        <v>1.29</v>
      </c>
      <c r="M26" s="1">
        <v>0</v>
      </c>
      <c r="N26" s="1">
        <v>0</v>
      </c>
      <c r="O26" s="1">
        <v>0.15</v>
      </c>
      <c r="P26" s="1">
        <v>0.15</v>
      </c>
      <c r="Q26" s="1">
        <v>0.14000000000000001</v>
      </c>
      <c r="R26" s="1">
        <v>0.14000000000000001</v>
      </c>
      <c r="S26" s="1">
        <v>0</v>
      </c>
      <c r="T26" s="1">
        <v>0</v>
      </c>
      <c r="U26" s="1">
        <v>17.86</v>
      </c>
      <c r="V26" s="1">
        <v>13.14</v>
      </c>
      <c r="W26" s="1">
        <v>74</v>
      </c>
      <c r="X26" s="1">
        <v>1.86</v>
      </c>
      <c r="Y26" s="1">
        <v>0.56999999999999995</v>
      </c>
      <c r="Z26" s="1">
        <v>31</v>
      </c>
      <c r="AA26" s="1">
        <v>0.86</v>
      </c>
      <c r="AB26" s="1">
        <v>0.28999999999999998</v>
      </c>
      <c r="AC26" s="1">
        <v>1.43</v>
      </c>
      <c r="AD26" s="1">
        <v>0</v>
      </c>
      <c r="AE26" s="1">
        <v>0.11</v>
      </c>
      <c r="AF26" s="1">
        <v>0.14000000000000001</v>
      </c>
      <c r="AG26" s="1">
        <v>0</v>
      </c>
      <c r="AH26" s="1">
        <v>0.14000000000000001</v>
      </c>
      <c r="AI26" s="1">
        <v>0</v>
      </c>
      <c r="AJ26" s="1">
        <v>0.43</v>
      </c>
      <c r="AK26" s="1">
        <v>28.57</v>
      </c>
      <c r="AL26" s="1">
        <v>22.54</v>
      </c>
      <c r="AM26" s="1">
        <v>15.94</v>
      </c>
      <c r="AN26" s="1">
        <v>1.1000000000000001</v>
      </c>
      <c r="AO26" s="1">
        <v>3.7</v>
      </c>
      <c r="AP26" s="1">
        <v>9</v>
      </c>
      <c r="AQ26" s="1">
        <v>12.86</v>
      </c>
      <c r="AR26" s="1">
        <v>0.43</v>
      </c>
      <c r="AS26" s="1">
        <v>3.86</v>
      </c>
      <c r="AT26" s="1">
        <v>0.71</v>
      </c>
      <c r="AU26" s="1">
        <v>2</v>
      </c>
      <c r="AV26" s="1">
        <v>1.29</v>
      </c>
      <c r="AW26" s="1">
        <v>65</v>
      </c>
      <c r="AX26" s="1">
        <v>4.71</v>
      </c>
      <c r="AY26" s="1">
        <v>0</v>
      </c>
      <c r="AZ26" s="1">
        <v>0</v>
      </c>
      <c r="BA26" s="1">
        <v>0.28999999999999998</v>
      </c>
      <c r="BB26" s="1">
        <v>0.28999999999999998</v>
      </c>
      <c r="BC26" s="1">
        <v>10.71</v>
      </c>
      <c r="BD26" s="1">
        <v>6.14</v>
      </c>
      <c r="BE26" s="1">
        <v>2.57</v>
      </c>
      <c r="BF26" s="1">
        <v>0.28999999999999998</v>
      </c>
      <c r="BG26" s="1">
        <v>1.57</v>
      </c>
      <c r="BH26" s="1">
        <v>1.29</v>
      </c>
      <c r="BI26" s="1">
        <v>1.03</v>
      </c>
      <c r="BJ26" s="1">
        <v>34.71</v>
      </c>
      <c r="BK26" s="1">
        <v>27.71</v>
      </c>
      <c r="BL26" s="1">
        <v>80</v>
      </c>
      <c r="BM26" s="1">
        <v>27.57</v>
      </c>
      <c r="BN26" s="1">
        <v>20.29</v>
      </c>
      <c r="BO26" s="1">
        <v>74</v>
      </c>
      <c r="BP26" s="1">
        <v>17.86</v>
      </c>
      <c r="BQ26" s="1">
        <v>13.14</v>
      </c>
      <c r="BR26" s="1">
        <v>74</v>
      </c>
      <c r="BS26" s="1">
        <v>0.28999999999999998</v>
      </c>
      <c r="BT26" s="1">
        <v>0.14000000000000001</v>
      </c>
      <c r="BU26" s="1">
        <v>7</v>
      </c>
      <c r="BV26" s="1">
        <v>0</v>
      </c>
      <c r="BW26" s="1">
        <v>2</v>
      </c>
      <c r="BX26" s="1">
        <v>2.29</v>
      </c>
      <c r="BY26" s="1">
        <v>55.43</v>
      </c>
      <c r="BZ26" s="1">
        <v>4.71</v>
      </c>
      <c r="CA26" s="1">
        <v>3.86</v>
      </c>
      <c r="CB26" s="1">
        <v>3.86</v>
      </c>
      <c r="CC26" s="1">
        <v>0.56999999999999995</v>
      </c>
      <c r="CD26" s="1">
        <v>0</v>
      </c>
      <c r="CE26" s="1">
        <v>0.56999999999999995</v>
      </c>
      <c r="CF26" s="1">
        <v>0.14000000000000001</v>
      </c>
      <c r="CG26" s="1">
        <v>0.28999999999999998</v>
      </c>
      <c r="CH26" s="1">
        <v>0</v>
      </c>
      <c r="CI26" s="1">
        <v>0</v>
      </c>
      <c r="CJ26" s="1">
        <v>0</v>
      </c>
      <c r="CK26" s="1">
        <f t="shared" si="0"/>
        <v>4.8406824700000017</v>
      </c>
      <c r="CL26" s="1">
        <v>3</v>
      </c>
    </row>
    <row r="27" spans="1:90" x14ac:dyDescent="0.25">
      <c r="A27" s="1" t="s">
        <v>78</v>
      </c>
      <c r="B27" s="1">
        <v>10.8</v>
      </c>
      <c r="C27" s="1">
        <v>7</v>
      </c>
      <c r="D27" s="1">
        <v>39.14</v>
      </c>
      <c r="E27" s="1">
        <v>0.17</v>
      </c>
      <c r="F27" s="1">
        <v>7.0000000000000007E-2</v>
      </c>
      <c r="G27" s="1">
        <v>0.3</v>
      </c>
      <c r="H27" s="1">
        <v>1</v>
      </c>
      <c r="I27" s="1">
        <v>1.71</v>
      </c>
      <c r="J27" s="1">
        <v>0.56999999999999995</v>
      </c>
      <c r="K27" s="1">
        <v>1.43</v>
      </c>
      <c r="L27" s="1">
        <v>0.28999999999999998</v>
      </c>
      <c r="M27" s="1">
        <v>0.43</v>
      </c>
      <c r="N27" s="1">
        <v>0.14000000000000001</v>
      </c>
      <c r="O27" s="1">
        <v>0.26</v>
      </c>
      <c r="P27" s="1">
        <v>0.26</v>
      </c>
      <c r="Q27" s="1">
        <v>0.14000000000000001</v>
      </c>
      <c r="R27" s="1">
        <v>0.14000000000000001</v>
      </c>
      <c r="S27" s="1">
        <v>0</v>
      </c>
      <c r="T27" s="1">
        <v>0</v>
      </c>
      <c r="U27" s="1">
        <v>7.14</v>
      </c>
      <c r="V27" s="1">
        <v>5.71</v>
      </c>
      <c r="W27" s="1">
        <v>80</v>
      </c>
      <c r="X27" s="1">
        <v>0.28999999999999998</v>
      </c>
      <c r="Y27" s="1">
        <v>0</v>
      </c>
      <c r="Z27" s="1">
        <v>0</v>
      </c>
      <c r="AA27" s="1">
        <v>0</v>
      </c>
      <c r="AB27" s="1">
        <v>0</v>
      </c>
      <c r="AC27" s="1">
        <v>0.56999999999999995</v>
      </c>
      <c r="AD27" s="1">
        <v>0</v>
      </c>
      <c r="AE27" s="1">
        <v>0.09</v>
      </c>
      <c r="AF27" s="1">
        <v>0</v>
      </c>
      <c r="AG27" s="1">
        <v>0</v>
      </c>
      <c r="AH27" s="1">
        <v>0</v>
      </c>
      <c r="AI27" s="1">
        <v>0</v>
      </c>
      <c r="AJ27" s="1">
        <v>0.14000000000000001</v>
      </c>
      <c r="AK27" s="1">
        <v>30.57</v>
      </c>
      <c r="AL27" s="1">
        <v>8.07</v>
      </c>
      <c r="AM27" s="1">
        <v>7.74</v>
      </c>
      <c r="AN27" s="1">
        <v>1.5</v>
      </c>
      <c r="AO27" s="1">
        <v>3.7</v>
      </c>
      <c r="AP27" s="1">
        <v>1.71</v>
      </c>
      <c r="AQ27" s="1">
        <v>4.29</v>
      </c>
      <c r="AR27" s="1">
        <v>0</v>
      </c>
      <c r="AS27" s="1">
        <v>2.14</v>
      </c>
      <c r="AT27" s="1">
        <v>0.28999999999999998</v>
      </c>
      <c r="AU27" s="1">
        <v>0.43</v>
      </c>
      <c r="AV27" s="1">
        <v>0.28999999999999998</v>
      </c>
      <c r="AW27" s="1">
        <v>67</v>
      </c>
      <c r="AX27" s="1">
        <v>0.71</v>
      </c>
      <c r="AY27" s="1">
        <v>0</v>
      </c>
      <c r="AZ27" s="1">
        <v>0</v>
      </c>
      <c r="BA27" s="1">
        <v>0.14000000000000001</v>
      </c>
      <c r="BB27" s="1">
        <v>0.14000000000000001</v>
      </c>
      <c r="BC27" s="1">
        <v>6</v>
      </c>
      <c r="BD27" s="1">
        <v>3.71</v>
      </c>
      <c r="BE27" s="1">
        <v>1.29</v>
      </c>
      <c r="BF27" s="1">
        <v>0.71</v>
      </c>
      <c r="BG27" s="1">
        <v>0.56999999999999995</v>
      </c>
      <c r="BH27" s="1">
        <v>0.71</v>
      </c>
      <c r="BI27" s="1">
        <v>0.54</v>
      </c>
      <c r="BJ27" s="1">
        <v>12.71</v>
      </c>
      <c r="BK27" s="1">
        <v>10.57</v>
      </c>
      <c r="BL27" s="1">
        <v>83</v>
      </c>
      <c r="BM27" s="1">
        <v>10.29</v>
      </c>
      <c r="BN27" s="1">
        <v>8</v>
      </c>
      <c r="BO27" s="1">
        <v>78</v>
      </c>
      <c r="BP27" s="1">
        <v>7.14</v>
      </c>
      <c r="BQ27" s="1">
        <v>5.71</v>
      </c>
      <c r="BR27" s="1">
        <v>80</v>
      </c>
      <c r="BS27" s="1">
        <v>0.14000000000000001</v>
      </c>
      <c r="BT27" s="1">
        <v>0</v>
      </c>
      <c r="BU27" s="1">
        <v>2</v>
      </c>
      <c r="BV27" s="1">
        <v>5</v>
      </c>
      <c r="BW27" s="1">
        <v>1</v>
      </c>
      <c r="BX27" s="1">
        <v>1</v>
      </c>
      <c r="BY27" s="1">
        <v>22.57</v>
      </c>
      <c r="BZ27" s="1">
        <v>4.29</v>
      </c>
      <c r="CA27" s="1">
        <v>0.14000000000000001</v>
      </c>
      <c r="CB27" s="1">
        <v>1</v>
      </c>
      <c r="CC27" s="1">
        <v>0.28999999999999998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4.9786813300000023</v>
      </c>
      <c r="CL27" s="1">
        <v>3</v>
      </c>
    </row>
    <row r="28" spans="1:90" x14ac:dyDescent="0.25">
      <c r="A28" s="1" t="s">
        <v>80</v>
      </c>
      <c r="B28" s="1">
        <v>5.7</v>
      </c>
      <c r="C28" s="1">
        <v>7</v>
      </c>
      <c r="D28" s="1">
        <v>90</v>
      </c>
      <c r="E28" s="1">
        <v>0.13</v>
      </c>
      <c r="F28" s="1">
        <v>0.14000000000000001</v>
      </c>
      <c r="G28" s="1">
        <v>0.2</v>
      </c>
      <c r="H28" s="1">
        <v>2</v>
      </c>
      <c r="I28" s="1">
        <v>2.14</v>
      </c>
      <c r="J28" s="1">
        <v>0.56999999999999995</v>
      </c>
      <c r="K28" s="1">
        <v>1.43</v>
      </c>
      <c r="L28" s="1">
        <v>0.71</v>
      </c>
      <c r="M28" s="1">
        <v>0.14000000000000001</v>
      </c>
      <c r="N28" s="1">
        <v>1</v>
      </c>
      <c r="O28" s="1">
        <v>0.17</v>
      </c>
      <c r="P28" s="1">
        <v>0.17</v>
      </c>
      <c r="Q28" s="1">
        <v>0.14000000000000001</v>
      </c>
      <c r="R28" s="1">
        <v>0.14000000000000001</v>
      </c>
      <c r="S28" s="1">
        <v>0</v>
      </c>
      <c r="T28" s="1">
        <v>0</v>
      </c>
      <c r="U28" s="1">
        <v>13.14</v>
      </c>
      <c r="V28" s="1">
        <v>10.29</v>
      </c>
      <c r="W28" s="1">
        <v>78</v>
      </c>
      <c r="X28" s="1">
        <v>0.14000000000000001</v>
      </c>
      <c r="Y28" s="1">
        <v>0</v>
      </c>
      <c r="Z28" s="1">
        <v>0</v>
      </c>
      <c r="AA28" s="1">
        <v>0</v>
      </c>
      <c r="AB28" s="1">
        <v>0</v>
      </c>
      <c r="AC28" s="1">
        <v>0.28999999999999998</v>
      </c>
      <c r="AD28" s="1">
        <v>0</v>
      </c>
      <c r="AE28" s="1">
        <v>7.0000000000000007E-2</v>
      </c>
      <c r="AF28" s="1">
        <v>0.14000000000000001</v>
      </c>
      <c r="AG28" s="1">
        <v>0</v>
      </c>
      <c r="AH28" s="1">
        <v>0</v>
      </c>
      <c r="AI28" s="1">
        <v>0</v>
      </c>
      <c r="AJ28" s="1">
        <v>0.14000000000000001</v>
      </c>
      <c r="AK28" s="1">
        <v>28.29</v>
      </c>
      <c r="AL28" s="1">
        <v>6.66</v>
      </c>
      <c r="AM28" s="1">
        <v>18.77</v>
      </c>
      <c r="AN28" s="1">
        <v>1.1000000000000001</v>
      </c>
      <c r="AO28" s="1">
        <v>3.9</v>
      </c>
      <c r="AP28" s="1">
        <v>12.43</v>
      </c>
      <c r="AQ28" s="1">
        <v>16.29</v>
      </c>
      <c r="AR28" s="1">
        <v>0.56999999999999995</v>
      </c>
      <c r="AS28" s="1">
        <v>3.86</v>
      </c>
      <c r="AT28" s="1">
        <v>1.43</v>
      </c>
      <c r="AU28" s="1">
        <v>2.71</v>
      </c>
      <c r="AV28" s="1">
        <v>1.1399999999999999</v>
      </c>
      <c r="AW28" s="1">
        <v>42</v>
      </c>
      <c r="AX28" s="1">
        <v>5.57</v>
      </c>
      <c r="AY28" s="1">
        <v>2.4300000000000002</v>
      </c>
      <c r="AZ28" s="1">
        <v>0</v>
      </c>
      <c r="BA28" s="1">
        <v>0.86</v>
      </c>
      <c r="BB28" s="1">
        <v>3.29</v>
      </c>
      <c r="BC28" s="1">
        <v>12.43</v>
      </c>
      <c r="BD28" s="1">
        <v>8.2899999999999991</v>
      </c>
      <c r="BE28" s="1">
        <v>4.29</v>
      </c>
      <c r="BF28" s="1">
        <v>0.86</v>
      </c>
      <c r="BG28" s="1">
        <v>2.14</v>
      </c>
      <c r="BH28" s="1">
        <v>1.43</v>
      </c>
      <c r="BI28" s="1">
        <v>1.3</v>
      </c>
      <c r="BJ28" s="1">
        <v>45.57</v>
      </c>
      <c r="BK28" s="1">
        <v>38.71</v>
      </c>
      <c r="BL28" s="1">
        <v>85</v>
      </c>
      <c r="BM28" s="1">
        <v>25.86</v>
      </c>
      <c r="BN28" s="1">
        <v>20.71</v>
      </c>
      <c r="BO28" s="1">
        <v>80</v>
      </c>
      <c r="BP28" s="1">
        <v>13.14</v>
      </c>
      <c r="BQ28" s="1">
        <v>10.29</v>
      </c>
      <c r="BR28" s="1">
        <v>78</v>
      </c>
      <c r="BS28" s="1">
        <v>0</v>
      </c>
      <c r="BT28" s="1">
        <v>0</v>
      </c>
      <c r="BU28" s="1">
        <v>7</v>
      </c>
      <c r="BV28" s="1">
        <v>0</v>
      </c>
      <c r="BW28" s="1">
        <v>0</v>
      </c>
      <c r="BX28" s="1">
        <v>0.14000000000000001</v>
      </c>
      <c r="BY28" s="1">
        <v>59.57</v>
      </c>
      <c r="BZ28" s="1">
        <v>2.57</v>
      </c>
      <c r="CA28" s="1">
        <v>6.43</v>
      </c>
      <c r="CB28" s="1">
        <v>0.71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4.2627485999999992</v>
      </c>
      <c r="CL28" s="1">
        <v>3</v>
      </c>
    </row>
    <row r="29" spans="1:90" x14ac:dyDescent="0.25">
      <c r="A29" s="1" t="s">
        <v>95</v>
      </c>
      <c r="B29" s="1">
        <v>4.5</v>
      </c>
      <c r="C29" s="1">
        <v>7</v>
      </c>
      <c r="D29" s="1">
        <v>83</v>
      </c>
      <c r="E29" s="1">
        <v>0.04</v>
      </c>
      <c r="F29" s="1">
        <v>0</v>
      </c>
      <c r="G29" s="1">
        <v>0</v>
      </c>
      <c r="H29" s="1">
        <v>0</v>
      </c>
      <c r="I29" s="1">
        <v>0.43</v>
      </c>
      <c r="J29" s="1">
        <v>0</v>
      </c>
      <c r="K29" s="1">
        <v>0.14000000000000001</v>
      </c>
      <c r="L29" s="1">
        <v>0.28999999999999998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14.43</v>
      </c>
      <c r="V29" s="1">
        <v>10</v>
      </c>
      <c r="W29" s="1">
        <v>69</v>
      </c>
      <c r="X29" s="1">
        <v>0.56999999999999995</v>
      </c>
      <c r="Y29" s="1">
        <v>0</v>
      </c>
      <c r="Z29" s="1">
        <v>0</v>
      </c>
      <c r="AA29" s="1">
        <v>0</v>
      </c>
      <c r="AB29" s="1">
        <v>0</v>
      </c>
      <c r="AC29" s="1">
        <v>0.71</v>
      </c>
      <c r="AD29" s="1">
        <v>0</v>
      </c>
      <c r="AE29" s="1">
        <v>0.03</v>
      </c>
      <c r="AF29" s="1">
        <v>0</v>
      </c>
      <c r="AG29" s="1">
        <v>0</v>
      </c>
      <c r="AH29" s="1">
        <v>0.28999999999999998</v>
      </c>
      <c r="AI29" s="1">
        <v>0</v>
      </c>
      <c r="AJ29" s="1">
        <v>0.14000000000000001</v>
      </c>
      <c r="AK29" s="1">
        <v>4.71</v>
      </c>
      <c r="AL29" s="1">
        <v>11.41</v>
      </c>
      <c r="AM29" s="1">
        <v>14.57</v>
      </c>
      <c r="AN29" s="1">
        <v>0.2</v>
      </c>
      <c r="AO29" s="1">
        <v>2.5</v>
      </c>
      <c r="AP29" s="1">
        <v>11.86</v>
      </c>
      <c r="AQ29" s="1">
        <v>11.86</v>
      </c>
      <c r="AR29" s="1">
        <v>0</v>
      </c>
      <c r="AS29" s="1">
        <v>1.71</v>
      </c>
      <c r="AT29" s="1">
        <v>1.1399999999999999</v>
      </c>
      <c r="AU29" s="1">
        <v>3</v>
      </c>
      <c r="AV29" s="1">
        <v>1.71</v>
      </c>
      <c r="AW29" s="1">
        <v>57</v>
      </c>
      <c r="AX29" s="1">
        <v>7.57</v>
      </c>
      <c r="AY29" s="1">
        <v>1.43</v>
      </c>
      <c r="AZ29" s="1">
        <v>0.43</v>
      </c>
      <c r="BA29" s="1">
        <v>1.71</v>
      </c>
      <c r="BB29" s="1">
        <v>3.57</v>
      </c>
      <c r="BC29" s="1">
        <v>13.29</v>
      </c>
      <c r="BD29" s="1">
        <v>9.2899999999999991</v>
      </c>
      <c r="BE29" s="1">
        <v>4.43</v>
      </c>
      <c r="BF29" s="1">
        <v>1.1399999999999999</v>
      </c>
      <c r="BG29" s="1">
        <v>3</v>
      </c>
      <c r="BH29" s="1">
        <v>2.57</v>
      </c>
      <c r="BI29" s="1">
        <v>1.68</v>
      </c>
      <c r="BJ29" s="1">
        <v>48.14</v>
      </c>
      <c r="BK29" s="1">
        <v>39.43</v>
      </c>
      <c r="BL29" s="1">
        <v>82</v>
      </c>
      <c r="BM29" s="1">
        <v>27.57</v>
      </c>
      <c r="BN29" s="1">
        <v>20.86</v>
      </c>
      <c r="BO29" s="1">
        <v>76</v>
      </c>
      <c r="BP29" s="1">
        <v>14.43</v>
      </c>
      <c r="BQ29" s="1">
        <v>10</v>
      </c>
      <c r="BR29" s="1">
        <v>69</v>
      </c>
      <c r="BS29" s="1">
        <v>0.28999999999999998</v>
      </c>
      <c r="BT29" s="1">
        <v>0.14000000000000001</v>
      </c>
      <c r="BU29" s="1">
        <v>7</v>
      </c>
      <c r="BV29" s="1">
        <v>0</v>
      </c>
      <c r="BW29" s="1">
        <v>3</v>
      </c>
      <c r="BX29" s="1">
        <v>0.56999999999999995</v>
      </c>
      <c r="BY29" s="1">
        <v>61.57</v>
      </c>
      <c r="BZ29" s="1">
        <v>0.71</v>
      </c>
      <c r="CA29" s="1">
        <v>7.29</v>
      </c>
      <c r="CB29" s="1">
        <v>1.71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3.0754316000000008</v>
      </c>
      <c r="CL29" s="1">
        <v>3</v>
      </c>
    </row>
    <row r="30" spans="1:90" x14ac:dyDescent="0.25">
      <c r="A30" s="1" t="s">
        <v>96</v>
      </c>
      <c r="B30" s="1">
        <v>5.5</v>
      </c>
      <c r="C30" s="1">
        <v>5</v>
      </c>
      <c r="D30" s="1">
        <v>90</v>
      </c>
      <c r="E30" s="1">
        <v>0.04</v>
      </c>
      <c r="F30" s="1">
        <v>7.0000000000000007E-2</v>
      </c>
      <c r="G30" s="1">
        <v>0.1</v>
      </c>
      <c r="H30" s="1">
        <v>1</v>
      </c>
      <c r="I30" s="1">
        <v>1.2</v>
      </c>
      <c r="J30" s="1">
        <v>0.2</v>
      </c>
      <c r="K30" s="1">
        <v>0</v>
      </c>
      <c r="L30" s="1">
        <v>1.2</v>
      </c>
      <c r="M30" s="1">
        <v>0</v>
      </c>
      <c r="N30" s="1">
        <v>0</v>
      </c>
      <c r="O30" s="1">
        <v>0.04</v>
      </c>
      <c r="P30" s="1">
        <v>0.04</v>
      </c>
      <c r="Q30" s="1">
        <v>0.2</v>
      </c>
      <c r="R30" s="1">
        <v>0</v>
      </c>
      <c r="S30" s="1">
        <v>0.2</v>
      </c>
      <c r="T30" s="1">
        <v>0</v>
      </c>
      <c r="U30" s="1">
        <v>18.600000000000001</v>
      </c>
      <c r="V30" s="1">
        <v>16.399999999999999</v>
      </c>
      <c r="W30" s="1">
        <v>88</v>
      </c>
      <c r="X30" s="1">
        <v>0.4</v>
      </c>
      <c r="Y30" s="1">
        <v>0.2</v>
      </c>
      <c r="Z30" s="1">
        <v>50</v>
      </c>
      <c r="AA30" s="1">
        <v>0</v>
      </c>
      <c r="AB30" s="1">
        <v>0</v>
      </c>
      <c r="AC30" s="1">
        <v>0.8</v>
      </c>
      <c r="AD30" s="1">
        <v>0</v>
      </c>
      <c r="AE30" s="1">
        <v>0.04</v>
      </c>
      <c r="AF30" s="1">
        <v>0</v>
      </c>
      <c r="AG30" s="1">
        <v>0</v>
      </c>
      <c r="AH30" s="1">
        <v>0.4</v>
      </c>
      <c r="AI30" s="1">
        <v>0</v>
      </c>
      <c r="AJ30" s="1">
        <v>0.8</v>
      </c>
      <c r="AK30" s="1">
        <v>6.4</v>
      </c>
      <c r="AL30" s="1">
        <v>17.28</v>
      </c>
      <c r="AM30" s="1">
        <v>19.16</v>
      </c>
      <c r="AN30" s="1">
        <v>0.3</v>
      </c>
      <c r="AO30" s="1">
        <v>3</v>
      </c>
      <c r="AP30" s="1">
        <v>13.2</v>
      </c>
      <c r="AQ30" s="1">
        <v>16.8</v>
      </c>
      <c r="AR30" s="1">
        <v>0</v>
      </c>
      <c r="AS30" s="1">
        <v>3.4</v>
      </c>
      <c r="AT30" s="1">
        <v>0.4</v>
      </c>
      <c r="AU30" s="1">
        <v>2</v>
      </c>
      <c r="AV30" s="1">
        <v>1.4</v>
      </c>
      <c r="AW30" s="1">
        <v>70</v>
      </c>
      <c r="AX30" s="1">
        <v>8.1999999999999993</v>
      </c>
      <c r="AY30" s="1">
        <v>1</v>
      </c>
      <c r="AZ30" s="1">
        <v>0.2</v>
      </c>
      <c r="BA30" s="1">
        <v>0.6</v>
      </c>
      <c r="BB30" s="1">
        <v>1.8</v>
      </c>
      <c r="BC30" s="1">
        <v>3.8</v>
      </c>
      <c r="BD30" s="1">
        <v>3</v>
      </c>
      <c r="BE30" s="1">
        <v>1</v>
      </c>
      <c r="BF30" s="1">
        <v>0.2</v>
      </c>
      <c r="BG30" s="1">
        <v>0.6</v>
      </c>
      <c r="BH30" s="1">
        <v>0.8</v>
      </c>
      <c r="BI30" s="1">
        <v>0.49</v>
      </c>
      <c r="BJ30" s="1">
        <v>74.2</v>
      </c>
      <c r="BK30" s="1">
        <v>68.8</v>
      </c>
      <c r="BL30" s="1">
        <v>93</v>
      </c>
      <c r="BM30" s="1">
        <v>45.8</v>
      </c>
      <c r="BN30" s="1">
        <v>42.2</v>
      </c>
      <c r="BO30" s="1">
        <v>92</v>
      </c>
      <c r="BP30" s="1">
        <v>18.600000000000001</v>
      </c>
      <c r="BQ30" s="1">
        <v>16.399999999999999</v>
      </c>
      <c r="BR30" s="1">
        <v>88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0.4</v>
      </c>
      <c r="BY30" s="1">
        <v>85</v>
      </c>
      <c r="BZ30" s="1">
        <v>0.6</v>
      </c>
      <c r="CA30" s="1">
        <v>7.6</v>
      </c>
      <c r="CB30" s="1">
        <v>1.4</v>
      </c>
      <c r="CC30" s="1">
        <v>0.2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2.6958410900000005</v>
      </c>
      <c r="CL30" s="1">
        <v>3</v>
      </c>
    </row>
    <row r="31" spans="1:90" x14ac:dyDescent="0.25">
      <c r="A31" s="1" t="s">
        <v>99</v>
      </c>
      <c r="B31" s="1">
        <v>5.0999999999999996</v>
      </c>
      <c r="C31" s="1">
        <v>7</v>
      </c>
      <c r="D31" s="1">
        <v>90</v>
      </c>
      <c r="E31" s="1">
        <v>0.06</v>
      </c>
      <c r="F31" s="1">
        <v>0.14000000000000001</v>
      </c>
      <c r="G31" s="1">
        <v>0.1</v>
      </c>
      <c r="H31" s="1">
        <v>2</v>
      </c>
      <c r="I31" s="1">
        <v>0.43</v>
      </c>
      <c r="J31" s="1">
        <v>0</v>
      </c>
      <c r="K31" s="1">
        <v>0</v>
      </c>
      <c r="L31" s="1">
        <v>0.43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17</v>
      </c>
      <c r="V31" s="1">
        <v>15.71</v>
      </c>
      <c r="W31" s="1">
        <v>92</v>
      </c>
      <c r="X31" s="1">
        <v>0.86</v>
      </c>
      <c r="Y31" s="1">
        <v>0.28999999999999998</v>
      </c>
      <c r="Z31" s="1">
        <v>34</v>
      </c>
      <c r="AA31" s="1">
        <v>0</v>
      </c>
      <c r="AB31" s="1">
        <v>0</v>
      </c>
      <c r="AC31" s="1">
        <v>1.1399999999999999</v>
      </c>
      <c r="AD31" s="1">
        <v>0.14000000000000001</v>
      </c>
      <c r="AE31" s="1">
        <v>0.1</v>
      </c>
      <c r="AF31" s="1">
        <v>0.28999999999999998</v>
      </c>
      <c r="AG31" s="1">
        <v>0</v>
      </c>
      <c r="AH31" s="1">
        <v>0.43</v>
      </c>
      <c r="AI31" s="1">
        <v>0</v>
      </c>
      <c r="AJ31" s="1">
        <v>0.14000000000000001</v>
      </c>
      <c r="AK31" s="1">
        <v>5.57</v>
      </c>
      <c r="AL31" s="1">
        <v>16.3</v>
      </c>
      <c r="AM31" s="1">
        <v>24.74</v>
      </c>
      <c r="AN31" s="1">
        <v>0.4</v>
      </c>
      <c r="AO31" s="1">
        <v>2.8</v>
      </c>
      <c r="AP31" s="1">
        <v>16.57</v>
      </c>
      <c r="AQ31" s="1">
        <v>19.14</v>
      </c>
      <c r="AR31" s="1">
        <v>0.28999999999999998</v>
      </c>
      <c r="AS31" s="1">
        <v>2.86</v>
      </c>
      <c r="AT31" s="1">
        <v>1.43</v>
      </c>
      <c r="AU31" s="1">
        <v>1.71</v>
      </c>
      <c r="AV31" s="1">
        <v>1.29</v>
      </c>
      <c r="AW31" s="1">
        <v>75</v>
      </c>
      <c r="AX31" s="1">
        <v>6.86</v>
      </c>
      <c r="AY31" s="1">
        <v>1.29</v>
      </c>
      <c r="AZ31" s="1">
        <v>1</v>
      </c>
      <c r="BA31" s="1">
        <v>2</v>
      </c>
      <c r="BB31" s="1">
        <v>4.29</v>
      </c>
      <c r="BC31" s="1">
        <v>12.43</v>
      </c>
      <c r="BD31" s="1">
        <v>8.2899999999999991</v>
      </c>
      <c r="BE31" s="1">
        <v>4.29</v>
      </c>
      <c r="BF31" s="1">
        <v>0.86</v>
      </c>
      <c r="BG31" s="1">
        <v>2.14</v>
      </c>
      <c r="BH31" s="1">
        <v>1.43</v>
      </c>
      <c r="BI31" s="1">
        <v>1.3</v>
      </c>
      <c r="BJ31" s="1">
        <v>58.29</v>
      </c>
      <c r="BK31" s="1">
        <v>54</v>
      </c>
      <c r="BL31" s="1">
        <v>93</v>
      </c>
      <c r="BM31" s="1">
        <v>33.29</v>
      </c>
      <c r="BN31" s="1">
        <v>30.29</v>
      </c>
      <c r="BO31" s="1">
        <v>91</v>
      </c>
      <c r="BP31" s="1">
        <v>17</v>
      </c>
      <c r="BQ31" s="1">
        <v>15.71</v>
      </c>
      <c r="BR31" s="1">
        <v>92</v>
      </c>
      <c r="BS31" s="1">
        <v>0</v>
      </c>
      <c r="BT31" s="1">
        <v>0</v>
      </c>
      <c r="BU31" s="1">
        <v>7</v>
      </c>
      <c r="BV31" s="1">
        <v>0</v>
      </c>
      <c r="BW31" s="1">
        <v>0</v>
      </c>
      <c r="BX31" s="1">
        <v>1.43</v>
      </c>
      <c r="BY31" s="1">
        <v>71</v>
      </c>
      <c r="BZ31" s="1">
        <v>1.57</v>
      </c>
      <c r="CA31" s="1">
        <v>8.7100000000000009</v>
      </c>
      <c r="CB31" s="1">
        <v>1.86</v>
      </c>
      <c r="CC31" s="1">
        <v>0</v>
      </c>
      <c r="CD31" s="1">
        <v>0</v>
      </c>
      <c r="CE31" s="1">
        <v>0</v>
      </c>
      <c r="CF31" s="1">
        <v>0</v>
      </c>
      <c r="CG31" s="1">
        <v>0.14000000000000001</v>
      </c>
      <c r="CH31" s="1">
        <v>0</v>
      </c>
      <c r="CI31" s="1">
        <v>0</v>
      </c>
      <c r="CJ31" s="1">
        <v>0</v>
      </c>
      <c r="CK31" s="1">
        <f t="shared" si="0"/>
        <v>2.5580287199999998</v>
      </c>
      <c r="CL31" s="1">
        <v>3</v>
      </c>
    </row>
    <row r="32" spans="1:90" x14ac:dyDescent="0.25">
      <c r="A32" s="1" t="s">
        <v>231</v>
      </c>
      <c r="B32" s="1">
        <v>4.5</v>
      </c>
      <c r="C32" s="1">
        <v>3</v>
      </c>
      <c r="D32" s="1">
        <v>76.33</v>
      </c>
      <c r="E32" s="1">
        <v>0.43</v>
      </c>
      <c r="F32" s="1">
        <v>1</v>
      </c>
      <c r="G32" s="1">
        <v>0.4</v>
      </c>
      <c r="H32" s="1">
        <v>1</v>
      </c>
      <c r="I32" s="1">
        <v>2.33</v>
      </c>
      <c r="J32" s="1">
        <v>1.33</v>
      </c>
      <c r="K32" s="1">
        <v>0</v>
      </c>
      <c r="L32" s="1">
        <v>2.33</v>
      </c>
      <c r="M32" s="1">
        <v>0</v>
      </c>
      <c r="N32" s="1">
        <v>0</v>
      </c>
      <c r="O32" s="1">
        <v>0.2</v>
      </c>
      <c r="P32" s="1">
        <v>0.2</v>
      </c>
      <c r="Q32" s="1">
        <v>0</v>
      </c>
      <c r="R32" s="1">
        <v>0</v>
      </c>
      <c r="S32" s="1">
        <v>0</v>
      </c>
      <c r="T32" s="1">
        <v>0</v>
      </c>
      <c r="U32" s="1">
        <v>9.67</v>
      </c>
      <c r="V32" s="1">
        <v>7</v>
      </c>
      <c r="W32" s="1">
        <v>72</v>
      </c>
      <c r="X32" s="1">
        <v>3.67</v>
      </c>
      <c r="Y32" s="1">
        <v>1.33</v>
      </c>
      <c r="Z32" s="1">
        <v>36</v>
      </c>
      <c r="AA32" s="1">
        <v>2.67</v>
      </c>
      <c r="AB32" s="1">
        <v>0</v>
      </c>
      <c r="AC32" s="1">
        <v>1.33</v>
      </c>
      <c r="AD32" s="1">
        <v>0.33</v>
      </c>
      <c r="AE32" s="1">
        <v>0.21</v>
      </c>
      <c r="AF32" s="1">
        <v>0.33</v>
      </c>
      <c r="AG32" s="1">
        <v>0</v>
      </c>
      <c r="AH32" s="1">
        <v>0.33</v>
      </c>
      <c r="AI32" s="1">
        <v>0</v>
      </c>
      <c r="AJ32" s="1">
        <v>0.33</v>
      </c>
      <c r="AK32" s="1">
        <v>16.329999999999998</v>
      </c>
      <c r="AL32" s="1">
        <v>20.97</v>
      </c>
      <c r="AM32" s="1">
        <v>28.07</v>
      </c>
      <c r="AN32" s="1">
        <v>1.6</v>
      </c>
      <c r="AO32" s="1">
        <v>4.0999999999999996</v>
      </c>
      <c r="AP32" s="1">
        <v>12.33</v>
      </c>
      <c r="AQ32" s="1">
        <v>15.33</v>
      </c>
      <c r="AR32" s="1">
        <v>0</v>
      </c>
      <c r="AS32" s="1">
        <v>3</v>
      </c>
      <c r="AT32" s="1">
        <v>1</v>
      </c>
      <c r="AU32" s="1">
        <v>1.67</v>
      </c>
      <c r="AV32" s="1">
        <v>1</v>
      </c>
      <c r="AW32" s="1">
        <v>60</v>
      </c>
      <c r="AX32" s="1">
        <v>3.67</v>
      </c>
      <c r="AY32" s="1">
        <v>2.67</v>
      </c>
      <c r="AZ32" s="1">
        <v>1</v>
      </c>
      <c r="BA32" s="1">
        <v>1.33</v>
      </c>
      <c r="BB32" s="1">
        <v>5</v>
      </c>
      <c r="BC32" s="1">
        <v>12.33</v>
      </c>
      <c r="BD32" s="1">
        <v>9.33</v>
      </c>
      <c r="BE32" s="1">
        <v>5.33</v>
      </c>
      <c r="BF32" s="1">
        <v>0.67</v>
      </c>
      <c r="BG32" s="1">
        <v>3.33</v>
      </c>
      <c r="BH32" s="1">
        <v>3.33</v>
      </c>
      <c r="BI32" s="1">
        <v>2.13</v>
      </c>
      <c r="BJ32" s="1">
        <v>36.67</v>
      </c>
      <c r="BK32" s="1">
        <v>28</v>
      </c>
      <c r="BL32" s="1">
        <v>76</v>
      </c>
      <c r="BM32" s="1">
        <v>23.33</v>
      </c>
      <c r="BN32" s="1">
        <v>15</v>
      </c>
      <c r="BO32" s="1">
        <v>64</v>
      </c>
      <c r="BP32" s="1">
        <v>9.67</v>
      </c>
      <c r="BQ32" s="1">
        <v>7</v>
      </c>
      <c r="BR32" s="1">
        <v>72</v>
      </c>
      <c r="BS32" s="1">
        <v>0.33</v>
      </c>
      <c r="BT32" s="1">
        <v>0.33</v>
      </c>
      <c r="BU32" s="1">
        <v>3</v>
      </c>
      <c r="BV32" s="1">
        <v>0</v>
      </c>
      <c r="BW32" s="1">
        <v>2</v>
      </c>
      <c r="BX32" s="1">
        <v>1.33</v>
      </c>
      <c r="BY32" s="1">
        <v>57.33</v>
      </c>
      <c r="BZ32" s="1">
        <v>0.67</v>
      </c>
      <c r="CA32" s="1">
        <v>7</v>
      </c>
      <c r="CB32" s="1">
        <v>6.33</v>
      </c>
      <c r="CC32" s="1">
        <v>0.33</v>
      </c>
      <c r="CD32" s="1">
        <v>0</v>
      </c>
      <c r="CE32" s="1">
        <v>2.67</v>
      </c>
      <c r="CF32" s="1">
        <v>0</v>
      </c>
      <c r="CG32" s="1">
        <v>1.33</v>
      </c>
      <c r="CH32" s="1">
        <v>0</v>
      </c>
      <c r="CI32" s="1">
        <v>0</v>
      </c>
      <c r="CJ32" s="1">
        <v>0</v>
      </c>
      <c r="CK32" s="1">
        <f t="shared" si="0"/>
        <v>5.0796974399999977</v>
      </c>
      <c r="CL32" s="1">
        <v>3</v>
      </c>
    </row>
    <row r="33" spans="1:90" x14ac:dyDescent="0.25">
      <c r="A33" s="1" t="s">
        <v>120</v>
      </c>
      <c r="B33" s="1">
        <v>4.5</v>
      </c>
      <c r="C33" s="1">
        <v>7</v>
      </c>
      <c r="D33" s="1">
        <v>38.29</v>
      </c>
      <c r="E33" s="1">
        <v>0.13</v>
      </c>
      <c r="F33" s="1">
        <v>0.12</v>
      </c>
      <c r="G33" s="1">
        <v>0.2</v>
      </c>
      <c r="H33" s="1">
        <v>1</v>
      </c>
      <c r="I33" s="1">
        <v>0.56999999999999995</v>
      </c>
      <c r="J33" s="1">
        <v>0.14000000000000001</v>
      </c>
      <c r="K33" s="1">
        <v>0.43</v>
      </c>
      <c r="L33" s="1">
        <v>0.14000000000000001</v>
      </c>
      <c r="M33" s="1">
        <v>0.14000000000000001</v>
      </c>
      <c r="N33" s="1">
        <v>0</v>
      </c>
      <c r="O33" s="1">
        <v>7.0000000000000007E-2</v>
      </c>
      <c r="P33" s="1">
        <v>7.0000000000000007E-2</v>
      </c>
      <c r="Q33" s="1">
        <v>0</v>
      </c>
      <c r="R33" s="1">
        <v>0</v>
      </c>
      <c r="S33" s="1">
        <v>0</v>
      </c>
      <c r="T33" s="1">
        <v>0</v>
      </c>
      <c r="U33" s="1">
        <v>6.86</v>
      </c>
      <c r="V33" s="1">
        <v>5</v>
      </c>
      <c r="W33" s="1">
        <v>73</v>
      </c>
      <c r="X33" s="1">
        <v>0.43</v>
      </c>
      <c r="Y33" s="1">
        <v>0</v>
      </c>
      <c r="Z33" s="1">
        <v>0</v>
      </c>
      <c r="AA33" s="1">
        <v>0</v>
      </c>
      <c r="AB33" s="1">
        <v>0</v>
      </c>
      <c r="AC33" s="1">
        <v>0.28999999999999998</v>
      </c>
      <c r="AD33" s="1">
        <v>0.14000000000000001</v>
      </c>
      <c r="AE33" s="1">
        <v>0.08</v>
      </c>
      <c r="AF33" s="1">
        <v>0.14000000000000001</v>
      </c>
      <c r="AG33" s="1">
        <v>0</v>
      </c>
      <c r="AH33" s="1">
        <v>0.14000000000000001</v>
      </c>
      <c r="AI33" s="1">
        <v>0</v>
      </c>
      <c r="AJ33" s="1">
        <v>0.14000000000000001</v>
      </c>
      <c r="AK33" s="1">
        <v>8</v>
      </c>
      <c r="AL33" s="1">
        <v>4.63</v>
      </c>
      <c r="AM33" s="1">
        <v>4.9400000000000004</v>
      </c>
      <c r="AN33" s="1">
        <v>0.6</v>
      </c>
      <c r="AO33" s="1">
        <v>2.4</v>
      </c>
      <c r="AP33" s="1">
        <v>4.29</v>
      </c>
      <c r="AQ33" s="1">
        <v>5.57</v>
      </c>
      <c r="AR33" s="1">
        <v>0</v>
      </c>
      <c r="AS33" s="1">
        <v>1.86</v>
      </c>
      <c r="AT33" s="1">
        <v>0.28999999999999998</v>
      </c>
      <c r="AU33" s="1">
        <v>0.43</v>
      </c>
      <c r="AV33" s="1">
        <v>0.14000000000000001</v>
      </c>
      <c r="AW33" s="1">
        <v>33</v>
      </c>
      <c r="AX33" s="1">
        <v>2.14</v>
      </c>
      <c r="AY33" s="1">
        <v>0.86</v>
      </c>
      <c r="AZ33" s="1">
        <v>0</v>
      </c>
      <c r="BA33" s="1">
        <v>0.14000000000000001</v>
      </c>
      <c r="BB33" s="1">
        <v>1</v>
      </c>
      <c r="BC33" s="1">
        <v>10.71</v>
      </c>
      <c r="BD33" s="1">
        <v>6.14</v>
      </c>
      <c r="BE33" s="1">
        <v>2.57</v>
      </c>
      <c r="BF33" s="1">
        <v>0.28999999999999998</v>
      </c>
      <c r="BG33" s="1">
        <v>1.57</v>
      </c>
      <c r="BH33" s="1">
        <v>1.29</v>
      </c>
      <c r="BI33" s="1">
        <v>1.03</v>
      </c>
      <c r="BJ33" s="1">
        <v>16.29</v>
      </c>
      <c r="BK33" s="1">
        <v>12.14</v>
      </c>
      <c r="BL33" s="1">
        <v>75</v>
      </c>
      <c r="BM33" s="1">
        <v>11.57</v>
      </c>
      <c r="BN33" s="1">
        <v>8.2899999999999991</v>
      </c>
      <c r="BO33" s="1">
        <v>72</v>
      </c>
      <c r="BP33" s="1">
        <v>6.86</v>
      </c>
      <c r="BQ33" s="1">
        <v>5</v>
      </c>
      <c r="BR33" s="1">
        <v>73</v>
      </c>
      <c r="BS33" s="1">
        <v>0</v>
      </c>
      <c r="BT33" s="1">
        <v>0</v>
      </c>
      <c r="BU33" s="1">
        <v>2</v>
      </c>
      <c r="BV33" s="1">
        <v>5</v>
      </c>
      <c r="BW33" s="1">
        <v>2</v>
      </c>
      <c r="BX33" s="1">
        <v>0.14000000000000001</v>
      </c>
      <c r="BY33" s="1">
        <v>24.14</v>
      </c>
      <c r="BZ33" s="1">
        <v>1.57</v>
      </c>
      <c r="CA33" s="1">
        <v>1.43</v>
      </c>
      <c r="CB33" s="1">
        <v>0.86</v>
      </c>
      <c r="CC33" s="1">
        <v>0.14000000000000001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3.5734167100000005</v>
      </c>
      <c r="CL33" s="1">
        <v>3</v>
      </c>
    </row>
    <row r="34" spans="1:90" x14ac:dyDescent="0.25">
      <c r="A34" s="1" t="s">
        <v>124</v>
      </c>
      <c r="B34" s="1">
        <v>4.9000000000000004</v>
      </c>
      <c r="C34" s="1">
        <v>6</v>
      </c>
      <c r="D34" s="1">
        <v>82.5</v>
      </c>
      <c r="E34" s="1">
        <v>0.21</v>
      </c>
      <c r="F34" s="1">
        <v>0</v>
      </c>
      <c r="G34" s="1">
        <v>0.2</v>
      </c>
      <c r="H34" s="1">
        <v>0</v>
      </c>
      <c r="I34" s="1">
        <v>1.5</v>
      </c>
      <c r="J34" s="1">
        <v>0.33</v>
      </c>
      <c r="K34" s="1">
        <v>0.67</v>
      </c>
      <c r="L34" s="1">
        <v>0.83</v>
      </c>
      <c r="M34" s="1">
        <v>0</v>
      </c>
      <c r="N34" s="1">
        <v>0.5</v>
      </c>
      <c r="O34" s="1">
        <v>7.0000000000000007E-2</v>
      </c>
      <c r="P34" s="1">
        <v>7.0000000000000007E-2</v>
      </c>
      <c r="Q34" s="1">
        <v>0</v>
      </c>
      <c r="R34" s="1">
        <v>0</v>
      </c>
      <c r="S34" s="1">
        <v>0</v>
      </c>
      <c r="T34" s="1">
        <v>0</v>
      </c>
      <c r="U34" s="1">
        <v>9.83</v>
      </c>
      <c r="V34" s="1">
        <v>5.67</v>
      </c>
      <c r="W34" s="1">
        <v>58</v>
      </c>
      <c r="X34" s="1">
        <v>1.5</v>
      </c>
      <c r="Y34" s="1">
        <v>0.17</v>
      </c>
      <c r="Z34" s="1">
        <v>11</v>
      </c>
      <c r="AA34" s="1">
        <v>0</v>
      </c>
      <c r="AB34" s="1">
        <v>0.33</v>
      </c>
      <c r="AC34" s="1">
        <v>0.17</v>
      </c>
      <c r="AD34" s="1">
        <v>0.17</v>
      </c>
      <c r="AE34" s="1">
        <v>0.1</v>
      </c>
      <c r="AF34" s="1">
        <v>0</v>
      </c>
      <c r="AG34" s="1">
        <v>0</v>
      </c>
      <c r="AH34" s="1">
        <v>0</v>
      </c>
      <c r="AI34" s="1">
        <v>0</v>
      </c>
      <c r="AJ34" s="1">
        <v>0.17</v>
      </c>
      <c r="AK34" s="1">
        <v>15</v>
      </c>
      <c r="AL34" s="1">
        <v>4.68</v>
      </c>
      <c r="AM34" s="1">
        <v>12.77</v>
      </c>
      <c r="AN34" s="1">
        <v>0.7</v>
      </c>
      <c r="AO34" s="1">
        <v>3.2</v>
      </c>
      <c r="AP34" s="1">
        <v>9.83</v>
      </c>
      <c r="AQ34" s="1">
        <v>9.83</v>
      </c>
      <c r="AR34" s="1">
        <v>0</v>
      </c>
      <c r="AS34" s="1">
        <v>2</v>
      </c>
      <c r="AT34" s="1">
        <v>1.83</v>
      </c>
      <c r="AU34" s="1">
        <v>1.67</v>
      </c>
      <c r="AV34" s="1">
        <v>0.83</v>
      </c>
      <c r="AW34" s="1">
        <v>50</v>
      </c>
      <c r="AX34" s="1">
        <v>4.67</v>
      </c>
      <c r="AY34" s="1">
        <v>1.83</v>
      </c>
      <c r="AZ34" s="1">
        <v>0.33</v>
      </c>
      <c r="BA34" s="1">
        <v>0.67</v>
      </c>
      <c r="BB34" s="1">
        <v>2.83</v>
      </c>
      <c r="BC34" s="1">
        <v>15.33</v>
      </c>
      <c r="BD34" s="1">
        <v>10.5</v>
      </c>
      <c r="BE34" s="1">
        <v>4.83</v>
      </c>
      <c r="BF34" s="1">
        <v>0.5</v>
      </c>
      <c r="BG34" s="1">
        <v>2.5</v>
      </c>
      <c r="BH34" s="1">
        <v>2.83</v>
      </c>
      <c r="BI34" s="1">
        <v>1.93</v>
      </c>
      <c r="BJ34" s="1">
        <v>32.83</v>
      </c>
      <c r="BK34" s="1">
        <v>25</v>
      </c>
      <c r="BL34" s="1">
        <v>76</v>
      </c>
      <c r="BM34" s="1">
        <v>19.670000000000002</v>
      </c>
      <c r="BN34" s="1">
        <v>12.17</v>
      </c>
      <c r="BO34" s="1">
        <v>62</v>
      </c>
      <c r="BP34" s="1">
        <v>9.83</v>
      </c>
      <c r="BQ34" s="1">
        <v>5.67</v>
      </c>
      <c r="BR34" s="1">
        <v>58</v>
      </c>
      <c r="BS34" s="1">
        <v>0.17</v>
      </c>
      <c r="BT34" s="1">
        <v>0</v>
      </c>
      <c r="BU34" s="1">
        <v>5</v>
      </c>
      <c r="BV34" s="1">
        <v>1</v>
      </c>
      <c r="BW34" s="1">
        <v>0</v>
      </c>
      <c r="BX34" s="1">
        <v>0.83</v>
      </c>
      <c r="BY34" s="1">
        <v>47.33</v>
      </c>
      <c r="BZ34" s="1">
        <v>1.17</v>
      </c>
      <c r="CA34" s="1">
        <v>5.83</v>
      </c>
      <c r="CB34" s="1">
        <v>2.67</v>
      </c>
      <c r="CC34" s="1">
        <v>0</v>
      </c>
      <c r="CD34" s="1">
        <v>0</v>
      </c>
      <c r="CE34" s="1">
        <v>0</v>
      </c>
      <c r="CF34" s="1">
        <v>0.17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3.2971788399999999</v>
      </c>
      <c r="CL34" s="1">
        <v>3</v>
      </c>
    </row>
    <row r="35" spans="1:90" x14ac:dyDescent="0.25">
      <c r="A35" s="1" t="s">
        <v>132</v>
      </c>
      <c r="B35" s="1">
        <v>8.6</v>
      </c>
      <c r="C35" s="1">
        <v>5</v>
      </c>
      <c r="D35" s="1">
        <v>31</v>
      </c>
      <c r="E35" s="1">
        <v>0.24</v>
      </c>
      <c r="F35" s="1">
        <v>0.18</v>
      </c>
      <c r="G35" s="1">
        <v>0.5</v>
      </c>
      <c r="H35" s="1">
        <v>2</v>
      </c>
      <c r="I35" s="1">
        <v>1.4</v>
      </c>
      <c r="J35" s="1">
        <v>0.4</v>
      </c>
      <c r="K35" s="1">
        <v>0.6</v>
      </c>
      <c r="L35" s="1">
        <v>0.8</v>
      </c>
      <c r="M35" s="1">
        <v>0.4</v>
      </c>
      <c r="N35" s="1">
        <v>0</v>
      </c>
      <c r="O35" s="1">
        <v>0.2</v>
      </c>
      <c r="P35" s="1">
        <v>0.2</v>
      </c>
      <c r="Q35" s="1">
        <v>0.2</v>
      </c>
      <c r="R35" s="1">
        <v>0.2</v>
      </c>
      <c r="S35" s="1">
        <v>0</v>
      </c>
      <c r="T35" s="1">
        <v>0</v>
      </c>
      <c r="U35" s="1">
        <v>10.8</v>
      </c>
      <c r="V35" s="1">
        <v>9</v>
      </c>
      <c r="W35" s="1">
        <v>83</v>
      </c>
      <c r="X35" s="1">
        <v>2</v>
      </c>
      <c r="Y35" s="1">
        <v>0.8</v>
      </c>
      <c r="Z35" s="1">
        <v>40</v>
      </c>
      <c r="AA35" s="1">
        <v>1</v>
      </c>
      <c r="AB35" s="1">
        <v>0</v>
      </c>
      <c r="AC35" s="1">
        <v>1.2</v>
      </c>
      <c r="AD35" s="1">
        <v>0.6</v>
      </c>
      <c r="AE35" s="1">
        <v>0.3</v>
      </c>
      <c r="AF35" s="1">
        <v>0.2</v>
      </c>
      <c r="AG35" s="1">
        <v>0</v>
      </c>
      <c r="AH35" s="1">
        <v>0</v>
      </c>
      <c r="AI35" s="1">
        <v>0</v>
      </c>
      <c r="AJ35" s="1">
        <v>0</v>
      </c>
      <c r="AK35" s="1">
        <v>17.600000000000001</v>
      </c>
      <c r="AL35" s="1">
        <v>20.260000000000002</v>
      </c>
      <c r="AM35" s="1">
        <v>15.92</v>
      </c>
      <c r="AN35" s="1">
        <v>1.9</v>
      </c>
      <c r="AO35" s="1">
        <v>4.0999999999999996</v>
      </c>
      <c r="AP35" s="1">
        <v>8</v>
      </c>
      <c r="AQ35" s="1">
        <v>13.4</v>
      </c>
      <c r="AR35" s="1">
        <v>0</v>
      </c>
      <c r="AS35" s="1">
        <v>2.8</v>
      </c>
      <c r="AT35" s="1">
        <v>0.2</v>
      </c>
      <c r="AU35" s="1">
        <v>0.4</v>
      </c>
      <c r="AV35" s="1">
        <v>0.2</v>
      </c>
      <c r="AW35" s="1">
        <v>50</v>
      </c>
      <c r="AX35" s="1">
        <v>1.4</v>
      </c>
      <c r="AY35" s="1">
        <v>0</v>
      </c>
      <c r="AZ35" s="1">
        <v>0</v>
      </c>
      <c r="BA35" s="1">
        <v>0</v>
      </c>
      <c r="BB35" s="1">
        <v>0</v>
      </c>
      <c r="BC35" s="1">
        <v>6</v>
      </c>
      <c r="BD35" s="1">
        <v>3</v>
      </c>
      <c r="BE35" s="1">
        <v>0.8</v>
      </c>
      <c r="BF35" s="1">
        <v>0.8</v>
      </c>
      <c r="BG35" s="1">
        <v>0.2</v>
      </c>
      <c r="BH35" s="1">
        <v>0.2</v>
      </c>
      <c r="BI35" s="1">
        <v>0.31</v>
      </c>
      <c r="BJ35" s="1">
        <v>16.600000000000001</v>
      </c>
      <c r="BK35" s="1">
        <v>14.6</v>
      </c>
      <c r="BL35" s="1">
        <v>88</v>
      </c>
      <c r="BM35" s="1">
        <v>15.2</v>
      </c>
      <c r="BN35" s="1">
        <v>12.2</v>
      </c>
      <c r="BO35" s="1">
        <v>80</v>
      </c>
      <c r="BP35" s="1">
        <v>10.8</v>
      </c>
      <c r="BQ35" s="1">
        <v>9</v>
      </c>
      <c r="BR35" s="1">
        <v>83</v>
      </c>
      <c r="BS35" s="1">
        <v>0.6</v>
      </c>
      <c r="BT35" s="1">
        <v>0.4</v>
      </c>
      <c r="BU35" s="1">
        <v>1</v>
      </c>
      <c r="BV35" s="1">
        <v>4</v>
      </c>
      <c r="BW35" s="1">
        <v>1</v>
      </c>
      <c r="BX35" s="1">
        <v>1.2</v>
      </c>
      <c r="BY35" s="1">
        <v>25</v>
      </c>
      <c r="BZ35" s="1">
        <v>2.4</v>
      </c>
      <c r="CA35" s="1">
        <v>1.4</v>
      </c>
      <c r="CB35" s="1">
        <v>3.4</v>
      </c>
      <c r="CC35" s="1">
        <v>0.4</v>
      </c>
      <c r="CD35" s="1">
        <v>0</v>
      </c>
      <c r="CE35" s="1">
        <v>0.6</v>
      </c>
      <c r="CF35" s="1">
        <v>0</v>
      </c>
      <c r="CG35" s="1">
        <v>0.2</v>
      </c>
      <c r="CH35" s="1">
        <v>0</v>
      </c>
      <c r="CI35" s="1">
        <v>0</v>
      </c>
      <c r="CJ35" s="1">
        <v>0</v>
      </c>
      <c r="CK35" s="1">
        <f t="shared" si="0"/>
        <v>4.7802316700000009</v>
      </c>
      <c r="CL35" s="1">
        <v>3</v>
      </c>
    </row>
    <row r="36" spans="1:90" x14ac:dyDescent="0.25">
      <c r="A36" s="1" t="s">
        <v>238</v>
      </c>
      <c r="B36" s="1">
        <v>5.4</v>
      </c>
      <c r="C36" s="1">
        <v>2</v>
      </c>
      <c r="D36" s="1">
        <v>48.5</v>
      </c>
      <c r="E36" s="1">
        <v>0.13</v>
      </c>
      <c r="F36" s="1">
        <v>0.33</v>
      </c>
      <c r="G36" s="1">
        <v>0.2</v>
      </c>
      <c r="H36" s="1">
        <v>1</v>
      </c>
      <c r="I36" s="1">
        <v>1</v>
      </c>
      <c r="J36" s="1">
        <v>0</v>
      </c>
      <c r="K36" s="1">
        <v>0.5</v>
      </c>
      <c r="L36" s="1">
        <v>0.5</v>
      </c>
      <c r="M36" s="1">
        <v>0</v>
      </c>
      <c r="N36" s="1">
        <v>0.5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5</v>
      </c>
      <c r="V36" s="1">
        <v>3</v>
      </c>
      <c r="W36" s="1">
        <v>60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0.5</v>
      </c>
      <c r="AE36" s="1">
        <v>0.23</v>
      </c>
      <c r="AF36" s="1">
        <v>0.5</v>
      </c>
      <c r="AG36" s="1">
        <v>0</v>
      </c>
      <c r="AH36" s="1">
        <v>0</v>
      </c>
      <c r="AI36" s="1">
        <v>0</v>
      </c>
      <c r="AJ36" s="1">
        <v>0</v>
      </c>
      <c r="AK36" s="1">
        <v>4.5</v>
      </c>
      <c r="AL36" s="1">
        <v>11.35</v>
      </c>
      <c r="AM36" s="1">
        <v>15.6</v>
      </c>
      <c r="AN36" s="1">
        <v>0.7</v>
      </c>
      <c r="AO36" s="1">
        <v>2.9</v>
      </c>
      <c r="AP36" s="1">
        <v>10</v>
      </c>
      <c r="AQ36" s="1">
        <v>14.5</v>
      </c>
      <c r="AR36" s="1">
        <v>0.5</v>
      </c>
      <c r="AS36" s="1">
        <v>3.5</v>
      </c>
      <c r="AT36" s="1">
        <v>0.5</v>
      </c>
      <c r="AU36" s="1">
        <v>1.5</v>
      </c>
      <c r="AV36" s="1">
        <v>0.5</v>
      </c>
      <c r="AW36" s="1">
        <v>33</v>
      </c>
      <c r="AX36" s="1">
        <v>6.5</v>
      </c>
      <c r="AY36" s="1">
        <v>1</v>
      </c>
      <c r="AZ36" s="1">
        <v>0</v>
      </c>
      <c r="BA36" s="1">
        <v>0</v>
      </c>
      <c r="BB36" s="1">
        <v>1</v>
      </c>
      <c r="BC36" s="1">
        <v>10.5</v>
      </c>
      <c r="BD36" s="1">
        <v>6.5</v>
      </c>
      <c r="BE36" s="1">
        <v>3</v>
      </c>
      <c r="BF36" s="1">
        <v>0.5</v>
      </c>
      <c r="BG36" s="1">
        <v>1.5</v>
      </c>
      <c r="BH36" s="1">
        <v>2.5</v>
      </c>
      <c r="BI36" s="1">
        <v>1.54</v>
      </c>
      <c r="BJ36" s="1">
        <v>32.5</v>
      </c>
      <c r="BK36" s="1">
        <v>27.5</v>
      </c>
      <c r="BL36" s="1">
        <v>85</v>
      </c>
      <c r="BM36" s="1">
        <v>14</v>
      </c>
      <c r="BN36" s="1">
        <v>9.5</v>
      </c>
      <c r="BO36" s="1">
        <v>68</v>
      </c>
      <c r="BP36" s="1">
        <v>5</v>
      </c>
      <c r="BQ36" s="1">
        <v>3</v>
      </c>
      <c r="BR36" s="1">
        <v>60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2.5</v>
      </c>
      <c r="BY36" s="1">
        <v>47.5</v>
      </c>
      <c r="BZ36" s="1">
        <v>1.5</v>
      </c>
      <c r="CA36" s="1">
        <v>0.5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3.5229677400000017</v>
      </c>
      <c r="CL36" s="1">
        <v>3</v>
      </c>
    </row>
    <row r="37" spans="1:90" x14ac:dyDescent="0.25">
      <c r="A37" s="1" t="s">
        <v>139</v>
      </c>
      <c r="B37" s="1">
        <v>4.8</v>
      </c>
      <c r="C37" s="1">
        <v>6</v>
      </c>
      <c r="D37" s="1">
        <v>85.5</v>
      </c>
      <c r="E37" s="1">
        <v>0.2</v>
      </c>
      <c r="F37" s="1">
        <v>1</v>
      </c>
      <c r="G37" s="1">
        <v>0.2</v>
      </c>
      <c r="H37" s="1">
        <v>1</v>
      </c>
      <c r="I37" s="1">
        <v>1</v>
      </c>
      <c r="J37" s="1">
        <v>0.33</v>
      </c>
      <c r="K37" s="1">
        <v>0.17</v>
      </c>
      <c r="L37" s="1">
        <v>0.83</v>
      </c>
      <c r="M37" s="1">
        <v>0</v>
      </c>
      <c r="N37" s="1">
        <v>0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11</v>
      </c>
      <c r="V37" s="1">
        <v>7.83</v>
      </c>
      <c r="W37" s="1">
        <v>71</v>
      </c>
      <c r="X37" s="1">
        <v>1</v>
      </c>
      <c r="Y37" s="1">
        <v>0.5</v>
      </c>
      <c r="Z37" s="1">
        <v>50</v>
      </c>
      <c r="AA37" s="1">
        <v>0.17</v>
      </c>
      <c r="AB37" s="1">
        <v>0</v>
      </c>
      <c r="AC37" s="1">
        <v>1</v>
      </c>
      <c r="AD37" s="1">
        <v>0.17</v>
      </c>
      <c r="AE37" s="1">
        <v>0.11</v>
      </c>
      <c r="AF37" s="1">
        <v>0.17</v>
      </c>
      <c r="AG37" s="1">
        <v>0</v>
      </c>
      <c r="AH37" s="1">
        <v>0.33</v>
      </c>
      <c r="AI37" s="1">
        <v>0</v>
      </c>
      <c r="AJ37" s="1">
        <v>0.17</v>
      </c>
      <c r="AK37" s="1">
        <v>6</v>
      </c>
      <c r="AL37" s="1">
        <v>15.37</v>
      </c>
      <c r="AM37" s="1">
        <v>15.1</v>
      </c>
      <c r="AN37" s="1">
        <v>0.6</v>
      </c>
      <c r="AO37" s="1">
        <v>2.9</v>
      </c>
      <c r="AP37" s="1">
        <v>9.33</v>
      </c>
      <c r="AQ37" s="1">
        <v>10.83</v>
      </c>
      <c r="AR37" s="1">
        <v>0</v>
      </c>
      <c r="AS37" s="1">
        <v>2.33</v>
      </c>
      <c r="AT37" s="1">
        <v>2</v>
      </c>
      <c r="AU37" s="1">
        <v>3.17</v>
      </c>
      <c r="AV37" s="1">
        <v>1.83</v>
      </c>
      <c r="AW37" s="1">
        <v>58</v>
      </c>
      <c r="AX37" s="1">
        <v>4.33</v>
      </c>
      <c r="AY37" s="1">
        <v>1</v>
      </c>
      <c r="AZ37" s="1">
        <v>0.67</v>
      </c>
      <c r="BA37" s="1">
        <v>0.67</v>
      </c>
      <c r="BB37" s="1">
        <v>2.33</v>
      </c>
      <c r="BC37" s="1">
        <v>16.5</v>
      </c>
      <c r="BD37" s="1">
        <v>10.83</v>
      </c>
      <c r="BE37" s="1">
        <v>4.83</v>
      </c>
      <c r="BF37" s="1">
        <v>0.5</v>
      </c>
      <c r="BG37" s="1">
        <v>2.33</v>
      </c>
      <c r="BH37" s="1">
        <v>2.33</v>
      </c>
      <c r="BI37" s="1">
        <v>1.8</v>
      </c>
      <c r="BJ37" s="1">
        <v>36.83</v>
      </c>
      <c r="BK37" s="1">
        <v>29.5</v>
      </c>
      <c r="BL37" s="1">
        <v>80</v>
      </c>
      <c r="BM37" s="1">
        <v>19.329999999999998</v>
      </c>
      <c r="BN37" s="1">
        <v>14</v>
      </c>
      <c r="BO37" s="1">
        <v>72</v>
      </c>
      <c r="BP37" s="1">
        <v>11</v>
      </c>
      <c r="BQ37" s="1">
        <v>7.83</v>
      </c>
      <c r="BR37" s="1">
        <v>71</v>
      </c>
      <c r="BS37" s="1">
        <v>0.33</v>
      </c>
      <c r="BT37" s="1">
        <v>0.33</v>
      </c>
      <c r="BU37" s="1">
        <v>6</v>
      </c>
      <c r="BV37" s="1">
        <v>0</v>
      </c>
      <c r="BW37" s="1">
        <v>2</v>
      </c>
      <c r="BX37" s="1">
        <v>0.67</v>
      </c>
      <c r="BY37" s="1">
        <v>51.33</v>
      </c>
      <c r="BZ37" s="1">
        <v>0.83</v>
      </c>
      <c r="CA37" s="1">
        <v>5.5</v>
      </c>
      <c r="CB37" s="1">
        <v>2.5</v>
      </c>
      <c r="CC37" s="1">
        <v>0.17</v>
      </c>
      <c r="CD37" s="1">
        <v>0.17</v>
      </c>
      <c r="CE37" s="1">
        <v>0.17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2.3696246000000003</v>
      </c>
      <c r="CL37" s="1">
        <v>3</v>
      </c>
    </row>
    <row r="38" spans="1:90" x14ac:dyDescent="0.25">
      <c r="A38" s="1" t="s">
        <v>144</v>
      </c>
      <c r="B38" s="1">
        <v>5</v>
      </c>
      <c r="C38" s="1">
        <v>4</v>
      </c>
      <c r="D38" s="1">
        <v>48.25</v>
      </c>
      <c r="E38" s="1">
        <v>0.06</v>
      </c>
      <c r="F38" s="1">
        <v>0.09</v>
      </c>
      <c r="G38" s="1">
        <v>0.2</v>
      </c>
      <c r="H38" s="1">
        <v>1</v>
      </c>
      <c r="I38" s="1">
        <v>0.75</v>
      </c>
      <c r="J38" s="1">
        <v>0.5</v>
      </c>
      <c r="K38" s="1">
        <v>0</v>
      </c>
      <c r="L38" s="1">
        <v>0.75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0.25</v>
      </c>
      <c r="R38" s="1">
        <v>0</v>
      </c>
      <c r="S38" s="1">
        <v>0.25</v>
      </c>
      <c r="T38" s="1">
        <v>0</v>
      </c>
      <c r="U38" s="1">
        <v>7.5</v>
      </c>
      <c r="V38" s="1">
        <v>5.25</v>
      </c>
      <c r="W38" s="1">
        <v>70</v>
      </c>
      <c r="X38" s="1">
        <v>0.25</v>
      </c>
      <c r="Y38" s="1">
        <v>0</v>
      </c>
      <c r="Z38" s="1">
        <v>0</v>
      </c>
      <c r="AA38" s="1">
        <v>0</v>
      </c>
      <c r="AB38" s="1">
        <v>0</v>
      </c>
      <c r="AC38" s="1">
        <v>0.25</v>
      </c>
      <c r="AD38" s="1">
        <v>0.25</v>
      </c>
      <c r="AE38" s="1">
        <v>0.11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5.25</v>
      </c>
      <c r="AL38" s="1">
        <v>5.25</v>
      </c>
      <c r="AM38" s="1">
        <v>14.25</v>
      </c>
      <c r="AN38" s="1">
        <v>0.7</v>
      </c>
      <c r="AO38" s="1">
        <v>2.9</v>
      </c>
      <c r="AP38" s="1">
        <v>8</v>
      </c>
      <c r="AQ38" s="1">
        <v>12.5</v>
      </c>
      <c r="AR38" s="1">
        <v>0</v>
      </c>
      <c r="AS38" s="1">
        <v>3.25</v>
      </c>
      <c r="AT38" s="1">
        <v>0</v>
      </c>
      <c r="AU38" s="1">
        <v>2.5</v>
      </c>
      <c r="AV38" s="1">
        <v>1.75</v>
      </c>
      <c r="AW38" s="1">
        <v>70</v>
      </c>
      <c r="AX38" s="1">
        <v>2.25</v>
      </c>
      <c r="AY38" s="1">
        <v>0</v>
      </c>
      <c r="AZ38" s="1">
        <v>0</v>
      </c>
      <c r="BA38" s="1">
        <v>0</v>
      </c>
      <c r="BB38" s="1">
        <v>0</v>
      </c>
      <c r="BC38" s="1">
        <v>11.25</v>
      </c>
      <c r="BD38" s="1">
        <v>7.5</v>
      </c>
      <c r="BE38" s="1">
        <v>3</v>
      </c>
      <c r="BF38" s="1">
        <v>1.75</v>
      </c>
      <c r="BG38" s="1">
        <v>2.75</v>
      </c>
      <c r="BH38" s="1">
        <v>1.25</v>
      </c>
      <c r="BI38" s="1">
        <v>1.04</v>
      </c>
      <c r="BJ38" s="1">
        <v>24.5</v>
      </c>
      <c r="BK38" s="1">
        <v>21.5</v>
      </c>
      <c r="BL38" s="1">
        <v>88</v>
      </c>
      <c r="BM38" s="1">
        <v>15.25</v>
      </c>
      <c r="BN38" s="1">
        <v>12.5</v>
      </c>
      <c r="BO38" s="1">
        <v>82</v>
      </c>
      <c r="BP38" s="1">
        <v>7.5</v>
      </c>
      <c r="BQ38" s="1">
        <v>5.25</v>
      </c>
      <c r="BR38" s="1">
        <v>70</v>
      </c>
      <c r="BS38" s="1">
        <v>0.25</v>
      </c>
      <c r="BT38" s="1">
        <v>0</v>
      </c>
      <c r="BU38" s="1">
        <v>2</v>
      </c>
      <c r="BV38" s="1">
        <v>2</v>
      </c>
      <c r="BW38" s="1">
        <v>2</v>
      </c>
      <c r="BX38" s="1">
        <v>0</v>
      </c>
      <c r="BY38" s="1">
        <v>31.5</v>
      </c>
      <c r="BZ38" s="1">
        <v>0.75</v>
      </c>
      <c r="CA38" s="1">
        <v>2.5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3.2543791400000015</v>
      </c>
      <c r="CL38" s="1">
        <v>3</v>
      </c>
    </row>
    <row r="39" spans="1:90" x14ac:dyDescent="0.25">
      <c r="A39" s="1" t="s">
        <v>145</v>
      </c>
      <c r="B39" s="1">
        <v>4.9000000000000004</v>
      </c>
      <c r="C39" s="1">
        <v>4</v>
      </c>
      <c r="D39" s="1">
        <v>42</v>
      </c>
      <c r="E39" s="1">
        <v>0.09</v>
      </c>
      <c r="F39" s="1">
        <v>0.17</v>
      </c>
      <c r="G39" s="1">
        <v>0.2</v>
      </c>
      <c r="H39" s="1">
        <v>1</v>
      </c>
      <c r="I39" s="1">
        <v>0.25</v>
      </c>
      <c r="J39" s="1">
        <v>0.25</v>
      </c>
      <c r="K39" s="1">
        <v>0</v>
      </c>
      <c r="L39" s="1">
        <v>0.25</v>
      </c>
      <c r="M39" s="1">
        <v>0</v>
      </c>
      <c r="N39" s="1">
        <v>0</v>
      </c>
      <c r="O39" s="1">
        <v>0.04</v>
      </c>
      <c r="P39" s="1">
        <v>0.04</v>
      </c>
      <c r="Q39" s="1">
        <v>0.25</v>
      </c>
      <c r="R39" s="1">
        <v>0</v>
      </c>
      <c r="S39" s="1">
        <v>0.25</v>
      </c>
      <c r="T39" s="1">
        <v>0</v>
      </c>
      <c r="U39" s="1">
        <v>6.75</v>
      </c>
      <c r="V39" s="1">
        <v>4.5</v>
      </c>
      <c r="W39" s="1">
        <v>67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0.5</v>
      </c>
      <c r="AD39" s="1">
        <v>0.25</v>
      </c>
      <c r="AE39" s="1">
        <v>0.12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2.75</v>
      </c>
      <c r="AL39" s="1">
        <v>7.75</v>
      </c>
      <c r="AM39" s="1">
        <v>16.8</v>
      </c>
      <c r="AN39" s="1">
        <v>0.5</v>
      </c>
      <c r="AO39" s="1">
        <v>2.5</v>
      </c>
      <c r="AP39" s="1">
        <v>7.5</v>
      </c>
      <c r="AQ39" s="1">
        <v>12</v>
      </c>
      <c r="AR39" s="1">
        <v>0</v>
      </c>
      <c r="AS39" s="1">
        <v>2.25</v>
      </c>
      <c r="AT39" s="1">
        <v>0.5</v>
      </c>
      <c r="AU39" s="1">
        <v>1.5</v>
      </c>
      <c r="AV39" s="1">
        <v>0.75</v>
      </c>
      <c r="AW39" s="1">
        <v>50</v>
      </c>
      <c r="AX39" s="1">
        <v>4</v>
      </c>
      <c r="AY39" s="1">
        <v>0.25</v>
      </c>
      <c r="AZ39" s="1">
        <v>0.25</v>
      </c>
      <c r="BA39" s="1">
        <v>0.75</v>
      </c>
      <c r="BB39" s="1">
        <v>1.25</v>
      </c>
      <c r="BC39" s="1">
        <v>13</v>
      </c>
      <c r="BD39" s="1">
        <v>8</v>
      </c>
      <c r="BE39" s="1">
        <v>4.25</v>
      </c>
      <c r="BF39" s="1">
        <v>0.5</v>
      </c>
      <c r="BG39" s="1">
        <v>2.75</v>
      </c>
      <c r="BH39" s="1">
        <v>2</v>
      </c>
      <c r="BI39" s="1">
        <v>1.52</v>
      </c>
      <c r="BJ39" s="1">
        <v>22.25</v>
      </c>
      <c r="BK39" s="1">
        <v>17.25</v>
      </c>
      <c r="BL39" s="1">
        <v>78</v>
      </c>
      <c r="BM39" s="1">
        <v>12</v>
      </c>
      <c r="BN39" s="1">
        <v>7.75</v>
      </c>
      <c r="BO39" s="1">
        <v>65</v>
      </c>
      <c r="BP39" s="1">
        <v>6.75</v>
      </c>
      <c r="BQ39" s="1">
        <v>4.5</v>
      </c>
      <c r="BR39" s="1">
        <v>67</v>
      </c>
      <c r="BS39" s="1">
        <v>0.25</v>
      </c>
      <c r="BT39" s="1">
        <v>0.25</v>
      </c>
      <c r="BU39" s="1">
        <v>2</v>
      </c>
      <c r="BV39" s="1">
        <v>2</v>
      </c>
      <c r="BW39" s="1">
        <v>2</v>
      </c>
      <c r="BX39" s="1">
        <v>1</v>
      </c>
      <c r="BY39" s="1">
        <v>31</v>
      </c>
      <c r="BZ39" s="1">
        <v>0.5</v>
      </c>
      <c r="CA39" s="1">
        <v>2.25</v>
      </c>
      <c r="CB39" s="1">
        <v>1.25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3.3626083200000001</v>
      </c>
      <c r="CL39" s="1">
        <v>3</v>
      </c>
    </row>
    <row r="40" spans="1:90" x14ac:dyDescent="0.25">
      <c r="A40" s="1" t="s">
        <v>152</v>
      </c>
      <c r="B40" s="1">
        <v>5</v>
      </c>
      <c r="C40" s="1">
        <v>6</v>
      </c>
      <c r="D40" s="1">
        <v>76.5</v>
      </c>
      <c r="E40" s="1">
        <v>0.11</v>
      </c>
      <c r="F40" s="1">
        <v>7.0000000000000007E-2</v>
      </c>
      <c r="G40" s="1">
        <v>0.3</v>
      </c>
      <c r="H40" s="1">
        <v>1</v>
      </c>
      <c r="I40" s="1">
        <v>1</v>
      </c>
      <c r="J40" s="1">
        <v>0.33</v>
      </c>
      <c r="K40" s="1">
        <v>0.33</v>
      </c>
      <c r="L40" s="1">
        <v>0.67</v>
      </c>
      <c r="M40" s="1">
        <v>0.17</v>
      </c>
      <c r="N40" s="1">
        <v>0</v>
      </c>
      <c r="O40" s="1">
        <v>0.1</v>
      </c>
      <c r="P40" s="1">
        <v>0.1</v>
      </c>
      <c r="Q40" s="1">
        <v>0</v>
      </c>
      <c r="R40" s="1">
        <v>0</v>
      </c>
      <c r="S40" s="1">
        <v>0</v>
      </c>
      <c r="T40" s="1">
        <v>0</v>
      </c>
      <c r="U40" s="1">
        <v>20.329999999999998</v>
      </c>
      <c r="V40" s="1">
        <v>16.170000000000002</v>
      </c>
      <c r="W40" s="1">
        <v>80</v>
      </c>
      <c r="X40" s="1">
        <v>2.67</v>
      </c>
      <c r="Y40" s="1">
        <v>0.83</v>
      </c>
      <c r="Z40" s="1">
        <v>31</v>
      </c>
      <c r="AA40" s="1">
        <v>0</v>
      </c>
      <c r="AB40" s="1">
        <v>0</v>
      </c>
      <c r="AC40" s="1">
        <v>1.33</v>
      </c>
      <c r="AD40" s="1">
        <v>0.33</v>
      </c>
      <c r="AE40" s="1">
        <v>0.19</v>
      </c>
      <c r="AF40" s="1">
        <v>0.17</v>
      </c>
      <c r="AG40" s="1">
        <v>0</v>
      </c>
      <c r="AH40" s="1">
        <v>0.17</v>
      </c>
      <c r="AI40" s="1">
        <v>0</v>
      </c>
      <c r="AJ40" s="1">
        <v>0.33</v>
      </c>
      <c r="AK40" s="1">
        <v>7.67</v>
      </c>
      <c r="AL40" s="1">
        <v>22.12</v>
      </c>
      <c r="AM40" s="1">
        <v>13.17</v>
      </c>
      <c r="AN40" s="1">
        <v>1.1000000000000001</v>
      </c>
      <c r="AO40" s="1">
        <v>3.5</v>
      </c>
      <c r="AP40" s="1">
        <v>10.67</v>
      </c>
      <c r="AQ40" s="1">
        <v>12.17</v>
      </c>
      <c r="AR40" s="1">
        <v>0.33</v>
      </c>
      <c r="AS40" s="1">
        <v>2.83</v>
      </c>
      <c r="AT40" s="1">
        <v>1</v>
      </c>
      <c r="AU40" s="1">
        <v>1.33</v>
      </c>
      <c r="AV40" s="1">
        <v>0.67</v>
      </c>
      <c r="AW40" s="1">
        <v>50</v>
      </c>
      <c r="AX40" s="1">
        <v>5</v>
      </c>
      <c r="AY40" s="1">
        <v>0.33</v>
      </c>
      <c r="AZ40" s="1">
        <v>0</v>
      </c>
      <c r="BA40" s="1">
        <v>0.67</v>
      </c>
      <c r="BB40" s="1">
        <v>1</v>
      </c>
      <c r="BC40" s="1">
        <v>10.17</v>
      </c>
      <c r="BD40" s="1">
        <v>7.67</v>
      </c>
      <c r="BE40" s="1">
        <v>3.17</v>
      </c>
      <c r="BF40" s="1">
        <v>0.83</v>
      </c>
      <c r="BG40" s="1">
        <v>2.33</v>
      </c>
      <c r="BH40" s="1">
        <v>1.5</v>
      </c>
      <c r="BI40" s="1">
        <v>1.1399999999999999</v>
      </c>
      <c r="BJ40" s="1">
        <v>52.17</v>
      </c>
      <c r="BK40" s="1">
        <v>44.5</v>
      </c>
      <c r="BL40" s="1">
        <v>85</v>
      </c>
      <c r="BM40" s="1">
        <v>39.5</v>
      </c>
      <c r="BN40" s="1">
        <v>31.5</v>
      </c>
      <c r="BO40" s="1">
        <v>80</v>
      </c>
      <c r="BP40" s="1">
        <v>20.329999999999998</v>
      </c>
      <c r="BQ40" s="1">
        <v>16.170000000000002</v>
      </c>
      <c r="BR40" s="1">
        <v>80</v>
      </c>
      <c r="BS40" s="1">
        <v>0.17</v>
      </c>
      <c r="BT40" s="1">
        <v>0.17</v>
      </c>
      <c r="BU40" s="1">
        <v>5</v>
      </c>
      <c r="BV40" s="1">
        <v>1</v>
      </c>
      <c r="BW40" s="1">
        <v>2</v>
      </c>
      <c r="BX40" s="1">
        <v>0.5</v>
      </c>
      <c r="BY40" s="1">
        <v>64.33</v>
      </c>
      <c r="BZ40" s="1">
        <v>1.5</v>
      </c>
      <c r="CA40" s="1">
        <v>8</v>
      </c>
      <c r="CB40" s="1">
        <v>3.67</v>
      </c>
      <c r="CC40" s="1">
        <v>0.17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3.1790410999999992</v>
      </c>
      <c r="CL40" s="1">
        <v>3</v>
      </c>
    </row>
    <row r="41" spans="1:90" x14ac:dyDescent="0.25">
      <c r="A41" s="1" t="s">
        <v>158</v>
      </c>
      <c r="B41" s="1">
        <v>5.7</v>
      </c>
      <c r="C41" s="1">
        <v>5</v>
      </c>
      <c r="D41" s="1">
        <v>88.8</v>
      </c>
      <c r="E41" s="1">
        <v>0.22</v>
      </c>
      <c r="F41" s="1">
        <v>0.4</v>
      </c>
      <c r="G41" s="1">
        <v>0.3</v>
      </c>
      <c r="H41" s="1">
        <v>2</v>
      </c>
      <c r="I41" s="1">
        <v>0.8</v>
      </c>
      <c r="J41" s="1">
        <v>0.4</v>
      </c>
      <c r="K41" s="1">
        <v>0.4</v>
      </c>
      <c r="L41" s="1">
        <v>0.4</v>
      </c>
      <c r="M41" s="1">
        <v>0</v>
      </c>
      <c r="N41" s="1">
        <v>0</v>
      </c>
      <c r="O41" s="1">
        <v>0.08</v>
      </c>
      <c r="P41" s="1">
        <v>0.08</v>
      </c>
      <c r="Q41" s="1">
        <v>0</v>
      </c>
      <c r="R41" s="1">
        <v>0</v>
      </c>
      <c r="S41" s="1">
        <v>0</v>
      </c>
      <c r="T41" s="1">
        <v>0</v>
      </c>
      <c r="U41" s="1">
        <v>15.8</v>
      </c>
      <c r="V41" s="1">
        <v>13.4</v>
      </c>
      <c r="W41" s="1">
        <v>85</v>
      </c>
      <c r="X41" s="1">
        <v>9.6</v>
      </c>
      <c r="Y41" s="1">
        <v>3.2</v>
      </c>
      <c r="Z41" s="1">
        <v>33</v>
      </c>
      <c r="AA41" s="1">
        <v>5.2</v>
      </c>
      <c r="AB41" s="1">
        <v>1</v>
      </c>
      <c r="AC41" s="1">
        <v>2.8</v>
      </c>
      <c r="AD41" s="1">
        <v>0.2</v>
      </c>
      <c r="AE41" s="1">
        <v>0.2</v>
      </c>
      <c r="AF41" s="1">
        <v>0.4</v>
      </c>
      <c r="AG41" s="1">
        <v>0</v>
      </c>
      <c r="AH41" s="1">
        <v>0</v>
      </c>
      <c r="AI41" s="1">
        <v>0</v>
      </c>
      <c r="AJ41" s="1">
        <v>0.4</v>
      </c>
      <c r="AK41" s="1">
        <v>14.4</v>
      </c>
      <c r="AL41" s="1">
        <v>46.24</v>
      </c>
      <c r="AM41" s="1">
        <v>21.68</v>
      </c>
      <c r="AN41" s="1">
        <v>1</v>
      </c>
      <c r="AO41" s="1">
        <v>3.8</v>
      </c>
      <c r="AP41" s="1">
        <v>16.600000000000001</v>
      </c>
      <c r="AQ41" s="1">
        <v>20.2</v>
      </c>
      <c r="AR41" s="1">
        <v>0.2</v>
      </c>
      <c r="AS41" s="1">
        <v>3.8</v>
      </c>
      <c r="AT41" s="1">
        <v>0.8</v>
      </c>
      <c r="AU41" s="1">
        <v>1.2</v>
      </c>
      <c r="AV41" s="1">
        <v>0.6</v>
      </c>
      <c r="AW41" s="1">
        <v>50</v>
      </c>
      <c r="AX41" s="1">
        <v>6.4</v>
      </c>
      <c r="AY41" s="1">
        <v>1.4</v>
      </c>
      <c r="AZ41" s="1">
        <v>0</v>
      </c>
      <c r="BA41" s="1">
        <v>0</v>
      </c>
      <c r="BB41" s="1">
        <v>1.4</v>
      </c>
      <c r="BC41" s="1">
        <v>10.8</v>
      </c>
      <c r="BD41" s="1">
        <v>6.2</v>
      </c>
      <c r="BE41" s="1">
        <v>2.8</v>
      </c>
      <c r="BF41" s="1">
        <v>0</v>
      </c>
      <c r="BG41" s="1">
        <v>1.8</v>
      </c>
      <c r="BH41" s="1">
        <v>1.2</v>
      </c>
      <c r="BI41" s="1">
        <v>1.07</v>
      </c>
      <c r="BJ41" s="1">
        <v>50.8</v>
      </c>
      <c r="BK41" s="1">
        <v>43.6</v>
      </c>
      <c r="BL41" s="1">
        <v>86</v>
      </c>
      <c r="BM41" s="1">
        <v>36.6</v>
      </c>
      <c r="BN41" s="1">
        <v>25.8</v>
      </c>
      <c r="BO41" s="1">
        <v>70</v>
      </c>
      <c r="BP41" s="1">
        <v>15.8</v>
      </c>
      <c r="BQ41" s="1">
        <v>13.4</v>
      </c>
      <c r="BR41" s="1">
        <v>85</v>
      </c>
      <c r="BS41" s="1">
        <v>0.4</v>
      </c>
      <c r="BT41" s="1">
        <v>0</v>
      </c>
      <c r="BU41" s="1">
        <v>5</v>
      </c>
      <c r="BV41" s="1">
        <v>0</v>
      </c>
      <c r="BW41" s="1">
        <v>1</v>
      </c>
      <c r="BX41" s="1">
        <v>0.4</v>
      </c>
      <c r="BY41" s="1">
        <v>74.2</v>
      </c>
      <c r="BZ41" s="1">
        <v>2.2000000000000002</v>
      </c>
      <c r="CA41" s="1">
        <v>3.6</v>
      </c>
      <c r="CB41" s="1">
        <v>9.4</v>
      </c>
      <c r="CC41" s="1">
        <v>0</v>
      </c>
      <c r="CD41" s="1">
        <v>0</v>
      </c>
      <c r="CE41" s="1">
        <v>4.5999999999999996</v>
      </c>
      <c r="CF41" s="1">
        <v>0.4</v>
      </c>
      <c r="CG41" s="1">
        <v>0.2</v>
      </c>
      <c r="CH41" s="1">
        <v>0</v>
      </c>
      <c r="CI41" s="1">
        <v>0</v>
      </c>
      <c r="CJ41" s="1">
        <v>0</v>
      </c>
      <c r="CK41" s="1">
        <f t="shared" si="0"/>
        <v>5.047188310000001</v>
      </c>
      <c r="CL41" s="1">
        <v>3</v>
      </c>
    </row>
    <row r="42" spans="1:90" x14ac:dyDescent="0.25">
      <c r="A42" s="1" t="s">
        <v>212</v>
      </c>
      <c r="B42" s="1">
        <v>5.4</v>
      </c>
      <c r="C42" s="1">
        <v>5</v>
      </c>
      <c r="D42" s="1">
        <v>72.599999999999994</v>
      </c>
      <c r="E42" s="1">
        <v>0.36</v>
      </c>
      <c r="F42" s="1">
        <v>0.33</v>
      </c>
      <c r="G42" s="1">
        <v>0.5</v>
      </c>
      <c r="H42" s="1">
        <v>1</v>
      </c>
      <c r="I42" s="1">
        <v>2.4</v>
      </c>
      <c r="J42" s="1">
        <v>1.2</v>
      </c>
      <c r="K42" s="1">
        <v>1.4</v>
      </c>
      <c r="L42" s="1">
        <v>1</v>
      </c>
      <c r="M42" s="1">
        <v>0.4</v>
      </c>
      <c r="N42" s="1">
        <v>0.2</v>
      </c>
      <c r="O42" s="1">
        <v>0.35</v>
      </c>
      <c r="P42" s="1">
        <v>0.35</v>
      </c>
      <c r="Q42" s="1">
        <v>0.2</v>
      </c>
      <c r="R42" s="1">
        <v>0.2</v>
      </c>
      <c r="S42" s="1">
        <v>0</v>
      </c>
      <c r="T42" s="1">
        <v>0</v>
      </c>
      <c r="U42" s="1">
        <v>10.6</v>
      </c>
      <c r="V42" s="1">
        <v>7.8</v>
      </c>
      <c r="W42" s="1">
        <v>74</v>
      </c>
      <c r="X42" s="1">
        <v>1.2</v>
      </c>
      <c r="Y42" s="1">
        <v>0</v>
      </c>
      <c r="Z42" s="1">
        <v>0</v>
      </c>
      <c r="AA42" s="1">
        <v>0</v>
      </c>
      <c r="AB42" s="1">
        <v>0</v>
      </c>
      <c r="AC42" s="1">
        <v>0.8</v>
      </c>
      <c r="AD42" s="1">
        <v>0</v>
      </c>
      <c r="AE42" s="1">
        <v>0.12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43.2</v>
      </c>
      <c r="AL42" s="1">
        <v>9.9600000000000009</v>
      </c>
      <c r="AM42" s="1">
        <v>16</v>
      </c>
      <c r="AN42" s="1">
        <v>2.1</v>
      </c>
      <c r="AO42" s="1">
        <v>4.5999999999999996</v>
      </c>
      <c r="AP42" s="1">
        <v>4.8</v>
      </c>
      <c r="AQ42" s="1">
        <v>8.4</v>
      </c>
      <c r="AR42" s="1">
        <v>0.2</v>
      </c>
      <c r="AS42" s="1">
        <v>3.4</v>
      </c>
      <c r="AT42" s="1">
        <v>0.8</v>
      </c>
      <c r="AU42" s="1">
        <v>1.2</v>
      </c>
      <c r="AV42" s="1">
        <v>0.6</v>
      </c>
      <c r="AW42" s="1">
        <v>50</v>
      </c>
      <c r="AX42" s="1">
        <v>2.8</v>
      </c>
      <c r="AY42" s="1">
        <v>0.8</v>
      </c>
      <c r="AZ42" s="1">
        <v>0</v>
      </c>
      <c r="BA42" s="1">
        <v>0.4</v>
      </c>
      <c r="BB42" s="1">
        <v>1.2</v>
      </c>
      <c r="BC42" s="1">
        <v>12.8</v>
      </c>
      <c r="BD42" s="1">
        <v>8.6</v>
      </c>
      <c r="BE42" s="1">
        <v>4.2</v>
      </c>
      <c r="BF42" s="1">
        <v>0.6</v>
      </c>
      <c r="BG42" s="1">
        <v>2.4</v>
      </c>
      <c r="BH42" s="1">
        <v>2.4</v>
      </c>
      <c r="BI42" s="1">
        <v>1.58</v>
      </c>
      <c r="BJ42" s="1">
        <v>19</v>
      </c>
      <c r="BK42" s="1">
        <v>13.8</v>
      </c>
      <c r="BL42" s="1">
        <v>73</v>
      </c>
      <c r="BM42" s="1">
        <v>14.2</v>
      </c>
      <c r="BN42" s="1">
        <v>10</v>
      </c>
      <c r="BO42" s="1">
        <v>70</v>
      </c>
      <c r="BP42" s="1">
        <v>10.6</v>
      </c>
      <c r="BQ42" s="1">
        <v>7.8</v>
      </c>
      <c r="BR42" s="1">
        <v>74</v>
      </c>
      <c r="BS42" s="1">
        <v>0</v>
      </c>
      <c r="BT42" s="1">
        <v>0</v>
      </c>
      <c r="BU42" s="1">
        <v>4</v>
      </c>
      <c r="BV42" s="1">
        <v>1</v>
      </c>
      <c r="BW42" s="1">
        <v>0</v>
      </c>
      <c r="BX42" s="1">
        <v>1.2</v>
      </c>
      <c r="BY42" s="1">
        <v>34.4</v>
      </c>
      <c r="BZ42" s="1">
        <v>3</v>
      </c>
      <c r="CA42" s="1">
        <v>2.8</v>
      </c>
      <c r="CB42" s="1">
        <v>1.8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4.5836964300000016</v>
      </c>
      <c r="CL42" s="1">
        <v>3</v>
      </c>
    </row>
    <row r="43" spans="1:90" x14ac:dyDescent="0.25">
      <c r="A43" s="1" t="s">
        <v>177</v>
      </c>
      <c r="B43" s="1">
        <v>4.4000000000000004</v>
      </c>
      <c r="C43" s="1">
        <v>6</v>
      </c>
      <c r="D43" s="1">
        <v>88</v>
      </c>
      <c r="E43" s="1">
        <v>0.13</v>
      </c>
      <c r="F43" s="1">
        <v>0.25</v>
      </c>
      <c r="G43" s="1">
        <v>0.1</v>
      </c>
      <c r="H43" s="1">
        <v>2</v>
      </c>
      <c r="I43" s="1">
        <v>0.83</v>
      </c>
      <c r="J43" s="1">
        <v>0</v>
      </c>
      <c r="K43" s="1">
        <v>0</v>
      </c>
      <c r="L43" s="1">
        <v>0.83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8.17</v>
      </c>
      <c r="V43" s="1">
        <v>6</v>
      </c>
      <c r="W43" s="1">
        <v>73</v>
      </c>
      <c r="X43" s="1">
        <v>3</v>
      </c>
      <c r="Y43" s="1">
        <v>0.83</v>
      </c>
      <c r="Z43" s="1">
        <v>28</v>
      </c>
      <c r="AA43" s="1">
        <v>2</v>
      </c>
      <c r="AB43" s="1">
        <v>0.5</v>
      </c>
      <c r="AC43" s="1">
        <v>2</v>
      </c>
      <c r="AD43" s="1">
        <v>0.17</v>
      </c>
      <c r="AE43" s="1">
        <v>0.14000000000000001</v>
      </c>
      <c r="AF43" s="1">
        <v>0.33</v>
      </c>
      <c r="AG43" s="1">
        <v>0</v>
      </c>
      <c r="AH43" s="1">
        <v>0.17</v>
      </c>
      <c r="AI43" s="1">
        <v>0</v>
      </c>
      <c r="AJ43" s="1">
        <v>0.5</v>
      </c>
      <c r="AK43" s="1">
        <v>3.83</v>
      </c>
      <c r="AL43" s="1">
        <v>26.4</v>
      </c>
      <c r="AM43" s="1">
        <v>15.47</v>
      </c>
      <c r="AN43" s="1">
        <v>0.5</v>
      </c>
      <c r="AO43" s="1">
        <v>3.1</v>
      </c>
      <c r="AP43" s="1">
        <v>12.67</v>
      </c>
      <c r="AQ43" s="1">
        <v>15.67</v>
      </c>
      <c r="AR43" s="1">
        <v>0.17</v>
      </c>
      <c r="AS43" s="1">
        <v>3.5</v>
      </c>
      <c r="AT43" s="1">
        <v>0.83</v>
      </c>
      <c r="AU43" s="1">
        <v>1.5</v>
      </c>
      <c r="AV43" s="1">
        <v>1.33</v>
      </c>
      <c r="AW43" s="1">
        <v>89</v>
      </c>
      <c r="AX43" s="1">
        <v>6.33</v>
      </c>
      <c r="AY43" s="1">
        <v>0.83</v>
      </c>
      <c r="AZ43" s="1">
        <v>0.33</v>
      </c>
      <c r="BA43" s="1">
        <v>1.17</v>
      </c>
      <c r="BB43" s="1">
        <v>2.33</v>
      </c>
      <c r="BC43" s="1">
        <v>14.5</v>
      </c>
      <c r="BD43" s="1">
        <v>9</v>
      </c>
      <c r="BE43" s="1">
        <v>3.33</v>
      </c>
      <c r="BF43" s="1">
        <v>0.67</v>
      </c>
      <c r="BG43" s="1">
        <v>2.17</v>
      </c>
      <c r="BH43" s="1">
        <v>1.83</v>
      </c>
      <c r="BI43" s="1">
        <v>1.33</v>
      </c>
      <c r="BJ43" s="1">
        <v>32.33</v>
      </c>
      <c r="BK43" s="1">
        <v>26.5</v>
      </c>
      <c r="BL43" s="1">
        <v>82</v>
      </c>
      <c r="BM43" s="1">
        <v>21.17</v>
      </c>
      <c r="BN43" s="1">
        <v>14.5</v>
      </c>
      <c r="BO43" s="1">
        <v>68</v>
      </c>
      <c r="BP43" s="1">
        <v>8.17</v>
      </c>
      <c r="BQ43" s="1">
        <v>6</v>
      </c>
      <c r="BR43" s="1">
        <v>73</v>
      </c>
      <c r="BS43" s="1">
        <v>0.33</v>
      </c>
      <c r="BT43" s="1">
        <v>0.33</v>
      </c>
      <c r="BU43" s="1">
        <v>6</v>
      </c>
      <c r="BV43" s="1">
        <v>0</v>
      </c>
      <c r="BW43" s="1">
        <v>2</v>
      </c>
      <c r="BX43" s="1">
        <v>0.83</v>
      </c>
      <c r="BY43" s="1">
        <v>49.33</v>
      </c>
      <c r="BZ43" s="1">
        <v>0.33</v>
      </c>
      <c r="CA43" s="1">
        <v>3.33</v>
      </c>
      <c r="CB43" s="1">
        <v>3.83</v>
      </c>
      <c r="CC43" s="1">
        <v>0.5</v>
      </c>
      <c r="CD43" s="1">
        <v>0</v>
      </c>
      <c r="CE43" s="1">
        <v>2</v>
      </c>
      <c r="CF43" s="1">
        <v>0</v>
      </c>
      <c r="CG43" s="1">
        <v>0.33</v>
      </c>
      <c r="CH43" s="1">
        <v>0</v>
      </c>
      <c r="CI43" s="1">
        <v>0</v>
      </c>
      <c r="CJ43" s="1">
        <v>0</v>
      </c>
      <c r="CK43" s="1">
        <f t="shared" si="0"/>
        <v>3.4278492699999998</v>
      </c>
      <c r="CL43" s="1">
        <v>3</v>
      </c>
    </row>
    <row r="44" spans="1:90" x14ac:dyDescent="0.25">
      <c r="A44" s="1" t="s">
        <v>180</v>
      </c>
      <c r="B44" s="1">
        <v>4.5</v>
      </c>
      <c r="C44" s="1">
        <v>5</v>
      </c>
      <c r="D44" s="1">
        <v>22.8</v>
      </c>
      <c r="E44" s="1">
        <v>0.02</v>
      </c>
      <c r="F44" s="1">
        <v>0</v>
      </c>
      <c r="G44" s="1">
        <v>0</v>
      </c>
      <c r="H44" s="1">
        <v>0</v>
      </c>
      <c r="I44" s="1">
        <v>0.4</v>
      </c>
      <c r="J44" s="1">
        <v>0</v>
      </c>
      <c r="K44" s="1">
        <v>0.4</v>
      </c>
      <c r="L44" s="1">
        <v>0</v>
      </c>
      <c r="M44" s="1">
        <v>0</v>
      </c>
      <c r="N44" s="1">
        <v>0.2</v>
      </c>
      <c r="O44" s="1">
        <v>0.01</v>
      </c>
      <c r="P44" s="1">
        <v>0.01</v>
      </c>
      <c r="Q44" s="1">
        <v>0</v>
      </c>
      <c r="R44" s="1">
        <v>0</v>
      </c>
      <c r="S44" s="1">
        <v>0</v>
      </c>
      <c r="T44" s="1">
        <v>0</v>
      </c>
      <c r="U44" s="1">
        <v>3.8</v>
      </c>
      <c r="V44" s="1">
        <v>3</v>
      </c>
      <c r="W44" s="1">
        <v>79</v>
      </c>
      <c r="X44" s="1">
        <v>0.2</v>
      </c>
      <c r="Y44" s="1">
        <v>0</v>
      </c>
      <c r="Z44" s="1">
        <v>0</v>
      </c>
      <c r="AA44" s="1">
        <v>0</v>
      </c>
      <c r="AB44" s="1">
        <v>0</v>
      </c>
      <c r="AC44" s="1">
        <v>0.2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5.4</v>
      </c>
      <c r="AL44" s="1">
        <v>3.12</v>
      </c>
      <c r="AM44" s="1">
        <v>1.64</v>
      </c>
      <c r="AN44" s="1">
        <v>0.1</v>
      </c>
      <c r="AO44" s="1">
        <v>1.7</v>
      </c>
      <c r="AP44" s="1">
        <v>3.4</v>
      </c>
      <c r="AQ44" s="1">
        <v>3.4</v>
      </c>
      <c r="AR44" s="1">
        <v>0</v>
      </c>
      <c r="AS44" s="1">
        <v>1</v>
      </c>
      <c r="AT44" s="1">
        <v>0.8</v>
      </c>
      <c r="AU44" s="1">
        <v>0</v>
      </c>
      <c r="AV44" s="1">
        <v>0</v>
      </c>
      <c r="AX44" s="1">
        <v>1.2</v>
      </c>
      <c r="AY44" s="1">
        <v>0</v>
      </c>
      <c r="AZ44" s="1">
        <v>0</v>
      </c>
      <c r="BA44" s="1">
        <v>0</v>
      </c>
      <c r="BB44" s="1">
        <v>0</v>
      </c>
      <c r="BC44" s="1">
        <v>14.4</v>
      </c>
      <c r="BD44" s="1">
        <v>10.199999999999999</v>
      </c>
      <c r="BE44" s="1">
        <v>5.4</v>
      </c>
      <c r="BF44" s="1">
        <v>1.2</v>
      </c>
      <c r="BG44" s="1">
        <v>3.4</v>
      </c>
      <c r="BH44" s="1">
        <v>2.8</v>
      </c>
      <c r="BI44" s="1">
        <v>1.9</v>
      </c>
      <c r="BJ44" s="1">
        <v>10.6</v>
      </c>
      <c r="BK44" s="1">
        <v>9.1999999999999993</v>
      </c>
      <c r="BL44" s="1">
        <v>87</v>
      </c>
      <c r="BM44" s="1">
        <v>7.4</v>
      </c>
      <c r="BN44" s="1">
        <v>6.2</v>
      </c>
      <c r="BO44" s="1">
        <v>84</v>
      </c>
      <c r="BP44" s="1">
        <v>3.8</v>
      </c>
      <c r="BQ44" s="1">
        <v>3</v>
      </c>
      <c r="BR44" s="1">
        <v>79</v>
      </c>
      <c r="BS44" s="1">
        <v>0</v>
      </c>
      <c r="BT44" s="1">
        <v>0</v>
      </c>
      <c r="BU44" s="1">
        <v>0</v>
      </c>
      <c r="BV44" s="1">
        <v>5</v>
      </c>
      <c r="BW44" s="1">
        <v>0</v>
      </c>
      <c r="BX44" s="1">
        <v>0.6</v>
      </c>
      <c r="BY44" s="1">
        <v>13</v>
      </c>
      <c r="BZ44" s="1">
        <v>0.6</v>
      </c>
      <c r="CA44" s="1">
        <v>1.6</v>
      </c>
      <c r="CB44" s="1">
        <v>0.4</v>
      </c>
      <c r="CC44" s="1">
        <v>0.2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2.9937737500000008</v>
      </c>
      <c r="CL44" s="1">
        <v>3</v>
      </c>
    </row>
    <row r="45" spans="1:90" x14ac:dyDescent="0.25">
      <c r="A45" s="1" t="s">
        <v>191</v>
      </c>
      <c r="B45" s="1">
        <v>6.2</v>
      </c>
      <c r="C45" s="1">
        <v>5</v>
      </c>
      <c r="D45" s="1">
        <v>56.2</v>
      </c>
      <c r="E45" s="1">
        <v>0.08</v>
      </c>
      <c r="F45" s="1">
        <v>0.14000000000000001</v>
      </c>
      <c r="G45" s="1">
        <v>0.1</v>
      </c>
      <c r="H45" s="1">
        <v>1</v>
      </c>
      <c r="I45" s="1">
        <v>0.4</v>
      </c>
      <c r="J45" s="1">
        <v>0.2</v>
      </c>
      <c r="K45" s="1">
        <v>0</v>
      </c>
      <c r="L45" s="1">
        <v>0.4</v>
      </c>
      <c r="M45" s="1">
        <v>0</v>
      </c>
      <c r="N45" s="1">
        <v>0</v>
      </c>
      <c r="O45" s="1">
        <v>0.03</v>
      </c>
      <c r="P45" s="1">
        <v>0.03</v>
      </c>
      <c r="Q45" s="1">
        <v>0.2</v>
      </c>
      <c r="R45" s="1">
        <v>0</v>
      </c>
      <c r="S45" s="1">
        <v>0.2</v>
      </c>
      <c r="T45" s="1">
        <v>0</v>
      </c>
      <c r="U45" s="1">
        <v>9.1999999999999993</v>
      </c>
      <c r="V45" s="1">
        <v>5.6</v>
      </c>
      <c r="W45" s="1">
        <v>61</v>
      </c>
      <c r="X45" s="1">
        <v>4</v>
      </c>
      <c r="Y45" s="1">
        <v>0.8</v>
      </c>
      <c r="Z45" s="1">
        <v>20</v>
      </c>
      <c r="AA45" s="1">
        <v>1.8</v>
      </c>
      <c r="AB45" s="1">
        <v>0.8</v>
      </c>
      <c r="AC45" s="1">
        <v>1.2</v>
      </c>
      <c r="AD45" s="1">
        <v>0</v>
      </c>
      <c r="AE45" s="1">
        <v>0.05</v>
      </c>
      <c r="AF45" s="1">
        <v>0</v>
      </c>
      <c r="AG45" s="1">
        <v>0</v>
      </c>
      <c r="AH45" s="1">
        <v>0.2</v>
      </c>
      <c r="AI45" s="1">
        <v>0</v>
      </c>
      <c r="AJ45" s="1">
        <v>0.2</v>
      </c>
      <c r="AK45" s="1">
        <v>4.5999999999999996</v>
      </c>
      <c r="AL45" s="1">
        <v>18.88</v>
      </c>
      <c r="AM45" s="1">
        <v>13.96</v>
      </c>
      <c r="AN45" s="1">
        <v>0.3</v>
      </c>
      <c r="AO45" s="1">
        <v>2.2999999999999998</v>
      </c>
      <c r="AP45" s="1">
        <v>5.8</v>
      </c>
      <c r="AQ45" s="1">
        <v>9.4</v>
      </c>
      <c r="AR45" s="1">
        <v>0.6</v>
      </c>
      <c r="AS45" s="1">
        <v>3.2</v>
      </c>
      <c r="AT45" s="1">
        <v>1</v>
      </c>
      <c r="AU45" s="1">
        <v>1.4</v>
      </c>
      <c r="AV45" s="1">
        <v>0.4</v>
      </c>
      <c r="AW45" s="1">
        <v>29</v>
      </c>
      <c r="AX45" s="1">
        <v>3.6</v>
      </c>
      <c r="AY45" s="1">
        <v>0.2</v>
      </c>
      <c r="AZ45" s="1">
        <v>0</v>
      </c>
      <c r="BA45" s="1">
        <v>0.2</v>
      </c>
      <c r="BB45" s="1">
        <v>0.4</v>
      </c>
      <c r="BC45" s="1">
        <v>15.4</v>
      </c>
      <c r="BD45" s="1">
        <v>9.8000000000000007</v>
      </c>
      <c r="BE45" s="1">
        <v>4.4000000000000004</v>
      </c>
      <c r="BF45" s="1">
        <v>0.8</v>
      </c>
      <c r="BG45" s="1">
        <v>2.2000000000000002</v>
      </c>
      <c r="BH45" s="1">
        <v>1.8</v>
      </c>
      <c r="BI45" s="1">
        <v>1.5</v>
      </c>
      <c r="BJ45" s="1">
        <v>19.399999999999999</v>
      </c>
      <c r="BK45" s="1">
        <v>14.8</v>
      </c>
      <c r="BL45" s="1">
        <v>76</v>
      </c>
      <c r="BM45" s="1">
        <v>18</v>
      </c>
      <c r="BN45" s="1">
        <v>10.8</v>
      </c>
      <c r="BO45" s="1">
        <v>60</v>
      </c>
      <c r="BP45" s="1">
        <v>9.1999999999999993</v>
      </c>
      <c r="BQ45" s="1">
        <v>5.6</v>
      </c>
      <c r="BR45" s="1">
        <v>61</v>
      </c>
      <c r="BS45" s="1">
        <v>0.4</v>
      </c>
      <c r="BT45" s="1">
        <v>0</v>
      </c>
      <c r="BU45" s="1">
        <v>3</v>
      </c>
      <c r="BV45" s="1">
        <v>2</v>
      </c>
      <c r="BW45" s="1">
        <v>2</v>
      </c>
      <c r="BX45" s="1">
        <v>1.2</v>
      </c>
      <c r="BY45" s="1">
        <v>33.4</v>
      </c>
      <c r="BZ45" s="1">
        <v>0.8</v>
      </c>
      <c r="CA45" s="1">
        <v>2.2000000000000002</v>
      </c>
      <c r="CB45" s="1">
        <v>5.2</v>
      </c>
      <c r="CC45" s="1">
        <v>0.4</v>
      </c>
      <c r="CD45" s="1">
        <v>0</v>
      </c>
      <c r="CE45" s="1">
        <v>1.8</v>
      </c>
      <c r="CF45" s="1">
        <v>0.4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2.6448696799999984</v>
      </c>
      <c r="CL45" s="1">
        <v>3</v>
      </c>
    </row>
    <row r="46" spans="1:90" x14ac:dyDescent="0.25">
      <c r="A46" s="1" t="s">
        <v>198</v>
      </c>
      <c r="B46" s="1">
        <v>5.9</v>
      </c>
      <c r="C46" s="1">
        <v>7</v>
      </c>
      <c r="D46" s="1">
        <v>85.29</v>
      </c>
      <c r="E46" s="1">
        <v>0.3</v>
      </c>
      <c r="F46" s="1">
        <v>0.36</v>
      </c>
      <c r="G46" s="1">
        <v>0.6</v>
      </c>
      <c r="H46" s="1">
        <v>5</v>
      </c>
      <c r="I46" s="1">
        <v>3</v>
      </c>
      <c r="J46" s="1">
        <v>1.1399999999999999</v>
      </c>
      <c r="K46" s="1">
        <v>0.86</v>
      </c>
      <c r="L46" s="1">
        <v>2.14</v>
      </c>
      <c r="M46" s="1">
        <v>0.28999999999999998</v>
      </c>
      <c r="N46" s="1">
        <v>0.14000000000000001</v>
      </c>
      <c r="O46" s="1">
        <v>0.28999999999999998</v>
      </c>
      <c r="P46" s="1">
        <v>0.28999999999999998</v>
      </c>
      <c r="Q46" s="1">
        <v>0.43</v>
      </c>
      <c r="R46" s="1">
        <v>0.28999999999999998</v>
      </c>
      <c r="S46" s="1">
        <v>0.14000000000000001</v>
      </c>
      <c r="T46" s="1">
        <v>0.14000000000000001</v>
      </c>
      <c r="U46" s="1">
        <v>16.86</v>
      </c>
      <c r="V46" s="1">
        <v>12.86</v>
      </c>
      <c r="W46" s="1">
        <v>76</v>
      </c>
      <c r="X46" s="1">
        <v>3</v>
      </c>
      <c r="Y46" s="1">
        <v>0.56999999999999995</v>
      </c>
      <c r="Z46" s="1">
        <v>19</v>
      </c>
      <c r="AA46" s="1">
        <v>0</v>
      </c>
      <c r="AB46" s="1">
        <v>0</v>
      </c>
      <c r="AC46" s="1">
        <v>1.57</v>
      </c>
      <c r="AD46" s="1">
        <v>0.43</v>
      </c>
      <c r="AE46" s="1">
        <v>0.28000000000000003</v>
      </c>
      <c r="AF46" s="1">
        <v>0.28999999999999998</v>
      </c>
      <c r="AG46" s="1">
        <v>0</v>
      </c>
      <c r="AH46" s="1">
        <v>0</v>
      </c>
      <c r="AI46" s="1">
        <v>0</v>
      </c>
      <c r="AJ46" s="1">
        <v>0.14000000000000001</v>
      </c>
      <c r="AK46" s="1">
        <v>30.86</v>
      </c>
      <c r="AL46" s="1">
        <v>24.1</v>
      </c>
      <c r="AM46" s="1">
        <v>29.63</v>
      </c>
      <c r="AN46" s="1">
        <v>2.2999999999999998</v>
      </c>
      <c r="AO46" s="1">
        <v>5.2</v>
      </c>
      <c r="AP46" s="1">
        <v>14.57</v>
      </c>
      <c r="AQ46" s="1">
        <v>24.86</v>
      </c>
      <c r="AR46" s="1">
        <v>1.1399999999999999</v>
      </c>
      <c r="AS46" s="1">
        <v>6.29</v>
      </c>
      <c r="AT46" s="1">
        <v>1.29</v>
      </c>
      <c r="AU46" s="1">
        <v>1.57</v>
      </c>
      <c r="AV46" s="1">
        <v>1</v>
      </c>
      <c r="AW46" s="1">
        <v>64</v>
      </c>
      <c r="AX46" s="1">
        <v>4.71</v>
      </c>
      <c r="AY46" s="1">
        <v>0.28999999999999998</v>
      </c>
      <c r="AZ46" s="1">
        <v>0</v>
      </c>
      <c r="BA46" s="1">
        <v>0.28999999999999998</v>
      </c>
      <c r="BB46" s="1">
        <v>0.56999999999999995</v>
      </c>
      <c r="BC46" s="1">
        <v>12.43</v>
      </c>
      <c r="BD46" s="1">
        <v>8.2899999999999991</v>
      </c>
      <c r="BE46" s="1">
        <v>4.29</v>
      </c>
      <c r="BF46" s="1">
        <v>0.86</v>
      </c>
      <c r="BG46" s="1">
        <v>2.14</v>
      </c>
      <c r="BH46" s="1">
        <v>1.43</v>
      </c>
      <c r="BI46" s="1">
        <v>1.3</v>
      </c>
      <c r="BJ46" s="1">
        <v>33</v>
      </c>
      <c r="BK46" s="1">
        <v>26.57</v>
      </c>
      <c r="BL46" s="1">
        <v>81</v>
      </c>
      <c r="BM46" s="1">
        <v>26.86</v>
      </c>
      <c r="BN46" s="1">
        <v>19.29</v>
      </c>
      <c r="BO46" s="1">
        <v>72</v>
      </c>
      <c r="BP46" s="1">
        <v>16.86</v>
      </c>
      <c r="BQ46" s="1">
        <v>12.86</v>
      </c>
      <c r="BR46" s="1">
        <v>76</v>
      </c>
      <c r="BS46" s="1">
        <v>0.56999999999999995</v>
      </c>
      <c r="BT46" s="1">
        <v>0.43</v>
      </c>
      <c r="BU46" s="1">
        <v>7</v>
      </c>
      <c r="BV46" s="1">
        <v>0</v>
      </c>
      <c r="BW46" s="1">
        <v>4</v>
      </c>
      <c r="BX46" s="1">
        <v>1.43</v>
      </c>
      <c r="BY46" s="1">
        <v>48.86</v>
      </c>
      <c r="BZ46" s="1">
        <v>2.4300000000000002</v>
      </c>
      <c r="CA46" s="1">
        <v>3.57</v>
      </c>
      <c r="CB46" s="1">
        <v>4.29</v>
      </c>
      <c r="CC46" s="1">
        <v>0.28999999999999998</v>
      </c>
      <c r="CD46" s="1">
        <v>0</v>
      </c>
      <c r="CE46" s="1">
        <v>0</v>
      </c>
      <c r="CF46" s="1">
        <v>0</v>
      </c>
      <c r="CG46" s="1">
        <v>0.28999999999999998</v>
      </c>
      <c r="CH46" s="1">
        <v>0</v>
      </c>
      <c r="CI46" s="1">
        <v>0</v>
      </c>
      <c r="CJ46" s="1">
        <v>0</v>
      </c>
      <c r="CK46" s="1">
        <f t="shared" si="0"/>
        <v>3.9645636800000013</v>
      </c>
      <c r="CL46" s="1">
        <v>3</v>
      </c>
    </row>
    <row r="47" spans="1:90" x14ac:dyDescent="0.25">
      <c r="A47" s="1" t="s">
        <v>204</v>
      </c>
      <c r="B47" s="1">
        <v>5.6</v>
      </c>
      <c r="C47" s="1">
        <v>5</v>
      </c>
      <c r="D47" s="1">
        <v>80.8</v>
      </c>
      <c r="E47" s="1">
        <v>0.09</v>
      </c>
      <c r="F47" s="1">
        <v>0.2</v>
      </c>
      <c r="G47" s="1">
        <v>0.1</v>
      </c>
      <c r="H47" s="1">
        <v>1</v>
      </c>
      <c r="I47" s="1">
        <v>0.4</v>
      </c>
      <c r="J47" s="1">
        <v>0.2</v>
      </c>
      <c r="K47" s="1">
        <v>0</v>
      </c>
      <c r="L47" s="1">
        <v>0.4</v>
      </c>
      <c r="M47" s="1">
        <v>0</v>
      </c>
      <c r="N47" s="1">
        <v>0</v>
      </c>
      <c r="O47" s="1">
        <v>0.04</v>
      </c>
      <c r="P47" s="1">
        <v>0.04</v>
      </c>
      <c r="Q47" s="1">
        <v>0.2</v>
      </c>
      <c r="R47" s="1">
        <v>0</v>
      </c>
      <c r="S47" s="1">
        <v>0.2</v>
      </c>
      <c r="T47" s="1">
        <v>0</v>
      </c>
      <c r="U47" s="1">
        <v>14.4</v>
      </c>
      <c r="V47" s="1">
        <v>11.2</v>
      </c>
      <c r="W47" s="1">
        <v>78</v>
      </c>
      <c r="X47" s="1">
        <v>1</v>
      </c>
      <c r="Y47" s="1">
        <v>0.6</v>
      </c>
      <c r="Z47" s="1">
        <v>60</v>
      </c>
      <c r="AA47" s="1">
        <v>1</v>
      </c>
      <c r="AB47" s="1">
        <v>0</v>
      </c>
      <c r="AC47" s="1">
        <v>1.4</v>
      </c>
      <c r="AD47" s="1">
        <v>0</v>
      </c>
      <c r="AE47" s="1">
        <v>0.06</v>
      </c>
      <c r="AF47" s="1">
        <v>0</v>
      </c>
      <c r="AG47" s="1">
        <v>0</v>
      </c>
      <c r="AH47" s="1">
        <v>0.2</v>
      </c>
      <c r="AI47" s="1">
        <v>0</v>
      </c>
      <c r="AJ47" s="1">
        <v>0.6</v>
      </c>
      <c r="AK47" s="1">
        <v>5</v>
      </c>
      <c r="AL47" s="1">
        <v>21.2</v>
      </c>
      <c r="AM47" s="1">
        <v>14.76</v>
      </c>
      <c r="AN47" s="1">
        <v>0.4</v>
      </c>
      <c r="AO47" s="1">
        <v>3</v>
      </c>
      <c r="AP47" s="1">
        <v>10</v>
      </c>
      <c r="AQ47" s="1">
        <v>13.6</v>
      </c>
      <c r="AR47" s="1">
        <v>0.6</v>
      </c>
      <c r="AS47" s="1">
        <v>4</v>
      </c>
      <c r="AT47" s="1">
        <v>1</v>
      </c>
      <c r="AU47" s="1">
        <v>1.2</v>
      </c>
      <c r="AV47" s="1">
        <v>0.6</v>
      </c>
      <c r="AW47" s="1">
        <v>50</v>
      </c>
      <c r="AX47" s="1">
        <v>3.6</v>
      </c>
      <c r="AY47" s="1">
        <v>0.6</v>
      </c>
      <c r="AZ47" s="1">
        <v>0.2</v>
      </c>
      <c r="BA47" s="1">
        <v>0.4</v>
      </c>
      <c r="BB47" s="1">
        <v>1.2</v>
      </c>
      <c r="BC47" s="1">
        <v>16.8</v>
      </c>
      <c r="BD47" s="1">
        <v>11</v>
      </c>
      <c r="BE47" s="1">
        <v>4</v>
      </c>
      <c r="BF47" s="1">
        <v>1.2</v>
      </c>
      <c r="BG47" s="1">
        <v>4</v>
      </c>
      <c r="BH47" s="1">
        <v>1.6</v>
      </c>
      <c r="BI47" s="1">
        <v>1.37</v>
      </c>
      <c r="BJ47" s="1">
        <v>38.4</v>
      </c>
      <c r="BK47" s="1">
        <v>32.799999999999997</v>
      </c>
      <c r="BL47" s="1">
        <v>85</v>
      </c>
      <c r="BM47" s="1">
        <v>23.4</v>
      </c>
      <c r="BN47" s="1">
        <v>19.399999999999999</v>
      </c>
      <c r="BO47" s="1">
        <v>83</v>
      </c>
      <c r="BP47" s="1">
        <v>14.4</v>
      </c>
      <c r="BQ47" s="1">
        <v>11.2</v>
      </c>
      <c r="BR47" s="1">
        <v>78</v>
      </c>
      <c r="BS47" s="1">
        <v>0.2</v>
      </c>
      <c r="BT47" s="1">
        <v>0</v>
      </c>
      <c r="BU47" s="1">
        <v>5</v>
      </c>
      <c r="BV47" s="1">
        <v>0</v>
      </c>
      <c r="BW47" s="1">
        <v>2</v>
      </c>
      <c r="BX47" s="1">
        <v>0.2</v>
      </c>
      <c r="BY47" s="1">
        <v>48.8</v>
      </c>
      <c r="BZ47" s="1">
        <v>1</v>
      </c>
      <c r="CA47" s="1">
        <v>2.6</v>
      </c>
      <c r="CB47" s="1">
        <v>2.8</v>
      </c>
      <c r="CC47" s="1">
        <v>0</v>
      </c>
      <c r="CD47" s="1">
        <v>0</v>
      </c>
      <c r="CE47" s="1">
        <v>0.6</v>
      </c>
      <c r="CF47" s="1">
        <v>0</v>
      </c>
      <c r="CG47" s="1">
        <v>0.2</v>
      </c>
      <c r="CH47" s="1">
        <v>0.2</v>
      </c>
      <c r="CI47" s="1">
        <v>0</v>
      </c>
      <c r="CJ47" s="1">
        <v>0</v>
      </c>
      <c r="CK47" s="1">
        <f t="shared" si="0"/>
        <v>3.161609110000001</v>
      </c>
      <c r="CL47" s="1">
        <v>2</v>
      </c>
    </row>
    <row r="48" spans="1:90" x14ac:dyDescent="0.25">
      <c r="A48" s="1" t="s">
        <v>65</v>
      </c>
      <c r="B48" s="1">
        <v>5.7</v>
      </c>
      <c r="C48" s="1">
        <v>6</v>
      </c>
      <c r="D48" s="1">
        <v>77.67</v>
      </c>
      <c r="E48" s="1">
        <v>0.13</v>
      </c>
      <c r="F48" s="1">
        <v>0</v>
      </c>
      <c r="G48" s="1">
        <v>0.2</v>
      </c>
      <c r="H48" s="1">
        <v>0</v>
      </c>
      <c r="I48" s="1">
        <v>1.17</v>
      </c>
      <c r="J48" s="1">
        <v>0.33</v>
      </c>
      <c r="K48" s="1">
        <v>0.5</v>
      </c>
      <c r="L48" s="1">
        <v>0.67</v>
      </c>
      <c r="M48" s="1">
        <v>0.17</v>
      </c>
      <c r="N48" s="1">
        <v>0</v>
      </c>
      <c r="O48" s="1">
        <v>0.11</v>
      </c>
      <c r="P48" s="1">
        <v>0.11</v>
      </c>
      <c r="Q48" s="1">
        <v>0</v>
      </c>
      <c r="R48" s="1">
        <v>0</v>
      </c>
      <c r="S48" s="1">
        <v>0</v>
      </c>
      <c r="T48" s="1">
        <v>0</v>
      </c>
      <c r="U48" s="1">
        <v>6.33</v>
      </c>
      <c r="V48" s="1">
        <v>4.83</v>
      </c>
      <c r="W48" s="1">
        <v>76</v>
      </c>
      <c r="X48" s="1">
        <v>0.17</v>
      </c>
      <c r="Y48" s="1">
        <v>0</v>
      </c>
      <c r="Z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0.04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11</v>
      </c>
      <c r="AL48" s="1">
        <v>6.55</v>
      </c>
      <c r="AM48" s="1">
        <v>11.9</v>
      </c>
      <c r="AN48" s="1">
        <v>0.7</v>
      </c>
      <c r="AO48" s="1">
        <v>3.2</v>
      </c>
      <c r="AP48" s="1">
        <v>6.33</v>
      </c>
      <c r="AQ48" s="1">
        <v>6.33</v>
      </c>
      <c r="AR48" s="1">
        <v>0</v>
      </c>
      <c r="AS48" s="1">
        <v>1.83</v>
      </c>
      <c r="AT48" s="1">
        <v>1.5</v>
      </c>
      <c r="AU48" s="1">
        <v>3.83</v>
      </c>
      <c r="AV48" s="1">
        <v>2.17</v>
      </c>
      <c r="AW48" s="1">
        <v>57</v>
      </c>
      <c r="AX48" s="1">
        <v>4.67</v>
      </c>
      <c r="AY48" s="1">
        <v>0.33</v>
      </c>
      <c r="AZ48" s="1">
        <v>0.17</v>
      </c>
      <c r="BA48" s="1">
        <v>1.17</v>
      </c>
      <c r="BB48" s="1">
        <v>1.67</v>
      </c>
      <c r="BC48" s="1">
        <v>16.170000000000002</v>
      </c>
      <c r="BD48" s="1">
        <v>8.5</v>
      </c>
      <c r="BE48" s="1">
        <v>5.17</v>
      </c>
      <c r="BF48" s="1">
        <v>1</v>
      </c>
      <c r="BG48" s="1">
        <v>1.33</v>
      </c>
      <c r="BH48" s="1">
        <v>2.33</v>
      </c>
      <c r="BI48" s="1">
        <v>1.8</v>
      </c>
      <c r="BJ48" s="1">
        <v>20.5</v>
      </c>
      <c r="BK48" s="1">
        <v>16.829999999999998</v>
      </c>
      <c r="BL48" s="1">
        <v>82</v>
      </c>
      <c r="BM48" s="1">
        <v>12.17</v>
      </c>
      <c r="BN48" s="1">
        <v>9.67</v>
      </c>
      <c r="BO48" s="1">
        <v>79</v>
      </c>
      <c r="BP48" s="1">
        <v>6.33</v>
      </c>
      <c r="BQ48" s="1">
        <v>4.83</v>
      </c>
      <c r="BR48" s="1">
        <v>76</v>
      </c>
      <c r="BS48" s="1">
        <v>0</v>
      </c>
      <c r="BT48" s="1">
        <v>0</v>
      </c>
      <c r="BU48" s="1">
        <v>6</v>
      </c>
      <c r="BV48" s="1">
        <v>0</v>
      </c>
      <c r="BW48" s="1">
        <v>5</v>
      </c>
      <c r="BX48" s="1">
        <v>1.33</v>
      </c>
      <c r="BY48" s="1">
        <v>37.83</v>
      </c>
      <c r="BZ48" s="1">
        <v>2.5</v>
      </c>
      <c r="CA48" s="1">
        <v>2.17</v>
      </c>
      <c r="CB48" s="1">
        <v>0.33</v>
      </c>
      <c r="CC48" s="1">
        <v>0.33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2.9238162300000008</v>
      </c>
      <c r="CL48" s="1">
        <v>2</v>
      </c>
    </row>
    <row r="49" spans="1:90" x14ac:dyDescent="0.25">
      <c r="A49" s="1" t="s">
        <v>66</v>
      </c>
      <c r="B49" s="1">
        <v>5.3</v>
      </c>
      <c r="C49" s="1">
        <v>6</v>
      </c>
      <c r="D49" s="1">
        <v>90</v>
      </c>
      <c r="E49" s="1">
        <v>0.19</v>
      </c>
      <c r="F49" s="1">
        <v>0.4</v>
      </c>
      <c r="G49" s="1">
        <v>0.2</v>
      </c>
      <c r="H49" s="1">
        <v>2</v>
      </c>
      <c r="I49" s="1">
        <v>0.67</v>
      </c>
      <c r="J49" s="1">
        <v>0.17</v>
      </c>
      <c r="K49" s="1">
        <v>0.33</v>
      </c>
      <c r="L49" s="1">
        <v>0.33</v>
      </c>
      <c r="M49" s="1">
        <v>0</v>
      </c>
      <c r="N49" s="1">
        <v>0</v>
      </c>
      <c r="O49" s="1">
        <v>0.04</v>
      </c>
      <c r="P49" s="1">
        <v>0.04</v>
      </c>
      <c r="Q49" s="1">
        <v>0</v>
      </c>
      <c r="R49" s="1">
        <v>0</v>
      </c>
      <c r="S49" s="1">
        <v>0</v>
      </c>
      <c r="T49" s="1">
        <v>0</v>
      </c>
      <c r="U49" s="1">
        <v>21.83</v>
      </c>
      <c r="V49" s="1">
        <v>14.17</v>
      </c>
      <c r="W49" s="1">
        <v>65</v>
      </c>
      <c r="X49" s="1">
        <v>6.67</v>
      </c>
      <c r="Y49" s="1">
        <v>1.5</v>
      </c>
      <c r="Z49" s="1">
        <v>22</v>
      </c>
      <c r="AA49" s="1">
        <v>4.33</v>
      </c>
      <c r="AB49" s="1">
        <v>0.83</v>
      </c>
      <c r="AC49" s="1">
        <v>1.33</v>
      </c>
      <c r="AD49" s="1">
        <v>0.33</v>
      </c>
      <c r="AE49" s="1">
        <v>0.19</v>
      </c>
      <c r="AF49" s="1">
        <v>0.33</v>
      </c>
      <c r="AG49" s="1">
        <v>0</v>
      </c>
      <c r="AH49" s="1">
        <v>0.33</v>
      </c>
      <c r="AI49" s="1">
        <v>0</v>
      </c>
      <c r="AJ49" s="1">
        <v>0.17</v>
      </c>
      <c r="AK49" s="1">
        <v>9.83</v>
      </c>
      <c r="AL49" s="1">
        <v>24.12</v>
      </c>
      <c r="AM49" s="1">
        <v>16.27</v>
      </c>
      <c r="AN49" s="1">
        <v>0.8</v>
      </c>
      <c r="AO49" s="1">
        <v>3.2</v>
      </c>
      <c r="AP49" s="1">
        <v>12.5</v>
      </c>
      <c r="AQ49" s="1">
        <v>15.5</v>
      </c>
      <c r="AR49" s="1">
        <v>0.33</v>
      </c>
      <c r="AS49" s="1">
        <v>3.17</v>
      </c>
      <c r="AT49" s="1">
        <v>1.5</v>
      </c>
      <c r="AU49" s="1">
        <v>1.33</v>
      </c>
      <c r="AV49" s="1">
        <v>0.83</v>
      </c>
      <c r="AW49" s="1">
        <v>62</v>
      </c>
      <c r="AX49" s="1">
        <v>7.33</v>
      </c>
      <c r="AY49" s="1">
        <v>0.5</v>
      </c>
      <c r="AZ49" s="1">
        <v>0.33</v>
      </c>
      <c r="BA49" s="1">
        <v>1.83</v>
      </c>
      <c r="BB49" s="1">
        <v>2.67</v>
      </c>
      <c r="BC49" s="1">
        <v>14.17</v>
      </c>
      <c r="BD49" s="1">
        <v>9</v>
      </c>
      <c r="BE49" s="1">
        <v>4.33</v>
      </c>
      <c r="BF49" s="1">
        <v>0.5</v>
      </c>
      <c r="BG49" s="1">
        <v>2.5</v>
      </c>
      <c r="BH49" s="1">
        <v>2</v>
      </c>
      <c r="BI49" s="1">
        <v>1.52</v>
      </c>
      <c r="BJ49" s="1">
        <v>50.83</v>
      </c>
      <c r="BK49" s="1">
        <v>39</v>
      </c>
      <c r="BL49" s="1">
        <v>77</v>
      </c>
      <c r="BM49" s="1">
        <v>40.5</v>
      </c>
      <c r="BN49" s="1">
        <v>24.83</v>
      </c>
      <c r="BO49" s="1">
        <v>61</v>
      </c>
      <c r="BP49" s="1">
        <v>21.83</v>
      </c>
      <c r="BQ49" s="1">
        <v>14.17</v>
      </c>
      <c r="BR49" s="1">
        <v>65</v>
      </c>
      <c r="BS49" s="1">
        <v>0.33</v>
      </c>
      <c r="BT49" s="1">
        <v>0.17</v>
      </c>
      <c r="BU49" s="1">
        <v>6</v>
      </c>
      <c r="BV49" s="1">
        <v>0</v>
      </c>
      <c r="BW49" s="1">
        <v>0</v>
      </c>
      <c r="BX49" s="1">
        <v>0.5</v>
      </c>
      <c r="BY49" s="1">
        <v>68.33</v>
      </c>
      <c r="BZ49" s="1">
        <v>1</v>
      </c>
      <c r="CA49" s="1">
        <v>12.17</v>
      </c>
      <c r="CB49" s="1">
        <v>10.5</v>
      </c>
      <c r="CC49" s="1">
        <v>0.17</v>
      </c>
      <c r="CD49" s="1">
        <v>0</v>
      </c>
      <c r="CE49" s="1">
        <v>4</v>
      </c>
      <c r="CF49" s="1">
        <v>0.17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2.8688430000000009</v>
      </c>
      <c r="CL49" s="1">
        <v>2</v>
      </c>
    </row>
    <row r="50" spans="1:90" x14ac:dyDescent="0.25">
      <c r="A50" s="1" t="s">
        <v>73</v>
      </c>
      <c r="B50" s="1">
        <v>5.2</v>
      </c>
      <c r="C50" s="1">
        <v>7</v>
      </c>
      <c r="D50" s="1">
        <v>74.430000000000007</v>
      </c>
      <c r="E50" s="1">
        <v>0.32</v>
      </c>
      <c r="F50" s="1">
        <v>0.38</v>
      </c>
      <c r="G50" s="1">
        <v>0.5</v>
      </c>
      <c r="H50" s="1">
        <v>5</v>
      </c>
      <c r="I50" s="1">
        <v>1.86</v>
      </c>
      <c r="J50" s="1">
        <v>1.1399999999999999</v>
      </c>
      <c r="K50" s="1">
        <v>0.71</v>
      </c>
      <c r="L50" s="1">
        <v>1.1399999999999999</v>
      </c>
      <c r="M50" s="1">
        <v>0.28999999999999998</v>
      </c>
      <c r="N50" s="1">
        <v>0.14000000000000001</v>
      </c>
      <c r="O50" s="1">
        <v>0.19</v>
      </c>
      <c r="P50" s="1">
        <v>0.3</v>
      </c>
      <c r="Q50" s="1">
        <v>0.43</v>
      </c>
      <c r="R50" s="1">
        <v>0.28999999999999998</v>
      </c>
      <c r="S50" s="1">
        <v>0.14000000000000001</v>
      </c>
      <c r="T50" s="1">
        <v>0</v>
      </c>
      <c r="U50" s="1">
        <v>7.57</v>
      </c>
      <c r="V50" s="1">
        <v>5.86</v>
      </c>
      <c r="W50" s="1">
        <v>77</v>
      </c>
      <c r="X50" s="1">
        <v>4.29</v>
      </c>
      <c r="Y50" s="1">
        <v>1.1399999999999999</v>
      </c>
      <c r="Z50" s="1">
        <v>27</v>
      </c>
      <c r="AA50" s="1">
        <v>1</v>
      </c>
      <c r="AB50" s="1">
        <v>0.43</v>
      </c>
      <c r="AC50" s="1">
        <v>1.86</v>
      </c>
      <c r="AD50" s="1">
        <v>0.28999999999999998</v>
      </c>
      <c r="AE50" s="1">
        <v>0.21</v>
      </c>
      <c r="AF50" s="1">
        <v>0.28999999999999998</v>
      </c>
      <c r="AG50" s="1">
        <v>0</v>
      </c>
      <c r="AH50" s="1">
        <v>0.14000000000000001</v>
      </c>
      <c r="AI50" s="1">
        <v>0</v>
      </c>
      <c r="AJ50" s="1">
        <v>0.28999999999999998</v>
      </c>
      <c r="AK50" s="1">
        <v>18.57</v>
      </c>
      <c r="AL50" s="1">
        <v>26.19</v>
      </c>
      <c r="AM50" s="1">
        <v>31.97</v>
      </c>
      <c r="AN50" s="1">
        <v>2.2000000000000002</v>
      </c>
      <c r="AO50" s="1">
        <v>4.7</v>
      </c>
      <c r="AP50" s="1">
        <v>10.29</v>
      </c>
      <c r="AQ50" s="1">
        <v>20.57</v>
      </c>
      <c r="AR50" s="1">
        <v>1.1399999999999999</v>
      </c>
      <c r="AS50" s="1">
        <v>6.14</v>
      </c>
      <c r="AT50" s="1">
        <v>0.86</v>
      </c>
      <c r="AU50" s="1">
        <v>1.86</v>
      </c>
      <c r="AV50" s="1">
        <v>0.86</v>
      </c>
      <c r="AW50" s="1">
        <v>46</v>
      </c>
      <c r="AX50" s="1">
        <v>5</v>
      </c>
      <c r="AY50" s="1">
        <v>0.14000000000000001</v>
      </c>
      <c r="AZ50" s="1">
        <v>0.14000000000000001</v>
      </c>
      <c r="BA50" s="1">
        <v>1.29</v>
      </c>
      <c r="BB50" s="1">
        <v>1.57</v>
      </c>
      <c r="BC50" s="1">
        <v>12.29</v>
      </c>
      <c r="BD50" s="1">
        <v>6.29</v>
      </c>
      <c r="BE50" s="1">
        <v>3.86</v>
      </c>
      <c r="BF50" s="1">
        <v>1.57</v>
      </c>
      <c r="BG50" s="1">
        <v>2.57</v>
      </c>
      <c r="BH50" s="1">
        <v>1.29</v>
      </c>
      <c r="BI50" s="1">
        <v>1.1399999999999999</v>
      </c>
      <c r="BJ50" s="1">
        <v>18.29</v>
      </c>
      <c r="BK50" s="1">
        <v>15</v>
      </c>
      <c r="BL50" s="1">
        <v>82</v>
      </c>
      <c r="BM50" s="1">
        <v>16.86</v>
      </c>
      <c r="BN50" s="1">
        <v>11.43</v>
      </c>
      <c r="BO50" s="1">
        <v>68</v>
      </c>
      <c r="BP50" s="1">
        <v>7.57</v>
      </c>
      <c r="BQ50" s="1">
        <v>5.86</v>
      </c>
      <c r="BR50" s="1">
        <v>77</v>
      </c>
      <c r="BS50" s="1">
        <v>0.14000000000000001</v>
      </c>
      <c r="BT50" s="1">
        <v>0</v>
      </c>
      <c r="BU50" s="1">
        <v>6</v>
      </c>
      <c r="BV50" s="1">
        <v>1</v>
      </c>
      <c r="BW50" s="1">
        <v>2</v>
      </c>
      <c r="BX50" s="1">
        <v>0.71</v>
      </c>
      <c r="BY50" s="1">
        <v>38.71</v>
      </c>
      <c r="BZ50" s="1">
        <v>1.57</v>
      </c>
      <c r="CA50" s="1">
        <v>2</v>
      </c>
      <c r="CB50" s="1">
        <v>4.57</v>
      </c>
      <c r="CC50" s="1">
        <v>0.56999999999999995</v>
      </c>
      <c r="CD50" s="1">
        <v>0</v>
      </c>
      <c r="CE50" s="1">
        <v>1</v>
      </c>
      <c r="CF50" s="1">
        <v>0.14000000000000001</v>
      </c>
      <c r="CG50" s="1">
        <v>0.14000000000000001</v>
      </c>
      <c r="CH50" s="1">
        <v>0</v>
      </c>
      <c r="CI50" s="1">
        <v>0.14000000000000001</v>
      </c>
      <c r="CJ50" s="1">
        <v>0.14000000000000001</v>
      </c>
      <c r="CK50" s="1">
        <f t="shared" si="0"/>
        <v>4.1618394199999997</v>
      </c>
      <c r="CL50" s="1">
        <v>2</v>
      </c>
    </row>
    <row r="51" spans="1:90" x14ac:dyDescent="0.25">
      <c r="A51" s="1" t="s">
        <v>79</v>
      </c>
      <c r="B51" s="1">
        <v>4.8</v>
      </c>
      <c r="C51" s="1">
        <v>5</v>
      </c>
      <c r="D51" s="1">
        <v>40.799999999999997</v>
      </c>
      <c r="E51" s="1">
        <v>0.05</v>
      </c>
      <c r="F51" s="1">
        <v>0</v>
      </c>
      <c r="G51" s="1">
        <v>0.1</v>
      </c>
      <c r="H51" s="1">
        <v>0</v>
      </c>
      <c r="I51" s="1">
        <v>0.4</v>
      </c>
      <c r="J51" s="1">
        <v>0.2</v>
      </c>
      <c r="K51" s="1">
        <v>0.2</v>
      </c>
      <c r="L51" s="1">
        <v>0.2</v>
      </c>
      <c r="M51" s="1">
        <v>0</v>
      </c>
      <c r="N51" s="1">
        <v>0</v>
      </c>
      <c r="O51" s="1">
        <v>0.03</v>
      </c>
      <c r="P51" s="1">
        <v>0.03</v>
      </c>
      <c r="Q51" s="1">
        <v>0</v>
      </c>
      <c r="R51" s="1">
        <v>0</v>
      </c>
      <c r="S51" s="1">
        <v>0</v>
      </c>
      <c r="T51" s="1">
        <v>0</v>
      </c>
      <c r="U51" s="1">
        <v>5.4</v>
      </c>
      <c r="V51" s="1">
        <v>4.8</v>
      </c>
      <c r="W51" s="1">
        <v>89</v>
      </c>
      <c r="X51" s="1">
        <v>0.4</v>
      </c>
      <c r="Y51" s="1">
        <v>0</v>
      </c>
      <c r="Z51" s="1">
        <v>0</v>
      </c>
      <c r="AA51" s="1">
        <v>0</v>
      </c>
      <c r="AB51" s="1">
        <v>0</v>
      </c>
      <c r="AC51" s="1">
        <v>0.4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3.6</v>
      </c>
      <c r="AL51" s="1">
        <v>6.18</v>
      </c>
      <c r="AM51" s="1">
        <v>4.72</v>
      </c>
      <c r="AN51" s="1">
        <v>0.2</v>
      </c>
      <c r="AO51" s="1">
        <v>2.2999999999999998</v>
      </c>
      <c r="AP51" s="1">
        <v>8.1999999999999993</v>
      </c>
      <c r="AQ51" s="1">
        <v>8.1999999999999993</v>
      </c>
      <c r="AR51" s="1">
        <v>0</v>
      </c>
      <c r="AS51" s="1">
        <v>1.4</v>
      </c>
      <c r="AT51" s="1">
        <v>1.4</v>
      </c>
      <c r="AU51" s="1">
        <v>0.6</v>
      </c>
      <c r="AV51" s="1">
        <v>0.6</v>
      </c>
      <c r="AW51" s="1">
        <v>100</v>
      </c>
      <c r="AX51" s="1">
        <v>2.8</v>
      </c>
      <c r="AY51" s="1">
        <v>0.4</v>
      </c>
      <c r="AZ51" s="1">
        <v>0</v>
      </c>
      <c r="BA51" s="1">
        <v>0.4</v>
      </c>
      <c r="BB51" s="1">
        <v>0.8</v>
      </c>
      <c r="BC51" s="1">
        <v>15</v>
      </c>
      <c r="BD51" s="1">
        <v>10.8</v>
      </c>
      <c r="BE51" s="1">
        <v>4.4000000000000004</v>
      </c>
      <c r="BF51" s="1">
        <v>0.8</v>
      </c>
      <c r="BG51" s="1">
        <v>3.8</v>
      </c>
      <c r="BH51" s="1">
        <v>1</v>
      </c>
      <c r="BI51" s="1">
        <v>1.27</v>
      </c>
      <c r="BJ51" s="1">
        <v>22.2</v>
      </c>
      <c r="BK51" s="1">
        <v>19.2</v>
      </c>
      <c r="BL51" s="1">
        <v>86</v>
      </c>
      <c r="BM51" s="1">
        <v>13.6</v>
      </c>
      <c r="BN51" s="1">
        <v>12</v>
      </c>
      <c r="BO51" s="1">
        <v>88</v>
      </c>
      <c r="BP51" s="1">
        <v>5.4</v>
      </c>
      <c r="BQ51" s="1">
        <v>4.8</v>
      </c>
      <c r="BR51" s="1">
        <v>89</v>
      </c>
      <c r="BS51" s="1">
        <v>0</v>
      </c>
      <c r="BT51" s="1">
        <v>0</v>
      </c>
      <c r="BU51" s="1">
        <v>2</v>
      </c>
      <c r="BV51" s="1">
        <v>3</v>
      </c>
      <c r="BW51" s="1">
        <v>2</v>
      </c>
      <c r="BX51" s="1">
        <v>1</v>
      </c>
      <c r="BY51" s="1">
        <v>29</v>
      </c>
      <c r="BZ51" s="1">
        <v>0.6</v>
      </c>
      <c r="CA51" s="1">
        <v>2.4</v>
      </c>
      <c r="CB51" s="1">
        <v>0.6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3.5922017600000009</v>
      </c>
      <c r="CL51" s="1">
        <v>2</v>
      </c>
    </row>
    <row r="52" spans="1:90" x14ac:dyDescent="0.25">
      <c r="A52" s="1" t="s">
        <v>82</v>
      </c>
      <c r="B52" s="1">
        <v>5.9</v>
      </c>
      <c r="C52" s="1">
        <v>7</v>
      </c>
      <c r="D52" s="1">
        <v>76.709999999999994</v>
      </c>
      <c r="E52" s="1">
        <v>0.27</v>
      </c>
      <c r="F52" s="1">
        <v>0.4</v>
      </c>
      <c r="G52" s="1">
        <v>0.3</v>
      </c>
      <c r="H52" s="1">
        <v>2</v>
      </c>
      <c r="I52" s="1">
        <v>1.29</v>
      </c>
      <c r="J52" s="1">
        <v>0.86</v>
      </c>
      <c r="K52" s="1">
        <v>1.1399999999999999</v>
      </c>
      <c r="L52" s="1">
        <v>0.14000000000000001</v>
      </c>
      <c r="M52" s="1">
        <v>0.14000000000000001</v>
      </c>
      <c r="N52" s="1">
        <v>0</v>
      </c>
      <c r="O52" s="1">
        <v>0.19</v>
      </c>
      <c r="P52" s="1">
        <v>0.19</v>
      </c>
      <c r="Q52" s="1">
        <v>0.14000000000000001</v>
      </c>
      <c r="R52" s="1">
        <v>0.14000000000000001</v>
      </c>
      <c r="S52" s="1">
        <v>0</v>
      </c>
      <c r="T52" s="1">
        <v>0</v>
      </c>
      <c r="U52" s="1">
        <v>11</v>
      </c>
      <c r="V52" s="1">
        <v>10.14</v>
      </c>
      <c r="W52" s="1">
        <v>92</v>
      </c>
      <c r="X52" s="1">
        <v>1</v>
      </c>
      <c r="Y52" s="1">
        <v>0.14000000000000001</v>
      </c>
      <c r="Z52" s="1">
        <v>14</v>
      </c>
      <c r="AA52" s="1">
        <v>0</v>
      </c>
      <c r="AB52" s="1">
        <v>0</v>
      </c>
      <c r="AC52" s="1">
        <v>1.1399999999999999</v>
      </c>
      <c r="AD52" s="1">
        <v>0</v>
      </c>
      <c r="AE52" s="1">
        <v>0.08</v>
      </c>
      <c r="AF52" s="1">
        <v>0.14000000000000001</v>
      </c>
      <c r="AG52" s="1">
        <v>0</v>
      </c>
      <c r="AH52" s="1">
        <v>0</v>
      </c>
      <c r="AI52" s="1">
        <v>0</v>
      </c>
      <c r="AJ52" s="1">
        <v>0.28999999999999998</v>
      </c>
      <c r="AK52" s="1">
        <v>20.29</v>
      </c>
      <c r="AL52" s="1">
        <v>17.3</v>
      </c>
      <c r="AM52" s="1">
        <v>16.43</v>
      </c>
      <c r="AN52" s="1">
        <v>1.2</v>
      </c>
      <c r="AO52" s="1">
        <v>3.9</v>
      </c>
      <c r="AP52" s="1">
        <v>9</v>
      </c>
      <c r="AQ52" s="1">
        <v>12.86</v>
      </c>
      <c r="AR52" s="1">
        <v>0.28999999999999998</v>
      </c>
      <c r="AS52" s="1">
        <v>3.57</v>
      </c>
      <c r="AT52" s="1">
        <v>1.43</v>
      </c>
      <c r="AU52" s="1">
        <v>0.43</v>
      </c>
      <c r="AV52" s="1">
        <v>0.14000000000000001</v>
      </c>
      <c r="AW52" s="1">
        <v>33</v>
      </c>
      <c r="AX52" s="1">
        <v>4.29</v>
      </c>
      <c r="AY52" s="1">
        <v>0.56999999999999995</v>
      </c>
      <c r="AZ52" s="1">
        <v>0</v>
      </c>
      <c r="BA52" s="1">
        <v>0.43</v>
      </c>
      <c r="BB52" s="1">
        <v>1</v>
      </c>
      <c r="BC52" s="1">
        <v>16.29</v>
      </c>
      <c r="BD52" s="1">
        <v>11</v>
      </c>
      <c r="BE52" s="1">
        <v>4</v>
      </c>
      <c r="BF52" s="1">
        <v>1</v>
      </c>
      <c r="BG52" s="1">
        <v>3.86</v>
      </c>
      <c r="BH52" s="1">
        <v>2.14</v>
      </c>
      <c r="BI52" s="1">
        <v>1.53</v>
      </c>
      <c r="BJ52" s="1">
        <v>27.29</v>
      </c>
      <c r="BK52" s="1">
        <v>25</v>
      </c>
      <c r="BL52" s="1">
        <v>92</v>
      </c>
      <c r="BM52" s="1">
        <v>20.57</v>
      </c>
      <c r="BN52" s="1">
        <v>18.14</v>
      </c>
      <c r="BO52" s="1">
        <v>88</v>
      </c>
      <c r="BP52" s="1">
        <v>11</v>
      </c>
      <c r="BQ52" s="1">
        <v>10.14</v>
      </c>
      <c r="BR52" s="1">
        <v>92</v>
      </c>
      <c r="BS52" s="1">
        <v>0.28999999999999998</v>
      </c>
      <c r="BT52" s="1">
        <v>0.14000000000000001</v>
      </c>
      <c r="BU52" s="1">
        <v>6</v>
      </c>
      <c r="BV52" s="1">
        <v>1</v>
      </c>
      <c r="BW52" s="1">
        <v>2</v>
      </c>
      <c r="BX52" s="1">
        <v>1.86</v>
      </c>
      <c r="BY52" s="1">
        <v>40.43</v>
      </c>
      <c r="BZ52" s="1">
        <v>2.86</v>
      </c>
      <c r="CA52" s="1">
        <v>2.4300000000000002</v>
      </c>
      <c r="CB52" s="1">
        <v>2.29</v>
      </c>
      <c r="CC52" s="1">
        <v>0.28999999999999998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3.7267043500000008</v>
      </c>
      <c r="CL52" s="1">
        <v>2</v>
      </c>
    </row>
    <row r="53" spans="1:90" x14ac:dyDescent="0.25">
      <c r="A53" s="1" t="s">
        <v>83</v>
      </c>
      <c r="B53" s="1">
        <v>4.4000000000000004</v>
      </c>
      <c r="C53" s="1">
        <v>7</v>
      </c>
      <c r="D53" s="1">
        <v>74.709999999999994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7.14</v>
      </c>
      <c r="V53" s="1">
        <v>5.71</v>
      </c>
      <c r="W53" s="1">
        <v>80</v>
      </c>
      <c r="X53" s="1">
        <v>0.14000000000000001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0.56999999999999995</v>
      </c>
      <c r="AI53" s="1">
        <v>0</v>
      </c>
      <c r="AJ53" s="1">
        <v>0.43</v>
      </c>
      <c r="AK53" s="1">
        <v>0.28999999999999998</v>
      </c>
      <c r="AL53" s="1">
        <v>2.5</v>
      </c>
      <c r="AM53" s="1">
        <v>8.91</v>
      </c>
      <c r="AN53" s="1">
        <v>0</v>
      </c>
      <c r="AO53" s="1">
        <v>1.8</v>
      </c>
      <c r="AP53" s="1">
        <v>8</v>
      </c>
      <c r="AQ53" s="1">
        <v>8</v>
      </c>
      <c r="AR53" s="1">
        <v>0</v>
      </c>
      <c r="AS53" s="1">
        <v>1.57</v>
      </c>
      <c r="AT53" s="1">
        <v>0.71</v>
      </c>
      <c r="AU53" s="1">
        <v>2.14</v>
      </c>
      <c r="AV53" s="1">
        <v>1.43</v>
      </c>
      <c r="AW53" s="1">
        <v>67</v>
      </c>
      <c r="AX53" s="1">
        <v>4.1399999999999997</v>
      </c>
      <c r="AY53" s="1">
        <v>0.56999999999999995</v>
      </c>
      <c r="AZ53" s="1">
        <v>0.56999999999999995</v>
      </c>
      <c r="BA53" s="1">
        <v>0.56999999999999995</v>
      </c>
      <c r="BB53" s="1">
        <v>1.71</v>
      </c>
      <c r="BC53" s="1">
        <v>16.57</v>
      </c>
      <c r="BD53" s="1">
        <v>10.86</v>
      </c>
      <c r="BE53" s="1">
        <v>5.14</v>
      </c>
      <c r="BF53" s="1">
        <v>0.71</v>
      </c>
      <c r="BG53" s="1">
        <v>2.29</v>
      </c>
      <c r="BH53" s="1">
        <v>2</v>
      </c>
      <c r="BI53" s="1">
        <v>1.73</v>
      </c>
      <c r="BJ53" s="1">
        <v>37.57</v>
      </c>
      <c r="BK53" s="1">
        <v>33.29</v>
      </c>
      <c r="BL53" s="1">
        <v>89</v>
      </c>
      <c r="BM53" s="1">
        <v>19.86</v>
      </c>
      <c r="BN53" s="1">
        <v>17.14</v>
      </c>
      <c r="BO53" s="1">
        <v>86</v>
      </c>
      <c r="BP53" s="1">
        <v>7.14</v>
      </c>
      <c r="BQ53" s="1">
        <v>5.71</v>
      </c>
      <c r="BR53" s="1">
        <v>80</v>
      </c>
      <c r="BS53" s="1">
        <v>0.14000000000000001</v>
      </c>
      <c r="BT53" s="1">
        <v>0</v>
      </c>
      <c r="BU53" s="1">
        <v>5</v>
      </c>
      <c r="BV53" s="1">
        <v>2</v>
      </c>
      <c r="BW53" s="1">
        <v>0</v>
      </c>
      <c r="BX53" s="1">
        <v>0.28999999999999998</v>
      </c>
      <c r="BY53" s="1">
        <v>45.71</v>
      </c>
      <c r="BZ53" s="1">
        <v>0.14000000000000001</v>
      </c>
      <c r="CA53" s="1">
        <v>4.71</v>
      </c>
      <c r="CB53" s="1">
        <v>0.56999999999999995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2.2521151300000017</v>
      </c>
      <c r="CL53" s="1">
        <v>2</v>
      </c>
    </row>
    <row r="54" spans="1:90" x14ac:dyDescent="0.25">
      <c r="A54" s="1" t="s">
        <v>205</v>
      </c>
      <c r="B54" s="1">
        <v>4.4000000000000004</v>
      </c>
      <c r="C54" s="1">
        <v>5</v>
      </c>
      <c r="D54" s="1">
        <v>86.2</v>
      </c>
      <c r="E54" s="1">
        <v>0.11</v>
      </c>
      <c r="F54" s="1">
        <v>0</v>
      </c>
      <c r="G54" s="1">
        <v>0.1</v>
      </c>
      <c r="H54" s="1">
        <v>0</v>
      </c>
      <c r="I54" s="1">
        <v>0.6</v>
      </c>
      <c r="J54" s="1">
        <v>0.4</v>
      </c>
      <c r="K54" s="1">
        <v>0.2</v>
      </c>
      <c r="L54" s="1">
        <v>0.4</v>
      </c>
      <c r="M54" s="1">
        <v>0</v>
      </c>
      <c r="N54" s="1">
        <v>0</v>
      </c>
      <c r="O54" s="1">
        <v>0.06</v>
      </c>
      <c r="P54" s="1">
        <v>0.06</v>
      </c>
      <c r="Q54" s="1">
        <v>0</v>
      </c>
      <c r="R54" s="1">
        <v>0</v>
      </c>
      <c r="S54" s="1">
        <v>0</v>
      </c>
      <c r="T54" s="1">
        <v>0</v>
      </c>
      <c r="U54" s="1">
        <v>8</v>
      </c>
      <c r="V54" s="1">
        <v>5</v>
      </c>
      <c r="W54" s="1">
        <v>63</v>
      </c>
      <c r="X54" s="1">
        <v>0.8</v>
      </c>
      <c r="Y54" s="1">
        <v>0.2</v>
      </c>
      <c r="Z54" s="1">
        <v>25</v>
      </c>
      <c r="AA54" s="1">
        <v>0</v>
      </c>
      <c r="AB54" s="1">
        <v>0</v>
      </c>
      <c r="AC54" s="1">
        <v>1.2</v>
      </c>
      <c r="AD54" s="1">
        <v>0</v>
      </c>
      <c r="AE54" s="1">
        <v>0.05</v>
      </c>
      <c r="AF54" s="1">
        <v>0</v>
      </c>
      <c r="AG54" s="1">
        <v>0</v>
      </c>
      <c r="AH54" s="1">
        <v>0.2</v>
      </c>
      <c r="AI54" s="1">
        <v>0</v>
      </c>
      <c r="AJ54" s="1">
        <v>0</v>
      </c>
      <c r="AK54" s="1">
        <v>5.8</v>
      </c>
      <c r="AL54" s="1">
        <v>15.18</v>
      </c>
      <c r="AM54" s="1">
        <v>10.64</v>
      </c>
      <c r="AN54" s="1">
        <v>0.5</v>
      </c>
      <c r="AO54" s="1">
        <v>2.9</v>
      </c>
      <c r="AP54" s="1">
        <v>9.6</v>
      </c>
      <c r="AQ54" s="1">
        <v>9.6</v>
      </c>
      <c r="AR54" s="1">
        <v>0</v>
      </c>
      <c r="AS54" s="1">
        <v>1.8</v>
      </c>
      <c r="AT54" s="1">
        <v>1.2</v>
      </c>
      <c r="AU54" s="1">
        <v>0.8</v>
      </c>
      <c r="AV54" s="1">
        <v>0.4</v>
      </c>
      <c r="AW54" s="1">
        <v>50</v>
      </c>
      <c r="AX54" s="1">
        <v>5</v>
      </c>
      <c r="AY54" s="1">
        <v>1.2</v>
      </c>
      <c r="AZ54" s="1">
        <v>0.2</v>
      </c>
      <c r="BA54" s="1">
        <v>0.4</v>
      </c>
      <c r="BB54" s="1">
        <v>1.8</v>
      </c>
      <c r="BC54" s="1">
        <v>16.2</v>
      </c>
      <c r="BD54" s="1">
        <v>9</v>
      </c>
      <c r="BE54" s="1">
        <v>5.6</v>
      </c>
      <c r="BF54" s="1">
        <v>1.4</v>
      </c>
      <c r="BG54" s="1">
        <v>2.6</v>
      </c>
      <c r="BH54" s="1">
        <v>2.2000000000000002</v>
      </c>
      <c r="BI54" s="1">
        <v>1.75</v>
      </c>
      <c r="BJ54" s="1">
        <v>32.799999999999997</v>
      </c>
      <c r="BK54" s="1">
        <v>27.2</v>
      </c>
      <c r="BL54" s="1">
        <v>83</v>
      </c>
      <c r="BM54" s="1">
        <v>18.399999999999999</v>
      </c>
      <c r="BN54" s="1">
        <v>13</v>
      </c>
      <c r="BO54" s="1">
        <v>71</v>
      </c>
      <c r="BP54" s="1">
        <v>8</v>
      </c>
      <c r="BQ54" s="1">
        <v>5</v>
      </c>
      <c r="BR54" s="1">
        <v>63</v>
      </c>
      <c r="BS54" s="1">
        <v>0</v>
      </c>
      <c r="BT54" s="1">
        <v>0</v>
      </c>
      <c r="BU54" s="1">
        <v>5</v>
      </c>
      <c r="BV54" s="1">
        <v>0</v>
      </c>
      <c r="BW54" s="1">
        <v>1</v>
      </c>
      <c r="BX54" s="1">
        <v>1.2</v>
      </c>
      <c r="BY54" s="1">
        <v>45</v>
      </c>
      <c r="BZ54" s="1">
        <v>0.6</v>
      </c>
      <c r="CA54" s="1">
        <v>5.2</v>
      </c>
      <c r="CB54" s="1">
        <v>1.2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2.4633112599999998</v>
      </c>
      <c r="CL54" s="1">
        <v>2</v>
      </c>
    </row>
    <row r="55" spans="1:90" x14ac:dyDescent="0.25">
      <c r="A55" s="1" t="s">
        <v>85</v>
      </c>
      <c r="B55" s="1">
        <v>4.4000000000000004</v>
      </c>
      <c r="C55" s="1">
        <v>5</v>
      </c>
      <c r="D55" s="1">
        <v>47</v>
      </c>
      <c r="E55" s="1">
        <v>0.05</v>
      </c>
      <c r="F55" s="1">
        <v>0.17</v>
      </c>
      <c r="G55" s="1">
        <v>0.1</v>
      </c>
      <c r="H55" s="1">
        <v>1</v>
      </c>
      <c r="I55" s="1">
        <v>0.6</v>
      </c>
      <c r="J55" s="1">
        <v>0.2</v>
      </c>
      <c r="K55" s="1">
        <v>0.4</v>
      </c>
      <c r="L55" s="1">
        <v>0.2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8</v>
      </c>
      <c r="V55" s="1">
        <v>6.6</v>
      </c>
      <c r="W55" s="1">
        <v>83</v>
      </c>
      <c r="X55" s="1">
        <v>0.8</v>
      </c>
      <c r="Y55" s="1">
        <v>0</v>
      </c>
      <c r="Z55" s="1">
        <v>0</v>
      </c>
      <c r="AA55" s="1">
        <v>0</v>
      </c>
      <c r="AB55" s="1">
        <v>0</v>
      </c>
      <c r="AC55" s="1">
        <v>0.2</v>
      </c>
      <c r="AD55" s="1">
        <v>0</v>
      </c>
      <c r="AE55" s="1">
        <v>0.03</v>
      </c>
      <c r="AF55" s="1">
        <v>0.2</v>
      </c>
      <c r="AG55" s="1">
        <v>0</v>
      </c>
      <c r="AH55" s="1">
        <v>0</v>
      </c>
      <c r="AI55" s="1">
        <v>0</v>
      </c>
      <c r="AJ55" s="1">
        <v>0.2</v>
      </c>
      <c r="AK55" s="1">
        <v>9.1999999999999993</v>
      </c>
      <c r="AL55" s="1">
        <v>3.8</v>
      </c>
      <c r="AM55" s="1">
        <v>7.72</v>
      </c>
      <c r="AN55" s="1">
        <v>0.3</v>
      </c>
      <c r="AO55" s="1">
        <v>2.4</v>
      </c>
      <c r="AP55" s="1">
        <v>7.6</v>
      </c>
      <c r="AQ55" s="1">
        <v>9.4</v>
      </c>
      <c r="AR55" s="1">
        <v>0</v>
      </c>
      <c r="AS55" s="1">
        <v>2.2000000000000002</v>
      </c>
      <c r="AT55" s="1">
        <v>0.4</v>
      </c>
      <c r="AU55" s="1">
        <v>1</v>
      </c>
      <c r="AV55" s="1">
        <v>0.6</v>
      </c>
      <c r="AW55" s="1">
        <v>60</v>
      </c>
      <c r="AX55" s="1">
        <v>4</v>
      </c>
      <c r="AY55" s="1">
        <v>0.8</v>
      </c>
      <c r="AZ55" s="1">
        <v>0.2</v>
      </c>
      <c r="BA55" s="1">
        <v>0.2</v>
      </c>
      <c r="BB55" s="1">
        <v>1.2</v>
      </c>
      <c r="BC55" s="1">
        <v>14.2</v>
      </c>
      <c r="BD55" s="1">
        <v>8.4</v>
      </c>
      <c r="BE55" s="1">
        <v>5.2</v>
      </c>
      <c r="BF55" s="1">
        <v>0.2</v>
      </c>
      <c r="BG55" s="1">
        <v>1.6</v>
      </c>
      <c r="BH55" s="1">
        <v>1.4</v>
      </c>
      <c r="BI55" s="1">
        <v>1.44</v>
      </c>
      <c r="BJ55" s="1">
        <v>31</v>
      </c>
      <c r="BK55" s="1">
        <v>28.6</v>
      </c>
      <c r="BL55" s="1">
        <v>92</v>
      </c>
      <c r="BM55" s="1">
        <v>14.4</v>
      </c>
      <c r="BN55" s="1">
        <v>11.8</v>
      </c>
      <c r="BO55" s="1">
        <v>82</v>
      </c>
      <c r="BP55" s="1">
        <v>8</v>
      </c>
      <c r="BQ55" s="1">
        <v>6.6</v>
      </c>
      <c r="BR55" s="1">
        <v>83</v>
      </c>
      <c r="BS55" s="1">
        <v>0</v>
      </c>
      <c r="BT55" s="1">
        <v>0</v>
      </c>
      <c r="BU55" s="1">
        <v>2</v>
      </c>
      <c r="BV55" s="1">
        <v>3</v>
      </c>
      <c r="BW55" s="1">
        <v>1</v>
      </c>
      <c r="BX55" s="1">
        <v>0.4</v>
      </c>
      <c r="BY55" s="1">
        <v>42.6</v>
      </c>
      <c r="BZ55" s="1">
        <v>1.4</v>
      </c>
      <c r="CA55" s="1">
        <v>2.8</v>
      </c>
      <c r="CB55" s="1">
        <v>0.6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3.5899046700000006</v>
      </c>
      <c r="CL55" s="1">
        <v>2</v>
      </c>
    </row>
    <row r="56" spans="1:90" x14ac:dyDescent="0.25">
      <c r="A56" s="1" t="s">
        <v>88</v>
      </c>
      <c r="B56" s="1">
        <v>5.7</v>
      </c>
      <c r="C56" s="1">
        <v>7</v>
      </c>
      <c r="D56" s="1">
        <v>90</v>
      </c>
      <c r="E56" s="1">
        <v>0.6</v>
      </c>
      <c r="F56" s="1">
        <v>0.56999999999999995</v>
      </c>
      <c r="G56" s="1">
        <v>0.6</v>
      </c>
      <c r="H56" s="1">
        <v>4</v>
      </c>
      <c r="I56" s="1">
        <v>2.4300000000000002</v>
      </c>
      <c r="J56" s="1">
        <v>1.57</v>
      </c>
      <c r="K56" s="1">
        <v>2</v>
      </c>
      <c r="L56" s="1">
        <v>0.56999999999999995</v>
      </c>
      <c r="M56" s="1">
        <v>0.71</v>
      </c>
      <c r="N56" s="1">
        <v>0.28999999999999998</v>
      </c>
      <c r="O56" s="1">
        <v>0.49</v>
      </c>
      <c r="P56" s="1">
        <v>0.49</v>
      </c>
      <c r="Q56" s="1">
        <v>0.56999999999999995</v>
      </c>
      <c r="R56" s="1">
        <v>0.56999999999999995</v>
      </c>
      <c r="S56" s="1">
        <v>0</v>
      </c>
      <c r="T56" s="1">
        <v>0.14000000000000001</v>
      </c>
      <c r="U56" s="1">
        <v>11.14</v>
      </c>
      <c r="V56" s="1">
        <v>8.86</v>
      </c>
      <c r="W56" s="1">
        <v>80</v>
      </c>
      <c r="X56" s="1">
        <v>3.71</v>
      </c>
      <c r="Y56" s="1">
        <v>0.43</v>
      </c>
      <c r="Z56" s="1">
        <v>12</v>
      </c>
      <c r="AA56" s="1">
        <v>0</v>
      </c>
      <c r="AB56" s="1">
        <v>0</v>
      </c>
      <c r="AC56" s="1">
        <v>1.29</v>
      </c>
      <c r="AD56" s="1">
        <v>0</v>
      </c>
      <c r="AE56" s="1">
        <v>0.14000000000000001</v>
      </c>
      <c r="AF56" s="1">
        <v>0</v>
      </c>
      <c r="AG56" s="1">
        <v>0</v>
      </c>
      <c r="AH56" s="1">
        <v>0.14000000000000001</v>
      </c>
      <c r="AI56" s="1">
        <v>0</v>
      </c>
      <c r="AJ56" s="1">
        <v>0</v>
      </c>
      <c r="AK56" s="1">
        <v>43.43</v>
      </c>
      <c r="AL56" s="1">
        <v>17.23</v>
      </c>
      <c r="AM56" s="1">
        <v>28.43</v>
      </c>
      <c r="AN56" s="1">
        <v>2.9</v>
      </c>
      <c r="AO56" s="1">
        <v>5.4</v>
      </c>
      <c r="AP56" s="1">
        <v>5.71</v>
      </c>
      <c r="AQ56" s="1">
        <v>16</v>
      </c>
      <c r="AR56" s="1">
        <v>1</v>
      </c>
      <c r="AS56" s="1">
        <v>5.71</v>
      </c>
      <c r="AT56" s="1">
        <v>1.43</v>
      </c>
      <c r="AU56" s="1">
        <v>0.43</v>
      </c>
      <c r="AV56" s="1">
        <v>0.14000000000000001</v>
      </c>
      <c r="AW56" s="1">
        <v>33</v>
      </c>
      <c r="AX56" s="1">
        <v>5.29</v>
      </c>
      <c r="AY56" s="1">
        <v>0.28999999999999998</v>
      </c>
      <c r="AZ56" s="1">
        <v>0</v>
      </c>
      <c r="BA56" s="1">
        <v>0.56999999999999995</v>
      </c>
      <c r="BB56" s="1">
        <v>0.86</v>
      </c>
      <c r="BC56" s="1">
        <v>15</v>
      </c>
      <c r="BD56" s="1">
        <v>8.14</v>
      </c>
      <c r="BE56" s="1">
        <v>4.71</v>
      </c>
      <c r="BF56" s="1">
        <v>1</v>
      </c>
      <c r="BG56" s="1">
        <v>2.4300000000000002</v>
      </c>
      <c r="BH56" s="1">
        <v>2.14</v>
      </c>
      <c r="BI56" s="1">
        <v>1.63</v>
      </c>
      <c r="BJ56" s="1">
        <v>22.43</v>
      </c>
      <c r="BK56" s="1">
        <v>18.43</v>
      </c>
      <c r="BL56" s="1">
        <v>82</v>
      </c>
      <c r="BM56" s="1">
        <v>21</v>
      </c>
      <c r="BN56" s="1">
        <v>14.43</v>
      </c>
      <c r="BO56" s="1">
        <v>69</v>
      </c>
      <c r="BP56" s="1">
        <v>11.14</v>
      </c>
      <c r="BQ56" s="1">
        <v>8.86</v>
      </c>
      <c r="BR56" s="1">
        <v>80</v>
      </c>
      <c r="BS56" s="1">
        <v>0</v>
      </c>
      <c r="BT56" s="1">
        <v>0</v>
      </c>
      <c r="BU56" s="1">
        <v>7</v>
      </c>
      <c r="BV56" s="1">
        <v>0</v>
      </c>
      <c r="BW56" s="1">
        <v>0</v>
      </c>
      <c r="BX56" s="1">
        <v>2.57</v>
      </c>
      <c r="BY56" s="1">
        <v>45.14</v>
      </c>
      <c r="BZ56" s="1">
        <v>5.71</v>
      </c>
      <c r="CA56" s="1">
        <v>1.29</v>
      </c>
      <c r="CB56" s="1">
        <v>2.86</v>
      </c>
      <c r="CC56" s="1">
        <v>0.71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5.0674683600000012</v>
      </c>
      <c r="CL56" s="1">
        <v>2</v>
      </c>
    </row>
    <row r="57" spans="1:90" x14ac:dyDescent="0.25">
      <c r="A57" s="1" t="s">
        <v>89</v>
      </c>
      <c r="B57" s="1">
        <v>8.9</v>
      </c>
      <c r="C57" s="1">
        <v>6</v>
      </c>
      <c r="D57" s="1">
        <v>39</v>
      </c>
      <c r="E57" s="1">
        <v>7.0000000000000007E-2</v>
      </c>
      <c r="F57" s="1">
        <v>0</v>
      </c>
      <c r="G57" s="1">
        <v>0.1</v>
      </c>
      <c r="H57" s="1">
        <v>0</v>
      </c>
      <c r="I57" s="1">
        <v>0.5</v>
      </c>
      <c r="J57" s="1">
        <v>0.17</v>
      </c>
      <c r="K57" s="1">
        <v>0.5</v>
      </c>
      <c r="L57" s="1">
        <v>0</v>
      </c>
      <c r="M57" s="1">
        <v>0.17</v>
      </c>
      <c r="N57" s="1">
        <v>0</v>
      </c>
      <c r="O57" s="1">
        <v>0.09</v>
      </c>
      <c r="P57" s="1">
        <v>0.09</v>
      </c>
      <c r="Q57" s="1">
        <v>0</v>
      </c>
      <c r="R57" s="1">
        <v>0</v>
      </c>
      <c r="S57" s="1">
        <v>0</v>
      </c>
      <c r="T57" s="1">
        <v>0</v>
      </c>
      <c r="U57" s="1">
        <v>12.33</v>
      </c>
      <c r="V57" s="1">
        <v>10.17</v>
      </c>
      <c r="W57" s="1">
        <v>82</v>
      </c>
      <c r="X57" s="1">
        <v>0.67</v>
      </c>
      <c r="Y57" s="1">
        <v>0</v>
      </c>
      <c r="Z57" s="1">
        <v>0</v>
      </c>
      <c r="AA57" s="1">
        <v>0</v>
      </c>
      <c r="AB57" s="1">
        <v>0</v>
      </c>
      <c r="AC57" s="1">
        <v>0.83</v>
      </c>
      <c r="AD57" s="1">
        <v>0</v>
      </c>
      <c r="AE57" s="1">
        <v>0.05</v>
      </c>
      <c r="AF57" s="1">
        <v>0</v>
      </c>
      <c r="AG57" s="1">
        <v>0</v>
      </c>
      <c r="AH57" s="1">
        <v>0</v>
      </c>
      <c r="AI57" s="1">
        <v>0</v>
      </c>
      <c r="AJ57" s="1">
        <v>0.17</v>
      </c>
      <c r="AK57" s="1">
        <v>10.5</v>
      </c>
      <c r="AL57" s="1">
        <v>13.78</v>
      </c>
      <c r="AM57" s="1">
        <v>3.67</v>
      </c>
      <c r="AN57" s="1">
        <v>0.6</v>
      </c>
      <c r="AO57" s="1">
        <v>2.6</v>
      </c>
      <c r="AP57" s="1">
        <v>4</v>
      </c>
      <c r="AQ57" s="1">
        <v>4</v>
      </c>
      <c r="AR57" s="1">
        <v>0</v>
      </c>
      <c r="AS57" s="1">
        <v>1.5</v>
      </c>
      <c r="AT57" s="1">
        <v>0.33</v>
      </c>
      <c r="AU57" s="1">
        <v>0.17</v>
      </c>
      <c r="AV57" s="1">
        <v>0.17</v>
      </c>
      <c r="AW57" s="1">
        <v>100</v>
      </c>
      <c r="AX57" s="1">
        <v>1.5</v>
      </c>
      <c r="AY57" s="1">
        <v>0</v>
      </c>
      <c r="AZ57" s="1">
        <v>0</v>
      </c>
      <c r="BA57" s="1">
        <v>0.17</v>
      </c>
      <c r="BB57" s="1">
        <v>0.17</v>
      </c>
      <c r="BC57" s="1">
        <v>11.67</v>
      </c>
      <c r="BD57" s="1">
        <v>6.17</v>
      </c>
      <c r="BE57" s="1">
        <v>3.5</v>
      </c>
      <c r="BF57" s="1">
        <v>1</v>
      </c>
      <c r="BG57" s="1">
        <v>1.17</v>
      </c>
      <c r="BH57" s="1">
        <v>1.5</v>
      </c>
      <c r="BI57" s="1">
        <v>1.1499999999999999</v>
      </c>
      <c r="BJ57" s="1">
        <v>24.17</v>
      </c>
      <c r="BK57" s="1">
        <v>20.5</v>
      </c>
      <c r="BL57" s="1">
        <v>85</v>
      </c>
      <c r="BM57" s="1">
        <v>20.170000000000002</v>
      </c>
      <c r="BN57" s="1">
        <v>17</v>
      </c>
      <c r="BO57" s="1">
        <v>84</v>
      </c>
      <c r="BP57" s="1">
        <v>12.33</v>
      </c>
      <c r="BQ57" s="1">
        <v>10.17</v>
      </c>
      <c r="BR57" s="1">
        <v>82</v>
      </c>
      <c r="BS57" s="1">
        <v>0.33</v>
      </c>
      <c r="BT57" s="1">
        <v>0.17</v>
      </c>
      <c r="BU57" s="1">
        <v>2</v>
      </c>
      <c r="BV57" s="1">
        <v>4</v>
      </c>
      <c r="BW57" s="1">
        <v>2</v>
      </c>
      <c r="BX57" s="1">
        <v>0.83</v>
      </c>
      <c r="BY57" s="1">
        <v>30.83</v>
      </c>
      <c r="BZ57" s="1">
        <v>2.5</v>
      </c>
      <c r="CA57" s="1">
        <v>1.17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4.3659271100000003</v>
      </c>
      <c r="CL57" s="1">
        <v>2</v>
      </c>
    </row>
    <row r="58" spans="1:90" x14ac:dyDescent="0.25">
      <c r="A58" s="1" t="s">
        <v>224</v>
      </c>
      <c r="B58" s="1">
        <v>5</v>
      </c>
      <c r="C58" s="1">
        <v>4</v>
      </c>
      <c r="D58" s="1">
        <v>70.75</v>
      </c>
      <c r="E58" s="1">
        <v>0.08</v>
      </c>
      <c r="F58" s="1">
        <v>0</v>
      </c>
      <c r="G58" s="1">
        <v>0.1</v>
      </c>
      <c r="H58" s="1">
        <v>0</v>
      </c>
      <c r="I58" s="1">
        <v>2.25</v>
      </c>
      <c r="J58" s="1">
        <v>0.25</v>
      </c>
      <c r="K58" s="1">
        <v>0.5</v>
      </c>
      <c r="L58" s="1">
        <v>1.75</v>
      </c>
      <c r="M58" s="1">
        <v>0</v>
      </c>
      <c r="N58" s="1">
        <v>0.5</v>
      </c>
      <c r="O58" s="1">
        <v>0.05</v>
      </c>
      <c r="P58" s="1">
        <v>0.05</v>
      </c>
      <c r="Q58" s="1">
        <v>0</v>
      </c>
      <c r="R58" s="1">
        <v>0</v>
      </c>
      <c r="S58" s="1">
        <v>0</v>
      </c>
      <c r="T58" s="1">
        <v>0</v>
      </c>
      <c r="U58" s="1">
        <v>11.25</v>
      </c>
      <c r="V58" s="1">
        <v>8.5</v>
      </c>
      <c r="W58" s="1">
        <v>76</v>
      </c>
      <c r="X58" s="1">
        <v>0</v>
      </c>
      <c r="Y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0.06</v>
      </c>
      <c r="AF58" s="1">
        <v>0</v>
      </c>
      <c r="AG58" s="1">
        <v>0</v>
      </c>
      <c r="AH58" s="1">
        <v>0.5</v>
      </c>
      <c r="AI58" s="1">
        <v>0</v>
      </c>
      <c r="AJ58" s="1">
        <v>0.5</v>
      </c>
      <c r="AK58" s="1">
        <v>8.75</v>
      </c>
      <c r="AL58" s="1">
        <v>13.58</v>
      </c>
      <c r="AM58" s="1">
        <v>9.6</v>
      </c>
      <c r="AN58" s="1">
        <v>0.4</v>
      </c>
      <c r="AO58" s="1">
        <v>2.4</v>
      </c>
      <c r="AP58" s="1">
        <v>7.75</v>
      </c>
      <c r="AQ58" s="1">
        <v>7.75</v>
      </c>
      <c r="AR58" s="1">
        <v>0</v>
      </c>
      <c r="AS58" s="1">
        <v>1.75</v>
      </c>
      <c r="AT58" s="1">
        <v>0.25</v>
      </c>
      <c r="AU58" s="1">
        <v>1.5</v>
      </c>
      <c r="AV58" s="1">
        <v>1</v>
      </c>
      <c r="AW58" s="1">
        <v>67</v>
      </c>
      <c r="AX58" s="1">
        <v>4</v>
      </c>
      <c r="AY58" s="1">
        <v>2.25</v>
      </c>
      <c r="AZ58" s="1">
        <v>0</v>
      </c>
      <c r="BA58" s="1">
        <v>1.5</v>
      </c>
      <c r="BB58" s="1">
        <v>3.75</v>
      </c>
      <c r="BC58" s="1">
        <v>14.75</v>
      </c>
      <c r="BD58" s="1">
        <v>9.5</v>
      </c>
      <c r="BE58" s="1">
        <v>2.5</v>
      </c>
      <c r="BF58" s="1">
        <v>1.25</v>
      </c>
      <c r="BG58" s="1">
        <v>3.75</v>
      </c>
      <c r="BH58" s="1">
        <v>0.5</v>
      </c>
      <c r="BI58" s="1">
        <v>0.75</v>
      </c>
      <c r="BJ58" s="1">
        <v>34.5</v>
      </c>
      <c r="BK58" s="1">
        <v>28.5</v>
      </c>
      <c r="BL58" s="1">
        <v>83</v>
      </c>
      <c r="BM58" s="1">
        <v>21</v>
      </c>
      <c r="BN58" s="1">
        <v>16.75</v>
      </c>
      <c r="BO58" s="1">
        <v>80</v>
      </c>
      <c r="BP58" s="1">
        <v>11.25</v>
      </c>
      <c r="BQ58" s="1">
        <v>8.5</v>
      </c>
      <c r="BR58" s="1">
        <v>76</v>
      </c>
      <c r="BS58" s="1">
        <v>0.5</v>
      </c>
      <c r="BT58" s="1">
        <v>0</v>
      </c>
      <c r="BU58" s="1">
        <v>3</v>
      </c>
      <c r="BV58" s="1">
        <v>1</v>
      </c>
      <c r="BW58" s="1">
        <v>1</v>
      </c>
      <c r="BX58" s="1">
        <v>0.25</v>
      </c>
      <c r="BY58" s="1">
        <v>47.75</v>
      </c>
      <c r="BZ58" s="1">
        <v>0.5</v>
      </c>
      <c r="CA58" s="1">
        <v>7.75</v>
      </c>
      <c r="CB58" s="1">
        <v>0.5</v>
      </c>
      <c r="CC58" s="1">
        <v>0.5</v>
      </c>
      <c r="CD58" s="1">
        <v>0</v>
      </c>
      <c r="CE58" s="1">
        <v>0</v>
      </c>
      <c r="CF58" s="1">
        <v>0</v>
      </c>
      <c r="CG58" s="1">
        <v>0.25</v>
      </c>
      <c r="CH58" s="1">
        <v>0</v>
      </c>
      <c r="CI58" s="1">
        <v>0</v>
      </c>
      <c r="CJ58" s="1">
        <v>0</v>
      </c>
      <c r="CK58" s="1">
        <f t="shared" si="0"/>
        <v>3.4666481199999981</v>
      </c>
      <c r="CL58" s="1">
        <v>2</v>
      </c>
    </row>
    <row r="59" spans="1:90" x14ac:dyDescent="0.25">
      <c r="A59" s="1" t="s">
        <v>110</v>
      </c>
      <c r="B59" s="1">
        <v>4.9000000000000004</v>
      </c>
      <c r="C59" s="1">
        <v>6</v>
      </c>
      <c r="D59" s="1">
        <v>56</v>
      </c>
      <c r="E59" s="1">
        <v>0.05</v>
      </c>
      <c r="F59" s="1">
        <v>0</v>
      </c>
      <c r="G59" s="1">
        <v>0.1</v>
      </c>
      <c r="H59" s="1">
        <v>0</v>
      </c>
      <c r="I59" s="1">
        <v>1</v>
      </c>
      <c r="J59" s="1">
        <v>0.17</v>
      </c>
      <c r="K59" s="1">
        <v>0.67</v>
      </c>
      <c r="L59" s="1">
        <v>0.33</v>
      </c>
      <c r="M59" s="1">
        <v>0</v>
      </c>
      <c r="N59" s="1">
        <v>0.33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4.67</v>
      </c>
      <c r="V59" s="1">
        <v>3.33</v>
      </c>
      <c r="W59" s="1">
        <v>71</v>
      </c>
      <c r="X59" s="1">
        <v>0.33</v>
      </c>
      <c r="Y59" s="1">
        <v>0.17</v>
      </c>
      <c r="Z59" s="1">
        <v>52</v>
      </c>
      <c r="AA59" s="1">
        <v>0</v>
      </c>
      <c r="AB59" s="1">
        <v>0</v>
      </c>
      <c r="AC59" s="1">
        <v>0.33</v>
      </c>
      <c r="AD59" s="1">
        <v>0</v>
      </c>
      <c r="AE59" s="1">
        <v>0.03</v>
      </c>
      <c r="AF59" s="1">
        <v>0</v>
      </c>
      <c r="AG59" s="1">
        <v>0</v>
      </c>
      <c r="AH59" s="1">
        <v>0.17</v>
      </c>
      <c r="AI59" s="1">
        <v>0</v>
      </c>
      <c r="AJ59" s="1">
        <v>0.33</v>
      </c>
      <c r="AK59" s="1">
        <v>9.5</v>
      </c>
      <c r="AL59" s="1">
        <v>5</v>
      </c>
      <c r="AM59" s="1">
        <v>5.6</v>
      </c>
      <c r="AN59" s="1">
        <v>0.3</v>
      </c>
      <c r="AO59" s="1">
        <v>2.5</v>
      </c>
      <c r="AP59" s="1">
        <v>5.17</v>
      </c>
      <c r="AQ59" s="1">
        <v>5.17</v>
      </c>
      <c r="AR59" s="1">
        <v>0</v>
      </c>
      <c r="AS59" s="1">
        <v>1.83</v>
      </c>
      <c r="AT59" s="1">
        <v>0.83</v>
      </c>
      <c r="AU59" s="1">
        <v>1.83</v>
      </c>
      <c r="AV59" s="1">
        <v>1.17</v>
      </c>
      <c r="AW59" s="1">
        <v>64</v>
      </c>
      <c r="AX59" s="1">
        <v>3.5</v>
      </c>
      <c r="AY59" s="1">
        <v>0.67</v>
      </c>
      <c r="AZ59" s="1">
        <v>0.17</v>
      </c>
      <c r="BA59" s="1">
        <v>0.67</v>
      </c>
      <c r="BB59" s="1">
        <v>1.5</v>
      </c>
      <c r="BC59" s="1">
        <v>13</v>
      </c>
      <c r="BD59" s="1">
        <v>7.5</v>
      </c>
      <c r="BE59" s="1">
        <v>3.17</v>
      </c>
      <c r="BF59" s="1">
        <v>0.17</v>
      </c>
      <c r="BG59" s="1">
        <v>2.33</v>
      </c>
      <c r="BH59" s="1">
        <v>1.67</v>
      </c>
      <c r="BI59" s="1">
        <v>1.1599999999999999</v>
      </c>
      <c r="BJ59" s="1">
        <v>12.17</v>
      </c>
      <c r="BK59" s="1">
        <v>9.33</v>
      </c>
      <c r="BL59" s="1">
        <v>77</v>
      </c>
      <c r="BM59" s="1">
        <v>8</v>
      </c>
      <c r="BN59" s="1">
        <v>5.83</v>
      </c>
      <c r="BO59" s="1">
        <v>73</v>
      </c>
      <c r="BP59" s="1">
        <v>4.67</v>
      </c>
      <c r="BQ59" s="1">
        <v>3.33</v>
      </c>
      <c r="BR59" s="1">
        <v>71</v>
      </c>
      <c r="BS59" s="1">
        <v>0</v>
      </c>
      <c r="BT59" s="1">
        <v>0</v>
      </c>
      <c r="BU59" s="1">
        <v>4</v>
      </c>
      <c r="BV59" s="1">
        <v>2</v>
      </c>
      <c r="BW59" s="1">
        <v>4</v>
      </c>
      <c r="BX59" s="1">
        <v>0.67</v>
      </c>
      <c r="BY59" s="1">
        <v>22.83</v>
      </c>
      <c r="BZ59" s="1">
        <v>0.83</v>
      </c>
      <c r="CA59" s="1">
        <v>1.33</v>
      </c>
      <c r="CB59" s="1">
        <v>0.67</v>
      </c>
      <c r="CC59" s="1">
        <v>0.33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2.9583009000000011</v>
      </c>
      <c r="CL59" s="1">
        <v>2</v>
      </c>
    </row>
    <row r="60" spans="1:90" x14ac:dyDescent="0.25">
      <c r="A60" s="1" t="s">
        <v>111</v>
      </c>
      <c r="B60" s="1">
        <v>5</v>
      </c>
      <c r="C60" s="1">
        <v>7</v>
      </c>
      <c r="D60" s="1">
        <v>88.29</v>
      </c>
      <c r="E60" s="1">
        <v>0.14000000000000001</v>
      </c>
      <c r="F60" s="1">
        <v>0.1</v>
      </c>
      <c r="G60" s="1">
        <v>0.2</v>
      </c>
      <c r="H60" s="1">
        <v>1</v>
      </c>
      <c r="I60" s="1">
        <v>0.28999999999999998</v>
      </c>
      <c r="J60" s="1">
        <v>0.14000000000000001</v>
      </c>
      <c r="K60" s="1">
        <v>0.28999999999999998</v>
      </c>
      <c r="L60" s="1">
        <v>0</v>
      </c>
      <c r="M60" s="1">
        <v>0.28999999999999998</v>
      </c>
      <c r="N60" s="1">
        <v>0.28999999999999998</v>
      </c>
      <c r="O60" s="1">
        <v>0.11</v>
      </c>
      <c r="P60" s="1">
        <v>0.11</v>
      </c>
      <c r="Q60" s="1">
        <v>0.14000000000000001</v>
      </c>
      <c r="R60" s="1">
        <v>0.14000000000000001</v>
      </c>
      <c r="S60" s="1">
        <v>0</v>
      </c>
      <c r="T60" s="1">
        <v>0.14000000000000001</v>
      </c>
      <c r="U60" s="1">
        <v>8.57</v>
      </c>
      <c r="V60" s="1">
        <v>5.86</v>
      </c>
      <c r="W60" s="1">
        <v>68</v>
      </c>
      <c r="X60" s="1">
        <v>0.14000000000000001</v>
      </c>
      <c r="Y60" s="1">
        <v>0</v>
      </c>
      <c r="Z60" s="1">
        <v>0</v>
      </c>
      <c r="AA60" s="1">
        <v>0</v>
      </c>
      <c r="AB60" s="1">
        <v>0</v>
      </c>
      <c r="AC60" s="1">
        <v>0.28999999999999998</v>
      </c>
      <c r="AD60" s="1">
        <v>0.14000000000000001</v>
      </c>
      <c r="AE60" s="1">
        <v>0.08</v>
      </c>
      <c r="AF60" s="1">
        <v>0</v>
      </c>
      <c r="AG60" s="1">
        <v>0</v>
      </c>
      <c r="AH60" s="1">
        <v>0.43</v>
      </c>
      <c r="AI60" s="1">
        <v>0</v>
      </c>
      <c r="AJ60" s="1">
        <v>0.43</v>
      </c>
      <c r="AK60" s="1">
        <v>6.57</v>
      </c>
      <c r="AL60" s="1">
        <v>4.63</v>
      </c>
      <c r="AM60" s="1">
        <v>14.86</v>
      </c>
      <c r="AN60" s="1">
        <v>0.8</v>
      </c>
      <c r="AO60" s="1">
        <v>3.1</v>
      </c>
      <c r="AP60" s="1">
        <v>7.86</v>
      </c>
      <c r="AQ60" s="1">
        <v>10.43</v>
      </c>
      <c r="AR60" s="1">
        <v>0</v>
      </c>
      <c r="AS60" s="1">
        <v>2.71</v>
      </c>
      <c r="AT60" s="1">
        <v>0.86</v>
      </c>
      <c r="AU60" s="1">
        <v>2.4300000000000002</v>
      </c>
      <c r="AV60" s="1">
        <v>0.86</v>
      </c>
      <c r="AW60" s="1">
        <v>35</v>
      </c>
      <c r="AX60" s="1">
        <v>5.43</v>
      </c>
      <c r="AY60" s="1">
        <v>1.1399999999999999</v>
      </c>
      <c r="AZ60" s="1">
        <v>0.14000000000000001</v>
      </c>
      <c r="BA60" s="1">
        <v>1.57</v>
      </c>
      <c r="BB60" s="1">
        <v>2.86</v>
      </c>
      <c r="BC60" s="1">
        <v>12.14</v>
      </c>
      <c r="BD60" s="1">
        <v>7.14</v>
      </c>
      <c r="BE60" s="1">
        <v>3.43</v>
      </c>
      <c r="BF60" s="1">
        <v>0.56999999999999995</v>
      </c>
      <c r="BG60" s="1">
        <v>2.4300000000000002</v>
      </c>
      <c r="BH60" s="1">
        <v>1.43</v>
      </c>
      <c r="BI60" s="1">
        <v>1.1200000000000001</v>
      </c>
      <c r="BJ60" s="1">
        <v>40.29</v>
      </c>
      <c r="BK60" s="1">
        <v>31.71</v>
      </c>
      <c r="BL60" s="1">
        <v>79</v>
      </c>
      <c r="BM60" s="1">
        <v>20.43</v>
      </c>
      <c r="BN60" s="1">
        <v>14.29</v>
      </c>
      <c r="BO60" s="1">
        <v>70</v>
      </c>
      <c r="BP60" s="1">
        <v>8.57</v>
      </c>
      <c r="BQ60" s="1">
        <v>5.86</v>
      </c>
      <c r="BR60" s="1">
        <v>68</v>
      </c>
      <c r="BS60" s="1">
        <v>0</v>
      </c>
      <c r="BT60" s="1">
        <v>0</v>
      </c>
      <c r="BU60" s="1">
        <v>7</v>
      </c>
      <c r="BV60" s="1">
        <v>0</v>
      </c>
      <c r="BW60" s="1">
        <v>1</v>
      </c>
      <c r="BX60" s="1">
        <v>0.28999999999999998</v>
      </c>
      <c r="BY60" s="1">
        <v>50</v>
      </c>
      <c r="BZ60" s="1">
        <v>0.71</v>
      </c>
      <c r="CA60" s="1">
        <v>5.86</v>
      </c>
      <c r="CB60" s="1">
        <v>1.1399999999999999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1.9486264700000004</v>
      </c>
      <c r="CL60" s="1">
        <v>2</v>
      </c>
    </row>
    <row r="61" spans="1:90" x14ac:dyDescent="0.25">
      <c r="A61" s="1" t="s">
        <v>118</v>
      </c>
      <c r="B61" s="1">
        <v>4.9000000000000004</v>
      </c>
      <c r="C61" s="1">
        <v>7</v>
      </c>
      <c r="D61" s="1">
        <v>84</v>
      </c>
      <c r="E61" s="1">
        <v>0.16</v>
      </c>
      <c r="F61" s="1">
        <v>0</v>
      </c>
      <c r="G61" s="1">
        <v>0.2</v>
      </c>
      <c r="H61" s="1">
        <v>0</v>
      </c>
      <c r="I61" s="1">
        <v>0.71</v>
      </c>
      <c r="J61" s="1">
        <v>0.14000000000000001</v>
      </c>
      <c r="K61" s="1">
        <v>0.14000000000000001</v>
      </c>
      <c r="L61" s="1">
        <v>0.56999999999999995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13.57</v>
      </c>
      <c r="V61" s="1">
        <v>11.14</v>
      </c>
      <c r="W61" s="1">
        <v>82</v>
      </c>
      <c r="X61" s="1">
        <v>2.86</v>
      </c>
      <c r="Y61" s="1">
        <v>1.29</v>
      </c>
      <c r="Z61" s="1">
        <v>45</v>
      </c>
      <c r="AA61" s="1">
        <v>2.71</v>
      </c>
      <c r="AB61" s="1">
        <v>0.71</v>
      </c>
      <c r="AC61" s="1">
        <v>1.43</v>
      </c>
      <c r="AD61" s="1">
        <v>0.43</v>
      </c>
      <c r="AE61" s="1">
        <v>0.21</v>
      </c>
      <c r="AF61" s="1">
        <v>0</v>
      </c>
      <c r="AG61" s="1">
        <v>0</v>
      </c>
      <c r="AH61" s="1">
        <v>0</v>
      </c>
      <c r="AI61" s="1">
        <v>0</v>
      </c>
      <c r="AJ61" s="1">
        <v>0.28999999999999998</v>
      </c>
      <c r="AK61" s="1">
        <v>2.29</v>
      </c>
      <c r="AL61" s="1">
        <v>24.79</v>
      </c>
      <c r="AM61" s="1">
        <v>12.31</v>
      </c>
      <c r="AN61" s="1">
        <v>0.8</v>
      </c>
      <c r="AO61" s="1">
        <v>3.6</v>
      </c>
      <c r="AP61" s="1">
        <v>15.71</v>
      </c>
      <c r="AQ61" s="1">
        <v>15.71</v>
      </c>
      <c r="AR61" s="1">
        <v>0.14000000000000001</v>
      </c>
      <c r="AS61" s="1">
        <v>2.4300000000000002</v>
      </c>
      <c r="AT61" s="1">
        <v>0.86</v>
      </c>
      <c r="AU61" s="1">
        <v>1.71</v>
      </c>
      <c r="AV61" s="1">
        <v>1.1399999999999999</v>
      </c>
      <c r="AW61" s="1">
        <v>67</v>
      </c>
      <c r="AX61" s="1">
        <v>6</v>
      </c>
      <c r="AY61" s="1">
        <v>1.29</v>
      </c>
      <c r="AZ61" s="1">
        <v>0.28999999999999998</v>
      </c>
      <c r="BA61" s="1">
        <v>0.86</v>
      </c>
      <c r="BB61" s="1">
        <v>2.4300000000000002</v>
      </c>
      <c r="BC61" s="1">
        <v>9.7100000000000009</v>
      </c>
      <c r="BD61" s="1">
        <v>5.86</v>
      </c>
      <c r="BE61" s="1">
        <v>3.86</v>
      </c>
      <c r="BF61" s="1">
        <v>0.71</v>
      </c>
      <c r="BG61" s="1">
        <v>1</v>
      </c>
      <c r="BH61" s="1">
        <v>1</v>
      </c>
      <c r="BI61" s="1">
        <v>1.1100000000000001</v>
      </c>
      <c r="BJ61" s="1">
        <v>52.14</v>
      </c>
      <c r="BK61" s="1">
        <v>46.57</v>
      </c>
      <c r="BL61" s="1">
        <v>89</v>
      </c>
      <c r="BM61" s="1">
        <v>34.14</v>
      </c>
      <c r="BN61" s="1">
        <v>28.71</v>
      </c>
      <c r="BO61" s="1">
        <v>84</v>
      </c>
      <c r="BP61" s="1">
        <v>13.57</v>
      </c>
      <c r="BQ61" s="1">
        <v>11.14</v>
      </c>
      <c r="BR61" s="1">
        <v>82</v>
      </c>
      <c r="BS61" s="1">
        <v>0.28999999999999998</v>
      </c>
      <c r="BT61" s="1">
        <v>0.14000000000000001</v>
      </c>
      <c r="BU61" s="1">
        <v>7</v>
      </c>
      <c r="BV61" s="1">
        <v>0</v>
      </c>
      <c r="BW61" s="1">
        <v>2</v>
      </c>
      <c r="BX61" s="1">
        <v>0.28999999999999998</v>
      </c>
      <c r="BY61" s="1">
        <v>63.86</v>
      </c>
      <c r="BZ61" s="1">
        <v>0.28999999999999998</v>
      </c>
      <c r="CA61" s="1">
        <v>4.57</v>
      </c>
      <c r="CB61" s="1">
        <v>4.29</v>
      </c>
      <c r="CC61" s="1">
        <v>0</v>
      </c>
      <c r="CD61" s="1">
        <v>0</v>
      </c>
      <c r="CE61" s="1">
        <v>1.86</v>
      </c>
      <c r="CF61" s="1">
        <v>0.14000000000000001</v>
      </c>
      <c r="CG61" s="1">
        <v>0.14000000000000001</v>
      </c>
      <c r="CH61" s="1">
        <v>0</v>
      </c>
      <c r="CI61" s="1">
        <v>0</v>
      </c>
      <c r="CJ61" s="1">
        <v>0</v>
      </c>
      <c r="CK61" s="1">
        <f t="shared" si="0"/>
        <v>3.2834373599999997</v>
      </c>
      <c r="CL61" s="1">
        <v>2</v>
      </c>
    </row>
    <row r="62" spans="1:90" x14ac:dyDescent="0.25">
      <c r="A62" s="1" t="s">
        <v>226</v>
      </c>
      <c r="B62" s="1">
        <v>5.3</v>
      </c>
      <c r="C62" s="1">
        <v>3</v>
      </c>
      <c r="D62" s="1">
        <v>61.67</v>
      </c>
      <c r="E62" s="1">
        <v>0.02</v>
      </c>
      <c r="F62" s="1">
        <v>0</v>
      </c>
      <c r="G62" s="1">
        <v>0</v>
      </c>
      <c r="H62" s="1">
        <v>0</v>
      </c>
      <c r="I62" s="1">
        <v>0.67</v>
      </c>
      <c r="J62" s="1">
        <v>0</v>
      </c>
      <c r="K62" s="1">
        <v>0</v>
      </c>
      <c r="L62" s="1">
        <v>0.67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12</v>
      </c>
      <c r="V62" s="1">
        <v>8.67</v>
      </c>
      <c r="W62" s="1">
        <v>72</v>
      </c>
      <c r="X62" s="1">
        <v>3.67</v>
      </c>
      <c r="Y62" s="1">
        <v>0.67</v>
      </c>
      <c r="Z62" s="1">
        <v>18</v>
      </c>
      <c r="AA62" s="1">
        <v>2.33</v>
      </c>
      <c r="AB62" s="1">
        <v>1</v>
      </c>
      <c r="AC62" s="1">
        <v>0.67</v>
      </c>
      <c r="AD62" s="1">
        <v>0</v>
      </c>
      <c r="AE62" s="1">
        <v>0.03</v>
      </c>
      <c r="AF62" s="1">
        <v>0</v>
      </c>
      <c r="AG62" s="1">
        <v>0</v>
      </c>
      <c r="AH62" s="1">
        <v>0</v>
      </c>
      <c r="AI62" s="1">
        <v>0</v>
      </c>
      <c r="AJ62" s="1">
        <v>0.33</v>
      </c>
      <c r="AK62" s="1">
        <v>3</v>
      </c>
      <c r="AL62" s="1">
        <v>11.63</v>
      </c>
      <c r="AM62" s="1">
        <v>4.93</v>
      </c>
      <c r="AN62" s="1">
        <v>0.1</v>
      </c>
      <c r="AO62" s="1">
        <v>2.6</v>
      </c>
      <c r="AP62" s="1">
        <v>9.33</v>
      </c>
      <c r="AQ62" s="1">
        <v>9.33</v>
      </c>
      <c r="AR62" s="1">
        <v>0</v>
      </c>
      <c r="AS62" s="1">
        <v>2</v>
      </c>
      <c r="AT62" s="1">
        <v>0.67</v>
      </c>
      <c r="AU62" s="1">
        <v>0.33</v>
      </c>
      <c r="AV62" s="1">
        <v>0</v>
      </c>
      <c r="AW62" s="1">
        <v>0</v>
      </c>
      <c r="AX62" s="1">
        <v>5.67</v>
      </c>
      <c r="AY62" s="1">
        <v>0.33</v>
      </c>
      <c r="AZ62" s="1">
        <v>0</v>
      </c>
      <c r="BA62" s="1">
        <v>1</v>
      </c>
      <c r="BB62" s="1">
        <v>1.33</v>
      </c>
      <c r="BC62" s="1">
        <v>6.33</v>
      </c>
      <c r="BD62" s="1">
        <v>3.67</v>
      </c>
      <c r="BE62" s="1">
        <v>3.33</v>
      </c>
      <c r="BF62" s="1">
        <v>1</v>
      </c>
      <c r="BG62" s="1">
        <v>1.33</v>
      </c>
      <c r="BH62" s="1">
        <v>1.33</v>
      </c>
      <c r="BI62" s="1">
        <v>0.97</v>
      </c>
      <c r="BJ62" s="1">
        <v>38.67</v>
      </c>
      <c r="BK62" s="1">
        <v>33</v>
      </c>
      <c r="BL62" s="1">
        <v>85</v>
      </c>
      <c r="BM62" s="1">
        <v>28.33</v>
      </c>
      <c r="BN62" s="1">
        <v>20.67</v>
      </c>
      <c r="BO62" s="1">
        <v>73</v>
      </c>
      <c r="BP62" s="1">
        <v>12</v>
      </c>
      <c r="BQ62" s="1">
        <v>8.67</v>
      </c>
      <c r="BR62" s="1">
        <v>72</v>
      </c>
      <c r="BS62" s="1">
        <v>0</v>
      </c>
      <c r="BT62" s="1">
        <v>0</v>
      </c>
      <c r="BU62" s="1">
        <v>2</v>
      </c>
      <c r="BV62" s="1">
        <v>1</v>
      </c>
      <c r="BW62" s="1">
        <v>1</v>
      </c>
      <c r="BX62" s="1">
        <v>0.33</v>
      </c>
      <c r="BY62" s="1">
        <v>47.33</v>
      </c>
      <c r="BZ62" s="1">
        <v>0</v>
      </c>
      <c r="CA62" s="1">
        <v>7</v>
      </c>
      <c r="CB62" s="1">
        <v>5</v>
      </c>
      <c r="CC62" s="1">
        <v>0</v>
      </c>
      <c r="CD62" s="1">
        <v>0</v>
      </c>
      <c r="CE62" s="1">
        <v>2</v>
      </c>
      <c r="CF62" s="1">
        <v>0.33</v>
      </c>
      <c r="CG62" s="1">
        <v>0.33</v>
      </c>
      <c r="CH62" s="1">
        <v>0</v>
      </c>
      <c r="CI62" s="1">
        <v>0</v>
      </c>
      <c r="CJ62" s="1">
        <v>0</v>
      </c>
      <c r="CK62" s="1">
        <f t="shared" si="0"/>
        <v>3.2038595500000029</v>
      </c>
      <c r="CL62" s="1">
        <v>2</v>
      </c>
    </row>
    <row r="63" spans="1:90" x14ac:dyDescent="0.25">
      <c r="A63" s="1" t="s">
        <v>123</v>
      </c>
      <c r="B63" s="1">
        <v>5.7</v>
      </c>
      <c r="C63" s="1">
        <v>7</v>
      </c>
      <c r="D63" s="1">
        <v>88</v>
      </c>
      <c r="E63" s="1">
        <v>0.31</v>
      </c>
      <c r="F63" s="1">
        <v>0</v>
      </c>
      <c r="G63" s="1">
        <v>0.4</v>
      </c>
      <c r="H63" s="1">
        <v>0</v>
      </c>
      <c r="I63" s="1">
        <v>1.57</v>
      </c>
      <c r="J63" s="1">
        <v>0.86</v>
      </c>
      <c r="K63" s="1">
        <v>0.28999999999999998</v>
      </c>
      <c r="L63" s="1">
        <v>1.29</v>
      </c>
      <c r="M63" s="1">
        <v>0.14000000000000001</v>
      </c>
      <c r="N63" s="1">
        <v>0</v>
      </c>
      <c r="O63" s="1">
        <v>0.17</v>
      </c>
      <c r="P63" s="1">
        <v>0.17</v>
      </c>
      <c r="Q63" s="1">
        <v>0</v>
      </c>
      <c r="R63" s="1">
        <v>0</v>
      </c>
      <c r="S63" s="1">
        <v>0</v>
      </c>
      <c r="T63" s="1">
        <v>0</v>
      </c>
      <c r="U63" s="1">
        <v>11.57</v>
      </c>
      <c r="V63" s="1">
        <v>8.14</v>
      </c>
      <c r="W63" s="1">
        <v>70</v>
      </c>
      <c r="X63" s="1">
        <v>7.86</v>
      </c>
      <c r="Y63" s="1">
        <v>1.43</v>
      </c>
      <c r="Z63" s="1">
        <v>18</v>
      </c>
      <c r="AA63" s="1">
        <v>1.71</v>
      </c>
      <c r="AB63" s="1">
        <v>0.43</v>
      </c>
      <c r="AC63" s="1">
        <v>1.43</v>
      </c>
      <c r="AD63" s="1">
        <v>0.28999999999999998</v>
      </c>
      <c r="AE63" s="1">
        <v>0.18</v>
      </c>
      <c r="AF63" s="1">
        <v>0</v>
      </c>
      <c r="AG63" s="1">
        <v>0</v>
      </c>
      <c r="AH63" s="1">
        <v>0</v>
      </c>
      <c r="AI63" s="1">
        <v>0</v>
      </c>
      <c r="AJ63" s="1">
        <v>0.14000000000000001</v>
      </c>
      <c r="AK63" s="1">
        <v>12.29</v>
      </c>
      <c r="AL63" s="1">
        <v>22.99</v>
      </c>
      <c r="AM63" s="1">
        <v>22.63</v>
      </c>
      <c r="AN63" s="1">
        <v>1.4</v>
      </c>
      <c r="AO63" s="1">
        <v>4.2</v>
      </c>
      <c r="AP63" s="1">
        <v>14.86</v>
      </c>
      <c r="AQ63" s="1">
        <v>14.86</v>
      </c>
      <c r="AR63" s="1">
        <v>0.14000000000000001</v>
      </c>
      <c r="AS63" s="1">
        <v>2.29</v>
      </c>
      <c r="AT63" s="1">
        <v>1.57</v>
      </c>
      <c r="AU63" s="1">
        <v>2.71</v>
      </c>
      <c r="AV63" s="1">
        <v>1.86</v>
      </c>
      <c r="AW63" s="1">
        <v>69</v>
      </c>
      <c r="AX63" s="1">
        <v>7.14</v>
      </c>
      <c r="AY63" s="1">
        <v>0.86</v>
      </c>
      <c r="AZ63" s="1">
        <v>0.86</v>
      </c>
      <c r="BA63" s="1">
        <v>0.56999999999999995</v>
      </c>
      <c r="BB63" s="1">
        <v>2.29</v>
      </c>
      <c r="BC63" s="1">
        <v>16</v>
      </c>
      <c r="BD63" s="1">
        <v>10.57</v>
      </c>
      <c r="BE63" s="1">
        <v>5</v>
      </c>
      <c r="BF63" s="1">
        <v>0.86</v>
      </c>
      <c r="BG63" s="1">
        <v>3.29</v>
      </c>
      <c r="BH63" s="1">
        <v>2.14</v>
      </c>
      <c r="BI63" s="1">
        <v>1.69</v>
      </c>
      <c r="BJ63" s="1">
        <v>27</v>
      </c>
      <c r="BK63" s="1">
        <v>20.86</v>
      </c>
      <c r="BL63" s="1">
        <v>77</v>
      </c>
      <c r="BM63" s="1">
        <v>27.57</v>
      </c>
      <c r="BN63" s="1">
        <v>16</v>
      </c>
      <c r="BO63" s="1">
        <v>58</v>
      </c>
      <c r="BP63" s="1">
        <v>11.57</v>
      </c>
      <c r="BQ63" s="1">
        <v>8.14</v>
      </c>
      <c r="BR63" s="1">
        <v>70</v>
      </c>
      <c r="BS63" s="1">
        <v>0</v>
      </c>
      <c r="BT63" s="1">
        <v>0</v>
      </c>
      <c r="BU63" s="1">
        <v>7</v>
      </c>
      <c r="BV63" s="1">
        <v>0</v>
      </c>
      <c r="BW63" s="1">
        <v>2</v>
      </c>
      <c r="BX63" s="1">
        <v>3.14</v>
      </c>
      <c r="BY63" s="1">
        <v>54.14</v>
      </c>
      <c r="BZ63" s="1">
        <v>1.1399999999999999</v>
      </c>
      <c r="CA63" s="1">
        <v>3.43</v>
      </c>
      <c r="CB63" s="1">
        <v>7.86</v>
      </c>
      <c r="CC63" s="1">
        <v>0.43</v>
      </c>
      <c r="CD63" s="1">
        <v>0</v>
      </c>
      <c r="CE63" s="1">
        <v>1.57</v>
      </c>
      <c r="CF63" s="1">
        <v>0</v>
      </c>
      <c r="CG63" s="1">
        <v>0.14000000000000001</v>
      </c>
      <c r="CH63" s="1">
        <v>0</v>
      </c>
      <c r="CI63" s="1">
        <v>0</v>
      </c>
      <c r="CJ63" s="1">
        <v>0</v>
      </c>
      <c r="CK63" s="1">
        <f t="shared" si="0"/>
        <v>3.5984029400000024</v>
      </c>
      <c r="CL63" s="1">
        <v>2</v>
      </c>
    </row>
    <row r="64" spans="1:90" x14ac:dyDescent="0.25">
      <c r="A64" s="1" t="s">
        <v>127</v>
      </c>
      <c r="B64" s="1">
        <v>5.3</v>
      </c>
      <c r="C64" s="1">
        <v>7</v>
      </c>
      <c r="D64" s="1">
        <v>85</v>
      </c>
      <c r="E64" s="1">
        <v>0.32</v>
      </c>
      <c r="F64" s="1">
        <v>0.2</v>
      </c>
      <c r="G64" s="1">
        <v>0.4</v>
      </c>
      <c r="H64" s="1">
        <v>2</v>
      </c>
      <c r="I64" s="1">
        <v>2.4300000000000002</v>
      </c>
      <c r="J64" s="1">
        <v>0.56999999999999995</v>
      </c>
      <c r="K64" s="1">
        <v>1.57</v>
      </c>
      <c r="L64" s="1">
        <v>0.86</v>
      </c>
      <c r="M64" s="1">
        <v>0.71</v>
      </c>
      <c r="N64" s="1">
        <v>0.14000000000000001</v>
      </c>
      <c r="O64" s="1">
        <v>0.33</v>
      </c>
      <c r="P64" s="1">
        <v>0.33</v>
      </c>
      <c r="Q64" s="1">
        <v>0.28999999999999998</v>
      </c>
      <c r="R64" s="1">
        <v>0.28999999999999998</v>
      </c>
      <c r="S64" s="1">
        <v>0</v>
      </c>
      <c r="T64" s="1">
        <v>0</v>
      </c>
      <c r="U64" s="1">
        <v>9.2899999999999991</v>
      </c>
      <c r="V64" s="1">
        <v>4.8600000000000003</v>
      </c>
      <c r="W64" s="1">
        <v>52</v>
      </c>
      <c r="X64" s="1">
        <v>1.57</v>
      </c>
      <c r="Y64" s="1">
        <v>0.56999999999999995</v>
      </c>
      <c r="Z64" s="1">
        <v>36</v>
      </c>
      <c r="AA64" s="1">
        <v>0.43</v>
      </c>
      <c r="AB64" s="1">
        <v>0.28999999999999998</v>
      </c>
      <c r="AC64" s="1">
        <v>1.1399999999999999</v>
      </c>
      <c r="AD64" s="1">
        <v>0</v>
      </c>
      <c r="AE64" s="1">
        <v>0.1</v>
      </c>
      <c r="AF64" s="1">
        <v>0</v>
      </c>
      <c r="AG64" s="1">
        <v>0</v>
      </c>
      <c r="AH64" s="1">
        <v>0.14000000000000001</v>
      </c>
      <c r="AI64" s="1">
        <v>0</v>
      </c>
      <c r="AJ64" s="1">
        <v>0.43</v>
      </c>
      <c r="AK64" s="1">
        <v>26.29</v>
      </c>
      <c r="AL64" s="1">
        <v>17.59</v>
      </c>
      <c r="AM64" s="1">
        <v>13.23</v>
      </c>
      <c r="AN64" s="1">
        <v>1.9</v>
      </c>
      <c r="AO64" s="1">
        <v>4.5</v>
      </c>
      <c r="AP64" s="1">
        <v>3.29</v>
      </c>
      <c r="AQ64" s="1">
        <v>8.43</v>
      </c>
      <c r="AR64" s="1">
        <v>0.14000000000000001</v>
      </c>
      <c r="AS64" s="1">
        <v>3.86</v>
      </c>
      <c r="AT64" s="1">
        <v>0.86</v>
      </c>
      <c r="AU64" s="1">
        <v>0.71</v>
      </c>
      <c r="AV64" s="1">
        <v>0.14000000000000001</v>
      </c>
      <c r="AW64" s="1">
        <v>20</v>
      </c>
      <c r="AX64" s="1">
        <v>3</v>
      </c>
      <c r="AY64" s="1">
        <v>0.28999999999999998</v>
      </c>
      <c r="AZ64" s="1">
        <v>0.14000000000000001</v>
      </c>
      <c r="BA64" s="1">
        <v>0.14000000000000001</v>
      </c>
      <c r="BB64" s="1">
        <v>0.56999999999999995</v>
      </c>
      <c r="BC64" s="1">
        <v>12.14</v>
      </c>
      <c r="BD64" s="1">
        <v>7.14</v>
      </c>
      <c r="BE64" s="1">
        <v>3.43</v>
      </c>
      <c r="BF64" s="1">
        <v>0.56999999999999995</v>
      </c>
      <c r="BG64" s="1">
        <v>2.4300000000000002</v>
      </c>
      <c r="BH64" s="1">
        <v>1.43</v>
      </c>
      <c r="BI64" s="1">
        <v>1.1200000000000001</v>
      </c>
      <c r="BJ64" s="1">
        <v>18.86</v>
      </c>
      <c r="BK64" s="1">
        <v>12</v>
      </c>
      <c r="BL64" s="1">
        <v>64</v>
      </c>
      <c r="BM64" s="1">
        <v>15.71</v>
      </c>
      <c r="BN64" s="1">
        <v>9.14</v>
      </c>
      <c r="BO64" s="1">
        <v>58</v>
      </c>
      <c r="BP64" s="1">
        <v>9.2899999999999991</v>
      </c>
      <c r="BQ64" s="1">
        <v>4.8600000000000003</v>
      </c>
      <c r="BR64" s="1">
        <v>52</v>
      </c>
      <c r="BS64" s="1">
        <v>0.43</v>
      </c>
      <c r="BT64" s="1">
        <v>0</v>
      </c>
      <c r="BU64" s="1">
        <v>7</v>
      </c>
      <c r="BV64" s="1">
        <v>0</v>
      </c>
      <c r="BW64" s="1">
        <v>4</v>
      </c>
      <c r="BX64" s="1">
        <v>1.57</v>
      </c>
      <c r="BY64" s="1">
        <v>36.14</v>
      </c>
      <c r="BZ64" s="1">
        <v>4.57</v>
      </c>
      <c r="CA64" s="1">
        <v>1.71</v>
      </c>
      <c r="CB64" s="1">
        <v>2.57</v>
      </c>
      <c r="CC64" s="1">
        <v>0.56999999999999995</v>
      </c>
      <c r="CD64" s="1">
        <v>0</v>
      </c>
      <c r="CE64" s="1">
        <v>0.43</v>
      </c>
      <c r="CF64" s="1">
        <v>0</v>
      </c>
      <c r="CG64" s="1">
        <v>0.28999999999999998</v>
      </c>
      <c r="CH64" s="1">
        <v>0</v>
      </c>
      <c r="CI64" s="1">
        <v>0</v>
      </c>
      <c r="CJ64" s="1">
        <v>0</v>
      </c>
      <c r="CK64" s="1">
        <f t="shared" si="0"/>
        <v>4.5673547900000004</v>
      </c>
      <c r="CL64" s="1">
        <v>2</v>
      </c>
    </row>
    <row r="65" spans="1:90" x14ac:dyDescent="0.25">
      <c r="A65" s="1" t="s">
        <v>128</v>
      </c>
      <c r="B65" s="1">
        <v>4.4000000000000004</v>
      </c>
      <c r="C65" s="1">
        <v>4</v>
      </c>
      <c r="D65" s="1">
        <v>49.75</v>
      </c>
      <c r="E65" s="1">
        <v>0.04</v>
      </c>
      <c r="F65" s="1">
        <v>0.08</v>
      </c>
      <c r="G65" s="1">
        <v>0.1</v>
      </c>
      <c r="H65" s="1">
        <v>1</v>
      </c>
      <c r="I65" s="1">
        <v>0.75</v>
      </c>
      <c r="J65" s="1">
        <v>0.25</v>
      </c>
      <c r="K65" s="1">
        <v>0.25</v>
      </c>
      <c r="L65" s="1">
        <v>0.5</v>
      </c>
      <c r="M65" s="1">
        <v>0</v>
      </c>
      <c r="N65" s="1">
        <v>0.25</v>
      </c>
      <c r="O65" s="1">
        <v>0.04</v>
      </c>
      <c r="P65" s="1">
        <v>0.04</v>
      </c>
      <c r="Q65" s="1">
        <v>0</v>
      </c>
      <c r="R65" s="1">
        <v>0</v>
      </c>
      <c r="S65" s="1">
        <v>0</v>
      </c>
      <c r="T65" s="1">
        <v>0</v>
      </c>
      <c r="U65" s="1">
        <v>15.5</v>
      </c>
      <c r="V65" s="1">
        <v>13.5</v>
      </c>
      <c r="W65" s="1">
        <v>87</v>
      </c>
      <c r="X65" s="1">
        <v>0.25</v>
      </c>
      <c r="Y65" s="1">
        <v>0</v>
      </c>
      <c r="Z65" s="1">
        <v>0</v>
      </c>
      <c r="AA65" s="1">
        <v>0</v>
      </c>
      <c r="AB65" s="1">
        <v>0</v>
      </c>
      <c r="AC65" s="1">
        <v>0.75</v>
      </c>
      <c r="AD65" s="1">
        <v>0</v>
      </c>
      <c r="AE65" s="1">
        <v>0.04</v>
      </c>
      <c r="AF65" s="1">
        <v>0.25</v>
      </c>
      <c r="AG65" s="1">
        <v>0</v>
      </c>
      <c r="AH65" s="1">
        <v>0</v>
      </c>
      <c r="AI65" s="1">
        <v>0</v>
      </c>
      <c r="AJ65" s="1">
        <v>0</v>
      </c>
      <c r="AK65" s="1">
        <v>7</v>
      </c>
      <c r="AL65" s="1">
        <v>11.52</v>
      </c>
      <c r="AM65" s="1">
        <v>13.7</v>
      </c>
      <c r="AN65" s="1">
        <v>0.4</v>
      </c>
      <c r="AO65" s="1">
        <v>2.5</v>
      </c>
      <c r="AP65" s="1">
        <v>9</v>
      </c>
      <c r="AQ65" s="1">
        <v>11.25</v>
      </c>
      <c r="AR65" s="1">
        <v>0</v>
      </c>
      <c r="AS65" s="1">
        <v>2.25</v>
      </c>
      <c r="AT65" s="1">
        <v>0.5</v>
      </c>
      <c r="AU65" s="1">
        <v>1</v>
      </c>
      <c r="AV65" s="1">
        <v>0.75</v>
      </c>
      <c r="AW65" s="1">
        <v>75</v>
      </c>
      <c r="AX65" s="1">
        <v>6.25</v>
      </c>
      <c r="AY65" s="1">
        <v>0.75</v>
      </c>
      <c r="AZ65" s="1">
        <v>0</v>
      </c>
      <c r="BA65" s="1">
        <v>1</v>
      </c>
      <c r="BB65" s="1">
        <v>1.75</v>
      </c>
      <c r="BC65" s="1">
        <v>10.75</v>
      </c>
      <c r="BD65" s="1">
        <v>4.25</v>
      </c>
      <c r="BE65" s="1">
        <v>3.25</v>
      </c>
      <c r="BF65" s="1">
        <v>1</v>
      </c>
      <c r="BG65" s="1">
        <v>0.5</v>
      </c>
      <c r="BH65" s="1">
        <v>1.5</v>
      </c>
      <c r="BI65" s="1">
        <v>1.1000000000000001</v>
      </c>
      <c r="BJ65" s="1">
        <v>48.75</v>
      </c>
      <c r="BK65" s="1">
        <v>42.25</v>
      </c>
      <c r="BL65" s="1">
        <v>87</v>
      </c>
      <c r="BM65" s="1">
        <v>30</v>
      </c>
      <c r="BN65" s="1">
        <v>25.5</v>
      </c>
      <c r="BO65" s="1">
        <v>85</v>
      </c>
      <c r="BP65" s="1">
        <v>15.5</v>
      </c>
      <c r="BQ65" s="1">
        <v>13.5</v>
      </c>
      <c r="BR65" s="1">
        <v>87</v>
      </c>
      <c r="BS65" s="1">
        <v>0</v>
      </c>
      <c r="BT65" s="1">
        <v>0</v>
      </c>
      <c r="BU65" s="1">
        <v>2</v>
      </c>
      <c r="BV65" s="1">
        <v>2</v>
      </c>
      <c r="BW65" s="1">
        <v>1</v>
      </c>
      <c r="BX65" s="1">
        <v>0.75</v>
      </c>
      <c r="BY65" s="1">
        <v>57.75</v>
      </c>
      <c r="BZ65" s="1">
        <v>0.5</v>
      </c>
      <c r="CA65" s="1">
        <v>6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3.6499476100000017</v>
      </c>
      <c r="CL65" s="1">
        <v>2</v>
      </c>
    </row>
    <row r="66" spans="1:90" x14ac:dyDescent="0.25">
      <c r="A66" s="1" t="s">
        <v>133</v>
      </c>
      <c r="B66" s="1">
        <v>7</v>
      </c>
      <c r="C66" s="1">
        <v>7</v>
      </c>
      <c r="D66" s="1">
        <v>54</v>
      </c>
      <c r="E66" s="1">
        <v>7.0000000000000007E-2</v>
      </c>
      <c r="F66" s="1">
        <v>0</v>
      </c>
      <c r="G66" s="1">
        <v>0.1</v>
      </c>
      <c r="H66" s="1">
        <v>0</v>
      </c>
      <c r="I66" s="1">
        <v>0.71</v>
      </c>
      <c r="J66" s="1">
        <v>0.14000000000000001</v>
      </c>
      <c r="K66" s="1">
        <v>0.43</v>
      </c>
      <c r="L66" s="1">
        <v>0.28999999999999998</v>
      </c>
      <c r="M66" s="1">
        <v>0</v>
      </c>
      <c r="N66" s="1">
        <v>0</v>
      </c>
      <c r="O66" s="1">
        <v>0.03</v>
      </c>
      <c r="P66" s="1">
        <v>0.03</v>
      </c>
      <c r="Q66" s="1">
        <v>0</v>
      </c>
      <c r="R66" s="1">
        <v>0</v>
      </c>
      <c r="S66" s="1">
        <v>0</v>
      </c>
      <c r="T66" s="1">
        <v>0</v>
      </c>
      <c r="U66" s="1">
        <v>8.43</v>
      </c>
      <c r="V66" s="1">
        <v>4.57</v>
      </c>
      <c r="W66" s="1">
        <v>54</v>
      </c>
      <c r="X66" s="1">
        <v>0.56999999999999995</v>
      </c>
      <c r="Y66" s="1">
        <v>0</v>
      </c>
      <c r="Z66" s="1">
        <v>0</v>
      </c>
      <c r="AA66" s="1">
        <v>0.43</v>
      </c>
      <c r="AB66" s="1">
        <v>0</v>
      </c>
      <c r="AC66" s="1">
        <v>0.56999999999999995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0.14000000000000001</v>
      </c>
      <c r="AK66" s="1">
        <v>8.57</v>
      </c>
      <c r="AL66" s="1">
        <v>7.86</v>
      </c>
      <c r="AM66" s="1">
        <v>4.17</v>
      </c>
      <c r="AN66" s="1">
        <v>0.3</v>
      </c>
      <c r="AO66" s="1">
        <v>2.5</v>
      </c>
      <c r="AP66" s="1">
        <v>5.43</v>
      </c>
      <c r="AQ66" s="1">
        <v>5.43</v>
      </c>
      <c r="AR66" s="1">
        <v>0</v>
      </c>
      <c r="AS66" s="1">
        <v>1.71</v>
      </c>
      <c r="AT66" s="1">
        <v>1</v>
      </c>
      <c r="AU66" s="1">
        <v>1</v>
      </c>
      <c r="AV66" s="1">
        <v>0.71</v>
      </c>
      <c r="AW66" s="1">
        <v>71</v>
      </c>
      <c r="AX66" s="1">
        <v>2.4300000000000002</v>
      </c>
      <c r="AY66" s="1">
        <v>0.14000000000000001</v>
      </c>
      <c r="AZ66" s="1">
        <v>0</v>
      </c>
      <c r="BA66" s="1">
        <v>0.28999999999999998</v>
      </c>
      <c r="BB66" s="1">
        <v>0.43</v>
      </c>
      <c r="BC66" s="1">
        <v>16.29</v>
      </c>
      <c r="BD66" s="1">
        <v>11.43</v>
      </c>
      <c r="BE66" s="1">
        <v>4.8600000000000003</v>
      </c>
      <c r="BF66" s="1">
        <v>0.86</v>
      </c>
      <c r="BG66" s="1">
        <v>3.29</v>
      </c>
      <c r="BH66" s="1">
        <v>1.43</v>
      </c>
      <c r="BI66" s="1">
        <v>1.52</v>
      </c>
      <c r="BJ66" s="1">
        <v>17.71</v>
      </c>
      <c r="BK66" s="1">
        <v>13</v>
      </c>
      <c r="BL66" s="1">
        <v>73</v>
      </c>
      <c r="BM66" s="1">
        <v>12.71</v>
      </c>
      <c r="BN66" s="1">
        <v>8</v>
      </c>
      <c r="BO66" s="1">
        <v>63</v>
      </c>
      <c r="BP66" s="1">
        <v>8.43</v>
      </c>
      <c r="BQ66" s="1">
        <v>4.57</v>
      </c>
      <c r="BR66" s="1">
        <v>54</v>
      </c>
      <c r="BS66" s="1">
        <v>0.28999999999999998</v>
      </c>
      <c r="BT66" s="1">
        <v>0.14000000000000001</v>
      </c>
      <c r="BU66" s="1">
        <v>5</v>
      </c>
      <c r="BV66" s="1">
        <v>2</v>
      </c>
      <c r="BW66" s="1">
        <v>5</v>
      </c>
      <c r="BX66" s="1">
        <v>0.28999999999999998</v>
      </c>
      <c r="BY66" s="1">
        <v>24.43</v>
      </c>
      <c r="BZ66" s="1">
        <v>1.43</v>
      </c>
      <c r="CA66" s="1">
        <v>3.71</v>
      </c>
      <c r="CB66" s="1">
        <v>2.14</v>
      </c>
      <c r="CC66" s="1">
        <v>0</v>
      </c>
      <c r="CD66" s="1">
        <v>0</v>
      </c>
      <c r="CE66" s="1">
        <v>0.14000000000000001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3.2910038899999998</v>
      </c>
      <c r="CL66" s="1">
        <v>2</v>
      </c>
    </row>
    <row r="67" spans="1:90" x14ac:dyDescent="0.25">
      <c r="A67" s="1" t="s">
        <v>135</v>
      </c>
      <c r="B67" s="1">
        <v>6.5</v>
      </c>
      <c r="C67" s="1">
        <v>6</v>
      </c>
      <c r="D67" s="1">
        <v>74.67</v>
      </c>
      <c r="E67" s="1">
        <v>0.13</v>
      </c>
      <c r="F67" s="1">
        <v>0</v>
      </c>
      <c r="G67" s="1">
        <v>0.2</v>
      </c>
      <c r="H67" s="1">
        <v>0</v>
      </c>
      <c r="I67" s="1">
        <v>1.5</v>
      </c>
      <c r="J67" s="1">
        <v>0.5</v>
      </c>
      <c r="K67" s="1">
        <v>0.83</v>
      </c>
      <c r="L67" s="1">
        <v>0.67</v>
      </c>
      <c r="M67" s="1">
        <v>0</v>
      </c>
      <c r="N67" s="1">
        <v>0.17</v>
      </c>
      <c r="O67" s="1">
        <v>0.1</v>
      </c>
      <c r="P67" s="1">
        <v>0.1</v>
      </c>
      <c r="Q67" s="1">
        <v>0</v>
      </c>
      <c r="R67" s="1">
        <v>0</v>
      </c>
      <c r="S67" s="1">
        <v>0</v>
      </c>
      <c r="T67" s="1">
        <v>0</v>
      </c>
      <c r="U67" s="1">
        <v>11</v>
      </c>
      <c r="V67" s="1">
        <v>7.33</v>
      </c>
      <c r="W67" s="1">
        <v>67</v>
      </c>
      <c r="X67" s="1">
        <v>0.67</v>
      </c>
      <c r="Y67" s="1">
        <v>0</v>
      </c>
      <c r="Z67" s="1">
        <v>0</v>
      </c>
      <c r="AA67" s="1">
        <v>0</v>
      </c>
      <c r="AB67" s="1">
        <v>0</v>
      </c>
      <c r="AC67" s="1">
        <v>1.17</v>
      </c>
      <c r="AD67" s="1">
        <v>0</v>
      </c>
      <c r="AE67" s="1">
        <v>0.08</v>
      </c>
      <c r="AF67" s="1">
        <v>0</v>
      </c>
      <c r="AG67" s="1">
        <v>0</v>
      </c>
      <c r="AH67" s="1">
        <v>0.33</v>
      </c>
      <c r="AI67" s="1">
        <v>0</v>
      </c>
      <c r="AJ67" s="1">
        <v>0.33</v>
      </c>
      <c r="AK67" s="1">
        <v>16.670000000000002</v>
      </c>
      <c r="AL67" s="1">
        <v>16.57</v>
      </c>
      <c r="AM67" s="1">
        <v>11.1</v>
      </c>
      <c r="AN67" s="1">
        <v>0.7</v>
      </c>
      <c r="AO67" s="1">
        <v>2.8</v>
      </c>
      <c r="AP67" s="1">
        <v>5.17</v>
      </c>
      <c r="AQ67" s="1">
        <v>5.17</v>
      </c>
      <c r="AR67" s="1">
        <v>0</v>
      </c>
      <c r="AS67" s="1">
        <v>1.83</v>
      </c>
      <c r="AT67" s="1">
        <v>1.17</v>
      </c>
      <c r="AU67" s="1">
        <v>1.5</v>
      </c>
      <c r="AV67" s="1">
        <v>0.33</v>
      </c>
      <c r="AW67" s="1">
        <v>22</v>
      </c>
      <c r="AX67" s="1">
        <v>4.5</v>
      </c>
      <c r="AY67" s="1">
        <v>1.5</v>
      </c>
      <c r="AZ67" s="1">
        <v>0</v>
      </c>
      <c r="BA67" s="1">
        <v>0.5</v>
      </c>
      <c r="BB67" s="1">
        <v>2</v>
      </c>
      <c r="BC67" s="1">
        <v>16</v>
      </c>
      <c r="BD67" s="1">
        <v>9.83</v>
      </c>
      <c r="BE67" s="1">
        <v>4.33</v>
      </c>
      <c r="BF67" s="1">
        <v>0.83</v>
      </c>
      <c r="BG67" s="1">
        <v>2</v>
      </c>
      <c r="BH67" s="1">
        <v>1.83</v>
      </c>
      <c r="BI67" s="1">
        <v>1.54</v>
      </c>
      <c r="BJ67" s="1">
        <v>29.5</v>
      </c>
      <c r="BK67" s="1">
        <v>22.67</v>
      </c>
      <c r="BL67" s="1">
        <v>77</v>
      </c>
      <c r="BM67" s="1">
        <v>22.33</v>
      </c>
      <c r="BN67" s="1">
        <v>16.5</v>
      </c>
      <c r="BO67" s="1">
        <v>74</v>
      </c>
      <c r="BP67" s="1">
        <v>11</v>
      </c>
      <c r="BQ67" s="1">
        <v>7.33</v>
      </c>
      <c r="BR67" s="1">
        <v>67</v>
      </c>
      <c r="BS67" s="1">
        <v>0.5</v>
      </c>
      <c r="BT67" s="1">
        <v>0.17</v>
      </c>
      <c r="BU67" s="1">
        <v>5</v>
      </c>
      <c r="BV67" s="1">
        <v>1</v>
      </c>
      <c r="BW67" s="1">
        <v>2</v>
      </c>
      <c r="BX67" s="1">
        <v>2.33</v>
      </c>
      <c r="BY67" s="1">
        <v>49.33</v>
      </c>
      <c r="BZ67" s="1">
        <v>2.17</v>
      </c>
      <c r="CA67" s="1">
        <v>5</v>
      </c>
      <c r="CB67" s="1">
        <v>2</v>
      </c>
      <c r="CC67" s="1">
        <v>0.5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7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3.3215683800000022</v>
      </c>
      <c r="CL67" s="1">
        <v>2</v>
      </c>
    </row>
    <row r="68" spans="1:90" x14ac:dyDescent="0.25">
      <c r="A68" s="1" t="s">
        <v>140</v>
      </c>
      <c r="B68" s="1">
        <v>5.3</v>
      </c>
      <c r="C68" s="1">
        <v>7</v>
      </c>
      <c r="D68" s="1">
        <v>77.709999999999994</v>
      </c>
      <c r="E68" s="1">
        <v>0.03</v>
      </c>
      <c r="F68" s="1">
        <v>0</v>
      </c>
      <c r="G68" s="1">
        <v>0</v>
      </c>
      <c r="H68" s="1">
        <v>0</v>
      </c>
      <c r="I68" s="1">
        <v>0.86</v>
      </c>
      <c r="J68" s="1">
        <v>0</v>
      </c>
      <c r="K68" s="1">
        <v>0.28999999999999998</v>
      </c>
      <c r="L68" s="1">
        <v>0.56999999999999995</v>
      </c>
      <c r="M68" s="1">
        <v>0</v>
      </c>
      <c r="N68" s="1">
        <v>0.14000000000000001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11.71</v>
      </c>
      <c r="V68" s="1">
        <v>7.86</v>
      </c>
      <c r="W68" s="1">
        <v>67</v>
      </c>
      <c r="X68" s="1">
        <v>0.28999999999999998</v>
      </c>
      <c r="Y68" s="1">
        <v>0</v>
      </c>
      <c r="Z68" s="1">
        <v>0</v>
      </c>
      <c r="AA68" s="1">
        <v>0</v>
      </c>
      <c r="AB68" s="1">
        <v>0</v>
      </c>
      <c r="AC68" s="1">
        <v>0.14000000000000001</v>
      </c>
      <c r="AD68" s="1">
        <v>0</v>
      </c>
      <c r="AE68" s="1">
        <v>0.02</v>
      </c>
      <c r="AF68" s="1">
        <v>0</v>
      </c>
      <c r="AG68" s="1">
        <v>0</v>
      </c>
      <c r="AH68" s="1">
        <v>0.14000000000000001</v>
      </c>
      <c r="AI68" s="1">
        <v>0</v>
      </c>
      <c r="AJ68" s="1">
        <v>0.43</v>
      </c>
      <c r="AK68" s="1">
        <v>7.57</v>
      </c>
      <c r="AL68" s="1">
        <v>4.17</v>
      </c>
      <c r="AM68" s="1">
        <v>7.43</v>
      </c>
      <c r="AN68" s="1">
        <v>0.1</v>
      </c>
      <c r="AO68" s="1">
        <v>2.5</v>
      </c>
      <c r="AP68" s="1">
        <v>11.43</v>
      </c>
      <c r="AQ68" s="1">
        <v>11.43</v>
      </c>
      <c r="AR68" s="1">
        <v>0</v>
      </c>
      <c r="AS68" s="1">
        <v>2</v>
      </c>
      <c r="AT68" s="1">
        <v>0.56999999999999995</v>
      </c>
      <c r="AU68" s="1">
        <v>1.43</v>
      </c>
      <c r="AV68" s="1">
        <v>0.71</v>
      </c>
      <c r="AW68" s="1">
        <v>50</v>
      </c>
      <c r="AX68" s="1">
        <v>7</v>
      </c>
      <c r="AY68" s="1">
        <v>0.71</v>
      </c>
      <c r="AZ68" s="1">
        <v>0.14000000000000001</v>
      </c>
      <c r="BA68" s="1">
        <v>1.1399999999999999</v>
      </c>
      <c r="BB68" s="1">
        <v>2</v>
      </c>
      <c r="BC68" s="1">
        <v>10.71</v>
      </c>
      <c r="BD68" s="1">
        <v>6.14</v>
      </c>
      <c r="BE68" s="1">
        <v>2.57</v>
      </c>
      <c r="BF68" s="1">
        <v>0.28999999999999998</v>
      </c>
      <c r="BG68" s="1">
        <v>1.57</v>
      </c>
      <c r="BH68" s="1">
        <v>1.29</v>
      </c>
      <c r="BI68" s="1">
        <v>1.03</v>
      </c>
      <c r="BJ68" s="1">
        <v>48.14</v>
      </c>
      <c r="BK68" s="1">
        <v>40.57</v>
      </c>
      <c r="BL68" s="1">
        <v>84</v>
      </c>
      <c r="BM68" s="1">
        <v>23.86</v>
      </c>
      <c r="BN68" s="1">
        <v>18.14</v>
      </c>
      <c r="BO68" s="1">
        <v>76</v>
      </c>
      <c r="BP68" s="1">
        <v>11.71</v>
      </c>
      <c r="BQ68" s="1">
        <v>7.86</v>
      </c>
      <c r="BR68" s="1">
        <v>67</v>
      </c>
      <c r="BS68" s="1">
        <v>0</v>
      </c>
      <c r="BT68" s="1">
        <v>0</v>
      </c>
      <c r="BU68" s="1">
        <v>6</v>
      </c>
      <c r="BV68" s="1">
        <v>1</v>
      </c>
      <c r="BW68" s="1">
        <v>2</v>
      </c>
      <c r="BX68" s="1">
        <v>0.71</v>
      </c>
      <c r="BY68" s="1">
        <v>58.14</v>
      </c>
      <c r="BZ68" s="1">
        <v>1.71</v>
      </c>
      <c r="CA68" s="1">
        <v>4.43</v>
      </c>
      <c r="CB68" s="1">
        <v>1.71</v>
      </c>
      <c r="CC68" s="1">
        <v>0.14000000000000001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3.7160224900000021</v>
      </c>
      <c r="CL68" s="1">
        <v>2</v>
      </c>
    </row>
    <row r="69" spans="1:90" x14ac:dyDescent="0.25">
      <c r="A69" s="1" t="s">
        <v>141</v>
      </c>
      <c r="B69" s="1">
        <v>5.5</v>
      </c>
      <c r="C69" s="1">
        <v>6</v>
      </c>
      <c r="D69" s="1">
        <v>82.17</v>
      </c>
      <c r="E69" s="1">
        <v>0.04</v>
      </c>
      <c r="F69" s="1">
        <v>0</v>
      </c>
      <c r="G69" s="1">
        <v>0</v>
      </c>
      <c r="H69" s="1">
        <v>0</v>
      </c>
      <c r="I69" s="1">
        <v>1.5</v>
      </c>
      <c r="J69" s="1">
        <v>0</v>
      </c>
      <c r="K69" s="1">
        <v>0.33</v>
      </c>
      <c r="L69" s="1">
        <v>1.17</v>
      </c>
      <c r="M69" s="1">
        <v>0</v>
      </c>
      <c r="N69" s="1">
        <v>0.17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6.5</v>
      </c>
      <c r="V69" s="1">
        <v>3.83</v>
      </c>
      <c r="W69" s="1">
        <v>59</v>
      </c>
      <c r="X69" s="1">
        <v>0.67</v>
      </c>
      <c r="Y69" s="1">
        <v>0</v>
      </c>
      <c r="Z69" s="1">
        <v>0</v>
      </c>
      <c r="AA69" s="1">
        <v>0</v>
      </c>
      <c r="AB69" s="1">
        <v>0</v>
      </c>
      <c r="AC69" s="1">
        <v>0.33</v>
      </c>
      <c r="AD69" s="1">
        <v>0</v>
      </c>
      <c r="AE69" s="1">
        <v>0.03</v>
      </c>
      <c r="AF69" s="1">
        <v>0</v>
      </c>
      <c r="AG69" s="1">
        <v>0</v>
      </c>
      <c r="AH69" s="1">
        <v>0.17</v>
      </c>
      <c r="AI69" s="1">
        <v>0</v>
      </c>
      <c r="AJ69" s="1">
        <v>0.17</v>
      </c>
      <c r="AK69" s="1">
        <v>7.5</v>
      </c>
      <c r="AL69" s="1">
        <v>4.7300000000000004</v>
      </c>
      <c r="AM69" s="1">
        <v>10.57</v>
      </c>
      <c r="AN69" s="1">
        <v>0.2</v>
      </c>
      <c r="AO69" s="1">
        <v>2.6</v>
      </c>
      <c r="AP69" s="1">
        <v>5.67</v>
      </c>
      <c r="AQ69" s="1">
        <v>5.67</v>
      </c>
      <c r="AR69" s="1">
        <v>0</v>
      </c>
      <c r="AS69" s="1">
        <v>2</v>
      </c>
      <c r="AT69" s="1">
        <v>1</v>
      </c>
      <c r="AU69" s="1">
        <v>3.83</v>
      </c>
      <c r="AV69" s="1">
        <v>2.33</v>
      </c>
      <c r="AW69" s="1">
        <v>61</v>
      </c>
      <c r="AX69" s="1">
        <v>5.5</v>
      </c>
      <c r="AY69" s="1">
        <v>1.67</v>
      </c>
      <c r="AZ69" s="1">
        <v>0.5</v>
      </c>
      <c r="BA69" s="1">
        <v>1.17</v>
      </c>
      <c r="BB69" s="1">
        <v>3.33</v>
      </c>
      <c r="BC69" s="1">
        <v>15.33</v>
      </c>
      <c r="BD69" s="1">
        <v>8.17</v>
      </c>
      <c r="BE69" s="1">
        <v>5</v>
      </c>
      <c r="BF69" s="1">
        <v>1.17</v>
      </c>
      <c r="BG69" s="1">
        <v>2.33</v>
      </c>
      <c r="BH69" s="1">
        <v>2</v>
      </c>
      <c r="BI69" s="1">
        <v>1.64</v>
      </c>
      <c r="BJ69" s="1">
        <v>24.17</v>
      </c>
      <c r="BK69" s="1">
        <v>17.5</v>
      </c>
      <c r="BL69" s="1">
        <v>72</v>
      </c>
      <c r="BM69" s="1">
        <v>13.5</v>
      </c>
      <c r="BN69" s="1">
        <v>8.5</v>
      </c>
      <c r="BO69" s="1">
        <v>63</v>
      </c>
      <c r="BP69" s="1">
        <v>6.5</v>
      </c>
      <c r="BQ69" s="1">
        <v>3.83</v>
      </c>
      <c r="BR69" s="1">
        <v>59</v>
      </c>
      <c r="BS69" s="1">
        <v>0</v>
      </c>
      <c r="BT69" s="1">
        <v>0</v>
      </c>
      <c r="BU69" s="1">
        <v>6</v>
      </c>
      <c r="BV69" s="1">
        <v>0</v>
      </c>
      <c r="BW69" s="1">
        <v>2</v>
      </c>
      <c r="BX69" s="1">
        <v>0.33</v>
      </c>
      <c r="BY69" s="1">
        <v>42.33</v>
      </c>
      <c r="BZ69" s="1">
        <v>0.5</v>
      </c>
      <c r="CA69" s="1">
        <v>3.5</v>
      </c>
      <c r="CB69" s="1">
        <v>0.67</v>
      </c>
      <c r="CC69" s="1">
        <v>0.5</v>
      </c>
      <c r="CD69" s="1">
        <v>0</v>
      </c>
      <c r="CE69" s="1">
        <v>0</v>
      </c>
      <c r="CF69" s="1">
        <v>0</v>
      </c>
      <c r="CG69" s="1">
        <v>0.17</v>
      </c>
      <c r="CH69" s="1">
        <v>0</v>
      </c>
      <c r="CI69" s="1">
        <v>0</v>
      </c>
      <c r="CJ69" s="1">
        <v>0</v>
      </c>
      <c r="CK69" s="1">
        <f t="shared" si="1"/>
        <v>3.0759059199999998</v>
      </c>
      <c r="CL69" s="1">
        <v>2</v>
      </c>
    </row>
    <row r="70" spans="1:90" x14ac:dyDescent="0.25">
      <c r="A70" s="1" t="s">
        <v>142</v>
      </c>
      <c r="B70" s="1">
        <v>5</v>
      </c>
      <c r="C70" s="1">
        <v>7</v>
      </c>
      <c r="D70" s="1">
        <v>78.569999999999993</v>
      </c>
      <c r="E70" s="1">
        <v>0.18</v>
      </c>
      <c r="F70" s="1">
        <v>0.27</v>
      </c>
      <c r="G70" s="1">
        <v>0.3</v>
      </c>
      <c r="H70" s="1">
        <v>4</v>
      </c>
      <c r="I70" s="1">
        <v>1.29</v>
      </c>
      <c r="J70" s="1">
        <v>0.43</v>
      </c>
      <c r="K70" s="1">
        <v>0.56999999999999995</v>
      </c>
      <c r="L70" s="1">
        <v>0.71</v>
      </c>
      <c r="M70" s="1">
        <v>0.28999999999999998</v>
      </c>
      <c r="N70" s="1">
        <v>0</v>
      </c>
      <c r="O70" s="1">
        <v>0.16</v>
      </c>
      <c r="P70" s="1">
        <v>0.16</v>
      </c>
      <c r="Q70" s="1">
        <v>0.14000000000000001</v>
      </c>
      <c r="R70" s="1">
        <v>0.14000000000000001</v>
      </c>
      <c r="S70" s="1">
        <v>0</v>
      </c>
      <c r="T70" s="1">
        <v>0</v>
      </c>
      <c r="U70" s="1">
        <v>16.71</v>
      </c>
      <c r="V70" s="1">
        <v>13.57</v>
      </c>
      <c r="W70" s="1">
        <v>81</v>
      </c>
      <c r="X70" s="1">
        <v>0.14000000000000001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0.28999999999999998</v>
      </c>
      <c r="AE70" s="1">
        <v>0.17</v>
      </c>
      <c r="AF70" s="1">
        <v>0.43</v>
      </c>
      <c r="AG70" s="1">
        <v>0</v>
      </c>
      <c r="AH70" s="1">
        <v>0</v>
      </c>
      <c r="AI70" s="1">
        <v>0</v>
      </c>
      <c r="AJ70" s="1">
        <v>0.56999999999999995</v>
      </c>
      <c r="AK70" s="1">
        <v>12.43</v>
      </c>
      <c r="AL70" s="1">
        <v>15.19</v>
      </c>
      <c r="AM70" s="1">
        <v>25.14</v>
      </c>
      <c r="AN70" s="1">
        <v>1.3</v>
      </c>
      <c r="AO70" s="1">
        <v>4</v>
      </c>
      <c r="AP70" s="1">
        <v>11.57</v>
      </c>
      <c r="AQ70" s="1">
        <v>18</v>
      </c>
      <c r="AR70" s="1">
        <v>0.28999999999999998</v>
      </c>
      <c r="AS70" s="1">
        <v>4.71</v>
      </c>
      <c r="AT70" s="1">
        <v>0.28999999999999998</v>
      </c>
      <c r="AU70" s="1">
        <v>2.57</v>
      </c>
      <c r="AV70" s="1">
        <v>1</v>
      </c>
      <c r="AW70" s="1">
        <v>39</v>
      </c>
      <c r="AX70" s="1">
        <v>5.43</v>
      </c>
      <c r="AY70" s="1">
        <v>0.56999999999999995</v>
      </c>
      <c r="AZ70" s="1">
        <v>0.28999999999999998</v>
      </c>
      <c r="BA70" s="1">
        <v>0.43</v>
      </c>
      <c r="BB70" s="1">
        <v>1.29</v>
      </c>
      <c r="BC70" s="1">
        <v>11.43</v>
      </c>
      <c r="BD70" s="1">
        <v>7</v>
      </c>
      <c r="BE70" s="1">
        <v>3.71</v>
      </c>
      <c r="BF70" s="1">
        <v>0.56999999999999995</v>
      </c>
      <c r="BG70" s="1">
        <v>2.29</v>
      </c>
      <c r="BH70" s="1">
        <v>1.57</v>
      </c>
      <c r="BI70" s="1">
        <v>1.31</v>
      </c>
      <c r="BJ70" s="1">
        <v>56.57</v>
      </c>
      <c r="BK70" s="1">
        <v>50.14</v>
      </c>
      <c r="BL70" s="1">
        <v>89</v>
      </c>
      <c r="BM70" s="1">
        <v>31.14</v>
      </c>
      <c r="BN70" s="1">
        <v>26.14</v>
      </c>
      <c r="BO70" s="1">
        <v>84</v>
      </c>
      <c r="BP70" s="1">
        <v>16.71</v>
      </c>
      <c r="BQ70" s="1">
        <v>13.57</v>
      </c>
      <c r="BR70" s="1">
        <v>81</v>
      </c>
      <c r="BS70" s="1">
        <v>0.56999999999999995</v>
      </c>
      <c r="BT70" s="1">
        <v>0.28999999999999998</v>
      </c>
      <c r="BU70" s="1">
        <v>6</v>
      </c>
      <c r="BV70" s="1">
        <v>1</v>
      </c>
      <c r="BW70" s="1">
        <v>2</v>
      </c>
      <c r="BX70" s="1">
        <v>2.14</v>
      </c>
      <c r="BY70" s="1">
        <v>70.86</v>
      </c>
      <c r="BZ70" s="1">
        <v>0.86</v>
      </c>
      <c r="CA70" s="1">
        <v>7.14</v>
      </c>
      <c r="CB70" s="1">
        <v>1.57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3.907798539999999</v>
      </c>
      <c r="CL70" s="1">
        <v>2</v>
      </c>
    </row>
    <row r="71" spans="1:90" x14ac:dyDescent="0.25">
      <c r="A71" s="1" t="s">
        <v>143</v>
      </c>
      <c r="B71" s="1">
        <v>5.2</v>
      </c>
      <c r="C71" s="1">
        <v>5</v>
      </c>
      <c r="D71" s="1">
        <v>83.8</v>
      </c>
      <c r="E71" s="1">
        <v>0.39</v>
      </c>
      <c r="F71" s="1">
        <v>0.33</v>
      </c>
      <c r="G71" s="1">
        <v>0.5</v>
      </c>
      <c r="H71" s="1">
        <v>2</v>
      </c>
      <c r="I71" s="1">
        <v>2.8</v>
      </c>
      <c r="J71" s="1">
        <v>1.6</v>
      </c>
      <c r="K71" s="1">
        <v>1</v>
      </c>
      <c r="L71" s="1">
        <v>1.8</v>
      </c>
      <c r="M71" s="1">
        <v>0.4</v>
      </c>
      <c r="N71" s="1">
        <v>0</v>
      </c>
      <c r="O71" s="1">
        <v>0.38</v>
      </c>
      <c r="P71" s="1">
        <v>0.38</v>
      </c>
      <c r="Q71" s="1">
        <v>0.2</v>
      </c>
      <c r="R71" s="1">
        <v>0.2</v>
      </c>
      <c r="S71" s="1">
        <v>0</v>
      </c>
      <c r="T71" s="1">
        <v>0</v>
      </c>
      <c r="U71" s="1">
        <v>19.2</v>
      </c>
      <c r="V71" s="1">
        <v>14</v>
      </c>
      <c r="W71" s="1">
        <v>73</v>
      </c>
      <c r="X71" s="1">
        <v>1.6</v>
      </c>
      <c r="Y71" s="1">
        <v>0.2</v>
      </c>
      <c r="Z71" s="1">
        <v>13</v>
      </c>
      <c r="AA71" s="1">
        <v>0.2</v>
      </c>
      <c r="AB71" s="1">
        <v>0</v>
      </c>
      <c r="AC71" s="1">
        <v>2.2000000000000002</v>
      </c>
      <c r="AD71" s="1">
        <v>0</v>
      </c>
      <c r="AE71" s="1">
        <v>0.15</v>
      </c>
      <c r="AF71" s="1">
        <v>0.2</v>
      </c>
      <c r="AG71" s="1">
        <v>0</v>
      </c>
      <c r="AH71" s="1">
        <v>0</v>
      </c>
      <c r="AI71" s="1">
        <v>0</v>
      </c>
      <c r="AJ71" s="1">
        <v>0.2</v>
      </c>
      <c r="AK71" s="1">
        <v>32</v>
      </c>
      <c r="AL71" s="1">
        <v>29.06</v>
      </c>
      <c r="AM71" s="1">
        <v>21.88</v>
      </c>
      <c r="AN71" s="1">
        <v>2.2999999999999998</v>
      </c>
      <c r="AO71" s="1">
        <v>5.2</v>
      </c>
      <c r="AP71" s="1">
        <v>10.199999999999999</v>
      </c>
      <c r="AQ71" s="1">
        <v>15.6</v>
      </c>
      <c r="AR71" s="1">
        <v>0.6</v>
      </c>
      <c r="AS71" s="1">
        <v>4.2</v>
      </c>
      <c r="AT71" s="1">
        <v>2</v>
      </c>
      <c r="AU71" s="1">
        <v>1.4</v>
      </c>
      <c r="AV71" s="1">
        <v>0.8</v>
      </c>
      <c r="AW71" s="1">
        <v>57</v>
      </c>
      <c r="AX71" s="1">
        <v>5.2</v>
      </c>
      <c r="AY71" s="1">
        <v>0.2</v>
      </c>
      <c r="AZ71" s="1">
        <v>0</v>
      </c>
      <c r="BA71" s="1">
        <v>0</v>
      </c>
      <c r="BB71" s="1">
        <v>0.2</v>
      </c>
      <c r="BC71" s="1">
        <v>15</v>
      </c>
      <c r="BD71" s="1">
        <v>9</v>
      </c>
      <c r="BE71" s="1">
        <v>6.2</v>
      </c>
      <c r="BF71" s="1">
        <v>0.2</v>
      </c>
      <c r="BG71" s="1">
        <v>1.4</v>
      </c>
      <c r="BH71" s="1">
        <v>1.6</v>
      </c>
      <c r="BI71" s="1">
        <v>1.64</v>
      </c>
      <c r="BJ71" s="1">
        <v>38.799999999999997</v>
      </c>
      <c r="BK71" s="1">
        <v>31.2</v>
      </c>
      <c r="BL71" s="1">
        <v>80</v>
      </c>
      <c r="BM71" s="1">
        <v>29.8</v>
      </c>
      <c r="BN71" s="1">
        <v>22.2</v>
      </c>
      <c r="BO71" s="1">
        <v>74</v>
      </c>
      <c r="BP71" s="1">
        <v>19.2</v>
      </c>
      <c r="BQ71" s="1">
        <v>14</v>
      </c>
      <c r="BR71" s="1">
        <v>73</v>
      </c>
      <c r="BS71" s="1">
        <v>0.4</v>
      </c>
      <c r="BT71" s="1">
        <v>0</v>
      </c>
      <c r="BU71" s="1">
        <v>5</v>
      </c>
      <c r="BV71" s="1">
        <v>0</v>
      </c>
      <c r="BW71" s="1">
        <v>2</v>
      </c>
      <c r="BX71" s="1">
        <v>0.4</v>
      </c>
      <c r="BY71" s="1">
        <v>50.6</v>
      </c>
      <c r="BZ71" s="1">
        <v>4.2</v>
      </c>
      <c r="CA71" s="1">
        <v>4.2</v>
      </c>
      <c r="CB71" s="1">
        <v>3.8</v>
      </c>
      <c r="CC71" s="1">
        <v>0.4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5.043739130000005</v>
      </c>
      <c r="CL71" s="1">
        <v>2</v>
      </c>
    </row>
    <row r="72" spans="1:90" x14ac:dyDescent="0.25">
      <c r="A72" s="1" t="s">
        <v>211</v>
      </c>
      <c r="B72" s="1">
        <v>4.9000000000000004</v>
      </c>
      <c r="C72" s="1">
        <v>3</v>
      </c>
      <c r="D72" s="1">
        <v>31</v>
      </c>
      <c r="E72" s="1">
        <v>0.05</v>
      </c>
      <c r="F72" s="1">
        <v>0</v>
      </c>
      <c r="G72" s="1">
        <v>0.1</v>
      </c>
      <c r="H72" s="1">
        <v>0</v>
      </c>
      <c r="I72" s="1">
        <v>0.33</v>
      </c>
      <c r="J72" s="1">
        <v>0</v>
      </c>
      <c r="K72" s="1">
        <v>0.33</v>
      </c>
      <c r="L72" s="1">
        <v>0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3.33</v>
      </c>
      <c r="V72" s="1">
        <v>2.33</v>
      </c>
      <c r="W72" s="1">
        <v>70</v>
      </c>
      <c r="X72" s="1">
        <v>3</v>
      </c>
      <c r="Y72" s="1">
        <v>1</v>
      </c>
      <c r="Z72" s="1">
        <v>33</v>
      </c>
      <c r="AA72" s="1">
        <v>1.67</v>
      </c>
      <c r="AB72" s="1">
        <v>0.67</v>
      </c>
      <c r="AC72" s="1">
        <v>1</v>
      </c>
      <c r="AD72" s="1">
        <v>0</v>
      </c>
      <c r="AE72" s="1">
        <v>0.05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6</v>
      </c>
      <c r="AL72" s="1">
        <v>14.67</v>
      </c>
      <c r="AM72" s="1">
        <v>7.73</v>
      </c>
      <c r="AN72" s="1">
        <v>0.2</v>
      </c>
      <c r="AO72" s="1">
        <v>2.2999999999999998</v>
      </c>
      <c r="AP72" s="1">
        <v>7.67</v>
      </c>
      <c r="AQ72" s="1">
        <v>7.67</v>
      </c>
      <c r="AR72" s="1">
        <v>0</v>
      </c>
      <c r="AS72" s="1">
        <v>1.33</v>
      </c>
      <c r="AT72" s="1">
        <v>0.67</v>
      </c>
      <c r="AU72" s="1">
        <v>0.67</v>
      </c>
      <c r="AV72" s="1">
        <v>0.33</v>
      </c>
      <c r="AW72" s="1">
        <v>49</v>
      </c>
      <c r="AX72" s="1">
        <v>2</v>
      </c>
      <c r="AY72" s="1">
        <v>0.67</v>
      </c>
      <c r="AZ72" s="1">
        <v>0.33</v>
      </c>
      <c r="BA72" s="1">
        <v>0.33</v>
      </c>
      <c r="BB72" s="1">
        <v>1.33</v>
      </c>
      <c r="BC72" s="1">
        <v>9.67</v>
      </c>
      <c r="BD72" s="1">
        <v>6.33</v>
      </c>
      <c r="BE72" s="1">
        <v>4</v>
      </c>
      <c r="BF72" s="1">
        <v>1</v>
      </c>
      <c r="BG72" s="1">
        <v>2.33</v>
      </c>
      <c r="BH72" s="1">
        <v>0.33</v>
      </c>
      <c r="BI72" s="1">
        <v>0.87</v>
      </c>
      <c r="BJ72" s="1">
        <v>12</v>
      </c>
      <c r="BK72" s="1">
        <v>9.33</v>
      </c>
      <c r="BL72" s="1">
        <v>78</v>
      </c>
      <c r="BM72" s="1">
        <v>9.33</v>
      </c>
      <c r="BN72" s="1">
        <v>5.67</v>
      </c>
      <c r="BO72" s="1">
        <v>61</v>
      </c>
      <c r="BP72" s="1">
        <v>3.33</v>
      </c>
      <c r="BQ72" s="1">
        <v>2.33</v>
      </c>
      <c r="BR72" s="1">
        <v>70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0.33</v>
      </c>
      <c r="BY72" s="1">
        <v>22.33</v>
      </c>
      <c r="BZ72" s="1">
        <v>0.33</v>
      </c>
      <c r="CA72" s="1">
        <v>1.67</v>
      </c>
      <c r="CB72" s="1">
        <v>3.33</v>
      </c>
      <c r="CC72" s="1">
        <v>0</v>
      </c>
      <c r="CD72" s="1">
        <v>0</v>
      </c>
      <c r="CE72" s="1">
        <v>1.33</v>
      </c>
      <c r="CF72" s="1">
        <v>0.33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3.9088444500000001</v>
      </c>
      <c r="CL72" s="1">
        <v>2</v>
      </c>
    </row>
    <row r="73" spans="1:90" x14ac:dyDescent="0.25">
      <c r="A73" s="1" t="s">
        <v>149</v>
      </c>
      <c r="B73" s="1">
        <v>6</v>
      </c>
      <c r="C73" s="1">
        <v>6</v>
      </c>
      <c r="D73" s="1">
        <v>57.67</v>
      </c>
      <c r="E73" s="1">
        <v>0.14000000000000001</v>
      </c>
      <c r="F73" s="1">
        <v>0</v>
      </c>
      <c r="G73" s="1">
        <v>0.2</v>
      </c>
      <c r="H73" s="1">
        <v>0</v>
      </c>
      <c r="I73" s="1">
        <v>1.5</v>
      </c>
      <c r="J73" s="1">
        <v>0.17</v>
      </c>
      <c r="K73" s="1">
        <v>1.33</v>
      </c>
      <c r="L73" s="1">
        <v>0.17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</v>
      </c>
      <c r="R73" s="1">
        <v>0</v>
      </c>
      <c r="S73" s="1">
        <v>0</v>
      </c>
      <c r="T73" s="1">
        <v>0</v>
      </c>
      <c r="U73" s="1">
        <v>6.17</v>
      </c>
      <c r="V73" s="1">
        <v>4</v>
      </c>
      <c r="W73" s="1">
        <v>65</v>
      </c>
      <c r="X73" s="1">
        <v>2.17</v>
      </c>
      <c r="Y73" s="1">
        <v>0</v>
      </c>
      <c r="Z73" s="1">
        <v>0</v>
      </c>
      <c r="AA73" s="1">
        <v>0</v>
      </c>
      <c r="AB73" s="1">
        <v>0</v>
      </c>
      <c r="AC73" s="1">
        <v>0.5</v>
      </c>
      <c r="AD73" s="1">
        <v>0.17</v>
      </c>
      <c r="AE73" s="1">
        <v>0.13</v>
      </c>
      <c r="AF73" s="1">
        <v>0</v>
      </c>
      <c r="AG73" s="1">
        <v>0</v>
      </c>
      <c r="AH73" s="1">
        <v>0</v>
      </c>
      <c r="AI73" s="1">
        <v>0</v>
      </c>
      <c r="AJ73" s="1">
        <v>0.17</v>
      </c>
      <c r="AK73" s="1">
        <v>23.83</v>
      </c>
      <c r="AL73" s="1">
        <v>6.47</v>
      </c>
      <c r="AM73" s="1">
        <v>2.6</v>
      </c>
      <c r="AN73" s="1">
        <v>0.7</v>
      </c>
      <c r="AO73" s="1">
        <v>2.9</v>
      </c>
      <c r="AP73" s="1">
        <v>2.33</v>
      </c>
      <c r="AQ73" s="1">
        <v>2.33</v>
      </c>
      <c r="AR73" s="1">
        <v>0</v>
      </c>
      <c r="AS73" s="1">
        <v>1.67</v>
      </c>
      <c r="AT73" s="1">
        <v>0.5</v>
      </c>
      <c r="AU73" s="1">
        <v>0.67</v>
      </c>
      <c r="AV73" s="1">
        <v>0.33</v>
      </c>
      <c r="AW73" s="1">
        <v>49</v>
      </c>
      <c r="AX73" s="1">
        <v>1.83</v>
      </c>
      <c r="AY73" s="1">
        <v>0.5</v>
      </c>
      <c r="AZ73" s="1">
        <v>0</v>
      </c>
      <c r="BA73" s="1">
        <v>0.17</v>
      </c>
      <c r="BB73" s="1">
        <v>0.67</v>
      </c>
      <c r="BC73" s="1">
        <v>16.170000000000002</v>
      </c>
      <c r="BD73" s="1">
        <v>9.83</v>
      </c>
      <c r="BE73" s="1">
        <v>5.5</v>
      </c>
      <c r="BF73" s="1">
        <v>0.67</v>
      </c>
      <c r="BG73" s="1">
        <v>1.67</v>
      </c>
      <c r="BH73" s="1">
        <v>2</v>
      </c>
      <c r="BI73" s="1">
        <v>1.65</v>
      </c>
      <c r="BJ73" s="1">
        <v>11.67</v>
      </c>
      <c r="BK73" s="1">
        <v>8.33</v>
      </c>
      <c r="BL73" s="1">
        <v>71</v>
      </c>
      <c r="BM73" s="1">
        <v>10.83</v>
      </c>
      <c r="BN73" s="1">
        <v>5.83</v>
      </c>
      <c r="BO73" s="1">
        <v>54</v>
      </c>
      <c r="BP73" s="1">
        <v>6.17</v>
      </c>
      <c r="BQ73" s="1">
        <v>4</v>
      </c>
      <c r="BR73" s="1">
        <v>65</v>
      </c>
      <c r="BS73" s="1">
        <v>0</v>
      </c>
      <c r="BT73" s="1">
        <v>0</v>
      </c>
      <c r="BU73" s="1">
        <v>5</v>
      </c>
      <c r="BV73" s="1">
        <v>1</v>
      </c>
      <c r="BW73" s="1">
        <v>4</v>
      </c>
      <c r="BX73" s="1">
        <v>0.33</v>
      </c>
      <c r="BY73" s="1">
        <v>24</v>
      </c>
      <c r="BZ73" s="1">
        <v>2.83</v>
      </c>
      <c r="CA73" s="1">
        <v>1</v>
      </c>
      <c r="CB73" s="1">
        <v>2.33</v>
      </c>
      <c r="CC73" s="1">
        <v>0.83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3.2546098200000015</v>
      </c>
      <c r="CL73" s="1">
        <v>2</v>
      </c>
    </row>
    <row r="74" spans="1:90" x14ac:dyDescent="0.25">
      <c r="A74" s="1" t="s">
        <v>150</v>
      </c>
      <c r="B74" s="1">
        <v>5.8</v>
      </c>
      <c r="C74" s="1">
        <v>6</v>
      </c>
      <c r="D74" s="1">
        <v>47.83</v>
      </c>
      <c r="E74" s="1">
        <v>0.12</v>
      </c>
      <c r="F74" s="1">
        <v>0.08</v>
      </c>
      <c r="G74" s="1">
        <v>0.2</v>
      </c>
      <c r="H74" s="1">
        <v>1</v>
      </c>
      <c r="I74" s="1">
        <v>1</v>
      </c>
      <c r="J74" s="1">
        <v>0.17</v>
      </c>
      <c r="K74" s="1">
        <v>0.83</v>
      </c>
      <c r="L74" s="1">
        <v>0.17</v>
      </c>
      <c r="M74" s="1">
        <v>0.17</v>
      </c>
      <c r="N74" s="1">
        <v>0</v>
      </c>
      <c r="O74" s="1">
        <v>0.09</v>
      </c>
      <c r="P74" s="1">
        <v>0.09</v>
      </c>
      <c r="Q74" s="1">
        <v>0</v>
      </c>
      <c r="R74" s="1">
        <v>0</v>
      </c>
      <c r="S74" s="1">
        <v>0</v>
      </c>
      <c r="T74" s="1">
        <v>0</v>
      </c>
      <c r="U74" s="1">
        <v>9</v>
      </c>
      <c r="V74" s="1">
        <v>7.5</v>
      </c>
      <c r="W74" s="1">
        <v>83</v>
      </c>
      <c r="X74" s="1">
        <v>0.5</v>
      </c>
      <c r="Y74" s="1">
        <v>0.17</v>
      </c>
      <c r="Z74" s="1">
        <v>34</v>
      </c>
      <c r="AA74" s="1">
        <v>0</v>
      </c>
      <c r="AB74" s="1">
        <v>0</v>
      </c>
      <c r="AC74" s="1">
        <v>1.17</v>
      </c>
      <c r="AD74" s="1">
        <v>0.17</v>
      </c>
      <c r="AE74" s="1">
        <v>0.12</v>
      </c>
      <c r="AF74" s="1">
        <v>0.17</v>
      </c>
      <c r="AG74" s="1">
        <v>0</v>
      </c>
      <c r="AH74" s="1">
        <v>0</v>
      </c>
      <c r="AI74" s="1">
        <v>0</v>
      </c>
      <c r="AJ74" s="1">
        <v>0.17</v>
      </c>
      <c r="AK74" s="1">
        <v>10.33</v>
      </c>
      <c r="AL74" s="1">
        <v>15.57</v>
      </c>
      <c r="AM74" s="1">
        <v>9</v>
      </c>
      <c r="AN74" s="1">
        <v>0.8</v>
      </c>
      <c r="AO74" s="1">
        <v>3</v>
      </c>
      <c r="AP74" s="1">
        <v>6.67</v>
      </c>
      <c r="AQ74" s="1">
        <v>8.17</v>
      </c>
      <c r="AR74" s="1">
        <v>0</v>
      </c>
      <c r="AS74" s="1">
        <v>2.17</v>
      </c>
      <c r="AT74" s="1">
        <v>0.83</v>
      </c>
      <c r="AU74" s="1">
        <v>0.83</v>
      </c>
      <c r="AV74" s="1">
        <v>0.17</v>
      </c>
      <c r="AW74" s="1">
        <v>20</v>
      </c>
      <c r="AX74" s="1">
        <v>2.17</v>
      </c>
      <c r="AY74" s="1">
        <v>0.83</v>
      </c>
      <c r="AZ74" s="1">
        <v>0.17</v>
      </c>
      <c r="BA74" s="1">
        <v>0.67</v>
      </c>
      <c r="BB74" s="1">
        <v>1.67</v>
      </c>
      <c r="BC74" s="1">
        <v>12.17</v>
      </c>
      <c r="BD74" s="1">
        <v>5.83</v>
      </c>
      <c r="BE74" s="1">
        <v>3.5</v>
      </c>
      <c r="BF74" s="1">
        <v>1.83</v>
      </c>
      <c r="BG74" s="1">
        <v>2.17</v>
      </c>
      <c r="BH74" s="1">
        <v>1</v>
      </c>
      <c r="BI74" s="1">
        <v>1.01</v>
      </c>
      <c r="BJ74" s="1">
        <v>17</v>
      </c>
      <c r="BK74" s="1">
        <v>14.83</v>
      </c>
      <c r="BL74" s="1">
        <v>87</v>
      </c>
      <c r="BM74" s="1">
        <v>12.33</v>
      </c>
      <c r="BN74" s="1">
        <v>10.17</v>
      </c>
      <c r="BO74" s="1">
        <v>82</v>
      </c>
      <c r="BP74" s="1">
        <v>9</v>
      </c>
      <c r="BQ74" s="1">
        <v>7.5</v>
      </c>
      <c r="BR74" s="1">
        <v>83</v>
      </c>
      <c r="BS74" s="1">
        <v>0.17</v>
      </c>
      <c r="BT74" s="1">
        <v>0.17</v>
      </c>
      <c r="BU74" s="1">
        <v>3</v>
      </c>
      <c r="BV74" s="1">
        <v>3</v>
      </c>
      <c r="BW74" s="1">
        <v>3</v>
      </c>
      <c r="BX74" s="1">
        <v>1</v>
      </c>
      <c r="BY74" s="1">
        <v>27.83</v>
      </c>
      <c r="BZ74" s="1">
        <v>2</v>
      </c>
      <c r="CA74" s="1">
        <v>1.33</v>
      </c>
      <c r="CB74" s="1">
        <v>1.5</v>
      </c>
      <c r="CC74" s="1">
        <v>0.17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4.000221530000001</v>
      </c>
      <c r="CL74" s="1">
        <v>2</v>
      </c>
    </row>
    <row r="75" spans="1:90" x14ac:dyDescent="0.25">
      <c r="A75" s="1" t="s">
        <v>155</v>
      </c>
      <c r="B75" s="1">
        <v>5.5</v>
      </c>
      <c r="C75" s="1">
        <v>5</v>
      </c>
      <c r="D75" s="1">
        <v>72.400000000000006</v>
      </c>
      <c r="E75" s="1">
        <v>0.11</v>
      </c>
      <c r="F75" s="1">
        <v>0</v>
      </c>
      <c r="G75" s="1">
        <v>0.1</v>
      </c>
      <c r="H75" s="1">
        <v>0</v>
      </c>
      <c r="I75" s="1">
        <v>0.8</v>
      </c>
      <c r="J75" s="1">
        <v>0.2</v>
      </c>
      <c r="K75" s="1">
        <v>0.2</v>
      </c>
      <c r="L75" s="1">
        <v>0.6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11.4</v>
      </c>
      <c r="V75" s="1">
        <v>8.1999999999999993</v>
      </c>
      <c r="W75" s="1">
        <v>72</v>
      </c>
      <c r="X75" s="1">
        <v>4</v>
      </c>
      <c r="Y75" s="1">
        <v>0.2</v>
      </c>
      <c r="Z75" s="1">
        <v>5</v>
      </c>
      <c r="AA75" s="1">
        <v>0.4</v>
      </c>
      <c r="AB75" s="1">
        <v>0</v>
      </c>
      <c r="AC75" s="1">
        <v>2</v>
      </c>
      <c r="AD75" s="1">
        <v>0</v>
      </c>
      <c r="AE75" s="1">
        <v>0.08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7.2</v>
      </c>
      <c r="AL75" s="1">
        <v>23.66</v>
      </c>
      <c r="AM75" s="1">
        <v>8.92</v>
      </c>
      <c r="AN75" s="1">
        <v>0.5</v>
      </c>
      <c r="AO75" s="1">
        <v>2.9</v>
      </c>
      <c r="AP75" s="1">
        <v>7.8</v>
      </c>
      <c r="AQ75" s="1">
        <v>7.8</v>
      </c>
      <c r="AR75" s="1">
        <v>0</v>
      </c>
      <c r="AS75" s="1">
        <v>1.8</v>
      </c>
      <c r="AT75" s="1">
        <v>2.4</v>
      </c>
      <c r="AU75" s="1">
        <v>1</v>
      </c>
      <c r="AV75" s="1">
        <v>0.4</v>
      </c>
      <c r="AW75" s="1">
        <v>40</v>
      </c>
      <c r="AX75" s="1">
        <v>2.4</v>
      </c>
      <c r="AY75" s="1">
        <v>0.4</v>
      </c>
      <c r="AZ75" s="1">
        <v>0</v>
      </c>
      <c r="BA75" s="1">
        <v>0.4</v>
      </c>
      <c r="BB75" s="1">
        <v>0.8</v>
      </c>
      <c r="BC75" s="1">
        <v>19</v>
      </c>
      <c r="BD75" s="1">
        <v>12.6</v>
      </c>
      <c r="BE75" s="1">
        <v>7</v>
      </c>
      <c r="BF75" s="1">
        <v>0.2</v>
      </c>
      <c r="BG75" s="1">
        <v>2.2000000000000002</v>
      </c>
      <c r="BH75" s="1">
        <v>2.8</v>
      </c>
      <c r="BI75" s="1">
        <v>2.23</v>
      </c>
      <c r="BJ75" s="1">
        <v>25.2</v>
      </c>
      <c r="BK75" s="1">
        <v>18.8</v>
      </c>
      <c r="BL75" s="1">
        <v>75</v>
      </c>
      <c r="BM75" s="1">
        <v>21</v>
      </c>
      <c r="BN75" s="1">
        <v>12.8</v>
      </c>
      <c r="BO75" s="1">
        <v>61</v>
      </c>
      <c r="BP75" s="1">
        <v>11.4</v>
      </c>
      <c r="BQ75" s="1">
        <v>8.1999999999999993</v>
      </c>
      <c r="BR75" s="1">
        <v>72</v>
      </c>
      <c r="BS75" s="1">
        <v>0.2</v>
      </c>
      <c r="BT75" s="1">
        <v>0</v>
      </c>
      <c r="BU75" s="1">
        <v>4</v>
      </c>
      <c r="BV75" s="1">
        <v>1</v>
      </c>
      <c r="BW75" s="1">
        <v>2</v>
      </c>
      <c r="BX75" s="1">
        <v>2</v>
      </c>
      <c r="BY75" s="1">
        <v>42</v>
      </c>
      <c r="BZ75" s="1">
        <v>1.8</v>
      </c>
      <c r="CA75" s="1">
        <v>3.8</v>
      </c>
      <c r="CB75" s="1">
        <v>4.8</v>
      </c>
      <c r="CC75" s="1">
        <v>0.2</v>
      </c>
      <c r="CD75" s="1">
        <v>0</v>
      </c>
      <c r="CE75" s="1">
        <v>0.4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2.8793752099999996</v>
      </c>
      <c r="CL75" s="1">
        <v>2</v>
      </c>
    </row>
    <row r="76" spans="1:90" x14ac:dyDescent="0.25">
      <c r="A76" s="1" t="s">
        <v>161</v>
      </c>
      <c r="B76" s="1">
        <v>5.5</v>
      </c>
      <c r="C76" s="1">
        <v>7</v>
      </c>
      <c r="D76" s="1">
        <v>85.29</v>
      </c>
      <c r="E76" s="1">
        <v>0.2</v>
      </c>
      <c r="F76" s="1">
        <v>0.31</v>
      </c>
      <c r="G76" s="1">
        <v>0.3</v>
      </c>
      <c r="H76" s="1">
        <v>4</v>
      </c>
      <c r="I76" s="1">
        <v>1.86</v>
      </c>
      <c r="J76" s="1">
        <v>0.56999999999999995</v>
      </c>
      <c r="K76" s="1">
        <v>1.1399999999999999</v>
      </c>
      <c r="L76" s="1">
        <v>0.71</v>
      </c>
      <c r="M76" s="1">
        <v>0.14000000000000001</v>
      </c>
      <c r="N76" s="1">
        <v>0</v>
      </c>
      <c r="O76" s="1">
        <v>0.17</v>
      </c>
      <c r="P76" s="1">
        <v>0.17</v>
      </c>
      <c r="Q76" s="1">
        <v>0.43</v>
      </c>
      <c r="R76" s="1">
        <v>0.43</v>
      </c>
      <c r="S76" s="1">
        <v>0</v>
      </c>
      <c r="T76" s="1">
        <v>0</v>
      </c>
      <c r="U76" s="1">
        <v>9.2899999999999991</v>
      </c>
      <c r="V76" s="1">
        <v>7.57</v>
      </c>
      <c r="W76" s="1">
        <v>81</v>
      </c>
      <c r="X76" s="1">
        <v>2.57</v>
      </c>
      <c r="Y76" s="1">
        <v>0.43</v>
      </c>
      <c r="Z76" s="1">
        <v>17</v>
      </c>
      <c r="AA76" s="1">
        <v>0.56999999999999995</v>
      </c>
      <c r="AB76" s="1">
        <v>0.14000000000000001</v>
      </c>
      <c r="AC76" s="1">
        <v>1.29</v>
      </c>
      <c r="AD76" s="1">
        <v>0.14000000000000001</v>
      </c>
      <c r="AE76" s="1">
        <v>0.16</v>
      </c>
      <c r="AF76" s="1">
        <v>0.14000000000000001</v>
      </c>
      <c r="AG76" s="1">
        <v>0</v>
      </c>
      <c r="AH76" s="1">
        <v>0</v>
      </c>
      <c r="AI76" s="1">
        <v>0</v>
      </c>
      <c r="AJ76" s="1">
        <v>0.28999999999999998</v>
      </c>
      <c r="AK76" s="1">
        <v>27.71</v>
      </c>
      <c r="AL76" s="1">
        <v>18.510000000000002</v>
      </c>
      <c r="AM76" s="1">
        <v>24.2</v>
      </c>
      <c r="AN76" s="1">
        <v>1.3</v>
      </c>
      <c r="AO76" s="1">
        <v>4</v>
      </c>
      <c r="AP76" s="1">
        <v>8.43</v>
      </c>
      <c r="AQ76" s="1">
        <v>17.43</v>
      </c>
      <c r="AR76" s="1">
        <v>0.28999999999999998</v>
      </c>
      <c r="AS76" s="1">
        <v>5.14</v>
      </c>
      <c r="AT76" s="1">
        <v>1.1399999999999999</v>
      </c>
      <c r="AU76" s="1">
        <v>1.1399999999999999</v>
      </c>
      <c r="AV76" s="1">
        <v>0.86</v>
      </c>
      <c r="AW76" s="1">
        <v>75</v>
      </c>
      <c r="AX76" s="1">
        <v>2.71</v>
      </c>
      <c r="AY76" s="1">
        <v>1</v>
      </c>
      <c r="AZ76" s="1">
        <v>0</v>
      </c>
      <c r="BA76" s="1">
        <v>1</v>
      </c>
      <c r="BB76" s="1">
        <v>2</v>
      </c>
      <c r="BC76" s="1">
        <v>12.29</v>
      </c>
      <c r="BD76" s="1">
        <v>6.29</v>
      </c>
      <c r="BE76" s="1">
        <v>3.86</v>
      </c>
      <c r="BF76" s="1">
        <v>1.57</v>
      </c>
      <c r="BG76" s="1">
        <v>2.57</v>
      </c>
      <c r="BH76" s="1">
        <v>1.29</v>
      </c>
      <c r="BI76" s="1">
        <v>1.1399999999999999</v>
      </c>
      <c r="BJ76" s="1">
        <v>19.71</v>
      </c>
      <c r="BK76" s="1">
        <v>17</v>
      </c>
      <c r="BL76" s="1">
        <v>86</v>
      </c>
      <c r="BM76" s="1">
        <v>17</v>
      </c>
      <c r="BN76" s="1">
        <v>12.86</v>
      </c>
      <c r="BO76" s="1">
        <v>76</v>
      </c>
      <c r="BP76" s="1">
        <v>9.2899999999999991</v>
      </c>
      <c r="BQ76" s="1">
        <v>7.57</v>
      </c>
      <c r="BR76" s="1">
        <v>81</v>
      </c>
      <c r="BS76" s="1">
        <v>0.14000000000000001</v>
      </c>
      <c r="BT76" s="1">
        <v>0.14000000000000001</v>
      </c>
      <c r="BU76" s="1">
        <v>7</v>
      </c>
      <c r="BV76" s="1">
        <v>0</v>
      </c>
      <c r="BW76" s="1">
        <v>6</v>
      </c>
      <c r="BX76" s="1">
        <v>1.43</v>
      </c>
      <c r="BY76" s="1">
        <v>36.29</v>
      </c>
      <c r="BZ76" s="1">
        <v>3.71</v>
      </c>
      <c r="CA76" s="1">
        <v>1.71</v>
      </c>
      <c r="CB76" s="1">
        <v>2.29</v>
      </c>
      <c r="CC76" s="1">
        <v>0.28999999999999998</v>
      </c>
      <c r="CD76" s="1">
        <v>0</v>
      </c>
      <c r="CE76" s="1">
        <v>0.43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4.1620563500000012</v>
      </c>
      <c r="CL76" s="1">
        <v>2</v>
      </c>
    </row>
    <row r="77" spans="1:90" x14ac:dyDescent="0.25">
      <c r="A77" s="1" t="s">
        <v>166</v>
      </c>
      <c r="B77" s="1">
        <v>6.1</v>
      </c>
      <c r="C77" s="1">
        <v>6</v>
      </c>
      <c r="D77" s="1">
        <v>86.83</v>
      </c>
      <c r="E77" s="1">
        <v>0.51</v>
      </c>
      <c r="F77" s="1">
        <v>0.62</v>
      </c>
      <c r="G77" s="1">
        <v>0.7</v>
      </c>
      <c r="H77" s="1">
        <v>5</v>
      </c>
      <c r="I77" s="1">
        <v>2.5</v>
      </c>
      <c r="J77" s="1">
        <v>0.83</v>
      </c>
      <c r="K77" s="1">
        <v>1.83</v>
      </c>
      <c r="L77" s="1">
        <v>0.67</v>
      </c>
      <c r="M77" s="1">
        <v>0.83</v>
      </c>
      <c r="N77" s="1">
        <v>0</v>
      </c>
      <c r="O77" s="1">
        <v>0.42</v>
      </c>
      <c r="P77" s="1">
        <v>0.42</v>
      </c>
      <c r="Q77" s="1">
        <v>0.33</v>
      </c>
      <c r="R77" s="1">
        <v>0.33</v>
      </c>
      <c r="S77" s="1">
        <v>0</v>
      </c>
      <c r="T77" s="1">
        <v>0</v>
      </c>
      <c r="U77" s="1">
        <v>11.17</v>
      </c>
      <c r="V77" s="1">
        <v>8.5</v>
      </c>
      <c r="W77" s="1">
        <v>76</v>
      </c>
      <c r="X77" s="1">
        <v>5</v>
      </c>
      <c r="Y77" s="1">
        <v>1.33</v>
      </c>
      <c r="Z77" s="1">
        <v>27</v>
      </c>
      <c r="AA77" s="1">
        <v>3</v>
      </c>
      <c r="AB77" s="1">
        <v>1.33</v>
      </c>
      <c r="AC77" s="1">
        <v>1.33</v>
      </c>
      <c r="AD77" s="1">
        <v>0.33</v>
      </c>
      <c r="AE77" s="1">
        <v>0.26</v>
      </c>
      <c r="AF77" s="1">
        <v>0.5</v>
      </c>
      <c r="AG77" s="1">
        <v>0</v>
      </c>
      <c r="AH77" s="1">
        <v>0.33</v>
      </c>
      <c r="AI77" s="1">
        <v>0</v>
      </c>
      <c r="AJ77" s="1">
        <v>0.33</v>
      </c>
      <c r="AK77" s="1">
        <v>40</v>
      </c>
      <c r="AL77" s="1">
        <v>21.42</v>
      </c>
      <c r="AM77" s="1">
        <v>24.23</v>
      </c>
      <c r="AN77" s="1">
        <v>2.9</v>
      </c>
      <c r="AO77" s="1">
        <v>5.4</v>
      </c>
      <c r="AP77" s="1">
        <v>5.17</v>
      </c>
      <c r="AQ77" s="1">
        <v>15.67</v>
      </c>
      <c r="AR77" s="1">
        <v>0.5</v>
      </c>
      <c r="AS77" s="1">
        <v>5.67</v>
      </c>
      <c r="AT77" s="1">
        <v>1.33</v>
      </c>
      <c r="AU77" s="1">
        <v>2</v>
      </c>
      <c r="AV77" s="1">
        <v>1.33</v>
      </c>
      <c r="AW77" s="1">
        <v>67</v>
      </c>
      <c r="AX77" s="1">
        <v>6.33</v>
      </c>
      <c r="AY77" s="1">
        <v>0.83</v>
      </c>
      <c r="AZ77" s="1">
        <v>0.33</v>
      </c>
      <c r="BA77" s="1">
        <v>0.33</v>
      </c>
      <c r="BB77" s="1">
        <v>1.5</v>
      </c>
      <c r="BC77" s="1">
        <v>12</v>
      </c>
      <c r="BD77" s="1">
        <v>7.67</v>
      </c>
      <c r="BE77" s="1">
        <v>4.5</v>
      </c>
      <c r="BF77" s="1">
        <v>1.5</v>
      </c>
      <c r="BG77" s="1">
        <v>2</v>
      </c>
      <c r="BH77" s="1">
        <v>1.67</v>
      </c>
      <c r="BI77" s="1">
        <v>1.39</v>
      </c>
      <c r="BJ77" s="1">
        <v>29.17</v>
      </c>
      <c r="BK77" s="1">
        <v>23.83</v>
      </c>
      <c r="BL77" s="1">
        <v>82</v>
      </c>
      <c r="BM77" s="1">
        <v>23.83</v>
      </c>
      <c r="BN77" s="1">
        <v>15.83</v>
      </c>
      <c r="BO77" s="1">
        <v>66</v>
      </c>
      <c r="BP77" s="1">
        <v>11.17</v>
      </c>
      <c r="BQ77" s="1">
        <v>8.5</v>
      </c>
      <c r="BR77" s="1">
        <v>76</v>
      </c>
      <c r="BS77" s="1">
        <v>0</v>
      </c>
      <c r="BT77" s="1">
        <v>0</v>
      </c>
      <c r="BU77" s="1">
        <v>6</v>
      </c>
      <c r="BV77" s="1">
        <v>0</v>
      </c>
      <c r="BW77" s="1">
        <v>1</v>
      </c>
      <c r="BX77" s="1">
        <v>1</v>
      </c>
      <c r="BY77" s="1">
        <v>53</v>
      </c>
      <c r="BZ77" s="1">
        <v>4.33</v>
      </c>
      <c r="CA77" s="1">
        <v>3.33</v>
      </c>
      <c r="CB77" s="1">
        <v>5.83</v>
      </c>
      <c r="CC77" s="1">
        <v>0.83</v>
      </c>
      <c r="CD77" s="1">
        <v>0.17</v>
      </c>
      <c r="CE77" s="1">
        <v>2.5</v>
      </c>
      <c r="CF77" s="1">
        <v>0.33</v>
      </c>
      <c r="CG77" s="1">
        <v>0.17</v>
      </c>
      <c r="CH77" s="1">
        <v>0</v>
      </c>
      <c r="CI77" s="1">
        <v>0</v>
      </c>
      <c r="CJ77" s="1">
        <v>0</v>
      </c>
      <c r="CK77" s="1">
        <f t="shared" si="1"/>
        <v>4.6832545200000002</v>
      </c>
      <c r="CL77" s="1">
        <v>2</v>
      </c>
    </row>
    <row r="78" spans="1:90" x14ac:dyDescent="0.25">
      <c r="A78" s="1" t="s">
        <v>169</v>
      </c>
      <c r="B78" s="1">
        <v>6</v>
      </c>
      <c r="C78" s="1">
        <v>7</v>
      </c>
      <c r="D78" s="1">
        <v>87.86</v>
      </c>
      <c r="E78" s="1">
        <v>0.22</v>
      </c>
      <c r="F78" s="1">
        <v>0.21</v>
      </c>
      <c r="G78" s="1">
        <v>0.4</v>
      </c>
      <c r="H78" s="1">
        <v>3</v>
      </c>
      <c r="I78" s="1">
        <v>1.57</v>
      </c>
      <c r="J78" s="1">
        <v>0.56999999999999995</v>
      </c>
      <c r="K78" s="1">
        <v>1.1399999999999999</v>
      </c>
      <c r="L78" s="1">
        <v>0.56999999999999995</v>
      </c>
      <c r="M78" s="1">
        <v>0.28999999999999998</v>
      </c>
      <c r="N78" s="1">
        <v>0</v>
      </c>
      <c r="O78" s="1">
        <v>0.2</v>
      </c>
      <c r="P78" s="1">
        <v>0.2</v>
      </c>
      <c r="Q78" s="1">
        <v>0.28999999999999998</v>
      </c>
      <c r="R78" s="1">
        <v>0.28999999999999998</v>
      </c>
      <c r="S78" s="1">
        <v>0</v>
      </c>
      <c r="T78" s="1">
        <v>0</v>
      </c>
      <c r="U78" s="1">
        <v>20</v>
      </c>
      <c r="V78" s="1">
        <v>14.57</v>
      </c>
      <c r="W78" s="1">
        <v>73</v>
      </c>
      <c r="X78" s="1">
        <v>1.71</v>
      </c>
      <c r="Y78" s="1">
        <v>0.43</v>
      </c>
      <c r="Z78" s="1">
        <v>25</v>
      </c>
      <c r="AA78" s="1">
        <v>0.14000000000000001</v>
      </c>
      <c r="AB78" s="1">
        <v>0</v>
      </c>
      <c r="AC78" s="1">
        <v>1.71</v>
      </c>
      <c r="AD78" s="1">
        <v>0.28999999999999998</v>
      </c>
      <c r="AE78" s="1">
        <v>0.21</v>
      </c>
      <c r="AF78" s="1">
        <v>0.14000000000000001</v>
      </c>
      <c r="AG78" s="1">
        <v>0</v>
      </c>
      <c r="AH78" s="1">
        <v>0.14000000000000001</v>
      </c>
      <c r="AI78" s="1">
        <v>0</v>
      </c>
      <c r="AJ78" s="1">
        <v>0.14000000000000001</v>
      </c>
      <c r="AK78" s="1">
        <v>20.86</v>
      </c>
      <c r="AL78" s="1">
        <v>24.23</v>
      </c>
      <c r="AM78" s="1">
        <v>22.66</v>
      </c>
      <c r="AN78" s="1">
        <v>1.6</v>
      </c>
      <c r="AO78" s="1">
        <v>4.2</v>
      </c>
      <c r="AP78" s="1">
        <v>8.43</v>
      </c>
      <c r="AQ78" s="1">
        <v>14.86</v>
      </c>
      <c r="AR78" s="1">
        <v>0.14000000000000001</v>
      </c>
      <c r="AS78" s="1">
        <v>4</v>
      </c>
      <c r="AT78" s="1">
        <v>1.43</v>
      </c>
      <c r="AU78" s="1">
        <v>1.86</v>
      </c>
      <c r="AV78" s="1">
        <v>0.56999999999999995</v>
      </c>
      <c r="AW78" s="1">
        <v>31</v>
      </c>
      <c r="AX78" s="1">
        <v>5</v>
      </c>
      <c r="AY78" s="1">
        <v>0.14000000000000001</v>
      </c>
      <c r="AZ78" s="1">
        <v>0.14000000000000001</v>
      </c>
      <c r="BA78" s="1">
        <v>0.56999999999999995</v>
      </c>
      <c r="BB78" s="1">
        <v>0.86</v>
      </c>
      <c r="BC78" s="1">
        <v>12.43</v>
      </c>
      <c r="BD78" s="1">
        <v>8.2899999999999991</v>
      </c>
      <c r="BE78" s="1">
        <v>4.29</v>
      </c>
      <c r="BF78" s="1">
        <v>0.86</v>
      </c>
      <c r="BG78" s="1">
        <v>2.14</v>
      </c>
      <c r="BH78" s="1">
        <v>1.43</v>
      </c>
      <c r="BI78" s="1">
        <v>1.3</v>
      </c>
      <c r="BJ78" s="1">
        <v>41.71</v>
      </c>
      <c r="BK78" s="1">
        <v>33</v>
      </c>
      <c r="BL78" s="1">
        <v>79</v>
      </c>
      <c r="BM78" s="1">
        <v>32.71</v>
      </c>
      <c r="BN78" s="1">
        <v>24.43</v>
      </c>
      <c r="BO78" s="1">
        <v>75</v>
      </c>
      <c r="BP78" s="1">
        <v>20</v>
      </c>
      <c r="BQ78" s="1">
        <v>14.57</v>
      </c>
      <c r="BR78" s="1">
        <v>73</v>
      </c>
      <c r="BS78" s="1">
        <v>0</v>
      </c>
      <c r="BT78" s="1">
        <v>0</v>
      </c>
      <c r="BU78" s="1">
        <v>7</v>
      </c>
      <c r="BV78" s="1">
        <v>0</v>
      </c>
      <c r="BW78" s="1">
        <v>2</v>
      </c>
      <c r="BX78" s="1">
        <v>0.43</v>
      </c>
      <c r="BY78" s="1">
        <v>56.29</v>
      </c>
      <c r="BZ78" s="1">
        <v>3.57</v>
      </c>
      <c r="CA78" s="1">
        <v>7.14</v>
      </c>
      <c r="CB78" s="1">
        <v>3.57</v>
      </c>
      <c r="CC78" s="1">
        <v>0.71</v>
      </c>
      <c r="CD78" s="1">
        <v>0.14000000000000001</v>
      </c>
      <c r="CE78" s="1">
        <v>0.14000000000000001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4.4986522200000003</v>
      </c>
      <c r="CL78" s="1">
        <v>2</v>
      </c>
    </row>
    <row r="79" spans="1:90" x14ac:dyDescent="0.25">
      <c r="A79" s="1" t="s">
        <v>178</v>
      </c>
      <c r="B79" s="1">
        <v>5.4</v>
      </c>
      <c r="C79" s="1">
        <v>7</v>
      </c>
      <c r="D79" s="1">
        <v>90</v>
      </c>
      <c r="E79" s="1">
        <v>0.23</v>
      </c>
      <c r="F79" s="1">
        <v>0.46</v>
      </c>
      <c r="G79" s="1">
        <v>0.4</v>
      </c>
      <c r="H79" s="1">
        <v>6</v>
      </c>
      <c r="I79" s="1">
        <v>1.71</v>
      </c>
      <c r="J79" s="1">
        <v>0.71</v>
      </c>
      <c r="K79" s="1">
        <v>1.29</v>
      </c>
      <c r="L79" s="1">
        <v>0.43</v>
      </c>
      <c r="M79" s="1">
        <v>0.14000000000000001</v>
      </c>
      <c r="N79" s="1">
        <v>0.14000000000000001</v>
      </c>
      <c r="O79" s="1">
        <v>0.18</v>
      </c>
      <c r="P79" s="1">
        <v>0.18</v>
      </c>
      <c r="Q79" s="1">
        <v>0.28999999999999998</v>
      </c>
      <c r="R79" s="1">
        <v>0.28999999999999998</v>
      </c>
      <c r="S79" s="1">
        <v>0</v>
      </c>
      <c r="T79" s="1">
        <v>0</v>
      </c>
      <c r="U79" s="1">
        <v>13.57</v>
      </c>
      <c r="V79" s="1">
        <v>10.57</v>
      </c>
      <c r="W79" s="1">
        <v>78</v>
      </c>
      <c r="X79" s="1">
        <v>0.28999999999999998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0.28999999999999998</v>
      </c>
      <c r="AE79" s="1">
        <v>0.19</v>
      </c>
      <c r="AF79" s="1">
        <v>0.56999999999999995</v>
      </c>
      <c r="AG79" s="1">
        <v>0</v>
      </c>
      <c r="AH79" s="1">
        <v>0.43</v>
      </c>
      <c r="AI79" s="1">
        <v>0</v>
      </c>
      <c r="AJ79" s="1">
        <v>0.28999999999999998</v>
      </c>
      <c r="AK79" s="1">
        <v>24</v>
      </c>
      <c r="AL79" s="1">
        <v>14.06</v>
      </c>
      <c r="AM79" s="1">
        <v>32.03</v>
      </c>
      <c r="AN79" s="1">
        <v>1.5</v>
      </c>
      <c r="AO79" s="1">
        <v>3.9</v>
      </c>
      <c r="AP79" s="1">
        <v>13</v>
      </c>
      <c r="AQ79" s="1">
        <v>23.29</v>
      </c>
      <c r="AR79" s="1">
        <v>1.1399999999999999</v>
      </c>
      <c r="AS79" s="1">
        <v>6.14</v>
      </c>
      <c r="AT79" s="1">
        <v>1.1399999999999999</v>
      </c>
      <c r="AU79" s="1">
        <v>2.71</v>
      </c>
      <c r="AV79" s="1">
        <v>1.29</v>
      </c>
      <c r="AW79" s="1">
        <v>48</v>
      </c>
      <c r="AX79" s="1">
        <v>9</v>
      </c>
      <c r="AY79" s="1">
        <v>1.43</v>
      </c>
      <c r="AZ79" s="1">
        <v>0.14000000000000001</v>
      </c>
      <c r="BA79" s="1">
        <v>0.86</v>
      </c>
      <c r="BB79" s="1">
        <v>2.4300000000000002</v>
      </c>
      <c r="BC79" s="1">
        <v>12.29</v>
      </c>
      <c r="BD79" s="1">
        <v>6.29</v>
      </c>
      <c r="BE79" s="1">
        <v>3.86</v>
      </c>
      <c r="BF79" s="1">
        <v>1.57</v>
      </c>
      <c r="BG79" s="1">
        <v>2.57</v>
      </c>
      <c r="BH79" s="1">
        <v>1.29</v>
      </c>
      <c r="BI79" s="1">
        <v>1.1399999999999999</v>
      </c>
      <c r="BJ79" s="1">
        <v>43.86</v>
      </c>
      <c r="BK79" s="1">
        <v>36</v>
      </c>
      <c r="BL79" s="1">
        <v>82</v>
      </c>
      <c r="BM79" s="1">
        <v>24.14</v>
      </c>
      <c r="BN79" s="1">
        <v>18.71</v>
      </c>
      <c r="BO79" s="1">
        <v>78</v>
      </c>
      <c r="BP79" s="1">
        <v>13.57</v>
      </c>
      <c r="BQ79" s="1">
        <v>10.57</v>
      </c>
      <c r="BR79" s="1">
        <v>78</v>
      </c>
      <c r="BS79" s="1">
        <v>0.28999999999999998</v>
      </c>
      <c r="BT79" s="1">
        <v>0.28999999999999998</v>
      </c>
      <c r="BU79" s="1">
        <v>7</v>
      </c>
      <c r="BV79" s="1">
        <v>0</v>
      </c>
      <c r="BW79" s="1">
        <v>0</v>
      </c>
      <c r="BX79" s="1">
        <v>0.71</v>
      </c>
      <c r="BY79" s="1">
        <v>57</v>
      </c>
      <c r="BZ79" s="1">
        <v>1.86</v>
      </c>
      <c r="CA79" s="1">
        <v>5.14</v>
      </c>
      <c r="CB79" s="1">
        <v>1.43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4.0911743299999994</v>
      </c>
      <c r="CL79" s="1">
        <v>2</v>
      </c>
    </row>
    <row r="80" spans="1:90" x14ac:dyDescent="0.25">
      <c r="A80" s="1" t="s">
        <v>185</v>
      </c>
      <c r="B80" s="1">
        <v>4.9000000000000004</v>
      </c>
      <c r="C80" s="1">
        <v>7</v>
      </c>
      <c r="D80" s="1">
        <v>88.29</v>
      </c>
      <c r="E80" s="1">
        <v>0.1</v>
      </c>
      <c r="F80" s="1">
        <v>0.14000000000000001</v>
      </c>
      <c r="G80" s="1">
        <v>0.1</v>
      </c>
      <c r="H80" s="1">
        <v>1</v>
      </c>
      <c r="I80" s="1">
        <v>1.29</v>
      </c>
      <c r="J80" s="1">
        <v>0.28999999999999998</v>
      </c>
      <c r="K80" s="1">
        <v>0.43</v>
      </c>
      <c r="L80" s="1">
        <v>0.86</v>
      </c>
      <c r="M80" s="1">
        <v>0</v>
      </c>
      <c r="N80" s="1">
        <v>0</v>
      </c>
      <c r="O80" s="1">
        <v>0.06</v>
      </c>
      <c r="P80" s="1">
        <v>0.06</v>
      </c>
      <c r="Q80" s="1">
        <v>0</v>
      </c>
      <c r="R80" s="1">
        <v>0</v>
      </c>
      <c r="S80" s="1">
        <v>0</v>
      </c>
      <c r="T80" s="1">
        <v>0</v>
      </c>
      <c r="U80" s="1">
        <v>11.29</v>
      </c>
      <c r="V80" s="1">
        <v>8</v>
      </c>
      <c r="W80" s="1">
        <v>71</v>
      </c>
      <c r="X80" s="1">
        <v>3.43</v>
      </c>
      <c r="Y80" s="1">
        <v>0.43</v>
      </c>
      <c r="Z80" s="1">
        <v>13</v>
      </c>
      <c r="AA80" s="1">
        <v>1.1399999999999999</v>
      </c>
      <c r="AB80" s="1">
        <v>0.56999999999999995</v>
      </c>
      <c r="AC80" s="1">
        <v>1</v>
      </c>
      <c r="AD80" s="1">
        <v>0</v>
      </c>
      <c r="AE80" s="1">
        <v>0.06</v>
      </c>
      <c r="AF80" s="1">
        <v>0.14000000000000001</v>
      </c>
      <c r="AG80" s="1">
        <v>0</v>
      </c>
      <c r="AH80" s="1">
        <v>0</v>
      </c>
      <c r="AI80" s="1">
        <v>0</v>
      </c>
      <c r="AJ80" s="1">
        <v>0.14000000000000001</v>
      </c>
      <c r="AK80" s="1">
        <v>13</v>
      </c>
      <c r="AL80" s="1">
        <v>15.23</v>
      </c>
      <c r="AM80" s="1">
        <v>13.31</v>
      </c>
      <c r="AN80" s="1">
        <v>0.5</v>
      </c>
      <c r="AO80" s="1">
        <v>3.3</v>
      </c>
      <c r="AP80" s="1">
        <v>13.57</v>
      </c>
      <c r="AQ80" s="1">
        <v>14.86</v>
      </c>
      <c r="AR80" s="1">
        <v>0</v>
      </c>
      <c r="AS80" s="1">
        <v>2.57</v>
      </c>
      <c r="AT80" s="1">
        <v>2</v>
      </c>
      <c r="AU80" s="1">
        <v>1.71</v>
      </c>
      <c r="AV80" s="1">
        <v>1.43</v>
      </c>
      <c r="AW80" s="1">
        <v>84</v>
      </c>
      <c r="AX80" s="1">
        <v>5.29</v>
      </c>
      <c r="AY80" s="1">
        <v>0.56999999999999995</v>
      </c>
      <c r="AZ80" s="1">
        <v>0.14000000000000001</v>
      </c>
      <c r="BA80" s="1">
        <v>0.71</v>
      </c>
      <c r="BB80" s="1">
        <v>1.43</v>
      </c>
      <c r="BC80" s="1">
        <v>16.71</v>
      </c>
      <c r="BD80" s="1">
        <v>10.86</v>
      </c>
      <c r="BE80" s="1">
        <v>6.14</v>
      </c>
      <c r="BF80" s="1">
        <v>0.14000000000000001</v>
      </c>
      <c r="BG80" s="1">
        <v>1.86</v>
      </c>
      <c r="BH80" s="1">
        <v>2.14</v>
      </c>
      <c r="BI80" s="1">
        <v>1.85</v>
      </c>
      <c r="BJ80" s="1">
        <v>37.43</v>
      </c>
      <c r="BK80" s="1">
        <v>30.86</v>
      </c>
      <c r="BL80" s="1">
        <v>82</v>
      </c>
      <c r="BM80" s="1">
        <v>23.43</v>
      </c>
      <c r="BN80" s="1">
        <v>15.57</v>
      </c>
      <c r="BO80" s="1">
        <v>66</v>
      </c>
      <c r="BP80" s="1">
        <v>11.29</v>
      </c>
      <c r="BQ80" s="1">
        <v>8</v>
      </c>
      <c r="BR80" s="1">
        <v>71</v>
      </c>
      <c r="BS80" s="1">
        <v>0.14000000000000001</v>
      </c>
      <c r="BT80" s="1">
        <v>0</v>
      </c>
      <c r="BU80" s="1">
        <v>7</v>
      </c>
      <c r="BV80" s="1">
        <v>0</v>
      </c>
      <c r="BW80" s="1">
        <v>1</v>
      </c>
      <c r="BX80" s="1">
        <v>0.71</v>
      </c>
      <c r="BY80" s="1">
        <v>57</v>
      </c>
      <c r="BZ80" s="1">
        <v>1.43</v>
      </c>
      <c r="CA80" s="1">
        <v>3.71</v>
      </c>
      <c r="CB80" s="1">
        <v>4.29</v>
      </c>
      <c r="CC80" s="1">
        <v>0</v>
      </c>
      <c r="CD80" s="1">
        <v>0</v>
      </c>
      <c r="CE80" s="1">
        <v>1.1399999999999999</v>
      </c>
      <c r="CF80" s="1">
        <v>0.14000000000000001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3.0956347699999998</v>
      </c>
      <c r="CL80" s="1">
        <v>2</v>
      </c>
    </row>
    <row r="81" spans="1:90" x14ac:dyDescent="0.25">
      <c r="A81" s="1" t="s">
        <v>186</v>
      </c>
      <c r="B81" s="1">
        <v>4.4000000000000004</v>
      </c>
      <c r="C81" s="1">
        <v>2</v>
      </c>
      <c r="D81" s="1">
        <v>87.5</v>
      </c>
      <c r="E81" s="1">
        <v>0.02</v>
      </c>
      <c r="F81" s="1">
        <v>0</v>
      </c>
      <c r="G81" s="1">
        <v>0</v>
      </c>
      <c r="H81" s="1">
        <v>0</v>
      </c>
      <c r="I81" s="1">
        <v>1.5</v>
      </c>
      <c r="J81" s="1">
        <v>0</v>
      </c>
      <c r="K81" s="1">
        <v>0.5</v>
      </c>
      <c r="L81" s="1">
        <v>1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7</v>
      </c>
      <c r="V81" s="1">
        <v>3.5</v>
      </c>
      <c r="W81" s="1">
        <v>50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0.02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6.5</v>
      </c>
      <c r="AL81" s="1">
        <v>0.9</v>
      </c>
      <c r="AM81" s="1">
        <v>2.2999999999999998</v>
      </c>
      <c r="AN81" s="1">
        <v>0.1</v>
      </c>
      <c r="AO81" s="1">
        <v>2.7</v>
      </c>
      <c r="AP81" s="1">
        <v>5</v>
      </c>
      <c r="AQ81" s="1">
        <v>5</v>
      </c>
      <c r="AR81" s="1">
        <v>0</v>
      </c>
      <c r="AS81" s="1">
        <v>2</v>
      </c>
      <c r="AT81" s="1">
        <v>2</v>
      </c>
      <c r="AU81" s="1">
        <v>1</v>
      </c>
      <c r="AV81" s="1">
        <v>0.5</v>
      </c>
      <c r="AW81" s="1">
        <v>50</v>
      </c>
      <c r="AX81" s="1">
        <v>5.5</v>
      </c>
      <c r="AY81" s="1">
        <v>1.5</v>
      </c>
      <c r="AZ81" s="1">
        <v>0</v>
      </c>
      <c r="BA81" s="1">
        <v>0.5</v>
      </c>
      <c r="BB81" s="1">
        <v>2</v>
      </c>
      <c r="BC81" s="1">
        <v>20.5</v>
      </c>
      <c r="BD81" s="1">
        <v>16</v>
      </c>
      <c r="BE81" s="1">
        <v>8.5</v>
      </c>
      <c r="BF81" s="1">
        <v>1.5</v>
      </c>
      <c r="BG81" s="1">
        <v>6.5</v>
      </c>
      <c r="BH81" s="1">
        <v>3</v>
      </c>
      <c r="BI81" s="1">
        <v>2.52</v>
      </c>
      <c r="BJ81" s="1">
        <v>15.5</v>
      </c>
      <c r="BK81" s="1">
        <v>10.5</v>
      </c>
      <c r="BL81" s="1">
        <v>68</v>
      </c>
      <c r="BM81" s="1">
        <v>11.5</v>
      </c>
      <c r="BN81" s="1">
        <v>6</v>
      </c>
      <c r="BO81" s="1">
        <v>52</v>
      </c>
      <c r="BP81" s="1">
        <v>7</v>
      </c>
      <c r="BQ81" s="1">
        <v>3.5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1</v>
      </c>
      <c r="BX81" s="1">
        <v>0</v>
      </c>
      <c r="BY81" s="1">
        <v>29</v>
      </c>
      <c r="BZ81" s="1">
        <v>0.5</v>
      </c>
      <c r="CA81" s="1">
        <v>3.5</v>
      </c>
      <c r="CB81" s="1">
        <v>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2.2241499900000012</v>
      </c>
      <c r="CL81" s="1">
        <v>2</v>
      </c>
    </row>
    <row r="82" spans="1:90" x14ac:dyDescent="0.25">
      <c r="A82" s="1" t="s">
        <v>192</v>
      </c>
      <c r="B82" s="1">
        <v>4.3</v>
      </c>
      <c r="C82" s="1">
        <v>7</v>
      </c>
      <c r="D82" s="1">
        <v>78.709999999999994</v>
      </c>
      <c r="E82" s="1">
        <v>0.09</v>
      </c>
      <c r="F82" s="1">
        <v>0</v>
      </c>
      <c r="G82" s="1">
        <v>0.1</v>
      </c>
      <c r="H82" s="1">
        <v>0</v>
      </c>
      <c r="I82" s="1">
        <v>0.86</v>
      </c>
      <c r="J82" s="1">
        <v>0.14000000000000001</v>
      </c>
      <c r="K82" s="1">
        <v>0.43</v>
      </c>
      <c r="L82" s="1">
        <v>0.43</v>
      </c>
      <c r="M82" s="1">
        <v>0</v>
      </c>
      <c r="N82" s="1">
        <v>0</v>
      </c>
      <c r="O82" s="1">
        <v>0.04</v>
      </c>
      <c r="P82" s="1">
        <v>0.04</v>
      </c>
      <c r="Q82" s="1">
        <v>0</v>
      </c>
      <c r="R82" s="1">
        <v>0</v>
      </c>
      <c r="S82" s="1">
        <v>0</v>
      </c>
      <c r="T82" s="1">
        <v>0</v>
      </c>
      <c r="U82" s="1">
        <v>12.71</v>
      </c>
      <c r="V82" s="1">
        <v>8.43</v>
      </c>
      <c r="W82" s="1">
        <v>66</v>
      </c>
      <c r="X82" s="1">
        <v>1.57</v>
      </c>
      <c r="Y82" s="1">
        <v>0.56999999999999995</v>
      </c>
      <c r="Z82" s="1">
        <v>36</v>
      </c>
      <c r="AA82" s="1">
        <v>0.56999999999999995</v>
      </c>
      <c r="AB82" s="1">
        <v>0</v>
      </c>
      <c r="AC82" s="1">
        <v>1.1399999999999999</v>
      </c>
      <c r="AD82" s="1">
        <v>0</v>
      </c>
      <c r="AE82" s="1">
        <v>0.06</v>
      </c>
      <c r="AF82" s="1">
        <v>0</v>
      </c>
      <c r="AG82" s="1">
        <v>0</v>
      </c>
      <c r="AH82" s="1">
        <v>0.43</v>
      </c>
      <c r="AI82" s="1">
        <v>0</v>
      </c>
      <c r="AJ82" s="1">
        <v>0.14000000000000001</v>
      </c>
      <c r="AK82" s="1">
        <v>11.29</v>
      </c>
      <c r="AL82" s="1">
        <v>16.63</v>
      </c>
      <c r="AM82" s="1">
        <v>13.74</v>
      </c>
      <c r="AN82" s="1">
        <v>0.4</v>
      </c>
      <c r="AO82" s="1">
        <v>2.5</v>
      </c>
      <c r="AP82" s="1">
        <v>10.14</v>
      </c>
      <c r="AQ82" s="1">
        <v>10.14</v>
      </c>
      <c r="AR82" s="1">
        <v>0</v>
      </c>
      <c r="AS82" s="1">
        <v>1.57</v>
      </c>
      <c r="AT82" s="1">
        <v>1.29</v>
      </c>
      <c r="AU82" s="1">
        <v>1.43</v>
      </c>
      <c r="AV82" s="1">
        <v>0.86</v>
      </c>
      <c r="AW82" s="1">
        <v>60</v>
      </c>
      <c r="AX82" s="1">
        <v>5.57</v>
      </c>
      <c r="AY82" s="1">
        <v>1.43</v>
      </c>
      <c r="AZ82" s="1">
        <v>0.43</v>
      </c>
      <c r="BA82" s="1">
        <v>1.86</v>
      </c>
      <c r="BB82" s="1">
        <v>3.71</v>
      </c>
      <c r="BC82" s="1">
        <v>16</v>
      </c>
      <c r="BD82" s="1">
        <v>10.57</v>
      </c>
      <c r="BE82" s="1">
        <v>5</v>
      </c>
      <c r="BF82" s="1">
        <v>0.86</v>
      </c>
      <c r="BG82" s="1">
        <v>3.29</v>
      </c>
      <c r="BH82" s="1">
        <v>2.14</v>
      </c>
      <c r="BI82" s="1">
        <v>1.69</v>
      </c>
      <c r="BJ82" s="1">
        <v>33</v>
      </c>
      <c r="BK82" s="1">
        <v>26</v>
      </c>
      <c r="BL82" s="1">
        <v>79</v>
      </c>
      <c r="BM82" s="1">
        <v>23.86</v>
      </c>
      <c r="BN82" s="1">
        <v>16.86</v>
      </c>
      <c r="BO82" s="1">
        <v>71</v>
      </c>
      <c r="BP82" s="1">
        <v>12.71</v>
      </c>
      <c r="BQ82" s="1">
        <v>8.43</v>
      </c>
      <c r="BR82" s="1">
        <v>66</v>
      </c>
      <c r="BS82" s="1">
        <v>0</v>
      </c>
      <c r="BT82" s="1">
        <v>0</v>
      </c>
      <c r="BU82" s="1">
        <v>6</v>
      </c>
      <c r="BV82" s="1">
        <v>1</v>
      </c>
      <c r="BW82" s="1">
        <v>0</v>
      </c>
      <c r="BX82" s="1">
        <v>0.56999999999999995</v>
      </c>
      <c r="BY82" s="1">
        <v>44.57</v>
      </c>
      <c r="BZ82" s="1">
        <v>1.57</v>
      </c>
      <c r="CA82" s="1">
        <v>5</v>
      </c>
      <c r="CB82" s="1">
        <v>2.86</v>
      </c>
      <c r="CC82" s="1">
        <v>0</v>
      </c>
      <c r="CD82" s="1">
        <v>0</v>
      </c>
      <c r="CE82" s="1">
        <v>0.56999999999999995</v>
      </c>
      <c r="CF82" s="1">
        <v>0</v>
      </c>
      <c r="CG82" s="1">
        <v>0.14000000000000001</v>
      </c>
      <c r="CH82" s="1">
        <v>0</v>
      </c>
      <c r="CI82" s="1">
        <v>0</v>
      </c>
      <c r="CJ82" s="1">
        <v>0</v>
      </c>
      <c r="CK82" s="1">
        <f t="shared" si="1"/>
        <v>2.9845140000000012</v>
      </c>
      <c r="CL82" s="1">
        <v>2</v>
      </c>
    </row>
    <row r="83" spans="1:90" x14ac:dyDescent="0.25">
      <c r="A83" s="1" t="s">
        <v>203</v>
      </c>
      <c r="B83" s="1">
        <v>4.3</v>
      </c>
      <c r="C83" s="1">
        <v>7</v>
      </c>
      <c r="D83" s="1">
        <v>87.43</v>
      </c>
      <c r="E83" s="1">
        <v>0.03</v>
      </c>
      <c r="F83" s="1">
        <v>0.15</v>
      </c>
      <c r="G83" s="1">
        <v>0.1</v>
      </c>
      <c r="H83" s="1">
        <v>2</v>
      </c>
      <c r="I83" s="1">
        <v>0.14000000000000001</v>
      </c>
      <c r="J83" s="1">
        <v>0.14000000000000001</v>
      </c>
      <c r="K83" s="1">
        <v>0</v>
      </c>
      <c r="L83" s="1">
        <v>0.14000000000000001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9</v>
      </c>
      <c r="V83" s="1">
        <v>5.86</v>
      </c>
      <c r="W83" s="1">
        <v>65</v>
      </c>
      <c r="X83" s="1">
        <v>0.56999999999999995</v>
      </c>
      <c r="Y83" s="1">
        <v>0.14000000000000001</v>
      </c>
      <c r="Z83" s="1">
        <v>25</v>
      </c>
      <c r="AA83" s="1">
        <v>0</v>
      </c>
      <c r="AB83" s="1">
        <v>0</v>
      </c>
      <c r="AC83" s="1">
        <v>0.71</v>
      </c>
      <c r="AD83" s="1">
        <v>0</v>
      </c>
      <c r="AE83" s="1">
        <v>0.03</v>
      </c>
      <c r="AF83" s="1">
        <v>0.28999999999999998</v>
      </c>
      <c r="AG83" s="1">
        <v>0</v>
      </c>
      <c r="AH83" s="1">
        <v>0</v>
      </c>
      <c r="AI83" s="1">
        <v>0</v>
      </c>
      <c r="AJ83" s="1">
        <v>0.28999999999999998</v>
      </c>
      <c r="AK83" s="1">
        <v>1.57</v>
      </c>
      <c r="AL83" s="1">
        <v>9.6999999999999993</v>
      </c>
      <c r="AM83" s="1">
        <v>17.510000000000002</v>
      </c>
      <c r="AN83" s="1">
        <v>0.2</v>
      </c>
      <c r="AO83" s="1">
        <v>3</v>
      </c>
      <c r="AP83" s="1">
        <v>11.71</v>
      </c>
      <c r="AQ83" s="1">
        <v>14.29</v>
      </c>
      <c r="AR83" s="1">
        <v>0.28999999999999998</v>
      </c>
      <c r="AS83" s="1">
        <v>3.43</v>
      </c>
      <c r="AT83" s="1">
        <v>1</v>
      </c>
      <c r="AU83" s="1">
        <v>2.86</v>
      </c>
      <c r="AV83" s="1">
        <v>1.57</v>
      </c>
      <c r="AW83" s="1">
        <v>55</v>
      </c>
      <c r="AX83" s="1">
        <v>6.43</v>
      </c>
      <c r="AY83" s="1">
        <v>2.29</v>
      </c>
      <c r="AZ83" s="1">
        <v>0.43</v>
      </c>
      <c r="BA83" s="1">
        <v>0.56999999999999995</v>
      </c>
      <c r="BB83" s="1">
        <v>3.29</v>
      </c>
      <c r="BC83" s="1">
        <v>12.29</v>
      </c>
      <c r="BD83" s="1">
        <v>6.29</v>
      </c>
      <c r="BE83" s="1">
        <v>3.86</v>
      </c>
      <c r="BF83" s="1">
        <v>1.57</v>
      </c>
      <c r="BG83" s="1">
        <v>2.57</v>
      </c>
      <c r="BH83" s="1">
        <v>1.29</v>
      </c>
      <c r="BI83" s="1">
        <v>1.1399999999999999</v>
      </c>
      <c r="BJ83" s="1">
        <v>31.86</v>
      </c>
      <c r="BK83" s="1">
        <v>24.57</v>
      </c>
      <c r="BL83" s="1">
        <v>77</v>
      </c>
      <c r="BM83" s="1">
        <v>18</v>
      </c>
      <c r="BN83" s="1">
        <v>12.43</v>
      </c>
      <c r="BO83" s="1">
        <v>69</v>
      </c>
      <c r="BP83" s="1">
        <v>9</v>
      </c>
      <c r="BQ83" s="1">
        <v>5.86</v>
      </c>
      <c r="BR83" s="1">
        <v>65</v>
      </c>
      <c r="BS83" s="1">
        <v>0</v>
      </c>
      <c r="BT83" s="1">
        <v>0</v>
      </c>
      <c r="BU83" s="1">
        <v>7</v>
      </c>
      <c r="BV83" s="1">
        <v>0</v>
      </c>
      <c r="BW83" s="1">
        <v>1</v>
      </c>
      <c r="BX83" s="1">
        <v>0.86</v>
      </c>
      <c r="BY83" s="1">
        <v>45.57</v>
      </c>
      <c r="BZ83" s="1">
        <v>0.28999999999999998</v>
      </c>
      <c r="CA83" s="1">
        <v>4.71</v>
      </c>
      <c r="CB83" s="1">
        <v>1.57</v>
      </c>
      <c r="CC83" s="1">
        <v>0.14000000000000001</v>
      </c>
      <c r="CD83" s="1">
        <v>0.14000000000000001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2.9198591599999992</v>
      </c>
      <c r="CL83" s="1">
        <v>2</v>
      </c>
    </row>
    <row r="84" spans="1:90" x14ac:dyDescent="0.25">
      <c r="A84" s="1" t="s">
        <v>61</v>
      </c>
      <c r="B84" s="1">
        <v>5.0999999999999996</v>
      </c>
      <c r="C84" s="1">
        <v>6</v>
      </c>
      <c r="D84" s="1">
        <v>5.83</v>
      </c>
      <c r="E84" s="1">
        <v>0.01</v>
      </c>
      <c r="F84" s="1">
        <v>0</v>
      </c>
      <c r="G84" s="1">
        <v>0</v>
      </c>
      <c r="H84" s="1">
        <v>0</v>
      </c>
      <c r="I84" s="1">
        <v>0.33</v>
      </c>
      <c r="J84" s="1">
        <v>0</v>
      </c>
      <c r="K84" s="1">
        <v>0.17</v>
      </c>
      <c r="L84" s="1">
        <v>0.17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2.33</v>
      </c>
      <c r="V84" s="1">
        <v>2</v>
      </c>
      <c r="W84" s="1">
        <v>86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0.17</v>
      </c>
      <c r="AD84" s="1">
        <v>0</v>
      </c>
      <c r="AE84" s="1">
        <v>0.01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1.5</v>
      </c>
      <c r="AL84" s="1">
        <v>2.33</v>
      </c>
      <c r="AM84" s="1">
        <v>0.93</v>
      </c>
      <c r="AN84" s="1">
        <v>0</v>
      </c>
      <c r="AO84" s="1">
        <v>1.6</v>
      </c>
      <c r="AP84" s="1">
        <v>3.33</v>
      </c>
      <c r="AQ84" s="1">
        <v>3.33</v>
      </c>
      <c r="AR84" s="1">
        <v>0</v>
      </c>
      <c r="AS84" s="1">
        <v>1</v>
      </c>
      <c r="AT84" s="1">
        <v>0.17</v>
      </c>
      <c r="AU84" s="1">
        <v>0.17</v>
      </c>
      <c r="AV84" s="1">
        <v>0.17</v>
      </c>
      <c r="AW84" s="1">
        <v>100</v>
      </c>
      <c r="AX84" s="1">
        <v>0.33</v>
      </c>
      <c r="AY84" s="1">
        <v>0</v>
      </c>
      <c r="AZ84" s="1">
        <v>0</v>
      </c>
      <c r="BA84" s="1">
        <v>0</v>
      </c>
      <c r="BB84" s="1">
        <v>0</v>
      </c>
      <c r="BC84" s="1">
        <v>12.33</v>
      </c>
      <c r="BD84" s="1">
        <v>7.83</v>
      </c>
      <c r="BE84" s="1">
        <v>4</v>
      </c>
      <c r="BF84" s="1">
        <v>0.33</v>
      </c>
      <c r="BG84" s="1">
        <v>2</v>
      </c>
      <c r="BH84" s="1">
        <v>1.5</v>
      </c>
      <c r="BI84" s="1">
        <v>1.28</v>
      </c>
      <c r="BJ84" s="1">
        <v>3.5</v>
      </c>
      <c r="BK84" s="1">
        <v>2.83</v>
      </c>
      <c r="BL84" s="1">
        <v>81</v>
      </c>
      <c r="BM84" s="1">
        <v>3.17</v>
      </c>
      <c r="BN84" s="1">
        <v>2.17</v>
      </c>
      <c r="BO84" s="1">
        <v>68</v>
      </c>
      <c r="BP84" s="1">
        <v>2.33</v>
      </c>
      <c r="BQ84" s="1">
        <v>2</v>
      </c>
      <c r="BR84" s="1">
        <v>86</v>
      </c>
      <c r="BS84" s="1">
        <v>0</v>
      </c>
      <c r="BT84" s="1">
        <v>0</v>
      </c>
      <c r="BU84" s="1">
        <v>0</v>
      </c>
      <c r="BV84" s="1">
        <v>6</v>
      </c>
      <c r="BW84" s="1">
        <v>0</v>
      </c>
      <c r="BX84" s="1">
        <v>0.33</v>
      </c>
      <c r="BY84" s="1">
        <v>5.67</v>
      </c>
      <c r="BZ84" s="1">
        <v>0.5</v>
      </c>
      <c r="CA84" s="1">
        <v>0.33</v>
      </c>
      <c r="CB84" s="1">
        <v>0.67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4.1895840000000009</v>
      </c>
      <c r="CL84" s="1">
        <v>1</v>
      </c>
    </row>
    <row r="85" spans="1:90" x14ac:dyDescent="0.25">
      <c r="A85" s="1" t="s">
        <v>68</v>
      </c>
      <c r="B85" s="1">
        <v>5.8</v>
      </c>
      <c r="C85" s="1">
        <v>3</v>
      </c>
      <c r="D85" s="1">
        <v>56.67</v>
      </c>
      <c r="E85" s="1">
        <v>0.14000000000000001</v>
      </c>
      <c r="F85" s="1">
        <v>0</v>
      </c>
      <c r="G85" s="1">
        <v>0.1</v>
      </c>
      <c r="H85" s="1">
        <v>0</v>
      </c>
      <c r="I85" s="1">
        <v>0.67</v>
      </c>
      <c r="J85" s="1">
        <v>0</v>
      </c>
      <c r="K85" s="1">
        <v>0.33</v>
      </c>
      <c r="L85" s="1">
        <v>0.33</v>
      </c>
      <c r="M85" s="1">
        <v>0.33</v>
      </c>
      <c r="N85" s="1">
        <v>0.33</v>
      </c>
      <c r="O85" s="1">
        <v>0.11</v>
      </c>
      <c r="P85" s="1">
        <v>0.11</v>
      </c>
      <c r="Q85" s="1">
        <v>0</v>
      </c>
      <c r="R85" s="1">
        <v>0</v>
      </c>
      <c r="S85" s="1">
        <v>0</v>
      </c>
      <c r="T85" s="1">
        <v>0</v>
      </c>
      <c r="U85" s="1">
        <v>5</v>
      </c>
      <c r="V85" s="1">
        <v>4</v>
      </c>
      <c r="W85" s="1">
        <v>80</v>
      </c>
      <c r="X85" s="1">
        <v>0.67</v>
      </c>
      <c r="Y85" s="1">
        <v>0</v>
      </c>
      <c r="Z85" s="1">
        <v>0</v>
      </c>
      <c r="AA85" s="1">
        <v>0</v>
      </c>
      <c r="AB85" s="1">
        <v>0</v>
      </c>
      <c r="AC85" s="1">
        <v>0.33</v>
      </c>
      <c r="AD85" s="1">
        <v>0</v>
      </c>
      <c r="AE85" s="1">
        <v>0.03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7.33</v>
      </c>
      <c r="AL85" s="1">
        <v>4.53</v>
      </c>
      <c r="AM85" s="1">
        <v>1.93</v>
      </c>
      <c r="AN85" s="1">
        <v>0.6</v>
      </c>
      <c r="AO85" s="1">
        <v>2.6</v>
      </c>
      <c r="AP85" s="1">
        <v>3.33</v>
      </c>
      <c r="AQ85" s="1">
        <v>3.33</v>
      </c>
      <c r="AR85" s="1">
        <v>0</v>
      </c>
      <c r="AS85" s="1">
        <v>1.33</v>
      </c>
      <c r="AT85" s="1">
        <v>1</v>
      </c>
      <c r="AU85" s="1">
        <v>1</v>
      </c>
      <c r="AV85" s="1">
        <v>0.67</v>
      </c>
      <c r="AW85" s="1">
        <v>67</v>
      </c>
      <c r="AX85" s="1">
        <v>2</v>
      </c>
      <c r="AY85" s="1">
        <v>0</v>
      </c>
      <c r="AZ85" s="1">
        <v>0</v>
      </c>
      <c r="BA85" s="1">
        <v>0.67</v>
      </c>
      <c r="BB85" s="1">
        <v>0.67</v>
      </c>
      <c r="BC85" s="1">
        <v>16.329999999999998</v>
      </c>
      <c r="BD85" s="1">
        <v>13</v>
      </c>
      <c r="BE85" s="1">
        <v>6.33</v>
      </c>
      <c r="BF85" s="1">
        <v>1.67</v>
      </c>
      <c r="BG85" s="1">
        <v>4</v>
      </c>
      <c r="BH85" s="1">
        <v>4</v>
      </c>
      <c r="BI85" s="1">
        <v>2.4500000000000002</v>
      </c>
      <c r="BJ85" s="1">
        <v>10.33</v>
      </c>
      <c r="BK85" s="1">
        <v>8</v>
      </c>
      <c r="BL85" s="1">
        <v>77</v>
      </c>
      <c r="BM85" s="1">
        <v>6.67</v>
      </c>
      <c r="BN85" s="1">
        <v>4.33</v>
      </c>
      <c r="BO85" s="1">
        <v>65</v>
      </c>
      <c r="BP85" s="1">
        <v>5</v>
      </c>
      <c r="BQ85" s="1">
        <v>4</v>
      </c>
      <c r="BR85" s="1">
        <v>80</v>
      </c>
      <c r="BS85" s="1">
        <v>0</v>
      </c>
      <c r="BT85" s="1">
        <v>0</v>
      </c>
      <c r="BU85" s="1">
        <v>3</v>
      </c>
      <c r="BV85" s="1">
        <v>0</v>
      </c>
      <c r="BW85" s="1">
        <v>3</v>
      </c>
      <c r="BX85" s="1">
        <v>0.33</v>
      </c>
      <c r="BY85" s="1">
        <v>18</v>
      </c>
      <c r="BZ85" s="1">
        <v>2.67</v>
      </c>
      <c r="CA85" s="1">
        <v>0.33</v>
      </c>
      <c r="CB85" s="1">
        <v>0.67</v>
      </c>
      <c r="CC85" s="1">
        <v>0.33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3.5948165100000007</v>
      </c>
      <c r="CL85" s="1">
        <v>1</v>
      </c>
    </row>
    <row r="86" spans="1:90" x14ac:dyDescent="0.25">
      <c r="A86" s="1" t="s">
        <v>77</v>
      </c>
      <c r="B86" s="1">
        <v>4.7</v>
      </c>
      <c r="C86" s="1">
        <v>2</v>
      </c>
      <c r="D86" s="1">
        <v>41.5</v>
      </c>
      <c r="E86" s="1">
        <v>0.02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0.5</v>
      </c>
      <c r="W86" s="1">
        <v>11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5</v>
      </c>
      <c r="AL86" s="1">
        <v>2.75</v>
      </c>
      <c r="AM86" s="1">
        <v>1.8</v>
      </c>
      <c r="AN86" s="1">
        <v>0.1</v>
      </c>
      <c r="AO86" s="1">
        <v>2.2000000000000002</v>
      </c>
      <c r="AP86" s="1">
        <v>3.5</v>
      </c>
      <c r="AQ86" s="1">
        <v>3.5</v>
      </c>
      <c r="AR86" s="1">
        <v>0</v>
      </c>
      <c r="AS86" s="1">
        <v>1.5</v>
      </c>
      <c r="AT86" s="1">
        <v>1</v>
      </c>
      <c r="AU86" s="1">
        <v>1</v>
      </c>
      <c r="AV86" s="1">
        <v>1</v>
      </c>
      <c r="AW86" s="1">
        <v>100</v>
      </c>
      <c r="AX86" s="1">
        <v>3.5</v>
      </c>
      <c r="AY86" s="1">
        <v>0</v>
      </c>
      <c r="AZ86" s="1">
        <v>0</v>
      </c>
      <c r="BA86" s="1">
        <v>0.5</v>
      </c>
      <c r="BB86" s="1">
        <v>0.5</v>
      </c>
      <c r="BC86" s="1">
        <v>17</v>
      </c>
      <c r="BD86" s="1">
        <v>14</v>
      </c>
      <c r="BE86" s="1">
        <v>7.5</v>
      </c>
      <c r="BF86" s="1">
        <v>0</v>
      </c>
      <c r="BG86" s="1">
        <v>3.5</v>
      </c>
      <c r="BH86" s="1">
        <v>4.5</v>
      </c>
      <c r="BI86" s="1">
        <v>2.78</v>
      </c>
      <c r="BJ86" s="1">
        <v>10.5</v>
      </c>
      <c r="BK86" s="1">
        <v>4</v>
      </c>
      <c r="BL86" s="1">
        <v>38</v>
      </c>
      <c r="BM86" s="1">
        <v>9.5</v>
      </c>
      <c r="BN86" s="1">
        <v>3.5</v>
      </c>
      <c r="BO86" s="1">
        <v>37</v>
      </c>
      <c r="BP86" s="1">
        <v>4.5</v>
      </c>
      <c r="BQ86" s="1">
        <v>0.5</v>
      </c>
      <c r="BR86" s="1">
        <v>11</v>
      </c>
      <c r="BS86" s="1">
        <v>0.5</v>
      </c>
      <c r="BT86" s="1">
        <v>0</v>
      </c>
      <c r="BU86" s="1">
        <v>1</v>
      </c>
      <c r="BV86" s="1">
        <v>1</v>
      </c>
      <c r="BW86" s="1">
        <v>1</v>
      </c>
      <c r="BX86" s="1">
        <v>0</v>
      </c>
      <c r="BY86" s="1">
        <v>21</v>
      </c>
      <c r="BZ86" s="1">
        <v>2.5</v>
      </c>
      <c r="CA86" s="1">
        <v>0.5</v>
      </c>
      <c r="CB86" s="1">
        <v>1.5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2.8068179400000002</v>
      </c>
      <c r="CL86" s="1">
        <v>1</v>
      </c>
    </row>
    <row r="87" spans="1:90" x14ac:dyDescent="0.25">
      <c r="A87" s="1" t="s">
        <v>230</v>
      </c>
      <c r="B87" s="1">
        <v>4.5</v>
      </c>
      <c r="C87" s="1">
        <v>2</v>
      </c>
      <c r="D87" s="1">
        <v>12</v>
      </c>
      <c r="E87" s="1">
        <v>0.01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3.5</v>
      </c>
      <c r="V87" s="1">
        <v>3</v>
      </c>
      <c r="W87" s="1">
        <v>86</v>
      </c>
      <c r="X87" s="1">
        <v>0.5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</v>
      </c>
      <c r="AL87" s="1">
        <v>1.55</v>
      </c>
      <c r="AM87" s="1">
        <v>1.2</v>
      </c>
      <c r="AN87" s="1">
        <v>0</v>
      </c>
      <c r="AO87" s="1">
        <v>1.6</v>
      </c>
      <c r="AP87" s="1">
        <v>3</v>
      </c>
      <c r="AQ87" s="1">
        <v>3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18.5</v>
      </c>
      <c r="BD87" s="1">
        <v>10.5</v>
      </c>
      <c r="BE87" s="1">
        <v>7</v>
      </c>
      <c r="BF87" s="1">
        <v>0.5</v>
      </c>
      <c r="BG87" s="1">
        <v>1.5</v>
      </c>
      <c r="BH87" s="1">
        <v>1.5</v>
      </c>
      <c r="BI87" s="1">
        <v>1.72</v>
      </c>
      <c r="BJ87" s="1">
        <v>7</v>
      </c>
      <c r="BK87" s="1">
        <v>6.5</v>
      </c>
      <c r="BL87" s="1">
        <v>93</v>
      </c>
      <c r="BM87" s="1">
        <v>5.5</v>
      </c>
      <c r="BN87" s="1">
        <v>4.5</v>
      </c>
      <c r="BO87" s="1">
        <v>82</v>
      </c>
      <c r="BP87" s="1">
        <v>3.5</v>
      </c>
      <c r="BQ87" s="1">
        <v>3</v>
      </c>
      <c r="BR87" s="1">
        <v>86</v>
      </c>
      <c r="BS87" s="1">
        <v>0</v>
      </c>
      <c r="BT87" s="1">
        <v>0</v>
      </c>
      <c r="BU87" s="1">
        <v>0</v>
      </c>
      <c r="BV87" s="1">
        <v>2</v>
      </c>
      <c r="BW87" s="1">
        <v>0</v>
      </c>
      <c r="BX87" s="1">
        <v>1</v>
      </c>
      <c r="BY87" s="1">
        <v>10</v>
      </c>
      <c r="BZ87" s="1">
        <v>1</v>
      </c>
      <c r="CA87" s="1">
        <v>0</v>
      </c>
      <c r="CB87" s="1">
        <v>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3.1540248400000008</v>
      </c>
      <c r="CL87" s="1">
        <v>1</v>
      </c>
    </row>
    <row r="88" spans="1:90" x14ac:dyDescent="0.25">
      <c r="A88" s="1" t="s">
        <v>90</v>
      </c>
      <c r="B88" s="1">
        <v>4.8</v>
      </c>
      <c r="C88" s="1">
        <v>6</v>
      </c>
      <c r="D88" s="1">
        <v>61.5</v>
      </c>
      <c r="E88" s="1">
        <v>0.06</v>
      </c>
      <c r="F88" s="1">
        <v>0</v>
      </c>
      <c r="G88" s="1">
        <v>0.1</v>
      </c>
      <c r="H88" s="1">
        <v>0</v>
      </c>
      <c r="I88" s="1">
        <v>1</v>
      </c>
      <c r="J88" s="1">
        <v>0.33</v>
      </c>
      <c r="K88" s="1">
        <v>0</v>
      </c>
      <c r="L88" s="1">
        <v>1</v>
      </c>
      <c r="M88" s="1">
        <v>0</v>
      </c>
      <c r="N88" s="1">
        <v>0</v>
      </c>
      <c r="O88" s="1">
        <v>0.05</v>
      </c>
      <c r="P88" s="1">
        <v>0.05</v>
      </c>
      <c r="Q88" s="1">
        <v>0</v>
      </c>
      <c r="R88" s="1">
        <v>0</v>
      </c>
      <c r="S88" s="1">
        <v>0</v>
      </c>
      <c r="T88" s="1">
        <v>0</v>
      </c>
      <c r="U88" s="1">
        <v>11.33</v>
      </c>
      <c r="V88" s="1">
        <v>8.33</v>
      </c>
      <c r="W88" s="1">
        <v>74</v>
      </c>
      <c r="X88" s="1">
        <v>0.33</v>
      </c>
      <c r="Y88" s="1">
        <v>0.17</v>
      </c>
      <c r="Z88" s="1">
        <v>52</v>
      </c>
      <c r="AA88" s="1">
        <v>0</v>
      </c>
      <c r="AB88" s="1">
        <v>0</v>
      </c>
      <c r="AC88" s="1">
        <v>0.5</v>
      </c>
      <c r="AD88" s="1">
        <v>0</v>
      </c>
      <c r="AE88" s="1">
        <v>0.02</v>
      </c>
      <c r="AF88" s="1">
        <v>0</v>
      </c>
      <c r="AG88" s="1">
        <v>0</v>
      </c>
      <c r="AH88" s="1">
        <v>0.33</v>
      </c>
      <c r="AI88" s="1">
        <v>0</v>
      </c>
      <c r="AJ88" s="1">
        <v>0.33</v>
      </c>
      <c r="AK88" s="1">
        <v>3</v>
      </c>
      <c r="AL88" s="1">
        <v>10.53</v>
      </c>
      <c r="AM88" s="1">
        <v>14.37</v>
      </c>
      <c r="AN88" s="1">
        <v>0.3</v>
      </c>
      <c r="AO88" s="1">
        <v>2.4</v>
      </c>
      <c r="AP88" s="1">
        <v>10.33</v>
      </c>
      <c r="AQ88" s="1">
        <v>10.33</v>
      </c>
      <c r="AR88" s="1">
        <v>0</v>
      </c>
      <c r="AS88" s="1">
        <v>1.67</v>
      </c>
      <c r="AT88" s="1">
        <v>0.67</v>
      </c>
      <c r="AU88" s="1">
        <v>2</v>
      </c>
      <c r="AV88" s="1">
        <v>1.5</v>
      </c>
      <c r="AW88" s="1">
        <v>75</v>
      </c>
      <c r="AX88" s="1">
        <v>3.83</v>
      </c>
      <c r="AY88" s="1">
        <v>0.67</v>
      </c>
      <c r="AZ88" s="1">
        <v>1</v>
      </c>
      <c r="BA88" s="1">
        <v>1.17</v>
      </c>
      <c r="BB88" s="1">
        <v>2.83</v>
      </c>
      <c r="BC88" s="1">
        <v>14.83</v>
      </c>
      <c r="BD88" s="1">
        <v>10</v>
      </c>
      <c r="BE88" s="1">
        <v>3</v>
      </c>
      <c r="BF88" s="1">
        <v>1</v>
      </c>
      <c r="BG88" s="1">
        <v>3.67</v>
      </c>
      <c r="BH88" s="1">
        <v>1.5</v>
      </c>
      <c r="BI88" s="1">
        <v>1.1499999999999999</v>
      </c>
      <c r="BJ88" s="1">
        <v>39.17</v>
      </c>
      <c r="BK88" s="1">
        <v>33.5</v>
      </c>
      <c r="BL88" s="1">
        <v>86</v>
      </c>
      <c r="BM88" s="1">
        <v>22.67</v>
      </c>
      <c r="BN88" s="1">
        <v>18.329999999999998</v>
      </c>
      <c r="BO88" s="1">
        <v>81</v>
      </c>
      <c r="BP88" s="1">
        <v>11.33</v>
      </c>
      <c r="BQ88" s="1">
        <v>8.33</v>
      </c>
      <c r="BR88" s="1">
        <v>74</v>
      </c>
      <c r="BS88" s="1">
        <v>0.67</v>
      </c>
      <c r="BT88" s="1">
        <v>0</v>
      </c>
      <c r="BU88" s="1">
        <v>4</v>
      </c>
      <c r="BV88" s="1">
        <v>2</v>
      </c>
      <c r="BW88" s="1">
        <v>1</v>
      </c>
      <c r="BX88" s="1">
        <v>0.17</v>
      </c>
      <c r="BY88" s="1">
        <v>49</v>
      </c>
      <c r="BZ88" s="1">
        <v>0</v>
      </c>
      <c r="CA88" s="1">
        <v>5</v>
      </c>
      <c r="CB88" s="1">
        <v>2.17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3.4107772299999994</v>
      </c>
      <c r="CL88" s="1">
        <v>1</v>
      </c>
    </row>
    <row r="89" spans="1:90" x14ac:dyDescent="0.25">
      <c r="A89" s="1" t="s">
        <v>94</v>
      </c>
      <c r="B89" s="1">
        <v>4.4000000000000004</v>
      </c>
      <c r="C89" s="1">
        <v>5</v>
      </c>
      <c r="D89" s="1">
        <v>48.4</v>
      </c>
      <c r="E89" s="1">
        <v>0.04</v>
      </c>
      <c r="F89" s="1">
        <v>0</v>
      </c>
      <c r="G89" s="1">
        <v>0</v>
      </c>
      <c r="H89" s="1">
        <v>0</v>
      </c>
      <c r="I89" s="1">
        <v>1.2</v>
      </c>
      <c r="J89" s="1">
        <v>0</v>
      </c>
      <c r="K89" s="1">
        <v>0.2</v>
      </c>
      <c r="L89" s="1">
        <v>1</v>
      </c>
      <c r="M89" s="1">
        <v>0</v>
      </c>
      <c r="N89" s="1">
        <v>0.2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5</v>
      </c>
      <c r="V89" s="1">
        <v>3.8</v>
      </c>
      <c r="W89" s="1">
        <v>76</v>
      </c>
      <c r="X89" s="1">
        <v>0.4</v>
      </c>
      <c r="Y89" s="1">
        <v>0.2</v>
      </c>
      <c r="Z89" s="1">
        <v>50</v>
      </c>
      <c r="AA89" s="1">
        <v>0</v>
      </c>
      <c r="AB89" s="1">
        <v>0</v>
      </c>
      <c r="AC89" s="1">
        <v>0.2</v>
      </c>
      <c r="AD89" s="1">
        <v>0</v>
      </c>
      <c r="AE89" s="1">
        <v>0.02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6.4</v>
      </c>
      <c r="AL89" s="1">
        <v>4.0599999999999996</v>
      </c>
      <c r="AM89" s="1">
        <v>4.4400000000000004</v>
      </c>
      <c r="AN89" s="1">
        <v>0.1</v>
      </c>
      <c r="AO89" s="1">
        <v>2.1</v>
      </c>
      <c r="AP89" s="1">
        <v>6.6</v>
      </c>
      <c r="AQ89" s="1">
        <v>6.6</v>
      </c>
      <c r="AR89" s="1">
        <v>0</v>
      </c>
      <c r="AS89" s="1">
        <v>1.4</v>
      </c>
      <c r="AT89" s="1">
        <v>1.4</v>
      </c>
      <c r="AU89" s="1">
        <v>0.8</v>
      </c>
      <c r="AV89" s="1">
        <v>0.6</v>
      </c>
      <c r="AW89" s="1">
        <v>75</v>
      </c>
      <c r="AX89" s="1">
        <v>2.8</v>
      </c>
      <c r="AY89" s="1">
        <v>0.6</v>
      </c>
      <c r="AZ89" s="1">
        <v>0.2</v>
      </c>
      <c r="BA89" s="1">
        <v>0.6</v>
      </c>
      <c r="BB89" s="1">
        <v>1.4</v>
      </c>
      <c r="BC89" s="1">
        <v>17.600000000000001</v>
      </c>
      <c r="BD89" s="1">
        <v>11.6</v>
      </c>
      <c r="BE89" s="1">
        <v>5</v>
      </c>
      <c r="BF89" s="1">
        <v>0.4</v>
      </c>
      <c r="BG89" s="1">
        <v>2.6</v>
      </c>
      <c r="BH89" s="1">
        <v>2.2000000000000002</v>
      </c>
      <c r="BI89" s="1">
        <v>1.76</v>
      </c>
      <c r="BJ89" s="1">
        <v>23.2</v>
      </c>
      <c r="BK89" s="1">
        <v>20.2</v>
      </c>
      <c r="BL89" s="1">
        <v>87</v>
      </c>
      <c r="BM89" s="1">
        <v>9.8000000000000007</v>
      </c>
      <c r="BN89" s="1">
        <v>8</v>
      </c>
      <c r="BO89" s="1">
        <v>82</v>
      </c>
      <c r="BP89" s="1">
        <v>5</v>
      </c>
      <c r="BQ89" s="1">
        <v>3.8</v>
      </c>
      <c r="BR89" s="1">
        <v>76</v>
      </c>
      <c r="BS89" s="1">
        <v>0</v>
      </c>
      <c r="BT89" s="1">
        <v>0</v>
      </c>
      <c r="BU89" s="1">
        <v>3</v>
      </c>
      <c r="BV89" s="1">
        <v>2</v>
      </c>
      <c r="BW89" s="1">
        <v>2</v>
      </c>
      <c r="BX89" s="1">
        <v>0.2</v>
      </c>
      <c r="BY89" s="1">
        <v>31</v>
      </c>
      <c r="BZ89" s="1">
        <v>0.4</v>
      </c>
      <c r="CA89" s="1">
        <v>1.8</v>
      </c>
      <c r="CB89" s="1">
        <v>0.6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3.1573896100000014</v>
      </c>
      <c r="CL89" s="1">
        <v>1</v>
      </c>
    </row>
    <row r="90" spans="1:90" x14ac:dyDescent="0.25">
      <c r="A90" s="1" t="s">
        <v>97</v>
      </c>
      <c r="B90" s="1">
        <v>4.8</v>
      </c>
      <c r="C90" s="1">
        <v>7</v>
      </c>
      <c r="D90" s="1">
        <v>23.86</v>
      </c>
      <c r="E90" s="1">
        <v>0.12</v>
      </c>
      <c r="F90" s="1">
        <v>0</v>
      </c>
      <c r="G90" s="1">
        <v>0.2</v>
      </c>
      <c r="H90" s="1">
        <v>0</v>
      </c>
      <c r="I90" s="1">
        <v>0.71</v>
      </c>
      <c r="J90" s="1">
        <v>0.28999999999999998</v>
      </c>
      <c r="K90" s="1">
        <v>0.56999999999999995</v>
      </c>
      <c r="L90" s="1">
        <v>0.14000000000000001</v>
      </c>
      <c r="M90" s="1">
        <v>0</v>
      </c>
      <c r="N90" s="1">
        <v>0.14000000000000001</v>
      </c>
      <c r="O90" s="1">
        <v>0.05</v>
      </c>
      <c r="P90" s="1">
        <v>0.05</v>
      </c>
      <c r="Q90" s="1">
        <v>0</v>
      </c>
      <c r="R90" s="1">
        <v>0</v>
      </c>
      <c r="S90" s="1">
        <v>0</v>
      </c>
      <c r="T90" s="1">
        <v>0</v>
      </c>
      <c r="U90" s="1">
        <v>4.43</v>
      </c>
      <c r="V90" s="1">
        <v>2.86</v>
      </c>
      <c r="W90" s="1">
        <v>65</v>
      </c>
      <c r="X90" s="1">
        <v>1.1399999999999999</v>
      </c>
      <c r="Y90" s="1">
        <v>0.14000000000000001</v>
      </c>
      <c r="Z90" s="1">
        <v>12</v>
      </c>
      <c r="AA90" s="1">
        <v>0</v>
      </c>
      <c r="AB90" s="1">
        <v>0</v>
      </c>
      <c r="AC90" s="1">
        <v>0.56999999999999995</v>
      </c>
      <c r="AD90" s="1">
        <v>0.14000000000000001</v>
      </c>
      <c r="AE90" s="1">
        <v>0.09</v>
      </c>
      <c r="AF90" s="1">
        <v>0</v>
      </c>
      <c r="AG90" s="1">
        <v>0</v>
      </c>
      <c r="AH90" s="1">
        <v>0.14000000000000001</v>
      </c>
      <c r="AI90" s="1">
        <v>0</v>
      </c>
      <c r="AJ90" s="1">
        <v>0</v>
      </c>
      <c r="AK90" s="1">
        <v>8.86</v>
      </c>
      <c r="AL90" s="1">
        <v>8</v>
      </c>
      <c r="AM90" s="1">
        <v>3.34</v>
      </c>
      <c r="AN90" s="1">
        <v>0.6</v>
      </c>
      <c r="AO90" s="1">
        <v>2</v>
      </c>
      <c r="AP90" s="1">
        <v>2.4300000000000002</v>
      </c>
      <c r="AQ90" s="1">
        <v>2.4300000000000002</v>
      </c>
      <c r="AR90" s="1">
        <v>0</v>
      </c>
      <c r="AS90" s="1">
        <v>0.86</v>
      </c>
      <c r="AT90" s="1">
        <v>0.43</v>
      </c>
      <c r="AU90" s="1">
        <v>0.56999999999999995</v>
      </c>
      <c r="AV90" s="1">
        <v>0.14000000000000001</v>
      </c>
      <c r="AW90" s="1">
        <v>25</v>
      </c>
      <c r="AX90" s="1">
        <v>1.57</v>
      </c>
      <c r="AY90" s="1">
        <v>0.28999999999999998</v>
      </c>
      <c r="AZ90" s="1">
        <v>0</v>
      </c>
      <c r="BA90" s="1">
        <v>0</v>
      </c>
      <c r="BB90" s="1">
        <v>0.28999999999999998</v>
      </c>
      <c r="BC90" s="1">
        <v>16.71</v>
      </c>
      <c r="BD90" s="1">
        <v>10.86</v>
      </c>
      <c r="BE90" s="1">
        <v>6.14</v>
      </c>
      <c r="BF90" s="1">
        <v>0.14000000000000001</v>
      </c>
      <c r="BG90" s="1">
        <v>1.86</v>
      </c>
      <c r="BH90" s="1">
        <v>2.14</v>
      </c>
      <c r="BI90" s="1">
        <v>1.85</v>
      </c>
      <c r="BJ90" s="1">
        <v>8.57</v>
      </c>
      <c r="BK90" s="1">
        <v>6.43</v>
      </c>
      <c r="BL90" s="1">
        <v>75</v>
      </c>
      <c r="BM90" s="1">
        <v>6.86</v>
      </c>
      <c r="BN90" s="1">
        <v>4</v>
      </c>
      <c r="BO90" s="1">
        <v>58</v>
      </c>
      <c r="BP90" s="1">
        <v>4.43</v>
      </c>
      <c r="BQ90" s="1">
        <v>2.86</v>
      </c>
      <c r="BR90" s="1">
        <v>65</v>
      </c>
      <c r="BS90" s="1">
        <v>0.14000000000000001</v>
      </c>
      <c r="BT90" s="1">
        <v>0</v>
      </c>
      <c r="BU90" s="1">
        <v>0</v>
      </c>
      <c r="BV90" s="1">
        <v>7</v>
      </c>
      <c r="BW90" s="1">
        <v>0</v>
      </c>
      <c r="BX90" s="1">
        <v>0.14000000000000001</v>
      </c>
      <c r="BY90" s="1">
        <v>15.29</v>
      </c>
      <c r="BZ90" s="1">
        <v>1.86</v>
      </c>
      <c r="CA90" s="1">
        <v>0.86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3.1325716100000007</v>
      </c>
      <c r="CL90" s="1">
        <v>1</v>
      </c>
    </row>
    <row r="91" spans="1:90" x14ac:dyDescent="0.25">
      <c r="A91" s="1" t="s">
        <v>101</v>
      </c>
      <c r="B91" s="1">
        <v>5.2</v>
      </c>
      <c r="C91" s="1">
        <v>7</v>
      </c>
      <c r="D91" s="1">
        <v>56.71</v>
      </c>
      <c r="E91" s="1">
        <v>0.11</v>
      </c>
      <c r="F91" s="1">
        <v>0</v>
      </c>
      <c r="G91" s="1">
        <v>0.1</v>
      </c>
      <c r="H91" s="1">
        <v>0</v>
      </c>
      <c r="I91" s="1">
        <v>0.71</v>
      </c>
      <c r="J91" s="1">
        <v>0.28999999999999998</v>
      </c>
      <c r="K91" s="1">
        <v>0.56999999999999995</v>
      </c>
      <c r="L91" s="1">
        <v>0.14000000000000001</v>
      </c>
      <c r="M91" s="1">
        <v>0</v>
      </c>
      <c r="N91" s="1">
        <v>0.14000000000000001</v>
      </c>
      <c r="O91" s="1">
        <v>0.05</v>
      </c>
      <c r="P91" s="1">
        <v>0.05</v>
      </c>
      <c r="Q91" s="1">
        <v>0</v>
      </c>
      <c r="R91" s="1">
        <v>0</v>
      </c>
      <c r="S91" s="1">
        <v>0</v>
      </c>
      <c r="T91" s="1">
        <v>0</v>
      </c>
      <c r="U91" s="1">
        <v>4.43</v>
      </c>
      <c r="V91" s="1">
        <v>3.29</v>
      </c>
      <c r="W91" s="1">
        <v>74</v>
      </c>
      <c r="X91" s="1">
        <v>5.57</v>
      </c>
      <c r="Y91" s="1">
        <v>0.86</v>
      </c>
      <c r="Z91" s="1">
        <v>15</v>
      </c>
      <c r="AA91" s="1">
        <v>1.86</v>
      </c>
      <c r="AB91" s="1">
        <v>0</v>
      </c>
      <c r="AC91" s="1">
        <v>0.71</v>
      </c>
      <c r="AD91" s="1">
        <v>0</v>
      </c>
      <c r="AE91" s="1">
        <v>0.04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8.57</v>
      </c>
      <c r="AL91" s="1">
        <v>10.51</v>
      </c>
      <c r="AM91" s="1">
        <v>5.43</v>
      </c>
      <c r="AN91" s="1">
        <v>0.4</v>
      </c>
      <c r="AO91" s="1">
        <v>2.5</v>
      </c>
      <c r="AP91" s="1">
        <v>4.29</v>
      </c>
      <c r="AQ91" s="1">
        <v>4.29</v>
      </c>
      <c r="AR91" s="1">
        <v>0</v>
      </c>
      <c r="AS91" s="1">
        <v>1.57</v>
      </c>
      <c r="AT91" s="1">
        <v>2</v>
      </c>
      <c r="AU91" s="1">
        <v>0.71</v>
      </c>
      <c r="AV91" s="1">
        <v>0.28999999999999998</v>
      </c>
      <c r="AW91" s="1">
        <v>41</v>
      </c>
      <c r="AX91" s="1">
        <v>3</v>
      </c>
      <c r="AY91" s="1">
        <v>0.28999999999999998</v>
      </c>
      <c r="AZ91" s="1">
        <v>0.14000000000000001</v>
      </c>
      <c r="BA91" s="1">
        <v>0.43</v>
      </c>
      <c r="BB91" s="1">
        <v>0.86</v>
      </c>
      <c r="BC91" s="1">
        <v>15.86</v>
      </c>
      <c r="BD91" s="1">
        <v>10.86</v>
      </c>
      <c r="BE91" s="1">
        <v>5.29</v>
      </c>
      <c r="BF91" s="1">
        <v>0.43</v>
      </c>
      <c r="BG91" s="1">
        <v>2.4300000000000002</v>
      </c>
      <c r="BH91" s="1">
        <v>2.86</v>
      </c>
      <c r="BI91" s="1">
        <v>1.99</v>
      </c>
      <c r="BJ91" s="1">
        <v>12.14</v>
      </c>
      <c r="BK91" s="1">
        <v>9.86</v>
      </c>
      <c r="BL91" s="1">
        <v>81</v>
      </c>
      <c r="BM91" s="1">
        <v>12.43</v>
      </c>
      <c r="BN91" s="1">
        <v>6.43</v>
      </c>
      <c r="BO91" s="1">
        <v>52</v>
      </c>
      <c r="BP91" s="1">
        <v>4.43</v>
      </c>
      <c r="BQ91" s="1">
        <v>3.29</v>
      </c>
      <c r="BR91" s="1">
        <v>74</v>
      </c>
      <c r="BS91" s="1">
        <v>0</v>
      </c>
      <c r="BT91" s="1">
        <v>0</v>
      </c>
      <c r="BU91" s="1">
        <v>4</v>
      </c>
      <c r="BV91" s="1">
        <v>3</v>
      </c>
      <c r="BW91" s="1">
        <v>2</v>
      </c>
      <c r="BX91" s="1">
        <v>0.28999999999999998</v>
      </c>
      <c r="BY91" s="1">
        <v>25.86</v>
      </c>
      <c r="BZ91" s="1">
        <v>1.29</v>
      </c>
      <c r="CA91" s="1">
        <v>1.29</v>
      </c>
      <c r="CB91" s="1">
        <v>4.57</v>
      </c>
      <c r="CC91" s="1">
        <v>0</v>
      </c>
      <c r="CD91" s="1">
        <v>0</v>
      </c>
      <c r="CE91" s="1">
        <v>1.71</v>
      </c>
      <c r="CF91" s="1">
        <v>0</v>
      </c>
      <c r="CG91" s="1">
        <v>0.14000000000000001</v>
      </c>
      <c r="CH91" s="1">
        <v>0</v>
      </c>
      <c r="CI91" s="1">
        <v>0</v>
      </c>
      <c r="CJ91" s="1">
        <v>0</v>
      </c>
      <c r="CK91" s="1">
        <f t="shared" si="1"/>
        <v>3.6181575500000021</v>
      </c>
      <c r="CL91" s="1">
        <v>1</v>
      </c>
    </row>
    <row r="92" spans="1:90" x14ac:dyDescent="0.25">
      <c r="A92" s="1" t="s">
        <v>103</v>
      </c>
      <c r="B92" s="1">
        <v>4.5999999999999996</v>
      </c>
      <c r="C92" s="1">
        <v>6</v>
      </c>
      <c r="D92" s="1">
        <v>72.67</v>
      </c>
      <c r="E92" s="1">
        <v>0.09</v>
      </c>
      <c r="F92" s="1">
        <v>0</v>
      </c>
      <c r="G92" s="1">
        <v>0.1</v>
      </c>
      <c r="H92" s="1">
        <v>0</v>
      </c>
      <c r="I92" s="1">
        <v>1.5</v>
      </c>
      <c r="J92" s="1">
        <v>0.17</v>
      </c>
      <c r="K92" s="1">
        <v>0.5</v>
      </c>
      <c r="L92" s="1">
        <v>1</v>
      </c>
      <c r="M92" s="1">
        <v>0</v>
      </c>
      <c r="N92" s="1">
        <v>0</v>
      </c>
      <c r="O92" s="1">
        <v>0.05</v>
      </c>
      <c r="P92" s="1">
        <v>0.05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7.17</v>
      </c>
      <c r="W92" s="1">
        <v>83</v>
      </c>
      <c r="X92" s="1">
        <v>1.83</v>
      </c>
      <c r="Y92" s="1">
        <v>0.5</v>
      </c>
      <c r="Z92" s="1">
        <v>27</v>
      </c>
      <c r="AA92" s="1">
        <v>0</v>
      </c>
      <c r="AB92" s="1">
        <v>0</v>
      </c>
      <c r="AC92" s="1">
        <v>0.67</v>
      </c>
      <c r="AD92" s="1">
        <v>0</v>
      </c>
      <c r="AE92" s="1">
        <v>0.05</v>
      </c>
      <c r="AF92" s="1">
        <v>0</v>
      </c>
      <c r="AG92" s="1">
        <v>0</v>
      </c>
      <c r="AH92" s="1">
        <v>0.33</v>
      </c>
      <c r="AI92" s="1">
        <v>0</v>
      </c>
      <c r="AJ92" s="1">
        <v>0.5</v>
      </c>
      <c r="AK92" s="1">
        <v>14.83</v>
      </c>
      <c r="AL92" s="1">
        <v>11.53</v>
      </c>
      <c r="AM92" s="1">
        <v>8.77</v>
      </c>
      <c r="AN92" s="1">
        <v>0.4</v>
      </c>
      <c r="AO92" s="1">
        <v>2.4</v>
      </c>
      <c r="AP92" s="1">
        <v>5.33</v>
      </c>
      <c r="AQ92" s="1">
        <v>5.33</v>
      </c>
      <c r="AR92" s="1">
        <v>0</v>
      </c>
      <c r="AS92" s="1">
        <v>1.83</v>
      </c>
      <c r="AT92" s="1">
        <v>0.67</v>
      </c>
      <c r="AU92" s="1">
        <v>1.67</v>
      </c>
      <c r="AV92" s="1">
        <v>1.17</v>
      </c>
      <c r="AW92" s="1">
        <v>70</v>
      </c>
      <c r="AX92" s="1">
        <v>2.83</v>
      </c>
      <c r="AY92" s="1">
        <v>0.67</v>
      </c>
      <c r="AZ92" s="1">
        <v>0.33</v>
      </c>
      <c r="BA92" s="1">
        <v>0.33</v>
      </c>
      <c r="BB92" s="1">
        <v>1.33</v>
      </c>
      <c r="BC92" s="1">
        <v>15</v>
      </c>
      <c r="BD92" s="1">
        <v>9.17</v>
      </c>
      <c r="BE92" s="1">
        <v>4.17</v>
      </c>
      <c r="BF92" s="1">
        <v>0.83</v>
      </c>
      <c r="BG92" s="1">
        <v>2.17</v>
      </c>
      <c r="BH92" s="1">
        <v>1.67</v>
      </c>
      <c r="BI92" s="1">
        <v>1.4</v>
      </c>
      <c r="BJ92" s="1">
        <v>19.670000000000002</v>
      </c>
      <c r="BK92" s="1">
        <v>17.329999999999998</v>
      </c>
      <c r="BL92" s="1">
        <v>88</v>
      </c>
      <c r="BM92" s="1">
        <v>16.170000000000002</v>
      </c>
      <c r="BN92" s="1">
        <v>12.83</v>
      </c>
      <c r="BO92" s="1">
        <v>79</v>
      </c>
      <c r="BP92" s="1">
        <v>8.67</v>
      </c>
      <c r="BQ92" s="1">
        <v>7.17</v>
      </c>
      <c r="BR92" s="1">
        <v>83</v>
      </c>
      <c r="BS92" s="1">
        <v>0.17</v>
      </c>
      <c r="BT92" s="1">
        <v>0</v>
      </c>
      <c r="BU92" s="1">
        <v>5</v>
      </c>
      <c r="BV92" s="1">
        <v>1</v>
      </c>
      <c r="BW92" s="1">
        <v>3</v>
      </c>
      <c r="BX92" s="1">
        <v>1</v>
      </c>
      <c r="BY92" s="1">
        <v>34.67</v>
      </c>
      <c r="BZ92" s="1">
        <v>1.83</v>
      </c>
      <c r="CA92" s="1">
        <v>3.5</v>
      </c>
      <c r="CB92" s="1">
        <v>1.83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3.2764212200000009</v>
      </c>
      <c r="CL92" s="1">
        <v>1</v>
      </c>
    </row>
    <row r="93" spans="1:90" x14ac:dyDescent="0.25">
      <c r="A93" s="1" t="s">
        <v>107</v>
      </c>
      <c r="B93" s="1">
        <v>7.4</v>
      </c>
      <c r="C93" s="1">
        <v>7</v>
      </c>
      <c r="D93" s="1">
        <v>75.430000000000007</v>
      </c>
      <c r="E93" s="1">
        <v>0.24</v>
      </c>
      <c r="F93" s="1">
        <v>0.5</v>
      </c>
      <c r="G93" s="1">
        <v>0.5</v>
      </c>
      <c r="H93" s="1">
        <v>7</v>
      </c>
      <c r="I93" s="1">
        <v>2.4300000000000002</v>
      </c>
      <c r="J93" s="1">
        <v>0.43</v>
      </c>
      <c r="K93" s="1">
        <v>1.57</v>
      </c>
      <c r="L93" s="1">
        <v>0.86</v>
      </c>
      <c r="M93" s="1">
        <v>0.56999999999999995</v>
      </c>
      <c r="N93" s="1">
        <v>0.43</v>
      </c>
      <c r="O93" s="1">
        <v>0.27</v>
      </c>
      <c r="P93" s="1">
        <v>0.27</v>
      </c>
      <c r="Q93" s="1">
        <v>0</v>
      </c>
      <c r="R93" s="1">
        <v>0</v>
      </c>
      <c r="S93" s="1">
        <v>0</v>
      </c>
      <c r="T93" s="1">
        <v>0</v>
      </c>
      <c r="U93" s="1">
        <v>22.57</v>
      </c>
      <c r="V93" s="1">
        <v>17.71</v>
      </c>
      <c r="W93" s="1">
        <v>78</v>
      </c>
      <c r="X93" s="1">
        <v>1</v>
      </c>
      <c r="Y93" s="1">
        <v>0.14000000000000001</v>
      </c>
      <c r="Z93" s="1">
        <v>14</v>
      </c>
      <c r="AA93" s="1">
        <v>0</v>
      </c>
      <c r="AB93" s="1">
        <v>0</v>
      </c>
      <c r="AC93" s="1">
        <v>2</v>
      </c>
      <c r="AD93" s="1">
        <v>0.28999999999999998</v>
      </c>
      <c r="AE93" s="1">
        <v>0.23</v>
      </c>
      <c r="AF93" s="1">
        <v>1</v>
      </c>
      <c r="AG93" s="1">
        <v>0</v>
      </c>
      <c r="AH93" s="1">
        <v>0.43</v>
      </c>
      <c r="AI93" s="1">
        <v>0</v>
      </c>
      <c r="AJ93" s="1">
        <v>0.14000000000000001</v>
      </c>
      <c r="AK93" s="1">
        <v>26</v>
      </c>
      <c r="AL93" s="1">
        <v>27.93</v>
      </c>
      <c r="AM93" s="1">
        <v>25.94</v>
      </c>
      <c r="AN93" s="1">
        <v>2</v>
      </c>
      <c r="AO93" s="1">
        <v>4.2</v>
      </c>
      <c r="AP93" s="1">
        <v>8.43</v>
      </c>
      <c r="AQ93" s="1">
        <v>17.43</v>
      </c>
      <c r="AR93" s="1">
        <v>0.56999999999999995</v>
      </c>
      <c r="AS93" s="1">
        <v>5.14</v>
      </c>
      <c r="AT93" s="1">
        <v>0.71</v>
      </c>
      <c r="AU93" s="1">
        <v>1.1399999999999999</v>
      </c>
      <c r="AV93" s="1">
        <v>0.86</v>
      </c>
      <c r="AW93" s="1">
        <v>75</v>
      </c>
      <c r="AX93" s="1">
        <v>5.29</v>
      </c>
      <c r="AY93" s="1">
        <v>0.71</v>
      </c>
      <c r="AZ93" s="1">
        <v>0</v>
      </c>
      <c r="BA93" s="1">
        <v>0.71</v>
      </c>
      <c r="BB93" s="1">
        <v>1.43</v>
      </c>
      <c r="BC93" s="1">
        <v>11</v>
      </c>
      <c r="BD93" s="1">
        <v>5.86</v>
      </c>
      <c r="BE93" s="1">
        <v>3.43</v>
      </c>
      <c r="BF93" s="1">
        <v>0.86</v>
      </c>
      <c r="BG93" s="1">
        <v>1.29</v>
      </c>
      <c r="BH93" s="1">
        <v>1.71</v>
      </c>
      <c r="BI93" s="1">
        <v>1.19</v>
      </c>
      <c r="BJ93" s="1">
        <v>51.71</v>
      </c>
      <c r="BK93" s="1">
        <v>43.57</v>
      </c>
      <c r="BL93" s="1">
        <v>84</v>
      </c>
      <c r="BM93" s="1">
        <v>37.57</v>
      </c>
      <c r="BN93" s="1">
        <v>29.86</v>
      </c>
      <c r="BO93" s="1">
        <v>79</v>
      </c>
      <c r="BP93" s="1">
        <v>22.57</v>
      </c>
      <c r="BQ93" s="1">
        <v>17.71</v>
      </c>
      <c r="BR93" s="1">
        <v>78</v>
      </c>
      <c r="BS93" s="1">
        <v>0.71</v>
      </c>
      <c r="BT93" s="1">
        <v>0.56999999999999995</v>
      </c>
      <c r="BU93" s="1">
        <v>6</v>
      </c>
      <c r="BV93" s="1">
        <v>1</v>
      </c>
      <c r="BW93" s="1">
        <v>2</v>
      </c>
      <c r="BX93" s="1">
        <v>2.29</v>
      </c>
      <c r="BY93" s="1">
        <v>68.14</v>
      </c>
      <c r="BZ93" s="1">
        <v>3.57</v>
      </c>
      <c r="CA93" s="1">
        <v>9.57</v>
      </c>
      <c r="CB93" s="1">
        <v>3</v>
      </c>
      <c r="CC93" s="1">
        <v>0.28999999999999998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4.8619064399999985</v>
      </c>
      <c r="CL93" s="1">
        <v>1</v>
      </c>
    </row>
    <row r="94" spans="1:90" x14ac:dyDescent="0.25">
      <c r="A94" s="1" t="s">
        <v>109</v>
      </c>
      <c r="B94" s="1">
        <v>4.5</v>
      </c>
      <c r="C94" s="1">
        <v>1</v>
      </c>
      <c r="D94" s="1">
        <v>21</v>
      </c>
      <c r="E94" s="1">
        <v>0.01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0.01</v>
      </c>
      <c r="P94" s="1">
        <v>0.01</v>
      </c>
      <c r="Q94" s="1">
        <v>0</v>
      </c>
      <c r="R94" s="1">
        <v>0</v>
      </c>
      <c r="S94" s="1">
        <v>0</v>
      </c>
      <c r="T94" s="1">
        <v>0</v>
      </c>
      <c r="U94" s="1">
        <v>8</v>
      </c>
      <c r="V94" s="1">
        <v>8</v>
      </c>
      <c r="W94" s="1">
        <v>100</v>
      </c>
      <c r="X94" s="1">
        <v>2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6</v>
      </c>
      <c r="AL94" s="1">
        <v>2.2000000000000002</v>
      </c>
      <c r="AM94" s="1">
        <v>1.6</v>
      </c>
      <c r="AN94" s="1">
        <v>0.1</v>
      </c>
      <c r="AO94" s="1">
        <v>2.1</v>
      </c>
      <c r="AP94" s="1">
        <v>3</v>
      </c>
      <c r="AQ94" s="1">
        <v>3</v>
      </c>
      <c r="AR94" s="1">
        <v>0</v>
      </c>
      <c r="AS94" s="1">
        <v>1</v>
      </c>
      <c r="AT94" s="1">
        <v>0</v>
      </c>
      <c r="AU94" s="1">
        <v>1</v>
      </c>
      <c r="AV94" s="1">
        <v>1</v>
      </c>
      <c r="AW94" s="1">
        <v>100</v>
      </c>
      <c r="AX94" s="1">
        <v>2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0.02</v>
      </c>
      <c r="BJ94" s="1">
        <v>14</v>
      </c>
      <c r="BK94" s="1">
        <v>14</v>
      </c>
      <c r="BL94" s="1">
        <v>100</v>
      </c>
      <c r="BM94" s="1">
        <v>11</v>
      </c>
      <c r="BN94" s="1">
        <v>9</v>
      </c>
      <c r="BO94" s="1">
        <v>82</v>
      </c>
      <c r="BP94" s="1">
        <v>8</v>
      </c>
      <c r="BQ94" s="1">
        <v>8</v>
      </c>
      <c r="BR94" s="1">
        <v>100</v>
      </c>
      <c r="BS94" s="1">
        <v>0</v>
      </c>
      <c r="BT94" s="1">
        <v>0</v>
      </c>
      <c r="BU94" s="1">
        <v>0</v>
      </c>
      <c r="BV94" s="1">
        <v>1</v>
      </c>
      <c r="BW94" s="1">
        <v>0</v>
      </c>
      <c r="BX94" s="1">
        <v>0</v>
      </c>
      <c r="BY94" s="1">
        <v>20</v>
      </c>
      <c r="BZ94" s="1">
        <v>3</v>
      </c>
      <c r="CA94" s="1">
        <v>0</v>
      </c>
      <c r="CB94" s="1">
        <v>3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4.5205910400000011</v>
      </c>
      <c r="CL94" s="1">
        <v>1</v>
      </c>
    </row>
    <row r="95" spans="1:90" x14ac:dyDescent="0.25">
      <c r="A95" s="1" t="s">
        <v>115</v>
      </c>
      <c r="B95" s="1">
        <v>4.4000000000000004</v>
      </c>
      <c r="C95" s="1">
        <v>4</v>
      </c>
      <c r="D95" s="1">
        <v>44.25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6.25</v>
      </c>
      <c r="V95" s="1">
        <v>4.75</v>
      </c>
      <c r="W95" s="1">
        <v>76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2.2799999999999998</v>
      </c>
      <c r="AM95" s="1">
        <v>3.55</v>
      </c>
      <c r="AN95" s="1">
        <v>0</v>
      </c>
      <c r="AO95" s="1">
        <v>1.9</v>
      </c>
      <c r="AP95" s="1">
        <v>6.25</v>
      </c>
      <c r="AQ95" s="1">
        <v>6.25</v>
      </c>
      <c r="AR95" s="1">
        <v>0</v>
      </c>
      <c r="AS95" s="1">
        <v>1.25</v>
      </c>
      <c r="AT95" s="1">
        <v>1</v>
      </c>
      <c r="AU95" s="1">
        <v>0.5</v>
      </c>
      <c r="AV95" s="1">
        <v>0.5</v>
      </c>
      <c r="AW95" s="1">
        <v>100</v>
      </c>
      <c r="AX95" s="1">
        <v>3.25</v>
      </c>
      <c r="AY95" s="1">
        <v>0</v>
      </c>
      <c r="AZ95" s="1">
        <v>0</v>
      </c>
      <c r="BA95" s="1">
        <v>0.5</v>
      </c>
      <c r="BB95" s="1">
        <v>0.5</v>
      </c>
      <c r="BC95" s="1">
        <v>11.5</v>
      </c>
      <c r="BD95" s="1">
        <v>7.75</v>
      </c>
      <c r="BE95" s="1">
        <v>3.5</v>
      </c>
      <c r="BF95" s="1">
        <v>0.5</v>
      </c>
      <c r="BG95" s="1">
        <v>1.25</v>
      </c>
      <c r="BH95" s="1">
        <v>1.5</v>
      </c>
      <c r="BI95" s="1">
        <v>1.1499999999999999</v>
      </c>
      <c r="BJ95" s="1">
        <v>22.5</v>
      </c>
      <c r="BK95" s="1">
        <v>20</v>
      </c>
      <c r="BL95" s="1">
        <v>89</v>
      </c>
      <c r="BM95" s="1">
        <v>12.75</v>
      </c>
      <c r="BN95" s="1">
        <v>10.75</v>
      </c>
      <c r="BO95" s="1">
        <v>84</v>
      </c>
      <c r="BP95" s="1">
        <v>6.25</v>
      </c>
      <c r="BQ95" s="1">
        <v>4.75</v>
      </c>
      <c r="BR95" s="1">
        <v>76</v>
      </c>
      <c r="BS95" s="1">
        <v>0</v>
      </c>
      <c r="BT95" s="1">
        <v>0</v>
      </c>
      <c r="BU95" s="1">
        <v>1</v>
      </c>
      <c r="BV95" s="1">
        <v>3</v>
      </c>
      <c r="BW95" s="1">
        <v>0</v>
      </c>
      <c r="BX95" s="1">
        <v>1.25</v>
      </c>
      <c r="BY95" s="1">
        <v>29</v>
      </c>
      <c r="BZ95" s="1">
        <v>0</v>
      </c>
      <c r="CA95" s="1">
        <v>3.5</v>
      </c>
      <c r="CB95" s="1">
        <v>0.5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2.7332816499999999</v>
      </c>
      <c r="CL95" s="1">
        <v>1</v>
      </c>
    </row>
    <row r="96" spans="1:90" x14ac:dyDescent="0.25">
      <c r="A96" s="1" t="s">
        <v>119</v>
      </c>
      <c r="B96" s="1">
        <v>7.6</v>
      </c>
      <c r="C96" s="1">
        <v>5</v>
      </c>
      <c r="D96" s="1">
        <v>66.400000000000006</v>
      </c>
      <c r="E96" s="1">
        <v>0.24</v>
      </c>
      <c r="F96" s="1">
        <v>0.17</v>
      </c>
      <c r="G96" s="1">
        <v>0.5</v>
      </c>
      <c r="H96" s="1">
        <v>2</v>
      </c>
      <c r="I96" s="1">
        <v>2</v>
      </c>
      <c r="J96" s="1">
        <v>0.6</v>
      </c>
      <c r="K96" s="1">
        <v>1</v>
      </c>
      <c r="L96" s="1">
        <v>1</v>
      </c>
      <c r="M96" s="1">
        <v>0</v>
      </c>
      <c r="N96" s="1">
        <v>0</v>
      </c>
      <c r="O96" s="1">
        <v>0.13</v>
      </c>
      <c r="P96" s="1">
        <v>0.13</v>
      </c>
      <c r="Q96" s="1">
        <v>0</v>
      </c>
      <c r="R96" s="1">
        <v>0</v>
      </c>
      <c r="S96" s="1">
        <v>0</v>
      </c>
      <c r="T96" s="1">
        <v>0</v>
      </c>
      <c r="U96" s="1">
        <v>16.2</v>
      </c>
      <c r="V96" s="1">
        <v>14.4</v>
      </c>
      <c r="W96" s="1">
        <v>89</v>
      </c>
      <c r="X96" s="1">
        <v>4.2</v>
      </c>
      <c r="Y96" s="1">
        <v>0.8</v>
      </c>
      <c r="Z96" s="1">
        <v>19</v>
      </c>
      <c r="AA96" s="1">
        <v>1.8</v>
      </c>
      <c r="AB96" s="1">
        <v>0.4</v>
      </c>
      <c r="AC96" s="1">
        <v>1.4</v>
      </c>
      <c r="AD96" s="1">
        <v>0.8</v>
      </c>
      <c r="AE96" s="1">
        <v>0.4</v>
      </c>
      <c r="AF96" s="1">
        <v>0.4</v>
      </c>
      <c r="AG96" s="1">
        <v>0</v>
      </c>
      <c r="AH96" s="1">
        <v>0</v>
      </c>
      <c r="AI96" s="1">
        <v>0</v>
      </c>
      <c r="AJ96" s="1">
        <v>0.4</v>
      </c>
      <c r="AK96" s="1">
        <v>26</v>
      </c>
      <c r="AL96" s="1">
        <v>23.88</v>
      </c>
      <c r="AM96" s="1">
        <v>12.8</v>
      </c>
      <c r="AN96" s="1">
        <v>1.9</v>
      </c>
      <c r="AO96" s="1">
        <v>4.3</v>
      </c>
      <c r="AP96" s="1">
        <v>9.1999999999999993</v>
      </c>
      <c r="AQ96" s="1">
        <v>12.8</v>
      </c>
      <c r="AR96" s="1">
        <v>0</v>
      </c>
      <c r="AS96" s="1">
        <v>3.2</v>
      </c>
      <c r="AT96" s="1">
        <v>0.2</v>
      </c>
      <c r="AU96" s="1">
        <v>1</v>
      </c>
      <c r="AV96" s="1">
        <v>0.2</v>
      </c>
      <c r="AW96" s="1">
        <v>20</v>
      </c>
      <c r="AX96" s="1">
        <v>3.2</v>
      </c>
      <c r="AY96" s="1">
        <v>0.4</v>
      </c>
      <c r="AZ96" s="1">
        <v>0</v>
      </c>
      <c r="BA96" s="1">
        <v>0.6</v>
      </c>
      <c r="BB96" s="1">
        <v>1</v>
      </c>
      <c r="BC96" s="1">
        <v>9.4</v>
      </c>
      <c r="BD96" s="1">
        <v>5.4</v>
      </c>
      <c r="BE96" s="1">
        <v>3.2</v>
      </c>
      <c r="BF96" s="1">
        <v>0.2</v>
      </c>
      <c r="BG96" s="1">
        <v>2.2000000000000002</v>
      </c>
      <c r="BH96" s="1">
        <v>1.4</v>
      </c>
      <c r="BI96" s="1">
        <v>1.1499999999999999</v>
      </c>
      <c r="BJ96" s="1">
        <v>30.2</v>
      </c>
      <c r="BK96" s="1">
        <v>27.2</v>
      </c>
      <c r="BL96" s="1">
        <v>90</v>
      </c>
      <c r="BM96" s="1">
        <v>27.4</v>
      </c>
      <c r="BN96" s="1">
        <v>21.6</v>
      </c>
      <c r="BO96" s="1">
        <v>79</v>
      </c>
      <c r="BP96" s="1">
        <v>16.2</v>
      </c>
      <c r="BQ96" s="1">
        <v>14.4</v>
      </c>
      <c r="BR96" s="1">
        <v>89</v>
      </c>
      <c r="BS96" s="1">
        <v>0.4</v>
      </c>
      <c r="BT96" s="1">
        <v>0.2</v>
      </c>
      <c r="BU96" s="1">
        <v>4</v>
      </c>
      <c r="BV96" s="1">
        <v>1</v>
      </c>
      <c r="BW96" s="1">
        <v>2</v>
      </c>
      <c r="BX96" s="1">
        <v>0.4</v>
      </c>
      <c r="BY96" s="1">
        <v>45.6</v>
      </c>
      <c r="BZ96" s="1">
        <v>3.2</v>
      </c>
      <c r="CA96" s="1">
        <v>3.2</v>
      </c>
      <c r="CB96" s="1">
        <v>5.6</v>
      </c>
      <c r="CC96" s="1">
        <v>0.8</v>
      </c>
      <c r="CD96" s="1">
        <v>0</v>
      </c>
      <c r="CE96" s="1">
        <v>1.2</v>
      </c>
      <c r="CF96" s="1">
        <v>0</v>
      </c>
      <c r="CG96" s="1">
        <v>0.4</v>
      </c>
      <c r="CH96" s="1">
        <v>0</v>
      </c>
      <c r="CI96" s="1">
        <v>0</v>
      </c>
      <c r="CJ96" s="1">
        <v>0</v>
      </c>
      <c r="CK96" s="1">
        <f t="shared" si="1"/>
        <v>4.3726574000000022</v>
      </c>
      <c r="CL96" s="1">
        <v>1</v>
      </c>
    </row>
    <row r="97" spans="1:90" x14ac:dyDescent="0.25">
      <c r="A97" s="1" t="s">
        <v>122</v>
      </c>
      <c r="B97" s="1">
        <v>5.4</v>
      </c>
      <c r="C97" s="1">
        <v>5</v>
      </c>
      <c r="D97" s="1">
        <v>68.8</v>
      </c>
      <c r="E97" s="1">
        <v>0.04</v>
      </c>
      <c r="F97" s="1">
        <v>0</v>
      </c>
      <c r="G97" s="1">
        <v>0.1</v>
      </c>
      <c r="H97" s="1">
        <v>0</v>
      </c>
      <c r="I97" s="1">
        <v>0.8</v>
      </c>
      <c r="J97" s="1">
        <v>0</v>
      </c>
      <c r="K97" s="1">
        <v>0.6</v>
      </c>
      <c r="L97" s="1">
        <v>0.2</v>
      </c>
      <c r="M97" s="1">
        <v>0</v>
      </c>
      <c r="N97" s="1">
        <v>0.2</v>
      </c>
      <c r="O97" s="1">
        <v>0.03</v>
      </c>
      <c r="P97" s="1">
        <v>0.03</v>
      </c>
      <c r="Q97" s="1">
        <v>0</v>
      </c>
      <c r="R97" s="1">
        <v>0</v>
      </c>
      <c r="S97" s="1">
        <v>0</v>
      </c>
      <c r="T97" s="1">
        <v>0</v>
      </c>
      <c r="U97" s="1">
        <v>13.6</v>
      </c>
      <c r="V97" s="1">
        <v>10.6</v>
      </c>
      <c r="W97" s="1">
        <v>78</v>
      </c>
      <c r="X97" s="1">
        <v>1</v>
      </c>
      <c r="Y97" s="1">
        <v>0.2</v>
      </c>
      <c r="Z97" s="1">
        <v>20</v>
      </c>
      <c r="AA97" s="1">
        <v>0</v>
      </c>
      <c r="AB97" s="1">
        <v>0</v>
      </c>
      <c r="AC97" s="1">
        <v>1</v>
      </c>
      <c r="AD97" s="1">
        <v>0</v>
      </c>
      <c r="AE97" s="1">
        <v>0.06</v>
      </c>
      <c r="AF97" s="1">
        <v>0</v>
      </c>
      <c r="AG97" s="1">
        <v>0</v>
      </c>
      <c r="AH97" s="1">
        <v>0</v>
      </c>
      <c r="AI97" s="1">
        <v>0</v>
      </c>
      <c r="AJ97" s="1">
        <v>0.2</v>
      </c>
      <c r="AK97" s="1">
        <v>12</v>
      </c>
      <c r="AL97" s="1">
        <v>14.42</v>
      </c>
      <c r="AM97" s="1">
        <v>12.12</v>
      </c>
      <c r="AN97" s="1">
        <v>0.3</v>
      </c>
      <c r="AO97" s="1">
        <v>2.8</v>
      </c>
      <c r="AP97" s="1">
        <v>11.2</v>
      </c>
      <c r="AQ97" s="1">
        <v>11.2</v>
      </c>
      <c r="AR97" s="1">
        <v>0</v>
      </c>
      <c r="AS97" s="1">
        <v>2</v>
      </c>
      <c r="AT97" s="1">
        <v>0.6</v>
      </c>
      <c r="AU97" s="1">
        <v>1</v>
      </c>
      <c r="AV97" s="1">
        <v>0.6</v>
      </c>
      <c r="AW97" s="1">
        <v>60</v>
      </c>
      <c r="AX97" s="1">
        <v>3.8</v>
      </c>
      <c r="AY97" s="1">
        <v>1.2</v>
      </c>
      <c r="AZ97" s="1">
        <v>0.2</v>
      </c>
      <c r="BA97" s="1">
        <v>1</v>
      </c>
      <c r="BB97" s="1">
        <v>2.4</v>
      </c>
      <c r="BC97" s="1">
        <v>10</v>
      </c>
      <c r="BD97" s="1">
        <v>5.2</v>
      </c>
      <c r="BE97" s="1">
        <v>3</v>
      </c>
      <c r="BF97" s="1">
        <v>1</v>
      </c>
      <c r="BG97" s="1">
        <v>1.2</v>
      </c>
      <c r="BH97" s="1">
        <v>1.8</v>
      </c>
      <c r="BI97" s="1">
        <v>1.1599999999999999</v>
      </c>
      <c r="BJ97" s="1">
        <v>37</v>
      </c>
      <c r="BK97" s="1">
        <v>32.799999999999997</v>
      </c>
      <c r="BL97" s="1">
        <v>89</v>
      </c>
      <c r="BM97" s="1">
        <v>25</v>
      </c>
      <c r="BN97" s="1">
        <v>20.8</v>
      </c>
      <c r="BO97" s="1">
        <v>83</v>
      </c>
      <c r="BP97" s="1">
        <v>13.6</v>
      </c>
      <c r="BQ97" s="1">
        <v>10.6</v>
      </c>
      <c r="BR97" s="1">
        <v>78</v>
      </c>
      <c r="BS97" s="1">
        <v>0.2</v>
      </c>
      <c r="BT97" s="1">
        <v>0.2</v>
      </c>
      <c r="BU97" s="1">
        <v>4</v>
      </c>
      <c r="BV97" s="1">
        <v>1</v>
      </c>
      <c r="BW97" s="1">
        <v>2</v>
      </c>
      <c r="BX97" s="1">
        <v>0.8</v>
      </c>
      <c r="BY97" s="1">
        <v>48.8</v>
      </c>
      <c r="BZ97" s="1">
        <v>1.8</v>
      </c>
      <c r="CA97" s="1">
        <v>5.8</v>
      </c>
      <c r="CB97" s="1">
        <v>0.8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3.5861409700000015</v>
      </c>
      <c r="CL97" s="1">
        <v>1</v>
      </c>
    </row>
    <row r="98" spans="1:90" x14ac:dyDescent="0.25">
      <c r="A98" s="1" t="s">
        <v>126</v>
      </c>
      <c r="B98" s="1">
        <v>4.3</v>
      </c>
      <c r="C98" s="1">
        <v>7</v>
      </c>
      <c r="D98" s="1">
        <v>86.14</v>
      </c>
      <c r="E98" s="1">
        <v>0.11</v>
      </c>
      <c r="F98" s="1">
        <v>0.12</v>
      </c>
      <c r="G98" s="1">
        <v>0.1</v>
      </c>
      <c r="H98" s="1">
        <v>1</v>
      </c>
      <c r="I98" s="1">
        <v>0.56999999999999995</v>
      </c>
      <c r="J98" s="1">
        <v>0.14000000000000001</v>
      </c>
      <c r="K98" s="1">
        <v>0.14000000000000001</v>
      </c>
      <c r="L98" s="1">
        <v>0.43</v>
      </c>
      <c r="M98" s="1">
        <v>0</v>
      </c>
      <c r="N98" s="1">
        <v>0</v>
      </c>
      <c r="O98" s="1">
        <v>0.03</v>
      </c>
      <c r="P98" s="1">
        <v>0.03</v>
      </c>
      <c r="Q98" s="1">
        <v>0</v>
      </c>
      <c r="R98" s="1">
        <v>0</v>
      </c>
      <c r="S98" s="1">
        <v>0</v>
      </c>
      <c r="T98" s="1">
        <v>0</v>
      </c>
      <c r="U98" s="1">
        <v>13.71</v>
      </c>
      <c r="V98" s="1">
        <v>10.14</v>
      </c>
      <c r="W98" s="1">
        <v>74</v>
      </c>
      <c r="X98" s="1">
        <v>1.43</v>
      </c>
      <c r="Y98" s="1">
        <v>0.56999999999999995</v>
      </c>
      <c r="Z98" s="1">
        <v>40</v>
      </c>
      <c r="AA98" s="1">
        <v>0</v>
      </c>
      <c r="AB98" s="1">
        <v>0</v>
      </c>
      <c r="AC98" s="1">
        <v>0.71</v>
      </c>
      <c r="AD98" s="1">
        <v>0.14000000000000001</v>
      </c>
      <c r="AE98" s="1">
        <v>0.09</v>
      </c>
      <c r="AF98" s="1">
        <v>0.14000000000000001</v>
      </c>
      <c r="AG98" s="1">
        <v>0</v>
      </c>
      <c r="AH98" s="1">
        <v>0.28999999999999998</v>
      </c>
      <c r="AI98" s="1">
        <v>0</v>
      </c>
      <c r="AJ98" s="1">
        <v>0.28999999999999998</v>
      </c>
      <c r="AK98" s="1">
        <v>6.71</v>
      </c>
      <c r="AL98" s="1">
        <v>13.59</v>
      </c>
      <c r="AM98" s="1">
        <v>15.97</v>
      </c>
      <c r="AN98" s="1">
        <v>0.4</v>
      </c>
      <c r="AO98" s="1">
        <v>3</v>
      </c>
      <c r="AP98" s="1">
        <v>13.14</v>
      </c>
      <c r="AQ98" s="1">
        <v>14.43</v>
      </c>
      <c r="AR98" s="1">
        <v>0.14000000000000001</v>
      </c>
      <c r="AS98" s="1">
        <v>2.57</v>
      </c>
      <c r="AT98" s="1">
        <v>1.29</v>
      </c>
      <c r="AU98" s="1">
        <v>2</v>
      </c>
      <c r="AV98" s="1">
        <v>1.43</v>
      </c>
      <c r="AW98" s="1">
        <v>72</v>
      </c>
      <c r="AX98" s="1">
        <v>7</v>
      </c>
      <c r="AY98" s="1">
        <v>1.43</v>
      </c>
      <c r="AZ98" s="1">
        <v>0.56999999999999995</v>
      </c>
      <c r="BA98" s="1">
        <v>1.29</v>
      </c>
      <c r="BB98" s="1">
        <v>3.29</v>
      </c>
      <c r="BC98" s="1">
        <v>12.14</v>
      </c>
      <c r="BD98" s="1">
        <v>7.29</v>
      </c>
      <c r="BE98" s="1">
        <v>4.71</v>
      </c>
      <c r="BF98" s="1">
        <v>1.29</v>
      </c>
      <c r="BG98" s="1">
        <v>1.86</v>
      </c>
      <c r="BH98" s="1">
        <v>1.57</v>
      </c>
      <c r="BI98" s="1">
        <v>1.39</v>
      </c>
      <c r="BJ98" s="1">
        <v>46.29</v>
      </c>
      <c r="BK98" s="1">
        <v>38.14</v>
      </c>
      <c r="BL98" s="1">
        <v>82</v>
      </c>
      <c r="BM98" s="1">
        <v>27.57</v>
      </c>
      <c r="BN98" s="1">
        <v>20.86</v>
      </c>
      <c r="BO98" s="1">
        <v>76</v>
      </c>
      <c r="BP98" s="1">
        <v>13.71</v>
      </c>
      <c r="BQ98" s="1">
        <v>10.14</v>
      </c>
      <c r="BR98" s="1">
        <v>74</v>
      </c>
      <c r="BS98" s="1">
        <v>0</v>
      </c>
      <c r="BT98" s="1">
        <v>0</v>
      </c>
      <c r="BU98" s="1">
        <v>7</v>
      </c>
      <c r="BV98" s="1">
        <v>0</v>
      </c>
      <c r="BW98" s="1">
        <v>2</v>
      </c>
      <c r="BX98" s="1">
        <v>1.57</v>
      </c>
      <c r="BY98" s="1">
        <v>64.569999999999993</v>
      </c>
      <c r="BZ98" s="1">
        <v>1.57</v>
      </c>
      <c r="CA98" s="1">
        <v>5.71</v>
      </c>
      <c r="CB98" s="1">
        <v>2.71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3.3630495099999997</v>
      </c>
      <c r="CL98" s="1">
        <v>1</v>
      </c>
    </row>
    <row r="99" spans="1:90" x14ac:dyDescent="0.25">
      <c r="A99" s="1" t="s">
        <v>130</v>
      </c>
      <c r="B99" s="1">
        <v>5.3</v>
      </c>
      <c r="C99" s="1">
        <v>5</v>
      </c>
      <c r="D99" s="1">
        <v>51.2</v>
      </c>
      <c r="E99" s="1">
        <v>0.15</v>
      </c>
      <c r="F99" s="1">
        <v>0</v>
      </c>
      <c r="G99" s="1">
        <v>0.2</v>
      </c>
      <c r="H99" s="1">
        <v>0</v>
      </c>
      <c r="I99" s="1">
        <v>0.8</v>
      </c>
      <c r="J99" s="1">
        <v>0.8</v>
      </c>
      <c r="K99" s="1">
        <v>0.6</v>
      </c>
      <c r="L99" s="1">
        <v>0.2</v>
      </c>
      <c r="M99" s="1">
        <v>0</v>
      </c>
      <c r="N99" s="1">
        <v>0</v>
      </c>
      <c r="O99" s="1">
        <v>0.12</v>
      </c>
      <c r="P99" s="1">
        <v>0.12</v>
      </c>
      <c r="Q99" s="1">
        <v>0</v>
      </c>
      <c r="R99" s="1">
        <v>0</v>
      </c>
      <c r="S99" s="1">
        <v>0</v>
      </c>
      <c r="T99" s="1">
        <v>0</v>
      </c>
      <c r="U99" s="1">
        <v>6.6</v>
      </c>
      <c r="V99" s="1">
        <v>4</v>
      </c>
      <c r="W99" s="1">
        <v>61</v>
      </c>
      <c r="X99" s="1">
        <v>1.8</v>
      </c>
      <c r="Y99" s="1">
        <v>1</v>
      </c>
      <c r="Z99" s="1">
        <v>56</v>
      </c>
      <c r="AA99" s="1">
        <v>0.8</v>
      </c>
      <c r="AB99" s="1">
        <v>0.2</v>
      </c>
      <c r="AC99" s="1">
        <v>1.2</v>
      </c>
      <c r="AD99" s="1">
        <v>0</v>
      </c>
      <c r="AE99" s="1">
        <v>7.0000000000000007E-2</v>
      </c>
      <c r="AF99" s="1">
        <v>0</v>
      </c>
      <c r="AG99" s="1">
        <v>0</v>
      </c>
      <c r="AH99" s="1">
        <v>0.2</v>
      </c>
      <c r="AI99" s="1">
        <v>0</v>
      </c>
      <c r="AJ99" s="1">
        <v>0.2</v>
      </c>
      <c r="AK99" s="1">
        <v>11.4</v>
      </c>
      <c r="AL99" s="1">
        <v>17.36</v>
      </c>
      <c r="AM99" s="1">
        <v>9.64</v>
      </c>
      <c r="AN99" s="1">
        <v>0.8</v>
      </c>
      <c r="AO99" s="1">
        <v>3</v>
      </c>
      <c r="AP99" s="1">
        <v>5.8</v>
      </c>
      <c r="AQ99" s="1">
        <v>5.8</v>
      </c>
      <c r="AR99" s="1">
        <v>0</v>
      </c>
      <c r="AS99" s="1">
        <v>1.6</v>
      </c>
      <c r="AT99" s="1">
        <v>0.4</v>
      </c>
      <c r="AU99" s="1">
        <v>1.4</v>
      </c>
      <c r="AV99" s="1">
        <v>0.6</v>
      </c>
      <c r="AW99" s="1">
        <v>43</v>
      </c>
      <c r="AX99" s="1">
        <v>2.8</v>
      </c>
      <c r="AY99" s="1">
        <v>1.4</v>
      </c>
      <c r="AZ99" s="1">
        <v>0</v>
      </c>
      <c r="BA99" s="1">
        <v>0.2</v>
      </c>
      <c r="BB99" s="1">
        <v>1.6</v>
      </c>
      <c r="BC99" s="1">
        <v>10.6</v>
      </c>
      <c r="BD99" s="1">
        <v>6.2</v>
      </c>
      <c r="BE99" s="1">
        <v>2</v>
      </c>
      <c r="BF99" s="1">
        <v>0.4</v>
      </c>
      <c r="BG99" s="1">
        <v>2.2000000000000002</v>
      </c>
      <c r="BH99" s="1">
        <v>1.2</v>
      </c>
      <c r="BI99" s="1">
        <v>0.84</v>
      </c>
      <c r="BJ99" s="1">
        <v>19</v>
      </c>
      <c r="BK99" s="1">
        <v>14.2</v>
      </c>
      <c r="BL99" s="1">
        <v>75</v>
      </c>
      <c r="BM99" s="1">
        <v>12.8</v>
      </c>
      <c r="BN99" s="1">
        <v>8.1999999999999993</v>
      </c>
      <c r="BO99" s="1">
        <v>64</v>
      </c>
      <c r="BP99" s="1">
        <v>6.6</v>
      </c>
      <c r="BQ99" s="1">
        <v>4</v>
      </c>
      <c r="BR99" s="1">
        <v>61</v>
      </c>
      <c r="BS99" s="1">
        <v>0</v>
      </c>
      <c r="BT99" s="1">
        <v>0</v>
      </c>
      <c r="BU99" s="1">
        <v>3</v>
      </c>
      <c r="BV99" s="1">
        <v>2</v>
      </c>
      <c r="BW99" s="1">
        <v>1</v>
      </c>
      <c r="BX99" s="1">
        <v>0.2</v>
      </c>
      <c r="BY99" s="1">
        <v>32.6</v>
      </c>
      <c r="BZ99" s="1">
        <v>2.2000000000000002</v>
      </c>
      <c r="CA99" s="1">
        <v>1.8</v>
      </c>
      <c r="CB99" s="1">
        <v>2.2000000000000002</v>
      </c>
      <c r="CC99" s="1">
        <v>0.4</v>
      </c>
      <c r="CD99" s="1">
        <v>0</v>
      </c>
      <c r="CE99" s="1">
        <v>0.8</v>
      </c>
      <c r="CF99" s="1">
        <v>0.2</v>
      </c>
      <c r="CG99" s="1">
        <v>0.2</v>
      </c>
      <c r="CH99" s="1">
        <v>0</v>
      </c>
      <c r="CI99" s="1">
        <v>0</v>
      </c>
      <c r="CJ99" s="1">
        <v>0</v>
      </c>
      <c r="CK99" s="1">
        <f t="shared" si="1"/>
        <v>4.1966464499999994</v>
      </c>
      <c r="CL99" s="1">
        <v>1</v>
      </c>
    </row>
    <row r="100" spans="1:90" x14ac:dyDescent="0.25">
      <c r="A100" s="1" t="s">
        <v>134</v>
      </c>
      <c r="B100" s="1">
        <v>5.3</v>
      </c>
      <c r="C100" s="1">
        <v>5</v>
      </c>
      <c r="D100" s="1">
        <v>37.4</v>
      </c>
      <c r="E100" s="1">
        <v>0.22</v>
      </c>
      <c r="F100" s="1">
        <v>0.4</v>
      </c>
      <c r="G100" s="1">
        <v>0.2</v>
      </c>
      <c r="H100" s="1">
        <v>2</v>
      </c>
      <c r="I100" s="1">
        <v>1.4</v>
      </c>
      <c r="J100" s="1">
        <v>0.2</v>
      </c>
      <c r="K100" s="1">
        <v>0.6</v>
      </c>
      <c r="L100" s="1">
        <v>0.8</v>
      </c>
      <c r="M100" s="1">
        <v>0.4</v>
      </c>
      <c r="N100" s="1">
        <v>0</v>
      </c>
      <c r="O100" s="1">
        <v>0.17</v>
      </c>
      <c r="P100" s="1">
        <v>0.17</v>
      </c>
      <c r="Q100" s="1">
        <v>0.2</v>
      </c>
      <c r="R100" s="1">
        <v>0.2</v>
      </c>
      <c r="S100" s="1">
        <v>0</v>
      </c>
      <c r="T100" s="1">
        <v>0</v>
      </c>
      <c r="U100" s="1">
        <v>9.8000000000000007</v>
      </c>
      <c r="V100" s="1">
        <v>7.2</v>
      </c>
      <c r="W100" s="1">
        <v>73</v>
      </c>
      <c r="X100" s="1">
        <v>0.4</v>
      </c>
      <c r="Y100" s="1">
        <v>0</v>
      </c>
      <c r="Z100" s="1">
        <v>0</v>
      </c>
      <c r="AA100" s="1">
        <v>0</v>
      </c>
      <c r="AB100" s="1">
        <v>0.2</v>
      </c>
      <c r="AC100" s="1">
        <v>0.8</v>
      </c>
      <c r="AD100" s="1">
        <v>0</v>
      </c>
      <c r="AE100" s="1">
        <v>7.0000000000000007E-2</v>
      </c>
      <c r="AF100" s="1">
        <v>0.2</v>
      </c>
      <c r="AG100" s="1">
        <v>0</v>
      </c>
      <c r="AH100" s="1">
        <v>0</v>
      </c>
      <c r="AI100" s="1">
        <v>0</v>
      </c>
      <c r="AJ100" s="1">
        <v>0.2</v>
      </c>
      <c r="AK100" s="1">
        <v>17.2</v>
      </c>
      <c r="AL100" s="1">
        <v>10.62</v>
      </c>
      <c r="AM100" s="1">
        <v>18.16</v>
      </c>
      <c r="AN100" s="1">
        <v>1.1000000000000001</v>
      </c>
      <c r="AO100" s="1">
        <v>3</v>
      </c>
      <c r="AP100" s="1">
        <v>6.2</v>
      </c>
      <c r="AQ100" s="1">
        <v>11.6</v>
      </c>
      <c r="AR100" s="1">
        <v>0.6</v>
      </c>
      <c r="AS100" s="1">
        <v>3.6</v>
      </c>
      <c r="AT100" s="1">
        <v>0.2</v>
      </c>
      <c r="AU100" s="1">
        <v>2.2000000000000002</v>
      </c>
      <c r="AV100" s="1">
        <v>1.6</v>
      </c>
      <c r="AW100" s="1">
        <v>73</v>
      </c>
      <c r="AX100" s="1">
        <v>2</v>
      </c>
      <c r="AY100" s="1">
        <v>0.2</v>
      </c>
      <c r="AZ100" s="1">
        <v>0.2</v>
      </c>
      <c r="BA100" s="1">
        <v>0</v>
      </c>
      <c r="BB100" s="1">
        <v>0.4</v>
      </c>
      <c r="BC100" s="1">
        <v>10.6</v>
      </c>
      <c r="BD100" s="1">
        <v>6.4</v>
      </c>
      <c r="BE100" s="1">
        <v>2.4</v>
      </c>
      <c r="BF100" s="1">
        <v>0.2</v>
      </c>
      <c r="BG100" s="1">
        <v>2</v>
      </c>
      <c r="BH100" s="1">
        <v>1.2</v>
      </c>
      <c r="BI100" s="1">
        <v>0.94</v>
      </c>
      <c r="BJ100" s="1">
        <v>16.8</v>
      </c>
      <c r="BK100" s="1">
        <v>13.8</v>
      </c>
      <c r="BL100" s="1">
        <v>82</v>
      </c>
      <c r="BM100" s="1">
        <v>12.8</v>
      </c>
      <c r="BN100" s="1">
        <v>9.8000000000000007</v>
      </c>
      <c r="BO100" s="1">
        <v>77</v>
      </c>
      <c r="BP100" s="1">
        <v>9.8000000000000007</v>
      </c>
      <c r="BQ100" s="1">
        <v>7.2</v>
      </c>
      <c r="BR100" s="1">
        <v>73</v>
      </c>
      <c r="BS100" s="1">
        <v>0.2</v>
      </c>
      <c r="BT100" s="1">
        <v>0</v>
      </c>
      <c r="BU100" s="1">
        <v>2</v>
      </c>
      <c r="BV100" s="1">
        <v>3</v>
      </c>
      <c r="BW100" s="1">
        <v>1</v>
      </c>
      <c r="BX100" s="1">
        <v>0.2</v>
      </c>
      <c r="BY100" s="1">
        <v>27</v>
      </c>
      <c r="BZ100" s="1">
        <v>2</v>
      </c>
      <c r="CA100" s="1">
        <v>2</v>
      </c>
      <c r="CB100" s="1">
        <v>1.2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4.1071739400000009</v>
      </c>
      <c r="CL100" s="1">
        <v>1</v>
      </c>
    </row>
    <row r="101" spans="1:90" x14ac:dyDescent="0.25">
      <c r="A101" s="1" t="s">
        <v>138</v>
      </c>
      <c r="B101" s="1">
        <v>6.7</v>
      </c>
      <c r="C101" s="1">
        <v>3</v>
      </c>
      <c r="D101" s="1">
        <v>15</v>
      </c>
      <c r="E101" s="1">
        <v>0.1</v>
      </c>
      <c r="F101" s="1">
        <v>0.28999999999999998</v>
      </c>
      <c r="G101" s="1">
        <v>0.2</v>
      </c>
      <c r="H101" s="1">
        <v>2</v>
      </c>
      <c r="I101" s="1">
        <v>0.67</v>
      </c>
      <c r="J101" s="1">
        <v>0.67</v>
      </c>
      <c r="K101" s="1">
        <v>0.67</v>
      </c>
      <c r="L101" s="1">
        <v>0</v>
      </c>
      <c r="M101" s="1">
        <v>0.33</v>
      </c>
      <c r="N101" s="1">
        <v>0</v>
      </c>
      <c r="O101" s="1">
        <v>0.2</v>
      </c>
      <c r="P101" s="1">
        <v>0.2</v>
      </c>
      <c r="Q101" s="1">
        <v>0.67</v>
      </c>
      <c r="R101" s="1">
        <v>0.67</v>
      </c>
      <c r="S101" s="1">
        <v>0</v>
      </c>
      <c r="T101" s="1">
        <v>0</v>
      </c>
      <c r="U101" s="1">
        <v>4</v>
      </c>
      <c r="V101" s="1">
        <v>3.67</v>
      </c>
      <c r="W101" s="1">
        <v>92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0.33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12.67</v>
      </c>
      <c r="AL101" s="1">
        <v>4.7</v>
      </c>
      <c r="AM101" s="1">
        <v>23.53</v>
      </c>
      <c r="AN101" s="1">
        <v>1.1000000000000001</v>
      </c>
      <c r="AO101" s="1">
        <v>2.8</v>
      </c>
      <c r="AP101" s="1">
        <v>4</v>
      </c>
      <c r="AQ101" s="1">
        <v>16</v>
      </c>
      <c r="AR101" s="1">
        <v>0.33</v>
      </c>
      <c r="AS101" s="1">
        <v>4.67</v>
      </c>
      <c r="AT101" s="1">
        <v>0</v>
      </c>
      <c r="AU101" s="1">
        <v>0</v>
      </c>
      <c r="AV101" s="1">
        <v>0</v>
      </c>
      <c r="AX101" s="1">
        <v>1.33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4.67</v>
      </c>
      <c r="BE101" s="1">
        <v>3.33</v>
      </c>
      <c r="BF101" s="1">
        <v>0.33</v>
      </c>
      <c r="BG101" s="1">
        <v>0.33</v>
      </c>
      <c r="BH101" s="1">
        <v>1.33</v>
      </c>
      <c r="BI101" s="1">
        <v>1.1100000000000001</v>
      </c>
      <c r="BJ101" s="1">
        <v>9.33</v>
      </c>
      <c r="BK101" s="1">
        <v>9</v>
      </c>
      <c r="BL101" s="1">
        <v>96</v>
      </c>
      <c r="BM101" s="1">
        <v>9.33</v>
      </c>
      <c r="BN101" s="1">
        <v>8</v>
      </c>
      <c r="BO101" s="1">
        <v>86</v>
      </c>
      <c r="BP101" s="1">
        <v>4</v>
      </c>
      <c r="BQ101" s="1">
        <v>3.67</v>
      </c>
      <c r="BR101" s="1">
        <v>92</v>
      </c>
      <c r="BS101" s="1">
        <v>0</v>
      </c>
      <c r="BT101" s="1">
        <v>0</v>
      </c>
      <c r="BU101" s="1">
        <v>0</v>
      </c>
      <c r="BV101" s="1">
        <v>3</v>
      </c>
      <c r="BW101" s="1">
        <v>0</v>
      </c>
      <c r="BX101" s="1">
        <v>0</v>
      </c>
      <c r="BY101" s="1">
        <v>12</v>
      </c>
      <c r="BZ101" s="1">
        <v>1.33</v>
      </c>
      <c r="CA101" s="1">
        <v>1</v>
      </c>
      <c r="CB101" s="1">
        <v>1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4.64014273</v>
      </c>
      <c r="CL101" s="1">
        <v>1</v>
      </c>
    </row>
    <row r="102" spans="1:90" x14ac:dyDescent="0.25">
      <c r="A102" s="1" t="s">
        <v>210</v>
      </c>
      <c r="B102" s="1">
        <v>5.8</v>
      </c>
      <c r="C102" s="1">
        <v>2</v>
      </c>
      <c r="D102" s="1">
        <v>6.5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1.5</v>
      </c>
      <c r="V102" s="1">
        <v>1.5</v>
      </c>
      <c r="W102" s="1">
        <v>100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0.4</v>
      </c>
      <c r="AM102" s="1">
        <v>3.4</v>
      </c>
      <c r="AN102" s="1">
        <v>0</v>
      </c>
      <c r="AO102" s="1">
        <v>1.5</v>
      </c>
      <c r="AP102" s="1">
        <v>3.5</v>
      </c>
      <c r="AQ102" s="1">
        <v>3.5</v>
      </c>
      <c r="AR102" s="1">
        <v>0</v>
      </c>
      <c r="AS102" s="1">
        <v>1</v>
      </c>
      <c r="AT102" s="1">
        <v>0.5</v>
      </c>
      <c r="AU102" s="1">
        <v>1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0.5</v>
      </c>
      <c r="BB102" s="1">
        <v>0.5</v>
      </c>
      <c r="BC102" s="1">
        <v>13</v>
      </c>
      <c r="BD102" s="1">
        <v>9</v>
      </c>
      <c r="BE102" s="1">
        <v>6</v>
      </c>
      <c r="BF102" s="1">
        <v>1</v>
      </c>
      <c r="BG102" s="1">
        <v>2.5</v>
      </c>
      <c r="BH102" s="1">
        <v>3</v>
      </c>
      <c r="BI102" s="1">
        <v>2.0099999999999998</v>
      </c>
      <c r="BJ102" s="1">
        <v>6</v>
      </c>
      <c r="BK102" s="1">
        <v>5.5</v>
      </c>
      <c r="BL102" s="1">
        <v>92</v>
      </c>
      <c r="BM102" s="1">
        <v>4</v>
      </c>
      <c r="BN102" s="1">
        <v>3.5</v>
      </c>
      <c r="BO102" s="1">
        <v>88</v>
      </c>
      <c r="BP102" s="1">
        <v>1.5</v>
      </c>
      <c r="BQ102" s="1">
        <v>1.5</v>
      </c>
      <c r="BR102" s="1">
        <v>100</v>
      </c>
      <c r="BS102" s="1">
        <v>0</v>
      </c>
      <c r="BT102" s="1">
        <v>0</v>
      </c>
      <c r="BU102" s="1">
        <v>0</v>
      </c>
      <c r="BV102" s="1">
        <v>2</v>
      </c>
      <c r="BW102" s="1">
        <v>0</v>
      </c>
      <c r="BX102" s="1">
        <v>0.5</v>
      </c>
      <c r="BY102" s="1">
        <v>10</v>
      </c>
      <c r="BZ102" s="1">
        <v>0</v>
      </c>
      <c r="CA102" s="1">
        <v>0.5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3.445338790000001</v>
      </c>
      <c r="CL102" s="1">
        <v>1</v>
      </c>
    </row>
    <row r="103" spans="1:90" x14ac:dyDescent="0.25">
      <c r="A103" s="1" t="s">
        <v>153</v>
      </c>
      <c r="B103" s="1">
        <v>4.5</v>
      </c>
      <c r="C103" s="1">
        <v>6</v>
      </c>
      <c r="D103" s="1">
        <v>82.5</v>
      </c>
      <c r="E103" s="1">
        <v>0.02</v>
      </c>
      <c r="F103" s="1">
        <v>0</v>
      </c>
      <c r="G103" s="1">
        <v>0</v>
      </c>
      <c r="H103" s="1">
        <v>0</v>
      </c>
      <c r="I103" s="1">
        <v>0.17</v>
      </c>
      <c r="J103" s="1">
        <v>0</v>
      </c>
      <c r="K103" s="1">
        <v>0</v>
      </c>
      <c r="L103" s="1">
        <v>0.17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6.5</v>
      </c>
      <c r="V103" s="1">
        <v>3.33</v>
      </c>
      <c r="W103" s="1">
        <v>51</v>
      </c>
      <c r="X103" s="1">
        <v>0.83</v>
      </c>
      <c r="Y103" s="1">
        <v>0</v>
      </c>
      <c r="Z103" s="1">
        <v>0</v>
      </c>
      <c r="AA103" s="1">
        <v>0</v>
      </c>
      <c r="AB103" s="1">
        <v>0</v>
      </c>
      <c r="AC103" s="1">
        <v>0.33</v>
      </c>
      <c r="AD103" s="1">
        <v>0</v>
      </c>
      <c r="AE103" s="1">
        <v>0.02</v>
      </c>
      <c r="AF103" s="1">
        <v>0</v>
      </c>
      <c r="AG103" s="1">
        <v>0</v>
      </c>
      <c r="AH103" s="1">
        <v>0.17</v>
      </c>
      <c r="AI103" s="1">
        <v>0</v>
      </c>
      <c r="AJ103" s="1">
        <v>0</v>
      </c>
      <c r="AK103" s="1">
        <v>2</v>
      </c>
      <c r="AL103" s="1">
        <v>4.63</v>
      </c>
      <c r="AM103" s="1">
        <v>11.53</v>
      </c>
      <c r="AN103" s="1">
        <v>0.1</v>
      </c>
      <c r="AO103" s="1">
        <v>2.4</v>
      </c>
      <c r="AP103" s="1">
        <v>9.83</v>
      </c>
      <c r="AQ103" s="1">
        <v>9.83</v>
      </c>
      <c r="AR103" s="1">
        <v>0</v>
      </c>
      <c r="AS103" s="1">
        <v>1.67</v>
      </c>
      <c r="AT103" s="1">
        <v>2.17</v>
      </c>
      <c r="AU103" s="1">
        <v>1.83</v>
      </c>
      <c r="AV103" s="1">
        <v>0.83</v>
      </c>
      <c r="AW103" s="1">
        <v>45</v>
      </c>
      <c r="AX103" s="1">
        <v>3.83</v>
      </c>
      <c r="AY103" s="1">
        <v>1.5</v>
      </c>
      <c r="AZ103" s="1">
        <v>0.5</v>
      </c>
      <c r="BA103" s="1">
        <v>0.83</v>
      </c>
      <c r="BB103" s="1">
        <v>2.83</v>
      </c>
      <c r="BC103" s="1">
        <v>15.5</v>
      </c>
      <c r="BD103" s="1">
        <v>8.5</v>
      </c>
      <c r="BE103" s="1">
        <v>5.67</v>
      </c>
      <c r="BF103" s="1">
        <v>1</v>
      </c>
      <c r="BG103" s="1">
        <v>2</v>
      </c>
      <c r="BH103" s="1">
        <v>2.67</v>
      </c>
      <c r="BI103" s="1">
        <v>1.96</v>
      </c>
      <c r="BJ103" s="1">
        <v>31</v>
      </c>
      <c r="BK103" s="1">
        <v>23.83</v>
      </c>
      <c r="BL103" s="1">
        <v>77</v>
      </c>
      <c r="BM103" s="1">
        <v>13.83</v>
      </c>
      <c r="BN103" s="1">
        <v>7.67</v>
      </c>
      <c r="BO103" s="1">
        <v>55</v>
      </c>
      <c r="BP103" s="1">
        <v>6.5</v>
      </c>
      <c r="BQ103" s="1">
        <v>3.33</v>
      </c>
      <c r="BR103" s="1">
        <v>51</v>
      </c>
      <c r="BS103" s="1">
        <v>0</v>
      </c>
      <c r="BT103" s="1">
        <v>0</v>
      </c>
      <c r="BU103" s="1">
        <v>6</v>
      </c>
      <c r="BV103" s="1">
        <v>0</v>
      </c>
      <c r="BW103" s="1">
        <v>1</v>
      </c>
      <c r="BX103" s="1">
        <v>0.67</v>
      </c>
      <c r="BY103" s="1">
        <v>41.83</v>
      </c>
      <c r="BZ103" s="1">
        <v>0.33</v>
      </c>
      <c r="CA103" s="1">
        <v>3</v>
      </c>
      <c r="CB103" s="1">
        <v>0.67</v>
      </c>
      <c r="CC103" s="1">
        <v>0.5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2.50180464</v>
      </c>
      <c r="CL103" s="1">
        <v>1</v>
      </c>
    </row>
    <row r="104" spans="1:90" x14ac:dyDescent="0.25">
      <c r="A104" s="1" t="s">
        <v>154</v>
      </c>
      <c r="B104" s="1">
        <v>7.8</v>
      </c>
      <c r="C104" s="1">
        <v>6</v>
      </c>
      <c r="D104" s="1">
        <v>51</v>
      </c>
      <c r="E104" s="1">
        <v>0.17</v>
      </c>
      <c r="F104" s="1">
        <v>0.08</v>
      </c>
      <c r="G104" s="1">
        <v>0.3</v>
      </c>
      <c r="H104" s="1">
        <v>1</v>
      </c>
      <c r="I104" s="1">
        <v>1.67</v>
      </c>
      <c r="J104" s="1">
        <v>0.33</v>
      </c>
      <c r="K104" s="1">
        <v>1.5</v>
      </c>
      <c r="L104" s="1">
        <v>0.17</v>
      </c>
      <c r="M104" s="1">
        <v>0.33</v>
      </c>
      <c r="N104" s="1">
        <v>0.33</v>
      </c>
      <c r="O104" s="1">
        <v>0.19</v>
      </c>
      <c r="P104" s="1">
        <v>0.19</v>
      </c>
      <c r="Q104" s="1">
        <v>0.17</v>
      </c>
      <c r="R104" s="1">
        <v>0.17</v>
      </c>
      <c r="S104" s="1">
        <v>0</v>
      </c>
      <c r="T104" s="1">
        <v>0.17</v>
      </c>
      <c r="U104" s="1">
        <v>7.17</v>
      </c>
      <c r="V104" s="1">
        <v>6.17</v>
      </c>
      <c r="W104" s="1">
        <v>86</v>
      </c>
      <c r="X104" s="1">
        <v>0.17</v>
      </c>
      <c r="Y104" s="1">
        <v>0.17</v>
      </c>
      <c r="Z104" s="1">
        <v>100</v>
      </c>
      <c r="AA104" s="1">
        <v>0</v>
      </c>
      <c r="AB104" s="1">
        <v>0</v>
      </c>
      <c r="AC104" s="1">
        <v>0.17</v>
      </c>
      <c r="AD104" s="1">
        <v>0</v>
      </c>
      <c r="AE104" s="1">
        <v>0.06</v>
      </c>
      <c r="AF104" s="1">
        <v>0</v>
      </c>
      <c r="AG104" s="1">
        <v>0</v>
      </c>
      <c r="AH104" s="1">
        <v>0</v>
      </c>
      <c r="AI104" s="1">
        <v>0</v>
      </c>
      <c r="AJ104" s="1">
        <v>0.5</v>
      </c>
      <c r="AK104" s="1">
        <v>25.67</v>
      </c>
      <c r="AL104" s="1">
        <v>5.12</v>
      </c>
      <c r="AM104" s="1">
        <v>8.83</v>
      </c>
      <c r="AN104" s="1">
        <v>1.1000000000000001</v>
      </c>
      <c r="AO104" s="1">
        <v>3.3</v>
      </c>
      <c r="AP104" s="1">
        <v>1.67</v>
      </c>
      <c r="AQ104" s="1">
        <v>4.67</v>
      </c>
      <c r="AR104" s="1">
        <v>0.17</v>
      </c>
      <c r="AS104" s="1">
        <v>3</v>
      </c>
      <c r="AT104" s="1">
        <v>0.17</v>
      </c>
      <c r="AU104" s="1">
        <v>0.5</v>
      </c>
      <c r="AV104" s="1">
        <v>0.17</v>
      </c>
      <c r="AW104" s="1">
        <v>34</v>
      </c>
      <c r="AX104" s="1">
        <v>2.17</v>
      </c>
      <c r="AY104" s="1">
        <v>1.5</v>
      </c>
      <c r="AZ104" s="1">
        <v>0</v>
      </c>
      <c r="BA104" s="1">
        <v>0.17</v>
      </c>
      <c r="BB104" s="1">
        <v>1.67</v>
      </c>
      <c r="BC104" s="1">
        <v>12.33</v>
      </c>
      <c r="BD104" s="1">
        <v>7.83</v>
      </c>
      <c r="BE104" s="1">
        <v>4</v>
      </c>
      <c r="BF104" s="1">
        <v>0.67</v>
      </c>
      <c r="BG104" s="1">
        <v>2.5</v>
      </c>
      <c r="BH104" s="1">
        <v>1.5</v>
      </c>
      <c r="BI104" s="1">
        <v>1.32</v>
      </c>
      <c r="BJ104" s="1">
        <v>19.329999999999998</v>
      </c>
      <c r="BK104" s="1">
        <v>16.170000000000002</v>
      </c>
      <c r="BL104" s="1">
        <v>84</v>
      </c>
      <c r="BM104" s="1">
        <v>11.67</v>
      </c>
      <c r="BN104" s="1">
        <v>9.83</v>
      </c>
      <c r="BO104" s="1">
        <v>84</v>
      </c>
      <c r="BP104" s="1">
        <v>7.17</v>
      </c>
      <c r="BQ104" s="1">
        <v>6.17</v>
      </c>
      <c r="BR104" s="1">
        <v>86</v>
      </c>
      <c r="BS104" s="1">
        <v>0.17</v>
      </c>
      <c r="BT104" s="1">
        <v>0.17</v>
      </c>
      <c r="BU104" s="1">
        <v>4</v>
      </c>
      <c r="BV104" s="1">
        <v>2</v>
      </c>
      <c r="BW104" s="1">
        <v>4</v>
      </c>
      <c r="BX104" s="1">
        <v>0.17</v>
      </c>
      <c r="BY104" s="1">
        <v>30.17</v>
      </c>
      <c r="BZ104" s="1">
        <v>2.83</v>
      </c>
      <c r="CA104" s="1">
        <v>1.83</v>
      </c>
      <c r="CB104" s="1">
        <v>0.17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3.4118551400000019</v>
      </c>
      <c r="CL104" s="1">
        <v>1</v>
      </c>
    </row>
    <row r="105" spans="1:90" x14ac:dyDescent="0.25">
      <c r="A105" s="1" t="s">
        <v>157</v>
      </c>
      <c r="B105" s="1">
        <v>5.4</v>
      </c>
      <c r="C105" s="1">
        <v>7</v>
      </c>
      <c r="D105" s="1">
        <v>62.86</v>
      </c>
      <c r="E105" s="1">
        <v>0.14000000000000001</v>
      </c>
      <c r="F105" s="1">
        <v>0.2</v>
      </c>
      <c r="G105" s="1">
        <v>0.2</v>
      </c>
      <c r="H105" s="1">
        <v>1</v>
      </c>
      <c r="I105" s="1">
        <v>0.86</v>
      </c>
      <c r="J105" s="1">
        <v>0.14000000000000001</v>
      </c>
      <c r="K105" s="1">
        <v>0.28999999999999998</v>
      </c>
      <c r="L105" s="1">
        <v>0.56999999999999995</v>
      </c>
      <c r="M105" s="1">
        <v>0</v>
      </c>
      <c r="N105" s="1">
        <v>0</v>
      </c>
      <c r="O105" s="1">
        <v>0.03</v>
      </c>
      <c r="P105" s="1">
        <v>0.03</v>
      </c>
      <c r="Q105" s="1">
        <v>0</v>
      </c>
      <c r="R105" s="1">
        <v>0</v>
      </c>
      <c r="S105" s="1">
        <v>0</v>
      </c>
      <c r="T105" s="1">
        <v>0</v>
      </c>
      <c r="U105" s="1">
        <v>7.14</v>
      </c>
      <c r="V105" s="1">
        <v>4.8600000000000003</v>
      </c>
      <c r="W105" s="1">
        <v>68</v>
      </c>
      <c r="X105" s="1">
        <v>3.57</v>
      </c>
      <c r="Y105" s="1">
        <v>1</v>
      </c>
      <c r="Z105" s="1">
        <v>28</v>
      </c>
      <c r="AA105" s="1">
        <v>0</v>
      </c>
      <c r="AB105" s="1">
        <v>0</v>
      </c>
      <c r="AC105" s="1">
        <v>0.56999999999999995</v>
      </c>
      <c r="AD105" s="1">
        <v>0.28999999999999998</v>
      </c>
      <c r="AE105" s="1">
        <v>0.14000000000000001</v>
      </c>
      <c r="AF105" s="1">
        <v>0.14000000000000001</v>
      </c>
      <c r="AG105" s="1">
        <v>0</v>
      </c>
      <c r="AH105" s="1">
        <v>0.28999999999999998</v>
      </c>
      <c r="AI105" s="1">
        <v>0</v>
      </c>
      <c r="AJ105" s="1">
        <v>0.14000000000000001</v>
      </c>
      <c r="AK105" s="1">
        <v>5</v>
      </c>
      <c r="AL105" s="1">
        <v>9.9700000000000006</v>
      </c>
      <c r="AM105" s="1">
        <v>8.23</v>
      </c>
      <c r="AN105" s="1">
        <v>0.6</v>
      </c>
      <c r="AO105" s="1">
        <v>2.4</v>
      </c>
      <c r="AP105" s="1">
        <v>4.8600000000000003</v>
      </c>
      <c r="AQ105" s="1">
        <v>6.14</v>
      </c>
      <c r="AR105" s="1">
        <v>0</v>
      </c>
      <c r="AS105" s="1">
        <v>1.86</v>
      </c>
      <c r="AT105" s="1">
        <v>1.29</v>
      </c>
      <c r="AU105" s="1">
        <v>0.86</v>
      </c>
      <c r="AV105" s="1">
        <v>0.28999999999999998</v>
      </c>
      <c r="AW105" s="1">
        <v>34</v>
      </c>
      <c r="AX105" s="1">
        <v>2.71</v>
      </c>
      <c r="AY105" s="1">
        <v>0.43</v>
      </c>
      <c r="AZ105" s="1">
        <v>0.28999999999999998</v>
      </c>
      <c r="BA105" s="1">
        <v>0.56999999999999995</v>
      </c>
      <c r="BB105" s="1">
        <v>1.29</v>
      </c>
      <c r="BC105" s="1">
        <v>16</v>
      </c>
      <c r="BD105" s="1">
        <v>10.57</v>
      </c>
      <c r="BE105" s="1">
        <v>5</v>
      </c>
      <c r="BF105" s="1">
        <v>0.86</v>
      </c>
      <c r="BG105" s="1">
        <v>3.29</v>
      </c>
      <c r="BH105" s="1">
        <v>2.14</v>
      </c>
      <c r="BI105" s="1">
        <v>1.69</v>
      </c>
      <c r="BJ105" s="1">
        <v>14.43</v>
      </c>
      <c r="BK105" s="1">
        <v>10.14</v>
      </c>
      <c r="BL105" s="1">
        <v>70</v>
      </c>
      <c r="BM105" s="1">
        <v>15</v>
      </c>
      <c r="BN105" s="1">
        <v>9.2899999999999991</v>
      </c>
      <c r="BO105" s="1">
        <v>62</v>
      </c>
      <c r="BP105" s="1">
        <v>7.14</v>
      </c>
      <c r="BQ105" s="1">
        <v>4.8600000000000003</v>
      </c>
      <c r="BR105" s="1">
        <v>68</v>
      </c>
      <c r="BS105" s="1">
        <v>0</v>
      </c>
      <c r="BT105" s="1">
        <v>0</v>
      </c>
      <c r="BU105" s="1">
        <v>5</v>
      </c>
      <c r="BV105" s="1">
        <v>2</v>
      </c>
      <c r="BW105" s="1">
        <v>4</v>
      </c>
      <c r="BX105" s="1">
        <v>1.1399999999999999</v>
      </c>
      <c r="BY105" s="1">
        <v>27.43</v>
      </c>
      <c r="BZ105" s="1">
        <v>1</v>
      </c>
      <c r="CA105" s="1">
        <v>0.86</v>
      </c>
      <c r="CB105" s="1">
        <v>3.43</v>
      </c>
      <c r="CC105" s="1">
        <v>0</v>
      </c>
      <c r="CD105" s="1">
        <v>0</v>
      </c>
      <c r="CE105" s="1">
        <v>0</v>
      </c>
      <c r="CF105" s="1">
        <v>0</v>
      </c>
      <c r="CG105" s="1">
        <v>0.14000000000000001</v>
      </c>
      <c r="CH105" s="1">
        <v>0</v>
      </c>
      <c r="CI105" s="1">
        <v>0</v>
      </c>
      <c r="CJ105" s="1">
        <v>0</v>
      </c>
      <c r="CK105" s="1">
        <f t="shared" si="1"/>
        <v>2.4768661699999992</v>
      </c>
      <c r="CL105" s="1">
        <v>1</v>
      </c>
    </row>
    <row r="106" spans="1:90" x14ac:dyDescent="0.25">
      <c r="A106" s="1" t="s">
        <v>162</v>
      </c>
      <c r="B106" s="1">
        <v>4.5</v>
      </c>
      <c r="C106" s="1">
        <v>4</v>
      </c>
      <c r="D106" s="1">
        <v>26.25</v>
      </c>
      <c r="E106" s="1">
        <v>0.01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1.75</v>
      </c>
      <c r="V106" s="1">
        <v>1.25</v>
      </c>
      <c r="W106" s="1">
        <v>71</v>
      </c>
      <c r="X106" s="1">
        <v>1</v>
      </c>
      <c r="Y106" s="1">
        <v>0.25</v>
      </c>
      <c r="Z106" s="1">
        <v>25</v>
      </c>
      <c r="AA106" s="1">
        <v>0</v>
      </c>
      <c r="AB106" s="1">
        <v>0</v>
      </c>
      <c r="AC106" s="1">
        <v>0.5</v>
      </c>
      <c r="AD106" s="1">
        <v>0</v>
      </c>
      <c r="AE106" s="1">
        <v>0.02</v>
      </c>
      <c r="AF106" s="1">
        <v>0</v>
      </c>
      <c r="AG106" s="1">
        <v>0</v>
      </c>
      <c r="AH106" s="1">
        <v>0.25</v>
      </c>
      <c r="AI106" s="1">
        <v>0</v>
      </c>
      <c r="AJ106" s="1">
        <v>0</v>
      </c>
      <c r="AK106" s="1">
        <v>0.5</v>
      </c>
      <c r="AL106" s="1">
        <v>7.3</v>
      </c>
      <c r="AM106" s="1">
        <v>3.55</v>
      </c>
      <c r="AN106" s="1">
        <v>0.1</v>
      </c>
      <c r="AO106" s="1">
        <v>1.7</v>
      </c>
      <c r="AP106" s="1">
        <v>3.75</v>
      </c>
      <c r="AQ106" s="1">
        <v>3.75</v>
      </c>
      <c r="AR106" s="1">
        <v>0</v>
      </c>
      <c r="AS106" s="1">
        <v>1</v>
      </c>
      <c r="AT106" s="1">
        <v>0.5</v>
      </c>
      <c r="AU106" s="1">
        <v>1</v>
      </c>
      <c r="AV106" s="1">
        <v>0.75</v>
      </c>
      <c r="AW106" s="1">
        <v>75</v>
      </c>
      <c r="AX106" s="1">
        <v>1</v>
      </c>
      <c r="AY106" s="1">
        <v>0</v>
      </c>
      <c r="AZ106" s="1">
        <v>0</v>
      </c>
      <c r="BA106" s="1">
        <v>0.75</v>
      </c>
      <c r="BB106" s="1">
        <v>0.75</v>
      </c>
      <c r="BC106" s="1">
        <v>11</v>
      </c>
      <c r="BD106" s="1">
        <v>6.25</v>
      </c>
      <c r="BE106" s="1">
        <v>3.5</v>
      </c>
      <c r="BF106" s="1">
        <v>1.75</v>
      </c>
      <c r="BG106" s="1">
        <v>3</v>
      </c>
      <c r="BH106" s="1">
        <v>1.25</v>
      </c>
      <c r="BI106" s="1">
        <v>1.08</v>
      </c>
      <c r="BJ106" s="1">
        <v>6.75</v>
      </c>
      <c r="BK106" s="1">
        <v>5.75</v>
      </c>
      <c r="BL106" s="1">
        <v>85</v>
      </c>
      <c r="BM106" s="1">
        <v>5.5</v>
      </c>
      <c r="BN106" s="1">
        <v>4</v>
      </c>
      <c r="BO106" s="1">
        <v>73</v>
      </c>
      <c r="BP106" s="1">
        <v>1.75</v>
      </c>
      <c r="BQ106" s="1">
        <v>1.25</v>
      </c>
      <c r="BR106" s="1">
        <v>71</v>
      </c>
      <c r="BS106" s="1">
        <v>0</v>
      </c>
      <c r="BT106" s="1">
        <v>0</v>
      </c>
      <c r="BU106" s="1">
        <v>1</v>
      </c>
      <c r="BV106" s="1">
        <v>3</v>
      </c>
      <c r="BW106" s="1">
        <v>1</v>
      </c>
      <c r="BX106" s="1">
        <v>0</v>
      </c>
      <c r="BY106" s="1">
        <v>13.5</v>
      </c>
      <c r="BZ106" s="1">
        <v>0.25</v>
      </c>
      <c r="CA106" s="1">
        <v>0.25</v>
      </c>
      <c r="CB106" s="1">
        <v>0.75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3.1206490100000002</v>
      </c>
      <c r="CL106" s="1">
        <v>1</v>
      </c>
    </row>
    <row r="107" spans="1:90" x14ac:dyDescent="0.25">
      <c r="A107" s="1" t="s">
        <v>165</v>
      </c>
      <c r="B107" s="1">
        <v>5.3</v>
      </c>
      <c r="C107" s="1">
        <v>2</v>
      </c>
      <c r="D107" s="1">
        <v>43</v>
      </c>
      <c r="E107" s="1">
        <v>0.33</v>
      </c>
      <c r="F107" s="1">
        <v>0</v>
      </c>
      <c r="G107" s="1">
        <v>0.3</v>
      </c>
      <c r="H107" s="1">
        <v>0</v>
      </c>
      <c r="I107" s="1">
        <v>1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0.04</v>
      </c>
      <c r="P107" s="1">
        <v>0.04</v>
      </c>
      <c r="Q107" s="1">
        <v>0</v>
      </c>
      <c r="R107" s="1">
        <v>0</v>
      </c>
      <c r="S107" s="1">
        <v>0</v>
      </c>
      <c r="T107" s="1">
        <v>0</v>
      </c>
      <c r="U107" s="1">
        <v>4.5</v>
      </c>
      <c r="V107" s="1">
        <v>2</v>
      </c>
      <c r="W107" s="1">
        <v>44</v>
      </c>
      <c r="X107" s="1">
        <v>1</v>
      </c>
      <c r="Y107" s="1">
        <v>0</v>
      </c>
      <c r="Z107" s="1">
        <v>0</v>
      </c>
      <c r="AA107" s="1">
        <v>0.5</v>
      </c>
      <c r="AB107" s="1">
        <v>0.5</v>
      </c>
      <c r="AC107" s="1">
        <v>1</v>
      </c>
      <c r="AD107" s="1">
        <v>0.5</v>
      </c>
      <c r="AE107" s="1">
        <v>0.26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18</v>
      </c>
      <c r="AL107" s="1">
        <v>12.7</v>
      </c>
      <c r="AM107" s="1">
        <v>6.7</v>
      </c>
      <c r="AN107" s="1">
        <v>1</v>
      </c>
      <c r="AO107" s="1">
        <v>3.2</v>
      </c>
      <c r="AP107" s="1">
        <v>10</v>
      </c>
      <c r="AQ107" s="1">
        <v>10</v>
      </c>
      <c r="AR107" s="1">
        <v>0</v>
      </c>
      <c r="AS107" s="1">
        <v>1.5</v>
      </c>
      <c r="AT107" s="1">
        <v>0.5</v>
      </c>
      <c r="AU107" s="1">
        <v>2</v>
      </c>
      <c r="AV107" s="1">
        <v>2</v>
      </c>
      <c r="AW107" s="1">
        <v>100</v>
      </c>
      <c r="AX107" s="1">
        <v>1.5</v>
      </c>
      <c r="AY107" s="1">
        <v>0.5</v>
      </c>
      <c r="AZ107" s="1">
        <v>0</v>
      </c>
      <c r="BA107" s="1">
        <v>0</v>
      </c>
      <c r="BB107" s="1">
        <v>0.5</v>
      </c>
      <c r="BC107" s="1">
        <v>7</v>
      </c>
      <c r="BD107" s="1">
        <v>5</v>
      </c>
      <c r="BE107" s="1">
        <v>3.5</v>
      </c>
      <c r="BF107" s="1">
        <v>2</v>
      </c>
      <c r="BG107" s="1">
        <v>2.5</v>
      </c>
      <c r="BH107" s="1">
        <v>0.5</v>
      </c>
      <c r="BI107" s="1">
        <v>0.74</v>
      </c>
      <c r="BJ107" s="1">
        <v>12.5</v>
      </c>
      <c r="BK107" s="1">
        <v>8</v>
      </c>
      <c r="BL107" s="1">
        <v>64</v>
      </c>
      <c r="BM107" s="1">
        <v>7.5</v>
      </c>
      <c r="BN107" s="1">
        <v>3.5</v>
      </c>
      <c r="BO107" s="1">
        <v>47</v>
      </c>
      <c r="BP107" s="1">
        <v>4.5</v>
      </c>
      <c r="BQ107" s="1">
        <v>2</v>
      </c>
      <c r="BR107" s="1">
        <v>44</v>
      </c>
      <c r="BS107" s="1">
        <v>0.5</v>
      </c>
      <c r="BT107" s="1">
        <v>0.5</v>
      </c>
      <c r="BU107" s="1">
        <v>1</v>
      </c>
      <c r="BV107" s="1">
        <v>1</v>
      </c>
      <c r="BW107" s="1">
        <v>1</v>
      </c>
      <c r="BX107" s="1">
        <v>0</v>
      </c>
      <c r="BY107" s="1">
        <v>19</v>
      </c>
      <c r="BZ107" s="1">
        <v>1</v>
      </c>
      <c r="CA107" s="1">
        <v>2</v>
      </c>
      <c r="CB107" s="1">
        <v>3</v>
      </c>
      <c r="CC107" s="1">
        <v>0</v>
      </c>
      <c r="CD107" s="1">
        <v>0</v>
      </c>
      <c r="CE107" s="1">
        <v>0.5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3.3807150199999993</v>
      </c>
      <c r="CL107" s="1">
        <v>1</v>
      </c>
    </row>
    <row r="108" spans="1:90" x14ac:dyDescent="0.25">
      <c r="A108" s="1" t="s">
        <v>168</v>
      </c>
      <c r="B108" s="1">
        <v>5.3</v>
      </c>
      <c r="C108" s="1">
        <v>4</v>
      </c>
      <c r="D108" s="1">
        <v>13.75</v>
      </c>
      <c r="E108" s="1">
        <v>0.06</v>
      </c>
      <c r="F108" s="1">
        <v>0.2</v>
      </c>
      <c r="G108" s="1">
        <v>0.1</v>
      </c>
      <c r="H108" s="1">
        <v>1</v>
      </c>
      <c r="I108" s="1">
        <v>1</v>
      </c>
      <c r="J108" s="1">
        <v>0.25</v>
      </c>
      <c r="K108" s="1">
        <v>0.75</v>
      </c>
      <c r="L108" s="1">
        <v>0.25</v>
      </c>
      <c r="M108" s="1">
        <v>0</v>
      </c>
      <c r="N108" s="1">
        <v>0</v>
      </c>
      <c r="O108" s="1">
        <v>0.05</v>
      </c>
      <c r="P108" s="1">
        <v>0.05</v>
      </c>
      <c r="Q108" s="1">
        <v>0</v>
      </c>
      <c r="R108" s="1">
        <v>0</v>
      </c>
      <c r="S108" s="1">
        <v>0</v>
      </c>
      <c r="T108" s="1">
        <v>0</v>
      </c>
      <c r="U108" s="1">
        <v>2.75</v>
      </c>
      <c r="V108" s="1">
        <v>1.75</v>
      </c>
      <c r="W108" s="1">
        <v>64</v>
      </c>
      <c r="X108" s="1">
        <v>1</v>
      </c>
      <c r="Y108" s="1">
        <v>0</v>
      </c>
      <c r="Z108" s="1">
        <v>0</v>
      </c>
      <c r="AA108" s="1">
        <v>0.25</v>
      </c>
      <c r="AB108" s="1">
        <v>0</v>
      </c>
      <c r="AC108" s="1">
        <v>0</v>
      </c>
      <c r="AD108" s="1">
        <v>0</v>
      </c>
      <c r="AE108" s="1">
        <v>0.02</v>
      </c>
      <c r="AF108" s="1">
        <v>0.25</v>
      </c>
      <c r="AG108" s="1">
        <v>0</v>
      </c>
      <c r="AH108" s="1">
        <v>0</v>
      </c>
      <c r="AI108" s="1">
        <v>0</v>
      </c>
      <c r="AJ108" s="1">
        <v>0</v>
      </c>
      <c r="AK108" s="1">
        <v>7.75</v>
      </c>
      <c r="AL108" s="1">
        <v>0.65</v>
      </c>
      <c r="AM108" s="1">
        <v>0</v>
      </c>
      <c r="AN108" s="1">
        <v>0.3</v>
      </c>
      <c r="AO108" s="1">
        <v>1.9</v>
      </c>
      <c r="AP108" s="1">
        <v>2.25</v>
      </c>
      <c r="AQ108" s="1">
        <v>4.5</v>
      </c>
      <c r="AR108" s="1">
        <v>0</v>
      </c>
      <c r="AS108" s="1">
        <v>1.75</v>
      </c>
      <c r="AT108" s="1">
        <v>0.25</v>
      </c>
      <c r="AU108" s="1">
        <v>0</v>
      </c>
      <c r="AV108" s="1">
        <v>0</v>
      </c>
      <c r="AX108" s="1">
        <v>0.25</v>
      </c>
      <c r="AY108" s="1">
        <v>0</v>
      </c>
      <c r="AZ108" s="1">
        <v>0</v>
      </c>
      <c r="BA108" s="1">
        <v>0</v>
      </c>
      <c r="BB108" s="1">
        <v>0</v>
      </c>
      <c r="BC108" s="1">
        <v>18</v>
      </c>
      <c r="BD108" s="1">
        <v>10</v>
      </c>
      <c r="BE108" s="1">
        <v>6.5</v>
      </c>
      <c r="BF108" s="1">
        <v>1.5</v>
      </c>
      <c r="BG108" s="1">
        <v>2</v>
      </c>
      <c r="BH108" s="1">
        <v>3</v>
      </c>
      <c r="BI108" s="1">
        <v>2.38</v>
      </c>
      <c r="BJ108" s="1">
        <v>5.25</v>
      </c>
      <c r="BK108" s="1">
        <v>3.75</v>
      </c>
      <c r="BL108" s="1">
        <v>71</v>
      </c>
      <c r="BM108" s="1">
        <v>5.25</v>
      </c>
      <c r="BN108" s="1">
        <v>2.75</v>
      </c>
      <c r="BO108" s="1">
        <v>52</v>
      </c>
      <c r="BP108" s="1">
        <v>2.75</v>
      </c>
      <c r="BQ108" s="1">
        <v>1.75</v>
      </c>
      <c r="BR108" s="1">
        <v>64</v>
      </c>
      <c r="BS108" s="1">
        <v>0</v>
      </c>
      <c r="BT108" s="1">
        <v>0</v>
      </c>
      <c r="BU108" s="1">
        <v>0</v>
      </c>
      <c r="BV108" s="1">
        <v>4</v>
      </c>
      <c r="BW108" s="1">
        <v>0</v>
      </c>
      <c r="BX108" s="1">
        <v>0</v>
      </c>
      <c r="BY108" s="1">
        <v>8.5</v>
      </c>
      <c r="BZ108" s="1">
        <v>1.25</v>
      </c>
      <c r="CA108" s="1">
        <v>1</v>
      </c>
      <c r="CB108" s="1">
        <v>0.75</v>
      </c>
      <c r="CC108" s="1">
        <v>0</v>
      </c>
      <c r="CD108" s="1">
        <v>0</v>
      </c>
      <c r="CE108" s="1">
        <v>0.25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3.8462283600000009</v>
      </c>
      <c r="CL108" s="1">
        <v>1</v>
      </c>
    </row>
    <row r="109" spans="1:90" x14ac:dyDescent="0.25">
      <c r="A109" s="1" t="s">
        <v>170</v>
      </c>
      <c r="B109" s="1">
        <v>4.8</v>
      </c>
      <c r="C109" s="1">
        <v>4</v>
      </c>
      <c r="D109" s="1">
        <v>41</v>
      </c>
      <c r="E109" s="1">
        <v>7.0000000000000007E-2</v>
      </c>
      <c r="F109" s="1">
        <v>0</v>
      </c>
      <c r="G109" s="1">
        <v>0.1</v>
      </c>
      <c r="H109" s="1">
        <v>0</v>
      </c>
      <c r="I109" s="1">
        <v>1.25</v>
      </c>
      <c r="J109" s="1">
        <v>0</v>
      </c>
      <c r="K109" s="1">
        <v>0.5</v>
      </c>
      <c r="L109" s="1">
        <v>0.75</v>
      </c>
      <c r="M109" s="1">
        <v>0.25</v>
      </c>
      <c r="N109" s="1">
        <v>0.25</v>
      </c>
      <c r="O109" s="1">
        <v>0.08</v>
      </c>
      <c r="P109" s="1">
        <v>0.08</v>
      </c>
      <c r="Q109" s="1">
        <v>0</v>
      </c>
      <c r="R109" s="1">
        <v>0</v>
      </c>
      <c r="S109" s="1">
        <v>0</v>
      </c>
      <c r="T109" s="1">
        <v>0</v>
      </c>
      <c r="U109" s="1">
        <v>6</v>
      </c>
      <c r="V109" s="1">
        <v>5</v>
      </c>
      <c r="W109" s="1">
        <v>83</v>
      </c>
      <c r="X109" s="1">
        <v>0.25</v>
      </c>
      <c r="Y109" s="1">
        <v>0</v>
      </c>
      <c r="Z109" s="1">
        <v>0</v>
      </c>
      <c r="AA109" s="1">
        <v>0</v>
      </c>
      <c r="AB109" s="1">
        <v>0</v>
      </c>
      <c r="AC109" s="1">
        <v>0.75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0.25</v>
      </c>
      <c r="AK109" s="1">
        <v>5.5</v>
      </c>
      <c r="AL109" s="1">
        <v>10.1</v>
      </c>
      <c r="AM109" s="1">
        <v>5.75</v>
      </c>
      <c r="AN109" s="1">
        <v>0.5</v>
      </c>
      <c r="AO109" s="1">
        <v>2.9</v>
      </c>
      <c r="AP109" s="1">
        <v>7</v>
      </c>
      <c r="AQ109" s="1">
        <v>7</v>
      </c>
      <c r="AR109" s="1">
        <v>0</v>
      </c>
      <c r="AS109" s="1">
        <v>1.75</v>
      </c>
      <c r="AT109" s="1">
        <v>0.25</v>
      </c>
      <c r="AU109" s="1">
        <v>2</v>
      </c>
      <c r="AV109" s="1">
        <v>1</v>
      </c>
      <c r="AW109" s="1">
        <v>50</v>
      </c>
      <c r="AX109" s="1">
        <v>5.5</v>
      </c>
      <c r="AY109" s="1">
        <v>0.25</v>
      </c>
      <c r="AZ109" s="1">
        <v>0</v>
      </c>
      <c r="BA109" s="1">
        <v>0</v>
      </c>
      <c r="BB109" s="1">
        <v>0.25</v>
      </c>
      <c r="BC109" s="1">
        <v>8.5</v>
      </c>
      <c r="BD109" s="1">
        <v>4.75</v>
      </c>
      <c r="BE109" s="1">
        <v>1.25</v>
      </c>
      <c r="BF109" s="1">
        <v>1</v>
      </c>
      <c r="BG109" s="1">
        <v>1</v>
      </c>
      <c r="BH109" s="1">
        <v>0.5</v>
      </c>
      <c r="BI109" s="1">
        <v>0.53</v>
      </c>
      <c r="BJ109" s="1">
        <v>31</v>
      </c>
      <c r="BK109" s="1">
        <v>25.25</v>
      </c>
      <c r="BL109" s="1">
        <v>81</v>
      </c>
      <c r="BM109" s="1">
        <v>17.5</v>
      </c>
      <c r="BN109" s="1">
        <v>12.5</v>
      </c>
      <c r="BO109" s="1">
        <v>71</v>
      </c>
      <c r="BP109" s="1">
        <v>6</v>
      </c>
      <c r="BQ109" s="1">
        <v>5</v>
      </c>
      <c r="BR109" s="1">
        <v>83</v>
      </c>
      <c r="BS109" s="1">
        <v>0.25</v>
      </c>
      <c r="BT109" s="1">
        <v>0</v>
      </c>
      <c r="BU109" s="1">
        <v>2</v>
      </c>
      <c r="BV109" s="1">
        <v>2</v>
      </c>
      <c r="BW109" s="1">
        <v>1</v>
      </c>
      <c r="BX109" s="1">
        <v>0</v>
      </c>
      <c r="BY109" s="1">
        <v>38</v>
      </c>
      <c r="BZ109" s="1">
        <v>1</v>
      </c>
      <c r="CA109" s="1">
        <v>3.5</v>
      </c>
      <c r="CB109" s="1">
        <v>0.75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4.2110166800000002</v>
      </c>
      <c r="CL109" s="1">
        <v>1</v>
      </c>
    </row>
    <row r="110" spans="1:90" x14ac:dyDescent="0.25">
      <c r="A110" s="1" t="s">
        <v>179</v>
      </c>
      <c r="B110" s="1">
        <v>5.2</v>
      </c>
      <c r="C110" s="1">
        <v>6</v>
      </c>
      <c r="D110" s="1">
        <v>58.5</v>
      </c>
      <c r="E110" s="1">
        <v>0.11</v>
      </c>
      <c r="F110" s="1">
        <v>0</v>
      </c>
      <c r="G110" s="1">
        <v>0.1</v>
      </c>
      <c r="H110" s="1">
        <v>0</v>
      </c>
      <c r="I110" s="1">
        <v>1.17</v>
      </c>
      <c r="J110" s="1">
        <v>0</v>
      </c>
      <c r="K110" s="1">
        <v>1.17</v>
      </c>
      <c r="L110" s="1">
        <v>0</v>
      </c>
      <c r="M110" s="1">
        <v>0.17</v>
      </c>
      <c r="N110" s="1">
        <v>0</v>
      </c>
      <c r="O110" s="1">
        <v>0.08</v>
      </c>
      <c r="P110" s="1">
        <v>0.08</v>
      </c>
      <c r="Q110" s="1">
        <v>0</v>
      </c>
      <c r="R110" s="1">
        <v>0</v>
      </c>
      <c r="S110" s="1">
        <v>0</v>
      </c>
      <c r="T110" s="1">
        <v>0</v>
      </c>
      <c r="U110" s="1">
        <v>10</v>
      </c>
      <c r="V110" s="1">
        <v>6.5</v>
      </c>
      <c r="W110" s="1">
        <v>65</v>
      </c>
      <c r="X110" s="1">
        <v>0.67</v>
      </c>
      <c r="Y110" s="1">
        <v>0.17</v>
      </c>
      <c r="Z110" s="1">
        <v>25</v>
      </c>
      <c r="AA110" s="1">
        <v>0</v>
      </c>
      <c r="AB110" s="1">
        <v>0</v>
      </c>
      <c r="AC110" s="1">
        <v>0.5</v>
      </c>
      <c r="AD110" s="1">
        <v>0</v>
      </c>
      <c r="AE110" s="1">
        <v>0.06</v>
      </c>
      <c r="AF110" s="1">
        <v>0</v>
      </c>
      <c r="AG110" s="1">
        <v>0</v>
      </c>
      <c r="AH110" s="1">
        <v>0.5</v>
      </c>
      <c r="AI110" s="1">
        <v>0</v>
      </c>
      <c r="AJ110" s="1">
        <v>0.17</v>
      </c>
      <c r="AK110" s="1">
        <v>17.5</v>
      </c>
      <c r="AL110" s="1">
        <v>7.63</v>
      </c>
      <c r="AM110" s="1">
        <v>5.7</v>
      </c>
      <c r="AN110" s="1">
        <v>0.6</v>
      </c>
      <c r="AO110" s="1">
        <v>2.1</v>
      </c>
      <c r="AP110" s="1">
        <v>1.5</v>
      </c>
      <c r="AQ110" s="1">
        <v>1.5</v>
      </c>
      <c r="AR110" s="1">
        <v>0</v>
      </c>
      <c r="AS110" s="1">
        <v>1.17</v>
      </c>
      <c r="AT110" s="1">
        <v>1.17</v>
      </c>
      <c r="AU110" s="1">
        <v>1.33</v>
      </c>
      <c r="AV110" s="1">
        <v>0.5</v>
      </c>
      <c r="AW110" s="1">
        <v>38</v>
      </c>
      <c r="AX110" s="1">
        <v>4</v>
      </c>
      <c r="AY110" s="1">
        <v>0.83</v>
      </c>
      <c r="AZ110" s="1">
        <v>0.17</v>
      </c>
      <c r="BA110" s="1">
        <v>0.33</v>
      </c>
      <c r="BB110" s="1">
        <v>1.33</v>
      </c>
      <c r="BC110" s="1">
        <v>12.83</v>
      </c>
      <c r="BD110" s="1">
        <v>9.33</v>
      </c>
      <c r="BE110" s="1">
        <v>5</v>
      </c>
      <c r="BF110" s="1">
        <v>1</v>
      </c>
      <c r="BG110" s="1">
        <v>2.83</v>
      </c>
      <c r="BH110" s="1">
        <v>2.67</v>
      </c>
      <c r="BI110" s="1">
        <v>1.78</v>
      </c>
      <c r="BJ110" s="1">
        <v>17.670000000000002</v>
      </c>
      <c r="BK110" s="1">
        <v>12.83</v>
      </c>
      <c r="BL110" s="1">
        <v>73</v>
      </c>
      <c r="BM110" s="1">
        <v>14.17</v>
      </c>
      <c r="BN110" s="1">
        <v>10</v>
      </c>
      <c r="BO110" s="1">
        <v>71</v>
      </c>
      <c r="BP110" s="1">
        <v>10</v>
      </c>
      <c r="BQ110" s="1">
        <v>6.5</v>
      </c>
      <c r="BR110" s="1">
        <v>65</v>
      </c>
      <c r="BS110" s="1">
        <v>0</v>
      </c>
      <c r="BT110" s="1">
        <v>0</v>
      </c>
      <c r="BU110" s="1">
        <v>4</v>
      </c>
      <c r="BV110" s="1">
        <v>2</v>
      </c>
      <c r="BW110" s="1">
        <v>2</v>
      </c>
      <c r="BX110" s="1">
        <v>1.33</v>
      </c>
      <c r="BY110" s="1">
        <v>34.83</v>
      </c>
      <c r="BZ110" s="1">
        <v>3.33</v>
      </c>
      <c r="CA110" s="1">
        <v>1.83</v>
      </c>
      <c r="CB110" s="1">
        <v>2.17</v>
      </c>
      <c r="CC110" s="1">
        <v>0.17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2.9710861400000006</v>
      </c>
      <c r="CL110" s="1">
        <v>1</v>
      </c>
    </row>
    <row r="111" spans="1:90" x14ac:dyDescent="0.25">
      <c r="A111" s="1" t="s">
        <v>236</v>
      </c>
      <c r="B111" s="1">
        <v>5.9</v>
      </c>
      <c r="C111" s="1">
        <v>2</v>
      </c>
      <c r="D111" s="1">
        <v>39</v>
      </c>
      <c r="E111" s="1">
        <v>0.34</v>
      </c>
      <c r="F111" s="1">
        <v>0.5</v>
      </c>
      <c r="G111" s="1">
        <v>0.2</v>
      </c>
      <c r="H111" s="1">
        <v>1</v>
      </c>
      <c r="I111" s="1">
        <v>1.5</v>
      </c>
      <c r="J111" s="1">
        <v>1</v>
      </c>
      <c r="K111" s="1">
        <v>1.5</v>
      </c>
      <c r="L111" s="1">
        <v>0</v>
      </c>
      <c r="M111" s="1">
        <v>0</v>
      </c>
      <c r="N111" s="1">
        <v>0</v>
      </c>
      <c r="O111" s="1">
        <v>0.16</v>
      </c>
      <c r="P111" s="1">
        <v>0.16</v>
      </c>
      <c r="Q111" s="1">
        <v>0.5</v>
      </c>
      <c r="R111" s="1">
        <v>0.5</v>
      </c>
      <c r="S111" s="1">
        <v>0</v>
      </c>
      <c r="T111" s="1">
        <v>0</v>
      </c>
      <c r="U111" s="1">
        <v>5.5</v>
      </c>
      <c r="V111" s="1">
        <v>3.5</v>
      </c>
      <c r="W111" s="1">
        <v>64</v>
      </c>
      <c r="X111" s="1">
        <v>1</v>
      </c>
      <c r="Y111" s="1">
        <v>0.5</v>
      </c>
      <c r="Z111" s="1">
        <v>50</v>
      </c>
      <c r="AA111" s="1">
        <v>0</v>
      </c>
      <c r="AB111" s="1">
        <v>0</v>
      </c>
      <c r="AC111" s="1">
        <v>0.5</v>
      </c>
      <c r="AD111" s="1">
        <v>0</v>
      </c>
      <c r="AE111" s="1">
        <v>0.06</v>
      </c>
      <c r="AF111" s="1">
        <v>0</v>
      </c>
      <c r="AG111" s="1">
        <v>0</v>
      </c>
      <c r="AH111" s="1">
        <v>0.5</v>
      </c>
      <c r="AI111" s="1">
        <v>0</v>
      </c>
      <c r="AJ111" s="1">
        <v>0</v>
      </c>
      <c r="AK111" s="1">
        <v>21</v>
      </c>
      <c r="AL111" s="1">
        <v>8.1</v>
      </c>
      <c r="AM111" s="1">
        <v>21.4</v>
      </c>
      <c r="AN111" s="1">
        <v>1</v>
      </c>
      <c r="AO111" s="1">
        <v>2.1</v>
      </c>
      <c r="AP111" s="1">
        <v>2.5</v>
      </c>
      <c r="AQ111" s="1">
        <v>11.5</v>
      </c>
      <c r="AR111" s="1">
        <v>0</v>
      </c>
      <c r="AS111" s="1">
        <v>3</v>
      </c>
      <c r="AT111" s="1">
        <v>0.5</v>
      </c>
      <c r="AU111" s="1">
        <v>0.5</v>
      </c>
      <c r="AV111" s="1">
        <v>0.5</v>
      </c>
      <c r="AW111" s="1">
        <v>100</v>
      </c>
      <c r="AX111" s="1">
        <v>4.5</v>
      </c>
      <c r="AY111" s="1">
        <v>0.5</v>
      </c>
      <c r="AZ111" s="1">
        <v>0</v>
      </c>
      <c r="BA111" s="1">
        <v>0.5</v>
      </c>
      <c r="BB111" s="1">
        <v>1</v>
      </c>
      <c r="BC111" s="1">
        <v>17.5</v>
      </c>
      <c r="BD111" s="1">
        <v>10</v>
      </c>
      <c r="BE111" s="1">
        <v>4</v>
      </c>
      <c r="BF111" s="1">
        <v>0</v>
      </c>
      <c r="BG111" s="1">
        <v>1.5</v>
      </c>
      <c r="BH111" s="1">
        <v>1.5</v>
      </c>
      <c r="BI111" s="1">
        <v>1.44</v>
      </c>
      <c r="BJ111" s="1">
        <v>15</v>
      </c>
      <c r="BK111" s="1">
        <v>11</v>
      </c>
      <c r="BL111" s="1">
        <v>73</v>
      </c>
      <c r="BM111" s="1">
        <v>9.5</v>
      </c>
      <c r="BN111" s="1">
        <v>7</v>
      </c>
      <c r="BO111" s="1">
        <v>74</v>
      </c>
      <c r="BP111" s="1">
        <v>5.5</v>
      </c>
      <c r="BQ111" s="1">
        <v>3.5</v>
      </c>
      <c r="BR111" s="1">
        <v>64</v>
      </c>
      <c r="BS111" s="1">
        <v>0</v>
      </c>
      <c r="BT111" s="1">
        <v>0</v>
      </c>
      <c r="BU111" s="1">
        <v>1</v>
      </c>
      <c r="BV111" s="1">
        <v>1</v>
      </c>
      <c r="BW111" s="1">
        <v>1</v>
      </c>
      <c r="BX111" s="1">
        <v>0.5</v>
      </c>
      <c r="BY111" s="1">
        <v>25.5</v>
      </c>
      <c r="BZ111" s="1">
        <v>2.5</v>
      </c>
      <c r="CA111" s="1">
        <v>1.5</v>
      </c>
      <c r="CB111" s="1">
        <v>2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3.9935194000000021</v>
      </c>
      <c r="CL111" s="1">
        <v>1</v>
      </c>
    </row>
    <row r="112" spans="1:90" x14ac:dyDescent="0.25">
      <c r="A112" s="1" t="s">
        <v>187</v>
      </c>
      <c r="B112" s="1">
        <v>4.8</v>
      </c>
      <c r="C112" s="1">
        <v>5</v>
      </c>
      <c r="D112" s="1">
        <v>63</v>
      </c>
      <c r="E112" s="1">
        <v>0.12</v>
      </c>
      <c r="F112" s="1">
        <v>0.14000000000000001</v>
      </c>
      <c r="G112" s="1">
        <v>0.2</v>
      </c>
      <c r="H112" s="1">
        <v>1</v>
      </c>
      <c r="I112" s="1">
        <v>0.4</v>
      </c>
      <c r="J112" s="1">
        <v>0.2</v>
      </c>
      <c r="K112" s="1">
        <v>0.4</v>
      </c>
      <c r="L112" s="1">
        <v>0</v>
      </c>
      <c r="M112" s="1">
        <v>0</v>
      </c>
      <c r="N112" s="1">
        <v>0</v>
      </c>
      <c r="O112" s="1">
        <v>0.04</v>
      </c>
      <c r="P112" s="1">
        <v>0.04</v>
      </c>
      <c r="Q112" s="1">
        <v>0</v>
      </c>
      <c r="R112" s="1">
        <v>0</v>
      </c>
      <c r="S112" s="1">
        <v>0</v>
      </c>
      <c r="T112" s="1">
        <v>0</v>
      </c>
      <c r="U112" s="1">
        <v>12</v>
      </c>
      <c r="V112" s="1">
        <v>8.1999999999999993</v>
      </c>
      <c r="W112" s="1">
        <v>68</v>
      </c>
      <c r="X112" s="1">
        <v>3.2</v>
      </c>
      <c r="Y112" s="1">
        <v>0.4</v>
      </c>
      <c r="Z112" s="1">
        <v>13</v>
      </c>
      <c r="AA112" s="1">
        <v>2.4</v>
      </c>
      <c r="AB112" s="1">
        <v>0.6</v>
      </c>
      <c r="AC112" s="1">
        <v>0.8</v>
      </c>
      <c r="AD112" s="1">
        <v>0.2</v>
      </c>
      <c r="AE112" s="1">
        <v>0.12</v>
      </c>
      <c r="AF112" s="1">
        <v>0.2</v>
      </c>
      <c r="AG112" s="1">
        <v>0</v>
      </c>
      <c r="AH112" s="1">
        <v>0</v>
      </c>
      <c r="AI112" s="1">
        <v>0</v>
      </c>
      <c r="AJ112" s="1">
        <v>0</v>
      </c>
      <c r="AK112" s="1">
        <v>7.4</v>
      </c>
      <c r="AL112" s="1">
        <v>13.18</v>
      </c>
      <c r="AM112" s="1">
        <v>12.64</v>
      </c>
      <c r="AN112" s="1">
        <v>0.6</v>
      </c>
      <c r="AO112" s="1">
        <v>2.8</v>
      </c>
      <c r="AP112" s="1">
        <v>7</v>
      </c>
      <c r="AQ112" s="1">
        <v>8.8000000000000007</v>
      </c>
      <c r="AR112" s="1">
        <v>0</v>
      </c>
      <c r="AS112" s="1">
        <v>2.2000000000000002</v>
      </c>
      <c r="AT112" s="1">
        <v>1</v>
      </c>
      <c r="AU112" s="1">
        <v>1.6</v>
      </c>
      <c r="AV112" s="1">
        <v>0.8</v>
      </c>
      <c r="AW112" s="1">
        <v>50</v>
      </c>
      <c r="AX112" s="1">
        <v>2.6</v>
      </c>
      <c r="AY112" s="1">
        <v>0.6</v>
      </c>
      <c r="AZ112" s="1">
        <v>0.6</v>
      </c>
      <c r="BA112" s="1">
        <v>0.4</v>
      </c>
      <c r="BB112" s="1">
        <v>1.6</v>
      </c>
      <c r="BC112" s="1">
        <v>14.2</v>
      </c>
      <c r="BD112" s="1">
        <v>7.6</v>
      </c>
      <c r="BE112" s="1">
        <v>4.8</v>
      </c>
      <c r="BF112" s="1">
        <v>0.8</v>
      </c>
      <c r="BG112" s="1">
        <v>2.2000000000000002</v>
      </c>
      <c r="BH112" s="1">
        <v>1.6</v>
      </c>
      <c r="BI112" s="1">
        <v>1.48</v>
      </c>
      <c r="BJ112" s="1">
        <v>25.6</v>
      </c>
      <c r="BK112" s="1">
        <v>19.600000000000001</v>
      </c>
      <c r="BL112" s="1">
        <v>77</v>
      </c>
      <c r="BM112" s="1">
        <v>20.2</v>
      </c>
      <c r="BN112" s="1">
        <v>12.6</v>
      </c>
      <c r="BO112" s="1">
        <v>62</v>
      </c>
      <c r="BP112" s="1">
        <v>12</v>
      </c>
      <c r="BQ112" s="1">
        <v>8.1999999999999993</v>
      </c>
      <c r="BR112" s="1">
        <v>68</v>
      </c>
      <c r="BS112" s="1">
        <v>0.2</v>
      </c>
      <c r="BT112" s="1">
        <v>0.2</v>
      </c>
      <c r="BU112" s="1">
        <v>4</v>
      </c>
      <c r="BV112" s="1">
        <v>1</v>
      </c>
      <c r="BW112" s="1">
        <v>3</v>
      </c>
      <c r="BX112" s="1">
        <v>0</v>
      </c>
      <c r="BY112" s="1">
        <v>36.200000000000003</v>
      </c>
      <c r="BZ112" s="1">
        <v>0.8</v>
      </c>
      <c r="CA112" s="1">
        <v>4.5999999999999996</v>
      </c>
      <c r="CB112" s="1">
        <v>4.2</v>
      </c>
      <c r="CC112" s="1">
        <v>0</v>
      </c>
      <c r="CD112" s="1">
        <v>0</v>
      </c>
      <c r="CE112" s="1">
        <v>2.2000000000000002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3.0573569600000008</v>
      </c>
      <c r="CL112" s="1">
        <v>1</v>
      </c>
    </row>
    <row r="113" spans="1:90" x14ac:dyDescent="0.25">
      <c r="A113" s="1" t="s">
        <v>188</v>
      </c>
      <c r="B113" s="1">
        <v>5.8</v>
      </c>
      <c r="C113" s="1">
        <v>2</v>
      </c>
      <c r="D113" s="1">
        <v>34.5</v>
      </c>
      <c r="E113" s="1">
        <v>0.01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3.5</v>
      </c>
      <c r="V113" s="1">
        <v>1</v>
      </c>
      <c r="W113" s="1">
        <v>29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0.01</v>
      </c>
      <c r="AF113" s="1">
        <v>0</v>
      </c>
      <c r="AG113" s="1">
        <v>0</v>
      </c>
      <c r="AH113" s="1">
        <v>0</v>
      </c>
      <c r="AI113" s="1">
        <v>0</v>
      </c>
      <c r="AJ113" s="1">
        <v>0.5</v>
      </c>
      <c r="AK113" s="1">
        <v>5</v>
      </c>
      <c r="AL113" s="1">
        <v>2.65</v>
      </c>
      <c r="AM113" s="1">
        <v>1</v>
      </c>
      <c r="AN113" s="1">
        <v>0.1</v>
      </c>
      <c r="AO113" s="1">
        <v>2.2000000000000002</v>
      </c>
      <c r="AP113" s="1">
        <v>3.5</v>
      </c>
      <c r="AQ113" s="1">
        <v>3.5</v>
      </c>
      <c r="AR113" s="1">
        <v>0</v>
      </c>
      <c r="AS113" s="1">
        <v>2</v>
      </c>
      <c r="AT113" s="1">
        <v>0</v>
      </c>
      <c r="AU113" s="1">
        <v>0.5</v>
      </c>
      <c r="AV113" s="1">
        <v>0</v>
      </c>
      <c r="AW113" s="1">
        <v>0</v>
      </c>
      <c r="AX113" s="1">
        <v>0.5</v>
      </c>
      <c r="AY113" s="1">
        <v>0</v>
      </c>
      <c r="AZ113" s="1">
        <v>0</v>
      </c>
      <c r="BA113" s="1">
        <v>0.5</v>
      </c>
      <c r="BB113" s="1">
        <v>0.5</v>
      </c>
      <c r="BC113" s="1">
        <v>11.5</v>
      </c>
      <c r="BD113" s="1">
        <v>8.5</v>
      </c>
      <c r="BE113" s="1">
        <v>3.5</v>
      </c>
      <c r="BF113" s="1">
        <v>2</v>
      </c>
      <c r="BG113" s="1">
        <v>2.5</v>
      </c>
      <c r="BH113" s="1">
        <v>1</v>
      </c>
      <c r="BI113" s="1">
        <v>1.06</v>
      </c>
      <c r="BJ113" s="1">
        <v>12.5</v>
      </c>
      <c r="BK113" s="1">
        <v>9</v>
      </c>
      <c r="BL113" s="1">
        <v>72</v>
      </c>
      <c r="BM113" s="1">
        <v>7</v>
      </c>
      <c r="BN113" s="1">
        <v>4</v>
      </c>
      <c r="BO113" s="1">
        <v>57</v>
      </c>
      <c r="BP113" s="1">
        <v>3.5</v>
      </c>
      <c r="BQ113" s="1">
        <v>1</v>
      </c>
      <c r="BR113" s="1">
        <v>29</v>
      </c>
      <c r="BS113" s="1">
        <v>0.5</v>
      </c>
      <c r="BT113" s="1">
        <v>0</v>
      </c>
      <c r="BU113" s="1">
        <v>1</v>
      </c>
      <c r="BV113" s="1">
        <v>1</v>
      </c>
      <c r="BW113" s="1">
        <v>1</v>
      </c>
      <c r="BX113" s="1">
        <v>1</v>
      </c>
      <c r="BY113" s="1">
        <v>19</v>
      </c>
      <c r="BZ113" s="1">
        <v>2</v>
      </c>
      <c r="CA113" s="1">
        <v>1</v>
      </c>
      <c r="CB113" s="1">
        <v>0.5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3.4306135000000002</v>
      </c>
      <c r="CL113" s="1">
        <v>1</v>
      </c>
    </row>
    <row r="114" spans="1:90" x14ac:dyDescent="0.25">
      <c r="A114" s="1" t="s">
        <v>189</v>
      </c>
      <c r="B114" s="1">
        <v>5.5</v>
      </c>
      <c r="C114" s="1">
        <v>7</v>
      </c>
      <c r="D114" s="1">
        <v>82.71</v>
      </c>
      <c r="E114" s="1">
        <v>0.14000000000000001</v>
      </c>
      <c r="F114" s="1">
        <v>0.2</v>
      </c>
      <c r="G114" s="1">
        <v>0.2</v>
      </c>
      <c r="H114" s="1">
        <v>2</v>
      </c>
      <c r="I114" s="1">
        <v>1</v>
      </c>
      <c r="J114" s="1">
        <v>0.43</v>
      </c>
      <c r="K114" s="1">
        <v>0.71</v>
      </c>
      <c r="L114" s="1">
        <v>0.28999999999999998</v>
      </c>
      <c r="M114" s="1">
        <v>0</v>
      </c>
      <c r="N114" s="1">
        <v>0</v>
      </c>
      <c r="O114" s="1">
        <v>0.08</v>
      </c>
      <c r="P114" s="1">
        <v>0.08</v>
      </c>
      <c r="Q114" s="1">
        <v>0.14000000000000001</v>
      </c>
      <c r="R114" s="1">
        <v>0.14000000000000001</v>
      </c>
      <c r="S114" s="1">
        <v>0</v>
      </c>
      <c r="T114" s="1">
        <v>0</v>
      </c>
      <c r="U114" s="1">
        <v>7.43</v>
      </c>
      <c r="V114" s="1">
        <v>4.57</v>
      </c>
      <c r="W114" s="1">
        <v>62</v>
      </c>
      <c r="X114" s="1">
        <v>4</v>
      </c>
      <c r="Y114" s="1">
        <v>0.28999999999999998</v>
      </c>
      <c r="Z114" s="1">
        <v>7</v>
      </c>
      <c r="AA114" s="1">
        <v>1.29</v>
      </c>
      <c r="AB114" s="1">
        <v>0.56999999999999995</v>
      </c>
      <c r="AC114" s="1">
        <v>0.43</v>
      </c>
      <c r="AD114" s="1">
        <v>0.14000000000000001</v>
      </c>
      <c r="AE114" s="1">
        <v>0.1</v>
      </c>
      <c r="AF114" s="1">
        <v>0.14000000000000001</v>
      </c>
      <c r="AG114" s="1">
        <v>0</v>
      </c>
      <c r="AH114" s="1">
        <v>0.28999999999999998</v>
      </c>
      <c r="AI114" s="1">
        <v>0</v>
      </c>
      <c r="AJ114" s="1">
        <v>0.56999999999999995</v>
      </c>
      <c r="AK114" s="1">
        <v>14.86</v>
      </c>
      <c r="AL114" s="1">
        <v>7.6</v>
      </c>
      <c r="AM114" s="1">
        <v>16.690000000000001</v>
      </c>
      <c r="AN114" s="1">
        <v>0.7</v>
      </c>
      <c r="AO114" s="1">
        <v>3.2</v>
      </c>
      <c r="AP114" s="1">
        <v>9.2899999999999991</v>
      </c>
      <c r="AQ114" s="1">
        <v>13.14</v>
      </c>
      <c r="AR114" s="1">
        <v>0.43</v>
      </c>
      <c r="AS114" s="1">
        <v>3.86</v>
      </c>
      <c r="AT114" s="1">
        <v>0.71</v>
      </c>
      <c r="AU114" s="1">
        <v>2.86</v>
      </c>
      <c r="AV114" s="1">
        <v>1.43</v>
      </c>
      <c r="AW114" s="1">
        <v>50</v>
      </c>
      <c r="AX114" s="1">
        <v>6.57</v>
      </c>
      <c r="AY114" s="1">
        <v>1.86</v>
      </c>
      <c r="AZ114" s="1">
        <v>0.14000000000000001</v>
      </c>
      <c r="BA114" s="1">
        <v>1.29</v>
      </c>
      <c r="BB114" s="1">
        <v>3.29</v>
      </c>
      <c r="BC114" s="1">
        <v>12.14</v>
      </c>
      <c r="BD114" s="1">
        <v>7.14</v>
      </c>
      <c r="BE114" s="1">
        <v>3.43</v>
      </c>
      <c r="BF114" s="1">
        <v>0.56999999999999995</v>
      </c>
      <c r="BG114" s="1">
        <v>2.4300000000000002</v>
      </c>
      <c r="BH114" s="1">
        <v>1.43</v>
      </c>
      <c r="BI114" s="1">
        <v>1.1200000000000001</v>
      </c>
      <c r="BJ114" s="1">
        <v>20.43</v>
      </c>
      <c r="BK114" s="1">
        <v>12.14</v>
      </c>
      <c r="BL114" s="1">
        <v>59</v>
      </c>
      <c r="BM114" s="1">
        <v>16</v>
      </c>
      <c r="BN114" s="1">
        <v>7.71</v>
      </c>
      <c r="BO114" s="1">
        <v>48</v>
      </c>
      <c r="BP114" s="1">
        <v>7.43</v>
      </c>
      <c r="BQ114" s="1">
        <v>4.57</v>
      </c>
      <c r="BR114" s="1">
        <v>62</v>
      </c>
      <c r="BS114" s="1">
        <v>0.28999999999999998</v>
      </c>
      <c r="BT114" s="1">
        <v>0.14000000000000001</v>
      </c>
      <c r="BU114" s="1">
        <v>7</v>
      </c>
      <c r="BV114" s="1">
        <v>0</v>
      </c>
      <c r="BW114" s="1">
        <v>2</v>
      </c>
      <c r="BX114" s="1">
        <v>0.71</v>
      </c>
      <c r="BY114" s="1">
        <v>41.57</v>
      </c>
      <c r="BZ114" s="1">
        <v>1.29</v>
      </c>
      <c r="CA114" s="1">
        <v>3.43</v>
      </c>
      <c r="CB114" s="1">
        <v>5</v>
      </c>
      <c r="CC114" s="1">
        <v>0.28999999999999998</v>
      </c>
      <c r="CD114" s="1">
        <v>0</v>
      </c>
      <c r="CE114" s="1">
        <v>1.1399999999999999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3.493154580000001</v>
      </c>
      <c r="CL114" s="1">
        <v>1</v>
      </c>
    </row>
    <row r="115" spans="1:90" x14ac:dyDescent="0.25">
      <c r="A115" s="1" t="s">
        <v>92</v>
      </c>
      <c r="B115" s="1">
        <v>6.4</v>
      </c>
      <c r="C115" s="1">
        <v>7</v>
      </c>
      <c r="D115" s="1">
        <v>70.430000000000007</v>
      </c>
      <c r="E115" s="1">
        <v>0.34</v>
      </c>
      <c r="F115" s="1">
        <v>0.6</v>
      </c>
      <c r="G115" s="1">
        <v>0.3</v>
      </c>
      <c r="H115" s="1">
        <v>3</v>
      </c>
      <c r="I115" s="1">
        <v>1.71</v>
      </c>
      <c r="J115" s="1">
        <v>0.56999999999999995</v>
      </c>
      <c r="K115" s="1">
        <v>1.43</v>
      </c>
      <c r="L115" s="1">
        <v>0.28999999999999998</v>
      </c>
      <c r="M115" s="1">
        <v>0.14000000000000001</v>
      </c>
      <c r="N115" s="1">
        <v>0</v>
      </c>
      <c r="O115" s="1">
        <v>0.17</v>
      </c>
      <c r="P115" s="1">
        <v>0.17</v>
      </c>
      <c r="Q115" s="1">
        <v>0.14000000000000001</v>
      </c>
      <c r="R115" s="1">
        <v>0.14000000000000001</v>
      </c>
      <c r="S115" s="1">
        <v>0</v>
      </c>
      <c r="T115" s="1">
        <v>0</v>
      </c>
      <c r="U115" s="1">
        <v>14.57</v>
      </c>
      <c r="V115" s="1">
        <v>11.71</v>
      </c>
      <c r="W115" s="1">
        <v>80</v>
      </c>
      <c r="X115" s="1">
        <v>1</v>
      </c>
      <c r="Y115" s="1">
        <v>0.14000000000000001</v>
      </c>
      <c r="Z115" s="1">
        <v>14</v>
      </c>
      <c r="AA115" s="1">
        <v>0.14000000000000001</v>
      </c>
      <c r="AB115" s="1">
        <v>0</v>
      </c>
      <c r="AC115" s="1">
        <v>1.43</v>
      </c>
      <c r="AD115" s="1">
        <v>0.14000000000000001</v>
      </c>
      <c r="AE115" s="1">
        <v>0.17</v>
      </c>
      <c r="AF115" s="1">
        <v>0.28999999999999998</v>
      </c>
      <c r="AG115" s="1">
        <v>0</v>
      </c>
      <c r="AH115" s="1">
        <v>0</v>
      </c>
      <c r="AI115" s="1">
        <v>0</v>
      </c>
      <c r="AJ115" s="1">
        <v>0.43</v>
      </c>
      <c r="AK115" s="1">
        <v>30</v>
      </c>
      <c r="AL115" s="1">
        <v>19.309999999999999</v>
      </c>
      <c r="AM115" s="1">
        <v>16.059999999999999</v>
      </c>
      <c r="AN115" s="1">
        <v>1.4</v>
      </c>
      <c r="AO115" s="1">
        <v>3.9</v>
      </c>
      <c r="AP115" s="1">
        <v>9.43</v>
      </c>
      <c r="AQ115" s="1">
        <v>14.57</v>
      </c>
      <c r="AR115" s="1">
        <v>0.43</v>
      </c>
      <c r="AS115" s="1">
        <v>4.1399999999999997</v>
      </c>
      <c r="AT115" s="1">
        <v>1</v>
      </c>
      <c r="AU115" s="1">
        <v>1.29</v>
      </c>
      <c r="AV115" s="1">
        <v>0.86</v>
      </c>
      <c r="AW115" s="1">
        <v>67</v>
      </c>
      <c r="AX115" s="1">
        <v>4.71</v>
      </c>
      <c r="AY115" s="1">
        <v>0.28999999999999998</v>
      </c>
      <c r="AZ115" s="1">
        <v>0</v>
      </c>
      <c r="BA115" s="1">
        <v>0.71</v>
      </c>
      <c r="BB115" s="1">
        <v>1</v>
      </c>
      <c r="BC115" s="1">
        <v>16.29</v>
      </c>
      <c r="BD115" s="1">
        <v>11</v>
      </c>
      <c r="BE115" s="1">
        <v>4</v>
      </c>
      <c r="BF115" s="1">
        <v>1</v>
      </c>
      <c r="BG115" s="1">
        <v>3.86</v>
      </c>
      <c r="BH115" s="1">
        <v>2.14</v>
      </c>
      <c r="BI115" s="1">
        <v>1.53</v>
      </c>
      <c r="BJ115" s="1">
        <v>27.86</v>
      </c>
      <c r="BK115" s="1">
        <v>22.57</v>
      </c>
      <c r="BL115" s="1">
        <v>81</v>
      </c>
      <c r="BM115" s="1">
        <v>21.43</v>
      </c>
      <c r="BN115" s="1">
        <v>16.71</v>
      </c>
      <c r="BO115" s="1">
        <v>78</v>
      </c>
      <c r="BP115" s="1">
        <v>14.57</v>
      </c>
      <c r="BQ115" s="1">
        <v>11.71</v>
      </c>
      <c r="BR115" s="1">
        <v>80</v>
      </c>
      <c r="BS115" s="1">
        <v>0.14000000000000001</v>
      </c>
      <c r="BT115" s="1">
        <v>0</v>
      </c>
      <c r="BU115" s="1">
        <v>6</v>
      </c>
      <c r="BV115" s="1">
        <v>1</v>
      </c>
      <c r="BW115" s="1">
        <v>4</v>
      </c>
      <c r="BX115" s="1">
        <v>0.71</v>
      </c>
      <c r="BY115" s="1">
        <v>43.14</v>
      </c>
      <c r="BZ115" s="1">
        <v>4.71</v>
      </c>
      <c r="CA115" s="1">
        <v>2</v>
      </c>
      <c r="CB115" s="1">
        <v>2.14</v>
      </c>
      <c r="CC115" s="1">
        <v>0.28999999999999998</v>
      </c>
      <c r="CD115" s="1">
        <v>0</v>
      </c>
      <c r="CE115" s="1">
        <v>0.14000000000000001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4.5328259300000004</v>
      </c>
      <c r="CL115" s="1">
        <v>0</v>
      </c>
    </row>
    <row r="116" spans="1:90" x14ac:dyDescent="0.25">
      <c r="A116" s="1" t="s">
        <v>93</v>
      </c>
      <c r="B116" s="1">
        <v>4.4000000000000004</v>
      </c>
      <c r="C116" s="1">
        <v>7</v>
      </c>
      <c r="D116" s="1">
        <v>71.569999999999993</v>
      </c>
      <c r="E116" s="1">
        <v>0.1</v>
      </c>
      <c r="F116" s="1">
        <v>0.12</v>
      </c>
      <c r="G116" s="1">
        <v>0.1</v>
      </c>
      <c r="H116" s="1">
        <v>1</v>
      </c>
      <c r="I116" s="1">
        <v>1.29</v>
      </c>
      <c r="J116" s="1">
        <v>0.28999999999999998</v>
      </c>
      <c r="K116" s="1">
        <v>0.14000000000000001</v>
      </c>
      <c r="L116" s="1">
        <v>1.1399999999999999</v>
      </c>
      <c r="M116" s="1">
        <v>0.14000000000000001</v>
      </c>
      <c r="N116" s="1">
        <v>0</v>
      </c>
      <c r="O116" s="1">
        <v>0.09</v>
      </c>
      <c r="P116" s="1">
        <v>0.09</v>
      </c>
      <c r="Q116" s="1">
        <v>0.14000000000000001</v>
      </c>
      <c r="R116" s="1">
        <v>0</v>
      </c>
      <c r="S116" s="1">
        <v>0.14000000000000001</v>
      </c>
      <c r="T116" s="1">
        <v>0</v>
      </c>
      <c r="U116" s="1">
        <v>7.57</v>
      </c>
      <c r="V116" s="1">
        <v>5.14</v>
      </c>
      <c r="W116" s="1">
        <v>68</v>
      </c>
      <c r="X116" s="1">
        <v>0.86</v>
      </c>
      <c r="Y116" s="1">
        <v>0.28999999999999998</v>
      </c>
      <c r="Z116" s="1">
        <v>34</v>
      </c>
      <c r="AA116" s="1">
        <v>0.14000000000000001</v>
      </c>
      <c r="AB116" s="1">
        <v>0.28999999999999998</v>
      </c>
      <c r="AC116" s="1">
        <v>0.56999999999999995</v>
      </c>
      <c r="AD116" s="1">
        <v>0</v>
      </c>
      <c r="AE116" s="1">
        <v>0.03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6.57</v>
      </c>
      <c r="AL116" s="1">
        <v>8.86</v>
      </c>
      <c r="AM116" s="1">
        <v>17.77</v>
      </c>
      <c r="AN116" s="1">
        <v>0.6</v>
      </c>
      <c r="AO116" s="1">
        <v>3</v>
      </c>
      <c r="AP116" s="1">
        <v>9.57</v>
      </c>
      <c r="AQ116" s="1">
        <v>12.14</v>
      </c>
      <c r="AR116" s="1">
        <v>0.14000000000000001</v>
      </c>
      <c r="AS116" s="1">
        <v>2.57</v>
      </c>
      <c r="AT116" s="1">
        <v>1.57</v>
      </c>
      <c r="AU116" s="1">
        <v>2.86</v>
      </c>
      <c r="AV116" s="1">
        <v>1.86</v>
      </c>
      <c r="AW116" s="1">
        <v>65</v>
      </c>
      <c r="AX116" s="1">
        <v>5.29</v>
      </c>
      <c r="AY116" s="1">
        <v>1.29</v>
      </c>
      <c r="AZ116" s="1">
        <v>0.56999999999999995</v>
      </c>
      <c r="BA116" s="1">
        <v>0.86</v>
      </c>
      <c r="BB116" s="1">
        <v>2.71</v>
      </c>
      <c r="BC116" s="1">
        <v>16.43</v>
      </c>
      <c r="BD116" s="1">
        <v>9</v>
      </c>
      <c r="BE116" s="1">
        <v>5.71</v>
      </c>
      <c r="BF116" s="1">
        <v>1</v>
      </c>
      <c r="BG116" s="1">
        <v>1.86</v>
      </c>
      <c r="BH116" s="1">
        <v>2.86</v>
      </c>
      <c r="BI116" s="1">
        <v>2.09</v>
      </c>
      <c r="BJ116" s="1">
        <v>35.71</v>
      </c>
      <c r="BK116" s="1">
        <v>29</v>
      </c>
      <c r="BL116" s="1">
        <v>81</v>
      </c>
      <c r="BM116" s="1">
        <v>18.86</v>
      </c>
      <c r="BN116" s="1">
        <v>13.86</v>
      </c>
      <c r="BO116" s="1">
        <v>73</v>
      </c>
      <c r="BP116" s="1">
        <v>7.57</v>
      </c>
      <c r="BQ116" s="1">
        <v>5.14</v>
      </c>
      <c r="BR116" s="1">
        <v>68</v>
      </c>
      <c r="BS116" s="1">
        <v>0</v>
      </c>
      <c r="BT116" s="1">
        <v>0</v>
      </c>
      <c r="BU116" s="1">
        <v>5</v>
      </c>
      <c r="BV116" s="1">
        <v>2</v>
      </c>
      <c r="BW116" s="1">
        <v>0</v>
      </c>
      <c r="BX116" s="1">
        <v>0.43</v>
      </c>
      <c r="BY116" s="1">
        <v>48.57</v>
      </c>
      <c r="BZ116" s="1">
        <v>0.71</v>
      </c>
      <c r="CA116" s="1">
        <v>4.43</v>
      </c>
      <c r="CB116" s="1">
        <v>1.57</v>
      </c>
      <c r="CC116" s="1">
        <v>0.14000000000000001</v>
      </c>
      <c r="CD116" s="1">
        <v>0</v>
      </c>
      <c r="CE116" s="1">
        <v>0.14000000000000001</v>
      </c>
      <c r="CF116" s="1">
        <v>0.14000000000000001</v>
      </c>
      <c r="CG116" s="1">
        <v>0.14000000000000001</v>
      </c>
      <c r="CH116" s="1">
        <v>0</v>
      </c>
      <c r="CI116" s="1">
        <v>0</v>
      </c>
      <c r="CJ116" s="1">
        <v>0</v>
      </c>
      <c r="CK116" s="1">
        <f t="shared" si="1"/>
        <v>3.3590882100000004</v>
      </c>
      <c r="CL116" s="1">
        <v>0</v>
      </c>
    </row>
    <row r="117" spans="1:90" x14ac:dyDescent="0.25">
      <c r="A117" s="1" t="s">
        <v>84</v>
      </c>
      <c r="B117" s="1">
        <v>5.3</v>
      </c>
      <c r="C117" s="1">
        <v>1</v>
      </c>
      <c r="D117" s="1">
        <v>70</v>
      </c>
      <c r="E117" s="1">
        <v>0.03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7</v>
      </c>
      <c r="V117" s="1">
        <v>7</v>
      </c>
      <c r="W117" s="1">
        <v>100</v>
      </c>
      <c r="X117" s="1">
        <v>2</v>
      </c>
      <c r="Y117" s="1">
        <v>0</v>
      </c>
      <c r="Z117" s="1">
        <v>0</v>
      </c>
      <c r="AA117" s="1">
        <v>1</v>
      </c>
      <c r="AB117" s="1">
        <v>0</v>
      </c>
      <c r="AC117" s="1">
        <v>1</v>
      </c>
      <c r="AD117" s="1">
        <v>0</v>
      </c>
      <c r="AE117" s="1">
        <v>0.03</v>
      </c>
      <c r="AF117" s="1">
        <v>0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14.4</v>
      </c>
      <c r="AM117" s="1">
        <v>3.6</v>
      </c>
      <c r="AN117" s="1">
        <v>0.1</v>
      </c>
      <c r="AO117" s="1">
        <v>1.8</v>
      </c>
      <c r="AP117" s="1">
        <v>7</v>
      </c>
      <c r="AQ117" s="1">
        <v>7</v>
      </c>
      <c r="AR117" s="1">
        <v>0</v>
      </c>
      <c r="AS117" s="1">
        <v>1</v>
      </c>
      <c r="AT117" s="1">
        <v>4</v>
      </c>
      <c r="AU117" s="1">
        <v>1</v>
      </c>
      <c r="AV117" s="1">
        <v>1</v>
      </c>
      <c r="AW117" s="1">
        <v>100</v>
      </c>
      <c r="AX117" s="1">
        <v>4</v>
      </c>
      <c r="AY117" s="1">
        <v>0</v>
      </c>
      <c r="AZ117" s="1">
        <v>0</v>
      </c>
      <c r="BA117" s="1">
        <v>0</v>
      </c>
      <c r="BB117" s="1">
        <v>0</v>
      </c>
      <c r="BC117" s="1">
        <v>18</v>
      </c>
      <c r="BD117" s="1">
        <v>12</v>
      </c>
      <c r="BE117" s="1">
        <v>9</v>
      </c>
      <c r="BF117" s="1">
        <v>1</v>
      </c>
      <c r="BG117" s="1">
        <v>5</v>
      </c>
      <c r="BH117" s="1">
        <v>6</v>
      </c>
      <c r="BI117" s="1">
        <v>3.78</v>
      </c>
      <c r="BJ117" s="1">
        <v>35</v>
      </c>
      <c r="BK117" s="1">
        <v>31</v>
      </c>
      <c r="BL117" s="1">
        <v>89</v>
      </c>
      <c r="BM117" s="1">
        <v>19</v>
      </c>
      <c r="BN117" s="1">
        <v>17</v>
      </c>
      <c r="BO117" s="1">
        <v>89</v>
      </c>
      <c r="BP117" s="1">
        <v>7</v>
      </c>
      <c r="BQ117" s="1">
        <v>7</v>
      </c>
      <c r="BR117" s="1">
        <v>100</v>
      </c>
      <c r="BS117" s="1">
        <v>1</v>
      </c>
      <c r="BT117" s="1">
        <v>1</v>
      </c>
      <c r="BU117" s="1">
        <v>1</v>
      </c>
      <c r="BV117" s="1">
        <v>0</v>
      </c>
      <c r="BW117" s="1">
        <v>1</v>
      </c>
      <c r="BX117" s="1">
        <v>0</v>
      </c>
      <c r="BY117" s="1">
        <v>40</v>
      </c>
      <c r="BZ117" s="1">
        <v>0</v>
      </c>
      <c r="CA117" s="1">
        <v>5</v>
      </c>
      <c r="CB117" s="1">
        <v>4</v>
      </c>
      <c r="CC117" s="1">
        <v>0</v>
      </c>
      <c r="CD117" s="1">
        <v>0</v>
      </c>
      <c r="CE117" s="1">
        <v>1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3.5516291700000004</v>
      </c>
      <c r="CL117" s="1">
        <v>-2</v>
      </c>
    </row>
  </sheetData>
  <sortState xmlns:xlrd2="http://schemas.microsoft.com/office/spreadsheetml/2017/richdata2" ref="A2:CL117">
    <sortCondition descending="1" ref="CL2:CL11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8D602-9C18-4C64-9649-BAD56B3DD6D6}">
  <dimension ref="A1:CL124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8</v>
      </c>
      <c r="D2" s="1">
        <v>90</v>
      </c>
      <c r="E2" s="1">
        <v>0.46</v>
      </c>
      <c r="F2" s="1">
        <v>0.55000000000000004</v>
      </c>
      <c r="G2" s="1">
        <v>1.2</v>
      </c>
      <c r="H2" s="1">
        <v>12</v>
      </c>
      <c r="I2" s="1">
        <v>4.12</v>
      </c>
      <c r="J2" s="1">
        <v>2.38</v>
      </c>
      <c r="K2" s="1">
        <v>3.38</v>
      </c>
      <c r="L2" s="1">
        <v>0.75</v>
      </c>
      <c r="M2" s="1">
        <v>1</v>
      </c>
      <c r="N2" s="1">
        <v>0.12</v>
      </c>
      <c r="O2" s="1">
        <v>0.67</v>
      </c>
      <c r="P2" s="1">
        <v>0.77</v>
      </c>
      <c r="Q2" s="1">
        <v>0.88</v>
      </c>
      <c r="R2" s="1">
        <v>0.88</v>
      </c>
      <c r="S2" s="1">
        <v>0</v>
      </c>
      <c r="T2" s="1">
        <v>0</v>
      </c>
      <c r="U2" s="1">
        <v>20</v>
      </c>
      <c r="V2" s="1">
        <v>15.38</v>
      </c>
      <c r="W2" s="1">
        <v>77</v>
      </c>
      <c r="X2" s="1">
        <v>1.88</v>
      </c>
      <c r="Y2" s="1">
        <v>0.5</v>
      </c>
      <c r="Z2" s="1">
        <v>27</v>
      </c>
      <c r="AA2" s="1">
        <v>0.12</v>
      </c>
      <c r="AB2" s="1">
        <v>0</v>
      </c>
      <c r="AC2" s="1">
        <v>2.38</v>
      </c>
      <c r="AD2" s="1">
        <v>0.62</v>
      </c>
      <c r="AE2" s="1">
        <v>0.48</v>
      </c>
      <c r="AF2" s="1">
        <v>0.62</v>
      </c>
      <c r="AG2" s="1">
        <v>0</v>
      </c>
      <c r="AH2" s="1">
        <v>0.12</v>
      </c>
      <c r="AI2" s="1">
        <v>0</v>
      </c>
      <c r="AJ2" s="1">
        <v>0.62</v>
      </c>
      <c r="AK2" s="1">
        <v>72.88</v>
      </c>
      <c r="AL2" s="1">
        <v>33.11</v>
      </c>
      <c r="AM2" s="1">
        <v>49.35</v>
      </c>
      <c r="AN2" s="1">
        <v>5.3</v>
      </c>
      <c r="AO2" s="1">
        <v>8.1</v>
      </c>
      <c r="AP2" s="1">
        <v>9.5</v>
      </c>
      <c r="AQ2" s="1">
        <v>30.88</v>
      </c>
      <c r="AR2" s="1">
        <v>1.62</v>
      </c>
      <c r="AS2" s="1">
        <v>10.38</v>
      </c>
      <c r="AT2" s="1">
        <v>0.75</v>
      </c>
      <c r="AU2" s="1">
        <v>0.62</v>
      </c>
      <c r="AV2" s="1">
        <v>0.38</v>
      </c>
      <c r="AW2" s="1">
        <v>61</v>
      </c>
      <c r="AX2" s="1">
        <v>2.62</v>
      </c>
      <c r="AY2" s="1">
        <v>0.25</v>
      </c>
      <c r="AZ2" s="1">
        <v>0</v>
      </c>
      <c r="BA2" s="1">
        <v>0.25</v>
      </c>
      <c r="BB2" s="1">
        <v>0.5</v>
      </c>
      <c r="BC2" s="1">
        <v>10.119999999999999</v>
      </c>
      <c r="BD2" s="1">
        <v>7.5</v>
      </c>
      <c r="BE2" s="1">
        <v>3</v>
      </c>
      <c r="BF2" s="1">
        <v>1</v>
      </c>
      <c r="BG2" s="1">
        <v>2.12</v>
      </c>
      <c r="BH2" s="1">
        <v>1.38</v>
      </c>
      <c r="BI2" s="1">
        <v>1.06</v>
      </c>
      <c r="BJ2" s="1">
        <v>34.5</v>
      </c>
      <c r="BK2" s="1">
        <v>27.75</v>
      </c>
      <c r="BL2" s="1">
        <v>80</v>
      </c>
      <c r="BM2" s="1">
        <v>30.5</v>
      </c>
      <c r="BN2" s="1">
        <v>23.25</v>
      </c>
      <c r="BO2" s="1">
        <v>76</v>
      </c>
      <c r="BP2" s="1">
        <v>20</v>
      </c>
      <c r="BQ2" s="1">
        <v>15.38</v>
      </c>
      <c r="BR2" s="1">
        <v>77</v>
      </c>
      <c r="BS2" s="1">
        <v>0.62</v>
      </c>
      <c r="BT2" s="1">
        <v>0.38</v>
      </c>
      <c r="BU2" s="1">
        <v>8</v>
      </c>
      <c r="BV2" s="1">
        <v>0</v>
      </c>
      <c r="BW2" s="1">
        <v>0</v>
      </c>
      <c r="BX2" s="1">
        <v>2.38</v>
      </c>
      <c r="BY2" s="1">
        <v>54.38</v>
      </c>
      <c r="BZ2" s="1">
        <v>9.25</v>
      </c>
      <c r="CA2" s="1">
        <v>1.75</v>
      </c>
      <c r="CB2" s="1">
        <v>4.62</v>
      </c>
      <c r="CC2" s="1">
        <v>0.38</v>
      </c>
      <c r="CD2" s="1">
        <v>0</v>
      </c>
      <c r="CE2" s="1">
        <v>0.12</v>
      </c>
      <c r="CF2" s="1">
        <v>0</v>
      </c>
      <c r="CG2" s="1">
        <v>0.12</v>
      </c>
      <c r="CH2" s="1">
        <v>0</v>
      </c>
      <c r="CI2" s="1">
        <v>0.12</v>
      </c>
      <c r="CJ2" s="1">
        <v>0.12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7.082143310000002</v>
      </c>
      <c r="CL2" s="1">
        <v>24</v>
      </c>
    </row>
    <row r="3" spans="1:90" x14ac:dyDescent="0.25">
      <c r="A3" s="1" t="s">
        <v>119</v>
      </c>
      <c r="B3" s="1">
        <v>7.6</v>
      </c>
      <c r="C3" s="1">
        <v>6</v>
      </c>
      <c r="D3" s="1">
        <v>59.5</v>
      </c>
      <c r="E3" s="1">
        <v>0.24</v>
      </c>
      <c r="F3" s="1">
        <v>0.15</v>
      </c>
      <c r="G3" s="1">
        <v>0.5</v>
      </c>
      <c r="H3" s="1">
        <v>2</v>
      </c>
      <c r="I3" s="1">
        <v>1.67</v>
      </c>
      <c r="J3" s="1">
        <v>0.5</v>
      </c>
      <c r="K3" s="1">
        <v>0.83</v>
      </c>
      <c r="L3" s="1">
        <v>0.83</v>
      </c>
      <c r="M3" s="1">
        <v>0</v>
      </c>
      <c r="N3" s="1">
        <v>0</v>
      </c>
      <c r="O3" s="1">
        <v>0.11</v>
      </c>
      <c r="P3" s="1">
        <v>0.11</v>
      </c>
      <c r="Q3" s="1">
        <v>0</v>
      </c>
      <c r="R3" s="1">
        <v>0</v>
      </c>
      <c r="S3" s="1">
        <v>0</v>
      </c>
      <c r="T3" s="1">
        <v>0</v>
      </c>
      <c r="U3" s="1">
        <v>14.33</v>
      </c>
      <c r="V3" s="1">
        <v>12.5</v>
      </c>
      <c r="W3" s="1">
        <v>87</v>
      </c>
      <c r="X3" s="1">
        <v>3.5</v>
      </c>
      <c r="Y3" s="1">
        <v>0.67</v>
      </c>
      <c r="Z3" s="1">
        <v>19</v>
      </c>
      <c r="AA3" s="1">
        <v>1.5</v>
      </c>
      <c r="AB3" s="1">
        <v>0.33</v>
      </c>
      <c r="AC3" s="1">
        <v>1.17</v>
      </c>
      <c r="AD3" s="1">
        <v>0.67</v>
      </c>
      <c r="AE3" s="1">
        <v>0.34</v>
      </c>
      <c r="AF3" s="1">
        <v>0.33</v>
      </c>
      <c r="AG3" s="1">
        <v>0</v>
      </c>
      <c r="AH3" s="1">
        <v>0</v>
      </c>
      <c r="AI3" s="1">
        <v>0</v>
      </c>
      <c r="AJ3" s="1">
        <v>0.33</v>
      </c>
      <c r="AK3" s="1">
        <v>22.67</v>
      </c>
      <c r="AL3" s="1">
        <v>20.07</v>
      </c>
      <c r="AM3" s="1">
        <v>11.83</v>
      </c>
      <c r="AN3" s="1">
        <v>1.6</v>
      </c>
      <c r="AO3" s="1">
        <v>3.8</v>
      </c>
      <c r="AP3" s="1">
        <v>8.33</v>
      </c>
      <c r="AQ3" s="1">
        <v>11.33</v>
      </c>
      <c r="AR3" s="1">
        <v>0</v>
      </c>
      <c r="AS3" s="1">
        <v>2.83</v>
      </c>
      <c r="AT3" s="1">
        <v>0.17</v>
      </c>
      <c r="AU3" s="1">
        <v>1</v>
      </c>
      <c r="AV3" s="1">
        <v>0.17</v>
      </c>
      <c r="AW3" s="1">
        <v>17</v>
      </c>
      <c r="AX3" s="1">
        <v>2.83</v>
      </c>
      <c r="AY3" s="1">
        <v>0.67</v>
      </c>
      <c r="AZ3" s="1">
        <v>0</v>
      </c>
      <c r="BA3" s="1">
        <v>0.5</v>
      </c>
      <c r="BB3" s="1">
        <v>1.17</v>
      </c>
      <c r="BC3" s="1">
        <v>10.67</v>
      </c>
      <c r="BD3" s="1">
        <v>6.67</v>
      </c>
      <c r="BE3" s="1">
        <v>3.83</v>
      </c>
      <c r="BF3" s="1">
        <v>0.17</v>
      </c>
      <c r="BG3" s="1">
        <v>2.5</v>
      </c>
      <c r="BH3" s="1">
        <v>1.5</v>
      </c>
      <c r="BI3" s="1">
        <v>1.3</v>
      </c>
      <c r="BJ3" s="1">
        <v>27.33</v>
      </c>
      <c r="BK3" s="1">
        <v>24.33</v>
      </c>
      <c r="BL3" s="1">
        <v>89</v>
      </c>
      <c r="BM3" s="1">
        <v>24.5</v>
      </c>
      <c r="BN3" s="1">
        <v>19.170000000000002</v>
      </c>
      <c r="BO3" s="1">
        <v>78</v>
      </c>
      <c r="BP3" s="1">
        <v>14.33</v>
      </c>
      <c r="BQ3" s="1">
        <v>12.5</v>
      </c>
      <c r="BR3" s="1">
        <v>87</v>
      </c>
      <c r="BS3" s="1">
        <v>0.33</v>
      </c>
      <c r="BT3" s="1">
        <v>0.17</v>
      </c>
      <c r="BU3" s="1">
        <v>4</v>
      </c>
      <c r="BV3" s="1">
        <v>2</v>
      </c>
      <c r="BW3" s="1">
        <v>2</v>
      </c>
      <c r="BX3" s="1">
        <v>0.5</v>
      </c>
      <c r="BY3" s="1">
        <v>41.67</v>
      </c>
      <c r="BZ3" s="1">
        <v>3.17</v>
      </c>
      <c r="CA3" s="1">
        <v>2.67</v>
      </c>
      <c r="CB3" s="1">
        <v>4.67</v>
      </c>
      <c r="CC3" s="1">
        <v>0.67</v>
      </c>
      <c r="CD3" s="1">
        <v>0</v>
      </c>
      <c r="CE3" s="1">
        <v>1</v>
      </c>
      <c r="CF3" s="1">
        <v>0</v>
      </c>
      <c r="CG3" s="1">
        <v>0.33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4.0946452300000002</v>
      </c>
      <c r="CL3" s="1">
        <v>24</v>
      </c>
    </row>
    <row r="4" spans="1:90" x14ac:dyDescent="0.25">
      <c r="A4" s="1" t="s">
        <v>234</v>
      </c>
      <c r="B4" s="1">
        <v>8</v>
      </c>
      <c r="C4" s="1">
        <v>4</v>
      </c>
      <c r="D4" s="1">
        <v>71.25</v>
      </c>
      <c r="E4" s="1">
        <v>0.4</v>
      </c>
      <c r="F4" s="1">
        <v>0.4</v>
      </c>
      <c r="G4" s="1">
        <v>0.6</v>
      </c>
      <c r="H4" s="1">
        <v>2</v>
      </c>
      <c r="I4" s="1">
        <v>1.25</v>
      </c>
      <c r="J4" s="1">
        <v>1.25</v>
      </c>
      <c r="K4" s="1">
        <v>1.25</v>
      </c>
      <c r="L4" s="1">
        <v>0</v>
      </c>
      <c r="M4" s="1">
        <v>0.5</v>
      </c>
      <c r="N4" s="1">
        <v>0.25</v>
      </c>
      <c r="O4" s="1">
        <v>0.37</v>
      </c>
      <c r="P4" s="1">
        <v>0.37</v>
      </c>
      <c r="Q4" s="1">
        <v>0.25</v>
      </c>
      <c r="R4" s="1">
        <v>0.25</v>
      </c>
      <c r="S4" s="1">
        <v>0</v>
      </c>
      <c r="T4" s="1">
        <v>0</v>
      </c>
      <c r="U4" s="1">
        <v>14.75</v>
      </c>
      <c r="V4" s="1">
        <v>12.25</v>
      </c>
      <c r="W4" s="1">
        <v>83</v>
      </c>
      <c r="X4" s="1">
        <v>5.5</v>
      </c>
      <c r="Y4" s="1">
        <v>1.5</v>
      </c>
      <c r="Z4" s="1">
        <v>27</v>
      </c>
      <c r="AA4" s="1">
        <v>2.25</v>
      </c>
      <c r="AB4" s="1">
        <v>0.25</v>
      </c>
      <c r="AC4" s="1">
        <v>1.25</v>
      </c>
      <c r="AD4" s="1">
        <v>0.25</v>
      </c>
      <c r="AE4" s="1">
        <v>0.21</v>
      </c>
      <c r="AF4" s="1">
        <v>0.25</v>
      </c>
      <c r="AG4" s="1">
        <v>0</v>
      </c>
      <c r="AH4" s="1">
        <v>0</v>
      </c>
      <c r="AI4" s="1">
        <v>0</v>
      </c>
      <c r="AJ4" s="1">
        <v>0.5</v>
      </c>
      <c r="AK4" s="1">
        <v>33.75</v>
      </c>
      <c r="AL4" s="1">
        <v>24.05</v>
      </c>
      <c r="AM4" s="1">
        <v>17</v>
      </c>
      <c r="AN4" s="1">
        <v>2.5</v>
      </c>
      <c r="AO4" s="1">
        <v>5.0999999999999996</v>
      </c>
      <c r="AP4" s="1">
        <v>5</v>
      </c>
      <c r="AQ4" s="1">
        <v>11.75</v>
      </c>
      <c r="AR4" s="1">
        <v>0</v>
      </c>
      <c r="AS4" s="1">
        <v>4.25</v>
      </c>
      <c r="AT4" s="1">
        <v>0.5</v>
      </c>
      <c r="AU4" s="1">
        <v>0.25</v>
      </c>
      <c r="AV4" s="1">
        <v>0.25</v>
      </c>
      <c r="AW4" s="1">
        <v>100</v>
      </c>
      <c r="AX4" s="1">
        <v>3.25</v>
      </c>
      <c r="AY4" s="1">
        <v>0</v>
      </c>
      <c r="AZ4" s="1">
        <v>0</v>
      </c>
      <c r="BA4" s="1">
        <v>0.25</v>
      </c>
      <c r="BB4" s="1">
        <v>0.25</v>
      </c>
      <c r="BC4" s="1">
        <v>7</v>
      </c>
      <c r="BD4" s="1">
        <v>4.75</v>
      </c>
      <c r="BE4" s="1">
        <v>2</v>
      </c>
      <c r="BF4" s="1">
        <v>0.5</v>
      </c>
      <c r="BG4" s="1">
        <v>0</v>
      </c>
      <c r="BH4" s="1">
        <v>1.25</v>
      </c>
      <c r="BI4" s="1">
        <v>0.83</v>
      </c>
      <c r="BJ4" s="1">
        <v>29.5</v>
      </c>
      <c r="BK4" s="1">
        <v>25</v>
      </c>
      <c r="BL4" s="1">
        <v>85</v>
      </c>
      <c r="BM4" s="1">
        <v>27.25</v>
      </c>
      <c r="BN4" s="1">
        <v>20</v>
      </c>
      <c r="BO4" s="1">
        <v>73</v>
      </c>
      <c r="BP4" s="1">
        <v>14.75</v>
      </c>
      <c r="BQ4" s="1">
        <v>12.25</v>
      </c>
      <c r="BR4" s="1">
        <v>83</v>
      </c>
      <c r="BS4" s="1">
        <v>0.5</v>
      </c>
      <c r="BT4" s="1">
        <v>0.25</v>
      </c>
      <c r="BU4" s="1">
        <v>3</v>
      </c>
      <c r="BV4" s="1">
        <v>1</v>
      </c>
      <c r="BW4" s="1">
        <v>1</v>
      </c>
      <c r="BX4" s="1">
        <v>0.75</v>
      </c>
      <c r="BY4" s="1">
        <v>44.25</v>
      </c>
      <c r="BZ4" s="1">
        <v>5.5</v>
      </c>
      <c r="CA4" s="1">
        <v>2.25</v>
      </c>
      <c r="CB4" s="1">
        <v>5.25</v>
      </c>
      <c r="CC4" s="1">
        <v>0.25</v>
      </c>
      <c r="CD4" s="1">
        <v>0</v>
      </c>
      <c r="CE4" s="1">
        <v>2.25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5.8147414799999986</v>
      </c>
      <c r="CL4" s="1">
        <v>18</v>
      </c>
    </row>
    <row r="5" spans="1:90" x14ac:dyDescent="0.25">
      <c r="A5" s="1" t="s">
        <v>236</v>
      </c>
      <c r="B5" s="1">
        <v>5.9</v>
      </c>
      <c r="C5" s="1">
        <v>3</v>
      </c>
      <c r="D5" s="1">
        <v>44.67</v>
      </c>
      <c r="E5" s="1">
        <v>0.42</v>
      </c>
      <c r="F5" s="1">
        <v>0.5</v>
      </c>
      <c r="G5" s="1">
        <v>0.3</v>
      </c>
      <c r="H5" s="1">
        <v>1</v>
      </c>
      <c r="I5" s="1">
        <v>1.67</v>
      </c>
      <c r="J5" s="1">
        <v>1</v>
      </c>
      <c r="K5" s="1">
        <v>1.67</v>
      </c>
      <c r="L5" s="1">
        <v>0</v>
      </c>
      <c r="M5" s="1">
        <v>0.33</v>
      </c>
      <c r="N5" s="1">
        <v>0</v>
      </c>
      <c r="O5" s="1">
        <v>0.26</v>
      </c>
      <c r="P5" s="1">
        <v>0.26</v>
      </c>
      <c r="Q5" s="1">
        <v>0.33</v>
      </c>
      <c r="R5" s="1">
        <v>0.33</v>
      </c>
      <c r="S5" s="1">
        <v>0</v>
      </c>
      <c r="T5" s="1">
        <v>0</v>
      </c>
      <c r="U5" s="1">
        <v>5.67</v>
      </c>
      <c r="V5" s="1">
        <v>3.67</v>
      </c>
      <c r="W5" s="1">
        <v>65</v>
      </c>
      <c r="X5" s="1">
        <v>1</v>
      </c>
      <c r="Y5" s="1">
        <v>0.33</v>
      </c>
      <c r="Z5" s="1">
        <v>33</v>
      </c>
      <c r="AA5" s="1">
        <v>0.33</v>
      </c>
      <c r="AB5" s="1">
        <v>0</v>
      </c>
      <c r="AC5" s="1">
        <v>0.33</v>
      </c>
      <c r="AD5" s="1">
        <v>0</v>
      </c>
      <c r="AE5" s="1">
        <v>0.06</v>
      </c>
      <c r="AF5" s="1">
        <v>0</v>
      </c>
      <c r="AG5" s="1">
        <v>0</v>
      </c>
      <c r="AH5" s="1">
        <v>0.33</v>
      </c>
      <c r="AI5" s="1">
        <v>0</v>
      </c>
      <c r="AJ5" s="1">
        <v>0</v>
      </c>
      <c r="AK5" s="1">
        <v>21.67</v>
      </c>
      <c r="AL5" s="1">
        <v>5.77</v>
      </c>
      <c r="AM5" s="1">
        <v>16.73</v>
      </c>
      <c r="AN5" s="1">
        <v>1.5</v>
      </c>
      <c r="AO5" s="1">
        <v>2.8</v>
      </c>
      <c r="AP5" s="1">
        <v>1</v>
      </c>
      <c r="AQ5" s="1">
        <v>7</v>
      </c>
      <c r="AR5" s="1">
        <v>0</v>
      </c>
      <c r="AS5" s="1">
        <v>2.33</v>
      </c>
      <c r="AT5" s="1">
        <v>0.67</v>
      </c>
      <c r="AU5" s="1">
        <v>0.33</v>
      </c>
      <c r="AV5" s="1">
        <v>0.33</v>
      </c>
      <c r="AW5" s="1">
        <v>100</v>
      </c>
      <c r="AX5" s="1">
        <v>3.33</v>
      </c>
      <c r="AY5" s="1">
        <v>0.67</v>
      </c>
      <c r="AZ5" s="1">
        <v>0.33</v>
      </c>
      <c r="BA5" s="1">
        <v>0.33</v>
      </c>
      <c r="BB5" s="1">
        <v>1.33</v>
      </c>
      <c r="BC5" s="1">
        <v>16.670000000000002</v>
      </c>
      <c r="BD5" s="1">
        <v>11</v>
      </c>
      <c r="BE5" s="1">
        <v>4.67</v>
      </c>
      <c r="BF5" s="1">
        <v>0</v>
      </c>
      <c r="BG5" s="1">
        <v>1</v>
      </c>
      <c r="BH5" s="1">
        <v>1.67</v>
      </c>
      <c r="BI5" s="1">
        <v>1.59</v>
      </c>
      <c r="BJ5" s="1">
        <v>13</v>
      </c>
      <c r="BK5" s="1">
        <v>9.67</v>
      </c>
      <c r="BL5" s="1">
        <v>74</v>
      </c>
      <c r="BM5" s="1">
        <v>9.67</v>
      </c>
      <c r="BN5" s="1">
        <v>7</v>
      </c>
      <c r="BO5" s="1">
        <v>72</v>
      </c>
      <c r="BP5" s="1">
        <v>5.67</v>
      </c>
      <c r="BQ5" s="1">
        <v>3.67</v>
      </c>
      <c r="BR5" s="1">
        <v>65</v>
      </c>
      <c r="BS5" s="1">
        <v>0</v>
      </c>
      <c r="BT5" s="1">
        <v>0</v>
      </c>
      <c r="BU5" s="1">
        <v>2</v>
      </c>
      <c r="BV5" s="1">
        <v>1</v>
      </c>
      <c r="BW5" s="1">
        <v>2</v>
      </c>
      <c r="BX5" s="1">
        <v>0.67</v>
      </c>
      <c r="BY5" s="1">
        <v>23</v>
      </c>
      <c r="BZ5" s="1">
        <v>2.67</v>
      </c>
      <c r="CA5" s="1">
        <v>1.33</v>
      </c>
      <c r="CB5" s="1">
        <v>1.67</v>
      </c>
      <c r="CC5" s="1">
        <v>0</v>
      </c>
      <c r="CD5" s="1">
        <v>0</v>
      </c>
      <c r="CE5" s="1">
        <v>0.33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3.8857095399999997</v>
      </c>
      <c r="CL5" s="1">
        <v>15</v>
      </c>
    </row>
    <row r="6" spans="1:90" x14ac:dyDescent="0.25">
      <c r="A6" s="1" t="s">
        <v>82</v>
      </c>
      <c r="B6" s="1">
        <v>5.9</v>
      </c>
      <c r="C6" s="1">
        <v>8</v>
      </c>
      <c r="D6" s="1">
        <v>78.38</v>
      </c>
      <c r="E6" s="1">
        <v>0.25</v>
      </c>
      <c r="F6" s="1">
        <v>0.28999999999999998</v>
      </c>
      <c r="G6" s="1">
        <v>0.3</v>
      </c>
      <c r="H6" s="1">
        <v>2</v>
      </c>
      <c r="I6" s="1">
        <v>1.38</v>
      </c>
      <c r="J6" s="1">
        <v>0.88</v>
      </c>
      <c r="K6" s="1">
        <v>1.1200000000000001</v>
      </c>
      <c r="L6" s="1">
        <v>0.25</v>
      </c>
      <c r="M6" s="1">
        <v>0.12</v>
      </c>
      <c r="N6" s="1">
        <v>0</v>
      </c>
      <c r="O6" s="1">
        <v>0.18</v>
      </c>
      <c r="P6" s="1">
        <v>0.18</v>
      </c>
      <c r="Q6" s="1">
        <v>0.12</v>
      </c>
      <c r="R6" s="1">
        <v>0.12</v>
      </c>
      <c r="S6" s="1">
        <v>0</v>
      </c>
      <c r="T6" s="1">
        <v>0</v>
      </c>
      <c r="U6" s="1">
        <v>12.75</v>
      </c>
      <c r="V6" s="1">
        <v>11.75</v>
      </c>
      <c r="W6" s="1">
        <v>92</v>
      </c>
      <c r="X6" s="1">
        <v>1</v>
      </c>
      <c r="Y6" s="1">
        <v>0.12</v>
      </c>
      <c r="Z6" s="1">
        <v>12</v>
      </c>
      <c r="AA6" s="1">
        <v>0</v>
      </c>
      <c r="AB6" s="1">
        <v>0</v>
      </c>
      <c r="AC6" s="1">
        <v>1.1200000000000001</v>
      </c>
      <c r="AD6" s="1">
        <v>0</v>
      </c>
      <c r="AE6" s="1">
        <v>0.08</v>
      </c>
      <c r="AF6" s="1">
        <v>0.12</v>
      </c>
      <c r="AG6" s="1">
        <v>0</v>
      </c>
      <c r="AH6" s="1">
        <v>0</v>
      </c>
      <c r="AI6" s="1">
        <v>0</v>
      </c>
      <c r="AJ6" s="1">
        <v>0.25</v>
      </c>
      <c r="AK6" s="1">
        <v>19.62</v>
      </c>
      <c r="AL6" s="1">
        <v>17.45</v>
      </c>
      <c r="AM6" s="1">
        <v>15.18</v>
      </c>
      <c r="AN6" s="1">
        <v>1.2</v>
      </c>
      <c r="AO6" s="1">
        <v>3.8</v>
      </c>
      <c r="AP6" s="1">
        <v>9</v>
      </c>
      <c r="AQ6" s="1">
        <v>12.38</v>
      </c>
      <c r="AR6" s="1">
        <v>0.25</v>
      </c>
      <c r="AS6" s="1">
        <v>3.38</v>
      </c>
      <c r="AT6" s="1">
        <v>1.5</v>
      </c>
      <c r="AU6" s="1">
        <v>0.38</v>
      </c>
      <c r="AV6" s="1">
        <v>0.12</v>
      </c>
      <c r="AW6" s="1">
        <v>32</v>
      </c>
      <c r="AX6" s="1">
        <v>4.12</v>
      </c>
      <c r="AY6" s="1">
        <v>0.5</v>
      </c>
      <c r="AZ6" s="1">
        <v>0</v>
      </c>
      <c r="BA6" s="1">
        <v>0.38</v>
      </c>
      <c r="BB6" s="1">
        <v>0.88</v>
      </c>
      <c r="BC6" s="1">
        <v>15.38</v>
      </c>
      <c r="BD6" s="1">
        <v>10</v>
      </c>
      <c r="BE6" s="1">
        <v>4.25</v>
      </c>
      <c r="BF6" s="1">
        <v>0.88</v>
      </c>
      <c r="BG6" s="1">
        <v>3.38</v>
      </c>
      <c r="BH6" s="1">
        <v>1.88</v>
      </c>
      <c r="BI6" s="1">
        <v>1.44</v>
      </c>
      <c r="BJ6" s="1">
        <v>29.62</v>
      </c>
      <c r="BK6" s="1">
        <v>27</v>
      </c>
      <c r="BL6" s="1">
        <v>91</v>
      </c>
      <c r="BM6" s="1">
        <v>22.5</v>
      </c>
      <c r="BN6" s="1">
        <v>20</v>
      </c>
      <c r="BO6" s="1">
        <v>89</v>
      </c>
      <c r="BP6" s="1">
        <v>12.75</v>
      </c>
      <c r="BQ6" s="1">
        <v>11.75</v>
      </c>
      <c r="BR6" s="1">
        <v>92</v>
      </c>
      <c r="BS6" s="1">
        <v>0.25</v>
      </c>
      <c r="BT6" s="1">
        <v>0.12</v>
      </c>
      <c r="BU6" s="1">
        <v>7</v>
      </c>
      <c r="BV6" s="1">
        <v>1</v>
      </c>
      <c r="BW6" s="1">
        <v>2</v>
      </c>
      <c r="BX6" s="1">
        <v>1.88</v>
      </c>
      <c r="BY6" s="1">
        <v>43</v>
      </c>
      <c r="BZ6" s="1">
        <v>2.88</v>
      </c>
      <c r="CA6" s="1">
        <v>2.88</v>
      </c>
      <c r="CB6" s="1">
        <v>2.12</v>
      </c>
      <c r="CC6" s="1">
        <v>0.25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3.4904359999999999</v>
      </c>
      <c r="CL6" s="1">
        <v>13</v>
      </c>
    </row>
    <row r="7" spans="1:90" x14ac:dyDescent="0.25">
      <c r="A7" s="1" t="s">
        <v>144</v>
      </c>
      <c r="B7" s="1">
        <v>5</v>
      </c>
      <c r="C7" s="1">
        <v>5</v>
      </c>
      <c r="D7" s="1">
        <v>56.6</v>
      </c>
      <c r="E7" s="1">
        <v>0.06</v>
      </c>
      <c r="F7" s="1">
        <v>0.06</v>
      </c>
      <c r="G7" s="1">
        <v>0.2</v>
      </c>
      <c r="H7" s="1">
        <v>1</v>
      </c>
      <c r="I7" s="1">
        <v>1.2</v>
      </c>
      <c r="J7" s="1">
        <v>0.4</v>
      </c>
      <c r="K7" s="1">
        <v>0.2</v>
      </c>
      <c r="L7" s="1">
        <v>1</v>
      </c>
      <c r="M7" s="1">
        <v>0</v>
      </c>
      <c r="N7" s="1">
        <v>0</v>
      </c>
      <c r="O7" s="1">
        <v>7.0000000000000007E-2</v>
      </c>
      <c r="P7" s="1">
        <v>7.0000000000000007E-2</v>
      </c>
      <c r="Q7" s="1">
        <v>0.2</v>
      </c>
      <c r="R7" s="1">
        <v>0</v>
      </c>
      <c r="S7" s="1">
        <v>0.2</v>
      </c>
      <c r="T7" s="1">
        <v>0</v>
      </c>
      <c r="U7" s="1">
        <v>8.6</v>
      </c>
      <c r="V7" s="1">
        <v>5.8</v>
      </c>
      <c r="W7" s="1">
        <v>67</v>
      </c>
      <c r="X7" s="1">
        <v>0.2</v>
      </c>
      <c r="Y7" s="1">
        <v>0</v>
      </c>
      <c r="Z7" s="1">
        <v>0</v>
      </c>
      <c r="AA7" s="1">
        <v>0</v>
      </c>
      <c r="AB7" s="1">
        <v>0</v>
      </c>
      <c r="AC7" s="1">
        <v>0.2</v>
      </c>
      <c r="AD7" s="1">
        <v>0.2</v>
      </c>
      <c r="AE7" s="1">
        <v>0.1</v>
      </c>
      <c r="AF7" s="1">
        <v>0</v>
      </c>
      <c r="AG7" s="1">
        <v>0</v>
      </c>
      <c r="AH7" s="1">
        <v>0</v>
      </c>
      <c r="AI7" s="1">
        <v>0</v>
      </c>
      <c r="AJ7" s="1">
        <v>0.6</v>
      </c>
      <c r="AK7" s="1">
        <v>9.4</v>
      </c>
      <c r="AL7" s="1">
        <v>5.5</v>
      </c>
      <c r="AM7" s="1">
        <v>14.36</v>
      </c>
      <c r="AN7" s="1">
        <v>0.7</v>
      </c>
      <c r="AO7" s="1">
        <v>3</v>
      </c>
      <c r="AP7" s="1">
        <v>8</v>
      </c>
      <c r="AQ7" s="1">
        <v>11.6</v>
      </c>
      <c r="AR7" s="1">
        <v>0</v>
      </c>
      <c r="AS7" s="1">
        <v>3.2</v>
      </c>
      <c r="AT7" s="1">
        <v>0</v>
      </c>
      <c r="AU7" s="1">
        <v>2.8</v>
      </c>
      <c r="AV7" s="1">
        <v>1.8</v>
      </c>
      <c r="AW7" s="1">
        <v>64</v>
      </c>
      <c r="AX7" s="1">
        <v>2.4</v>
      </c>
      <c r="AY7" s="1">
        <v>0</v>
      </c>
      <c r="AZ7" s="1">
        <v>0.2</v>
      </c>
      <c r="BA7" s="1">
        <v>0</v>
      </c>
      <c r="BB7" s="1">
        <v>0.2</v>
      </c>
      <c r="BC7" s="1">
        <v>10.199999999999999</v>
      </c>
      <c r="BD7" s="1">
        <v>7</v>
      </c>
      <c r="BE7" s="1">
        <v>2.8</v>
      </c>
      <c r="BF7" s="1">
        <v>1.4</v>
      </c>
      <c r="BG7" s="1">
        <v>2.4</v>
      </c>
      <c r="BH7" s="1">
        <v>1</v>
      </c>
      <c r="BI7" s="1">
        <v>0.91</v>
      </c>
      <c r="BJ7" s="1">
        <v>33</v>
      </c>
      <c r="BK7" s="1">
        <v>28.8</v>
      </c>
      <c r="BL7" s="1">
        <v>87</v>
      </c>
      <c r="BM7" s="1">
        <v>19.8</v>
      </c>
      <c r="BN7" s="1">
        <v>16</v>
      </c>
      <c r="BO7" s="1">
        <v>81</v>
      </c>
      <c r="BP7" s="1">
        <v>8.6</v>
      </c>
      <c r="BQ7" s="1">
        <v>5.8</v>
      </c>
      <c r="BR7" s="1">
        <v>67</v>
      </c>
      <c r="BS7" s="1">
        <v>0.4</v>
      </c>
      <c r="BT7" s="1">
        <v>0</v>
      </c>
      <c r="BU7" s="1">
        <v>3</v>
      </c>
      <c r="BV7" s="1">
        <v>2</v>
      </c>
      <c r="BW7" s="1">
        <v>2</v>
      </c>
      <c r="BX7" s="1">
        <v>0.2</v>
      </c>
      <c r="BY7" s="1">
        <v>41.6</v>
      </c>
      <c r="BZ7" s="1">
        <v>1.4</v>
      </c>
      <c r="CA7" s="1">
        <v>3.2</v>
      </c>
      <c r="CB7" s="1">
        <v>1.2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3.3053427200000005</v>
      </c>
      <c r="CL7" s="1">
        <v>13</v>
      </c>
    </row>
    <row r="8" spans="1:90" x14ac:dyDescent="0.25">
      <c r="A8" s="1" t="s">
        <v>142</v>
      </c>
      <c r="B8" s="1">
        <v>5</v>
      </c>
      <c r="C8" s="1">
        <v>8</v>
      </c>
      <c r="D8" s="1">
        <v>76.88</v>
      </c>
      <c r="E8" s="1">
        <v>0.18</v>
      </c>
      <c r="F8" s="1">
        <v>0.25</v>
      </c>
      <c r="G8" s="1">
        <v>0.3</v>
      </c>
      <c r="H8" s="1">
        <v>4</v>
      </c>
      <c r="I8" s="1">
        <v>1.38</v>
      </c>
      <c r="J8" s="1">
        <v>0.38</v>
      </c>
      <c r="K8" s="1">
        <v>0.5</v>
      </c>
      <c r="L8" s="1">
        <v>0.88</v>
      </c>
      <c r="M8" s="1">
        <v>0.25</v>
      </c>
      <c r="N8" s="1">
        <v>0</v>
      </c>
      <c r="O8" s="1">
        <v>0.14000000000000001</v>
      </c>
      <c r="P8" s="1">
        <v>0.14000000000000001</v>
      </c>
      <c r="Q8" s="1">
        <v>0.12</v>
      </c>
      <c r="R8" s="1">
        <v>0.12</v>
      </c>
      <c r="S8" s="1">
        <v>0</v>
      </c>
      <c r="T8" s="1">
        <v>0</v>
      </c>
      <c r="U8" s="1">
        <v>17</v>
      </c>
      <c r="V8" s="1">
        <v>13.38</v>
      </c>
      <c r="W8" s="1">
        <v>79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0.88</v>
      </c>
      <c r="AD8" s="1">
        <v>0.25</v>
      </c>
      <c r="AE8" s="1">
        <v>0.15</v>
      </c>
      <c r="AF8" s="1">
        <v>0.38</v>
      </c>
      <c r="AG8" s="1">
        <v>0</v>
      </c>
      <c r="AH8" s="1">
        <v>0.12</v>
      </c>
      <c r="AI8" s="1">
        <v>0</v>
      </c>
      <c r="AJ8" s="1">
        <v>0.62</v>
      </c>
      <c r="AK8" s="1">
        <v>12.25</v>
      </c>
      <c r="AL8" s="1">
        <v>14.6</v>
      </c>
      <c r="AM8" s="1">
        <v>22.8</v>
      </c>
      <c r="AN8" s="1">
        <v>1.2</v>
      </c>
      <c r="AO8" s="1">
        <v>3.7</v>
      </c>
      <c r="AP8" s="1">
        <v>11</v>
      </c>
      <c r="AQ8" s="1">
        <v>16.62</v>
      </c>
      <c r="AR8" s="1">
        <v>0.25</v>
      </c>
      <c r="AS8" s="1">
        <v>4.38</v>
      </c>
      <c r="AT8" s="1">
        <v>0.25</v>
      </c>
      <c r="AU8" s="1">
        <v>2.5</v>
      </c>
      <c r="AV8" s="1">
        <v>1</v>
      </c>
      <c r="AW8" s="1">
        <v>40</v>
      </c>
      <c r="AX8" s="1">
        <v>5.5</v>
      </c>
      <c r="AY8" s="1">
        <v>0.62</v>
      </c>
      <c r="AZ8" s="1">
        <v>0.25</v>
      </c>
      <c r="BA8" s="1">
        <v>0.5</v>
      </c>
      <c r="BB8" s="1">
        <v>1.38</v>
      </c>
      <c r="BC8" s="1">
        <v>12.12</v>
      </c>
      <c r="BD8" s="1">
        <v>7.75</v>
      </c>
      <c r="BE8" s="1">
        <v>4.12</v>
      </c>
      <c r="BF8" s="1">
        <v>0.5</v>
      </c>
      <c r="BG8" s="1">
        <v>2.5</v>
      </c>
      <c r="BH8" s="1">
        <v>1.62</v>
      </c>
      <c r="BI8" s="1">
        <v>1.41</v>
      </c>
      <c r="BJ8" s="1">
        <v>55</v>
      </c>
      <c r="BK8" s="1">
        <v>48.25</v>
      </c>
      <c r="BL8" s="1">
        <v>88</v>
      </c>
      <c r="BM8" s="1">
        <v>31.5</v>
      </c>
      <c r="BN8" s="1">
        <v>26</v>
      </c>
      <c r="BO8" s="1">
        <v>83</v>
      </c>
      <c r="BP8" s="1">
        <v>17</v>
      </c>
      <c r="BQ8" s="1">
        <v>13.38</v>
      </c>
      <c r="BR8" s="1">
        <v>79</v>
      </c>
      <c r="BS8" s="1">
        <v>0.75</v>
      </c>
      <c r="BT8" s="1">
        <v>0.25</v>
      </c>
      <c r="BU8" s="1">
        <v>7</v>
      </c>
      <c r="BV8" s="1">
        <v>1</v>
      </c>
      <c r="BW8" s="1">
        <v>3</v>
      </c>
      <c r="BX8" s="1">
        <v>2.25</v>
      </c>
      <c r="BY8" s="1">
        <v>69.12</v>
      </c>
      <c r="BZ8" s="1">
        <v>0.88</v>
      </c>
      <c r="CA8" s="1">
        <v>7.38</v>
      </c>
      <c r="CB8" s="1">
        <v>2</v>
      </c>
      <c r="CC8" s="1">
        <v>0.25</v>
      </c>
      <c r="CD8" s="1">
        <v>0</v>
      </c>
      <c r="CE8" s="1">
        <v>0</v>
      </c>
      <c r="CF8" s="1">
        <v>0</v>
      </c>
      <c r="CG8" s="1">
        <v>0.12</v>
      </c>
      <c r="CH8" s="1">
        <v>0</v>
      </c>
      <c r="CI8" s="1">
        <v>0</v>
      </c>
      <c r="CJ8" s="1">
        <v>0</v>
      </c>
      <c r="CK8" s="1">
        <f t="shared" si="0"/>
        <v>3.7492850099999999</v>
      </c>
      <c r="CL8" s="1">
        <v>11</v>
      </c>
    </row>
    <row r="9" spans="1:90" x14ac:dyDescent="0.25">
      <c r="A9" s="1" t="s">
        <v>146</v>
      </c>
      <c r="B9" s="1">
        <v>8.4</v>
      </c>
      <c r="C9" s="1">
        <v>7</v>
      </c>
      <c r="D9" s="1">
        <v>72.14</v>
      </c>
      <c r="E9" s="1">
        <v>0.28999999999999998</v>
      </c>
      <c r="F9" s="1">
        <v>0.18</v>
      </c>
      <c r="G9" s="1">
        <v>0.8</v>
      </c>
      <c r="H9" s="1">
        <v>3</v>
      </c>
      <c r="I9" s="1">
        <v>2.57</v>
      </c>
      <c r="J9" s="1">
        <v>1.1399999999999999</v>
      </c>
      <c r="K9" s="1">
        <v>2.14</v>
      </c>
      <c r="L9" s="1">
        <v>0.43</v>
      </c>
      <c r="M9" s="1">
        <v>0.86</v>
      </c>
      <c r="N9" s="1">
        <v>1</v>
      </c>
      <c r="O9" s="1">
        <v>0.47</v>
      </c>
      <c r="P9" s="1">
        <v>0.47</v>
      </c>
      <c r="Q9" s="1">
        <v>0.43</v>
      </c>
      <c r="R9" s="1">
        <v>0.43</v>
      </c>
      <c r="S9" s="1">
        <v>0</v>
      </c>
      <c r="T9" s="1">
        <v>0.28999999999999998</v>
      </c>
      <c r="U9" s="1">
        <v>9.7100000000000009</v>
      </c>
      <c r="V9" s="1">
        <v>7.71</v>
      </c>
      <c r="W9" s="1">
        <v>79</v>
      </c>
      <c r="X9" s="1">
        <v>0.28999999999999998</v>
      </c>
      <c r="Y9" s="1">
        <v>0.14000000000000001</v>
      </c>
      <c r="Z9" s="1">
        <v>48</v>
      </c>
      <c r="AA9" s="1">
        <v>0</v>
      </c>
      <c r="AB9" s="1">
        <v>0</v>
      </c>
      <c r="AC9" s="1">
        <v>1.57</v>
      </c>
      <c r="AD9" s="1">
        <v>0.43</v>
      </c>
      <c r="AE9" s="1">
        <v>0.3</v>
      </c>
      <c r="AF9" s="1">
        <v>0</v>
      </c>
      <c r="AG9" s="1">
        <v>0</v>
      </c>
      <c r="AH9" s="1">
        <v>0.14000000000000001</v>
      </c>
      <c r="AI9" s="1">
        <v>0</v>
      </c>
      <c r="AJ9" s="1">
        <v>0.71</v>
      </c>
      <c r="AK9" s="1">
        <v>39.71</v>
      </c>
      <c r="AL9" s="1">
        <v>20.34</v>
      </c>
      <c r="AM9" s="1">
        <v>22.26</v>
      </c>
      <c r="AN9" s="1">
        <v>3.2</v>
      </c>
      <c r="AO9" s="1">
        <v>5.8</v>
      </c>
      <c r="AP9" s="1">
        <v>5.71</v>
      </c>
      <c r="AQ9" s="1">
        <v>13.43</v>
      </c>
      <c r="AR9" s="1">
        <v>0</v>
      </c>
      <c r="AS9" s="1">
        <v>4.57</v>
      </c>
      <c r="AT9" s="1">
        <v>0.43</v>
      </c>
      <c r="AU9" s="1">
        <v>1.1399999999999999</v>
      </c>
      <c r="AV9" s="1">
        <v>0.28999999999999998</v>
      </c>
      <c r="AW9" s="1">
        <v>25</v>
      </c>
      <c r="AX9" s="1">
        <v>2.57</v>
      </c>
      <c r="AY9" s="1">
        <v>0.28999999999999998</v>
      </c>
      <c r="AZ9" s="1">
        <v>0.14000000000000001</v>
      </c>
      <c r="BA9" s="1">
        <v>0.14000000000000001</v>
      </c>
      <c r="BB9" s="1">
        <v>0.56999999999999995</v>
      </c>
      <c r="BC9" s="1">
        <v>10.71</v>
      </c>
      <c r="BD9" s="1">
        <v>7.86</v>
      </c>
      <c r="BE9" s="1">
        <v>3.14</v>
      </c>
      <c r="BF9" s="1">
        <v>1.1399999999999999</v>
      </c>
      <c r="BG9" s="1">
        <v>2.29</v>
      </c>
      <c r="BH9" s="1">
        <v>1.57</v>
      </c>
      <c r="BI9" s="1">
        <v>1.1599999999999999</v>
      </c>
      <c r="BJ9" s="1">
        <v>19.29</v>
      </c>
      <c r="BK9" s="1">
        <v>15.71</v>
      </c>
      <c r="BL9" s="1">
        <v>81</v>
      </c>
      <c r="BM9" s="1">
        <v>15.86</v>
      </c>
      <c r="BN9" s="1">
        <v>12.57</v>
      </c>
      <c r="BO9" s="1">
        <v>79</v>
      </c>
      <c r="BP9" s="1">
        <v>9.7100000000000009</v>
      </c>
      <c r="BQ9" s="1">
        <v>7.71</v>
      </c>
      <c r="BR9" s="1">
        <v>79</v>
      </c>
      <c r="BS9" s="1">
        <v>0.43</v>
      </c>
      <c r="BT9" s="1">
        <v>0.14000000000000001</v>
      </c>
      <c r="BU9" s="1">
        <v>6</v>
      </c>
      <c r="BV9" s="1">
        <v>1</v>
      </c>
      <c r="BW9" s="1">
        <v>5</v>
      </c>
      <c r="BX9" s="1">
        <v>0.86</v>
      </c>
      <c r="BY9" s="1">
        <v>33.57</v>
      </c>
      <c r="BZ9" s="1">
        <v>5.14</v>
      </c>
      <c r="CA9" s="1">
        <v>2.14</v>
      </c>
      <c r="CB9" s="1">
        <v>1.43</v>
      </c>
      <c r="CC9" s="1">
        <v>0.43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3.5932333899999982</v>
      </c>
      <c r="CL9" s="1">
        <v>11</v>
      </c>
    </row>
    <row r="10" spans="1:90" x14ac:dyDescent="0.25">
      <c r="A10" s="1" t="s">
        <v>228</v>
      </c>
      <c r="B10" s="1">
        <v>5.3</v>
      </c>
      <c r="C10" s="1">
        <v>2</v>
      </c>
      <c r="D10" s="1">
        <v>73.5</v>
      </c>
      <c r="E10" s="1">
        <v>0.05</v>
      </c>
      <c r="F10" s="1">
        <v>0</v>
      </c>
      <c r="G10" s="1">
        <v>0.1</v>
      </c>
      <c r="H10" s="1">
        <v>0</v>
      </c>
      <c r="I10" s="1">
        <v>1</v>
      </c>
      <c r="J10" s="1">
        <v>0</v>
      </c>
      <c r="K10" s="1">
        <v>0.5</v>
      </c>
      <c r="L10" s="1">
        <v>0.5</v>
      </c>
      <c r="M10" s="1">
        <v>0</v>
      </c>
      <c r="N10" s="1">
        <v>0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9</v>
      </c>
      <c r="V10" s="1">
        <v>7</v>
      </c>
      <c r="W10" s="1">
        <v>78</v>
      </c>
      <c r="X10" s="1">
        <v>3</v>
      </c>
      <c r="Y10" s="1">
        <v>0</v>
      </c>
      <c r="Z10" s="1">
        <v>0</v>
      </c>
      <c r="AA10" s="1">
        <v>2</v>
      </c>
      <c r="AB10" s="1">
        <v>0</v>
      </c>
      <c r="AC10" s="1">
        <v>1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</v>
      </c>
      <c r="AI10" s="1">
        <v>0</v>
      </c>
      <c r="AJ10" s="1">
        <v>0.5</v>
      </c>
      <c r="AK10" s="1">
        <v>18</v>
      </c>
      <c r="AL10" s="1">
        <v>13.05</v>
      </c>
      <c r="AM10" s="1">
        <v>5.6</v>
      </c>
      <c r="AN10" s="1">
        <v>0.4</v>
      </c>
      <c r="AO10" s="1">
        <v>3</v>
      </c>
      <c r="AP10" s="1">
        <v>7.5</v>
      </c>
      <c r="AQ10" s="1">
        <v>7.5</v>
      </c>
      <c r="AR10" s="1">
        <v>0</v>
      </c>
      <c r="AS10" s="1">
        <v>2.5</v>
      </c>
      <c r="AT10" s="1">
        <v>0.5</v>
      </c>
      <c r="AU10" s="1">
        <v>0.5</v>
      </c>
      <c r="AV10" s="1">
        <v>0.5</v>
      </c>
      <c r="AW10" s="1">
        <v>100</v>
      </c>
      <c r="AX10" s="1">
        <v>4</v>
      </c>
      <c r="AY10" s="1">
        <v>1</v>
      </c>
      <c r="AZ10" s="1">
        <v>0</v>
      </c>
      <c r="BA10" s="1">
        <v>0.5</v>
      </c>
      <c r="BB10" s="1">
        <v>1.5</v>
      </c>
      <c r="BC10" s="1">
        <v>12</v>
      </c>
      <c r="BD10" s="1">
        <v>6.5</v>
      </c>
      <c r="BE10" s="1">
        <v>4</v>
      </c>
      <c r="BF10" s="1">
        <v>1</v>
      </c>
      <c r="BG10" s="1">
        <v>2</v>
      </c>
      <c r="BH10" s="1">
        <v>1.5</v>
      </c>
      <c r="BI10" s="1">
        <v>1.44</v>
      </c>
      <c r="BJ10" s="1">
        <v>22.5</v>
      </c>
      <c r="BK10" s="1">
        <v>18</v>
      </c>
      <c r="BL10" s="1">
        <v>80</v>
      </c>
      <c r="BM10" s="1">
        <v>17</v>
      </c>
      <c r="BN10" s="1">
        <v>11.5</v>
      </c>
      <c r="BO10" s="1">
        <v>68</v>
      </c>
      <c r="BP10" s="1">
        <v>9</v>
      </c>
      <c r="BQ10" s="1">
        <v>7</v>
      </c>
      <c r="BR10" s="1">
        <v>78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2</v>
      </c>
      <c r="BY10" s="1">
        <v>42.5</v>
      </c>
      <c r="BZ10" s="1">
        <v>3</v>
      </c>
      <c r="CA10" s="1">
        <v>1</v>
      </c>
      <c r="CB10" s="1">
        <v>2.5</v>
      </c>
      <c r="CC10" s="1">
        <v>0</v>
      </c>
      <c r="CD10" s="1">
        <v>0</v>
      </c>
      <c r="CE10" s="1">
        <v>1.5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4.4749380300000006</v>
      </c>
      <c r="CL10" s="1">
        <v>11</v>
      </c>
    </row>
    <row r="11" spans="1:90" x14ac:dyDescent="0.25">
      <c r="A11" s="1" t="s">
        <v>75</v>
      </c>
      <c r="B11" s="1">
        <v>6.4</v>
      </c>
      <c r="C11" s="1">
        <v>8</v>
      </c>
      <c r="D11" s="1">
        <v>90</v>
      </c>
      <c r="E11" s="1">
        <v>0.26</v>
      </c>
      <c r="F11" s="1">
        <v>0.31</v>
      </c>
      <c r="G11" s="1">
        <v>0.3</v>
      </c>
      <c r="H11" s="1">
        <v>4</v>
      </c>
      <c r="I11" s="1">
        <v>2.38</v>
      </c>
      <c r="J11" s="1">
        <v>0.62</v>
      </c>
      <c r="K11" s="1">
        <v>0.62</v>
      </c>
      <c r="L11" s="1">
        <v>1.75</v>
      </c>
      <c r="M11" s="1">
        <v>0.12</v>
      </c>
      <c r="N11" s="1">
        <v>0</v>
      </c>
      <c r="O11" s="1">
        <v>0.15</v>
      </c>
      <c r="P11" s="1">
        <v>0.15</v>
      </c>
      <c r="Q11" s="1">
        <v>0.25</v>
      </c>
      <c r="R11" s="1">
        <v>0.25</v>
      </c>
      <c r="S11" s="1">
        <v>0</v>
      </c>
      <c r="T11" s="1">
        <v>0</v>
      </c>
      <c r="U11" s="1">
        <v>17.62</v>
      </c>
      <c r="V11" s="1">
        <v>12.12</v>
      </c>
      <c r="W11" s="1">
        <v>69</v>
      </c>
      <c r="X11" s="1">
        <v>2.88</v>
      </c>
      <c r="Y11" s="1">
        <v>0.62</v>
      </c>
      <c r="Z11" s="1">
        <v>22</v>
      </c>
      <c r="AA11" s="1">
        <v>1.62</v>
      </c>
      <c r="AB11" s="1">
        <v>0.5</v>
      </c>
      <c r="AC11" s="1">
        <v>1.62</v>
      </c>
      <c r="AD11" s="1">
        <v>0.25</v>
      </c>
      <c r="AE11" s="1">
        <v>0.19</v>
      </c>
      <c r="AF11" s="1">
        <v>0.25</v>
      </c>
      <c r="AG11" s="1">
        <v>0</v>
      </c>
      <c r="AH11" s="1">
        <v>0.12</v>
      </c>
      <c r="AI11" s="1">
        <v>0</v>
      </c>
      <c r="AJ11" s="1">
        <v>0.12</v>
      </c>
      <c r="AK11" s="1">
        <v>18.25</v>
      </c>
      <c r="AL11" s="1">
        <v>24.84</v>
      </c>
      <c r="AM11" s="1">
        <v>30.22</v>
      </c>
      <c r="AN11" s="1">
        <v>1.3</v>
      </c>
      <c r="AO11" s="1">
        <v>4</v>
      </c>
      <c r="AP11" s="1">
        <v>15.12</v>
      </c>
      <c r="AQ11" s="1">
        <v>21.88</v>
      </c>
      <c r="AR11" s="1">
        <v>0.62</v>
      </c>
      <c r="AS11" s="1">
        <v>4.62</v>
      </c>
      <c r="AT11" s="1">
        <v>1.75</v>
      </c>
      <c r="AU11" s="1">
        <v>1.75</v>
      </c>
      <c r="AV11" s="1">
        <v>1</v>
      </c>
      <c r="AW11" s="1">
        <v>57</v>
      </c>
      <c r="AX11" s="1">
        <v>6.25</v>
      </c>
      <c r="AY11" s="1">
        <v>1</v>
      </c>
      <c r="AZ11" s="1">
        <v>0.88</v>
      </c>
      <c r="BA11" s="1">
        <v>0.5</v>
      </c>
      <c r="BB11" s="1">
        <v>2.38</v>
      </c>
      <c r="BC11" s="1">
        <v>16.5</v>
      </c>
      <c r="BD11" s="1">
        <v>10.75</v>
      </c>
      <c r="BE11" s="1">
        <v>5</v>
      </c>
      <c r="BF11" s="1">
        <v>0.75</v>
      </c>
      <c r="BG11" s="1">
        <v>3.12</v>
      </c>
      <c r="BH11" s="1">
        <v>1.38</v>
      </c>
      <c r="BI11" s="1">
        <v>1.49</v>
      </c>
      <c r="BJ11" s="1">
        <v>60.5</v>
      </c>
      <c r="BK11" s="1">
        <v>51.12</v>
      </c>
      <c r="BL11" s="1">
        <v>84</v>
      </c>
      <c r="BM11" s="1">
        <v>37.5</v>
      </c>
      <c r="BN11" s="1">
        <v>27.88</v>
      </c>
      <c r="BO11" s="1">
        <v>74</v>
      </c>
      <c r="BP11" s="1">
        <v>17.62</v>
      </c>
      <c r="BQ11" s="1">
        <v>12.12</v>
      </c>
      <c r="BR11" s="1">
        <v>69</v>
      </c>
      <c r="BS11" s="1">
        <v>0.62</v>
      </c>
      <c r="BT11" s="1">
        <v>0.25</v>
      </c>
      <c r="BU11" s="1">
        <v>8</v>
      </c>
      <c r="BV11" s="1">
        <v>0</v>
      </c>
      <c r="BW11" s="1">
        <v>0</v>
      </c>
      <c r="BX11" s="1">
        <v>0.88</v>
      </c>
      <c r="BY11" s="1">
        <v>78.38</v>
      </c>
      <c r="BZ11" s="1">
        <v>1.38</v>
      </c>
      <c r="CA11" s="1">
        <v>8.6199999999999992</v>
      </c>
      <c r="CB11" s="1">
        <v>5.38</v>
      </c>
      <c r="CC11" s="1">
        <v>0.12</v>
      </c>
      <c r="CD11" s="1">
        <v>0</v>
      </c>
      <c r="CE11" s="1">
        <v>1.25</v>
      </c>
      <c r="CF11" s="1">
        <v>0.12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4.2187548200000018</v>
      </c>
      <c r="CL11" s="1">
        <v>10</v>
      </c>
    </row>
    <row r="12" spans="1:90" x14ac:dyDescent="0.25">
      <c r="A12" s="1" t="s">
        <v>156</v>
      </c>
      <c r="B12" s="1">
        <v>7.2</v>
      </c>
      <c r="C12" s="1">
        <v>5</v>
      </c>
      <c r="D12" s="1">
        <v>85.8</v>
      </c>
      <c r="E12" s="1">
        <v>0.21</v>
      </c>
      <c r="F12" s="1">
        <v>0.09</v>
      </c>
      <c r="G12" s="1">
        <v>0.5</v>
      </c>
      <c r="H12" s="1">
        <v>1</v>
      </c>
      <c r="I12" s="1">
        <v>2.6</v>
      </c>
      <c r="J12" s="1">
        <v>0.4</v>
      </c>
      <c r="K12" s="1">
        <v>1.6</v>
      </c>
      <c r="L12" s="1">
        <v>1</v>
      </c>
      <c r="M12" s="1">
        <v>0.2</v>
      </c>
      <c r="N12" s="1">
        <v>0.6</v>
      </c>
      <c r="O12" s="1">
        <v>0.19</v>
      </c>
      <c r="P12" s="1">
        <v>0.19</v>
      </c>
      <c r="Q12" s="1">
        <v>0.2</v>
      </c>
      <c r="R12" s="1">
        <v>0.2</v>
      </c>
      <c r="S12" s="1">
        <v>0</v>
      </c>
      <c r="T12" s="1">
        <v>0.2</v>
      </c>
      <c r="U12" s="1">
        <v>23.4</v>
      </c>
      <c r="V12" s="1">
        <v>20.2</v>
      </c>
      <c r="W12" s="1">
        <v>86</v>
      </c>
      <c r="X12" s="1">
        <v>6.6</v>
      </c>
      <c r="Y12" s="1">
        <v>1.4</v>
      </c>
      <c r="Z12" s="1">
        <v>21</v>
      </c>
      <c r="AA12" s="1">
        <v>5</v>
      </c>
      <c r="AB12" s="1">
        <v>1.4</v>
      </c>
      <c r="AC12" s="1">
        <v>1.8</v>
      </c>
      <c r="AD12" s="1">
        <v>0.4</v>
      </c>
      <c r="AE12" s="1">
        <v>0.28999999999999998</v>
      </c>
      <c r="AF12" s="1">
        <v>0</v>
      </c>
      <c r="AG12" s="1">
        <v>0</v>
      </c>
      <c r="AH12" s="1">
        <v>0.2</v>
      </c>
      <c r="AI12" s="1">
        <v>0</v>
      </c>
      <c r="AJ12" s="1">
        <v>0.8</v>
      </c>
      <c r="AK12" s="1">
        <v>37.200000000000003</v>
      </c>
      <c r="AL12" s="1">
        <v>35.380000000000003</v>
      </c>
      <c r="AM12" s="1">
        <v>15.68</v>
      </c>
      <c r="AN12" s="1">
        <v>1.8</v>
      </c>
      <c r="AO12" s="1">
        <v>4.7</v>
      </c>
      <c r="AP12" s="1">
        <v>14.2</v>
      </c>
      <c r="AQ12" s="1">
        <v>17.8</v>
      </c>
      <c r="AR12" s="1">
        <v>0.2</v>
      </c>
      <c r="AS12" s="1">
        <v>3.8</v>
      </c>
      <c r="AT12" s="1">
        <v>0.2</v>
      </c>
      <c r="AU12" s="1">
        <v>1.2</v>
      </c>
      <c r="AV12" s="1">
        <v>0.8</v>
      </c>
      <c r="AW12" s="1">
        <v>67</v>
      </c>
      <c r="AX12" s="1">
        <v>3.2</v>
      </c>
      <c r="AY12" s="1">
        <v>0</v>
      </c>
      <c r="AZ12" s="1">
        <v>0.2</v>
      </c>
      <c r="BA12" s="1">
        <v>0.2</v>
      </c>
      <c r="BB12" s="1">
        <v>0.4</v>
      </c>
      <c r="BC12" s="1">
        <v>6.2</v>
      </c>
      <c r="BD12" s="1">
        <v>3.8</v>
      </c>
      <c r="BE12" s="1">
        <v>1</v>
      </c>
      <c r="BF12" s="1">
        <v>0.8</v>
      </c>
      <c r="BG12" s="1">
        <v>0.8</v>
      </c>
      <c r="BH12" s="1">
        <v>0.4</v>
      </c>
      <c r="BI12" s="1">
        <v>0.4</v>
      </c>
      <c r="BJ12" s="1">
        <v>51.4</v>
      </c>
      <c r="BK12" s="1">
        <v>45.8</v>
      </c>
      <c r="BL12" s="1">
        <v>89</v>
      </c>
      <c r="BM12" s="1">
        <v>46</v>
      </c>
      <c r="BN12" s="1">
        <v>36</v>
      </c>
      <c r="BO12" s="1">
        <v>78</v>
      </c>
      <c r="BP12" s="1">
        <v>23.4</v>
      </c>
      <c r="BQ12" s="1">
        <v>20.2</v>
      </c>
      <c r="BR12" s="1">
        <v>86</v>
      </c>
      <c r="BS12" s="1">
        <v>0.8</v>
      </c>
      <c r="BT12" s="1">
        <v>0.4</v>
      </c>
      <c r="BU12" s="1">
        <v>5</v>
      </c>
      <c r="BV12" s="1">
        <v>0</v>
      </c>
      <c r="BW12" s="1">
        <v>1</v>
      </c>
      <c r="BX12" s="1">
        <v>1</v>
      </c>
      <c r="BY12" s="1">
        <v>67.400000000000006</v>
      </c>
      <c r="BZ12" s="1">
        <v>3.6</v>
      </c>
      <c r="CA12" s="1">
        <v>5.4</v>
      </c>
      <c r="CB12" s="1">
        <v>8.6</v>
      </c>
      <c r="CC12" s="1">
        <v>0</v>
      </c>
      <c r="CD12" s="1">
        <v>0</v>
      </c>
      <c r="CE12" s="1">
        <v>4</v>
      </c>
      <c r="CF12" s="1">
        <v>0.2</v>
      </c>
      <c r="CG12" s="1">
        <v>0.4</v>
      </c>
      <c r="CH12" s="1">
        <v>0</v>
      </c>
      <c r="CI12" s="1">
        <v>0</v>
      </c>
      <c r="CJ12" s="1">
        <v>0</v>
      </c>
      <c r="CK12" s="1">
        <f t="shared" si="0"/>
        <v>3.954910700000001</v>
      </c>
      <c r="CL12" s="1">
        <v>10</v>
      </c>
    </row>
    <row r="13" spans="1:90" x14ac:dyDescent="0.25">
      <c r="A13" s="1" t="s">
        <v>224</v>
      </c>
      <c r="B13" s="1">
        <v>5</v>
      </c>
      <c r="C13" s="1">
        <v>5</v>
      </c>
      <c r="D13" s="1">
        <v>72.8</v>
      </c>
      <c r="E13" s="1">
        <v>7.0000000000000007E-2</v>
      </c>
      <c r="F13" s="1">
        <v>0</v>
      </c>
      <c r="G13" s="1">
        <v>0.1</v>
      </c>
      <c r="H13" s="1">
        <v>0</v>
      </c>
      <c r="I13" s="1">
        <v>2.4</v>
      </c>
      <c r="J13" s="1">
        <v>0.2</v>
      </c>
      <c r="K13" s="1">
        <v>0.4</v>
      </c>
      <c r="L13" s="1">
        <v>2</v>
      </c>
      <c r="M13" s="1">
        <v>0</v>
      </c>
      <c r="N13" s="1">
        <v>0.4</v>
      </c>
      <c r="O13" s="1">
        <v>0.04</v>
      </c>
      <c r="P13" s="1">
        <v>0.04</v>
      </c>
      <c r="Q13" s="1">
        <v>0</v>
      </c>
      <c r="R13" s="1">
        <v>0</v>
      </c>
      <c r="S13" s="1">
        <v>0</v>
      </c>
      <c r="T13" s="1">
        <v>0</v>
      </c>
      <c r="U13" s="1">
        <v>11.6</v>
      </c>
      <c r="V13" s="1">
        <v>8.6</v>
      </c>
      <c r="W13" s="1">
        <v>74</v>
      </c>
      <c r="X13" s="1">
        <v>0</v>
      </c>
      <c r="Y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0.06</v>
      </c>
      <c r="AF13" s="1">
        <v>0</v>
      </c>
      <c r="AG13" s="1">
        <v>0</v>
      </c>
      <c r="AH13" s="1">
        <v>0.4</v>
      </c>
      <c r="AI13" s="1">
        <v>0</v>
      </c>
      <c r="AJ13" s="1">
        <v>0.4</v>
      </c>
      <c r="AK13" s="1">
        <v>9</v>
      </c>
      <c r="AL13" s="1">
        <v>13.6</v>
      </c>
      <c r="AM13" s="1">
        <v>8.84</v>
      </c>
      <c r="AN13" s="1">
        <v>0.4</v>
      </c>
      <c r="AO13" s="1">
        <v>2.5</v>
      </c>
      <c r="AP13" s="1">
        <v>8.8000000000000007</v>
      </c>
      <c r="AQ13" s="1">
        <v>8.8000000000000007</v>
      </c>
      <c r="AR13" s="1">
        <v>0</v>
      </c>
      <c r="AS13" s="1">
        <v>1.8</v>
      </c>
      <c r="AT13" s="1">
        <v>0.6</v>
      </c>
      <c r="AU13" s="1">
        <v>2</v>
      </c>
      <c r="AV13" s="1">
        <v>1.4</v>
      </c>
      <c r="AW13" s="1">
        <v>70</v>
      </c>
      <c r="AX13" s="1">
        <v>4.2</v>
      </c>
      <c r="AY13" s="1">
        <v>1.8</v>
      </c>
      <c r="AZ13" s="1">
        <v>0</v>
      </c>
      <c r="BA13" s="1">
        <v>1.4</v>
      </c>
      <c r="BB13" s="1">
        <v>3.2</v>
      </c>
      <c r="BC13" s="1">
        <v>13.6</v>
      </c>
      <c r="BD13" s="1">
        <v>8.1999999999999993</v>
      </c>
      <c r="BE13" s="1">
        <v>3.2</v>
      </c>
      <c r="BF13" s="1">
        <v>1</v>
      </c>
      <c r="BG13" s="1">
        <v>3</v>
      </c>
      <c r="BH13" s="1">
        <v>0.4</v>
      </c>
      <c r="BI13" s="1">
        <v>0.75</v>
      </c>
      <c r="BJ13" s="1">
        <v>37.4</v>
      </c>
      <c r="BK13" s="1">
        <v>31.2</v>
      </c>
      <c r="BL13" s="1">
        <v>83</v>
      </c>
      <c r="BM13" s="1">
        <v>22.2</v>
      </c>
      <c r="BN13" s="1">
        <v>17.8</v>
      </c>
      <c r="BO13" s="1">
        <v>80</v>
      </c>
      <c r="BP13" s="1">
        <v>11.6</v>
      </c>
      <c r="BQ13" s="1">
        <v>8.6</v>
      </c>
      <c r="BR13" s="1">
        <v>74</v>
      </c>
      <c r="BS13" s="1">
        <v>0.4</v>
      </c>
      <c r="BT13" s="1">
        <v>0</v>
      </c>
      <c r="BU13" s="1">
        <v>4</v>
      </c>
      <c r="BV13" s="1">
        <v>1</v>
      </c>
      <c r="BW13" s="1">
        <v>2</v>
      </c>
      <c r="BX13" s="1">
        <v>0.6</v>
      </c>
      <c r="BY13" s="1">
        <v>50</v>
      </c>
      <c r="BZ13" s="1">
        <v>0.4</v>
      </c>
      <c r="CA13" s="1">
        <v>7.2</v>
      </c>
      <c r="CB13" s="1">
        <v>0.8</v>
      </c>
      <c r="CC13" s="1">
        <v>0.4</v>
      </c>
      <c r="CD13" s="1">
        <v>0</v>
      </c>
      <c r="CE13" s="1">
        <v>0</v>
      </c>
      <c r="CF13" s="1">
        <v>0</v>
      </c>
      <c r="CG13" s="1">
        <v>0.2</v>
      </c>
      <c r="CH13" s="1">
        <v>0</v>
      </c>
      <c r="CI13" s="1">
        <v>0</v>
      </c>
      <c r="CJ13" s="1">
        <v>0</v>
      </c>
      <c r="CK13" s="1">
        <f t="shared" si="0"/>
        <v>3.1095096900000012</v>
      </c>
      <c r="CL13" s="1">
        <v>8</v>
      </c>
    </row>
    <row r="14" spans="1:90" x14ac:dyDescent="0.25">
      <c r="A14" s="1" t="s">
        <v>133</v>
      </c>
      <c r="B14" s="1">
        <v>7</v>
      </c>
      <c r="C14" s="1">
        <v>8</v>
      </c>
      <c r="D14" s="1">
        <v>56.38</v>
      </c>
      <c r="E14" s="1">
        <v>7.0000000000000007E-2</v>
      </c>
      <c r="F14" s="1">
        <v>0</v>
      </c>
      <c r="G14" s="1">
        <v>0.1</v>
      </c>
      <c r="H14" s="1">
        <v>0</v>
      </c>
      <c r="I14" s="1">
        <v>1</v>
      </c>
      <c r="J14" s="1">
        <v>0.25</v>
      </c>
      <c r="K14" s="1">
        <v>0.5</v>
      </c>
      <c r="L14" s="1">
        <v>0.5</v>
      </c>
      <c r="M14" s="1">
        <v>0</v>
      </c>
      <c r="N14" s="1">
        <v>0</v>
      </c>
      <c r="O14" s="1">
        <v>0.05</v>
      </c>
      <c r="P14" s="1">
        <v>0.05</v>
      </c>
      <c r="Q14" s="1">
        <v>0</v>
      </c>
      <c r="R14" s="1">
        <v>0</v>
      </c>
      <c r="S14" s="1">
        <v>0</v>
      </c>
      <c r="T14" s="1">
        <v>0</v>
      </c>
      <c r="U14" s="1">
        <v>9.75</v>
      </c>
      <c r="V14" s="1">
        <v>5.75</v>
      </c>
      <c r="W14" s="1">
        <v>59</v>
      </c>
      <c r="X14" s="1">
        <v>0.5</v>
      </c>
      <c r="Y14" s="1">
        <v>0</v>
      </c>
      <c r="Z14" s="1">
        <v>0</v>
      </c>
      <c r="AA14" s="1">
        <v>0.5</v>
      </c>
      <c r="AB14" s="1">
        <v>0</v>
      </c>
      <c r="AC14" s="1">
        <v>0.5</v>
      </c>
      <c r="AD14" s="1">
        <v>0</v>
      </c>
      <c r="AE14" s="1">
        <v>0.04</v>
      </c>
      <c r="AF14" s="1">
        <v>0</v>
      </c>
      <c r="AG14" s="1">
        <v>0</v>
      </c>
      <c r="AH14" s="1">
        <v>0</v>
      </c>
      <c r="AI14" s="1">
        <v>0</v>
      </c>
      <c r="AJ14" s="1">
        <v>0.12</v>
      </c>
      <c r="AK14" s="1">
        <v>11.25</v>
      </c>
      <c r="AL14" s="1">
        <v>8.1999999999999993</v>
      </c>
      <c r="AM14" s="1">
        <v>4.2</v>
      </c>
      <c r="AN14" s="1">
        <v>0.4</v>
      </c>
      <c r="AO14" s="1">
        <v>2.7</v>
      </c>
      <c r="AP14" s="1">
        <v>6</v>
      </c>
      <c r="AQ14" s="1">
        <v>6</v>
      </c>
      <c r="AR14" s="1">
        <v>0</v>
      </c>
      <c r="AS14" s="1">
        <v>1.75</v>
      </c>
      <c r="AT14" s="1">
        <v>1</v>
      </c>
      <c r="AU14" s="1">
        <v>1</v>
      </c>
      <c r="AV14" s="1">
        <v>0.75</v>
      </c>
      <c r="AW14" s="1">
        <v>75</v>
      </c>
      <c r="AX14" s="1">
        <v>2.75</v>
      </c>
      <c r="AY14" s="1">
        <v>0.12</v>
      </c>
      <c r="AZ14" s="1">
        <v>0</v>
      </c>
      <c r="BA14" s="1">
        <v>0.25</v>
      </c>
      <c r="BB14" s="1">
        <v>0.38</v>
      </c>
      <c r="BC14" s="1">
        <v>16.5</v>
      </c>
      <c r="BD14" s="1">
        <v>10.75</v>
      </c>
      <c r="BE14" s="1">
        <v>5</v>
      </c>
      <c r="BF14" s="1">
        <v>0.75</v>
      </c>
      <c r="BG14" s="1">
        <v>3.12</v>
      </c>
      <c r="BH14" s="1">
        <v>1.38</v>
      </c>
      <c r="BI14" s="1">
        <v>1.49</v>
      </c>
      <c r="BJ14" s="1">
        <v>19.62</v>
      </c>
      <c r="BK14" s="1">
        <v>14.88</v>
      </c>
      <c r="BL14" s="1">
        <v>76</v>
      </c>
      <c r="BM14" s="1">
        <v>14.12</v>
      </c>
      <c r="BN14" s="1">
        <v>9.3800000000000008</v>
      </c>
      <c r="BO14" s="1">
        <v>66</v>
      </c>
      <c r="BP14" s="1">
        <v>9.75</v>
      </c>
      <c r="BQ14" s="1">
        <v>5.75</v>
      </c>
      <c r="BR14" s="1">
        <v>59</v>
      </c>
      <c r="BS14" s="1">
        <v>0.5</v>
      </c>
      <c r="BT14" s="1">
        <v>0.12</v>
      </c>
      <c r="BU14" s="1">
        <v>6</v>
      </c>
      <c r="BV14" s="1">
        <v>2</v>
      </c>
      <c r="BW14" s="1">
        <v>6</v>
      </c>
      <c r="BX14" s="1">
        <v>0.25</v>
      </c>
      <c r="BY14" s="1">
        <v>27.75</v>
      </c>
      <c r="BZ14" s="1">
        <v>1.62</v>
      </c>
      <c r="CA14" s="1">
        <v>4.12</v>
      </c>
      <c r="CB14" s="1">
        <v>2.38</v>
      </c>
      <c r="CC14" s="1">
        <v>0.12</v>
      </c>
      <c r="CD14" s="1">
        <v>0</v>
      </c>
      <c r="CE14" s="1">
        <v>0.12</v>
      </c>
      <c r="CF14" s="1">
        <v>0</v>
      </c>
      <c r="CG14" s="1">
        <v>0.12</v>
      </c>
      <c r="CH14" s="1">
        <v>0</v>
      </c>
      <c r="CI14" s="1">
        <v>0</v>
      </c>
      <c r="CJ14" s="1">
        <v>0</v>
      </c>
      <c r="CK14" s="1">
        <f t="shared" si="0"/>
        <v>3.6608325400000004</v>
      </c>
      <c r="CL14" s="1">
        <v>8</v>
      </c>
    </row>
    <row r="15" spans="1:90" x14ac:dyDescent="0.25">
      <c r="A15" s="1" t="s">
        <v>211</v>
      </c>
      <c r="B15" s="1">
        <v>4.9000000000000004</v>
      </c>
      <c r="C15" s="1">
        <v>4</v>
      </c>
      <c r="D15" s="1">
        <v>45.75</v>
      </c>
      <c r="E15" s="1">
        <v>0.04</v>
      </c>
      <c r="F15" s="1">
        <v>0</v>
      </c>
      <c r="G15" s="1">
        <v>0.1</v>
      </c>
      <c r="H15" s="1">
        <v>0</v>
      </c>
      <c r="I15" s="1">
        <v>0.25</v>
      </c>
      <c r="J15" s="1">
        <v>0</v>
      </c>
      <c r="K15" s="1">
        <v>0.25</v>
      </c>
      <c r="L15" s="1">
        <v>0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6.25</v>
      </c>
      <c r="V15" s="1">
        <v>5</v>
      </c>
      <c r="W15" s="1">
        <v>80</v>
      </c>
      <c r="X15" s="1">
        <v>4.5</v>
      </c>
      <c r="Y15" s="1">
        <v>1</v>
      </c>
      <c r="Z15" s="1">
        <v>22</v>
      </c>
      <c r="AA15" s="1">
        <v>2</v>
      </c>
      <c r="AB15" s="1">
        <v>1</v>
      </c>
      <c r="AC15" s="1">
        <v>1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</v>
      </c>
      <c r="AL15" s="1">
        <v>15.3</v>
      </c>
      <c r="AM15" s="1">
        <v>8.5</v>
      </c>
      <c r="AN15" s="1">
        <v>0.2</v>
      </c>
      <c r="AO15" s="1">
        <v>2.5</v>
      </c>
      <c r="AP15" s="1">
        <v>8.25</v>
      </c>
      <c r="AQ15" s="1">
        <v>8.25</v>
      </c>
      <c r="AR15" s="1">
        <v>0</v>
      </c>
      <c r="AS15" s="1">
        <v>1.5</v>
      </c>
      <c r="AT15" s="1">
        <v>0.75</v>
      </c>
      <c r="AU15" s="1">
        <v>1.25</v>
      </c>
      <c r="AV15" s="1">
        <v>0.5</v>
      </c>
      <c r="AW15" s="1">
        <v>40</v>
      </c>
      <c r="AX15" s="1">
        <v>2.5</v>
      </c>
      <c r="AY15" s="1">
        <v>0.5</v>
      </c>
      <c r="AZ15" s="1">
        <v>0.25</v>
      </c>
      <c r="BA15" s="1">
        <v>0.25</v>
      </c>
      <c r="BB15" s="1">
        <v>1</v>
      </c>
      <c r="BC15" s="1">
        <v>8.5</v>
      </c>
      <c r="BD15" s="1">
        <v>5</v>
      </c>
      <c r="BE15" s="1">
        <v>3.25</v>
      </c>
      <c r="BF15" s="1">
        <v>0.75</v>
      </c>
      <c r="BG15" s="1">
        <v>1.75</v>
      </c>
      <c r="BH15" s="1">
        <v>0.25</v>
      </c>
      <c r="BI15" s="1">
        <v>0.72</v>
      </c>
      <c r="BJ15" s="1">
        <v>19.5</v>
      </c>
      <c r="BK15" s="1">
        <v>16</v>
      </c>
      <c r="BL15" s="1">
        <v>82</v>
      </c>
      <c r="BM15" s="1">
        <v>15.75</v>
      </c>
      <c r="BN15" s="1">
        <v>9.5</v>
      </c>
      <c r="BO15" s="1">
        <v>60</v>
      </c>
      <c r="BP15" s="1">
        <v>6.25</v>
      </c>
      <c r="BQ15" s="1">
        <v>5</v>
      </c>
      <c r="BR15" s="1">
        <v>80</v>
      </c>
      <c r="BS15" s="1">
        <v>0</v>
      </c>
      <c r="BT15" s="1">
        <v>0</v>
      </c>
      <c r="BU15" s="1">
        <v>1</v>
      </c>
      <c r="BV15" s="1">
        <v>3</v>
      </c>
      <c r="BW15" s="1">
        <v>0</v>
      </c>
      <c r="BX15" s="1">
        <v>0.25</v>
      </c>
      <c r="BY15" s="1">
        <v>32.5</v>
      </c>
      <c r="BZ15" s="1">
        <v>1</v>
      </c>
      <c r="CA15" s="1">
        <v>3.25</v>
      </c>
      <c r="CB15" s="1">
        <v>4.75</v>
      </c>
      <c r="CC15" s="1">
        <v>0</v>
      </c>
      <c r="CD15" s="1">
        <v>0</v>
      </c>
      <c r="CE15" s="1">
        <v>1.75</v>
      </c>
      <c r="CF15" s="1">
        <v>0.25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3.6116135800000002</v>
      </c>
      <c r="CL15" s="1">
        <v>7</v>
      </c>
    </row>
    <row r="16" spans="1:90" x14ac:dyDescent="0.25">
      <c r="A16" s="1" t="s">
        <v>235</v>
      </c>
      <c r="B16" s="1">
        <v>4.8</v>
      </c>
      <c r="C16" s="1">
        <v>3</v>
      </c>
      <c r="D16" s="1">
        <v>11.33</v>
      </c>
      <c r="E16" s="1">
        <v>0.02</v>
      </c>
      <c r="F16" s="1">
        <v>0</v>
      </c>
      <c r="G16" s="1">
        <v>0</v>
      </c>
      <c r="H16" s="1">
        <v>0</v>
      </c>
      <c r="I16" s="1">
        <v>0.67</v>
      </c>
      <c r="J16" s="1">
        <v>0</v>
      </c>
      <c r="K16" s="1">
        <v>0</v>
      </c>
      <c r="L16" s="1">
        <v>0.67</v>
      </c>
      <c r="M16" s="1">
        <v>0</v>
      </c>
      <c r="N16" s="1">
        <v>0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</v>
      </c>
      <c r="W16" s="1">
        <v>67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0.01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6</v>
      </c>
      <c r="AL16" s="1">
        <v>1.4</v>
      </c>
      <c r="AM16" s="1">
        <v>0.93</v>
      </c>
      <c r="AN16" s="1">
        <v>0.1</v>
      </c>
      <c r="AO16" s="1">
        <v>1.7</v>
      </c>
      <c r="AP16" s="1">
        <v>2.67</v>
      </c>
      <c r="AQ16" s="1">
        <v>2.67</v>
      </c>
      <c r="AR16" s="1">
        <v>0</v>
      </c>
      <c r="AS16" s="1">
        <v>1</v>
      </c>
      <c r="AT16" s="1">
        <v>0</v>
      </c>
      <c r="AU16" s="1">
        <v>0.33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0.33</v>
      </c>
      <c r="BB16" s="1">
        <v>0.33</v>
      </c>
      <c r="BC16" s="1">
        <v>12.67</v>
      </c>
      <c r="BD16" s="1">
        <v>6.67</v>
      </c>
      <c r="BE16" s="1">
        <v>3.67</v>
      </c>
      <c r="BF16" s="1">
        <v>1.67</v>
      </c>
      <c r="BG16" s="1">
        <v>3.33</v>
      </c>
      <c r="BH16" s="1">
        <v>1.33</v>
      </c>
      <c r="BI16" s="1">
        <v>1.1399999999999999</v>
      </c>
      <c r="BJ16" s="1">
        <v>6.33</v>
      </c>
      <c r="BK16" s="1">
        <v>4.67</v>
      </c>
      <c r="BL16" s="1">
        <v>74</v>
      </c>
      <c r="BM16" s="1">
        <v>4.33</v>
      </c>
      <c r="BN16" s="1">
        <v>3.33</v>
      </c>
      <c r="BO16" s="1">
        <v>77</v>
      </c>
      <c r="BP16" s="1">
        <v>3</v>
      </c>
      <c r="BQ16" s="1">
        <v>2</v>
      </c>
      <c r="BR16" s="1">
        <v>67</v>
      </c>
      <c r="BS16" s="1">
        <v>0.33</v>
      </c>
      <c r="BT16" s="1">
        <v>0</v>
      </c>
      <c r="BU16" s="1">
        <v>0</v>
      </c>
      <c r="BV16" s="1">
        <v>3</v>
      </c>
      <c r="BW16" s="1">
        <v>0</v>
      </c>
      <c r="BX16" s="1">
        <v>0</v>
      </c>
      <c r="BY16" s="1">
        <v>9</v>
      </c>
      <c r="BZ16" s="1">
        <v>0.33</v>
      </c>
      <c r="CA16" s="1">
        <v>1.33</v>
      </c>
      <c r="CB16" s="1">
        <v>0.67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3.3897533399999999</v>
      </c>
      <c r="CL16" s="1">
        <v>7</v>
      </c>
    </row>
    <row r="17" spans="1:90" x14ac:dyDescent="0.25">
      <c r="A17" s="1" t="s">
        <v>141</v>
      </c>
      <c r="B17" s="1">
        <v>5.5</v>
      </c>
      <c r="C17" s="1">
        <v>1</v>
      </c>
      <c r="D17" s="1">
        <v>90</v>
      </c>
      <c r="E17" s="1">
        <v>0.4</v>
      </c>
      <c r="F17" s="1">
        <v>0</v>
      </c>
      <c r="G17" s="1">
        <v>0.2</v>
      </c>
      <c r="H17" s="1">
        <v>0</v>
      </c>
      <c r="I17" s="1">
        <v>1</v>
      </c>
      <c r="J17" s="1">
        <v>1</v>
      </c>
      <c r="K17" s="1">
        <v>0</v>
      </c>
      <c r="L17" s="1">
        <v>1</v>
      </c>
      <c r="M17" s="1">
        <v>0</v>
      </c>
      <c r="N17" s="1">
        <v>0</v>
      </c>
      <c r="O17" s="1">
        <v>0.14000000000000001</v>
      </c>
      <c r="P17" s="1">
        <v>0.14000000000000001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1</v>
      </c>
      <c r="W17" s="1">
        <v>33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0.02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7</v>
      </c>
      <c r="AL17" s="1">
        <v>1.3</v>
      </c>
      <c r="AM17" s="1">
        <v>23.6</v>
      </c>
      <c r="AN17" s="1">
        <v>0.7</v>
      </c>
      <c r="AO17" s="1">
        <v>3.5</v>
      </c>
      <c r="AP17" s="1">
        <v>8</v>
      </c>
      <c r="AQ17" s="1">
        <v>8</v>
      </c>
      <c r="AR17" s="1">
        <v>0</v>
      </c>
      <c r="AS17" s="1">
        <v>2</v>
      </c>
      <c r="AT17" s="1">
        <v>5</v>
      </c>
      <c r="AU17" s="1">
        <v>0</v>
      </c>
      <c r="AV17" s="1">
        <v>0</v>
      </c>
      <c r="AX17" s="1">
        <v>6</v>
      </c>
      <c r="AY17" s="1">
        <v>5</v>
      </c>
      <c r="AZ17" s="1">
        <v>2</v>
      </c>
      <c r="BA17" s="1">
        <v>2</v>
      </c>
      <c r="BB17" s="1">
        <v>9</v>
      </c>
      <c r="BC17" s="1">
        <v>19</v>
      </c>
      <c r="BD17" s="1">
        <v>12</v>
      </c>
      <c r="BE17" s="1">
        <v>8</v>
      </c>
      <c r="BF17" s="1">
        <v>0</v>
      </c>
      <c r="BG17" s="1">
        <v>2</v>
      </c>
      <c r="BH17" s="1">
        <v>5</v>
      </c>
      <c r="BI17" s="1">
        <v>3.01</v>
      </c>
      <c r="BJ17" s="1">
        <v>20</v>
      </c>
      <c r="BK17" s="1">
        <v>15</v>
      </c>
      <c r="BL17" s="1">
        <v>75</v>
      </c>
      <c r="BM17" s="1">
        <v>9</v>
      </c>
      <c r="BN17" s="1">
        <v>4</v>
      </c>
      <c r="BO17" s="1">
        <v>44</v>
      </c>
      <c r="BP17" s="1">
        <v>3</v>
      </c>
      <c r="BQ17" s="1">
        <v>1</v>
      </c>
      <c r="BR17" s="1">
        <v>33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3.7750642099999991</v>
      </c>
      <c r="CL17" s="1">
        <v>7</v>
      </c>
    </row>
    <row r="18" spans="1:90" x14ac:dyDescent="0.25">
      <c r="A18" s="1" t="s">
        <v>103</v>
      </c>
      <c r="B18" s="1">
        <v>4.5999999999999996</v>
      </c>
      <c r="C18" s="1">
        <v>7</v>
      </c>
      <c r="D18" s="1">
        <v>64.569999999999993</v>
      </c>
      <c r="E18" s="1">
        <v>7.0000000000000007E-2</v>
      </c>
      <c r="F18" s="1">
        <v>0</v>
      </c>
      <c r="G18" s="1">
        <v>0.1</v>
      </c>
      <c r="H18" s="1">
        <v>0</v>
      </c>
      <c r="I18" s="1">
        <v>1.29</v>
      </c>
      <c r="J18" s="1">
        <v>0.14000000000000001</v>
      </c>
      <c r="K18" s="1">
        <v>0.43</v>
      </c>
      <c r="L18" s="1">
        <v>0.86</v>
      </c>
      <c r="M18" s="1">
        <v>0</v>
      </c>
      <c r="N18" s="1">
        <v>0</v>
      </c>
      <c r="O18" s="1">
        <v>0.05</v>
      </c>
      <c r="P18" s="1">
        <v>0.05</v>
      </c>
      <c r="Q18" s="1">
        <v>0</v>
      </c>
      <c r="R18" s="1">
        <v>0</v>
      </c>
      <c r="S18" s="1">
        <v>0</v>
      </c>
      <c r="T18" s="1">
        <v>0</v>
      </c>
      <c r="U18" s="1">
        <v>7.71</v>
      </c>
      <c r="V18" s="1">
        <v>6.14</v>
      </c>
      <c r="W18" s="1">
        <v>80</v>
      </c>
      <c r="X18" s="1">
        <v>1.57</v>
      </c>
      <c r="Y18" s="1">
        <v>0.43</v>
      </c>
      <c r="Z18" s="1">
        <v>27</v>
      </c>
      <c r="AA18" s="1">
        <v>0</v>
      </c>
      <c r="AB18" s="1">
        <v>0</v>
      </c>
      <c r="AC18" s="1">
        <v>0.56999999999999995</v>
      </c>
      <c r="AD18" s="1">
        <v>0</v>
      </c>
      <c r="AE18" s="1">
        <v>0.05</v>
      </c>
      <c r="AF18" s="1">
        <v>0</v>
      </c>
      <c r="AG18" s="1">
        <v>0</v>
      </c>
      <c r="AH18" s="1">
        <v>0.28999999999999998</v>
      </c>
      <c r="AI18" s="1">
        <v>0</v>
      </c>
      <c r="AJ18" s="1">
        <v>0.43</v>
      </c>
      <c r="AK18" s="1">
        <v>12.71</v>
      </c>
      <c r="AL18" s="1">
        <v>9.93</v>
      </c>
      <c r="AM18" s="1">
        <v>7.8</v>
      </c>
      <c r="AN18" s="1">
        <v>0.4</v>
      </c>
      <c r="AO18" s="1">
        <v>2.2999999999999998</v>
      </c>
      <c r="AP18" s="1">
        <v>4.71</v>
      </c>
      <c r="AQ18" s="1">
        <v>4.71</v>
      </c>
      <c r="AR18" s="1">
        <v>0</v>
      </c>
      <c r="AS18" s="1">
        <v>1.71</v>
      </c>
      <c r="AT18" s="1">
        <v>1</v>
      </c>
      <c r="AU18" s="1">
        <v>1.57</v>
      </c>
      <c r="AV18" s="1">
        <v>1</v>
      </c>
      <c r="AW18" s="1">
        <v>64</v>
      </c>
      <c r="AX18" s="1">
        <v>2.57</v>
      </c>
      <c r="AY18" s="1">
        <v>0.56999999999999995</v>
      </c>
      <c r="AZ18" s="1">
        <v>0.28999999999999998</v>
      </c>
      <c r="BA18" s="1">
        <v>0.28999999999999998</v>
      </c>
      <c r="BB18" s="1">
        <v>1.1399999999999999</v>
      </c>
      <c r="BC18" s="1">
        <v>14.14</v>
      </c>
      <c r="BD18" s="1">
        <v>8.7100000000000009</v>
      </c>
      <c r="BE18" s="1">
        <v>4.1399999999999997</v>
      </c>
      <c r="BF18" s="1">
        <v>0.71</v>
      </c>
      <c r="BG18" s="1">
        <v>2.14</v>
      </c>
      <c r="BH18" s="1">
        <v>2</v>
      </c>
      <c r="BI18" s="1">
        <v>1.48</v>
      </c>
      <c r="BJ18" s="1">
        <v>17.29</v>
      </c>
      <c r="BK18" s="1">
        <v>15</v>
      </c>
      <c r="BL18" s="1">
        <v>87</v>
      </c>
      <c r="BM18" s="1">
        <v>14.29</v>
      </c>
      <c r="BN18" s="1">
        <v>11.14</v>
      </c>
      <c r="BO18" s="1">
        <v>78</v>
      </c>
      <c r="BP18" s="1">
        <v>7.71</v>
      </c>
      <c r="BQ18" s="1">
        <v>6.14</v>
      </c>
      <c r="BR18" s="1">
        <v>80</v>
      </c>
      <c r="BS18" s="1">
        <v>0.14000000000000001</v>
      </c>
      <c r="BT18" s="1">
        <v>0</v>
      </c>
      <c r="BU18" s="1">
        <v>5</v>
      </c>
      <c r="BV18" s="1">
        <v>2</v>
      </c>
      <c r="BW18" s="1">
        <v>3</v>
      </c>
      <c r="BX18" s="1">
        <v>0.86</v>
      </c>
      <c r="BY18" s="1">
        <v>30.71</v>
      </c>
      <c r="BZ18" s="1">
        <v>1.57</v>
      </c>
      <c r="CA18" s="1">
        <v>3.14</v>
      </c>
      <c r="CB18" s="1">
        <v>1.57</v>
      </c>
      <c r="CC18" s="1">
        <v>0.56999999999999995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3.0542765700000007</v>
      </c>
      <c r="CL18" s="1">
        <v>6</v>
      </c>
    </row>
    <row r="19" spans="1:90" x14ac:dyDescent="0.25">
      <c r="A19" s="1" t="s">
        <v>132</v>
      </c>
      <c r="B19" s="1">
        <v>8.6</v>
      </c>
      <c r="C19" s="1">
        <v>6</v>
      </c>
      <c r="D19" s="1">
        <v>40.83</v>
      </c>
      <c r="E19" s="1">
        <v>0.23</v>
      </c>
      <c r="F19" s="1">
        <v>0.15</v>
      </c>
      <c r="G19" s="1">
        <v>0.5</v>
      </c>
      <c r="H19" s="1">
        <v>2</v>
      </c>
      <c r="I19" s="1">
        <v>1.83</v>
      </c>
      <c r="J19" s="1">
        <v>0.5</v>
      </c>
      <c r="K19" s="1">
        <v>1</v>
      </c>
      <c r="L19" s="1">
        <v>0.83</v>
      </c>
      <c r="M19" s="1">
        <v>0.33</v>
      </c>
      <c r="N19" s="1">
        <v>0</v>
      </c>
      <c r="O19" s="1">
        <v>0.2</v>
      </c>
      <c r="P19" s="1">
        <v>0.2</v>
      </c>
      <c r="Q19" s="1">
        <v>0.17</v>
      </c>
      <c r="R19" s="1">
        <v>0.17</v>
      </c>
      <c r="S19" s="1">
        <v>0</v>
      </c>
      <c r="T19" s="1">
        <v>0</v>
      </c>
      <c r="U19" s="1">
        <v>15.17</v>
      </c>
      <c r="V19" s="1">
        <v>13.17</v>
      </c>
      <c r="W19" s="1">
        <v>87</v>
      </c>
      <c r="X19" s="1">
        <v>2.83</v>
      </c>
      <c r="Y19" s="1">
        <v>0.83</v>
      </c>
      <c r="Z19" s="1">
        <v>29</v>
      </c>
      <c r="AA19" s="1">
        <v>1.5</v>
      </c>
      <c r="AB19" s="1">
        <v>0</v>
      </c>
      <c r="AC19" s="1">
        <v>1.33</v>
      </c>
      <c r="AD19" s="1">
        <v>0.5</v>
      </c>
      <c r="AE19" s="1">
        <v>0.28000000000000003</v>
      </c>
      <c r="AF19" s="1">
        <v>0.17</v>
      </c>
      <c r="AG19" s="1">
        <v>0</v>
      </c>
      <c r="AH19" s="1">
        <v>0</v>
      </c>
      <c r="AI19" s="1">
        <v>0</v>
      </c>
      <c r="AJ19" s="1">
        <v>0.17</v>
      </c>
      <c r="AK19" s="1">
        <v>22.17</v>
      </c>
      <c r="AL19" s="1">
        <v>22.6</v>
      </c>
      <c r="AM19" s="1">
        <v>14.83</v>
      </c>
      <c r="AN19" s="1">
        <v>1.9</v>
      </c>
      <c r="AO19" s="1">
        <v>4.2</v>
      </c>
      <c r="AP19" s="1">
        <v>8.33</v>
      </c>
      <c r="AQ19" s="1">
        <v>12.83</v>
      </c>
      <c r="AR19" s="1">
        <v>0</v>
      </c>
      <c r="AS19" s="1">
        <v>2.83</v>
      </c>
      <c r="AT19" s="1">
        <v>0.17</v>
      </c>
      <c r="AU19" s="1">
        <v>0.33</v>
      </c>
      <c r="AV19" s="1">
        <v>0.17</v>
      </c>
      <c r="AW19" s="1">
        <v>52</v>
      </c>
      <c r="AX19" s="1">
        <v>1.67</v>
      </c>
      <c r="AY19" s="1">
        <v>0</v>
      </c>
      <c r="AZ19" s="1">
        <v>0</v>
      </c>
      <c r="BA19" s="1">
        <v>0.17</v>
      </c>
      <c r="BB19" s="1">
        <v>0.17</v>
      </c>
      <c r="BC19" s="1">
        <v>6.17</v>
      </c>
      <c r="BD19" s="1">
        <v>3.5</v>
      </c>
      <c r="BE19" s="1">
        <v>1</v>
      </c>
      <c r="BF19" s="1">
        <v>0.83</v>
      </c>
      <c r="BG19" s="1">
        <v>0.17</v>
      </c>
      <c r="BH19" s="1">
        <v>0.5</v>
      </c>
      <c r="BI19" s="1">
        <v>0.42</v>
      </c>
      <c r="BJ19" s="1">
        <v>24.17</v>
      </c>
      <c r="BK19" s="1">
        <v>21.5</v>
      </c>
      <c r="BL19" s="1">
        <v>89</v>
      </c>
      <c r="BM19" s="1">
        <v>22.33</v>
      </c>
      <c r="BN19" s="1">
        <v>18</v>
      </c>
      <c r="BO19" s="1">
        <v>81</v>
      </c>
      <c r="BP19" s="1">
        <v>15.17</v>
      </c>
      <c r="BQ19" s="1">
        <v>13.17</v>
      </c>
      <c r="BR19" s="1">
        <v>87</v>
      </c>
      <c r="BS19" s="1">
        <v>0.5</v>
      </c>
      <c r="BT19" s="1">
        <v>0.33</v>
      </c>
      <c r="BU19" s="1">
        <v>2</v>
      </c>
      <c r="BV19" s="1">
        <v>4</v>
      </c>
      <c r="BW19" s="1">
        <v>1</v>
      </c>
      <c r="BX19" s="1">
        <v>1.17</v>
      </c>
      <c r="BY19" s="1">
        <v>35.67</v>
      </c>
      <c r="BZ19" s="1">
        <v>3.5</v>
      </c>
      <c r="CA19" s="1">
        <v>1.67</v>
      </c>
      <c r="CB19" s="1">
        <v>4.33</v>
      </c>
      <c r="CC19" s="1">
        <v>0.5</v>
      </c>
      <c r="CD19" s="1">
        <v>0</v>
      </c>
      <c r="CE19" s="1">
        <v>1</v>
      </c>
      <c r="CF19" s="1">
        <v>0</v>
      </c>
      <c r="CG19" s="1">
        <v>0.17</v>
      </c>
      <c r="CH19" s="1">
        <v>0</v>
      </c>
      <c r="CI19" s="1">
        <v>0</v>
      </c>
      <c r="CJ19" s="1">
        <v>0</v>
      </c>
      <c r="CK19" s="1">
        <f t="shared" si="0"/>
        <v>4.8897728100000002</v>
      </c>
      <c r="CL19" s="1">
        <v>6</v>
      </c>
    </row>
    <row r="20" spans="1:90" x14ac:dyDescent="0.25">
      <c r="A20" s="1" t="s">
        <v>134</v>
      </c>
      <c r="B20" s="1">
        <v>5.3</v>
      </c>
      <c r="C20" s="1">
        <v>6</v>
      </c>
      <c r="D20" s="1">
        <v>32.17</v>
      </c>
      <c r="E20" s="1">
        <v>0.18</v>
      </c>
      <c r="F20" s="1">
        <v>0.4</v>
      </c>
      <c r="G20" s="1">
        <v>0.2</v>
      </c>
      <c r="H20" s="1">
        <v>2</v>
      </c>
      <c r="I20" s="1">
        <v>1.17</v>
      </c>
      <c r="J20" s="1">
        <v>0.17</v>
      </c>
      <c r="K20" s="1">
        <v>0.5</v>
      </c>
      <c r="L20" s="1">
        <v>0.67</v>
      </c>
      <c r="M20" s="1">
        <v>0.33</v>
      </c>
      <c r="N20" s="1">
        <v>0</v>
      </c>
      <c r="O20" s="1">
        <v>0.14000000000000001</v>
      </c>
      <c r="P20" s="1">
        <v>0.14000000000000001</v>
      </c>
      <c r="Q20" s="1">
        <v>0.17</v>
      </c>
      <c r="R20" s="1">
        <v>0.17</v>
      </c>
      <c r="S20" s="1">
        <v>0</v>
      </c>
      <c r="T20" s="1">
        <v>0</v>
      </c>
      <c r="U20" s="1">
        <v>8.67</v>
      </c>
      <c r="V20" s="1">
        <v>6.5</v>
      </c>
      <c r="W20" s="1">
        <v>75</v>
      </c>
      <c r="X20" s="1">
        <v>0.33</v>
      </c>
      <c r="Y20" s="1">
        <v>0</v>
      </c>
      <c r="Z20" s="1">
        <v>0</v>
      </c>
      <c r="AA20" s="1">
        <v>0</v>
      </c>
      <c r="AB20" s="1">
        <v>0.17</v>
      </c>
      <c r="AC20" s="1">
        <v>0.67</v>
      </c>
      <c r="AD20" s="1">
        <v>0</v>
      </c>
      <c r="AE20" s="1">
        <v>0.06</v>
      </c>
      <c r="AF20" s="1">
        <v>0.17</v>
      </c>
      <c r="AG20" s="1">
        <v>0</v>
      </c>
      <c r="AH20" s="1">
        <v>0</v>
      </c>
      <c r="AI20" s="1">
        <v>0</v>
      </c>
      <c r="AJ20" s="1">
        <v>0.17</v>
      </c>
      <c r="AK20" s="1">
        <v>14.33</v>
      </c>
      <c r="AL20" s="1">
        <v>8.98</v>
      </c>
      <c r="AM20" s="1">
        <v>15.2</v>
      </c>
      <c r="AN20" s="1">
        <v>0.9</v>
      </c>
      <c r="AO20" s="1">
        <v>2.7</v>
      </c>
      <c r="AP20" s="1">
        <v>5.67</v>
      </c>
      <c r="AQ20" s="1">
        <v>10.17</v>
      </c>
      <c r="AR20" s="1">
        <v>0.5</v>
      </c>
      <c r="AS20" s="1">
        <v>3.17</v>
      </c>
      <c r="AT20" s="1">
        <v>0.17</v>
      </c>
      <c r="AU20" s="1">
        <v>1.83</v>
      </c>
      <c r="AV20" s="1">
        <v>1.33</v>
      </c>
      <c r="AW20" s="1">
        <v>73</v>
      </c>
      <c r="AX20" s="1">
        <v>1.67</v>
      </c>
      <c r="AY20" s="1">
        <v>0.17</v>
      </c>
      <c r="AZ20" s="1">
        <v>0.17</v>
      </c>
      <c r="BA20" s="1">
        <v>0</v>
      </c>
      <c r="BB20" s="1">
        <v>0.33</v>
      </c>
      <c r="BC20" s="1">
        <v>11.33</v>
      </c>
      <c r="BD20" s="1">
        <v>6.17</v>
      </c>
      <c r="BE20" s="1">
        <v>2.5</v>
      </c>
      <c r="BF20" s="1">
        <v>0.5</v>
      </c>
      <c r="BG20" s="1">
        <v>2</v>
      </c>
      <c r="BH20" s="1">
        <v>1.33</v>
      </c>
      <c r="BI20" s="1">
        <v>0.99</v>
      </c>
      <c r="BJ20" s="1">
        <v>14.83</v>
      </c>
      <c r="BK20" s="1">
        <v>12.17</v>
      </c>
      <c r="BL20" s="1">
        <v>82</v>
      </c>
      <c r="BM20" s="1">
        <v>11.33</v>
      </c>
      <c r="BN20" s="1">
        <v>8.67</v>
      </c>
      <c r="BO20" s="1">
        <v>77</v>
      </c>
      <c r="BP20" s="1">
        <v>8.67</v>
      </c>
      <c r="BQ20" s="1">
        <v>6.5</v>
      </c>
      <c r="BR20" s="1">
        <v>75</v>
      </c>
      <c r="BS20" s="1">
        <v>0.17</v>
      </c>
      <c r="BT20" s="1">
        <v>0</v>
      </c>
      <c r="BU20" s="1">
        <v>2</v>
      </c>
      <c r="BV20" s="1">
        <v>4</v>
      </c>
      <c r="BW20" s="1">
        <v>1</v>
      </c>
      <c r="BX20" s="1">
        <v>0.17</v>
      </c>
      <c r="BY20" s="1">
        <v>23.33</v>
      </c>
      <c r="BZ20" s="1">
        <v>1.67</v>
      </c>
      <c r="CA20" s="1">
        <v>1.67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3.9680301500000006</v>
      </c>
      <c r="CL20" s="1">
        <v>6</v>
      </c>
    </row>
    <row r="21" spans="1:90" x14ac:dyDescent="0.25">
      <c r="A21" s="1" t="s">
        <v>147</v>
      </c>
      <c r="B21" s="1">
        <v>5.9</v>
      </c>
      <c r="C21" s="1">
        <v>7</v>
      </c>
      <c r="D21" s="1">
        <v>70.709999999999994</v>
      </c>
      <c r="E21" s="1">
        <v>0.01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13</v>
      </c>
      <c r="V21" s="1">
        <v>10.29</v>
      </c>
      <c r="W21" s="1">
        <v>79</v>
      </c>
      <c r="X21" s="1">
        <v>0</v>
      </c>
      <c r="Y21" s="1">
        <v>0</v>
      </c>
      <c r="AA21" s="1">
        <v>0</v>
      </c>
      <c r="AB21" s="1">
        <v>0</v>
      </c>
      <c r="AC21" s="1">
        <v>0.56999999999999995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0.43</v>
      </c>
      <c r="AK21" s="1">
        <v>0.56999999999999995</v>
      </c>
      <c r="AL21" s="1">
        <v>9.66</v>
      </c>
      <c r="AM21" s="1">
        <v>12.23</v>
      </c>
      <c r="AN21" s="1">
        <v>0.1</v>
      </c>
      <c r="AO21" s="1">
        <v>2.5</v>
      </c>
      <c r="AP21" s="1">
        <v>11</v>
      </c>
      <c r="AQ21" s="1">
        <v>11</v>
      </c>
      <c r="AR21" s="1">
        <v>0</v>
      </c>
      <c r="AS21" s="1">
        <v>2.14</v>
      </c>
      <c r="AT21" s="1">
        <v>0.28999999999999998</v>
      </c>
      <c r="AU21" s="1">
        <v>2</v>
      </c>
      <c r="AV21" s="1">
        <v>0.71</v>
      </c>
      <c r="AW21" s="1">
        <v>36</v>
      </c>
      <c r="AX21" s="1">
        <v>5</v>
      </c>
      <c r="AY21" s="1">
        <v>1</v>
      </c>
      <c r="AZ21" s="1">
        <v>0.43</v>
      </c>
      <c r="BA21" s="1">
        <v>1.29</v>
      </c>
      <c r="BB21" s="1">
        <v>2.71</v>
      </c>
      <c r="BC21" s="1">
        <v>11.43</v>
      </c>
      <c r="BD21" s="1">
        <v>7</v>
      </c>
      <c r="BE21" s="1">
        <v>3.71</v>
      </c>
      <c r="BF21" s="1">
        <v>0.56999999999999995</v>
      </c>
      <c r="BG21" s="1">
        <v>2.29</v>
      </c>
      <c r="BH21" s="1">
        <v>1.57</v>
      </c>
      <c r="BI21" s="1">
        <v>1.31</v>
      </c>
      <c r="BJ21" s="1">
        <v>47.43</v>
      </c>
      <c r="BK21" s="1">
        <v>42.57</v>
      </c>
      <c r="BL21" s="1">
        <v>90</v>
      </c>
      <c r="BM21" s="1">
        <v>24.43</v>
      </c>
      <c r="BN21" s="1">
        <v>20.86</v>
      </c>
      <c r="BO21" s="1">
        <v>85</v>
      </c>
      <c r="BP21" s="1">
        <v>13</v>
      </c>
      <c r="BQ21" s="1">
        <v>10.29</v>
      </c>
      <c r="BR21" s="1">
        <v>79</v>
      </c>
      <c r="BS21" s="1">
        <v>0</v>
      </c>
      <c r="BT21" s="1">
        <v>0</v>
      </c>
      <c r="BU21" s="1">
        <v>5</v>
      </c>
      <c r="BV21" s="1">
        <v>2</v>
      </c>
      <c r="BW21" s="1">
        <v>2</v>
      </c>
      <c r="BX21" s="1">
        <v>0.43</v>
      </c>
      <c r="BY21" s="1">
        <v>58.43</v>
      </c>
      <c r="BZ21" s="1">
        <v>0.28999999999999998</v>
      </c>
      <c r="CA21" s="1">
        <v>6.14</v>
      </c>
      <c r="CB21" s="1">
        <v>1.57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3.1886690899999999</v>
      </c>
      <c r="CL21" s="1">
        <v>6</v>
      </c>
    </row>
    <row r="22" spans="1:90" x14ac:dyDescent="0.25">
      <c r="A22" s="1" t="s">
        <v>152</v>
      </c>
      <c r="B22" s="1">
        <v>5</v>
      </c>
      <c r="C22" s="1">
        <v>7</v>
      </c>
      <c r="D22" s="1">
        <v>78.430000000000007</v>
      </c>
      <c r="E22" s="1">
        <v>0.09</v>
      </c>
      <c r="F22" s="1">
        <v>0.05</v>
      </c>
      <c r="G22" s="1">
        <v>0.3</v>
      </c>
      <c r="H22" s="1">
        <v>1</v>
      </c>
      <c r="I22" s="1">
        <v>0.86</v>
      </c>
      <c r="J22" s="1">
        <v>0.28999999999999998</v>
      </c>
      <c r="K22" s="1">
        <v>0.28999999999999998</v>
      </c>
      <c r="L22" s="1">
        <v>0.56999999999999995</v>
      </c>
      <c r="M22" s="1">
        <v>0.14000000000000001</v>
      </c>
      <c r="N22" s="1">
        <v>0</v>
      </c>
      <c r="O22" s="1">
        <v>0.09</v>
      </c>
      <c r="P22" s="1">
        <v>0.09</v>
      </c>
      <c r="Q22" s="1">
        <v>0</v>
      </c>
      <c r="R22" s="1">
        <v>0</v>
      </c>
      <c r="S22" s="1">
        <v>0</v>
      </c>
      <c r="T22" s="1">
        <v>0</v>
      </c>
      <c r="U22" s="1">
        <v>19.86</v>
      </c>
      <c r="V22" s="1">
        <v>15.29</v>
      </c>
      <c r="W22" s="1">
        <v>77</v>
      </c>
      <c r="X22" s="1">
        <v>2.29</v>
      </c>
      <c r="Y22" s="1">
        <v>0.71</v>
      </c>
      <c r="Z22" s="1">
        <v>31</v>
      </c>
      <c r="AA22" s="1">
        <v>0</v>
      </c>
      <c r="AB22" s="1">
        <v>0</v>
      </c>
      <c r="AC22" s="1">
        <v>1.1399999999999999</v>
      </c>
      <c r="AD22" s="1">
        <v>0.28999999999999998</v>
      </c>
      <c r="AE22" s="1">
        <v>0.16</v>
      </c>
      <c r="AF22" s="1">
        <v>0.14000000000000001</v>
      </c>
      <c r="AG22" s="1">
        <v>0</v>
      </c>
      <c r="AH22" s="1">
        <v>0.14000000000000001</v>
      </c>
      <c r="AI22" s="1">
        <v>0</v>
      </c>
      <c r="AJ22" s="1">
        <v>0.43</v>
      </c>
      <c r="AK22" s="1">
        <v>6.57</v>
      </c>
      <c r="AL22" s="1">
        <v>19.86</v>
      </c>
      <c r="AM22" s="1">
        <v>13</v>
      </c>
      <c r="AN22" s="1">
        <v>0.9</v>
      </c>
      <c r="AO22" s="1">
        <v>3.4</v>
      </c>
      <c r="AP22" s="1">
        <v>10.71</v>
      </c>
      <c r="AQ22" s="1">
        <v>12</v>
      </c>
      <c r="AR22" s="1">
        <v>0.28999999999999998</v>
      </c>
      <c r="AS22" s="1">
        <v>2.86</v>
      </c>
      <c r="AT22" s="1">
        <v>0.86</v>
      </c>
      <c r="AU22" s="1">
        <v>1.57</v>
      </c>
      <c r="AV22" s="1">
        <v>0.71</v>
      </c>
      <c r="AW22" s="1">
        <v>45</v>
      </c>
      <c r="AX22" s="1">
        <v>6</v>
      </c>
      <c r="AY22" s="1">
        <v>0.28999999999999998</v>
      </c>
      <c r="AZ22" s="1">
        <v>0</v>
      </c>
      <c r="BA22" s="1">
        <v>0.71</v>
      </c>
      <c r="BB22" s="1">
        <v>1</v>
      </c>
      <c r="BC22" s="1">
        <v>9.57</v>
      </c>
      <c r="BD22" s="1">
        <v>7.29</v>
      </c>
      <c r="BE22" s="1">
        <v>3</v>
      </c>
      <c r="BF22" s="1">
        <v>0.71</v>
      </c>
      <c r="BG22" s="1">
        <v>2.14</v>
      </c>
      <c r="BH22" s="1">
        <v>1.29</v>
      </c>
      <c r="BI22" s="1">
        <v>1.03</v>
      </c>
      <c r="BJ22" s="1">
        <v>61.14</v>
      </c>
      <c r="BK22" s="1">
        <v>52.86</v>
      </c>
      <c r="BL22" s="1">
        <v>86</v>
      </c>
      <c r="BM22" s="1">
        <v>41.29</v>
      </c>
      <c r="BN22" s="1">
        <v>33.29</v>
      </c>
      <c r="BO22" s="1">
        <v>81</v>
      </c>
      <c r="BP22" s="1">
        <v>19.86</v>
      </c>
      <c r="BQ22" s="1">
        <v>15.29</v>
      </c>
      <c r="BR22" s="1">
        <v>77</v>
      </c>
      <c r="BS22" s="1">
        <v>0.14000000000000001</v>
      </c>
      <c r="BT22" s="1">
        <v>0.14000000000000001</v>
      </c>
      <c r="BU22" s="1">
        <v>6</v>
      </c>
      <c r="BV22" s="1">
        <v>1</v>
      </c>
      <c r="BW22" s="1">
        <v>2</v>
      </c>
      <c r="BX22" s="1">
        <v>0.43</v>
      </c>
      <c r="BY22" s="1">
        <v>72.86</v>
      </c>
      <c r="BZ22" s="1">
        <v>1.29</v>
      </c>
      <c r="CA22" s="1">
        <v>8.43</v>
      </c>
      <c r="CB22" s="1">
        <v>3.29</v>
      </c>
      <c r="CC22" s="1">
        <v>0.14000000000000001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3.2787892299999983</v>
      </c>
      <c r="CL22" s="1">
        <v>6</v>
      </c>
    </row>
    <row r="23" spans="1:90" x14ac:dyDescent="0.25">
      <c r="A23" s="1" t="s">
        <v>160</v>
      </c>
      <c r="B23" s="1">
        <v>7.6</v>
      </c>
      <c r="C23" s="1">
        <v>7</v>
      </c>
      <c r="D23" s="1">
        <v>84</v>
      </c>
      <c r="E23" s="1">
        <v>0.22</v>
      </c>
      <c r="F23" s="1">
        <v>0.14000000000000001</v>
      </c>
      <c r="G23" s="1">
        <v>0.5</v>
      </c>
      <c r="H23" s="1">
        <v>2</v>
      </c>
      <c r="I23" s="1">
        <v>1.57</v>
      </c>
      <c r="J23" s="1">
        <v>0.56999999999999995</v>
      </c>
      <c r="K23" s="1">
        <v>1.43</v>
      </c>
      <c r="L23" s="1">
        <v>0.14000000000000001</v>
      </c>
      <c r="M23" s="1">
        <v>0.28999999999999998</v>
      </c>
      <c r="N23" s="1">
        <v>0</v>
      </c>
      <c r="O23" s="1">
        <v>0.23</v>
      </c>
      <c r="P23" s="1">
        <v>0.23</v>
      </c>
      <c r="Q23" s="1">
        <v>0.14000000000000001</v>
      </c>
      <c r="R23" s="1">
        <v>0.14000000000000001</v>
      </c>
      <c r="S23" s="1">
        <v>0</v>
      </c>
      <c r="T23" s="1">
        <v>0</v>
      </c>
      <c r="U23" s="1">
        <v>24.86</v>
      </c>
      <c r="V23" s="1">
        <v>21.57</v>
      </c>
      <c r="W23" s="1">
        <v>87</v>
      </c>
      <c r="X23" s="1">
        <v>2</v>
      </c>
      <c r="Y23" s="1">
        <v>0.28999999999999998</v>
      </c>
      <c r="Z23" s="1">
        <v>14</v>
      </c>
      <c r="AA23" s="1">
        <v>0.56999999999999995</v>
      </c>
      <c r="AB23" s="1">
        <v>0</v>
      </c>
      <c r="AC23" s="1">
        <v>2.57</v>
      </c>
      <c r="AD23" s="1">
        <v>0.14000000000000001</v>
      </c>
      <c r="AE23" s="1">
        <v>0.22</v>
      </c>
      <c r="AF23" s="1">
        <v>0.14000000000000001</v>
      </c>
      <c r="AG23" s="1">
        <v>0</v>
      </c>
      <c r="AH23" s="1">
        <v>0.14000000000000001</v>
      </c>
      <c r="AI23" s="1">
        <v>0</v>
      </c>
      <c r="AJ23" s="1">
        <v>0.71</v>
      </c>
      <c r="AK23" s="1">
        <v>37.14</v>
      </c>
      <c r="AL23" s="1">
        <v>34.409999999999997</v>
      </c>
      <c r="AM23" s="1">
        <v>19.940000000000001</v>
      </c>
      <c r="AN23" s="1">
        <v>1.8</v>
      </c>
      <c r="AO23" s="1">
        <v>4.7</v>
      </c>
      <c r="AP23" s="1">
        <v>12.71</v>
      </c>
      <c r="AQ23" s="1">
        <v>16.57</v>
      </c>
      <c r="AR23" s="1">
        <v>0</v>
      </c>
      <c r="AS23" s="1">
        <v>3.71</v>
      </c>
      <c r="AT23" s="1">
        <v>0.28999999999999998</v>
      </c>
      <c r="AU23" s="1">
        <v>1.29</v>
      </c>
      <c r="AV23" s="1">
        <v>1.1399999999999999</v>
      </c>
      <c r="AW23" s="1">
        <v>88</v>
      </c>
      <c r="AX23" s="1">
        <v>3</v>
      </c>
      <c r="AY23" s="1">
        <v>0.28999999999999998</v>
      </c>
      <c r="AZ23" s="1">
        <v>0.14000000000000001</v>
      </c>
      <c r="BA23" s="1">
        <v>0</v>
      </c>
      <c r="BB23" s="1">
        <v>0.43</v>
      </c>
      <c r="BC23" s="1">
        <v>6</v>
      </c>
      <c r="BD23" s="1">
        <v>3.71</v>
      </c>
      <c r="BE23" s="1">
        <v>1.29</v>
      </c>
      <c r="BF23" s="1">
        <v>0.71</v>
      </c>
      <c r="BG23" s="1">
        <v>0.56999999999999995</v>
      </c>
      <c r="BH23" s="1">
        <v>0.71</v>
      </c>
      <c r="BI23" s="1">
        <v>0.54</v>
      </c>
      <c r="BJ23" s="1">
        <v>42</v>
      </c>
      <c r="BK23" s="1">
        <v>37.71</v>
      </c>
      <c r="BL23" s="1">
        <v>90</v>
      </c>
      <c r="BM23" s="1">
        <v>36.86</v>
      </c>
      <c r="BN23" s="1">
        <v>31.14</v>
      </c>
      <c r="BO23" s="1">
        <v>84</v>
      </c>
      <c r="BP23" s="1">
        <v>24.86</v>
      </c>
      <c r="BQ23" s="1">
        <v>21.57</v>
      </c>
      <c r="BR23" s="1">
        <v>87</v>
      </c>
      <c r="BS23" s="1">
        <v>0</v>
      </c>
      <c r="BT23" s="1">
        <v>0</v>
      </c>
      <c r="BU23" s="1">
        <v>7</v>
      </c>
      <c r="BV23" s="1">
        <v>0</v>
      </c>
      <c r="BW23" s="1">
        <v>3</v>
      </c>
      <c r="BX23" s="1">
        <v>1.71</v>
      </c>
      <c r="BY23" s="1">
        <v>57.86</v>
      </c>
      <c r="BZ23" s="1">
        <v>7.14</v>
      </c>
      <c r="CA23" s="1">
        <v>1.43</v>
      </c>
      <c r="CB23" s="1">
        <v>3.43</v>
      </c>
      <c r="CC23" s="1">
        <v>0.56999999999999995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5.2421566000000004</v>
      </c>
      <c r="CL23" s="1">
        <v>6</v>
      </c>
    </row>
    <row r="24" spans="1:90" x14ac:dyDescent="0.25">
      <c r="A24" s="1" t="s">
        <v>100</v>
      </c>
      <c r="B24" s="1">
        <v>5.9</v>
      </c>
      <c r="C24" s="1">
        <v>7</v>
      </c>
      <c r="D24" s="1">
        <v>65.709999999999994</v>
      </c>
      <c r="E24" s="1">
        <v>0.18</v>
      </c>
      <c r="F24" s="1">
        <v>0.2</v>
      </c>
      <c r="G24" s="1">
        <v>0.2</v>
      </c>
      <c r="H24" s="1">
        <v>1</v>
      </c>
      <c r="I24" s="1">
        <v>1.43</v>
      </c>
      <c r="J24" s="1">
        <v>0.14000000000000001</v>
      </c>
      <c r="K24" s="1">
        <v>0.43</v>
      </c>
      <c r="L24" s="1">
        <v>1</v>
      </c>
      <c r="M24" s="1">
        <v>0</v>
      </c>
      <c r="N24" s="1">
        <v>0</v>
      </c>
      <c r="O24" s="1">
        <v>0.04</v>
      </c>
      <c r="P24" s="1">
        <v>0.04</v>
      </c>
      <c r="Q24" s="1">
        <v>0</v>
      </c>
      <c r="R24" s="1">
        <v>0</v>
      </c>
      <c r="S24" s="1">
        <v>0</v>
      </c>
      <c r="T24" s="1">
        <v>0</v>
      </c>
      <c r="U24" s="1">
        <v>13.14</v>
      </c>
      <c r="V24" s="1">
        <v>8.7100000000000009</v>
      </c>
      <c r="W24" s="1">
        <v>66</v>
      </c>
      <c r="X24" s="1">
        <v>2.14</v>
      </c>
      <c r="Y24" s="1">
        <v>1</v>
      </c>
      <c r="Z24" s="1">
        <v>47</v>
      </c>
      <c r="AA24" s="1">
        <v>1.1399999999999999</v>
      </c>
      <c r="AB24" s="1">
        <v>0</v>
      </c>
      <c r="AC24" s="1">
        <v>1.71</v>
      </c>
      <c r="AD24" s="1">
        <v>0.28999999999999998</v>
      </c>
      <c r="AE24" s="1">
        <v>0.19</v>
      </c>
      <c r="AF24" s="1">
        <v>0.14000000000000001</v>
      </c>
      <c r="AG24" s="1">
        <v>0</v>
      </c>
      <c r="AH24" s="1">
        <v>0</v>
      </c>
      <c r="AI24" s="1">
        <v>0</v>
      </c>
      <c r="AJ24" s="1">
        <v>0.43</v>
      </c>
      <c r="AK24" s="1">
        <v>12.71</v>
      </c>
      <c r="AL24" s="1">
        <v>24.79</v>
      </c>
      <c r="AM24" s="1">
        <v>11.74</v>
      </c>
      <c r="AN24" s="1">
        <v>0.8</v>
      </c>
      <c r="AO24" s="1">
        <v>3.3</v>
      </c>
      <c r="AP24" s="1">
        <v>10.29</v>
      </c>
      <c r="AQ24" s="1">
        <v>11.57</v>
      </c>
      <c r="AR24" s="1">
        <v>0.43</v>
      </c>
      <c r="AS24" s="1">
        <v>3</v>
      </c>
      <c r="AT24" s="1">
        <v>0.56999999999999995</v>
      </c>
      <c r="AU24" s="1">
        <v>0.86</v>
      </c>
      <c r="AV24" s="1">
        <v>0.43</v>
      </c>
      <c r="AW24" s="1">
        <v>50</v>
      </c>
      <c r="AX24" s="1">
        <v>3.71</v>
      </c>
      <c r="AY24" s="1">
        <v>0.56999999999999995</v>
      </c>
      <c r="AZ24" s="1">
        <v>0</v>
      </c>
      <c r="BA24" s="1">
        <v>0.43</v>
      </c>
      <c r="BB24" s="1">
        <v>1</v>
      </c>
      <c r="BC24" s="1">
        <v>11.57</v>
      </c>
      <c r="BD24" s="1">
        <v>8</v>
      </c>
      <c r="BE24" s="1">
        <v>3.86</v>
      </c>
      <c r="BF24" s="1">
        <v>0.43</v>
      </c>
      <c r="BG24" s="1">
        <v>2.29</v>
      </c>
      <c r="BH24" s="1">
        <v>2.29</v>
      </c>
      <c r="BI24" s="1">
        <v>1.48</v>
      </c>
      <c r="BJ24" s="1">
        <v>25.71</v>
      </c>
      <c r="BK24" s="1">
        <v>19.29</v>
      </c>
      <c r="BL24" s="1">
        <v>75</v>
      </c>
      <c r="BM24" s="1">
        <v>21.29</v>
      </c>
      <c r="BN24" s="1">
        <v>14.71</v>
      </c>
      <c r="BO24" s="1">
        <v>69</v>
      </c>
      <c r="BP24" s="1">
        <v>13.14</v>
      </c>
      <c r="BQ24" s="1">
        <v>8.7100000000000009</v>
      </c>
      <c r="BR24" s="1">
        <v>66</v>
      </c>
      <c r="BS24" s="1">
        <v>0.14000000000000001</v>
      </c>
      <c r="BT24" s="1">
        <v>0.14000000000000001</v>
      </c>
      <c r="BU24" s="1">
        <v>5</v>
      </c>
      <c r="BV24" s="1">
        <v>2</v>
      </c>
      <c r="BW24" s="1">
        <v>2</v>
      </c>
      <c r="BX24" s="1">
        <v>1.57</v>
      </c>
      <c r="BY24" s="1">
        <v>38.57</v>
      </c>
      <c r="BZ24" s="1">
        <v>1.86</v>
      </c>
      <c r="CA24" s="1">
        <v>2.86</v>
      </c>
      <c r="CB24" s="1">
        <v>4.71</v>
      </c>
      <c r="CC24" s="1">
        <v>0</v>
      </c>
      <c r="CD24" s="1">
        <v>0</v>
      </c>
      <c r="CE24" s="1">
        <v>1</v>
      </c>
      <c r="CF24" s="1">
        <v>0</v>
      </c>
      <c r="CG24" s="1">
        <v>0.14000000000000001</v>
      </c>
      <c r="CH24" s="1">
        <v>0</v>
      </c>
      <c r="CI24" s="1">
        <v>0</v>
      </c>
      <c r="CJ24" s="1">
        <v>0</v>
      </c>
      <c r="CK24" s="1">
        <f t="shared" si="0"/>
        <v>3.711266810000001</v>
      </c>
      <c r="CL24" s="1">
        <v>5</v>
      </c>
    </row>
    <row r="25" spans="1:90" x14ac:dyDescent="0.25">
      <c r="A25" s="1" t="s">
        <v>126</v>
      </c>
      <c r="B25" s="1">
        <v>4.3</v>
      </c>
      <c r="C25" s="1">
        <v>8</v>
      </c>
      <c r="D25" s="1">
        <v>86.62</v>
      </c>
      <c r="E25" s="1">
        <v>0.1</v>
      </c>
      <c r="F25" s="1">
        <v>0.1</v>
      </c>
      <c r="G25" s="1">
        <v>0.1</v>
      </c>
      <c r="H25" s="1">
        <v>1</v>
      </c>
      <c r="I25" s="1">
        <v>0.5</v>
      </c>
      <c r="J25" s="1">
        <v>0.12</v>
      </c>
      <c r="K25" s="1">
        <v>0.12</v>
      </c>
      <c r="L25" s="1">
        <v>0.38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13.12</v>
      </c>
      <c r="V25" s="1">
        <v>9.8800000000000008</v>
      </c>
      <c r="W25" s="1">
        <v>75</v>
      </c>
      <c r="X25" s="1">
        <v>1.25</v>
      </c>
      <c r="Y25" s="1">
        <v>0.5</v>
      </c>
      <c r="Z25" s="1">
        <v>40</v>
      </c>
      <c r="AA25" s="1">
        <v>0</v>
      </c>
      <c r="AB25" s="1">
        <v>0</v>
      </c>
      <c r="AC25" s="1">
        <v>0.75</v>
      </c>
      <c r="AD25" s="1">
        <v>0.12</v>
      </c>
      <c r="AE25" s="1">
        <v>0.08</v>
      </c>
      <c r="AF25" s="1">
        <v>0.12</v>
      </c>
      <c r="AG25" s="1">
        <v>0</v>
      </c>
      <c r="AH25" s="1">
        <v>0.38</v>
      </c>
      <c r="AI25" s="1">
        <v>0</v>
      </c>
      <c r="AJ25" s="1">
        <v>0.25</v>
      </c>
      <c r="AK25" s="1">
        <v>5.88</v>
      </c>
      <c r="AL25" s="1">
        <v>13.48</v>
      </c>
      <c r="AM25" s="1">
        <v>15.52</v>
      </c>
      <c r="AN25" s="1">
        <v>0.4</v>
      </c>
      <c r="AO25" s="1">
        <v>2.8</v>
      </c>
      <c r="AP25" s="1">
        <v>12.62</v>
      </c>
      <c r="AQ25" s="1">
        <v>13.75</v>
      </c>
      <c r="AR25" s="1">
        <v>0.12</v>
      </c>
      <c r="AS25" s="1">
        <v>2.38</v>
      </c>
      <c r="AT25" s="1">
        <v>1.38</v>
      </c>
      <c r="AU25" s="1">
        <v>2.12</v>
      </c>
      <c r="AV25" s="1">
        <v>1.5</v>
      </c>
      <c r="AW25" s="1">
        <v>71</v>
      </c>
      <c r="AX25" s="1">
        <v>6.62</v>
      </c>
      <c r="AY25" s="1">
        <v>1.38</v>
      </c>
      <c r="AZ25" s="1">
        <v>0.5</v>
      </c>
      <c r="BA25" s="1">
        <v>1.25</v>
      </c>
      <c r="BB25" s="1">
        <v>3.12</v>
      </c>
      <c r="BC25" s="1">
        <v>12.75</v>
      </c>
      <c r="BD25" s="1">
        <v>7.75</v>
      </c>
      <c r="BE25" s="1">
        <v>4.88</v>
      </c>
      <c r="BF25" s="1">
        <v>1.25</v>
      </c>
      <c r="BG25" s="1">
        <v>1.75</v>
      </c>
      <c r="BH25" s="1">
        <v>1.62</v>
      </c>
      <c r="BI25" s="1">
        <v>1.39</v>
      </c>
      <c r="BJ25" s="1">
        <v>47.88</v>
      </c>
      <c r="BK25" s="1">
        <v>40.119999999999997</v>
      </c>
      <c r="BL25" s="1">
        <v>84</v>
      </c>
      <c r="BM25" s="1">
        <v>27.12</v>
      </c>
      <c r="BN25" s="1">
        <v>21</v>
      </c>
      <c r="BO25" s="1">
        <v>77</v>
      </c>
      <c r="BP25" s="1">
        <v>13.12</v>
      </c>
      <c r="BQ25" s="1">
        <v>9.8800000000000008</v>
      </c>
      <c r="BR25" s="1">
        <v>75</v>
      </c>
      <c r="BS25" s="1">
        <v>0</v>
      </c>
      <c r="BT25" s="1">
        <v>0</v>
      </c>
      <c r="BU25" s="1">
        <v>8</v>
      </c>
      <c r="BV25" s="1">
        <v>0</v>
      </c>
      <c r="BW25" s="1">
        <v>2</v>
      </c>
      <c r="BX25" s="1">
        <v>1.38</v>
      </c>
      <c r="BY25" s="1">
        <v>65.75</v>
      </c>
      <c r="BZ25" s="1">
        <v>1.38</v>
      </c>
      <c r="CA25" s="1">
        <v>5.88</v>
      </c>
      <c r="CB25" s="1">
        <v>2.38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3.0127223300000003</v>
      </c>
      <c r="CL25" s="1">
        <v>5</v>
      </c>
    </row>
    <row r="26" spans="1:90" x14ac:dyDescent="0.25">
      <c r="A26" s="1" t="s">
        <v>161</v>
      </c>
      <c r="B26" s="1">
        <v>5.5</v>
      </c>
      <c r="C26" s="1">
        <v>8</v>
      </c>
      <c r="D26" s="1">
        <v>85.88</v>
      </c>
      <c r="E26" s="1">
        <v>0.25</v>
      </c>
      <c r="F26" s="1">
        <v>0.31</v>
      </c>
      <c r="G26" s="1">
        <v>0.4</v>
      </c>
      <c r="H26" s="1">
        <v>4</v>
      </c>
      <c r="I26" s="1">
        <v>1.88</v>
      </c>
      <c r="J26" s="1">
        <v>0.62</v>
      </c>
      <c r="K26" s="1">
        <v>1.1200000000000001</v>
      </c>
      <c r="L26" s="1">
        <v>0.75</v>
      </c>
      <c r="M26" s="1">
        <v>0.12</v>
      </c>
      <c r="N26" s="1">
        <v>0</v>
      </c>
      <c r="O26" s="1">
        <v>0.17</v>
      </c>
      <c r="P26" s="1">
        <v>0.17</v>
      </c>
      <c r="Q26" s="1">
        <v>0.38</v>
      </c>
      <c r="R26" s="1">
        <v>0.38</v>
      </c>
      <c r="S26" s="1">
        <v>0</v>
      </c>
      <c r="T26" s="1">
        <v>0</v>
      </c>
      <c r="U26" s="1">
        <v>9.8800000000000008</v>
      </c>
      <c r="V26" s="1">
        <v>8</v>
      </c>
      <c r="W26" s="1">
        <v>81</v>
      </c>
      <c r="X26" s="1">
        <v>3.25</v>
      </c>
      <c r="Y26" s="1">
        <v>0.75</v>
      </c>
      <c r="Z26" s="1">
        <v>23</v>
      </c>
      <c r="AA26" s="1">
        <v>1.1200000000000001</v>
      </c>
      <c r="AB26" s="1">
        <v>0.12</v>
      </c>
      <c r="AC26" s="1">
        <v>1.5</v>
      </c>
      <c r="AD26" s="1">
        <v>0.25</v>
      </c>
      <c r="AE26" s="1">
        <v>0.2</v>
      </c>
      <c r="AF26" s="1">
        <v>0.12</v>
      </c>
      <c r="AG26" s="1">
        <v>0</v>
      </c>
      <c r="AH26" s="1">
        <v>0</v>
      </c>
      <c r="AI26" s="1">
        <v>0</v>
      </c>
      <c r="AJ26" s="1">
        <v>0.25</v>
      </c>
      <c r="AK26" s="1">
        <v>27.62</v>
      </c>
      <c r="AL26" s="1">
        <v>20.72</v>
      </c>
      <c r="AM26" s="1">
        <v>23.18</v>
      </c>
      <c r="AN26" s="1">
        <v>1.5</v>
      </c>
      <c r="AO26" s="1">
        <v>4.2</v>
      </c>
      <c r="AP26" s="1">
        <v>9.3800000000000008</v>
      </c>
      <c r="AQ26" s="1">
        <v>17.25</v>
      </c>
      <c r="AR26" s="1">
        <v>0.25</v>
      </c>
      <c r="AS26" s="1">
        <v>4.75</v>
      </c>
      <c r="AT26" s="1">
        <v>1.1200000000000001</v>
      </c>
      <c r="AU26" s="1">
        <v>1.1200000000000001</v>
      </c>
      <c r="AV26" s="1">
        <v>0.75</v>
      </c>
      <c r="AW26" s="1">
        <v>67</v>
      </c>
      <c r="AX26" s="1">
        <v>3.12</v>
      </c>
      <c r="AY26" s="1">
        <v>1</v>
      </c>
      <c r="AZ26" s="1">
        <v>0</v>
      </c>
      <c r="BA26" s="1">
        <v>0.88</v>
      </c>
      <c r="BB26" s="1">
        <v>1.88</v>
      </c>
      <c r="BC26" s="1">
        <v>12.75</v>
      </c>
      <c r="BD26" s="1">
        <v>7</v>
      </c>
      <c r="BE26" s="1">
        <v>3.88</v>
      </c>
      <c r="BF26" s="1">
        <v>1.38</v>
      </c>
      <c r="BG26" s="1">
        <v>2.5</v>
      </c>
      <c r="BH26" s="1">
        <v>1.38</v>
      </c>
      <c r="BI26" s="1">
        <v>1.2</v>
      </c>
      <c r="BJ26" s="1">
        <v>21.12</v>
      </c>
      <c r="BK26" s="1">
        <v>17.75</v>
      </c>
      <c r="BL26" s="1">
        <v>84</v>
      </c>
      <c r="BM26" s="1">
        <v>18.38</v>
      </c>
      <c r="BN26" s="1">
        <v>13.62</v>
      </c>
      <c r="BO26" s="1">
        <v>74</v>
      </c>
      <c r="BP26" s="1">
        <v>9.8800000000000008</v>
      </c>
      <c r="BQ26" s="1">
        <v>8</v>
      </c>
      <c r="BR26" s="1">
        <v>81</v>
      </c>
      <c r="BS26" s="1">
        <v>0.12</v>
      </c>
      <c r="BT26" s="1">
        <v>0.12</v>
      </c>
      <c r="BU26" s="1">
        <v>8</v>
      </c>
      <c r="BV26" s="1">
        <v>0</v>
      </c>
      <c r="BW26" s="1">
        <v>6</v>
      </c>
      <c r="BX26" s="1">
        <v>1.38</v>
      </c>
      <c r="BY26" s="1">
        <v>38.119999999999997</v>
      </c>
      <c r="BZ26" s="1">
        <v>3.5</v>
      </c>
      <c r="CA26" s="1">
        <v>1.75</v>
      </c>
      <c r="CB26" s="1">
        <v>3.25</v>
      </c>
      <c r="CC26" s="1">
        <v>0.25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4.0464726600000018</v>
      </c>
      <c r="CL26" s="1">
        <v>5</v>
      </c>
    </row>
    <row r="27" spans="1:90" x14ac:dyDescent="0.25">
      <c r="A27" s="1" t="s">
        <v>180</v>
      </c>
      <c r="B27" s="1">
        <v>4.5</v>
      </c>
      <c r="C27" s="1">
        <v>6</v>
      </c>
      <c r="D27" s="1">
        <v>34</v>
      </c>
      <c r="E27" s="1">
        <v>0.02</v>
      </c>
      <c r="F27" s="1">
        <v>0</v>
      </c>
      <c r="G27" s="1">
        <v>0</v>
      </c>
      <c r="H27" s="1">
        <v>0</v>
      </c>
      <c r="I27" s="1">
        <v>0.33</v>
      </c>
      <c r="J27" s="1">
        <v>0</v>
      </c>
      <c r="K27" s="1">
        <v>0.33</v>
      </c>
      <c r="L27" s="1">
        <v>0</v>
      </c>
      <c r="M27" s="1">
        <v>0</v>
      </c>
      <c r="N27" s="1">
        <v>0.17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4.83</v>
      </c>
      <c r="V27" s="1">
        <v>3.83</v>
      </c>
      <c r="W27" s="1">
        <v>79</v>
      </c>
      <c r="X27" s="1">
        <v>0.17</v>
      </c>
      <c r="Y27" s="1">
        <v>0</v>
      </c>
      <c r="Z27" s="1">
        <v>0</v>
      </c>
      <c r="AA27" s="1">
        <v>0</v>
      </c>
      <c r="AB27" s="1">
        <v>0</v>
      </c>
      <c r="AC27" s="1">
        <v>0.17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0.17</v>
      </c>
      <c r="AK27" s="1">
        <v>4.5</v>
      </c>
      <c r="AL27" s="1">
        <v>3.12</v>
      </c>
      <c r="AM27" s="1">
        <v>2.93</v>
      </c>
      <c r="AN27" s="1">
        <v>0.1</v>
      </c>
      <c r="AO27" s="1">
        <v>1.9</v>
      </c>
      <c r="AP27" s="1">
        <v>5.83</v>
      </c>
      <c r="AQ27" s="1">
        <v>5.83</v>
      </c>
      <c r="AR27" s="1">
        <v>0</v>
      </c>
      <c r="AS27" s="1">
        <v>1.33</v>
      </c>
      <c r="AT27" s="1">
        <v>0.67</v>
      </c>
      <c r="AU27" s="1">
        <v>0.33</v>
      </c>
      <c r="AV27" s="1">
        <v>0.33</v>
      </c>
      <c r="AW27" s="1">
        <v>100</v>
      </c>
      <c r="AX27" s="1">
        <v>3.17</v>
      </c>
      <c r="AY27" s="1">
        <v>0</v>
      </c>
      <c r="AZ27" s="1">
        <v>0</v>
      </c>
      <c r="BA27" s="1">
        <v>0.17</v>
      </c>
      <c r="BB27" s="1">
        <v>0.17</v>
      </c>
      <c r="BC27" s="1">
        <v>12.5</v>
      </c>
      <c r="BD27" s="1">
        <v>8.83</v>
      </c>
      <c r="BE27" s="1">
        <v>4.5</v>
      </c>
      <c r="BF27" s="1">
        <v>1</v>
      </c>
      <c r="BG27" s="1">
        <v>2.83</v>
      </c>
      <c r="BH27" s="1">
        <v>2.5</v>
      </c>
      <c r="BI27" s="1">
        <v>1.64</v>
      </c>
      <c r="BJ27" s="1">
        <v>16.170000000000002</v>
      </c>
      <c r="BK27" s="1">
        <v>13.83</v>
      </c>
      <c r="BL27" s="1">
        <v>86</v>
      </c>
      <c r="BM27" s="1">
        <v>9.83</v>
      </c>
      <c r="BN27" s="1">
        <v>7.83</v>
      </c>
      <c r="BO27" s="1">
        <v>80</v>
      </c>
      <c r="BP27" s="1">
        <v>4.83</v>
      </c>
      <c r="BQ27" s="1">
        <v>3.83</v>
      </c>
      <c r="BR27" s="1">
        <v>79</v>
      </c>
      <c r="BS27" s="1">
        <v>0</v>
      </c>
      <c r="BT27" s="1">
        <v>0</v>
      </c>
      <c r="BU27" s="1">
        <v>1</v>
      </c>
      <c r="BV27" s="1">
        <v>5</v>
      </c>
      <c r="BW27" s="1">
        <v>0</v>
      </c>
      <c r="BX27" s="1">
        <v>1.17</v>
      </c>
      <c r="BY27" s="1">
        <v>20.83</v>
      </c>
      <c r="BZ27" s="1">
        <v>0.5</v>
      </c>
      <c r="CA27" s="1">
        <v>2</v>
      </c>
      <c r="CB27" s="1">
        <v>0.33</v>
      </c>
      <c r="CC27" s="1">
        <v>0.17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3.4352075700000011</v>
      </c>
      <c r="CL27" s="1">
        <v>5</v>
      </c>
    </row>
    <row r="28" spans="1:90" x14ac:dyDescent="0.25">
      <c r="A28" s="1" t="s">
        <v>196</v>
      </c>
      <c r="B28" s="1">
        <v>7.5</v>
      </c>
      <c r="C28" s="1">
        <v>7</v>
      </c>
      <c r="D28" s="1">
        <v>82.71</v>
      </c>
      <c r="E28" s="1">
        <v>0.23</v>
      </c>
      <c r="F28" s="1">
        <v>0.19</v>
      </c>
      <c r="G28" s="1">
        <v>0.5</v>
      </c>
      <c r="H28" s="1">
        <v>3</v>
      </c>
      <c r="I28" s="1">
        <v>1.29</v>
      </c>
      <c r="J28" s="1">
        <v>0.71</v>
      </c>
      <c r="K28" s="1">
        <v>1.1399999999999999</v>
      </c>
      <c r="L28" s="1">
        <v>0.14000000000000001</v>
      </c>
      <c r="M28" s="1">
        <v>0.43</v>
      </c>
      <c r="N28" s="1">
        <v>0</v>
      </c>
      <c r="O28" s="1">
        <v>0.27</v>
      </c>
      <c r="P28" s="1">
        <v>0.27</v>
      </c>
      <c r="Q28" s="1">
        <v>0.28999999999999998</v>
      </c>
      <c r="R28" s="1">
        <v>0.28999999999999998</v>
      </c>
      <c r="S28" s="1">
        <v>0</v>
      </c>
      <c r="T28" s="1">
        <v>0</v>
      </c>
      <c r="U28" s="1">
        <v>21</v>
      </c>
      <c r="V28" s="1">
        <v>17.57</v>
      </c>
      <c r="W28" s="1">
        <v>84</v>
      </c>
      <c r="X28" s="1">
        <v>2.57</v>
      </c>
      <c r="Y28" s="1">
        <v>0.28999999999999998</v>
      </c>
      <c r="Z28" s="1">
        <v>11</v>
      </c>
      <c r="AA28" s="1">
        <v>1</v>
      </c>
      <c r="AB28" s="1">
        <v>0</v>
      </c>
      <c r="AC28" s="1">
        <v>1.29</v>
      </c>
      <c r="AD28" s="1">
        <v>0.28999999999999998</v>
      </c>
      <c r="AE28" s="1">
        <v>0.21</v>
      </c>
      <c r="AF28" s="1">
        <v>0.14000000000000001</v>
      </c>
      <c r="AG28" s="1">
        <v>0</v>
      </c>
      <c r="AH28" s="1">
        <v>0.14000000000000001</v>
      </c>
      <c r="AI28" s="1">
        <v>0</v>
      </c>
      <c r="AJ28" s="1">
        <v>0.71</v>
      </c>
      <c r="AK28" s="1">
        <v>27.14</v>
      </c>
      <c r="AL28" s="1">
        <v>20.93</v>
      </c>
      <c r="AM28" s="1">
        <v>21.03</v>
      </c>
      <c r="AN28" s="1">
        <v>2</v>
      </c>
      <c r="AO28" s="1">
        <v>4.8</v>
      </c>
      <c r="AP28" s="1">
        <v>13</v>
      </c>
      <c r="AQ28" s="1">
        <v>19.43</v>
      </c>
      <c r="AR28" s="1">
        <v>0.71</v>
      </c>
      <c r="AS28" s="1">
        <v>5</v>
      </c>
      <c r="AT28" s="1">
        <v>0.28999999999999998</v>
      </c>
      <c r="AU28" s="1">
        <v>1.86</v>
      </c>
      <c r="AV28" s="1">
        <v>1.1399999999999999</v>
      </c>
      <c r="AW28" s="1">
        <v>61</v>
      </c>
      <c r="AX28" s="1">
        <v>4.29</v>
      </c>
      <c r="AY28" s="1">
        <v>1</v>
      </c>
      <c r="AZ28" s="1">
        <v>0</v>
      </c>
      <c r="BA28" s="1">
        <v>0.71</v>
      </c>
      <c r="BB28" s="1">
        <v>1.71</v>
      </c>
      <c r="BC28" s="1">
        <v>5.14</v>
      </c>
      <c r="BD28" s="1">
        <v>3.86</v>
      </c>
      <c r="BE28" s="1">
        <v>1.29</v>
      </c>
      <c r="BF28" s="1">
        <v>0.28999999999999998</v>
      </c>
      <c r="BG28" s="1">
        <v>0.43</v>
      </c>
      <c r="BH28" s="1">
        <v>0.86</v>
      </c>
      <c r="BI28" s="1">
        <v>0.56999999999999995</v>
      </c>
      <c r="BJ28" s="1">
        <v>49.29</v>
      </c>
      <c r="BK28" s="1">
        <v>43</v>
      </c>
      <c r="BL28" s="1">
        <v>87</v>
      </c>
      <c r="BM28" s="1">
        <v>33.57</v>
      </c>
      <c r="BN28" s="1">
        <v>26.86</v>
      </c>
      <c r="BO28" s="1">
        <v>80</v>
      </c>
      <c r="BP28" s="1">
        <v>21</v>
      </c>
      <c r="BQ28" s="1">
        <v>17.57</v>
      </c>
      <c r="BR28" s="1">
        <v>84</v>
      </c>
      <c r="BS28" s="1">
        <v>0.14000000000000001</v>
      </c>
      <c r="BT28" s="1">
        <v>0.14000000000000001</v>
      </c>
      <c r="BU28" s="1">
        <v>7</v>
      </c>
      <c r="BV28" s="1">
        <v>0</v>
      </c>
      <c r="BW28" s="1">
        <v>3</v>
      </c>
      <c r="BX28" s="1">
        <v>1.71</v>
      </c>
      <c r="BY28" s="1">
        <v>67.290000000000006</v>
      </c>
      <c r="BZ28" s="1">
        <v>5.14</v>
      </c>
      <c r="CA28" s="1">
        <v>2.71</v>
      </c>
      <c r="CB28" s="1">
        <v>3.43</v>
      </c>
      <c r="CC28" s="1">
        <v>0.28999999999999998</v>
      </c>
      <c r="CD28" s="1">
        <v>0</v>
      </c>
      <c r="CE28" s="1">
        <v>0.14000000000000001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5.3011619900000015</v>
      </c>
      <c r="CL28" s="1">
        <v>5</v>
      </c>
    </row>
    <row r="29" spans="1:90" x14ac:dyDescent="0.25">
      <c r="A29" s="1" t="s">
        <v>66</v>
      </c>
      <c r="B29" s="1">
        <v>5.3</v>
      </c>
      <c r="C29" s="1">
        <v>7</v>
      </c>
      <c r="D29" s="1">
        <v>90</v>
      </c>
      <c r="E29" s="1">
        <v>0.17</v>
      </c>
      <c r="F29" s="1">
        <v>0.4</v>
      </c>
      <c r="G29" s="1">
        <v>0.2</v>
      </c>
      <c r="H29" s="1">
        <v>2</v>
      </c>
      <c r="I29" s="1">
        <v>0.56999999999999995</v>
      </c>
      <c r="J29" s="1">
        <v>0.14000000000000001</v>
      </c>
      <c r="K29" s="1">
        <v>0.28999999999999998</v>
      </c>
      <c r="L29" s="1">
        <v>0.28999999999999998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21.43</v>
      </c>
      <c r="V29" s="1">
        <v>14.29</v>
      </c>
      <c r="W29" s="1">
        <v>67</v>
      </c>
      <c r="X29" s="1">
        <v>5.86</v>
      </c>
      <c r="Y29" s="1">
        <v>1.29</v>
      </c>
      <c r="Z29" s="1">
        <v>22</v>
      </c>
      <c r="AA29" s="1">
        <v>3.86</v>
      </c>
      <c r="AB29" s="1">
        <v>0.71</v>
      </c>
      <c r="AC29" s="1">
        <v>1.29</v>
      </c>
      <c r="AD29" s="1">
        <v>0.28999999999999998</v>
      </c>
      <c r="AE29" s="1">
        <v>0.17</v>
      </c>
      <c r="AF29" s="1">
        <v>0.28999999999999998</v>
      </c>
      <c r="AG29" s="1">
        <v>0</v>
      </c>
      <c r="AH29" s="1">
        <v>0.28999999999999998</v>
      </c>
      <c r="AI29" s="1">
        <v>0</v>
      </c>
      <c r="AJ29" s="1">
        <v>0.14000000000000001</v>
      </c>
      <c r="AK29" s="1">
        <v>8.7100000000000009</v>
      </c>
      <c r="AL29" s="1">
        <v>22.61</v>
      </c>
      <c r="AM29" s="1">
        <v>14.43</v>
      </c>
      <c r="AN29" s="1">
        <v>0.7</v>
      </c>
      <c r="AO29" s="1">
        <v>3.1</v>
      </c>
      <c r="AP29" s="1">
        <v>12.43</v>
      </c>
      <c r="AQ29" s="1">
        <v>15</v>
      </c>
      <c r="AR29" s="1">
        <v>0.28999999999999998</v>
      </c>
      <c r="AS29" s="1">
        <v>3</v>
      </c>
      <c r="AT29" s="1">
        <v>1.57</v>
      </c>
      <c r="AU29" s="1">
        <v>1.1399999999999999</v>
      </c>
      <c r="AV29" s="1">
        <v>0.71</v>
      </c>
      <c r="AW29" s="1">
        <v>62</v>
      </c>
      <c r="AX29" s="1">
        <v>7.29</v>
      </c>
      <c r="AY29" s="1">
        <v>0.43</v>
      </c>
      <c r="AZ29" s="1">
        <v>0.28999999999999998</v>
      </c>
      <c r="BA29" s="1">
        <v>1.86</v>
      </c>
      <c r="BB29" s="1">
        <v>2.57</v>
      </c>
      <c r="BC29" s="1">
        <v>14.29</v>
      </c>
      <c r="BD29" s="1">
        <v>9.57</v>
      </c>
      <c r="BE29" s="1">
        <v>4.57</v>
      </c>
      <c r="BF29" s="1">
        <v>0.43</v>
      </c>
      <c r="BG29" s="1">
        <v>2.14</v>
      </c>
      <c r="BH29" s="1">
        <v>2</v>
      </c>
      <c r="BI29" s="1">
        <v>1.57</v>
      </c>
      <c r="BJ29" s="1">
        <v>50</v>
      </c>
      <c r="BK29" s="1">
        <v>38.71</v>
      </c>
      <c r="BL29" s="1">
        <v>77</v>
      </c>
      <c r="BM29" s="1">
        <v>38.57</v>
      </c>
      <c r="BN29" s="1">
        <v>24.14</v>
      </c>
      <c r="BO29" s="1">
        <v>63</v>
      </c>
      <c r="BP29" s="1">
        <v>21.43</v>
      </c>
      <c r="BQ29" s="1">
        <v>14.29</v>
      </c>
      <c r="BR29" s="1">
        <v>67</v>
      </c>
      <c r="BS29" s="1">
        <v>0.28999999999999998</v>
      </c>
      <c r="BT29" s="1">
        <v>0.14000000000000001</v>
      </c>
      <c r="BU29" s="1">
        <v>7</v>
      </c>
      <c r="BV29" s="1">
        <v>0</v>
      </c>
      <c r="BW29" s="1">
        <v>0</v>
      </c>
      <c r="BX29" s="1">
        <v>0.56999999999999995</v>
      </c>
      <c r="BY29" s="1">
        <v>66.569999999999993</v>
      </c>
      <c r="BZ29" s="1">
        <v>1</v>
      </c>
      <c r="CA29" s="1">
        <v>11.57</v>
      </c>
      <c r="CB29" s="1">
        <v>9.57</v>
      </c>
      <c r="CC29" s="1">
        <v>0.14000000000000001</v>
      </c>
      <c r="CD29" s="1">
        <v>0</v>
      </c>
      <c r="CE29" s="1">
        <v>3.57</v>
      </c>
      <c r="CF29" s="1">
        <v>0.14000000000000001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2.7656925499999998</v>
      </c>
      <c r="CL29" s="1">
        <v>4</v>
      </c>
    </row>
    <row r="30" spans="1:90" x14ac:dyDescent="0.25">
      <c r="A30" s="1" t="s">
        <v>116</v>
      </c>
      <c r="B30" s="1">
        <v>5.9</v>
      </c>
      <c r="C30" s="1">
        <v>3</v>
      </c>
      <c r="D30" s="1">
        <v>30.33</v>
      </c>
      <c r="E30" s="1">
        <v>0.01</v>
      </c>
      <c r="F30" s="1">
        <v>0</v>
      </c>
      <c r="G30" s="1">
        <v>0</v>
      </c>
      <c r="H30" s="1">
        <v>0</v>
      </c>
      <c r="I30" s="1">
        <v>0.33</v>
      </c>
      <c r="J30" s="1">
        <v>0</v>
      </c>
      <c r="K30" s="1">
        <v>0</v>
      </c>
      <c r="L30" s="1">
        <v>0.33</v>
      </c>
      <c r="M30" s="1">
        <v>0</v>
      </c>
      <c r="N30" s="1">
        <v>0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3</v>
      </c>
      <c r="V30" s="1">
        <v>2</v>
      </c>
      <c r="W30" s="1">
        <v>67</v>
      </c>
      <c r="X30" s="1">
        <v>0.67</v>
      </c>
      <c r="Y30" s="1">
        <v>0</v>
      </c>
      <c r="Z30" s="1">
        <v>0</v>
      </c>
      <c r="AA30" s="1">
        <v>0</v>
      </c>
      <c r="AB30" s="1">
        <v>0</v>
      </c>
      <c r="AC30" s="1">
        <v>0.33</v>
      </c>
      <c r="AD30" s="1">
        <v>0</v>
      </c>
      <c r="AE30" s="1">
        <v>0.02</v>
      </c>
      <c r="AF30" s="1">
        <v>0</v>
      </c>
      <c r="AG30" s="1">
        <v>0</v>
      </c>
      <c r="AH30" s="1">
        <v>0.33</v>
      </c>
      <c r="AI30" s="1">
        <v>0</v>
      </c>
      <c r="AJ30" s="1">
        <v>0</v>
      </c>
      <c r="AK30" s="1">
        <v>2.33</v>
      </c>
      <c r="AL30" s="1">
        <v>4.67</v>
      </c>
      <c r="AM30" s="1">
        <v>2.93</v>
      </c>
      <c r="AN30" s="1">
        <v>0.1</v>
      </c>
      <c r="AO30" s="1">
        <v>1.4</v>
      </c>
      <c r="AP30" s="1">
        <v>1.33</v>
      </c>
      <c r="AQ30" s="1">
        <v>1.33</v>
      </c>
      <c r="AR30" s="1">
        <v>0</v>
      </c>
      <c r="AS30" s="1">
        <v>0.67</v>
      </c>
      <c r="AT30" s="1">
        <v>0.33</v>
      </c>
      <c r="AU30" s="1">
        <v>1</v>
      </c>
      <c r="AV30" s="1">
        <v>0.67</v>
      </c>
      <c r="AW30" s="1">
        <v>67</v>
      </c>
      <c r="AX30" s="1">
        <v>0.67</v>
      </c>
      <c r="AY30" s="1">
        <v>1</v>
      </c>
      <c r="AZ30" s="1">
        <v>0</v>
      </c>
      <c r="BA30" s="1">
        <v>1</v>
      </c>
      <c r="BB30" s="1">
        <v>2</v>
      </c>
      <c r="BC30" s="1">
        <v>12.67</v>
      </c>
      <c r="BD30" s="1">
        <v>7.33</v>
      </c>
      <c r="BE30" s="1">
        <v>2.33</v>
      </c>
      <c r="BF30" s="1">
        <v>0.33</v>
      </c>
      <c r="BG30" s="1">
        <v>3</v>
      </c>
      <c r="BH30" s="1">
        <v>1.33</v>
      </c>
      <c r="BI30" s="1">
        <v>0.97</v>
      </c>
      <c r="BJ30" s="1">
        <v>11</v>
      </c>
      <c r="BK30" s="1">
        <v>7.33</v>
      </c>
      <c r="BL30" s="1">
        <v>67</v>
      </c>
      <c r="BM30" s="1">
        <v>5</v>
      </c>
      <c r="BN30" s="1">
        <v>3</v>
      </c>
      <c r="BO30" s="1">
        <v>60</v>
      </c>
      <c r="BP30" s="1">
        <v>3</v>
      </c>
      <c r="BQ30" s="1">
        <v>2</v>
      </c>
      <c r="BR30" s="1">
        <v>67</v>
      </c>
      <c r="BS30" s="1">
        <v>0</v>
      </c>
      <c r="BT30" s="1">
        <v>0</v>
      </c>
      <c r="BU30" s="1">
        <v>1</v>
      </c>
      <c r="BV30" s="1">
        <v>2</v>
      </c>
      <c r="BW30" s="1">
        <v>1</v>
      </c>
      <c r="BX30" s="1">
        <v>0</v>
      </c>
      <c r="BY30" s="1">
        <v>18.329999999999998</v>
      </c>
      <c r="BZ30" s="1">
        <v>1</v>
      </c>
      <c r="CA30" s="1">
        <v>0.33</v>
      </c>
      <c r="CB30" s="1">
        <v>0.67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3.3583049000000003</v>
      </c>
      <c r="CL30" s="1">
        <v>4</v>
      </c>
    </row>
    <row r="31" spans="1:90" x14ac:dyDescent="0.25">
      <c r="A31" s="1" t="s">
        <v>238</v>
      </c>
      <c r="B31" s="1">
        <v>5.4</v>
      </c>
      <c r="C31" s="1">
        <v>3</v>
      </c>
      <c r="D31" s="1">
        <v>62.33</v>
      </c>
      <c r="E31" s="1">
        <v>0.12</v>
      </c>
      <c r="F31" s="1">
        <v>0.25</v>
      </c>
      <c r="G31" s="1">
        <v>0.2</v>
      </c>
      <c r="H31" s="1">
        <v>1</v>
      </c>
      <c r="I31" s="1">
        <v>0.67</v>
      </c>
      <c r="J31" s="1">
        <v>0</v>
      </c>
      <c r="K31" s="1">
        <v>0.33</v>
      </c>
      <c r="L31" s="1">
        <v>0.33</v>
      </c>
      <c r="M31" s="1">
        <v>0</v>
      </c>
      <c r="N31" s="1">
        <v>0.33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9</v>
      </c>
      <c r="V31" s="1">
        <v>6.33</v>
      </c>
      <c r="W31" s="1">
        <v>70</v>
      </c>
      <c r="X31" s="1">
        <v>0</v>
      </c>
      <c r="Y31" s="1">
        <v>0</v>
      </c>
      <c r="AA31" s="1">
        <v>0</v>
      </c>
      <c r="AB31" s="1">
        <v>0</v>
      </c>
      <c r="AC31" s="1">
        <v>0.67</v>
      </c>
      <c r="AD31" s="1">
        <v>0.33</v>
      </c>
      <c r="AE31" s="1">
        <v>0.15</v>
      </c>
      <c r="AF31" s="1">
        <v>0.33</v>
      </c>
      <c r="AG31" s="1">
        <v>0</v>
      </c>
      <c r="AH31" s="1">
        <v>0</v>
      </c>
      <c r="AI31" s="1">
        <v>0</v>
      </c>
      <c r="AJ31" s="1">
        <v>0.33</v>
      </c>
      <c r="AK31" s="1">
        <v>3</v>
      </c>
      <c r="AL31" s="1">
        <v>10.5</v>
      </c>
      <c r="AM31" s="1">
        <v>18.329999999999998</v>
      </c>
      <c r="AN31" s="1">
        <v>0.5</v>
      </c>
      <c r="AO31" s="1">
        <v>2.8</v>
      </c>
      <c r="AP31" s="1">
        <v>11.67</v>
      </c>
      <c r="AQ31" s="1">
        <v>14.67</v>
      </c>
      <c r="AR31" s="1">
        <v>0.33</v>
      </c>
      <c r="AS31" s="1">
        <v>3.33</v>
      </c>
      <c r="AT31" s="1">
        <v>0.33</v>
      </c>
      <c r="AU31" s="1">
        <v>2</v>
      </c>
      <c r="AV31" s="1">
        <v>0.33</v>
      </c>
      <c r="AW31" s="1">
        <v>17</v>
      </c>
      <c r="AX31" s="1">
        <v>8.67</v>
      </c>
      <c r="AY31" s="1">
        <v>2</v>
      </c>
      <c r="AZ31" s="1">
        <v>0.33</v>
      </c>
      <c r="BA31" s="1">
        <v>0</v>
      </c>
      <c r="BB31" s="1">
        <v>2.33</v>
      </c>
      <c r="BC31" s="1">
        <v>12.67</v>
      </c>
      <c r="BD31" s="1">
        <v>8.67</v>
      </c>
      <c r="BE31" s="1">
        <v>4.33</v>
      </c>
      <c r="BF31" s="1">
        <v>0.33</v>
      </c>
      <c r="BG31" s="1">
        <v>2.33</v>
      </c>
      <c r="BH31" s="1">
        <v>2.33</v>
      </c>
      <c r="BI31" s="1">
        <v>1.71</v>
      </c>
      <c r="BJ31" s="1">
        <v>44.33</v>
      </c>
      <c r="BK31" s="1">
        <v>38.67</v>
      </c>
      <c r="BL31" s="1">
        <v>87</v>
      </c>
      <c r="BM31" s="1">
        <v>24.33</v>
      </c>
      <c r="BN31" s="1">
        <v>19.329999999999998</v>
      </c>
      <c r="BO31" s="1">
        <v>79</v>
      </c>
      <c r="BP31" s="1">
        <v>9</v>
      </c>
      <c r="BQ31" s="1">
        <v>6.33</v>
      </c>
      <c r="BR31" s="1">
        <v>70</v>
      </c>
      <c r="BS31" s="1">
        <v>0.33</v>
      </c>
      <c r="BT31" s="1">
        <v>0</v>
      </c>
      <c r="BU31" s="1">
        <v>2</v>
      </c>
      <c r="BV31" s="1">
        <v>1</v>
      </c>
      <c r="BW31" s="1">
        <v>1</v>
      </c>
      <c r="BX31" s="1">
        <v>3</v>
      </c>
      <c r="BY31" s="1">
        <v>64.33</v>
      </c>
      <c r="BZ31" s="1">
        <v>1</v>
      </c>
      <c r="CA31" s="1">
        <v>2.67</v>
      </c>
      <c r="CB31" s="1">
        <v>1.33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3.3465506099999995</v>
      </c>
      <c r="CL31" s="1">
        <v>4</v>
      </c>
    </row>
    <row r="32" spans="1:90" x14ac:dyDescent="0.25">
      <c r="A32" s="1" t="s">
        <v>200</v>
      </c>
      <c r="B32" s="1">
        <v>6.3</v>
      </c>
      <c r="C32" s="1">
        <v>3</v>
      </c>
      <c r="D32" s="1">
        <v>28.33</v>
      </c>
      <c r="E32" s="1">
        <v>0.1</v>
      </c>
      <c r="F32" s="1">
        <v>0.6</v>
      </c>
      <c r="G32" s="1">
        <v>0.1</v>
      </c>
      <c r="H32" s="1">
        <v>3</v>
      </c>
      <c r="I32" s="1">
        <v>1</v>
      </c>
      <c r="J32" s="1">
        <v>0.33</v>
      </c>
      <c r="K32" s="1">
        <v>0.67</v>
      </c>
      <c r="L32" s="1">
        <v>0.33</v>
      </c>
      <c r="M32" s="1">
        <v>0</v>
      </c>
      <c r="N32" s="1">
        <v>0</v>
      </c>
      <c r="O32" s="1">
        <v>7.0000000000000007E-2</v>
      </c>
      <c r="P32" s="1">
        <v>7.0000000000000007E-2</v>
      </c>
      <c r="Q32" s="1">
        <v>0.33</v>
      </c>
      <c r="R32" s="1">
        <v>0.33</v>
      </c>
      <c r="S32" s="1">
        <v>0</v>
      </c>
      <c r="T32" s="1">
        <v>0</v>
      </c>
      <c r="U32" s="1">
        <v>2.67</v>
      </c>
      <c r="V32" s="1">
        <v>2</v>
      </c>
      <c r="W32" s="1">
        <v>75</v>
      </c>
      <c r="X32" s="1">
        <v>2.67</v>
      </c>
      <c r="Y32" s="1">
        <v>0.33</v>
      </c>
      <c r="Z32" s="1">
        <v>12</v>
      </c>
      <c r="AA32" s="1">
        <v>1</v>
      </c>
      <c r="AB32" s="1">
        <v>0.33</v>
      </c>
      <c r="AC32" s="1">
        <v>0.67</v>
      </c>
      <c r="AD32" s="1">
        <v>0</v>
      </c>
      <c r="AE32" s="1">
        <v>0.05</v>
      </c>
      <c r="AF32" s="1">
        <v>0.67</v>
      </c>
      <c r="AG32" s="1">
        <v>0</v>
      </c>
      <c r="AH32" s="1">
        <v>0.33</v>
      </c>
      <c r="AI32" s="1">
        <v>0</v>
      </c>
      <c r="AJ32" s="1">
        <v>0</v>
      </c>
      <c r="AK32" s="1">
        <v>13.33</v>
      </c>
      <c r="AL32" s="1">
        <v>8.8000000000000007</v>
      </c>
      <c r="AM32" s="1">
        <v>18.53</v>
      </c>
      <c r="AN32" s="1">
        <v>0.5</v>
      </c>
      <c r="AO32" s="1">
        <v>1.8</v>
      </c>
      <c r="AP32" s="1">
        <v>3</v>
      </c>
      <c r="AQ32" s="1">
        <v>15</v>
      </c>
      <c r="AR32" s="1">
        <v>0.33</v>
      </c>
      <c r="AS32" s="1">
        <v>4.67</v>
      </c>
      <c r="AT32" s="1">
        <v>0.67</v>
      </c>
      <c r="AU32" s="1">
        <v>0.33</v>
      </c>
      <c r="AV32" s="1">
        <v>0.33</v>
      </c>
      <c r="AW32" s="1">
        <v>100</v>
      </c>
      <c r="AX32" s="1">
        <v>0.67</v>
      </c>
      <c r="AY32" s="1">
        <v>0</v>
      </c>
      <c r="AZ32" s="1">
        <v>0</v>
      </c>
      <c r="BA32" s="1">
        <v>0.33</v>
      </c>
      <c r="BB32" s="1">
        <v>0.33</v>
      </c>
      <c r="BC32" s="1">
        <v>12</v>
      </c>
      <c r="BD32" s="1">
        <v>7.67</v>
      </c>
      <c r="BE32" s="1">
        <v>4</v>
      </c>
      <c r="BF32" s="1">
        <v>0.67</v>
      </c>
      <c r="BG32" s="1">
        <v>1.33</v>
      </c>
      <c r="BH32" s="1">
        <v>1.33</v>
      </c>
      <c r="BI32" s="1">
        <v>1.17</v>
      </c>
      <c r="BJ32" s="1">
        <v>4.67</v>
      </c>
      <c r="BK32" s="1">
        <v>4</v>
      </c>
      <c r="BL32" s="1">
        <v>86</v>
      </c>
      <c r="BM32" s="1">
        <v>6.67</v>
      </c>
      <c r="BN32" s="1">
        <v>3.67</v>
      </c>
      <c r="BO32" s="1">
        <v>55</v>
      </c>
      <c r="BP32" s="1">
        <v>2.67</v>
      </c>
      <c r="BQ32" s="1">
        <v>2</v>
      </c>
      <c r="BR32" s="1">
        <v>75</v>
      </c>
      <c r="BS32" s="1">
        <v>0</v>
      </c>
      <c r="BT32" s="1">
        <v>0</v>
      </c>
      <c r="BU32" s="1">
        <v>0</v>
      </c>
      <c r="BV32" s="1">
        <v>3</v>
      </c>
      <c r="BW32" s="1">
        <v>1</v>
      </c>
      <c r="BX32" s="1">
        <v>1</v>
      </c>
      <c r="BY32" s="1">
        <v>14.33</v>
      </c>
      <c r="BZ32" s="1">
        <v>1.33</v>
      </c>
      <c r="CA32" s="1">
        <v>0</v>
      </c>
      <c r="CB32" s="1">
        <v>2.33</v>
      </c>
      <c r="CC32" s="1">
        <v>0.33</v>
      </c>
      <c r="CD32" s="1">
        <v>0</v>
      </c>
      <c r="CE32" s="1">
        <v>1</v>
      </c>
      <c r="CF32" s="1">
        <v>0</v>
      </c>
      <c r="CG32" s="1">
        <v>0.33</v>
      </c>
      <c r="CH32" s="1">
        <v>0</v>
      </c>
      <c r="CI32" s="1">
        <v>0</v>
      </c>
      <c r="CJ32" s="1">
        <v>0</v>
      </c>
      <c r="CK32" s="1">
        <f t="shared" si="0"/>
        <v>4.5560572000000006</v>
      </c>
      <c r="CL32" s="1">
        <v>4</v>
      </c>
    </row>
    <row r="33" spans="1:90" x14ac:dyDescent="0.25">
      <c r="A33" s="1" t="s">
        <v>72</v>
      </c>
      <c r="B33" s="1">
        <v>5.6</v>
      </c>
      <c r="C33" s="1">
        <v>8</v>
      </c>
      <c r="D33" s="1">
        <v>68.5</v>
      </c>
      <c r="E33" s="1">
        <v>0.25</v>
      </c>
      <c r="F33" s="1">
        <v>0.12</v>
      </c>
      <c r="G33" s="1">
        <v>0.4</v>
      </c>
      <c r="H33" s="1">
        <v>1</v>
      </c>
      <c r="I33" s="1">
        <v>2</v>
      </c>
      <c r="J33" s="1">
        <v>0.5</v>
      </c>
      <c r="K33" s="1">
        <v>1</v>
      </c>
      <c r="L33" s="1">
        <v>1</v>
      </c>
      <c r="M33" s="1">
        <v>0.38</v>
      </c>
      <c r="N33" s="1">
        <v>0</v>
      </c>
      <c r="O33" s="1">
        <v>0.23</v>
      </c>
      <c r="P33" s="1">
        <v>0.23</v>
      </c>
      <c r="Q33" s="1">
        <v>0</v>
      </c>
      <c r="R33" s="1">
        <v>0</v>
      </c>
      <c r="S33" s="1">
        <v>0</v>
      </c>
      <c r="T33" s="1">
        <v>0</v>
      </c>
      <c r="U33" s="1">
        <v>11</v>
      </c>
      <c r="V33" s="1">
        <v>8.1199999999999992</v>
      </c>
      <c r="W33" s="1">
        <v>74</v>
      </c>
      <c r="X33" s="1">
        <v>3.25</v>
      </c>
      <c r="Y33" s="1">
        <v>0.88</v>
      </c>
      <c r="Z33" s="1">
        <v>27</v>
      </c>
      <c r="AA33" s="1">
        <v>0</v>
      </c>
      <c r="AB33" s="1">
        <v>0</v>
      </c>
      <c r="AC33" s="1">
        <v>1.5</v>
      </c>
      <c r="AD33" s="1">
        <v>0.12</v>
      </c>
      <c r="AE33" s="1">
        <v>0.16</v>
      </c>
      <c r="AF33" s="1">
        <v>0.12</v>
      </c>
      <c r="AG33" s="1">
        <v>0</v>
      </c>
      <c r="AH33" s="1">
        <v>0</v>
      </c>
      <c r="AI33" s="1">
        <v>0</v>
      </c>
      <c r="AJ33" s="1">
        <v>0.12</v>
      </c>
      <c r="AK33" s="1">
        <v>29.62</v>
      </c>
      <c r="AL33" s="1">
        <v>21.75</v>
      </c>
      <c r="AM33" s="1">
        <v>14.12</v>
      </c>
      <c r="AN33" s="1">
        <v>1.6</v>
      </c>
      <c r="AO33" s="1">
        <v>4.2</v>
      </c>
      <c r="AP33" s="1">
        <v>10.25</v>
      </c>
      <c r="AQ33" s="1">
        <v>11.38</v>
      </c>
      <c r="AR33" s="1">
        <v>0</v>
      </c>
      <c r="AS33" s="1">
        <v>2.25</v>
      </c>
      <c r="AT33" s="1">
        <v>0.88</v>
      </c>
      <c r="AU33" s="1">
        <v>0.75</v>
      </c>
      <c r="AV33" s="1">
        <v>0.38</v>
      </c>
      <c r="AW33" s="1">
        <v>51</v>
      </c>
      <c r="AX33" s="1">
        <v>3.88</v>
      </c>
      <c r="AY33" s="1">
        <v>0</v>
      </c>
      <c r="AZ33" s="1">
        <v>0</v>
      </c>
      <c r="BA33" s="1">
        <v>0.12</v>
      </c>
      <c r="BB33" s="1">
        <v>0.12</v>
      </c>
      <c r="BC33" s="1">
        <v>10.25</v>
      </c>
      <c r="BD33" s="1">
        <v>6.38</v>
      </c>
      <c r="BE33" s="1">
        <v>4</v>
      </c>
      <c r="BF33" s="1">
        <v>0.62</v>
      </c>
      <c r="BG33" s="1">
        <v>1.25</v>
      </c>
      <c r="BH33" s="1">
        <v>1.1200000000000001</v>
      </c>
      <c r="BI33" s="1">
        <v>1.1599999999999999</v>
      </c>
      <c r="BJ33" s="1">
        <v>19.75</v>
      </c>
      <c r="BK33" s="1">
        <v>15.5</v>
      </c>
      <c r="BL33" s="1">
        <v>78</v>
      </c>
      <c r="BM33" s="1">
        <v>18.88</v>
      </c>
      <c r="BN33" s="1">
        <v>13.25</v>
      </c>
      <c r="BO33" s="1">
        <v>70</v>
      </c>
      <c r="BP33" s="1">
        <v>11</v>
      </c>
      <c r="BQ33" s="1">
        <v>8.1199999999999992</v>
      </c>
      <c r="BR33" s="1">
        <v>74</v>
      </c>
      <c r="BS33" s="1">
        <v>0</v>
      </c>
      <c r="BT33" s="1">
        <v>0</v>
      </c>
      <c r="BU33" s="1">
        <v>6</v>
      </c>
      <c r="BV33" s="1">
        <v>2</v>
      </c>
      <c r="BW33" s="1">
        <v>2</v>
      </c>
      <c r="BX33" s="1">
        <v>6.75</v>
      </c>
      <c r="BY33" s="1">
        <v>43.12</v>
      </c>
      <c r="BZ33" s="1">
        <v>5.38</v>
      </c>
      <c r="CA33" s="1">
        <v>1.75</v>
      </c>
      <c r="CB33" s="1">
        <v>2.25</v>
      </c>
      <c r="CC33" s="1">
        <v>0.38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4.0919326500000013</v>
      </c>
      <c r="CL33" s="1">
        <v>3</v>
      </c>
    </row>
    <row r="34" spans="1:90" x14ac:dyDescent="0.25">
      <c r="A34" s="1" t="s">
        <v>99</v>
      </c>
      <c r="B34" s="1">
        <v>5.0999999999999996</v>
      </c>
      <c r="C34" s="1">
        <v>8</v>
      </c>
      <c r="D34" s="1">
        <v>90</v>
      </c>
      <c r="E34" s="1">
        <v>0.06</v>
      </c>
      <c r="F34" s="1">
        <v>0.13</v>
      </c>
      <c r="G34" s="1">
        <v>0.1</v>
      </c>
      <c r="H34" s="1">
        <v>2</v>
      </c>
      <c r="I34" s="1">
        <v>0.5</v>
      </c>
      <c r="J34" s="1">
        <v>0</v>
      </c>
      <c r="K34" s="1">
        <v>0</v>
      </c>
      <c r="L34" s="1">
        <v>0.5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16.88</v>
      </c>
      <c r="V34" s="1">
        <v>15.5</v>
      </c>
      <c r="W34" s="1">
        <v>92</v>
      </c>
      <c r="X34" s="1">
        <v>0.75</v>
      </c>
      <c r="Y34" s="1">
        <v>0.25</v>
      </c>
      <c r="Z34" s="1">
        <v>33</v>
      </c>
      <c r="AA34" s="1">
        <v>0</v>
      </c>
      <c r="AB34" s="1">
        <v>0</v>
      </c>
      <c r="AC34" s="1">
        <v>1.25</v>
      </c>
      <c r="AD34" s="1">
        <v>0.12</v>
      </c>
      <c r="AE34" s="1">
        <v>0.1</v>
      </c>
      <c r="AF34" s="1">
        <v>0.25</v>
      </c>
      <c r="AG34" s="1">
        <v>0</v>
      </c>
      <c r="AH34" s="1">
        <v>0.38</v>
      </c>
      <c r="AI34" s="1">
        <v>0</v>
      </c>
      <c r="AJ34" s="1">
        <v>0.25</v>
      </c>
      <c r="AK34" s="1">
        <v>5.25</v>
      </c>
      <c r="AL34" s="1">
        <v>17.48</v>
      </c>
      <c r="AM34" s="1">
        <v>24.62</v>
      </c>
      <c r="AN34" s="1">
        <v>0.4</v>
      </c>
      <c r="AO34" s="1">
        <v>2.8</v>
      </c>
      <c r="AP34" s="1">
        <v>16.5</v>
      </c>
      <c r="AQ34" s="1">
        <v>18.75</v>
      </c>
      <c r="AR34" s="1">
        <v>0.25</v>
      </c>
      <c r="AS34" s="1">
        <v>2.88</v>
      </c>
      <c r="AT34" s="1">
        <v>1.25</v>
      </c>
      <c r="AU34" s="1">
        <v>1.5</v>
      </c>
      <c r="AV34" s="1">
        <v>1.1200000000000001</v>
      </c>
      <c r="AW34" s="1">
        <v>75</v>
      </c>
      <c r="AX34" s="1">
        <v>7.38</v>
      </c>
      <c r="AY34" s="1">
        <v>1.1200000000000001</v>
      </c>
      <c r="AZ34" s="1">
        <v>1.1200000000000001</v>
      </c>
      <c r="BA34" s="1">
        <v>2</v>
      </c>
      <c r="BB34" s="1">
        <v>4.25</v>
      </c>
      <c r="BC34" s="1">
        <v>12.75</v>
      </c>
      <c r="BD34" s="1">
        <v>8.8800000000000008</v>
      </c>
      <c r="BE34" s="1">
        <v>4</v>
      </c>
      <c r="BF34" s="1">
        <v>0.75</v>
      </c>
      <c r="BG34" s="1">
        <v>2.5</v>
      </c>
      <c r="BH34" s="1">
        <v>1.38</v>
      </c>
      <c r="BI34" s="1">
        <v>1.24</v>
      </c>
      <c r="BJ34" s="1">
        <v>60.88</v>
      </c>
      <c r="BK34" s="1">
        <v>56.25</v>
      </c>
      <c r="BL34" s="1">
        <v>92</v>
      </c>
      <c r="BM34" s="1">
        <v>34.75</v>
      </c>
      <c r="BN34" s="1">
        <v>31.75</v>
      </c>
      <c r="BO34" s="1">
        <v>91</v>
      </c>
      <c r="BP34" s="1">
        <v>16.88</v>
      </c>
      <c r="BQ34" s="1">
        <v>15.5</v>
      </c>
      <c r="BR34" s="1">
        <v>92</v>
      </c>
      <c r="BS34" s="1">
        <v>0</v>
      </c>
      <c r="BT34" s="1">
        <v>0</v>
      </c>
      <c r="BU34" s="1">
        <v>8</v>
      </c>
      <c r="BV34" s="1">
        <v>0</v>
      </c>
      <c r="BW34" s="1">
        <v>0</v>
      </c>
      <c r="BX34" s="1">
        <v>1.62</v>
      </c>
      <c r="BY34" s="1">
        <v>74.12</v>
      </c>
      <c r="BZ34" s="1">
        <v>1.5</v>
      </c>
      <c r="CA34" s="1">
        <v>8.5</v>
      </c>
      <c r="CB34" s="1">
        <v>1.62</v>
      </c>
      <c r="CC34" s="1">
        <v>0</v>
      </c>
      <c r="CD34" s="1">
        <v>0</v>
      </c>
      <c r="CE34" s="1">
        <v>0</v>
      </c>
      <c r="CF34" s="1">
        <v>0</v>
      </c>
      <c r="CG34" s="1">
        <v>0.12</v>
      </c>
      <c r="CH34" s="1">
        <v>0</v>
      </c>
      <c r="CI34" s="1">
        <v>0</v>
      </c>
      <c r="CJ34" s="1">
        <v>0</v>
      </c>
      <c r="CK34" s="1">
        <f t="shared" si="0"/>
        <v>2.5948637499999996</v>
      </c>
      <c r="CL34" s="1">
        <v>3</v>
      </c>
    </row>
    <row r="35" spans="1:90" x14ac:dyDescent="0.25">
      <c r="A35" s="1" t="s">
        <v>111</v>
      </c>
      <c r="B35" s="1">
        <v>5</v>
      </c>
      <c r="C35" s="1">
        <v>8</v>
      </c>
      <c r="D35" s="1">
        <v>88.5</v>
      </c>
      <c r="E35" s="1">
        <v>0.18</v>
      </c>
      <c r="F35" s="1">
        <v>0.1</v>
      </c>
      <c r="G35" s="1">
        <v>0.3</v>
      </c>
      <c r="H35" s="1">
        <v>1</v>
      </c>
      <c r="I35" s="1">
        <v>1</v>
      </c>
      <c r="J35" s="1">
        <v>0.38</v>
      </c>
      <c r="K35" s="1">
        <v>0.88</v>
      </c>
      <c r="L35" s="1">
        <v>0.12</v>
      </c>
      <c r="M35" s="1">
        <v>0.25</v>
      </c>
      <c r="N35" s="1">
        <v>0.5</v>
      </c>
      <c r="O35" s="1">
        <v>0.15</v>
      </c>
      <c r="P35" s="1">
        <v>0.15</v>
      </c>
      <c r="Q35" s="1">
        <v>0.12</v>
      </c>
      <c r="R35" s="1">
        <v>0.12</v>
      </c>
      <c r="S35" s="1">
        <v>0</v>
      </c>
      <c r="T35" s="1">
        <v>0.12</v>
      </c>
      <c r="U35" s="1">
        <v>9.5</v>
      </c>
      <c r="V35" s="1">
        <v>6.38</v>
      </c>
      <c r="W35" s="1">
        <v>67</v>
      </c>
      <c r="X35" s="1">
        <v>0.12</v>
      </c>
      <c r="Y35" s="1">
        <v>0</v>
      </c>
      <c r="Z35" s="1">
        <v>0</v>
      </c>
      <c r="AA35" s="1">
        <v>0</v>
      </c>
      <c r="AB35" s="1">
        <v>0</v>
      </c>
      <c r="AC35" s="1">
        <v>0.38</v>
      </c>
      <c r="AD35" s="1">
        <v>0.12</v>
      </c>
      <c r="AE35" s="1">
        <v>0.1</v>
      </c>
      <c r="AF35" s="1">
        <v>0</v>
      </c>
      <c r="AG35" s="1">
        <v>0</v>
      </c>
      <c r="AH35" s="1">
        <v>0.38</v>
      </c>
      <c r="AI35" s="1">
        <v>0</v>
      </c>
      <c r="AJ35" s="1">
        <v>0.38</v>
      </c>
      <c r="AK35" s="1">
        <v>17.75</v>
      </c>
      <c r="AL35" s="1">
        <v>5.65</v>
      </c>
      <c r="AM35" s="1">
        <v>14.35</v>
      </c>
      <c r="AN35" s="1">
        <v>1.1000000000000001</v>
      </c>
      <c r="AO35" s="1">
        <v>3.5</v>
      </c>
      <c r="AP35" s="1">
        <v>8.6199999999999992</v>
      </c>
      <c r="AQ35" s="1">
        <v>10.88</v>
      </c>
      <c r="AR35" s="1">
        <v>0</v>
      </c>
      <c r="AS35" s="1">
        <v>2.62</v>
      </c>
      <c r="AT35" s="1">
        <v>0.88</v>
      </c>
      <c r="AU35" s="1">
        <v>2.5</v>
      </c>
      <c r="AV35" s="1">
        <v>1</v>
      </c>
      <c r="AW35" s="1">
        <v>40</v>
      </c>
      <c r="AX35" s="1">
        <v>5.75</v>
      </c>
      <c r="AY35" s="1">
        <v>1</v>
      </c>
      <c r="AZ35" s="1">
        <v>0.12</v>
      </c>
      <c r="BA35" s="1">
        <v>1.38</v>
      </c>
      <c r="BB35" s="1">
        <v>2.5</v>
      </c>
      <c r="BC35" s="1">
        <v>11.25</v>
      </c>
      <c r="BD35" s="1">
        <v>6.38</v>
      </c>
      <c r="BE35" s="1">
        <v>3.12</v>
      </c>
      <c r="BF35" s="1">
        <v>0.5</v>
      </c>
      <c r="BG35" s="1">
        <v>2.12</v>
      </c>
      <c r="BH35" s="1">
        <v>1.25</v>
      </c>
      <c r="BI35" s="1">
        <v>1.01</v>
      </c>
      <c r="BJ35" s="1">
        <v>41.25</v>
      </c>
      <c r="BK35" s="1">
        <v>32.619999999999997</v>
      </c>
      <c r="BL35" s="1">
        <v>79</v>
      </c>
      <c r="BM35" s="1">
        <v>21</v>
      </c>
      <c r="BN35" s="1">
        <v>14.62</v>
      </c>
      <c r="BO35" s="1">
        <v>70</v>
      </c>
      <c r="BP35" s="1">
        <v>9.5</v>
      </c>
      <c r="BQ35" s="1">
        <v>6.38</v>
      </c>
      <c r="BR35" s="1">
        <v>67</v>
      </c>
      <c r="BS35" s="1">
        <v>0</v>
      </c>
      <c r="BT35" s="1">
        <v>0</v>
      </c>
      <c r="BU35" s="1">
        <v>8</v>
      </c>
      <c r="BV35" s="1">
        <v>0</v>
      </c>
      <c r="BW35" s="1">
        <v>1</v>
      </c>
      <c r="BX35" s="1">
        <v>0.5</v>
      </c>
      <c r="BY35" s="1">
        <v>52</v>
      </c>
      <c r="BZ35" s="1">
        <v>1.62</v>
      </c>
      <c r="CA35" s="1">
        <v>6</v>
      </c>
      <c r="CB35" s="1">
        <v>1.1200000000000001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2.4019738200000011</v>
      </c>
      <c r="CL35" s="1">
        <v>3</v>
      </c>
    </row>
    <row r="36" spans="1:90" x14ac:dyDescent="0.25">
      <c r="A36" s="1" t="s">
        <v>233</v>
      </c>
      <c r="B36" s="1">
        <v>5</v>
      </c>
      <c r="C36" s="1">
        <v>3</v>
      </c>
      <c r="D36" s="1">
        <v>57.33</v>
      </c>
      <c r="E36" s="1">
        <v>0.1</v>
      </c>
      <c r="F36" s="1">
        <v>0.25</v>
      </c>
      <c r="G36" s="1">
        <v>0.3</v>
      </c>
      <c r="H36" s="1">
        <v>2</v>
      </c>
      <c r="I36" s="1">
        <v>1.67</v>
      </c>
      <c r="J36" s="1">
        <v>0.33</v>
      </c>
      <c r="K36" s="1">
        <v>0.33</v>
      </c>
      <c r="L36" s="1">
        <v>1.33</v>
      </c>
      <c r="M36" s="1">
        <v>0</v>
      </c>
      <c r="N36" s="1">
        <v>0.33</v>
      </c>
      <c r="O36" s="1">
        <v>7.0000000000000007E-2</v>
      </c>
      <c r="P36" s="1">
        <v>7.0000000000000007E-2</v>
      </c>
      <c r="Q36" s="1">
        <v>0.33</v>
      </c>
      <c r="R36" s="1">
        <v>0</v>
      </c>
      <c r="S36" s="1">
        <v>0.33</v>
      </c>
      <c r="T36" s="1">
        <v>0</v>
      </c>
      <c r="U36" s="1">
        <v>8.67</v>
      </c>
      <c r="V36" s="1">
        <v>7</v>
      </c>
      <c r="W36" s="1">
        <v>81</v>
      </c>
      <c r="X36" s="1">
        <v>0.33</v>
      </c>
      <c r="Y36" s="1">
        <v>0.33</v>
      </c>
      <c r="Z36" s="1">
        <v>100</v>
      </c>
      <c r="AA36" s="1">
        <v>0</v>
      </c>
      <c r="AB36" s="1">
        <v>0</v>
      </c>
      <c r="AC36" s="1">
        <v>0.67</v>
      </c>
      <c r="AD36" s="1">
        <v>0.33</v>
      </c>
      <c r="AE36" s="1">
        <v>0.18</v>
      </c>
      <c r="AF36" s="1">
        <v>0.33</v>
      </c>
      <c r="AG36" s="1">
        <v>0</v>
      </c>
      <c r="AH36" s="1">
        <v>0</v>
      </c>
      <c r="AI36" s="1">
        <v>0</v>
      </c>
      <c r="AJ36" s="1">
        <v>0</v>
      </c>
      <c r="AK36" s="1">
        <v>14.67</v>
      </c>
      <c r="AL36" s="1">
        <v>10.33</v>
      </c>
      <c r="AM36" s="1">
        <v>22.4</v>
      </c>
      <c r="AN36" s="1">
        <v>0.9</v>
      </c>
      <c r="AO36" s="1">
        <v>3.3</v>
      </c>
      <c r="AP36" s="1">
        <v>11</v>
      </c>
      <c r="AQ36" s="1">
        <v>20</v>
      </c>
      <c r="AR36" s="1">
        <v>1</v>
      </c>
      <c r="AS36" s="1">
        <v>5.33</v>
      </c>
      <c r="AT36" s="1">
        <v>1.33</v>
      </c>
      <c r="AU36" s="1">
        <v>1.33</v>
      </c>
      <c r="AV36" s="1">
        <v>0.67</v>
      </c>
      <c r="AW36" s="1">
        <v>50</v>
      </c>
      <c r="AX36" s="1">
        <v>4</v>
      </c>
      <c r="AY36" s="1">
        <v>0</v>
      </c>
      <c r="AZ36" s="1">
        <v>0</v>
      </c>
      <c r="BA36" s="1">
        <v>0</v>
      </c>
      <c r="BB36" s="1">
        <v>0</v>
      </c>
      <c r="BC36" s="1">
        <v>12.33</v>
      </c>
      <c r="BD36" s="1">
        <v>8.33</v>
      </c>
      <c r="BE36" s="1">
        <v>3</v>
      </c>
      <c r="BF36" s="1">
        <v>0.67</v>
      </c>
      <c r="BG36" s="1">
        <v>2</v>
      </c>
      <c r="BH36" s="1">
        <v>2.67</v>
      </c>
      <c r="BI36" s="1">
        <v>1.5</v>
      </c>
      <c r="BJ36" s="1">
        <v>30</v>
      </c>
      <c r="BK36" s="1">
        <v>27.33</v>
      </c>
      <c r="BL36" s="1">
        <v>91</v>
      </c>
      <c r="BM36" s="1">
        <v>17.329999999999998</v>
      </c>
      <c r="BN36" s="1">
        <v>14.67</v>
      </c>
      <c r="BO36" s="1">
        <v>85</v>
      </c>
      <c r="BP36" s="1">
        <v>8.67</v>
      </c>
      <c r="BQ36" s="1">
        <v>7</v>
      </c>
      <c r="BR36" s="1">
        <v>81</v>
      </c>
      <c r="BS36" s="1">
        <v>0</v>
      </c>
      <c r="BT36" s="1">
        <v>0</v>
      </c>
      <c r="BU36" s="1">
        <v>2</v>
      </c>
      <c r="BV36" s="1">
        <v>1</v>
      </c>
      <c r="BW36" s="1">
        <v>1</v>
      </c>
      <c r="BX36" s="1">
        <v>1.67</v>
      </c>
      <c r="BY36" s="1">
        <v>40</v>
      </c>
      <c r="BZ36" s="1">
        <v>0.67</v>
      </c>
      <c r="CA36" s="1">
        <v>3.67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2.2015826800000022</v>
      </c>
      <c r="CL36" s="1">
        <v>3</v>
      </c>
    </row>
    <row r="37" spans="1:90" x14ac:dyDescent="0.25">
      <c r="A37" s="1" t="s">
        <v>154</v>
      </c>
      <c r="B37" s="1">
        <v>7.8</v>
      </c>
      <c r="C37" s="1">
        <v>7</v>
      </c>
      <c r="D37" s="1">
        <v>45.71</v>
      </c>
      <c r="E37" s="1">
        <v>0.16</v>
      </c>
      <c r="F37" s="1">
        <v>0.08</v>
      </c>
      <c r="G37" s="1">
        <v>0.2</v>
      </c>
      <c r="H37" s="1">
        <v>1</v>
      </c>
      <c r="I37" s="1">
        <v>1.43</v>
      </c>
      <c r="J37" s="1">
        <v>0.28999999999999998</v>
      </c>
      <c r="K37" s="1">
        <v>1.29</v>
      </c>
      <c r="L37" s="1">
        <v>0.14000000000000001</v>
      </c>
      <c r="M37" s="1">
        <v>0.28999999999999998</v>
      </c>
      <c r="N37" s="1">
        <v>0.28999999999999998</v>
      </c>
      <c r="O37" s="1">
        <v>0.16</v>
      </c>
      <c r="P37" s="1">
        <v>0.16</v>
      </c>
      <c r="Q37" s="1">
        <v>0.14000000000000001</v>
      </c>
      <c r="R37" s="1">
        <v>0.14000000000000001</v>
      </c>
      <c r="S37" s="1">
        <v>0</v>
      </c>
      <c r="T37" s="1">
        <v>0.14000000000000001</v>
      </c>
      <c r="U37" s="1">
        <v>6.29</v>
      </c>
      <c r="V37" s="1">
        <v>5.29</v>
      </c>
      <c r="W37" s="1">
        <v>84</v>
      </c>
      <c r="X37" s="1">
        <v>0.14000000000000001</v>
      </c>
      <c r="Y37" s="1">
        <v>0.14000000000000001</v>
      </c>
      <c r="Z37" s="1">
        <v>100</v>
      </c>
      <c r="AA37" s="1">
        <v>0</v>
      </c>
      <c r="AB37" s="1">
        <v>0</v>
      </c>
      <c r="AC37" s="1">
        <v>0.14000000000000001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0.43</v>
      </c>
      <c r="AK37" s="1">
        <v>22</v>
      </c>
      <c r="AL37" s="1">
        <v>4.4000000000000004</v>
      </c>
      <c r="AM37" s="1">
        <v>9.2899999999999991</v>
      </c>
      <c r="AN37" s="1">
        <v>1</v>
      </c>
      <c r="AO37" s="1">
        <v>3.1</v>
      </c>
      <c r="AP37" s="1">
        <v>2.4300000000000002</v>
      </c>
      <c r="AQ37" s="1">
        <v>5</v>
      </c>
      <c r="AR37" s="1">
        <v>0.14000000000000001</v>
      </c>
      <c r="AS37" s="1">
        <v>2.71</v>
      </c>
      <c r="AT37" s="1">
        <v>0.14000000000000001</v>
      </c>
      <c r="AU37" s="1">
        <v>0.56999999999999995</v>
      </c>
      <c r="AV37" s="1">
        <v>0.28999999999999998</v>
      </c>
      <c r="AW37" s="1">
        <v>51</v>
      </c>
      <c r="AX37" s="1">
        <v>1.86</v>
      </c>
      <c r="AY37" s="1">
        <v>2</v>
      </c>
      <c r="AZ37" s="1">
        <v>0</v>
      </c>
      <c r="BA37" s="1">
        <v>0.14000000000000001</v>
      </c>
      <c r="BB37" s="1">
        <v>2.14</v>
      </c>
      <c r="BC37" s="1">
        <v>13</v>
      </c>
      <c r="BD37" s="1">
        <v>8.57</v>
      </c>
      <c r="BE37" s="1">
        <v>4.43</v>
      </c>
      <c r="BF37" s="1">
        <v>0.56999999999999995</v>
      </c>
      <c r="BG37" s="1">
        <v>2.71</v>
      </c>
      <c r="BH37" s="1">
        <v>1.57</v>
      </c>
      <c r="BI37" s="1">
        <v>1.43</v>
      </c>
      <c r="BJ37" s="1">
        <v>17</v>
      </c>
      <c r="BK37" s="1">
        <v>14.14</v>
      </c>
      <c r="BL37" s="1">
        <v>83</v>
      </c>
      <c r="BM37" s="1">
        <v>10.14</v>
      </c>
      <c r="BN37" s="1">
        <v>8.43</v>
      </c>
      <c r="BO37" s="1">
        <v>83</v>
      </c>
      <c r="BP37" s="1">
        <v>6.29</v>
      </c>
      <c r="BQ37" s="1">
        <v>5.29</v>
      </c>
      <c r="BR37" s="1">
        <v>84</v>
      </c>
      <c r="BS37" s="1">
        <v>0.14000000000000001</v>
      </c>
      <c r="BT37" s="1">
        <v>0.14000000000000001</v>
      </c>
      <c r="BU37" s="1">
        <v>4</v>
      </c>
      <c r="BV37" s="1">
        <v>3</v>
      </c>
      <c r="BW37" s="1">
        <v>4</v>
      </c>
      <c r="BX37" s="1">
        <v>0.14000000000000001</v>
      </c>
      <c r="BY37" s="1">
        <v>27.29</v>
      </c>
      <c r="BZ37" s="1">
        <v>2.4300000000000002</v>
      </c>
      <c r="CA37" s="1">
        <v>1.57</v>
      </c>
      <c r="CB37" s="1">
        <v>0.28999999999999998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3.3417806800000016</v>
      </c>
      <c r="CL37" s="1">
        <v>3</v>
      </c>
    </row>
    <row r="38" spans="1:90" x14ac:dyDescent="0.25">
      <c r="A38" s="1" t="s">
        <v>169</v>
      </c>
      <c r="B38" s="1">
        <v>6</v>
      </c>
      <c r="C38" s="1">
        <v>8</v>
      </c>
      <c r="D38" s="1">
        <v>88.12</v>
      </c>
      <c r="E38" s="1">
        <v>0.21</v>
      </c>
      <c r="F38" s="1">
        <v>0.2</v>
      </c>
      <c r="G38" s="1">
        <v>0.4</v>
      </c>
      <c r="H38" s="1">
        <v>3</v>
      </c>
      <c r="I38" s="1">
        <v>1.75</v>
      </c>
      <c r="J38" s="1">
        <v>0.5</v>
      </c>
      <c r="K38" s="1">
        <v>1.38</v>
      </c>
      <c r="L38" s="1">
        <v>0.5</v>
      </c>
      <c r="M38" s="1">
        <v>0.25</v>
      </c>
      <c r="N38" s="1">
        <v>0</v>
      </c>
      <c r="O38" s="1">
        <v>0.18</v>
      </c>
      <c r="P38" s="1">
        <v>0.18</v>
      </c>
      <c r="Q38" s="1">
        <v>0.25</v>
      </c>
      <c r="R38" s="1">
        <v>0.25</v>
      </c>
      <c r="S38" s="1">
        <v>0</v>
      </c>
      <c r="T38" s="1">
        <v>0</v>
      </c>
      <c r="U38" s="1">
        <v>20.12</v>
      </c>
      <c r="V38" s="1">
        <v>14.88</v>
      </c>
      <c r="W38" s="1">
        <v>74</v>
      </c>
      <c r="X38" s="1">
        <v>1.88</v>
      </c>
      <c r="Y38" s="1">
        <v>0.38</v>
      </c>
      <c r="Z38" s="1">
        <v>20</v>
      </c>
      <c r="AA38" s="1">
        <v>0.38</v>
      </c>
      <c r="AB38" s="1">
        <v>0</v>
      </c>
      <c r="AC38" s="1">
        <v>1.5</v>
      </c>
      <c r="AD38" s="1">
        <v>0.25</v>
      </c>
      <c r="AE38" s="1">
        <v>0.2</v>
      </c>
      <c r="AF38" s="1">
        <v>0.12</v>
      </c>
      <c r="AG38" s="1">
        <v>0</v>
      </c>
      <c r="AH38" s="1">
        <v>0.25</v>
      </c>
      <c r="AI38" s="1">
        <v>0</v>
      </c>
      <c r="AJ38" s="1">
        <v>0.25</v>
      </c>
      <c r="AK38" s="1">
        <v>23.75</v>
      </c>
      <c r="AL38" s="1">
        <v>21.86</v>
      </c>
      <c r="AM38" s="1">
        <v>20.02</v>
      </c>
      <c r="AN38" s="1">
        <v>1.5</v>
      </c>
      <c r="AO38" s="1">
        <v>4</v>
      </c>
      <c r="AP38" s="1">
        <v>8</v>
      </c>
      <c r="AQ38" s="1">
        <v>13.62</v>
      </c>
      <c r="AR38" s="1">
        <v>0.12</v>
      </c>
      <c r="AS38" s="1">
        <v>3.75</v>
      </c>
      <c r="AT38" s="1">
        <v>1.25</v>
      </c>
      <c r="AU38" s="1">
        <v>1.88</v>
      </c>
      <c r="AV38" s="1">
        <v>0.5</v>
      </c>
      <c r="AW38" s="1">
        <v>27</v>
      </c>
      <c r="AX38" s="1">
        <v>5.12</v>
      </c>
      <c r="AY38" s="1">
        <v>0.12</v>
      </c>
      <c r="AZ38" s="1">
        <v>0.12</v>
      </c>
      <c r="BA38" s="1">
        <v>0.5</v>
      </c>
      <c r="BB38" s="1">
        <v>0.75</v>
      </c>
      <c r="BC38" s="1">
        <v>12.75</v>
      </c>
      <c r="BD38" s="1">
        <v>8.8800000000000008</v>
      </c>
      <c r="BE38" s="1">
        <v>4</v>
      </c>
      <c r="BF38" s="1">
        <v>0.75</v>
      </c>
      <c r="BG38" s="1">
        <v>2.5</v>
      </c>
      <c r="BH38" s="1">
        <v>1.38</v>
      </c>
      <c r="BI38" s="1">
        <v>1.24</v>
      </c>
      <c r="BJ38" s="1">
        <v>42</v>
      </c>
      <c r="BK38" s="1">
        <v>33.380000000000003</v>
      </c>
      <c r="BL38" s="1">
        <v>79</v>
      </c>
      <c r="BM38" s="1">
        <v>33</v>
      </c>
      <c r="BN38" s="1">
        <v>24.5</v>
      </c>
      <c r="BO38" s="1">
        <v>74</v>
      </c>
      <c r="BP38" s="1">
        <v>20.12</v>
      </c>
      <c r="BQ38" s="1">
        <v>14.88</v>
      </c>
      <c r="BR38" s="1">
        <v>74</v>
      </c>
      <c r="BS38" s="1">
        <v>0</v>
      </c>
      <c r="BT38" s="1">
        <v>0</v>
      </c>
      <c r="BU38" s="1">
        <v>8</v>
      </c>
      <c r="BV38" s="1">
        <v>0</v>
      </c>
      <c r="BW38" s="1">
        <v>2</v>
      </c>
      <c r="BX38" s="1">
        <v>0.38</v>
      </c>
      <c r="BY38" s="1">
        <v>57.12</v>
      </c>
      <c r="BZ38" s="1">
        <v>3.75</v>
      </c>
      <c r="CA38" s="1">
        <v>6.75</v>
      </c>
      <c r="CB38" s="1">
        <v>3.62</v>
      </c>
      <c r="CC38" s="1">
        <v>0.62</v>
      </c>
      <c r="CD38" s="1">
        <v>0.12</v>
      </c>
      <c r="CE38" s="1">
        <v>0.25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4.1920981300000006</v>
      </c>
      <c r="CL38" s="1">
        <v>3</v>
      </c>
    </row>
    <row r="39" spans="1:90" x14ac:dyDescent="0.25">
      <c r="A39" s="1" t="s">
        <v>185</v>
      </c>
      <c r="B39" s="1">
        <v>4.9000000000000004</v>
      </c>
      <c r="C39" s="1">
        <v>8</v>
      </c>
      <c r="D39" s="1">
        <v>88.5</v>
      </c>
      <c r="E39" s="1">
        <v>0.1</v>
      </c>
      <c r="F39" s="1">
        <v>0.14000000000000001</v>
      </c>
      <c r="G39" s="1">
        <v>0.1</v>
      </c>
      <c r="H39" s="1">
        <v>1</v>
      </c>
      <c r="I39" s="1">
        <v>1.1200000000000001</v>
      </c>
      <c r="J39" s="1">
        <v>0.25</v>
      </c>
      <c r="K39" s="1">
        <v>0.38</v>
      </c>
      <c r="L39" s="1">
        <v>0.75</v>
      </c>
      <c r="M39" s="1">
        <v>0</v>
      </c>
      <c r="N39" s="1">
        <v>0</v>
      </c>
      <c r="O39" s="1">
        <v>0.06</v>
      </c>
      <c r="P39" s="1">
        <v>0.06</v>
      </c>
      <c r="Q39" s="1">
        <v>0</v>
      </c>
      <c r="R39" s="1">
        <v>0</v>
      </c>
      <c r="S39" s="1">
        <v>0</v>
      </c>
      <c r="T39" s="1">
        <v>0</v>
      </c>
      <c r="U39" s="1">
        <v>11.62</v>
      </c>
      <c r="V39" s="1">
        <v>8.25</v>
      </c>
      <c r="W39" s="1">
        <v>71</v>
      </c>
      <c r="X39" s="1">
        <v>3.12</v>
      </c>
      <c r="Y39" s="1">
        <v>0.38</v>
      </c>
      <c r="Z39" s="1">
        <v>12</v>
      </c>
      <c r="AA39" s="1">
        <v>1</v>
      </c>
      <c r="AB39" s="1">
        <v>0.5</v>
      </c>
      <c r="AC39" s="1">
        <v>0.88</v>
      </c>
      <c r="AD39" s="1">
        <v>0</v>
      </c>
      <c r="AE39" s="1">
        <v>0.05</v>
      </c>
      <c r="AF39" s="1">
        <v>0.12</v>
      </c>
      <c r="AG39" s="1">
        <v>0</v>
      </c>
      <c r="AH39" s="1">
        <v>0</v>
      </c>
      <c r="AI39" s="1">
        <v>0</v>
      </c>
      <c r="AJ39" s="1">
        <v>0.12</v>
      </c>
      <c r="AK39" s="1">
        <v>11.38</v>
      </c>
      <c r="AL39" s="1">
        <v>13.56</v>
      </c>
      <c r="AM39" s="1">
        <v>14.1</v>
      </c>
      <c r="AN39" s="1">
        <v>0.4</v>
      </c>
      <c r="AO39" s="1">
        <v>3.2</v>
      </c>
      <c r="AP39" s="1">
        <v>13.75</v>
      </c>
      <c r="AQ39" s="1">
        <v>14.88</v>
      </c>
      <c r="AR39" s="1">
        <v>0</v>
      </c>
      <c r="AS39" s="1">
        <v>2.5</v>
      </c>
      <c r="AT39" s="1">
        <v>1.88</v>
      </c>
      <c r="AU39" s="1">
        <v>1.75</v>
      </c>
      <c r="AV39" s="1">
        <v>1.5</v>
      </c>
      <c r="AW39" s="1">
        <v>86</v>
      </c>
      <c r="AX39" s="1">
        <v>5.12</v>
      </c>
      <c r="AY39" s="1">
        <v>1</v>
      </c>
      <c r="AZ39" s="1">
        <v>0.25</v>
      </c>
      <c r="BA39" s="1">
        <v>0.88</v>
      </c>
      <c r="BB39" s="1">
        <v>2.12</v>
      </c>
      <c r="BC39" s="1">
        <v>17</v>
      </c>
      <c r="BD39" s="1">
        <v>10.5</v>
      </c>
      <c r="BE39" s="1">
        <v>6</v>
      </c>
      <c r="BF39" s="1">
        <v>0.12</v>
      </c>
      <c r="BG39" s="1">
        <v>2.12</v>
      </c>
      <c r="BH39" s="1">
        <v>2.12</v>
      </c>
      <c r="BI39" s="1">
        <v>1.81</v>
      </c>
      <c r="BJ39" s="1">
        <v>37.380000000000003</v>
      </c>
      <c r="BK39" s="1">
        <v>30.5</v>
      </c>
      <c r="BL39" s="1">
        <v>82</v>
      </c>
      <c r="BM39" s="1">
        <v>23.12</v>
      </c>
      <c r="BN39" s="1">
        <v>15.38</v>
      </c>
      <c r="BO39" s="1">
        <v>67</v>
      </c>
      <c r="BP39" s="1">
        <v>11.62</v>
      </c>
      <c r="BQ39" s="1">
        <v>8.25</v>
      </c>
      <c r="BR39" s="1">
        <v>71</v>
      </c>
      <c r="BS39" s="1">
        <v>0.12</v>
      </c>
      <c r="BT39" s="1">
        <v>0</v>
      </c>
      <c r="BU39" s="1">
        <v>8</v>
      </c>
      <c r="BV39" s="1">
        <v>0</v>
      </c>
      <c r="BW39" s="1">
        <v>1</v>
      </c>
      <c r="BX39" s="1">
        <v>0.88</v>
      </c>
      <c r="BY39" s="1">
        <v>58</v>
      </c>
      <c r="BZ39" s="1">
        <v>1.25</v>
      </c>
      <c r="CA39" s="1">
        <v>4.25</v>
      </c>
      <c r="CB39" s="1">
        <v>4</v>
      </c>
      <c r="CC39" s="1">
        <v>0</v>
      </c>
      <c r="CD39" s="1">
        <v>0</v>
      </c>
      <c r="CE39" s="1">
        <v>1</v>
      </c>
      <c r="CF39" s="1">
        <v>0.12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3.4381356300000006</v>
      </c>
      <c r="CL39" s="1">
        <v>3</v>
      </c>
    </row>
    <row r="40" spans="1:90" x14ac:dyDescent="0.25">
      <c r="A40" s="1" t="s">
        <v>193</v>
      </c>
      <c r="B40" s="1">
        <v>6.9</v>
      </c>
      <c r="C40" s="1">
        <v>8</v>
      </c>
      <c r="D40" s="1">
        <v>87.25</v>
      </c>
      <c r="E40" s="1">
        <v>0.27</v>
      </c>
      <c r="F40" s="1">
        <v>0.27</v>
      </c>
      <c r="G40" s="1">
        <v>0.5</v>
      </c>
      <c r="H40" s="1">
        <v>4</v>
      </c>
      <c r="I40" s="1">
        <v>2.25</v>
      </c>
      <c r="J40" s="1">
        <v>1.1200000000000001</v>
      </c>
      <c r="K40" s="1">
        <v>1.5</v>
      </c>
      <c r="L40" s="1">
        <v>0.75</v>
      </c>
      <c r="M40" s="1">
        <v>0.38</v>
      </c>
      <c r="N40" s="1">
        <v>0.12</v>
      </c>
      <c r="O40" s="1">
        <v>0.32</v>
      </c>
      <c r="P40" s="1">
        <v>0.32</v>
      </c>
      <c r="Q40" s="1">
        <v>0.12</v>
      </c>
      <c r="R40" s="1">
        <v>0.12</v>
      </c>
      <c r="S40" s="1">
        <v>0</v>
      </c>
      <c r="T40" s="1">
        <v>0</v>
      </c>
      <c r="U40" s="1">
        <v>9.25</v>
      </c>
      <c r="V40" s="1">
        <v>6.75</v>
      </c>
      <c r="W40" s="1">
        <v>73</v>
      </c>
      <c r="X40" s="1">
        <v>5</v>
      </c>
      <c r="Y40" s="1">
        <v>1.5</v>
      </c>
      <c r="Z40" s="1">
        <v>30</v>
      </c>
      <c r="AA40" s="1">
        <v>3.25</v>
      </c>
      <c r="AB40" s="1">
        <v>0.25</v>
      </c>
      <c r="AC40" s="1">
        <v>1.75</v>
      </c>
      <c r="AD40" s="1">
        <v>0.12</v>
      </c>
      <c r="AE40" s="1">
        <v>0.18</v>
      </c>
      <c r="AF40" s="1">
        <v>0.38</v>
      </c>
      <c r="AG40" s="1">
        <v>0</v>
      </c>
      <c r="AH40" s="1">
        <v>0</v>
      </c>
      <c r="AI40" s="1">
        <v>0</v>
      </c>
      <c r="AJ40" s="1">
        <v>0.25</v>
      </c>
      <c r="AK40" s="1">
        <v>36.119999999999997</v>
      </c>
      <c r="AL40" s="1">
        <v>27.35</v>
      </c>
      <c r="AM40" s="1">
        <v>21.75</v>
      </c>
      <c r="AN40" s="1">
        <v>2.2000000000000002</v>
      </c>
      <c r="AO40" s="1">
        <v>4.9000000000000004</v>
      </c>
      <c r="AP40" s="1">
        <v>7.88</v>
      </c>
      <c r="AQ40" s="1">
        <v>13.5</v>
      </c>
      <c r="AR40" s="1">
        <v>0</v>
      </c>
      <c r="AS40" s="1">
        <v>4</v>
      </c>
      <c r="AT40" s="1">
        <v>1.25</v>
      </c>
      <c r="AU40" s="1">
        <v>1.5</v>
      </c>
      <c r="AV40" s="1">
        <v>0.62</v>
      </c>
      <c r="AW40" s="1">
        <v>41</v>
      </c>
      <c r="AX40" s="1">
        <v>3.75</v>
      </c>
      <c r="AY40" s="1">
        <v>0.25</v>
      </c>
      <c r="AZ40" s="1">
        <v>0.25</v>
      </c>
      <c r="BA40" s="1">
        <v>0.5</v>
      </c>
      <c r="BB40" s="1">
        <v>1</v>
      </c>
      <c r="BC40" s="1">
        <v>12.75</v>
      </c>
      <c r="BD40" s="1">
        <v>8.8800000000000008</v>
      </c>
      <c r="BE40" s="1">
        <v>4</v>
      </c>
      <c r="BF40" s="1">
        <v>0.75</v>
      </c>
      <c r="BG40" s="1">
        <v>2.5</v>
      </c>
      <c r="BH40" s="1">
        <v>1.38</v>
      </c>
      <c r="BI40" s="1">
        <v>1.24</v>
      </c>
      <c r="BJ40" s="1">
        <v>21.62</v>
      </c>
      <c r="BK40" s="1">
        <v>17.25</v>
      </c>
      <c r="BL40" s="1">
        <v>80</v>
      </c>
      <c r="BM40" s="1">
        <v>21</v>
      </c>
      <c r="BN40" s="1">
        <v>13.62</v>
      </c>
      <c r="BO40" s="1">
        <v>65</v>
      </c>
      <c r="BP40" s="1">
        <v>9.25</v>
      </c>
      <c r="BQ40" s="1">
        <v>6.75</v>
      </c>
      <c r="BR40" s="1">
        <v>73</v>
      </c>
      <c r="BS40" s="1">
        <v>0</v>
      </c>
      <c r="BT40" s="1">
        <v>0</v>
      </c>
      <c r="BU40" s="1">
        <v>8</v>
      </c>
      <c r="BV40" s="1">
        <v>0</v>
      </c>
      <c r="BW40" s="1">
        <v>6</v>
      </c>
      <c r="BX40" s="1">
        <v>2.5</v>
      </c>
      <c r="BY40" s="1">
        <v>42.62</v>
      </c>
      <c r="BZ40" s="1">
        <v>4.62</v>
      </c>
      <c r="CA40" s="1">
        <v>1.62</v>
      </c>
      <c r="CB40" s="1">
        <v>5.25</v>
      </c>
      <c r="CC40" s="1">
        <v>0.12</v>
      </c>
      <c r="CD40" s="1">
        <v>0</v>
      </c>
      <c r="CE40" s="1">
        <v>3.12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4.4983819600000032</v>
      </c>
      <c r="CL40" s="1">
        <v>3</v>
      </c>
    </row>
    <row r="41" spans="1:90" x14ac:dyDescent="0.25">
      <c r="A41" s="1" t="s">
        <v>198</v>
      </c>
      <c r="B41" s="1">
        <v>5.9</v>
      </c>
      <c r="C41" s="1">
        <v>8</v>
      </c>
      <c r="D41" s="1">
        <v>85.5</v>
      </c>
      <c r="E41" s="1">
        <v>0.28000000000000003</v>
      </c>
      <c r="F41" s="1">
        <v>0.33</v>
      </c>
      <c r="G41" s="1">
        <v>0.5</v>
      </c>
      <c r="H41" s="1">
        <v>5</v>
      </c>
      <c r="I41" s="1">
        <v>3</v>
      </c>
      <c r="J41" s="1">
        <v>1</v>
      </c>
      <c r="K41" s="1">
        <v>0.88</v>
      </c>
      <c r="L41" s="1">
        <v>2.12</v>
      </c>
      <c r="M41" s="1">
        <v>0.25</v>
      </c>
      <c r="N41" s="1">
        <v>0.12</v>
      </c>
      <c r="O41" s="1">
        <v>0.26</v>
      </c>
      <c r="P41" s="1">
        <v>0.26</v>
      </c>
      <c r="Q41" s="1">
        <v>0.38</v>
      </c>
      <c r="R41" s="1">
        <v>0.25</v>
      </c>
      <c r="S41" s="1">
        <v>0.12</v>
      </c>
      <c r="T41" s="1">
        <v>0.12</v>
      </c>
      <c r="U41" s="1">
        <v>16.88</v>
      </c>
      <c r="V41" s="1">
        <v>13</v>
      </c>
      <c r="W41" s="1">
        <v>77</v>
      </c>
      <c r="X41" s="1">
        <v>3.12</v>
      </c>
      <c r="Y41" s="1">
        <v>0.5</v>
      </c>
      <c r="Z41" s="1">
        <v>16</v>
      </c>
      <c r="AA41" s="1">
        <v>0</v>
      </c>
      <c r="AB41" s="1">
        <v>0</v>
      </c>
      <c r="AC41" s="1">
        <v>1.5</v>
      </c>
      <c r="AD41" s="1">
        <v>0.38</v>
      </c>
      <c r="AE41" s="1">
        <v>0.26</v>
      </c>
      <c r="AF41" s="1">
        <v>0.25</v>
      </c>
      <c r="AG41" s="1">
        <v>0</v>
      </c>
      <c r="AH41" s="1">
        <v>0</v>
      </c>
      <c r="AI41" s="1">
        <v>0</v>
      </c>
      <c r="AJ41" s="1">
        <v>0.25</v>
      </c>
      <c r="AK41" s="1">
        <v>30</v>
      </c>
      <c r="AL41" s="1">
        <v>23</v>
      </c>
      <c r="AM41" s="1">
        <v>26.25</v>
      </c>
      <c r="AN41" s="1">
        <v>2.1</v>
      </c>
      <c r="AO41" s="1">
        <v>4.9000000000000004</v>
      </c>
      <c r="AP41" s="1">
        <v>13.62</v>
      </c>
      <c r="AQ41" s="1">
        <v>22.62</v>
      </c>
      <c r="AR41" s="1">
        <v>1</v>
      </c>
      <c r="AS41" s="1">
        <v>5.88</v>
      </c>
      <c r="AT41" s="1">
        <v>1.1200000000000001</v>
      </c>
      <c r="AU41" s="1">
        <v>1.38</v>
      </c>
      <c r="AV41" s="1">
        <v>0.88</v>
      </c>
      <c r="AW41" s="1">
        <v>64</v>
      </c>
      <c r="AX41" s="1">
        <v>4.5</v>
      </c>
      <c r="AY41" s="1">
        <v>0.25</v>
      </c>
      <c r="AZ41" s="1">
        <v>0</v>
      </c>
      <c r="BA41" s="1">
        <v>0.25</v>
      </c>
      <c r="BB41" s="1">
        <v>0.5</v>
      </c>
      <c r="BC41" s="1">
        <v>12.75</v>
      </c>
      <c r="BD41" s="1">
        <v>8.8800000000000008</v>
      </c>
      <c r="BE41" s="1">
        <v>4</v>
      </c>
      <c r="BF41" s="1">
        <v>0.75</v>
      </c>
      <c r="BG41" s="1">
        <v>2.5</v>
      </c>
      <c r="BH41" s="1">
        <v>1.38</v>
      </c>
      <c r="BI41" s="1">
        <v>1.24</v>
      </c>
      <c r="BJ41" s="1">
        <v>32.75</v>
      </c>
      <c r="BK41" s="1">
        <v>26.5</v>
      </c>
      <c r="BL41" s="1">
        <v>81</v>
      </c>
      <c r="BM41" s="1">
        <v>27</v>
      </c>
      <c r="BN41" s="1">
        <v>19.38</v>
      </c>
      <c r="BO41" s="1">
        <v>72</v>
      </c>
      <c r="BP41" s="1">
        <v>16.88</v>
      </c>
      <c r="BQ41" s="1">
        <v>13</v>
      </c>
      <c r="BR41" s="1">
        <v>77</v>
      </c>
      <c r="BS41" s="1">
        <v>0.5</v>
      </c>
      <c r="BT41" s="1">
        <v>0.38</v>
      </c>
      <c r="BU41" s="1">
        <v>8</v>
      </c>
      <c r="BV41" s="1">
        <v>0</v>
      </c>
      <c r="BW41" s="1">
        <v>5</v>
      </c>
      <c r="BX41" s="1">
        <v>1.5</v>
      </c>
      <c r="BY41" s="1">
        <v>48.12</v>
      </c>
      <c r="BZ41" s="1">
        <v>2.5</v>
      </c>
      <c r="CA41" s="1">
        <v>3.25</v>
      </c>
      <c r="CB41" s="1">
        <v>4.62</v>
      </c>
      <c r="CC41" s="1">
        <v>0.25</v>
      </c>
      <c r="CD41" s="1">
        <v>0</v>
      </c>
      <c r="CE41" s="1">
        <v>0</v>
      </c>
      <c r="CF41" s="1">
        <v>0</v>
      </c>
      <c r="CG41" s="1">
        <v>0.25</v>
      </c>
      <c r="CH41" s="1">
        <v>0</v>
      </c>
      <c r="CI41" s="1">
        <v>0</v>
      </c>
      <c r="CJ41" s="1">
        <v>0</v>
      </c>
      <c r="CK41" s="1">
        <f t="shared" si="0"/>
        <v>3.8352975600000025</v>
      </c>
      <c r="CL41" s="1">
        <v>3</v>
      </c>
    </row>
    <row r="42" spans="1:90" x14ac:dyDescent="0.25">
      <c r="A42" s="1" t="s">
        <v>68</v>
      </c>
      <c r="B42" s="1">
        <v>5.8</v>
      </c>
      <c r="C42" s="1">
        <v>4</v>
      </c>
      <c r="D42" s="1">
        <v>44.75</v>
      </c>
      <c r="E42" s="1">
        <v>0.09</v>
      </c>
      <c r="F42" s="1">
        <v>0</v>
      </c>
      <c r="G42" s="1">
        <v>0.1</v>
      </c>
      <c r="H42" s="1">
        <v>0</v>
      </c>
      <c r="I42" s="1">
        <v>0.5</v>
      </c>
      <c r="J42" s="1">
        <v>0</v>
      </c>
      <c r="K42" s="1">
        <v>0.25</v>
      </c>
      <c r="L42" s="1">
        <v>0.25</v>
      </c>
      <c r="M42" s="1">
        <v>0.25</v>
      </c>
      <c r="N42" s="1">
        <v>0.25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4</v>
      </c>
      <c r="V42" s="1">
        <v>3.25</v>
      </c>
      <c r="W42" s="1">
        <v>81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0.25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5.5</v>
      </c>
      <c r="AL42" s="1">
        <v>3.48</v>
      </c>
      <c r="AM42" s="1">
        <v>1.75</v>
      </c>
      <c r="AN42" s="1">
        <v>0.5</v>
      </c>
      <c r="AO42" s="1">
        <v>2.4</v>
      </c>
      <c r="AP42" s="1">
        <v>3.25</v>
      </c>
      <c r="AQ42" s="1">
        <v>3.25</v>
      </c>
      <c r="AR42" s="1">
        <v>0</v>
      </c>
      <c r="AS42" s="1">
        <v>1.25</v>
      </c>
      <c r="AT42" s="1">
        <v>0.75</v>
      </c>
      <c r="AU42" s="1">
        <v>0.75</v>
      </c>
      <c r="AV42" s="1">
        <v>0.5</v>
      </c>
      <c r="AW42" s="1">
        <v>67</v>
      </c>
      <c r="AX42" s="1">
        <v>1.5</v>
      </c>
      <c r="AY42" s="1">
        <v>0</v>
      </c>
      <c r="AZ42" s="1">
        <v>0</v>
      </c>
      <c r="BA42" s="1">
        <v>0.75</v>
      </c>
      <c r="BB42" s="1">
        <v>0.75</v>
      </c>
      <c r="BC42" s="1">
        <v>13</v>
      </c>
      <c r="BD42" s="1">
        <v>10.25</v>
      </c>
      <c r="BE42" s="1">
        <v>4.75</v>
      </c>
      <c r="BF42" s="1">
        <v>1.25</v>
      </c>
      <c r="BG42" s="1">
        <v>3</v>
      </c>
      <c r="BH42" s="1">
        <v>3.25</v>
      </c>
      <c r="BI42" s="1">
        <v>1.93</v>
      </c>
      <c r="BJ42" s="1">
        <v>8.5</v>
      </c>
      <c r="BK42" s="1">
        <v>6.75</v>
      </c>
      <c r="BL42" s="1">
        <v>79</v>
      </c>
      <c r="BM42" s="1">
        <v>5.25</v>
      </c>
      <c r="BN42" s="1">
        <v>3.5</v>
      </c>
      <c r="BO42" s="1">
        <v>67</v>
      </c>
      <c r="BP42" s="1">
        <v>4</v>
      </c>
      <c r="BQ42" s="1">
        <v>3.25</v>
      </c>
      <c r="BR42" s="1">
        <v>81</v>
      </c>
      <c r="BS42" s="1">
        <v>0</v>
      </c>
      <c r="BT42" s="1">
        <v>0</v>
      </c>
      <c r="BU42" s="1">
        <v>3</v>
      </c>
      <c r="BV42" s="1">
        <v>1</v>
      </c>
      <c r="BW42" s="1">
        <v>3</v>
      </c>
      <c r="BX42" s="1">
        <v>0.25</v>
      </c>
      <c r="BY42" s="1">
        <v>15.25</v>
      </c>
      <c r="BZ42" s="1">
        <v>2</v>
      </c>
      <c r="CA42" s="1">
        <v>0.25</v>
      </c>
      <c r="CB42" s="1">
        <v>0.5</v>
      </c>
      <c r="CC42" s="1">
        <v>0.25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3.579416520000001</v>
      </c>
      <c r="CL42" s="1">
        <v>2</v>
      </c>
    </row>
    <row r="43" spans="1:90" x14ac:dyDescent="0.25">
      <c r="A43" s="1" t="s">
        <v>69</v>
      </c>
      <c r="B43" s="1">
        <v>6.1</v>
      </c>
      <c r="C43" s="1">
        <v>8</v>
      </c>
      <c r="D43" s="1">
        <v>86</v>
      </c>
      <c r="E43" s="1">
        <v>0.23</v>
      </c>
      <c r="F43" s="1">
        <v>0.25</v>
      </c>
      <c r="G43" s="1">
        <v>0.3</v>
      </c>
      <c r="H43" s="1">
        <v>2</v>
      </c>
      <c r="I43" s="1">
        <v>2.62</v>
      </c>
      <c r="J43" s="1">
        <v>0.75</v>
      </c>
      <c r="K43" s="1">
        <v>1.38</v>
      </c>
      <c r="L43" s="1">
        <v>1.25</v>
      </c>
      <c r="M43" s="1">
        <v>0</v>
      </c>
      <c r="N43" s="1">
        <v>0</v>
      </c>
      <c r="O43" s="1">
        <v>0.16</v>
      </c>
      <c r="P43" s="1">
        <v>0.16</v>
      </c>
      <c r="Q43" s="1">
        <v>0.12</v>
      </c>
      <c r="R43" s="1">
        <v>0.12</v>
      </c>
      <c r="S43" s="1">
        <v>0</v>
      </c>
      <c r="T43" s="1">
        <v>0</v>
      </c>
      <c r="U43" s="1">
        <v>19.12</v>
      </c>
      <c r="V43" s="1">
        <v>13.88</v>
      </c>
      <c r="W43" s="1">
        <v>73</v>
      </c>
      <c r="X43" s="1">
        <v>1.75</v>
      </c>
      <c r="Y43" s="1">
        <v>0.5</v>
      </c>
      <c r="Z43" s="1">
        <v>29</v>
      </c>
      <c r="AA43" s="1">
        <v>0.75</v>
      </c>
      <c r="AB43" s="1">
        <v>0.25</v>
      </c>
      <c r="AC43" s="1">
        <v>1.25</v>
      </c>
      <c r="AD43" s="1">
        <v>0</v>
      </c>
      <c r="AE43" s="1">
        <v>0.11</v>
      </c>
      <c r="AF43" s="1">
        <v>0.12</v>
      </c>
      <c r="AG43" s="1">
        <v>0</v>
      </c>
      <c r="AH43" s="1">
        <v>0.12</v>
      </c>
      <c r="AI43" s="1">
        <v>0</v>
      </c>
      <c r="AJ43" s="1">
        <v>0.5</v>
      </c>
      <c r="AK43" s="1">
        <v>30</v>
      </c>
      <c r="AL43" s="1">
        <v>20.45</v>
      </c>
      <c r="AM43" s="1">
        <v>15.25</v>
      </c>
      <c r="AN43" s="1">
        <v>1.1000000000000001</v>
      </c>
      <c r="AO43" s="1">
        <v>3.8</v>
      </c>
      <c r="AP43" s="1">
        <v>8.8800000000000008</v>
      </c>
      <c r="AQ43" s="1">
        <v>12.25</v>
      </c>
      <c r="AR43" s="1">
        <v>0.38</v>
      </c>
      <c r="AS43" s="1">
        <v>3.75</v>
      </c>
      <c r="AT43" s="1">
        <v>0.62</v>
      </c>
      <c r="AU43" s="1">
        <v>2</v>
      </c>
      <c r="AV43" s="1">
        <v>1.25</v>
      </c>
      <c r="AW43" s="1">
        <v>63</v>
      </c>
      <c r="AX43" s="1">
        <v>4.5</v>
      </c>
      <c r="AY43" s="1">
        <v>0</v>
      </c>
      <c r="AZ43" s="1">
        <v>0</v>
      </c>
      <c r="BA43" s="1">
        <v>0.38</v>
      </c>
      <c r="BB43" s="1">
        <v>0.38</v>
      </c>
      <c r="BC43" s="1">
        <v>11.25</v>
      </c>
      <c r="BD43" s="1">
        <v>6</v>
      </c>
      <c r="BE43" s="1">
        <v>2.62</v>
      </c>
      <c r="BF43" s="1">
        <v>0.5</v>
      </c>
      <c r="BG43" s="1">
        <v>1.62</v>
      </c>
      <c r="BH43" s="1">
        <v>1.38</v>
      </c>
      <c r="BI43" s="1">
        <v>1.06</v>
      </c>
      <c r="BJ43" s="1">
        <v>35.619999999999997</v>
      </c>
      <c r="BK43" s="1">
        <v>28.25</v>
      </c>
      <c r="BL43" s="1">
        <v>79</v>
      </c>
      <c r="BM43" s="1">
        <v>28.25</v>
      </c>
      <c r="BN43" s="1">
        <v>20.62</v>
      </c>
      <c r="BO43" s="1">
        <v>73</v>
      </c>
      <c r="BP43" s="1">
        <v>19.12</v>
      </c>
      <c r="BQ43" s="1">
        <v>13.88</v>
      </c>
      <c r="BR43" s="1">
        <v>73</v>
      </c>
      <c r="BS43" s="1">
        <v>0.25</v>
      </c>
      <c r="BT43" s="1">
        <v>0.12</v>
      </c>
      <c r="BU43" s="1">
        <v>8</v>
      </c>
      <c r="BV43" s="1">
        <v>0</v>
      </c>
      <c r="BW43" s="1">
        <v>2</v>
      </c>
      <c r="BX43" s="1">
        <v>2.12</v>
      </c>
      <c r="BY43" s="1">
        <v>56.25</v>
      </c>
      <c r="BZ43" s="1">
        <v>4.62</v>
      </c>
      <c r="CA43" s="1">
        <v>4</v>
      </c>
      <c r="CB43" s="1">
        <v>4.25</v>
      </c>
      <c r="CC43" s="1">
        <v>0.5</v>
      </c>
      <c r="CD43" s="1">
        <v>0</v>
      </c>
      <c r="CE43" s="1">
        <v>0.5</v>
      </c>
      <c r="CF43" s="1">
        <v>0.12</v>
      </c>
      <c r="CG43" s="1">
        <v>0.25</v>
      </c>
      <c r="CH43" s="1">
        <v>0</v>
      </c>
      <c r="CI43" s="1">
        <v>0</v>
      </c>
      <c r="CJ43" s="1">
        <v>0</v>
      </c>
      <c r="CK43" s="1">
        <f t="shared" si="0"/>
        <v>4.8371015999999996</v>
      </c>
      <c r="CL43" s="1">
        <v>2</v>
      </c>
    </row>
    <row r="44" spans="1:90" x14ac:dyDescent="0.25">
      <c r="A44" s="1" t="s">
        <v>73</v>
      </c>
      <c r="B44" s="1">
        <v>5.2</v>
      </c>
      <c r="C44" s="1">
        <v>8</v>
      </c>
      <c r="D44" s="1">
        <v>76.38</v>
      </c>
      <c r="E44" s="1">
        <v>0.31</v>
      </c>
      <c r="F44" s="1">
        <v>0.38</v>
      </c>
      <c r="G44" s="1">
        <v>0.5</v>
      </c>
      <c r="H44" s="1">
        <v>5</v>
      </c>
      <c r="I44" s="1">
        <v>1.62</v>
      </c>
      <c r="J44" s="1">
        <v>1</v>
      </c>
      <c r="K44" s="1">
        <v>0.62</v>
      </c>
      <c r="L44" s="1">
        <v>1</v>
      </c>
      <c r="M44" s="1">
        <v>0.25</v>
      </c>
      <c r="N44" s="1">
        <v>0.12</v>
      </c>
      <c r="O44" s="1">
        <v>0.17</v>
      </c>
      <c r="P44" s="1">
        <v>0.27</v>
      </c>
      <c r="Q44" s="1">
        <v>0.38</v>
      </c>
      <c r="R44" s="1">
        <v>0.25</v>
      </c>
      <c r="S44" s="1">
        <v>0.12</v>
      </c>
      <c r="T44" s="1">
        <v>0</v>
      </c>
      <c r="U44" s="1">
        <v>8.75</v>
      </c>
      <c r="V44" s="1">
        <v>6.38</v>
      </c>
      <c r="W44" s="1">
        <v>73</v>
      </c>
      <c r="X44" s="1">
        <v>5.12</v>
      </c>
      <c r="Y44" s="1">
        <v>1.62</v>
      </c>
      <c r="Z44" s="1">
        <v>32</v>
      </c>
      <c r="AA44" s="1">
        <v>1.1200000000000001</v>
      </c>
      <c r="AB44" s="1">
        <v>0.5</v>
      </c>
      <c r="AC44" s="1">
        <v>2.25</v>
      </c>
      <c r="AD44" s="1">
        <v>0.25</v>
      </c>
      <c r="AE44" s="1">
        <v>0.21</v>
      </c>
      <c r="AF44" s="1">
        <v>0.25</v>
      </c>
      <c r="AG44" s="1">
        <v>0</v>
      </c>
      <c r="AH44" s="1">
        <v>0.12</v>
      </c>
      <c r="AI44" s="1">
        <v>0</v>
      </c>
      <c r="AJ44" s="1">
        <v>0.25</v>
      </c>
      <c r="AK44" s="1">
        <v>17</v>
      </c>
      <c r="AL44" s="1">
        <v>31.94</v>
      </c>
      <c r="AM44" s="1">
        <v>30.82</v>
      </c>
      <c r="AN44" s="1">
        <v>2</v>
      </c>
      <c r="AO44" s="1">
        <v>4.5</v>
      </c>
      <c r="AP44" s="1">
        <v>10.38</v>
      </c>
      <c r="AQ44" s="1">
        <v>19.38</v>
      </c>
      <c r="AR44" s="1">
        <v>1</v>
      </c>
      <c r="AS44" s="1">
        <v>5.62</v>
      </c>
      <c r="AT44" s="1">
        <v>0.88</v>
      </c>
      <c r="AU44" s="1">
        <v>1.88</v>
      </c>
      <c r="AV44" s="1">
        <v>0.75</v>
      </c>
      <c r="AW44" s="1">
        <v>40</v>
      </c>
      <c r="AX44" s="1">
        <v>4.62</v>
      </c>
      <c r="AY44" s="1">
        <v>0.12</v>
      </c>
      <c r="AZ44" s="1">
        <v>0.12</v>
      </c>
      <c r="BA44" s="1">
        <v>1.1200000000000001</v>
      </c>
      <c r="BB44" s="1">
        <v>1.38</v>
      </c>
      <c r="BC44" s="1">
        <v>12.75</v>
      </c>
      <c r="BD44" s="1">
        <v>7</v>
      </c>
      <c r="BE44" s="1">
        <v>3.88</v>
      </c>
      <c r="BF44" s="1">
        <v>1.38</v>
      </c>
      <c r="BG44" s="1">
        <v>2.5</v>
      </c>
      <c r="BH44" s="1">
        <v>1.38</v>
      </c>
      <c r="BI44" s="1">
        <v>1.2</v>
      </c>
      <c r="BJ44" s="1">
        <v>19.38</v>
      </c>
      <c r="BK44" s="1">
        <v>15.38</v>
      </c>
      <c r="BL44" s="1">
        <v>79</v>
      </c>
      <c r="BM44" s="1">
        <v>18.75</v>
      </c>
      <c r="BN44" s="1">
        <v>12.25</v>
      </c>
      <c r="BO44" s="1">
        <v>65</v>
      </c>
      <c r="BP44" s="1">
        <v>8.75</v>
      </c>
      <c r="BQ44" s="1">
        <v>6.38</v>
      </c>
      <c r="BR44" s="1">
        <v>73</v>
      </c>
      <c r="BS44" s="1">
        <v>0.12</v>
      </c>
      <c r="BT44" s="1">
        <v>0</v>
      </c>
      <c r="BU44" s="1">
        <v>7</v>
      </c>
      <c r="BV44" s="1">
        <v>1</v>
      </c>
      <c r="BW44" s="1">
        <v>2</v>
      </c>
      <c r="BX44" s="1">
        <v>0.62</v>
      </c>
      <c r="BY44" s="1">
        <v>40.619999999999997</v>
      </c>
      <c r="BZ44" s="1">
        <v>1.75</v>
      </c>
      <c r="CA44" s="1">
        <v>2</v>
      </c>
      <c r="CB44" s="1">
        <v>5.25</v>
      </c>
      <c r="CC44" s="1">
        <v>0.62</v>
      </c>
      <c r="CD44" s="1">
        <v>0</v>
      </c>
      <c r="CE44" s="1">
        <v>1</v>
      </c>
      <c r="CF44" s="1">
        <v>0.12</v>
      </c>
      <c r="CG44" s="1">
        <v>0.12</v>
      </c>
      <c r="CH44" s="1">
        <v>0</v>
      </c>
      <c r="CI44" s="1">
        <v>0.12</v>
      </c>
      <c r="CJ44" s="1">
        <v>0.12</v>
      </c>
      <c r="CK44" s="1">
        <f t="shared" si="0"/>
        <v>3.8997874499999989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6</v>
      </c>
      <c r="D45" s="1">
        <v>49</v>
      </c>
      <c r="E45" s="1">
        <v>0.03</v>
      </c>
      <c r="F45" s="1">
        <v>0</v>
      </c>
      <c r="G45" s="1">
        <v>0</v>
      </c>
      <c r="H45" s="1">
        <v>0</v>
      </c>
      <c r="I45" s="1">
        <v>0.33</v>
      </c>
      <c r="J45" s="1">
        <v>0.17</v>
      </c>
      <c r="K45" s="1">
        <v>0.17</v>
      </c>
      <c r="L45" s="1">
        <v>0.17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4.83</v>
      </c>
      <c r="W45" s="1">
        <v>88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0.33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</v>
      </c>
      <c r="AL45" s="1">
        <v>5.57</v>
      </c>
      <c r="AM45" s="1">
        <v>4.97</v>
      </c>
      <c r="AN45" s="1">
        <v>0.2</v>
      </c>
      <c r="AO45" s="1">
        <v>2.4</v>
      </c>
      <c r="AP45" s="1">
        <v>8.67</v>
      </c>
      <c r="AQ45" s="1">
        <v>8.67</v>
      </c>
      <c r="AR45" s="1">
        <v>0</v>
      </c>
      <c r="AS45" s="1">
        <v>1.5</v>
      </c>
      <c r="AT45" s="1">
        <v>1.5</v>
      </c>
      <c r="AU45" s="1">
        <v>0.5</v>
      </c>
      <c r="AV45" s="1">
        <v>0.5</v>
      </c>
      <c r="AW45" s="1">
        <v>100</v>
      </c>
      <c r="AX45" s="1">
        <v>3.5</v>
      </c>
      <c r="AY45" s="1">
        <v>0.33</v>
      </c>
      <c r="AZ45" s="1">
        <v>0</v>
      </c>
      <c r="BA45" s="1">
        <v>0.83</v>
      </c>
      <c r="BB45" s="1">
        <v>1.17</v>
      </c>
      <c r="BC45" s="1">
        <v>15.5</v>
      </c>
      <c r="BD45" s="1">
        <v>10</v>
      </c>
      <c r="BE45" s="1">
        <v>4.67</v>
      </c>
      <c r="BF45" s="1">
        <v>0.67</v>
      </c>
      <c r="BG45" s="1">
        <v>3.5</v>
      </c>
      <c r="BH45" s="1">
        <v>1</v>
      </c>
      <c r="BI45" s="1">
        <v>1.27</v>
      </c>
      <c r="BJ45" s="1">
        <v>26.17</v>
      </c>
      <c r="BK45" s="1">
        <v>22.83</v>
      </c>
      <c r="BL45" s="1">
        <v>87</v>
      </c>
      <c r="BM45" s="1">
        <v>15</v>
      </c>
      <c r="BN45" s="1">
        <v>13</v>
      </c>
      <c r="BO45" s="1">
        <v>87</v>
      </c>
      <c r="BP45" s="1">
        <v>5.5</v>
      </c>
      <c r="BQ45" s="1">
        <v>4.83</v>
      </c>
      <c r="BR45" s="1">
        <v>88</v>
      </c>
      <c r="BS45" s="1">
        <v>0</v>
      </c>
      <c r="BT45" s="1">
        <v>0</v>
      </c>
      <c r="BU45" s="1">
        <v>3</v>
      </c>
      <c r="BV45" s="1">
        <v>3</v>
      </c>
      <c r="BW45" s="1">
        <v>2</v>
      </c>
      <c r="BX45" s="1">
        <v>0.83</v>
      </c>
      <c r="BY45" s="1">
        <v>33</v>
      </c>
      <c r="BZ45" s="1">
        <v>0.5</v>
      </c>
      <c r="CA45" s="1">
        <v>3</v>
      </c>
      <c r="CB45" s="1">
        <v>0.67</v>
      </c>
      <c r="CC45" s="1">
        <v>0.17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3.448360870000001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8</v>
      </c>
      <c r="D46" s="1">
        <v>88.62</v>
      </c>
      <c r="E46" s="1">
        <v>0.12</v>
      </c>
      <c r="F46" s="1">
        <v>0.13</v>
      </c>
      <c r="G46" s="1">
        <v>0.2</v>
      </c>
      <c r="H46" s="1">
        <v>2</v>
      </c>
      <c r="I46" s="1">
        <v>1.88</v>
      </c>
      <c r="J46" s="1">
        <v>0.5</v>
      </c>
      <c r="K46" s="1">
        <v>1.25</v>
      </c>
      <c r="L46" s="1">
        <v>0.62</v>
      </c>
      <c r="M46" s="1">
        <v>0.12</v>
      </c>
      <c r="N46" s="1">
        <v>0.88</v>
      </c>
      <c r="O46" s="1">
        <v>0.15</v>
      </c>
      <c r="P46" s="1">
        <v>0.15</v>
      </c>
      <c r="Q46" s="1">
        <v>0.12</v>
      </c>
      <c r="R46" s="1">
        <v>0.12</v>
      </c>
      <c r="S46" s="1">
        <v>0</v>
      </c>
      <c r="T46" s="1">
        <v>0</v>
      </c>
      <c r="U46" s="1">
        <v>13</v>
      </c>
      <c r="V46" s="1">
        <v>10.5</v>
      </c>
      <c r="W46" s="1">
        <v>81</v>
      </c>
      <c r="X46" s="1">
        <v>0.38</v>
      </c>
      <c r="Y46" s="1">
        <v>0.12</v>
      </c>
      <c r="Z46" s="1">
        <v>32</v>
      </c>
      <c r="AA46" s="1">
        <v>0</v>
      </c>
      <c r="AB46" s="1">
        <v>0</v>
      </c>
      <c r="AC46" s="1">
        <v>0.38</v>
      </c>
      <c r="AD46" s="1">
        <v>0</v>
      </c>
      <c r="AE46" s="1">
        <v>7.0000000000000007E-2</v>
      </c>
      <c r="AF46" s="1">
        <v>0.12</v>
      </c>
      <c r="AG46" s="1">
        <v>0</v>
      </c>
      <c r="AH46" s="1">
        <v>0</v>
      </c>
      <c r="AI46" s="1">
        <v>0</v>
      </c>
      <c r="AJ46" s="1">
        <v>0.25</v>
      </c>
      <c r="AK46" s="1">
        <v>25.25</v>
      </c>
      <c r="AL46" s="1">
        <v>8.19</v>
      </c>
      <c r="AM46" s="1">
        <v>18.649999999999999</v>
      </c>
      <c r="AN46" s="1">
        <v>1</v>
      </c>
      <c r="AO46" s="1">
        <v>3.8</v>
      </c>
      <c r="AP46" s="1">
        <v>13.12</v>
      </c>
      <c r="AQ46" s="1">
        <v>16.5</v>
      </c>
      <c r="AR46" s="1">
        <v>0.5</v>
      </c>
      <c r="AS46" s="1">
        <v>3.75</v>
      </c>
      <c r="AT46" s="1">
        <v>1.25</v>
      </c>
      <c r="AU46" s="1">
        <v>2.75</v>
      </c>
      <c r="AV46" s="1">
        <v>1.25</v>
      </c>
      <c r="AW46" s="1">
        <v>45</v>
      </c>
      <c r="AX46" s="1">
        <v>5.12</v>
      </c>
      <c r="AY46" s="1">
        <v>2.25</v>
      </c>
      <c r="AZ46" s="1">
        <v>0</v>
      </c>
      <c r="BA46" s="1">
        <v>1</v>
      </c>
      <c r="BB46" s="1">
        <v>3.25</v>
      </c>
      <c r="BC46" s="1">
        <v>12.75</v>
      </c>
      <c r="BD46" s="1">
        <v>8.8800000000000008</v>
      </c>
      <c r="BE46" s="1">
        <v>4</v>
      </c>
      <c r="BF46" s="1">
        <v>0.75</v>
      </c>
      <c r="BG46" s="1">
        <v>2.5</v>
      </c>
      <c r="BH46" s="1">
        <v>1.38</v>
      </c>
      <c r="BI46" s="1">
        <v>1.24</v>
      </c>
      <c r="BJ46" s="1">
        <v>45.62</v>
      </c>
      <c r="BK46" s="1">
        <v>39.5</v>
      </c>
      <c r="BL46" s="1">
        <v>87</v>
      </c>
      <c r="BM46" s="1">
        <v>26.5</v>
      </c>
      <c r="BN46" s="1">
        <v>21.88</v>
      </c>
      <c r="BO46" s="1">
        <v>83</v>
      </c>
      <c r="BP46" s="1">
        <v>13</v>
      </c>
      <c r="BQ46" s="1">
        <v>10.5</v>
      </c>
      <c r="BR46" s="1">
        <v>81</v>
      </c>
      <c r="BS46" s="1">
        <v>0</v>
      </c>
      <c r="BT46" s="1">
        <v>0</v>
      </c>
      <c r="BU46" s="1">
        <v>8</v>
      </c>
      <c r="BV46" s="1">
        <v>0</v>
      </c>
      <c r="BW46" s="1">
        <v>1</v>
      </c>
      <c r="BX46" s="1">
        <v>0.25</v>
      </c>
      <c r="BY46" s="1">
        <v>59.75</v>
      </c>
      <c r="BZ46" s="1">
        <v>2.5</v>
      </c>
      <c r="CA46" s="1">
        <v>6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3.7751928900000005</v>
      </c>
      <c r="CL46" s="1">
        <v>2</v>
      </c>
    </row>
    <row r="47" spans="1:90" x14ac:dyDescent="0.25">
      <c r="A47" s="1" t="s">
        <v>81</v>
      </c>
      <c r="B47" s="1">
        <v>10.6</v>
      </c>
      <c r="C47" s="1">
        <v>7</v>
      </c>
      <c r="D47" s="1">
        <v>87.14</v>
      </c>
      <c r="E47" s="1">
        <v>0.39</v>
      </c>
      <c r="F47" s="1">
        <v>0.67</v>
      </c>
      <c r="G47" s="1">
        <v>0.6</v>
      </c>
      <c r="H47" s="1">
        <v>6</v>
      </c>
      <c r="I47" s="1">
        <v>2.86</v>
      </c>
      <c r="J47" s="1">
        <v>1.29</v>
      </c>
      <c r="K47" s="1">
        <v>1.57</v>
      </c>
      <c r="L47" s="1">
        <v>1.29</v>
      </c>
      <c r="M47" s="1">
        <v>0.56999999999999995</v>
      </c>
      <c r="N47" s="1">
        <v>0</v>
      </c>
      <c r="O47" s="1">
        <v>0.41</v>
      </c>
      <c r="P47" s="1">
        <v>0.41</v>
      </c>
      <c r="Q47" s="1">
        <v>0.56999999999999995</v>
      </c>
      <c r="R47" s="1">
        <v>0.28999999999999998</v>
      </c>
      <c r="S47" s="1">
        <v>0.28999999999999998</v>
      </c>
      <c r="T47" s="1">
        <v>0</v>
      </c>
      <c r="U47" s="1">
        <v>14.43</v>
      </c>
      <c r="V47" s="1">
        <v>11.71</v>
      </c>
      <c r="W47" s="1">
        <v>81</v>
      </c>
      <c r="X47" s="1">
        <v>5.86</v>
      </c>
      <c r="Y47" s="1">
        <v>1.57</v>
      </c>
      <c r="Z47" s="1">
        <v>27</v>
      </c>
      <c r="AA47" s="1">
        <v>4.43</v>
      </c>
      <c r="AB47" s="1">
        <v>1.1399999999999999</v>
      </c>
      <c r="AC47" s="1">
        <v>2</v>
      </c>
      <c r="AD47" s="1">
        <v>0</v>
      </c>
      <c r="AE47" s="1">
        <v>0.16</v>
      </c>
      <c r="AF47" s="1">
        <v>0.28999999999999998</v>
      </c>
      <c r="AG47" s="1">
        <v>0</v>
      </c>
      <c r="AH47" s="1">
        <v>0</v>
      </c>
      <c r="AI47" s="1">
        <v>0</v>
      </c>
      <c r="AJ47" s="1">
        <v>0.43</v>
      </c>
      <c r="AK47" s="1">
        <v>40.71</v>
      </c>
      <c r="AL47" s="1">
        <v>31.21</v>
      </c>
      <c r="AM47" s="1">
        <v>27.77</v>
      </c>
      <c r="AN47" s="1">
        <v>2.5</v>
      </c>
      <c r="AO47" s="1">
        <v>5.3</v>
      </c>
      <c r="AP47" s="1">
        <v>8.14</v>
      </c>
      <c r="AQ47" s="1">
        <v>21</v>
      </c>
      <c r="AR47" s="1">
        <v>1.1399999999999999</v>
      </c>
      <c r="AS47" s="1">
        <v>7.29</v>
      </c>
      <c r="AT47" s="1">
        <v>1.29</v>
      </c>
      <c r="AU47" s="1">
        <v>0.14000000000000001</v>
      </c>
      <c r="AV47" s="1">
        <v>0.14000000000000001</v>
      </c>
      <c r="AW47" s="1">
        <v>100</v>
      </c>
      <c r="AX47" s="1">
        <v>4.29</v>
      </c>
      <c r="AY47" s="1">
        <v>0</v>
      </c>
      <c r="AZ47" s="1">
        <v>0</v>
      </c>
      <c r="BA47" s="1">
        <v>0.14000000000000001</v>
      </c>
      <c r="BB47" s="1">
        <v>0.14000000000000001</v>
      </c>
      <c r="BC47" s="1">
        <v>15</v>
      </c>
      <c r="BD47" s="1">
        <v>9.57</v>
      </c>
      <c r="BE47" s="1">
        <v>4.71</v>
      </c>
      <c r="BF47" s="1">
        <v>0.56999999999999995</v>
      </c>
      <c r="BG47" s="1">
        <v>2.57</v>
      </c>
      <c r="BH47" s="1">
        <v>1.57</v>
      </c>
      <c r="BI47" s="1">
        <v>1.46</v>
      </c>
      <c r="BJ47" s="1">
        <v>30</v>
      </c>
      <c r="BK47" s="1">
        <v>25.57</v>
      </c>
      <c r="BL47" s="1">
        <v>85</v>
      </c>
      <c r="BM47" s="1">
        <v>30.71</v>
      </c>
      <c r="BN47" s="1">
        <v>22.86</v>
      </c>
      <c r="BO47" s="1">
        <v>74</v>
      </c>
      <c r="BP47" s="1">
        <v>14.43</v>
      </c>
      <c r="BQ47" s="1">
        <v>11.71</v>
      </c>
      <c r="BR47" s="1">
        <v>81</v>
      </c>
      <c r="BS47" s="1">
        <v>0</v>
      </c>
      <c r="BT47" s="1">
        <v>0</v>
      </c>
      <c r="BU47" s="1">
        <v>7</v>
      </c>
      <c r="BV47" s="1">
        <v>0</v>
      </c>
      <c r="BW47" s="1">
        <v>2</v>
      </c>
      <c r="BX47" s="1">
        <v>1.43</v>
      </c>
      <c r="BY47" s="1">
        <v>49.43</v>
      </c>
      <c r="BZ47" s="1">
        <v>5</v>
      </c>
      <c r="CA47" s="1">
        <v>1.71</v>
      </c>
      <c r="CB47" s="1">
        <v>7.14</v>
      </c>
      <c r="CC47" s="1">
        <v>0.14000000000000001</v>
      </c>
      <c r="CD47" s="1">
        <v>0</v>
      </c>
      <c r="CE47" s="1">
        <v>4</v>
      </c>
      <c r="CF47" s="1">
        <v>0.28999999999999998</v>
      </c>
      <c r="CG47" s="1">
        <v>0.14000000000000001</v>
      </c>
      <c r="CH47" s="1">
        <v>0.14000000000000001</v>
      </c>
      <c r="CI47" s="1">
        <v>0</v>
      </c>
      <c r="CJ47" s="1">
        <v>0</v>
      </c>
      <c r="CK47" s="1">
        <f t="shared" si="0"/>
        <v>5.5516784100000018</v>
      </c>
      <c r="CL47" s="1">
        <v>2</v>
      </c>
    </row>
    <row r="48" spans="1:90" x14ac:dyDescent="0.25">
      <c r="A48" s="1" t="s">
        <v>83</v>
      </c>
      <c r="B48" s="1">
        <v>4.4000000000000004</v>
      </c>
      <c r="C48" s="1">
        <v>8</v>
      </c>
      <c r="D48" s="1">
        <v>76.62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7.38</v>
      </c>
      <c r="V48" s="1">
        <v>6</v>
      </c>
      <c r="W48" s="1">
        <v>81</v>
      </c>
      <c r="X48" s="1">
        <v>0.25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0.5</v>
      </c>
      <c r="AI48" s="1">
        <v>0</v>
      </c>
      <c r="AJ48" s="1">
        <v>0.38</v>
      </c>
      <c r="AK48" s="1">
        <v>0.25</v>
      </c>
      <c r="AL48" s="1">
        <v>2.89</v>
      </c>
      <c r="AM48" s="1">
        <v>9.58</v>
      </c>
      <c r="AN48" s="1">
        <v>0</v>
      </c>
      <c r="AO48" s="1">
        <v>1.9</v>
      </c>
      <c r="AP48" s="1">
        <v>9</v>
      </c>
      <c r="AQ48" s="1">
        <v>9</v>
      </c>
      <c r="AR48" s="1">
        <v>0</v>
      </c>
      <c r="AS48" s="1">
        <v>1.62</v>
      </c>
      <c r="AT48" s="1">
        <v>0.88</v>
      </c>
      <c r="AU48" s="1">
        <v>2.38</v>
      </c>
      <c r="AV48" s="1">
        <v>1.5</v>
      </c>
      <c r="AW48" s="1">
        <v>63</v>
      </c>
      <c r="AX48" s="1">
        <v>4</v>
      </c>
      <c r="AY48" s="1">
        <v>0.5</v>
      </c>
      <c r="AZ48" s="1">
        <v>0.5</v>
      </c>
      <c r="BA48" s="1">
        <v>0.62</v>
      </c>
      <c r="BB48" s="1">
        <v>1.62</v>
      </c>
      <c r="BC48" s="1">
        <v>15.38</v>
      </c>
      <c r="BD48" s="1">
        <v>9.8800000000000008</v>
      </c>
      <c r="BE48" s="1">
        <v>4.62</v>
      </c>
      <c r="BF48" s="1">
        <v>0.62</v>
      </c>
      <c r="BG48" s="1">
        <v>2.38</v>
      </c>
      <c r="BH48" s="1">
        <v>1.88</v>
      </c>
      <c r="BI48" s="1">
        <v>1.58</v>
      </c>
      <c r="BJ48" s="1">
        <v>42.5</v>
      </c>
      <c r="BK48" s="1">
        <v>38.380000000000003</v>
      </c>
      <c r="BL48" s="1">
        <v>90</v>
      </c>
      <c r="BM48" s="1">
        <v>22.62</v>
      </c>
      <c r="BN48" s="1">
        <v>20</v>
      </c>
      <c r="BO48" s="1">
        <v>88</v>
      </c>
      <c r="BP48" s="1">
        <v>7.38</v>
      </c>
      <c r="BQ48" s="1">
        <v>6</v>
      </c>
      <c r="BR48" s="1">
        <v>81</v>
      </c>
      <c r="BS48" s="1">
        <v>0.12</v>
      </c>
      <c r="BT48" s="1">
        <v>0</v>
      </c>
      <c r="BU48" s="1">
        <v>6</v>
      </c>
      <c r="BV48" s="1">
        <v>2</v>
      </c>
      <c r="BW48" s="1">
        <v>0</v>
      </c>
      <c r="BX48" s="1">
        <v>0.25</v>
      </c>
      <c r="BY48" s="1">
        <v>50.75</v>
      </c>
      <c r="BZ48" s="1">
        <v>0.12</v>
      </c>
      <c r="CA48" s="1">
        <v>4.5</v>
      </c>
      <c r="CB48" s="1">
        <v>0.75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2.1927669399999976</v>
      </c>
      <c r="CL48" s="1">
        <v>2</v>
      </c>
    </row>
    <row r="49" spans="1:90" x14ac:dyDescent="0.25">
      <c r="A49" s="1" t="s">
        <v>90</v>
      </c>
      <c r="B49" s="1">
        <v>4.8</v>
      </c>
      <c r="C49" s="1">
        <v>7</v>
      </c>
      <c r="D49" s="1">
        <v>59.14</v>
      </c>
      <c r="E49" s="1">
        <v>0.05</v>
      </c>
      <c r="F49" s="1">
        <v>0</v>
      </c>
      <c r="G49" s="1">
        <v>0.1</v>
      </c>
      <c r="H49" s="1">
        <v>0</v>
      </c>
      <c r="I49" s="1">
        <v>0.86</v>
      </c>
      <c r="J49" s="1">
        <v>0.28999999999999998</v>
      </c>
      <c r="K49" s="1">
        <v>0</v>
      </c>
      <c r="L49" s="1">
        <v>0.86</v>
      </c>
      <c r="M49" s="1">
        <v>0</v>
      </c>
      <c r="N49" s="1">
        <v>0</v>
      </c>
      <c r="O49" s="1">
        <v>0.04</v>
      </c>
      <c r="P49" s="1">
        <v>0.04</v>
      </c>
      <c r="Q49" s="1">
        <v>0</v>
      </c>
      <c r="R49" s="1">
        <v>0</v>
      </c>
      <c r="S49" s="1">
        <v>0</v>
      </c>
      <c r="T49" s="1">
        <v>0</v>
      </c>
      <c r="U49" s="1">
        <v>12.14</v>
      </c>
      <c r="V49" s="1">
        <v>9.43</v>
      </c>
      <c r="W49" s="1">
        <v>78</v>
      </c>
      <c r="X49" s="1">
        <v>0.28999999999999998</v>
      </c>
      <c r="Y49" s="1">
        <v>0.14000000000000001</v>
      </c>
      <c r="Z49" s="1">
        <v>48</v>
      </c>
      <c r="AA49" s="1">
        <v>0</v>
      </c>
      <c r="AB49" s="1">
        <v>0</v>
      </c>
      <c r="AC49" s="1">
        <v>0.56999999999999995</v>
      </c>
      <c r="AD49" s="1">
        <v>0</v>
      </c>
      <c r="AE49" s="1">
        <v>0.02</v>
      </c>
      <c r="AF49" s="1">
        <v>0</v>
      </c>
      <c r="AG49" s="1">
        <v>0</v>
      </c>
      <c r="AH49" s="1">
        <v>0.28999999999999998</v>
      </c>
      <c r="AI49" s="1">
        <v>0</v>
      </c>
      <c r="AJ49" s="1">
        <v>0.28999999999999998</v>
      </c>
      <c r="AK49" s="1">
        <v>2.57</v>
      </c>
      <c r="AL49" s="1">
        <v>11.17</v>
      </c>
      <c r="AM49" s="1">
        <v>12.57</v>
      </c>
      <c r="AN49" s="1">
        <v>0.3</v>
      </c>
      <c r="AO49" s="1">
        <v>2.2999999999999998</v>
      </c>
      <c r="AP49" s="1">
        <v>9.86</v>
      </c>
      <c r="AQ49" s="1">
        <v>9.86</v>
      </c>
      <c r="AR49" s="1">
        <v>0</v>
      </c>
      <c r="AS49" s="1">
        <v>1.57</v>
      </c>
      <c r="AT49" s="1">
        <v>0.86</v>
      </c>
      <c r="AU49" s="1">
        <v>1.86</v>
      </c>
      <c r="AV49" s="1">
        <v>1.29</v>
      </c>
      <c r="AW49" s="1">
        <v>69</v>
      </c>
      <c r="AX49" s="1">
        <v>3.71</v>
      </c>
      <c r="AY49" s="1">
        <v>0.56999999999999995</v>
      </c>
      <c r="AZ49" s="1">
        <v>0.86</v>
      </c>
      <c r="BA49" s="1">
        <v>1</v>
      </c>
      <c r="BB49" s="1">
        <v>2.4300000000000002</v>
      </c>
      <c r="BC49" s="1">
        <v>14</v>
      </c>
      <c r="BD49" s="1">
        <v>9</v>
      </c>
      <c r="BE49" s="1">
        <v>3.43</v>
      </c>
      <c r="BF49" s="1">
        <v>0.86</v>
      </c>
      <c r="BG49" s="1">
        <v>3.14</v>
      </c>
      <c r="BH49" s="1">
        <v>1.29</v>
      </c>
      <c r="BI49" s="1">
        <v>1.0900000000000001</v>
      </c>
      <c r="BJ49" s="1">
        <v>39.86</v>
      </c>
      <c r="BK49" s="1">
        <v>34.86</v>
      </c>
      <c r="BL49" s="1">
        <v>87</v>
      </c>
      <c r="BM49" s="1">
        <v>24.43</v>
      </c>
      <c r="BN49" s="1">
        <v>20.57</v>
      </c>
      <c r="BO49" s="1">
        <v>84</v>
      </c>
      <c r="BP49" s="1">
        <v>12.14</v>
      </c>
      <c r="BQ49" s="1">
        <v>9.43</v>
      </c>
      <c r="BR49" s="1">
        <v>78</v>
      </c>
      <c r="BS49" s="1">
        <v>0.56999999999999995</v>
      </c>
      <c r="BT49" s="1">
        <v>0</v>
      </c>
      <c r="BU49" s="1">
        <v>4</v>
      </c>
      <c r="BV49" s="1">
        <v>3</v>
      </c>
      <c r="BW49" s="1">
        <v>1</v>
      </c>
      <c r="BX49" s="1">
        <v>0.14000000000000001</v>
      </c>
      <c r="BY49" s="1">
        <v>48.57</v>
      </c>
      <c r="BZ49" s="1">
        <v>0</v>
      </c>
      <c r="CA49" s="1">
        <v>5.29</v>
      </c>
      <c r="CB49" s="1">
        <v>1.86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3.1853948500000002</v>
      </c>
      <c r="CL49" s="1">
        <v>2</v>
      </c>
    </row>
    <row r="50" spans="1:90" x14ac:dyDescent="0.25">
      <c r="A50" s="1" t="s">
        <v>92</v>
      </c>
      <c r="B50" s="1">
        <v>6.4</v>
      </c>
      <c r="C50" s="1">
        <v>8</v>
      </c>
      <c r="D50" s="1">
        <v>67.25</v>
      </c>
      <c r="E50" s="1">
        <v>0.28999999999999998</v>
      </c>
      <c r="F50" s="1">
        <v>0.43</v>
      </c>
      <c r="G50" s="1">
        <v>0.3</v>
      </c>
      <c r="H50" s="1">
        <v>3</v>
      </c>
      <c r="I50" s="1">
        <v>1.5</v>
      </c>
      <c r="J50" s="1">
        <v>0.5</v>
      </c>
      <c r="K50" s="1">
        <v>1.25</v>
      </c>
      <c r="L50" s="1">
        <v>0.25</v>
      </c>
      <c r="M50" s="1">
        <v>0.12</v>
      </c>
      <c r="N50" s="1">
        <v>0</v>
      </c>
      <c r="O50" s="1">
        <v>0.15</v>
      </c>
      <c r="P50" s="1">
        <v>0.15</v>
      </c>
      <c r="Q50" s="1">
        <v>0.12</v>
      </c>
      <c r="R50" s="1">
        <v>0.12</v>
      </c>
      <c r="S50" s="1">
        <v>0</v>
      </c>
      <c r="T50" s="1">
        <v>0</v>
      </c>
      <c r="U50" s="1">
        <v>13.38</v>
      </c>
      <c r="V50" s="1">
        <v>10.75</v>
      </c>
      <c r="W50" s="1">
        <v>80</v>
      </c>
      <c r="X50" s="1">
        <v>1.1200000000000001</v>
      </c>
      <c r="Y50" s="1">
        <v>0.12</v>
      </c>
      <c r="Z50" s="1">
        <v>11</v>
      </c>
      <c r="AA50" s="1">
        <v>0.12</v>
      </c>
      <c r="AB50" s="1">
        <v>0</v>
      </c>
      <c r="AC50" s="1">
        <v>1.38</v>
      </c>
      <c r="AD50" s="1">
        <v>0.12</v>
      </c>
      <c r="AE50" s="1">
        <v>0.15</v>
      </c>
      <c r="AF50" s="1">
        <v>0.25</v>
      </c>
      <c r="AG50" s="1">
        <v>0</v>
      </c>
      <c r="AH50" s="1">
        <v>0.12</v>
      </c>
      <c r="AI50" s="1">
        <v>0</v>
      </c>
      <c r="AJ50" s="1">
        <v>0.38</v>
      </c>
      <c r="AK50" s="1">
        <v>26.5</v>
      </c>
      <c r="AL50" s="1">
        <v>18.350000000000001</v>
      </c>
      <c r="AM50" s="1">
        <v>14.05</v>
      </c>
      <c r="AN50" s="1">
        <v>1.2</v>
      </c>
      <c r="AO50" s="1">
        <v>3.5</v>
      </c>
      <c r="AP50" s="1">
        <v>8.3800000000000008</v>
      </c>
      <c r="AQ50" s="1">
        <v>12.88</v>
      </c>
      <c r="AR50" s="1">
        <v>0.38</v>
      </c>
      <c r="AS50" s="1">
        <v>3.62</v>
      </c>
      <c r="AT50" s="1">
        <v>0.88</v>
      </c>
      <c r="AU50" s="1">
        <v>1.1200000000000001</v>
      </c>
      <c r="AV50" s="1">
        <v>0.75</v>
      </c>
      <c r="AW50" s="1">
        <v>67</v>
      </c>
      <c r="AX50" s="1">
        <v>4.62</v>
      </c>
      <c r="AY50" s="1">
        <v>0.25</v>
      </c>
      <c r="AZ50" s="1">
        <v>0</v>
      </c>
      <c r="BA50" s="1">
        <v>0.62</v>
      </c>
      <c r="BB50" s="1">
        <v>0.88</v>
      </c>
      <c r="BC50" s="1">
        <v>15.38</v>
      </c>
      <c r="BD50" s="1">
        <v>10</v>
      </c>
      <c r="BE50" s="1">
        <v>4.25</v>
      </c>
      <c r="BF50" s="1">
        <v>0.88</v>
      </c>
      <c r="BG50" s="1">
        <v>3.38</v>
      </c>
      <c r="BH50" s="1">
        <v>1.88</v>
      </c>
      <c r="BI50" s="1">
        <v>1.44</v>
      </c>
      <c r="BJ50" s="1">
        <v>26.12</v>
      </c>
      <c r="BK50" s="1">
        <v>21.25</v>
      </c>
      <c r="BL50" s="1">
        <v>81</v>
      </c>
      <c r="BM50" s="1">
        <v>20.25</v>
      </c>
      <c r="BN50" s="1">
        <v>15.62</v>
      </c>
      <c r="BO50" s="1">
        <v>77</v>
      </c>
      <c r="BP50" s="1">
        <v>13.38</v>
      </c>
      <c r="BQ50" s="1">
        <v>10.75</v>
      </c>
      <c r="BR50" s="1">
        <v>80</v>
      </c>
      <c r="BS50" s="1">
        <v>0.12</v>
      </c>
      <c r="BT50" s="1">
        <v>0</v>
      </c>
      <c r="BU50" s="1">
        <v>7</v>
      </c>
      <c r="BV50" s="1">
        <v>1</v>
      </c>
      <c r="BW50" s="1">
        <v>5</v>
      </c>
      <c r="BX50" s="1">
        <v>0.62</v>
      </c>
      <c r="BY50" s="1">
        <v>39.880000000000003</v>
      </c>
      <c r="BZ50" s="1">
        <v>4.25</v>
      </c>
      <c r="CA50" s="1">
        <v>1.75</v>
      </c>
      <c r="CB50" s="1">
        <v>2</v>
      </c>
      <c r="CC50" s="1">
        <v>0.25</v>
      </c>
      <c r="CD50" s="1">
        <v>0</v>
      </c>
      <c r="CE50" s="1">
        <v>0.12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4.3246108500000036</v>
      </c>
      <c r="CL50" s="1">
        <v>2</v>
      </c>
    </row>
    <row r="51" spans="1:90" x14ac:dyDescent="0.25">
      <c r="A51" s="1" t="s">
        <v>93</v>
      </c>
      <c r="B51" s="1">
        <v>4.4000000000000004</v>
      </c>
      <c r="C51" s="1">
        <v>8</v>
      </c>
      <c r="D51" s="1">
        <v>70.12</v>
      </c>
      <c r="E51" s="1">
        <v>0.1</v>
      </c>
      <c r="F51" s="1">
        <v>0.1</v>
      </c>
      <c r="G51" s="1">
        <v>0.1</v>
      </c>
      <c r="H51" s="1">
        <v>1</v>
      </c>
      <c r="I51" s="1">
        <v>1.1200000000000001</v>
      </c>
      <c r="J51" s="1">
        <v>0.25</v>
      </c>
      <c r="K51" s="1">
        <v>0.12</v>
      </c>
      <c r="L51" s="1">
        <v>1</v>
      </c>
      <c r="M51" s="1">
        <v>0.12</v>
      </c>
      <c r="N51" s="1">
        <v>0</v>
      </c>
      <c r="O51" s="1">
        <v>0.08</v>
      </c>
      <c r="P51" s="1">
        <v>0.08</v>
      </c>
      <c r="Q51" s="1">
        <v>0.12</v>
      </c>
      <c r="R51" s="1">
        <v>0</v>
      </c>
      <c r="S51" s="1">
        <v>0.12</v>
      </c>
      <c r="T51" s="1">
        <v>0</v>
      </c>
      <c r="U51" s="1">
        <v>7.62</v>
      </c>
      <c r="V51" s="1">
        <v>5.38</v>
      </c>
      <c r="W51" s="1">
        <v>71</v>
      </c>
      <c r="X51" s="1">
        <v>0.75</v>
      </c>
      <c r="Y51" s="1">
        <v>0.25</v>
      </c>
      <c r="Z51" s="1">
        <v>33</v>
      </c>
      <c r="AA51" s="1">
        <v>0.12</v>
      </c>
      <c r="AB51" s="1">
        <v>0.25</v>
      </c>
      <c r="AC51" s="1">
        <v>0.5</v>
      </c>
      <c r="AD51" s="1">
        <v>0</v>
      </c>
      <c r="AE51" s="1">
        <v>0.03</v>
      </c>
      <c r="AF51" s="1">
        <v>0</v>
      </c>
      <c r="AG51" s="1">
        <v>0</v>
      </c>
      <c r="AH51" s="1">
        <v>0.12</v>
      </c>
      <c r="AI51" s="1">
        <v>0</v>
      </c>
      <c r="AJ51" s="1">
        <v>0</v>
      </c>
      <c r="AK51" s="1">
        <v>5.75</v>
      </c>
      <c r="AL51" s="1">
        <v>8.01</v>
      </c>
      <c r="AM51" s="1">
        <v>15.85</v>
      </c>
      <c r="AN51" s="1">
        <v>0.5</v>
      </c>
      <c r="AO51" s="1">
        <v>2.8</v>
      </c>
      <c r="AP51" s="1">
        <v>8.5</v>
      </c>
      <c r="AQ51" s="1">
        <v>10.75</v>
      </c>
      <c r="AR51" s="1">
        <v>0.12</v>
      </c>
      <c r="AS51" s="1">
        <v>2.25</v>
      </c>
      <c r="AT51" s="1">
        <v>1.75</v>
      </c>
      <c r="AU51" s="1">
        <v>2.75</v>
      </c>
      <c r="AV51" s="1">
        <v>1.88</v>
      </c>
      <c r="AW51" s="1">
        <v>68</v>
      </c>
      <c r="AX51" s="1">
        <v>5.38</v>
      </c>
      <c r="AY51" s="1">
        <v>1.1200000000000001</v>
      </c>
      <c r="AZ51" s="1">
        <v>0.5</v>
      </c>
      <c r="BA51" s="1">
        <v>0.75</v>
      </c>
      <c r="BB51" s="1">
        <v>2.38</v>
      </c>
      <c r="BC51" s="1">
        <v>16.12</v>
      </c>
      <c r="BD51" s="1">
        <v>9</v>
      </c>
      <c r="BE51" s="1">
        <v>5.5</v>
      </c>
      <c r="BF51" s="1">
        <v>0.88</v>
      </c>
      <c r="BG51" s="1">
        <v>1.75</v>
      </c>
      <c r="BH51" s="1">
        <v>2.75</v>
      </c>
      <c r="BI51" s="1">
        <v>2.02</v>
      </c>
      <c r="BJ51" s="1">
        <v>34.25</v>
      </c>
      <c r="BK51" s="1">
        <v>28.25</v>
      </c>
      <c r="BL51" s="1">
        <v>82</v>
      </c>
      <c r="BM51" s="1">
        <v>18.12</v>
      </c>
      <c r="BN51" s="1">
        <v>13.62</v>
      </c>
      <c r="BO51" s="1">
        <v>75</v>
      </c>
      <c r="BP51" s="1">
        <v>7.62</v>
      </c>
      <c r="BQ51" s="1">
        <v>5.38</v>
      </c>
      <c r="BR51" s="1">
        <v>71</v>
      </c>
      <c r="BS51" s="1">
        <v>0</v>
      </c>
      <c r="BT51" s="1">
        <v>0</v>
      </c>
      <c r="BU51" s="1">
        <v>6</v>
      </c>
      <c r="BV51" s="1">
        <v>2</v>
      </c>
      <c r="BW51" s="1">
        <v>1</v>
      </c>
      <c r="BX51" s="1">
        <v>0.5</v>
      </c>
      <c r="BY51" s="1">
        <v>46.62</v>
      </c>
      <c r="BZ51" s="1">
        <v>0.62</v>
      </c>
      <c r="CA51" s="1">
        <v>4.12</v>
      </c>
      <c r="CB51" s="1">
        <v>1.5</v>
      </c>
      <c r="CC51" s="1">
        <v>0.12</v>
      </c>
      <c r="CD51" s="1">
        <v>0</v>
      </c>
      <c r="CE51" s="1">
        <v>0.12</v>
      </c>
      <c r="CF51" s="1">
        <v>0.12</v>
      </c>
      <c r="CG51" s="1">
        <v>0.12</v>
      </c>
      <c r="CH51" s="1">
        <v>0</v>
      </c>
      <c r="CI51" s="1">
        <v>0</v>
      </c>
      <c r="CJ51" s="1">
        <v>0</v>
      </c>
      <c r="CK51" s="1">
        <f t="shared" si="0"/>
        <v>3.0596506799999994</v>
      </c>
      <c r="CL51" s="1">
        <v>2</v>
      </c>
    </row>
    <row r="52" spans="1:90" x14ac:dyDescent="0.25">
      <c r="A52" s="1" t="s">
        <v>95</v>
      </c>
      <c r="B52" s="1">
        <v>4.5</v>
      </c>
      <c r="C52" s="1">
        <v>8</v>
      </c>
      <c r="D52" s="1">
        <v>83.88</v>
      </c>
      <c r="E52" s="1">
        <v>0.03</v>
      </c>
      <c r="F52" s="1">
        <v>0</v>
      </c>
      <c r="G52" s="1">
        <v>0</v>
      </c>
      <c r="H52" s="1">
        <v>0</v>
      </c>
      <c r="I52" s="1">
        <v>0.38</v>
      </c>
      <c r="J52" s="1">
        <v>0</v>
      </c>
      <c r="K52" s="1">
        <v>0.12</v>
      </c>
      <c r="L52" s="1">
        <v>0.25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14</v>
      </c>
      <c r="V52" s="1">
        <v>9.8800000000000008</v>
      </c>
      <c r="W52" s="1">
        <v>71</v>
      </c>
      <c r="X52" s="1">
        <v>0.62</v>
      </c>
      <c r="Y52" s="1">
        <v>0</v>
      </c>
      <c r="Z52" s="1">
        <v>0</v>
      </c>
      <c r="AA52" s="1">
        <v>0</v>
      </c>
      <c r="AB52" s="1">
        <v>0.12</v>
      </c>
      <c r="AC52" s="1">
        <v>0.62</v>
      </c>
      <c r="AD52" s="1">
        <v>0</v>
      </c>
      <c r="AE52" s="1">
        <v>0.03</v>
      </c>
      <c r="AF52" s="1">
        <v>0</v>
      </c>
      <c r="AG52" s="1">
        <v>0</v>
      </c>
      <c r="AH52" s="1">
        <v>0.25</v>
      </c>
      <c r="AI52" s="1">
        <v>0</v>
      </c>
      <c r="AJ52" s="1">
        <v>0.25</v>
      </c>
      <c r="AK52" s="1">
        <v>4.12</v>
      </c>
      <c r="AL52" s="1">
        <v>10.35</v>
      </c>
      <c r="AM52" s="1">
        <v>13.82</v>
      </c>
      <c r="AN52" s="1">
        <v>0.1</v>
      </c>
      <c r="AO52" s="1">
        <v>2.5</v>
      </c>
      <c r="AP52" s="1">
        <v>12</v>
      </c>
      <c r="AQ52" s="1">
        <v>12</v>
      </c>
      <c r="AR52" s="1">
        <v>0</v>
      </c>
      <c r="AS52" s="1">
        <v>1.88</v>
      </c>
      <c r="AT52" s="1">
        <v>1</v>
      </c>
      <c r="AU52" s="1">
        <v>3</v>
      </c>
      <c r="AV52" s="1">
        <v>1.75</v>
      </c>
      <c r="AW52" s="1">
        <v>58</v>
      </c>
      <c r="AX52" s="1">
        <v>7.75</v>
      </c>
      <c r="AY52" s="1">
        <v>1.25</v>
      </c>
      <c r="AZ52" s="1">
        <v>0.38</v>
      </c>
      <c r="BA52" s="1">
        <v>1.75</v>
      </c>
      <c r="BB52" s="1">
        <v>3.38</v>
      </c>
      <c r="BC52" s="1">
        <v>12</v>
      </c>
      <c r="BD52" s="1">
        <v>8.3800000000000008</v>
      </c>
      <c r="BE52" s="1">
        <v>3.88</v>
      </c>
      <c r="BF52" s="1">
        <v>1</v>
      </c>
      <c r="BG52" s="1">
        <v>2.62</v>
      </c>
      <c r="BH52" s="1">
        <v>2.38</v>
      </c>
      <c r="BI52" s="1">
        <v>1.52</v>
      </c>
      <c r="BJ52" s="1">
        <v>47.12</v>
      </c>
      <c r="BK52" s="1">
        <v>38.75</v>
      </c>
      <c r="BL52" s="1">
        <v>82</v>
      </c>
      <c r="BM52" s="1">
        <v>27</v>
      </c>
      <c r="BN52" s="1">
        <v>20.38</v>
      </c>
      <c r="BO52" s="1">
        <v>75</v>
      </c>
      <c r="BP52" s="1">
        <v>14</v>
      </c>
      <c r="BQ52" s="1">
        <v>9.8800000000000008</v>
      </c>
      <c r="BR52" s="1">
        <v>71</v>
      </c>
      <c r="BS52" s="1">
        <v>0.25</v>
      </c>
      <c r="BT52" s="1">
        <v>0.12</v>
      </c>
      <c r="BU52" s="1">
        <v>8</v>
      </c>
      <c r="BV52" s="1">
        <v>0</v>
      </c>
      <c r="BW52" s="1">
        <v>3</v>
      </c>
      <c r="BX52" s="1">
        <v>0.5</v>
      </c>
      <c r="BY52" s="1">
        <v>60</v>
      </c>
      <c r="BZ52" s="1">
        <v>0.62</v>
      </c>
      <c r="CA52" s="1">
        <v>7</v>
      </c>
      <c r="CB52" s="1">
        <v>1.62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3.0356405800000008</v>
      </c>
      <c r="CL52" s="1">
        <v>2</v>
      </c>
    </row>
    <row r="53" spans="1:90" x14ac:dyDescent="0.25">
      <c r="A53" s="1" t="s">
        <v>96</v>
      </c>
      <c r="B53" s="1">
        <v>5.5</v>
      </c>
      <c r="C53" s="1">
        <v>6</v>
      </c>
      <c r="D53" s="1">
        <v>90</v>
      </c>
      <c r="E53" s="1">
        <v>0.03</v>
      </c>
      <c r="F53" s="1">
        <v>0.06</v>
      </c>
      <c r="G53" s="1">
        <v>0.1</v>
      </c>
      <c r="H53" s="1">
        <v>1</v>
      </c>
      <c r="I53" s="1">
        <v>1</v>
      </c>
      <c r="J53" s="1">
        <v>0.17</v>
      </c>
      <c r="K53" s="1">
        <v>0</v>
      </c>
      <c r="L53" s="1">
        <v>1</v>
      </c>
      <c r="M53" s="1">
        <v>0</v>
      </c>
      <c r="N53" s="1">
        <v>0</v>
      </c>
      <c r="O53" s="1">
        <v>0.03</v>
      </c>
      <c r="P53" s="1">
        <v>0.03</v>
      </c>
      <c r="Q53" s="1">
        <v>0.17</v>
      </c>
      <c r="R53" s="1">
        <v>0</v>
      </c>
      <c r="S53" s="1">
        <v>0.17</v>
      </c>
      <c r="T53" s="1">
        <v>0</v>
      </c>
      <c r="U53" s="1">
        <v>20</v>
      </c>
      <c r="V53" s="1">
        <v>17.829999999999998</v>
      </c>
      <c r="W53" s="1">
        <v>89</v>
      </c>
      <c r="X53" s="1">
        <v>0.33</v>
      </c>
      <c r="Y53" s="1">
        <v>0.17</v>
      </c>
      <c r="Z53" s="1">
        <v>52</v>
      </c>
      <c r="AA53" s="1">
        <v>0</v>
      </c>
      <c r="AB53" s="1">
        <v>0</v>
      </c>
      <c r="AC53" s="1">
        <v>0.67</v>
      </c>
      <c r="AD53" s="1">
        <v>0</v>
      </c>
      <c r="AE53" s="1">
        <v>0.04</v>
      </c>
      <c r="AF53" s="1">
        <v>0</v>
      </c>
      <c r="AG53" s="1">
        <v>0</v>
      </c>
      <c r="AH53" s="1">
        <v>0.33</v>
      </c>
      <c r="AI53" s="1">
        <v>0</v>
      </c>
      <c r="AJ53" s="1">
        <v>0.83</v>
      </c>
      <c r="AK53" s="1">
        <v>5.33</v>
      </c>
      <c r="AL53" s="1">
        <v>15.47</v>
      </c>
      <c r="AM53" s="1">
        <v>18.7</v>
      </c>
      <c r="AN53" s="1">
        <v>0.3</v>
      </c>
      <c r="AO53" s="1">
        <v>2.9</v>
      </c>
      <c r="AP53" s="1">
        <v>13.33</v>
      </c>
      <c r="AQ53" s="1">
        <v>16.329999999999998</v>
      </c>
      <c r="AR53" s="1">
        <v>0</v>
      </c>
      <c r="AS53" s="1">
        <v>3.33</v>
      </c>
      <c r="AT53" s="1">
        <v>0.33</v>
      </c>
      <c r="AU53" s="1">
        <v>2.17</v>
      </c>
      <c r="AV53" s="1">
        <v>1.5</v>
      </c>
      <c r="AW53" s="1">
        <v>69</v>
      </c>
      <c r="AX53" s="1">
        <v>8</v>
      </c>
      <c r="AY53" s="1">
        <v>1.17</v>
      </c>
      <c r="AZ53" s="1">
        <v>0.17</v>
      </c>
      <c r="BA53" s="1">
        <v>0.67</v>
      </c>
      <c r="BB53" s="1">
        <v>2</v>
      </c>
      <c r="BC53" s="1">
        <v>4.33</v>
      </c>
      <c r="BD53" s="1">
        <v>3.5</v>
      </c>
      <c r="BE53" s="1">
        <v>1.17</v>
      </c>
      <c r="BF53" s="1">
        <v>0.33</v>
      </c>
      <c r="BG53" s="1">
        <v>0.5</v>
      </c>
      <c r="BH53" s="1">
        <v>1</v>
      </c>
      <c r="BI53" s="1">
        <v>0.56999999999999995</v>
      </c>
      <c r="BJ53" s="1">
        <v>78</v>
      </c>
      <c r="BK53" s="1">
        <v>72.67</v>
      </c>
      <c r="BL53" s="1">
        <v>93</v>
      </c>
      <c r="BM53" s="1">
        <v>47.17</v>
      </c>
      <c r="BN53" s="1">
        <v>43.5</v>
      </c>
      <c r="BO53" s="1">
        <v>92</v>
      </c>
      <c r="BP53" s="1">
        <v>20</v>
      </c>
      <c r="BQ53" s="1">
        <v>17.829999999999998</v>
      </c>
      <c r="BR53" s="1">
        <v>89</v>
      </c>
      <c r="BS53" s="1">
        <v>0</v>
      </c>
      <c r="BT53" s="1">
        <v>0</v>
      </c>
      <c r="BU53" s="1">
        <v>6</v>
      </c>
      <c r="BV53" s="1">
        <v>0</v>
      </c>
      <c r="BW53" s="1">
        <v>0</v>
      </c>
      <c r="BX53" s="1">
        <v>0.33</v>
      </c>
      <c r="BY53" s="1">
        <v>88.83</v>
      </c>
      <c r="BZ53" s="1">
        <v>0.5</v>
      </c>
      <c r="CA53" s="1">
        <v>8.5</v>
      </c>
      <c r="CB53" s="1">
        <v>1.67</v>
      </c>
      <c r="CC53" s="1">
        <v>0.17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2.2264124499999993</v>
      </c>
      <c r="CL53" s="1">
        <v>2</v>
      </c>
    </row>
    <row r="54" spans="1:90" x14ac:dyDescent="0.25">
      <c r="A54" s="1" t="s">
        <v>242</v>
      </c>
      <c r="B54" s="1">
        <v>9.4</v>
      </c>
      <c r="C54" s="1">
        <v>1</v>
      </c>
      <c r="D54" s="1">
        <v>25</v>
      </c>
      <c r="E54" s="1">
        <v>0.37</v>
      </c>
      <c r="F54" s="1">
        <v>0.5</v>
      </c>
      <c r="G54" s="1">
        <v>0.5</v>
      </c>
      <c r="H54" s="1">
        <v>1</v>
      </c>
      <c r="I54" s="1">
        <v>1</v>
      </c>
      <c r="J54" s="1">
        <v>1</v>
      </c>
      <c r="K54" s="1">
        <v>1</v>
      </c>
      <c r="L54" s="1">
        <v>0</v>
      </c>
      <c r="M54" s="1">
        <v>1</v>
      </c>
      <c r="N54" s="1">
        <v>0</v>
      </c>
      <c r="O54" s="1">
        <v>0.45</v>
      </c>
      <c r="P54" s="1">
        <v>0.45</v>
      </c>
      <c r="Q54" s="1">
        <v>1</v>
      </c>
      <c r="R54" s="1">
        <v>1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19</v>
      </c>
      <c r="AL54" s="1">
        <v>1.5</v>
      </c>
      <c r="AM54" s="1">
        <v>33.4</v>
      </c>
      <c r="AN54" s="1">
        <v>2.4</v>
      </c>
      <c r="AO54" s="1">
        <v>4.0999999999999996</v>
      </c>
      <c r="AP54" s="1">
        <v>2</v>
      </c>
      <c r="AQ54" s="1">
        <v>20</v>
      </c>
      <c r="AR54" s="1">
        <v>0</v>
      </c>
      <c r="AS54" s="1">
        <v>6</v>
      </c>
      <c r="AT54" s="1">
        <v>3</v>
      </c>
      <c r="AU54" s="1">
        <v>0</v>
      </c>
      <c r="AV54" s="1">
        <v>0</v>
      </c>
      <c r="AX54" s="1">
        <v>2</v>
      </c>
      <c r="AY54" s="1">
        <v>0</v>
      </c>
      <c r="AZ54" s="1">
        <v>0</v>
      </c>
      <c r="BA54" s="1">
        <v>0</v>
      </c>
      <c r="BB54" s="1">
        <v>0</v>
      </c>
      <c r="BC54" s="1">
        <v>22</v>
      </c>
      <c r="BD54" s="1">
        <v>13</v>
      </c>
      <c r="BE54" s="1">
        <v>11</v>
      </c>
      <c r="BF54" s="1">
        <v>2</v>
      </c>
      <c r="BG54" s="1">
        <v>0</v>
      </c>
      <c r="BH54" s="1">
        <v>3</v>
      </c>
      <c r="BI54" s="1">
        <v>2.93</v>
      </c>
      <c r="BJ54" s="1">
        <v>9</v>
      </c>
      <c r="BK54" s="1">
        <v>7</v>
      </c>
      <c r="BL54" s="1">
        <v>78</v>
      </c>
      <c r="BM54" s="1">
        <v>9</v>
      </c>
      <c r="BN54" s="1">
        <v>7</v>
      </c>
      <c r="BO54" s="1">
        <v>78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14</v>
      </c>
      <c r="BZ54" s="1">
        <v>2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4.4998417000000011</v>
      </c>
      <c r="CL54" s="1">
        <v>2</v>
      </c>
    </row>
    <row r="55" spans="1:90" x14ac:dyDescent="0.25">
      <c r="A55" s="1" t="s">
        <v>110</v>
      </c>
      <c r="B55" s="1">
        <v>4.9000000000000004</v>
      </c>
      <c r="C55" s="1">
        <v>7</v>
      </c>
      <c r="D55" s="1">
        <v>57.57</v>
      </c>
      <c r="E55" s="1">
        <v>0.04</v>
      </c>
      <c r="F55" s="1">
        <v>0</v>
      </c>
      <c r="G55" s="1">
        <v>0.1</v>
      </c>
      <c r="H55" s="1">
        <v>0</v>
      </c>
      <c r="I55" s="1">
        <v>0.86</v>
      </c>
      <c r="J55" s="1">
        <v>0.14000000000000001</v>
      </c>
      <c r="K55" s="1">
        <v>0.56999999999999995</v>
      </c>
      <c r="L55" s="1">
        <v>0.28999999999999998</v>
      </c>
      <c r="M55" s="1">
        <v>0</v>
      </c>
      <c r="N55" s="1">
        <v>0.28999999999999998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4.43</v>
      </c>
      <c r="V55" s="1">
        <v>3.14</v>
      </c>
      <c r="W55" s="1">
        <v>71</v>
      </c>
      <c r="X55" s="1">
        <v>0.43</v>
      </c>
      <c r="Y55" s="1">
        <v>0.14000000000000001</v>
      </c>
      <c r="Z55" s="1">
        <v>33</v>
      </c>
      <c r="AA55" s="1">
        <v>0</v>
      </c>
      <c r="AB55" s="1">
        <v>0</v>
      </c>
      <c r="AC55" s="1">
        <v>0.28999999999999998</v>
      </c>
      <c r="AD55" s="1">
        <v>0</v>
      </c>
      <c r="AE55" s="1">
        <v>0.03</v>
      </c>
      <c r="AF55" s="1">
        <v>0</v>
      </c>
      <c r="AG55" s="1">
        <v>0</v>
      </c>
      <c r="AH55" s="1">
        <v>0.14000000000000001</v>
      </c>
      <c r="AI55" s="1">
        <v>0</v>
      </c>
      <c r="AJ55" s="1">
        <v>0.28999999999999998</v>
      </c>
      <c r="AK55" s="1">
        <v>8.14</v>
      </c>
      <c r="AL55" s="1">
        <v>4.43</v>
      </c>
      <c r="AM55" s="1">
        <v>5.0599999999999996</v>
      </c>
      <c r="AN55" s="1">
        <v>0.3</v>
      </c>
      <c r="AO55" s="1">
        <v>2.5</v>
      </c>
      <c r="AP55" s="1">
        <v>5</v>
      </c>
      <c r="AQ55" s="1">
        <v>5</v>
      </c>
      <c r="AR55" s="1">
        <v>0</v>
      </c>
      <c r="AS55" s="1">
        <v>1.86</v>
      </c>
      <c r="AT55" s="1">
        <v>0.86</v>
      </c>
      <c r="AU55" s="1">
        <v>1.86</v>
      </c>
      <c r="AV55" s="1">
        <v>1</v>
      </c>
      <c r="AW55" s="1">
        <v>54</v>
      </c>
      <c r="AX55" s="1">
        <v>3.71</v>
      </c>
      <c r="AY55" s="1">
        <v>0.56999999999999995</v>
      </c>
      <c r="AZ55" s="1">
        <v>0.14000000000000001</v>
      </c>
      <c r="BA55" s="1">
        <v>0.56999999999999995</v>
      </c>
      <c r="BB55" s="1">
        <v>1.29</v>
      </c>
      <c r="BC55" s="1">
        <v>11.86</v>
      </c>
      <c r="BD55" s="1">
        <v>6.57</v>
      </c>
      <c r="BE55" s="1">
        <v>2.86</v>
      </c>
      <c r="BF55" s="1">
        <v>0.14000000000000001</v>
      </c>
      <c r="BG55" s="1">
        <v>2</v>
      </c>
      <c r="BH55" s="1">
        <v>1.43</v>
      </c>
      <c r="BI55" s="1">
        <v>1.04</v>
      </c>
      <c r="BJ55" s="1">
        <v>12.71</v>
      </c>
      <c r="BK55" s="1">
        <v>10</v>
      </c>
      <c r="BL55" s="1">
        <v>79</v>
      </c>
      <c r="BM55" s="1">
        <v>8.14</v>
      </c>
      <c r="BN55" s="1">
        <v>6</v>
      </c>
      <c r="BO55" s="1">
        <v>74</v>
      </c>
      <c r="BP55" s="1">
        <v>4.43</v>
      </c>
      <c r="BQ55" s="1">
        <v>3.14</v>
      </c>
      <c r="BR55" s="1">
        <v>71</v>
      </c>
      <c r="BS55" s="1">
        <v>0</v>
      </c>
      <c r="BT55" s="1">
        <v>0</v>
      </c>
      <c r="BU55" s="1">
        <v>5</v>
      </c>
      <c r="BV55" s="1">
        <v>2</v>
      </c>
      <c r="BW55" s="1">
        <v>5</v>
      </c>
      <c r="BX55" s="1">
        <v>0.71</v>
      </c>
      <c r="BY55" s="1">
        <v>24</v>
      </c>
      <c r="BZ55" s="1">
        <v>0.71</v>
      </c>
      <c r="CA55" s="1">
        <v>1.29</v>
      </c>
      <c r="CB55" s="1">
        <v>0.71</v>
      </c>
      <c r="CC55" s="1">
        <v>0.28999999999999998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2.87811744</v>
      </c>
      <c r="CL55" s="1">
        <v>2</v>
      </c>
    </row>
    <row r="56" spans="1:90" x14ac:dyDescent="0.25">
      <c r="A56" s="1" t="s">
        <v>225</v>
      </c>
      <c r="B56" s="1">
        <v>5.4</v>
      </c>
      <c r="C56" s="1">
        <v>4</v>
      </c>
      <c r="D56" s="1">
        <v>17.25</v>
      </c>
      <c r="E56" s="1">
        <v>0.08</v>
      </c>
      <c r="F56" s="1">
        <v>0.28999999999999998</v>
      </c>
      <c r="G56" s="1">
        <v>0.1</v>
      </c>
      <c r="H56" s="1">
        <v>2</v>
      </c>
      <c r="I56" s="1">
        <v>0.75</v>
      </c>
      <c r="J56" s="1">
        <v>0.25</v>
      </c>
      <c r="K56" s="1">
        <v>0.75</v>
      </c>
      <c r="L56" s="1">
        <v>0</v>
      </c>
      <c r="M56" s="1">
        <v>0</v>
      </c>
      <c r="N56" s="1">
        <v>0</v>
      </c>
      <c r="O56" s="1">
        <v>0.06</v>
      </c>
      <c r="P56" s="1">
        <v>0.06</v>
      </c>
      <c r="Q56" s="1">
        <v>0.25</v>
      </c>
      <c r="R56" s="1">
        <v>0.25</v>
      </c>
      <c r="S56" s="1">
        <v>0</v>
      </c>
      <c r="T56" s="1">
        <v>0</v>
      </c>
      <c r="U56" s="1">
        <v>3</v>
      </c>
      <c r="V56" s="1">
        <v>2.5</v>
      </c>
      <c r="W56" s="1">
        <v>83</v>
      </c>
      <c r="X56" s="1">
        <v>1</v>
      </c>
      <c r="Y56" s="1">
        <v>0.25</v>
      </c>
      <c r="Z56" s="1">
        <v>25</v>
      </c>
      <c r="AA56" s="1">
        <v>0.25</v>
      </c>
      <c r="AB56" s="1">
        <v>0</v>
      </c>
      <c r="AC56" s="1">
        <v>0.75</v>
      </c>
      <c r="AD56" s="1">
        <v>0</v>
      </c>
      <c r="AE56" s="1">
        <v>0.05</v>
      </c>
      <c r="AF56" s="1">
        <v>0.25</v>
      </c>
      <c r="AG56" s="1">
        <v>0</v>
      </c>
      <c r="AH56" s="1">
        <v>0</v>
      </c>
      <c r="AI56" s="1">
        <v>0</v>
      </c>
      <c r="AJ56" s="1">
        <v>0</v>
      </c>
      <c r="AK56" s="1">
        <v>11.75</v>
      </c>
      <c r="AL56" s="1">
        <v>9.58</v>
      </c>
      <c r="AM56" s="1">
        <v>15</v>
      </c>
      <c r="AN56" s="1">
        <v>0.4</v>
      </c>
      <c r="AO56" s="1">
        <v>2.1</v>
      </c>
      <c r="AP56" s="1">
        <v>3.5</v>
      </c>
      <c r="AQ56" s="1">
        <v>10.25</v>
      </c>
      <c r="AR56" s="1">
        <v>0.25</v>
      </c>
      <c r="AS56" s="1">
        <v>3.25</v>
      </c>
      <c r="AT56" s="1">
        <v>0.5</v>
      </c>
      <c r="AU56" s="1">
        <v>0.25</v>
      </c>
      <c r="AV56" s="1">
        <v>0.25</v>
      </c>
      <c r="AW56" s="1">
        <v>100</v>
      </c>
      <c r="AX56" s="1">
        <v>0.5</v>
      </c>
      <c r="AY56" s="1">
        <v>0.25</v>
      </c>
      <c r="AZ56" s="1">
        <v>0</v>
      </c>
      <c r="BA56" s="1">
        <v>0.25</v>
      </c>
      <c r="BB56" s="1">
        <v>0.5</v>
      </c>
      <c r="BC56" s="1">
        <v>13.25</v>
      </c>
      <c r="BD56" s="1">
        <v>8.75</v>
      </c>
      <c r="BE56" s="1">
        <v>5.5</v>
      </c>
      <c r="BF56" s="1">
        <v>1</v>
      </c>
      <c r="BG56" s="1">
        <v>1.75</v>
      </c>
      <c r="BH56" s="1">
        <v>2</v>
      </c>
      <c r="BI56" s="1">
        <v>1.55</v>
      </c>
      <c r="BJ56" s="1">
        <v>8.75</v>
      </c>
      <c r="BK56" s="1">
        <v>7.5</v>
      </c>
      <c r="BL56" s="1">
        <v>86</v>
      </c>
      <c r="BM56" s="1">
        <v>6</v>
      </c>
      <c r="BN56" s="1">
        <v>4.5</v>
      </c>
      <c r="BO56" s="1">
        <v>75</v>
      </c>
      <c r="BP56" s="1">
        <v>3</v>
      </c>
      <c r="BQ56" s="1">
        <v>2.5</v>
      </c>
      <c r="BR56" s="1">
        <v>83</v>
      </c>
      <c r="BS56" s="1">
        <v>0</v>
      </c>
      <c r="BT56" s="1">
        <v>0</v>
      </c>
      <c r="BU56" s="1">
        <v>0</v>
      </c>
      <c r="BV56" s="1">
        <v>4</v>
      </c>
      <c r="BW56" s="1">
        <v>0</v>
      </c>
      <c r="BX56" s="1">
        <v>0.25</v>
      </c>
      <c r="BY56" s="1">
        <v>13.5</v>
      </c>
      <c r="BZ56" s="1">
        <v>1.75</v>
      </c>
      <c r="CA56" s="1">
        <v>1</v>
      </c>
      <c r="CB56" s="1">
        <v>1.5</v>
      </c>
      <c r="CC56" s="1">
        <v>0.25</v>
      </c>
      <c r="CD56" s="1">
        <v>0</v>
      </c>
      <c r="CE56" s="1">
        <v>0.25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4.3827621000000025</v>
      </c>
      <c r="CL56" s="1">
        <v>2</v>
      </c>
    </row>
    <row r="57" spans="1:90" x14ac:dyDescent="0.25">
      <c r="A57" s="1" t="s">
        <v>232</v>
      </c>
      <c r="B57" s="1">
        <v>5.7</v>
      </c>
      <c r="C57" s="1">
        <v>4</v>
      </c>
      <c r="D57" s="1">
        <v>74.5</v>
      </c>
      <c r="E57" s="1">
        <v>0.12</v>
      </c>
      <c r="F57" s="1">
        <v>0.17</v>
      </c>
      <c r="G57" s="1">
        <v>0.2</v>
      </c>
      <c r="H57" s="1">
        <v>1</v>
      </c>
      <c r="I57" s="1">
        <v>1.75</v>
      </c>
      <c r="J57" s="1">
        <v>0.5</v>
      </c>
      <c r="K57" s="1">
        <v>1.25</v>
      </c>
      <c r="L57" s="1">
        <v>0.5</v>
      </c>
      <c r="M57" s="1">
        <v>0</v>
      </c>
      <c r="N57" s="1">
        <v>0</v>
      </c>
      <c r="O57" s="1">
        <v>0.11</v>
      </c>
      <c r="P57" s="1">
        <v>0.11</v>
      </c>
      <c r="Q57" s="1">
        <v>0.25</v>
      </c>
      <c r="R57" s="1">
        <v>0.25</v>
      </c>
      <c r="S57" s="1">
        <v>0</v>
      </c>
      <c r="T57" s="1">
        <v>0</v>
      </c>
      <c r="U57" s="1">
        <v>11.25</v>
      </c>
      <c r="V57" s="1">
        <v>7.75</v>
      </c>
      <c r="W57" s="1">
        <v>69</v>
      </c>
      <c r="X57" s="1">
        <v>0.25</v>
      </c>
      <c r="Y57" s="1">
        <v>0</v>
      </c>
      <c r="Z57" s="1">
        <v>0</v>
      </c>
      <c r="AA57" s="1">
        <v>0</v>
      </c>
      <c r="AB57" s="1">
        <v>0</v>
      </c>
      <c r="AC57" s="1">
        <v>0.5</v>
      </c>
      <c r="AD57" s="1">
        <v>0</v>
      </c>
      <c r="AE57" s="1">
        <v>7.0000000000000007E-2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23.25</v>
      </c>
      <c r="AL57" s="1">
        <v>9.6</v>
      </c>
      <c r="AM57" s="1">
        <v>17.5</v>
      </c>
      <c r="AN57" s="1">
        <v>0.8</v>
      </c>
      <c r="AO57" s="1">
        <v>3.5</v>
      </c>
      <c r="AP57" s="1">
        <v>10.25</v>
      </c>
      <c r="AQ57" s="1">
        <v>14.75</v>
      </c>
      <c r="AR57" s="1">
        <v>0</v>
      </c>
      <c r="AS57" s="1">
        <v>3.25</v>
      </c>
      <c r="AT57" s="1">
        <v>2</v>
      </c>
      <c r="AU57" s="1">
        <v>2.25</v>
      </c>
      <c r="AV57" s="1">
        <v>1.5</v>
      </c>
      <c r="AW57" s="1">
        <v>67</v>
      </c>
      <c r="AX57" s="1">
        <v>4.25</v>
      </c>
      <c r="AY57" s="1">
        <v>0</v>
      </c>
      <c r="AZ57" s="1">
        <v>0</v>
      </c>
      <c r="BA57" s="1">
        <v>0</v>
      </c>
      <c r="BB57" s="1">
        <v>0</v>
      </c>
      <c r="BC57" s="1">
        <v>13.25</v>
      </c>
      <c r="BD57" s="1">
        <v>9</v>
      </c>
      <c r="BE57" s="1">
        <v>5.25</v>
      </c>
      <c r="BF57" s="1">
        <v>0.25</v>
      </c>
      <c r="BG57" s="1">
        <v>2.75</v>
      </c>
      <c r="BH57" s="1">
        <v>1.75</v>
      </c>
      <c r="BI57" s="1">
        <v>1.57</v>
      </c>
      <c r="BJ57" s="1">
        <v>40.25</v>
      </c>
      <c r="BK57" s="1">
        <v>35</v>
      </c>
      <c r="BL57" s="1">
        <v>87</v>
      </c>
      <c r="BM57" s="1">
        <v>24.25</v>
      </c>
      <c r="BN57" s="1">
        <v>19.5</v>
      </c>
      <c r="BO57" s="1">
        <v>80</v>
      </c>
      <c r="BP57" s="1">
        <v>11.25</v>
      </c>
      <c r="BQ57" s="1">
        <v>7.75</v>
      </c>
      <c r="BR57" s="1">
        <v>69</v>
      </c>
      <c r="BS57" s="1">
        <v>0.5</v>
      </c>
      <c r="BT57" s="1">
        <v>0</v>
      </c>
      <c r="BU57" s="1">
        <v>4</v>
      </c>
      <c r="BV57" s="1">
        <v>0</v>
      </c>
      <c r="BW57" s="1">
        <v>3</v>
      </c>
      <c r="BX57" s="1">
        <v>2.5</v>
      </c>
      <c r="BY57" s="1">
        <v>58.75</v>
      </c>
      <c r="BZ57" s="1">
        <v>2.5</v>
      </c>
      <c r="CA57" s="1">
        <v>3.25</v>
      </c>
      <c r="CB57" s="1">
        <v>0.75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3.1837552200000028</v>
      </c>
      <c r="CL57" s="1">
        <v>2</v>
      </c>
    </row>
    <row r="58" spans="1:90" x14ac:dyDescent="0.25">
      <c r="A58" s="1" t="s">
        <v>118</v>
      </c>
      <c r="B58" s="1">
        <v>4.9000000000000004</v>
      </c>
      <c r="C58" s="1">
        <v>8</v>
      </c>
      <c r="D58" s="1">
        <v>82.75</v>
      </c>
      <c r="E58" s="1">
        <v>0.14000000000000001</v>
      </c>
      <c r="F58" s="1">
        <v>0</v>
      </c>
      <c r="G58" s="1">
        <v>0.2</v>
      </c>
      <c r="H58" s="1">
        <v>0</v>
      </c>
      <c r="I58" s="1">
        <v>0.62</v>
      </c>
      <c r="J58" s="1">
        <v>0.12</v>
      </c>
      <c r="K58" s="1">
        <v>0.12</v>
      </c>
      <c r="L58" s="1">
        <v>0.5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13</v>
      </c>
      <c r="V58" s="1">
        <v>10.75</v>
      </c>
      <c r="W58" s="1">
        <v>83</v>
      </c>
      <c r="X58" s="1">
        <v>3</v>
      </c>
      <c r="Y58" s="1">
        <v>1.25</v>
      </c>
      <c r="Z58" s="1">
        <v>42</v>
      </c>
      <c r="AA58" s="1">
        <v>2.62</v>
      </c>
      <c r="AB58" s="1">
        <v>0.62</v>
      </c>
      <c r="AC58" s="1">
        <v>1.5</v>
      </c>
      <c r="AD58" s="1">
        <v>0.38</v>
      </c>
      <c r="AE58" s="1">
        <v>0.2</v>
      </c>
      <c r="AF58" s="1">
        <v>0</v>
      </c>
      <c r="AG58" s="1">
        <v>0</v>
      </c>
      <c r="AH58" s="1">
        <v>0</v>
      </c>
      <c r="AI58" s="1">
        <v>0</v>
      </c>
      <c r="AJ58" s="1">
        <v>0.25</v>
      </c>
      <c r="AK58" s="1">
        <v>2</v>
      </c>
      <c r="AL58" s="1">
        <v>25.35</v>
      </c>
      <c r="AM58" s="1">
        <v>12.75</v>
      </c>
      <c r="AN58" s="1">
        <v>0.7</v>
      </c>
      <c r="AO58" s="1">
        <v>3.5</v>
      </c>
      <c r="AP58" s="1">
        <v>15.62</v>
      </c>
      <c r="AQ58" s="1">
        <v>15.62</v>
      </c>
      <c r="AR58" s="1">
        <v>0.12</v>
      </c>
      <c r="AS58" s="1">
        <v>2.38</v>
      </c>
      <c r="AT58" s="1">
        <v>1</v>
      </c>
      <c r="AU58" s="1">
        <v>1.75</v>
      </c>
      <c r="AV58" s="1">
        <v>1.1200000000000001</v>
      </c>
      <c r="AW58" s="1">
        <v>64</v>
      </c>
      <c r="AX58" s="1">
        <v>5.75</v>
      </c>
      <c r="AY58" s="1">
        <v>1.25</v>
      </c>
      <c r="AZ58" s="1">
        <v>0.25</v>
      </c>
      <c r="BA58" s="1">
        <v>1</v>
      </c>
      <c r="BB58" s="1">
        <v>2.5</v>
      </c>
      <c r="BC58" s="1">
        <v>10.25</v>
      </c>
      <c r="BD58" s="1">
        <v>6.38</v>
      </c>
      <c r="BE58" s="1">
        <v>4</v>
      </c>
      <c r="BF58" s="1">
        <v>0.62</v>
      </c>
      <c r="BG58" s="1">
        <v>1.25</v>
      </c>
      <c r="BH58" s="1">
        <v>1.1200000000000001</v>
      </c>
      <c r="BI58" s="1">
        <v>1.1599999999999999</v>
      </c>
      <c r="BJ58" s="1">
        <v>49.5</v>
      </c>
      <c r="BK58" s="1">
        <v>43.88</v>
      </c>
      <c r="BL58" s="1">
        <v>89</v>
      </c>
      <c r="BM58" s="1">
        <v>32.880000000000003</v>
      </c>
      <c r="BN58" s="1">
        <v>27.38</v>
      </c>
      <c r="BO58" s="1">
        <v>83</v>
      </c>
      <c r="BP58" s="1">
        <v>13</v>
      </c>
      <c r="BQ58" s="1">
        <v>10.75</v>
      </c>
      <c r="BR58" s="1">
        <v>83</v>
      </c>
      <c r="BS58" s="1">
        <v>0.38</v>
      </c>
      <c r="BT58" s="1">
        <v>0.12</v>
      </c>
      <c r="BU58" s="1">
        <v>8</v>
      </c>
      <c r="BV58" s="1">
        <v>0</v>
      </c>
      <c r="BW58" s="1">
        <v>3</v>
      </c>
      <c r="BX58" s="1">
        <v>0.25</v>
      </c>
      <c r="BY58" s="1">
        <v>61.25</v>
      </c>
      <c r="BZ58" s="1">
        <v>0.25</v>
      </c>
      <c r="CA58" s="1">
        <v>4.5</v>
      </c>
      <c r="CB58" s="1">
        <v>4.12</v>
      </c>
      <c r="CC58" s="1">
        <v>0</v>
      </c>
      <c r="CD58" s="1">
        <v>0</v>
      </c>
      <c r="CE58" s="1">
        <v>1.88</v>
      </c>
      <c r="CF58" s="1">
        <v>0.12</v>
      </c>
      <c r="CG58" s="1">
        <v>0.12</v>
      </c>
      <c r="CH58" s="1">
        <v>0</v>
      </c>
      <c r="CI58" s="1">
        <v>0</v>
      </c>
      <c r="CJ58" s="1">
        <v>0</v>
      </c>
      <c r="CK58" s="1">
        <f t="shared" si="0"/>
        <v>3.1585390700000002</v>
      </c>
      <c r="CL58" s="1">
        <v>2</v>
      </c>
    </row>
    <row r="59" spans="1:90" x14ac:dyDescent="0.25">
      <c r="A59" s="1" t="s">
        <v>226</v>
      </c>
      <c r="B59" s="1">
        <v>5.3</v>
      </c>
      <c r="C59" s="1">
        <v>4</v>
      </c>
      <c r="D59" s="1">
        <v>63</v>
      </c>
      <c r="E59" s="1">
        <v>0.02</v>
      </c>
      <c r="F59" s="1">
        <v>0</v>
      </c>
      <c r="G59" s="1">
        <v>0</v>
      </c>
      <c r="H59" s="1">
        <v>0</v>
      </c>
      <c r="I59" s="1">
        <v>0.5</v>
      </c>
      <c r="J59" s="1">
        <v>0</v>
      </c>
      <c r="K59" s="1">
        <v>0</v>
      </c>
      <c r="L59" s="1">
        <v>0.5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11.25</v>
      </c>
      <c r="V59" s="1">
        <v>8</v>
      </c>
      <c r="W59" s="1">
        <v>71</v>
      </c>
      <c r="X59" s="1">
        <v>4</v>
      </c>
      <c r="Y59" s="1">
        <v>0.75</v>
      </c>
      <c r="Z59" s="1">
        <v>19</v>
      </c>
      <c r="AA59" s="1">
        <v>2.5</v>
      </c>
      <c r="AB59" s="1">
        <v>1</v>
      </c>
      <c r="AC59" s="1">
        <v>0.5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0.25</v>
      </c>
      <c r="AK59" s="1">
        <v>2.25</v>
      </c>
      <c r="AL59" s="1">
        <v>10.119999999999999</v>
      </c>
      <c r="AM59" s="1">
        <v>6.35</v>
      </c>
      <c r="AN59" s="1">
        <v>0.1</v>
      </c>
      <c r="AO59" s="1">
        <v>2.6</v>
      </c>
      <c r="AP59" s="1">
        <v>10.75</v>
      </c>
      <c r="AQ59" s="1">
        <v>10.75</v>
      </c>
      <c r="AR59" s="1">
        <v>0</v>
      </c>
      <c r="AS59" s="1">
        <v>2</v>
      </c>
      <c r="AT59" s="1">
        <v>0.75</v>
      </c>
      <c r="AU59" s="1">
        <v>1</v>
      </c>
      <c r="AV59" s="1">
        <v>0.5</v>
      </c>
      <c r="AW59" s="1">
        <v>50</v>
      </c>
      <c r="AX59" s="1">
        <v>5.75</v>
      </c>
      <c r="AY59" s="1">
        <v>0.5</v>
      </c>
      <c r="AZ59" s="1">
        <v>0</v>
      </c>
      <c r="BA59" s="1">
        <v>0.75</v>
      </c>
      <c r="BB59" s="1">
        <v>1.25</v>
      </c>
      <c r="BC59" s="1">
        <v>9</v>
      </c>
      <c r="BD59" s="1">
        <v>5.5</v>
      </c>
      <c r="BE59" s="1">
        <v>4</v>
      </c>
      <c r="BF59" s="1">
        <v>1</v>
      </c>
      <c r="BG59" s="1">
        <v>1.25</v>
      </c>
      <c r="BH59" s="1">
        <v>1.5</v>
      </c>
      <c r="BI59" s="1">
        <v>1.0900000000000001</v>
      </c>
      <c r="BJ59" s="1">
        <v>39.75</v>
      </c>
      <c r="BK59" s="1">
        <v>33.75</v>
      </c>
      <c r="BL59" s="1">
        <v>85</v>
      </c>
      <c r="BM59" s="1">
        <v>27.5</v>
      </c>
      <c r="BN59" s="1">
        <v>19.5</v>
      </c>
      <c r="BO59" s="1">
        <v>71</v>
      </c>
      <c r="BP59" s="1">
        <v>11.25</v>
      </c>
      <c r="BQ59" s="1">
        <v>8</v>
      </c>
      <c r="BR59" s="1">
        <v>71</v>
      </c>
      <c r="BS59" s="1">
        <v>0</v>
      </c>
      <c r="BT59" s="1">
        <v>0</v>
      </c>
      <c r="BU59" s="1">
        <v>3</v>
      </c>
      <c r="BV59" s="1">
        <v>1</v>
      </c>
      <c r="BW59" s="1">
        <v>2</v>
      </c>
      <c r="BX59" s="1">
        <v>0.5</v>
      </c>
      <c r="BY59" s="1">
        <v>48.75</v>
      </c>
      <c r="BZ59" s="1">
        <v>0</v>
      </c>
      <c r="CA59" s="1">
        <v>6.5</v>
      </c>
      <c r="CB59" s="1">
        <v>5</v>
      </c>
      <c r="CC59" s="1">
        <v>0</v>
      </c>
      <c r="CD59" s="1">
        <v>0</v>
      </c>
      <c r="CE59" s="1">
        <v>2.25</v>
      </c>
      <c r="CF59" s="1">
        <v>0.25</v>
      </c>
      <c r="CG59" s="1">
        <v>0.25</v>
      </c>
      <c r="CH59" s="1">
        <v>0</v>
      </c>
      <c r="CI59" s="1">
        <v>0</v>
      </c>
      <c r="CJ59" s="1">
        <v>0</v>
      </c>
      <c r="CK59" s="1">
        <f t="shared" si="0"/>
        <v>2.9230370100000016</v>
      </c>
      <c r="CL59" s="1">
        <v>2</v>
      </c>
    </row>
    <row r="60" spans="1:90" x14ac:dyDescent="0.25">
      <c r="A60" s="1" t="s">
        <v>122</v>
      </c>
      <c r="B60" s="1">
        <v>5.4</v>
      </c>
      <c r="C60" s="1">
        <v>6</v>
      </c>
      <c r="D60" s="1">
        <v>59</v>
      </c>
      <c r="E60" s="1">
        <v>0.05</v>
      </c>
      <c r="F60" s="1">
        <v>0</v>
      </c>
      <c r="G60" s="1">
        <v>0.1</v>
      </c>
      <c r="H60" s="1">
        <v>0</v>
      </c>
      <c r="I60" s="1">
        <v>0.83</v>
      </c>
      <c r="J60" s="1">
        <v>0.17</v>
      </c>
      <c r="K60" s="1">
        <v>0.5</v>
      </c>
      <c r="L60" s="1">
        <v>0.33</v>
      </c>
      <c r="M60" s="1">
        <v>0</v>
      </c>
      <c r="N60" s="1">
        <v>0.17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11.5</v>
      </c>
      <c r="V60" s="1">
        <v>9</v>
      </c>
      <c r="W60" s="1">
        <v>78</v>
      </c>
      <c r="X60" s="1">
        <v>0.83</v>
      </c>
      <c r="Y60" s="1">
        <v>0.17</v>
      </c>
      <c r="Z60" s="1">
        <v>20</v>
      </c>
      <c r="AA60" s="1">
        <v>0</v>
      </c>
      <c r="AB60" s="1">
        <v>0</v>
      </c>
      <c r="AC60" s="1">
        <v>0.83</v>
      </c>
      <c r="AD60" s="1">
        <v>0</v>
      </c>
      <c r="AE60" s="1">
        <v>0.06</v>
      </c>
      <c r="AF60" s="1">
        <v>0</v>
      </c>
      <c r="AG60" s="1">
        <v>0</v>
      </c>
      <c r="AH60" s="1">
        <v>0</v>
      </c>
      <c r="AI60" s="1">
        <v>0</v>
      </c>
      <c r="AJ60" s="1">
        <v>0.17</v>
      </c>
      <c r="AK60" s="1">
        <v>11.17</v>
      </c>
      <c r="AL60" s="1">
        <v>12.07</v>
      </c>
      <c r="AM60" s="1">
        <v>10.77</v>
      </c>
      <c r="AN60" s="1">
        <v>0.4</v>
      </c>
      <c r="AO60" s="1">
        <v>2.8</v>
      </c>
      <c r="AP60" s="1">
        <v>9.83</v>
      </c>
      <c r="AQ60" s="1">
        <v>9.83</v>
      </c>
      <c r="AR60" s="1">
        <v>0</v>
      </c>
      <c r="AS60" s="1">
        <v>1.83</v>
      </c>
      <c r="AT60" s="1">
        <v>0.83</v>
      </c>
      <c r="AU60" s="1">
        <v>0.83</v>
      </c>
      <c r="AV60" s="1">
        <v>0.5</v>
      </c>
      <c r="AW60" s="1">
        <v>60</v>
      </c>
      <c r="AX60" s="1">
        <v>3.17</v>
      </c>
      <c r="AY60" s="1">
        <v>1</v>
      </c>
      <c r="AZ60" s="1">
        <v>0.17</v>
      </c>
      <c r="BA60" s="1">
        <v>1</v>
      </c>
      <c r="BB60" s="1">
        <v>2.17</v>
      </c>
      <c r="BC60" s="1">
        <v>12</v>
      </c>
      <c r="BD60" s="1">
        <v>6.5</v>
      </c>
      <c r="BE60" s="1">
        <v>4.33</v>
      </c>
      <c r="BF60" s="1">
        <v>1.17</v>
      </c>
      <c r="BG60" s="1">
        <v>1</v>
      </c>
      <c r="BH60" s="1">
        <v>2</v>
      </c>
      <c r="BI60" s="1">
        <v>1.45</v>
      </c>
      <c r="BJ60" s="1">
        <v>31.83</v>
      </c>
      <c r="BK60" s="1">
        <v>28</v>
      </c>
      <c r="BL60" s="1">
        <v>88</v>
      </c>
      <c r="BM60" s="1">
        <v>21.33</v>
      </c>
      <c r="BN60" s="1">
        <v>17.670000000000002</v>
      </c>
      <c r="BO60" s="1">
        <v>83</v>
      </c>
      <c r="BP60" s="1">
        <v>11.5</v>
      </c>
      <c r="BQ60" s="1">
        <v>9</v>
      </c>
      <c r="BR60" s="1">
        <v>78</v>
      </c>
      <c r="BS60" s="1">
        <v>0.17</v>
      </c>
      <c r="BT60" s="1">
        <v>0.17</v>
      </c>
      <c r="BU60" s="1">
        <v>4</v>
      </c>
      <c r="BV60" s="1">
        <v>2</v>
      </c>
      <c r="BW60" s="1">
        <v>2</v>
      </c>
      <c r="BX60" s="1">
        <v>0.67</v>
      </c>
      <c r="BY60" s="1">
        <v>42.5</v>
      </c>
      <c r="BZ60" s="1">
        <v>1.5</v>
      </c>
      <c r="CA60" s="1">
        <v>4.83</v>
      </c>
      <c r="CB60" s="1">
        <v>0.67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3.2760830900000024</v>
      </c>
      <c r="CL60" s="1">
        <v>2</v>
      </c>
    </row>
    <row r="61" spans="1:90" x14ac:dyDescent="0.25">
      <c r="A61" s="1" t="s">
        <v>123</v>
      </c>
      <c r="B61" s="1">
        <v>5.7</v>
      </c>
      <c r="C61" s="1">
        <v>8</v>
      </c>
      <c r="D61" s="1">
        <v>88.25</v>
      </c>
      <c r="E61" s="1">
        <v>0.32</v>
      </c>
      <c r="F61" s="1">
        <v>0</v>
      </c>
      <c r="G61" s="1">
        <v>0.4</v>
      </c>
      <c r="H61" s="1">
        <v>0</v>
      </c>
      <c r="I61" s="1">
        <v>1.38</v>
      </c>
      <c r="J61" s="1">
        <v>0.75</v>
      </c>
      <c r="K61" s="1">
        <v>0.25</v>
      </c>
      <c r="L61" s="1">
        <v>1.1200000000000001</v>
      </c>
      <c r="M61" s="1">
        <v>0.12</v>
      </c>
      <c r="N61" s="1">
        <v>0</v>
      </c>
      <c r="O61" s="1">
        <v>0.15</v>
      </c>
      <c r="P61" s="1">
        <v>0.15</v>
      </c>
      <c r="Q61" s="1">
        <v>0</v>
      </c>
      <c r="R61" s="1">
        <v>0</v>
      </c>
      <c r="S61" s="1">
        <v>0</v>
      </c>
      <c r="T61" s="1">
        <v>0</v>
      </c>
      <c r="U61" s="1">
        <v>11.12</v>
      </c>
      <c r="V61" s="1">
        <v>7.75</v>
      </c>
      <c r="W61" s="1">
        <v>70</v>
      </c>
      <c r="X61" s="1">
        <v>7.38</v>
      </c>
      <c r="Y61" s="1">
        <v>1.38</v>
      </c>
      <c r="Z61" s="1">
        <v>19</v>
      </c>
      <c r="AA61" s="1">
        <v>1.5</v>
      </c>
      <c r="AB61" s="1">
        <v>0.62</v>
      </c>
      <c r="AC61" s="1">
        <v>1.5</v>
      </c>
      <c r="AD61" s="1">
        <v>0.38</v>
      </c>
      <c r="AE61" s="1">
        <v>0.21</v>
      </c>
      <c r="AF61" s="1">
        <v>0</v>
      </c>
      <c r="AG61" s="1">
        <v>0</v>
      </c>
      <c r="AH61" s="1">
        <v>0</v>
      </c>
      <c r="AI61" s="1">
        <v>0</v>
      </c>
      <c r="AJ61" s="1">
        <v>0.12</v>
      </c>
      <c r="AK61" s="1">
        <v>10.75</v>
      </c>
      <c r="AL61" s="1">
        <v>23.82</v>
      </c>
      <c r="AM61" s="1">
        <v>21.25</v>
      </c>
      <c r="AN61" s="1">
        <v>1.4</v>
      </c>
      <c r="AO61" s="1">
        <v>4.2</v>
      </c>
      <c r="AP61" s="1">
        <v>15.62</v>
      </c>
      <c r="AQ61" s="1">
        <v>15.62</v>
      </c>
      <c r="AR61" s="1">
        <v>0.12</v>
      </c>
      <c r="AS61" s="1">
        <v>2.25</v>
      </c>
      <c r="AT61" s="1">
        <v>1.62</v>
      </c>
      <c r="AU61" s="1">
        <v>2.62</v>
      </c>
      <c r="AV61" s="1">
        <v>1.88</v>
      </c>
      <c r="AW61" s="1">
        <v>72</v>
      </c>
      <c r="AX61" s="1">
        <v>7.38</v>
      </c>
      <c r="AY61" s="1">
        <v>0.75</v>
      </c>
      <c r="AZ61" s="1">
        <v>0.75</v>
      </c>
      <c r="BA61" s="1">
        <v>0.62</v>
      </c>
      <c r="BB61" s="1">
        <v>2.12</v>
      </c>
      <c r="BC61" s="1">
        <v>15.88</v>
      </c>
      <c r="BD61" s="1">
        <v>10.88</v>
      </c>
      <c r="BE61" s="1">
        <v>5.12</v>
      </c>
      <c r="BF61" s="1">
        <v>0.75</v>
      </c>
      <c r="BG61" s="1">
        <v>2.88</v>
      </c>
      <c r="BH61" s="1">
        <v>2.12</v>
      </c>
      <c r="BI61" s="1">
        <v>1.72</v>
      </c>
      <c r="BJ61" s="1">
        <v>27.38</v>
      </c>
      <c r="BK61" s="1">
        <v>21.25</v>
      </c>
      <c r="BL61" s="1">
        <v>78</v>
      </c>
      <c r="BM61" s="1">
        <v>26.12</v>
      </c>
      <c r="BN61" s="1">
        <v>15.25</v>
      </c>
      <c r="BO61" s="1">
        <v>58</v>
      </c>
      <c r="BP61" s="1">
        <v>11.12</v>
      </c>
      <c r="BQ61" s="1">
        <v>7.75</v>
      </c>
      <c r="BR61" s="1">
        <v>70</v>
      </c>
      <c r="BS61" s="1">
        <v>0.12</v>
      </c>
      <c r="BT61" s="1">
        <v>0.12</v>
      </c>
      <c r="BU61" s="1">
        <v>8</v>
      </c>
      <c r="BV61" s="1">
        <v>0</v>
      </c>
      <c r="BW61" s="1">
        <v>2</v>
      </c>
      <c r="BX61" s="1">
        <v>3</v>
      </c>
      <c r="BY61" s="1">
        <v>54.38</v>
      </c>
      <c r="BZ61" s="1">
        <v>1</v>
      </c>
      <c r="CA61" s="1">
        <v>3.38</v>
      </c>
      <c r="CB61" s="1">
        <v>7.5</v>
      </c>
      <c r="CC61" s="1">
        <v>0.5</v>
      </c>
      <c r="CD61" s="1">
        <v>0</v>
      </c>
      <c r="CE61" s="1">
        <v>1.38</v>
      </c>
      <c r="CF61" s="1">
        <v>0.12</v>
      </c>
      <c r="CG61" s="1">
        <v>0.12</v>
      </c>
      <c r="CH61" s="1">
        <v>0</v>
      </c>
      <c r="CI61" s="1">
        <v>0</v>
      </c>
      <c r="CJ61" s="1">
        <v>0</v>
      </c>
      <c r="CK61" s="1">
        <f t="shared" si="0"/>
        <v>3.4923821600000009</v>
      </c>
      <c r="CL61" s="1">
        <v>2</v>
      </c>
    </row>
    <row r="62" spans="1:90" x14ac:dyDescent="0.25">
      <c r="A62" s="1" t="s">
        <v>124</v>
      </c>
      <c r="B62" s="1">
        <v>4.9000000000000004</v>
      </c>
      <c r="C62" s="1">
        <v>7</v>
      </c>
      <c r="D62" s="1">
        <v>83.57</v>
      </c>
      <c r="E62" s="1">
        <v>0.17</v>
      </c>
      <c r="F62" s="1">
        <v>0</v>
      </c>
      <c r="G62" s="1">
        <v>0.2</v>
      </c>
      <c r="H62" s="1">
        <v>0</v>
      </c>
      <c r="I62" s="1">
        <v>1.29</v>
      </c>
      <c r="J62" s="1">
        <v>0.28999999999999998</v>
      </c>
      <c r="K62" s="1">
        <v>0.56999999999999995</v>
      </c>
      <c r="L62" s="1">
        <v>0.71</v>
      </c>
      <c r="M62" s="1">
        <v>0</v>
      </c>
      <c r="N62" s="1">
        <v>0.43</v>
      </c>
      <c r="O62" s="1">
        <v>0.06</v>
      </c>
      <c r="P62" s="1">
        <v>0.06</v>
      </c>
      <c r="Q62" s="1">
        <v>0</v>
      </c>
      <c r="R62" s="1">
        <v>0</v>
      </c>
      <c r="S62" s="1">
        <v>0</v>
      </c>
      <c r="T62" s="1">
        <v>0</v>
      </c>
      <c r="U62" s="1">
        <v>9.7100000000000009</v>
      </c>
      <c r="V62" s="1">
        <v>5.71</v>
      </c>
      <c r="W62" s="1">
        <v>59</v>
      </c>
      <c r="X62" s="1">
        <v>1.29</v>
      </c>
      <c r="Y62" s="1">
        <v>0.14000000000000001</v>
      </c>
      <c r="Z62" s="1">
        <v>11</v>
      </c>
      <c r="AA62" s="1">
        <v>0</v>
      </c>
      <c r="AB62" s="1">
        <v>0.28999999999999998</v>
      </c>
      <c r="AC62" s="1">
        <v>0.14000000000000001</v>
      </c>
      <c r="AD62" s="1">
        <v>0.14000000000000001</v>
      </c>
      <c r="AE62" s="1">
        <v>0.09</v>
      </c>
      <c r="AF62" s="1">
        <v>0</v>
      </c>
      <c r="AG62" s="1">
        <v>0</v>
      </c>
      <c r="AH62" s="1">
        <v>0</v>
      </c>
      <c r="AI62" s="1">
        <v>0</v>
      </c>
      <c r="AJ62" s="1">
        <v>0.28999999999999998</v>
      </c>
      <c r="AK62" s="1">
        <v>12.86</v>
      </c>
      <c r="AL62" s="1">
        <v>4.26</v>
      </c>
      <c r="AM62" s="1">
        <v>11.4</v>
      </c>
      <c r="AN62" s="1">
        <v>0.6</v>
      </c>
      <c r="AO62" s="1">
        <v>3.1</v>
      </c>
      <c r="AP62" s="1">
        <v>9.7100000000000009</v>
      </c>
      <c r="AQ62" s="1">
        <v>9.7100000000000009</v>
      </c>
      <c r="AR62" s="1">
        <v>0</v>
      </c>
      <c r="AS62" s="1">
        <v>2.14</v>
      </c>
      <c r="AT62" s="1">
        <v>1.57</v>
      </c>
      <c r="AU62" s="1">
        <v>1.57</v>
      </c>
      <c r="AV62" s="1">
        <v>0.86</v>
      </c>
      <c r="AW62" s="1">
        <v>55</v>
      </c>
      <c r="AX62" s="1">
        <v>4.8600000000000003</v>
      </c>
      <c r="AY62" s="1">
        <v>1.57</v>
      </c>
      <c r="AZ62" s="1">
        <v>0.28999999999999998</v>
      </c>
      <c r="BA62" s="1">
        <v>0.56999999999999995</v>
      </c>
      <c r="BB62" s="1">
        <v>2.4300000000000002</v>
      </c>
      <c r="BC62" s="1">
        <v>14.71</v>
      </c>
      <c r="BD62" s="1">
        <v>10.14</v>
      </c>
      <c r="BE62" s="1">
        <v>4.57</v>
      </c>
      <c r="BF62" s="1">
        <v>0.56999999999999995</v>
      </c>
      <c r="BG62" s="1">
        <v>2.4300000000000002</v>
      </c>
      <c r="BH62" s="1">
        <v>2.57</v>
      </c>
      <c r="BI62" s="1">
        <v>1.8</v>
      </c>
      <c r="BJ62" s="1">
        <v>32.14</v>
      </c>
      <c r="BK62" s="1">
        <v>24.29</v>
      </c>
      <c r="BL62" s="1">
        <v>76</v>
      </c>
      <c r="BM62" s="1">
        <v>19</v>
      </c>
      <c r="BN62" s="1">
        <v>11.86</v>
      </c>
      <c r="BO62" s="1">
        <v>62</v>
      </c>
      <c r="BP62" s="1">
        <v>9.7100000000000009</v>
      </c>
      <c r="BQ62" s="1">
        <v>5.71</v>
      </c>
      <c r="BR62" s="1">
        <v>59</v>
      </c>
      <c r="BS62" s="1">
        <v>0.14000000000000001</v>
      </c>
      <c r="BT62" s="1">
        <v>0</v>
      </c>
      <c r="BU62" s="1">
        <v>6</v>
      </c>
      <c r="BV62" s="1">
        <v>1</v>
      </c>
      <c r="BW62" s="1">
        <v>0</v>
      </c>
      <c r="BX62" s="1">
        <v>0.71</v>
      </c>
      <c r="BY62" s="1">
        <v>45.71</v>
      </c>
      <c r="BZ62" s="1">
        <v>1</v>
      </c>
      <c r="CA62" s="1">
        <v>5.57</v>
      </c>
      <c r="CB62" s="1">
        <v>2.4300000000000002</v>
      </c>
      <c r="CC62" s="1">
        <v>0</v>
      </c>
      <c r="CD62" s="1">
        <v>0</v>
      </c>
      <c r="CE62" s="1">
        <v>0</v>
      </c>
      <c r="CF62" s="1">
        <v>0.14000000000000001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3.03995587</v>
      </c>
      <c r="CL62" s="1">
        <v>2</v>
      </c>
    </row>
    <row r="63" spans="1:90" x14ac:dyDescent="0.25">
      <c r="A63" s="1" t="s">
        <v>130</v>
      </c>
      <c r="B63" s="1">
        <v>5.3</v>
      </c>
      <c r="C63" s="1">
        <v>6</v>
      </c>
      <c r="D63" s="1">
        <v>46.67</v>
      </c>
      <c r="E63" s="1">
        <v>0.18</v>
      </c>
      <c r="F63" s="1">
        <v>0</v>
      </c>
      <c r="G63" s="1">
        <v>0.2</v>
      </c>
      <c r="H63" s="1">
        <v>0</v>
      </c>
      <c r="I63" s="1">
        <v>0.67</v>
      </c>
      <c r="J63" s="1">
        <v>0.67</v>
      </c>
      <c r="K63" s="1">
        <v>0.5</v>
      </c>
      <c r="L63" s="1">
        <v>0.17</v>
      </c>
      <c r="M63" s="1">
        <v>0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6.5</v>
      </c>
      <c r="V63" s="1">
        <v>4.33</v>
      </c>
      <c r="W63" s="1">
        <v>67</v>
      </c>
      <c r="X63" s="1">
        <v>1.5</v>
      </c>
      <c r="Y63" s="1">
        <v>0.83</v>
      </c>
      <c r="Z63" s="1">
        <v>55</v>
      </c>
      <c r="AA63" s="1">
        <v>0.67</v>
      </c>
      <c r="AB63" s="1">
        <v>0.17</v>
      </c>
      <c r="AC63" s="1">
        <v>1.17</v>
      </c>
      <c r="AD63" s="1">
        <v>0.17</v>
      </c>
      <c r="AE63" s="1">
        <v>0.12</v>
      </c>
      <c r="AF63" s="1">
        <v>0</v>
      </c>
      <c r="AG63" s="1">
        <v>0</v>
      </c>
      <c r="AH63" s="1">
        <v>0.17</v>
      </c>
      <c r="AI63" s="1">
        <v>0</v>
      </c>
      <c r="AJ63" s="1">
        <v>0.17</v>
      </c>
      <c r="AK63" s="1">
        <v>10.17</v>
      </c>
      <c r="AL63" s="1">
        <v>16.38</v>
      </c>
      <c r="AM63" s="1">
        <v>8.9700000000000006</v>
      </c>
      <c r="AN63" s="1">
        <v>0.9</v>
      </c>
      <c r="AO63" s="1">
        <v>3</v>
      </c>
      <c r="AP63" s="1">
        <v>6.17</v>
      </c>
      <c r="AQ63" s="1">
        <v>6.17</v>
      </c>
      <c r="AR63" s="1">
        <v>0</v>
      </c>
      <c r="AS63" s="1">
        <v>1.5</v>
      </c>
      <c r="AT63" s="1">
        <v>0.33</v>
      </c>
      <c r="AU63" s="1">
        <v>1.33</v>
      </c>
      <c r="AV63" s="1">
        <v>0.67</v>
      </c>
      <c r="AW63" s="1">
        <v>50</v>
      </c>
      <c r="AX63" s="1">
        <v>2.67</v>
      </c>
      <c r="AY63" s="1">
        <v>1.17</v>
      </c>
      <c r="AZ63" s="1">
        <v>0</v>
      </c>
      <c r="BA63" s="1">
        <v>0.33</v>
      </c>
      <c r="BB63" s="1">
        <v>1.5</v>
      </c>
      <c r="BC63" s="1">
        <v>11.33</v>
      </c>
      <c r="BD63" s="1">
        <v>6</v>
      </c>
      <c r="BE63" s="1">
        <v>2.17</v>
      </c>
      <c r="BF63" s="1">
        <v>0.67</v>
      </c>
      <c r="BG63" s="1">
        <v>2.17</v>
      </c>
      <c r="BH63" s="1">
        <v>1.33</v>
      </c>
      <c r="BI63" s="1">
        <v>0.9</v>
      </c>
      <c r="BJ63" s="1">
        <v>17.5</v>
      </c>
      <c r="BK63" s="1">
        <v>13.5</v>
      </c>
      <c r="BL63" s="1">
        <v>77</v>
      </c>
      <c r="BM63" s="1">
        <v>12</v>
      </c>
      <c r="BN63" s="1">
        <v>8.17</v>
      </c>
      <c r="BO63" s="1">
        <v>68</v>
      </c>
      <c r="BP63" s="1">
        <v>6.5</v>
      </c>
      <c r="BQ63" s="1">
        <v>4.33</v>
      </c>
      <c r="BR63" s="1">
        <v>67</v>
      </c>
      <c r="BS63" s="1">
        <v>0</v>
      </c>
      <c r="BT63" s="1">
        <v>0</v>
      </c>
      <c r="BU63" s="1">
        <v>3</v>
      </c>
      <c r="BV63" s="1">
        <v>3</v>
      </c>
      <c r="BW63" s="1">
        <v>1</v>
      </c>
      <c r="BX63" s="1">
        <v>0.5</v>
      </c>
      <c r="BY63" s="1">
        <v>30.17</v>
      </c>
      <c r="BZ63" s="1">
        <v>2.17</v>
      </c>
      <c r="CA63" s="1">
        <v>1.67</v>
      </c>
      <c r="CB63" s="1">
        <v>2</v>
      </c>
      <c r="CC63" s="1">
        <v>0.33</v>
      </c>
      <c r="CD63" s="1">
        <v>0</v>
      </c>
      <c r="CE63" s="1">
        <v>0.67</v>
      </c>
      <c r="CF63" s="1">
        <v>0.17</v>
      </c>
      <c r="CG63" s="1">
        <v>0.17</v>
      </c>
      <c r="CH63" s="1">
        <v>0</v>
      </c>
      <c r="CI63" s="1">
        <v>0</v>
      </c>
      <c r="CJ63" s="1">
        <v>0</v>
      </c>
      <c r="CK63" s="1">
        <f t="shared" si="0"/>
        <v>4.1119189599999988</v>
      </c>
      <c r="CL63" s="1">
        <v>2</v>
      </c>
    </row>
    <row r="64" spans="1:90" x14ac:dyDescent="0.25">
      <c r="A64" s="1" t="s">
        <v>135</v>
      </c>
      <c r="B64" s="1">
        <v>6.5</v>
      </c>
      <c r="C64" s="1">
        <v>7</v>
      </c>
      <c r="D64" s="1">
        <v>76.86</v>
      </c>
      <c r="E64" s="1">
        <v>0.13</v>
      </c>
      <c r="F64" s="1">
        <v>0</v>
      </c>
      <c r="G64" s="1">
        <v>0.2</v>
      </c>
      <c r="H64" s="1">
        <v>0</v>
      </c>
      <c r="I64" s="1">
        <v>1.86</v>
      </c>
      <c r="J64" s="1">
        <v>0.43</v>
      </c>
      <c r="K64" s="1">
        <v>1</v>
      </c>
      <c r="L64" s="1">
        <v>0.86</v>
      </c>
      <c r="M64" s="1">
        <v>0</v>
      </c>
      <c r="N64" s="1">
        <v>0.28999999999999998</v>
      </c>
      <c r="O64" s="1">
        <v>0.09</v>
      </c>
      <c r="P64" s="1">
        <v>0.09</v>
      </c>
      <c r="Q64" s="1">
        <v>0</v>
      </c>
      <c r="R64" s="1">
        <v>0</v>
      </c>
      <c r="S64" s="1">
        <v>0</v>
      </c>
      <c r="T64" s="1">
        <v>0</v>
      </c>
      <c r="U64" s="1">
        <v>11.71</v>
      </c>
      <c r="V64" s="1">
        <v>8.14</v>
      </c>
      <c r="W64" s="1">
        <v>70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1.1399999999999999</v>
      </c>
      <c r="AD64" s="1">
        <v>0</v>
      </c>
      <c r="AE64" s="1">
        <v>0.08</v>
      </c>
      <c r="AF64" s="1">
        <v>0</v>
      </c>
      <c r="AG64" s="1">
        <v>0</v>
      </c>
      <c r="AH64" s="1">
        <v>0.28999999999999998</v>
      </c>
      <c r="AI64" s="1">
        <v>0</v>
      </c>
      <c r="AJ64" s="1">
        <v>0.28999999999999998</v>
      </c>
      <c r="AK64" s="1">
        <v>19.57</v>
      </c>
      <c r="AL64" s="1">
        <v>16.309999999999999</v>
      </c>
      <c r="AM64" s="1">
        <v>10.4</v>
      </c>
      <c r="AN64" s="1">
        <v>0.7</v>
      </c>
      <c r="AO64" s="1">
        <v>3</v>
      </c>
      <c r="AP64" s="1">
        <v>6.43</v>
      </c>
      <c r="AQ64" s="1">
        <v>6.43</v>
      </c>
      <c r="AR64" s="1">
        <v>0</v>
      </c>
      <c r="AS64" s="1">
        <v>1.86</v>
      </c>
      <c r="AT64" s="1">
        <v>1.29</v>
      </c>
      <c r="AU64" s="1">
        <v>1.29</v>
      </c>
      <c r="AV64" s="1">
        <v>0.28999999999999998</v>
      </c>
      <c r="AW64" s="1">
        <v>22</v>
      </c>
      <c r="AX64" s="1">
        <v>4.43</v>
      </c>
      <c r="AY64" s="1">
        <v>1.29</v>
      </c>
      <c r="AZ64" s="1">
        <v>0</v>
      </c>
      <c r="BA64" s="1">
        <v>0.56999999999999995</v>
      </c>
      <c r="BB64" s="1">
        <v>1.86</v>
      </c>
      <c r="BC64" s="1">
        <v>14.71</v>
      </c>
      <c r="BD64" s="1">
        <v>8.86</v>
      </c>
      <c r="BE64" s="1">
        <v>3.86</v>
      </c>
      <c r="BF64" s="1">
        <v>0.71</v>
      </c>
      <c r="BG64" s="1">
        <v>2.14</v>
      </c>
      <c r="BH64" s="1">
        <v>1.71</v>
      </c>
      <c r="BI64" s="1">
        <v>1.4</v>
      </c>
      <c r="BJ64" s="1">
        <v>31.71</v>
      </c>
      <c r="BK64" s="1">
        <v>24.57</v>
      </c>
      <c r="BL64" s="1">
        <v>77</v>
      </c>
      <c r="BM64" s="1">
        <v>23.86</v>
      </c>
      <c r="BN64" s="1">
        <v>17.57</v>
      </c>
      <c r="BO64" s="1">
        <v>74</v>
      </c>
      <c r="BP64" s="1">
        <v>11.71</v>
      </c>
      <c r="BQ64" s="1">
        <v>8.14</v>
      </c>
      <c r="BR64" s="1">
        <v>70</v>
      </c>
      <c r="BS64" s="1">
        <v>0.43</v>
      </c>
      <c r="BT64" s="1">
        <v>0.14000000000000001</v>
      </c>
      <c r="BU64" s="1">
        <v>6</v>
      </c>
      <c r="BV64" s="1">
        <v>1</v>
      </c>
      <c r="BW64" s="1">
        <v>2</v>
      </c>
      <c r="BX64" s="1">
        <v>2.71</v>
      </c>
      <c r="BY64" s="1">
        <v>52.43</v>
      </c>
      <c r="BZ64" s="1">
        <v>2.57</v>
      </c>
      <c r="CA64" s="1">
        <v>5.14</v>
      </c>
      <c r="CB64" s="1">
        <v>2.29</v>
      </c>
      <c r="CC64" s="1">
        <v>0.43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3.5394509999999997</v>
      </c>
      <c r="CL64" s="1">
        <v>2</v>
      </c>
    </row>
    <row r="65" spans="1:90" x14ac:dyDescent="0.25">
      <c r="A65" s="1" t="s">
        <v>143</v>
      </c>
      <c r="B65" s="1">
        <v>5.2</v>
      </c>
      <c r="C65" s="1">
        <v>6</v>
      </c>
      <c r="D65" s="1">
        <v>82.67</v>
      </c>
      <c r="E65" s="1">
        <v>0.38</v>
      </c>
      <c r="F65" s="1">
        <v>0.33</v>
      </c>
      <c r="G65" s="1">
        <v>0.4</v>
      </c>
      <c r="H65" s="1">
        <v>2</v>
      </c>
      <c r="I65" s="1">
        <v>2.33</v>
      </c>
      <c r="J65" s="1">
        <v>1.33</v>
      </c>
      <c r="K65" s="1">
        <v>0.83</v>
      </c>
      <c r="L65" s="1">
        <v>1.5</v>
      </c>
      <c r="M65" s="1">
        <v>0.33</v>
      </c>
      <c r="N65" s="1">
        <v>0</v>
      </c>
      <c r="O65" s="1">
        <v>0.32</v>
      </c>
      <c r="P65" s="1">
        <v>0.32</v>
      </c>
      <c r="Q65" s="1">
        <v>0.17</v>
      </c>
      <c r="R65" s="1">
        <v>0.17</v>
      </c>
      <c r="S65" s="1">
        <v>0</v>
      </c>
      <c r="T65" s="1">
        <v>0</v>
      </c>
      <c r="U65" s="1">
        <v>18</v>
      </c>
      <c r="V65" s="1">
        <v>13.17</v>
      </c>
      <c r="W65" s="1">
        <v>73</v>
      </c>
      <c r="X65" s="1">
        <v>1.5</v>
      </c>
      <c r="Y65" s="1">
        <v>0.17</v>
      </c>
      <c r="Z65" s="1">
        <v>11</v>
      </c>
      <c r="AA65" s="1">
        <v>0.17</v>
      </c>
      <c r="AB65" s="1">
        <v>0</v>
      </c>
      <c r="AC65" s="1">
        <v>2</v>
      </c>
      <c r="AD65" s="1">
        <v>0</v>
      </c>
      <c r="AE65" s="1">
        <v>0.13</v>
      </c>
      <c r="AF65" s="1">
        <v>0.17</v>
      </c>
      <c r="AG65" s="1">
        <v>0</v>
      </c>
      <c r="AH65" s="1">
        <v>0</v>
      </c>
      <c r="AI65" s="1">
        <v>0</v>
      </c>
      <c r="AJ65" s="1">
        <v>0.17</v>
      </c>
      <c r="AK65" s="1">
        <v>27</v>
      </c>
      <c r="AL65" s="1">
        <v>26.38</v>
      </c>
      <c r="AM65" s="1">
        <v>19.829999999999998</v>
      </c>
      <c r="AN65" s="1">
        <v>2</v>
      </c>
      <c r="AO65" s="1">
        <v>4.8</v>
      </c>
      <c r="AP65" s="1">
        <v>11.17</v>
      </c>
      <c r="AQ65" s="1">
        <v>15.67</v>
      </c>
      <c r="AR65" s="1">
        <v>0.5</v>
      </c>
      <c r="AS65" s="1">
        <v>3.83</v>
      </c>
      <c r="AT65" s="1">
        <v>1.83</v>
      </c>
      <c r="AU65" s="1">
        <v>1.67</v>
      </c>
      <c r="AV65" s="1">
        <v>1</v>
      </c>
      <c r="AW65" s="1">
        <v>60</v>
      </c>
      <c r="AX65" s="1">
        <v>5.5</v>
      </c>
      <c r="AY65" s="1">
        <v>0.17</v>
      </c>
      <c r="AZ65" s="1">
        <v>0</v>
      </c>
      <c r="BA65" s="1">
        <v>0</v>
      </c>
      <c r="BB65" s="1">
        <v>0.17</v>
      </c>
      <c r="BC65" s="1">
        <v>15.67</v>
      </c>
      <c r="BD65" s="1">
        <v>8.83</v>
      </c>
      <c r="BE65" s="1">
        <v>6</v>
      </c>
      <c r="BF65" s="1">
        <v>0.17</v>
      </c>
      <c r="BG65" s="1">
        <v>1.83</v>
      </c>
      <c r="BH65" s="1">
        <v>1.67</v>
      </c>
      <c r="BI65" s="1">
        <v>1.62</v>
      </c>
      <c r="BJ65" s="1">
        <v>39</v>
      </c>
      <c r="BK65" s="1">
        <v>31.17</v>
      </c>
      <c r="BL65" s="1">
        <v>80</v>
      </c>
      <c r="BM65" s="1">
        <v>28.67</v>
      </c>
      <c r="BN65" s="1">
        <v>21.17</v>
      </c>
      <c r="BO65" s="1">
        <v>74</v>
      </c>
      <c r="BP65" s="1">
        <v>18</v>
      </c>
      <c r="BQ65" s="1">
        <v>13.17</v>
      </c>
      <c r="BR65" s="1">
        <v>73</v>
      </c>
      <c r="BS65" s="1">
        <v>0.33</v>
      </c>
      <c r="BT65" s="1">
        <v>0</v>
      </c>
      <c r="BU65" s="1">
        <v>6</v>
      </c>
      <c r="BV65" s="1">
        <v>0</v>
      </c>
      <c r="BW65" s="1">
        <v>3</v>
      </c>
      <c r="BX65" s="1">
        <v>0.5</v>
      </c>
      <c r="BY65" s="1">
        <v>50.83</v>
      </c>
      <c r="BZ65" s="1">
        <v>3.67</v>
      </c>
      <c r="CA65" s="1">
        <v>4.67</v>
      </c>
      <c r="CB65" s="1">
        <v>3.17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4.7902114899999955</v>
      </c>
      <c r="CL65" s="1">
        <v>2</v>
      </c>
    </row>
    <row r="66" spans="1:90" x14ac:dyDescent="0.25">
      <c r="A66" s="1" t="s">
        <v>149</v>
      </c>
      <c r="B66" s="1">
        <v>6</v>
      </c>
      <c r="C66" s="1">
        <v>7</v>
      </c>
      <c r="D66" s="1">
        <v>62.29</v>
      </c>
      <c r="E66" s="1">
        <v>0.17</v>
      </c>
      <c r="F66" s="1">
        <v>0</v>
      </c>
      <c r="G66" s="1">
        <v>0.2</v>
      </c>
      <c r="H66" s="1">
        <v>0</v>
      </c>
      <c r="I66" s="1">
        <v>1.43</v>
      </c>
      <c r="J66" s="1">
        <v>0.14000000000000001</v>
      </c>
      <c r="K66" s="1">
        <v>1.29</v>
      </c>
      <c r="L66" s="1">
        <v>0.14000000000000001</v>
      </c>
      <c r="M66" s="1">
        <v>0.14000000000000001</v>
      </c>
      <c r="N66" s="1">
        <v>0</v>
      </c>
      <c r="O66" s="1">
        <v>0.1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6.29</v>
      </c>
      <c r="V66" s="1">
        <v>4.29</v>
      </c>
      <c r="W66" s="1">
        <v>68</v>
      </c>
      <c r="X66" s="1">
        <v>2.4300000000000002</v>
      </c>
      <c r="Y66" s="1">
        <v>0.14000000000000001</v>
      </c>
      <c r="Z66" s="1">
        <v>6</v>
      </c>
      <c r="AA66" s="1">
        <v>0</v>
      </c>
      <c r="AB66" s="1">
        <v>0</v>
      </c>
      <c r="AC66" s="1">
        <v>0.43</v>
      </c>
      <c r="AD66" s="1">
        <v>0.14000000000000001</v>
      </c>
      <c r="AE66" s="1">
        <v>0.11</v>
      </c>
      <c r="AF66" s="1">
        <v>0</v>
      </c>
      <c r="AG66" s="1">
        <v>0</v>
      </c>
      <c r="AH66" s="1">
        <v>0</v>
      </c>
      <c r="AI66" s="1">
        <v>0</v>
      </c>
      <c r="AJ66" s="1">
        <v>0.14000000000000001</v>
      </c>
      <c r="AK66" s="1">
        <v>21.29</v>
      </c>
      <c r="AL66" s="1">
        <v>6.31</v>
      </c>
      <c r="AM66" s="1">
        <v>3.2</v>
      </c>
      <c r="AN66" s="1">
        <v>0.9</v>
      </c>
      <c r="AO66" s="1">
        <v>3</v>
      </c>
      <c r="AP66" s="1">
        <v>2.4300000000000002</v>
      </c>
      <c r="AQ66" s="1">
        <v>2.4300000000000002</v>
      </c>
      <c r="AR66" s="1">
        <v>0</v>
      </c>
      <c r="AS66" s="1">
        <v>1.71</v>
      </c>
      <c r="AT66" s="1">
        <v>0.56999999999999995</v>
      </c>
      <c r="AU66" s="1">
        <v>0.56999999999999995</v>
      </c>
      <c r="AV66" s="1">
        <v>0.28999999999999998</v>
      </c>
      <c r="AW66" s="1">
        <v>51</v>
      </c>
      <c r="AX66" s="1">
        <v>2.29</v>
      </c>
      <c r="AY66" s="1">
        <v>0.56999999999999995</v>
      </c>
      <c r="AZ66" s="1">
        <v>0</v>
      </c>
      <c r="BA66" s="1">
        <v>0.28999999999999998</v>
      </c>
      <c r="BB66" s="1">
        <v>0.86</v>
      </c>
      <c r="BC66" s="1">
        <v>16.57</v>
      </c>
      <c r="BD66" s="1">
        <v>9.57</v>
      </c>
      <c r="BE66" s="1">
        <v>5.43</v>
      </c>
      <c r="BF66" s="1">
        <v>0.56999999999999995</v>
      </c>
      <c r="BG66" s="1">
        <v>2</v>
      </c>
      <c r="BH66" s="1">
        <v>2</v>
      </c>
      <c r="BI66" s="1">
        <v>1.63</v>
      </c>
      <c r="BJ66" s="1">
        <v>12.43</v>
      </c>
      <c r="BK66" s="1">
        <v>9</v>
      </c>
      <c r="BL66" s="1">
        <v>72</v>
      </c>
      <c r="BM66" s="1">
        <v>11.43</v>
      </c>
      <c r="BN66" s="1">
        <v>6.29</v>
      </c>
      <c r="BO66" s="1">
        <v>55</v>
      </c>
      <c r="BP66" s="1">
        <v>6.29</v>
      </c>
      <c r="BQ66" s="1">
        <v>4.29</v>
      </c>
      <c r="BR66" s="1">
        <v>68</v>
      </c>
      <c r="BS66" s="1">
        <v>0</v>
      </c>
      <c r="BT66" s="1">
        <v>0</v>
      </c>
      <c r="BU66" s="1">
        <v>6</v>
      </c>
      <c r="BV66" s="1">
        <v>1</v>
      </c>
      <c r="BW66" s="1">
        <v>4</v>
      </c>
      <c r="BX66" s="1">
        <v>0.56999999999999995</v>
      </c>
      <c r="BY66" s="1">
        <v>25.43</v>
      </c>
      <c r="BZ66" s="1">
        <v>2.71</v>
      </c>
      <c r="CA66" s="1">
        <v>1.1399999999999999</v>
      </c>
      <c r="CB66" s="1">
        <v>2.86</v>
      </c>
      <c r="CC66" s="1">
        <v>0.71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3.1238307800000014</v>
      </c>
      <c r="CL66" s="1">
        <v>2</v>
      </c>
    </row>
    <row r="67" spans="1:90" x14ac:dyDescent="0.25">
      <c r="A67" s="1" t="s">
        <v>151</v>
      </c>
      <c r="B67" s="1">
        <v>4.9000000000000004</v>
      </c>
      <c r="C67" s="1">
        <v>8</v>
      </c>
      <c r="D67" s="1">
        <v>89.88</v>
      </c>
      <c r="E67" s="1">
        <v>0.11</v>
      </c>
      <c r="F67" s="1">
        <v>0.22</v>
      </c>
      <c r="G67" s="1">
        <v>0.1</v>
      </c>
      <c r="H67" s="1">
        <v>2</v>
      </c>
      <c r="I67" s="1">
        <v>0.62</v>
      </c>
      <c r="J67" s="1">
        <v>0.38</v>
      </c>
      <c r="K67" s="1">
        <v>0.12</v>
      </c>
      <c r="L67" s="1">
        <v>0.5</v>
      </c>
      <c r="M67" s="1">
        <v>0</v>
      </c>
      <c r="N67" s="1">
        <v>0</v>
      </c>
      <c r="O67" s="1">
        <v>0.06</v>
      </c>
      <c r="P67" s="1">
        <v>0.06</v>
      </c>
      <c r="Q67" s="1">
        <v>0.12</v>
      </c>
      <c r="R67" s="1">
        <v>0</v>
      </c>
      <c r="S67" s="1">
        <v>0.12</v>
      </c>
      <c r="T67" s="1">
        <v>0</v>
      </c>
      <c r="U67" s="1">
        <v>15.88</v>
      </c>
      <c r="V67" s="1">
        <v>11.88</v>
      </c>
      <c r="W67" s="1">
        <v>75</v>
      </c>
      <c r="X67" s="1">
        <v>0.62</v>
      </c>
      <c r="Y67" s="1">
        <v>0.12</v>
      </c>
      <c r="Z67" s="1">
        <v>19</v>
      </c>
      <c r="AA67" s="1">
        <v>0.25</v>
      </c>
      <c r="AB67" s="1">
        <v>0</v>
      </c>
      <c r="AC67" s="1">
        <v>0.62</v>
      </c>
      <c r="AD67" s="1">
        <v>0.12</v>
      </c>
      <c r="AE67" s="1">
        <v>0.08</v>
      </c>
      <c r="AF67" s="1">
        <v>0.12</v>
      </c>
      <c r="AG67" s="1">
        <v>0</v>
      </c>
      <c r="AH67" s="1">
        <v>0.12</v>
      </c>
      <c r="AI67" s="1">
        <v>0</v>
      </c>
      <c r="AJ67" s="1">
        <v>0.38</v>
      </c>
      <c r="AK67" s="1">
        <v>7.12</v>
      </c>
      <c r="AL67" s="1">
        <v>12.09</v>
      </c>
      <c r="AM67" s="1">
        <v>26.4</v>
      </c>
      <c r="AN67" s="1">
        <v>0.6</v>
      </c>
      <c r="AO67" s="1">
        <v>3.3</v>
      </c>
      <c r="AP67" s="1">
        <v>16.62</v>
      </c>
      <c r="AQ67" s="1">
        <v>20</v>
      </c>
      <c r="AR67" s="1">
        <v>0.38</v>
      </c>
      <c r="AS67" s="1">
        <v>3.62</v>
      </c>
      <c r="AT67" s="1">
        <v>1.5</v>
      </c>
      <c r="AU67" s="1">
        <v>3.25</v>
      </c>
      <c r="AV67" s="1">
        <v>2</v>
      </c>
      <c r="AW67" s="1">
        <v>62</v>
      </c>
      <c r="AX67" s="1">
        <v>7.88</v>
      </c>
      <c r="AY67" s="1">
        <v>1.88</v>
      </c>
      <c r="AZ67" s="1">
        <v>0.38</v>
      </c>
      <c r="BA67" s="1">
        <v>1.75</v>
      </c>
      <c r="BB67" s="1">
        <v>4</v>
      </c>
      <c r="BC67" s="1">
        <v>15.38</v>
      </c>
      <c r="BD67" s="1">
        <v>9.8800000000000008</v>
      </c>
      <c r="BE67" s="1">
        <v>4.62</v>
      </c>
      <c r="BF67" s="1">
        <v>0.62</v>
      </c>
      <c r="BG67" s="1">
        <v>2.38</v>
      </c>
      <c r="BH67" s="1">
        <v>1.88</v>
      </c>
      <c r="BI67" s="1">
        <v>1.58</v>
      </c>
      <c r="BJ67" s="1">
        <v>64.62</v>
      </c>
      <c r="BK67" s="1">
        <v>57.62</v>
      </c>
      <c r="BL67" s="1">
        <v>89</v>
      </c>
      <c r="BM67" s="1">
        <v>35.380000000000003</v>
      </c>
      <c r="BN67" s="1">
        <v>29.25</v>
      </c>
      <c r="BO67" s="1">
        <v>83</v>
      </c>
      <c r="BP67" s="1">
        <v>15.88</v>
      </c>
      <c r="BQ67" s="1">
        <v>11.88</v>
      </c>
      <c r="BR67" s="1">
        <v>75</v>
      </c>
      <c r="BS67" s="1">
        <v>0.38</v>
      </c>
      <c r="BT67" s="1">
        <v>0.25</v>
      </c>
      <c r="BU67" s="1">
        <v>8</v>
      </c>
      <c r="BV67" s="1">
        <v>0</v>
      </c>
      <c r="BW67" s="1">
        <v>1</v>
      </c>
      <c r="BX67" s="1">
        <v>1.75</v>
      </c>
      <c r="BY67" s="1">
        <v>82.62</v>
      </c>
      <c r="BZ67" s="1">
        <v>0.75</v>
      </c>
      <c r="CA67" s="1">
        <v>7.62</v>
      </c>
      <c r="CB67" s="1">
        <v>2.12</v>
      </c>
      <c r="CC67" s="1">
        <v>0</v>
      </c>
      <c r="CD67" s="1">
        <v>0</v>
      </c>
      <c r="CE67" s="1">
        <v>0</v>
      </c>
      <c r="CF67" s="1">
        <v>0</v>
      </c>
      <c r="CG67" s="1">
        <v>0.12</v>
      </c>
      <c r="CH67" s="1">
        <v>0</v>
      </c>
      <c r="CI67" s="1">
        <v>0</v>
      </c>
      <c r="CJ67" s="1">
        <v>0</v>
      </c>
      <c r="CK67" s="1">
        <f t="shared" ref="CK67:CK124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2.8799197500000022</v>
      </c>
      <c r="CL67" s="1">
        <v>2</v>
      </c>
    </row>
    <row r="68" spans="1:90" x14ac:dyDescent="0.25">
      <c r="A68" s="1" t="s">
        <v>153</v>
      </c>
      <c r="B68" s="1">
        <v>4.5</v>
      </c>
      <c r="C68" s="1">
        <v>7</v>
      </c>
      <c r="D68" s="1">
        <v>83.57</v>
      </c>
      <c r="E68" s="1">
        <v>0.02</v>
      </c>
      <c r="F68" s="1">
        <v>0</v>
      </c>
      <c r="G68" s="1">
        <v>0</v>
      </c>
      <c r="H68" s="1">
        <v>0</v>
      </c>
      <c r="I68" s="1">
        <v>0.14000000000000001</v>
      </c>
      <c r="J68" s="1">
        <v>0</v>
      </c>
      <c r="K68" s="1">
        <v>0</v>
      </c>
      <c r="L68" s="1">
        <v>0.14000000000000001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6.29</v>
      </c>
      <c r="V68" s="1">
        <v>3.43</v>
      </c>
      <c r="W68" s="1">
        <v>55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0.28999999999999998</v>
      </c>
      <c r="AD68" s="1">
        <v>0</v>
      </c>
      <c r="AE68" s="1">
        <v>0.01</v>
      </c>
      <c r="AF68" s="1">
        <v>0</v>
      </c>
      <c r="AG68" s="1">
        <v>0</v>
      </c>
      <c r="AH68" s="1">
        <v>0.28999999999999998</v>
      </c>
      <c r="AI68" s="1">
        <v>0</v>
      </c>
      <c r="AJ68" s="1">
        <v>0</v>
      </c>
      <c r="AK68" s="1">
        <v>1.71</v>
      </c>
      <c r="AL68" s="1">
        <v>4.0999999999999996</v>
      </c>
      <c r="AM68" s="1">
        <v>12.57</v>
      </c>
      <c r="AN68" s="1">
        <v>0.1</v>
      </c>
      <c r="AO68" s="1">
        <v>2.2999999999999998</v>
      </c>
      <c r="AP68" s="1">
        <v>9</v>
      </c>
      <c r="AQ68" s="1">
        <v>9</v>
      </c>
      <c r="AR68" s="1">
        <v>0</v>
      </c>
      <c r="AS68" s="1">
        <v>1.57</v>
      </c>
      <c r="AT68" s="1">
        <v>2.29</v>
      </c>
      <c r="AU68" s="1">
        <v>2.14</v>
      </c>
      <c r="AV68" s="1">
        <v>0.71</v>
      </c>
      <c r="AW68" s="1">
        <v>33</v>
      </c>
      <c r="AX68" s="1">
        <v>3.86</v>
      </c>
      <c r="AY68" s="1">
        <v>1.57</v>
      </c>
      <c r="AZ68" s="1">
        <v>0.56999999999999995</v>
      </c>
      <c r="BA68" s="1">
        <v>1.1399999999999999</v>
      </c>
      <c r="BB68" s="1">
        <v>3.29</v>
      </c>
      <c r="BC68" s="1">
        <v>15.29</v>
      </c>
      <c r="BD68" s="1">
        <v>8.57</v>
      </c>
      <c r="BE68" s="1">
        <v>5.43</v>
      </c>
      <c r="BF68" s="1">
        <v>0.86</v>
      </c>
      <c r="BG68" s="1">
        <v>1.86</v>
      </c>
      <c r="BH68" s="1">
        <v>2.57</v>
      </c>
      <c r="BI68" s="1">
        <v>1.9</v>
      </c>
      <c r="BJ68" s="1">
        <v>29.71</v>
      </c>
      <c r="BK68" s="1">
        <v>23.29</v>
      </c>
      <c r="BL68" s="1">
        <v>78</v>
      </c>
      <c r="BM68" s="1">
        <v>13.29</v>
      </c>
      <c r="BN68" s="1">
        <v>7.43</v>
      </c>
      <c r="BO68" s="1">
        <v>56</v>
      </c>
      <c r="BP68" s="1">
        <v>6.29</v>
      </c>
      <c r="BQ68" s="1">
        <v>3.43</v>
      </c>
      <c r="BR68" s="1">
        <v>55</v>
      </c>
      <c r="BS68" s="1">
        <v>0</v>
      </c>
      <c r="BT68" s="1">
        <v>0</v>
      </c>
      <c r="BU68" s="1">
        <v>7</v>
      </c>
      <c r="BV68" s="1">
        <v>0</v>
      </c>
      <c r="BW68" s="1">
        <v>1</v>
      </c>
      <c r="BX68" s="1">
        <v>0.86</v>
      </c>
      <c r="BY68" s="1">
        <v>41.71</v>
      </c>
      <c r="BZ68" s="1">
        <v>0.28999999999999998</v>
      </c>
      <c r="CA68" s="1">
        <v>2.86</v>
      </c>
      <c r="CB68" s="1">
        <v>0.86</v>
      </c>
      <c r="CC68" s="1">
        <v>0.43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2.42220155</v>
      </c>
      <c r="CL68" s="1">
        <v>2</v>
      </c>
    </row>
    <row r="69" spans="1:90" x14ac:dyDescent="0.25">
      <c r="A69" s="1" t="s">
        <v>158</v>
      </c>
      <c r="B69" s="1">
        <v>5.7</v>
      </c>
      <c r="C69" s="1">
        <v>6</v>
      </c>
      <c r="D69" s="1">
        <v>89</v>
      </c>
      <c r="E69" s="1">
        <v>0.22</v>
      </c>
      <c r="F69" s="1">
        <v>0.4</v>
      </c>
      <c r="G69" s="1">
        <v>0.3</v>
      </c>
      <c r="H69" s="1">
        <v>2</v>
      </c>
      <c r="I69" s="1">
        <v>1</v>
      </c>
      <c r="J69" s="1">
        <v>0.33</v>
      </c>
      <c r="K69" s="1">
        <v>0.67</v>
      </c>
      <c r="L69" s="1">
        <v>0.33</v>
      </c>
      <c r="M69" s="1">
        <v>0</v>
      </c>
      <c r="N69" s="1">
        <v>0</v>
      </c>
      <c r="O69" s="1">
        <v>0.08</v>
      </c>
      <c r="P69" s="1">
        <v>0.08</v>
      </c>
      <c r="Q69" s="1">
        <v>0</v>
      </c>
      <c r="R69" s="1">
        <v>0</v>
      </c>
      <c r="S69" s="1">
        <v>0</v>
      </c>
      <c r="T69" s="1">
        <v>0</v>
      </c>
      <c r="U69" s="1">
        <v>17.829999999999998</v>
      </c>
      <c r="V69" s="1">
        <v>14.83</v>
      </c>
      <c r="W69" s="1">
        <v>83</v>
      </c>
      <c r="X69" s="1">
        <v>9.5</v>
      </c>
      <c r="Y69" s="1">
        <v>3.33</v>
      </c>
      <c r="Z69" s="1">
        <v>35</v>
      </c>
      <c r="AA69" s="1">
        <v>5</v>
      </c>
      <c r="AB69" s="1">
        <v>1.17</v>
      </c>
      <c r="AC69" s="1">
        <v>2.67</v>
      </c>
      <c r="AD69" s="1">
        <v>0.17</v>
      </c>
      <c r="AE69" s="1">
        <v>0.19</v>
      </c>
      <c r="AF69" s="1">
        <v>0.33</v>
      </c>
      <c r="AG69" s="1">
        <v>0</v>
      </c>
      <c r="AH69" s="1">
        <v>0</v>
      </c>
      <c r="AI69" s="1">
        <v>0</v>
      </c>
      <c r="AJ69" s="1">
        <v>0.5</v>
      </c>
      <c r="AK69" s="1">
        <v>18.329999999999998</v>
      </c>
      <c r="AL69" s="1">
        <v>45.75</v>
      </c>
      <c r="AM69" s="1">
        <v>21.6</v>
      </c>
      <c r="AN69" s="1">
        <v>1</v>
      </c>
      <c r="AO69" s="1">
        <v>3.8</v>
      </c>
      <c r="AP69" s="1">
        <v>17.170000000000002</v>
      </c>
      <c r="AQ69" s="1">
        <v>20.170000000000002</v>
      </c>
      <c r="AR69" s="1">
        <v>0.17</v>
      </c>
      <c r="AS69" s="1">
        <v>3.67</v>
      </c>
      <c r="AT69" s="1">
        <v>0.67</v>
      </c>
      <c r="AU69" s="1">
        <v>1.67</v>
      </c>
      <c r="AV69" s="1">
        <v>1</v>
      </c>
      <c r="AW69" s="1">
        <v>60</v>
      </c>
      <c r="AX69" s="1">
        <v>5.67</v>
      </c>
      <c r="AY69" s="1">
        <v>1.5</v>
      </c>
      <c r="AZ69" s="1">
        <v>0</v>
      </c>
      <c r="BA69" s="1">
        <v>0.17</v>
      </c>
      <c r="BB69" s="1">
        <v>1.67</v>
      </c>
      <c r="BC69" s="1">
        <v>11.5</v>
      </c>
      <c r="BD69" s="1">
        <v>6</v>
      </c>
      <c r="BE69" s="1">
        <v>2.83</v>
      </c>
      <c r="BF69" s="1">
        <v>0.33</v>
      </c>
      <c r="BG69" s="1">
        <v>1.83</v>
      </c>
      <c r="BH69" s="1">
        <v>1.33</v>
      </c>
      <c r="BI69" s="1">
        <v>1.1000000000000001</v>
      </c>
      <c r="BJ69" s="1">
        <v>52.17</v>
      </c>
      <c r="BK69" s="1">
        <v>44.67</v>
      </c>
      <c r="BL69" s="1">
        <v>86</v>
      </c>
      <c r="BM69" s="1">
        <v>39</v>
      </c>
      <c r="BN69" s="1">
        <v>28</v>
      </c>
      <c r="BO69" s="1">
        <v>72</v>
      </c>
      <c r="BP69" s="1">
        <v>17.829999999999998</v>
      </c>
      <c r="BQ69" s="1">
        <v>14.83</v>
      </c>
      <c r="BR69" s="1">
        <v>83</v>
      </c>
      <c r="BS69" s="1">
        <v>0.33</v>
      </c>
      <c r="BT69" s="1">
        <v>0</v>
      </c>
      <c r="BU69" s="1">
        <v>6</v>
      </c>
      <c r="BV69" s="1">
        <v>0</v>
      </c>
      <c r="BW69" s="1">
        <v>1</v>
      </c>
      <c r="BX69" s="1">
        <v>0.33</v>
      </c>
      <c r="BY69" s="1">
        <v>75.67</v>
      </c>
      <c r="BZ69" s="1">
        <v>2.33</v>
      </c>
      <c r="CA69" s="1">
        <v>4.83</v>
      </c>
      <c r="CB69" s="1">
        <v>9.83</v>
      </c>
      <c r="CC69" s="1">
        <v>0</v>
      </c>
      <c r="CD69" s="1">
        <v>0</v>
      </c>
      <c r="CE69" s="1">
        <v>4.5</v>
      </c>
      <c r="CF69" s="1">
        <v>0.67</v>
      </c>
      <c r="CG69" s="1">
        <v>0.17</v>
      </c>
      <c r="CH69" s="1">
        <v>0</v>
      </c>
      <c r="CI69" s="1">
        <v>0</v>
      </c>
      <c r="CJ69" s="1">
        <v>0</v>
      </c>
      <c r="CK69" s="1">
        <f t="shared" si="1"/>
        <v>5.1999852100000039</v>
      </c>
      <c r="CL69" s="1">
        <v>2</v>
      </c>
    </row>
    <row r="70" spans="1:90" x14ac:dyDescent="0.25">
      <c r="A70" s="1" t="s">
        <v>166</v>
      </c>
      <c r="B70" s="1">
        <v>6.1</v>
      </c>
      <c r="C70" s="1">
        <v>7</v>
      </c>
      <c r="D70" s="1">
        <v>87.29</v>
      </c>
      <c r="E70" s="1">
        <v>0.5</v>
      </c>
      <c r="F70" s="1">
        <v>0.5</v>
      </c>
      <c r="G70" s="1">
        <v>0.6</v>
      </c>
      <c r="H70" s="1">
        <v>5</v>
      </c>
      <c r="I70" s="1">
        <v>2.57</v>
      </c>
      <c r="J70" s="1">
        <v>1</v>
      </c>
      <c r="K70" s="1">
        <v>1.57</v>
      </c>
      <c r="L70" s="1">
        <v>1</v>
      </c>
      <c r="M70" s="1">
        <v>0.71</v>
      </c>
      <c r="N70" s="1">
        <v>0</v>
      </c>
      <c r="O70" s="1">
        <v>0.4</v>
      </c>
      <c r="P70" s="1">
        <v>0.4</v>
      </c>
      <c r="Q70" s="1">
        <v>0.28999999999999998</v>
      </c>
      <c r="R70" s="1">
        <v>0.28999999999999998</v>
      </c>
      <c r="S70" s="1">
        <v>0</v>
      </c>
      <c r="T70" s="1">
        <v>0</v>
      </c>
      <c r="U70" s="1">
        <v>11.14</v>
      </c>
      <c r="V70" s="1">
        <v>8.14</v>
      </c>
      <c r="W70" s="1">
        <v>73</v>
      </c>
      <c r="X70" s="1">
        <v>4.29</v>
      </c>
      <c r="Y70" s="1">
        <v>1.1399999999999999</v>
      </c>
      <c r="Z70" s="1">
        <v>27</v>
      </c>
      <c r="AA70" s="1">
        <v>2.57</v>
      </c>
      <c r="AB70" s="1">
        <v>1.1399999999999999</v>
      </c>
      <c r="AC70" s="1">
        <v>1.1399999999999999</v>
      </c>
      <c r="AD70" s="1">
        <v>0.28999999999999998</v>
      </c>
      <c r="AE70" s="1">
        <v>0.23</v>
      </c>
      <c r="AF70" s="1">
        <v>0.43</v>
      </c>
      <c r="AG70" s="1">
        <v>0</v>
      </c>
      <c r="AH70" s="1">
        <v>0.28999999999999998</v>
      </c>
      <c r="AI70" s="1">
        <v>0</v>
      </c>
      <c r="AJ70" s="1">
        <v>0.28999999999999998</v>
      </c>
      <c r="AK70" s="1">
        <v>36.43</v>
      </c>
      <c r="AL70" s="1">
        <v>18.61</v>
      </c>
      <c r="AM70" s="1">
        <v>22.6</v>
      </c>
      <c r="AN70" s="1">
        <v>2.7</v>
      </c>
      <c r="AO70" s="1">
        <v>5.2</v>
      </c>
      <c r="AP70" s="1">
        <v>5.57</v>
      </c>
      <c r="AQ70" s="1">
        <v>14.57</v>
      </c>
      <c r="AR70" s="1">
        <v>0.43</v>
      </c>
      <c r="AS70" s="1">
        <v>5.14</v>
      </c>
      <c r="AT70" s="1">
        <v>1.43</v>
      </c>
      <c r="AU70" s="1">
        <v>2.29</v>
      </c>
      <c r="AV70" s="1">
        <v>1.71</v>
      </c>
      <c r="AW70" s="1">
        <v>75</v>
      </c>
      <c r="AX70" s="1">
        <v>6.57</v>
      </c>
      <c r="AY70" s="1">
        <v>0.86</v>
      </c>
      <c r="AZ70" s="1">
        <v>0.28999999999999998</v>
      </c>
      <c r="BA70" s="1">
        <v>0.28999999999999998</v>
      </c>
      <c r="BB70" s="1">
        <v>1.43</v>
      </c>
      <c r="BC70" s="1">
        <v>12.71</v>
      </c>
      <c r="BD70" s="1">
        <v>8.14</v>
      </c>
      <c r="BE70" s="1">
        <v>4.71</v>
      </c>
      <c r="BF70" s="1">
        <v>1.43</v>
      </c>
      <c r="BG70" s="1">
        <v>1.86</v>
      </c>
      <c r="BH70" s="1">
        <v>1.71</v>
      </c>
      <c r="BI70" s="1">
        <v>1.4</v>
      </c>
      <c r="BJ70" s="1">
        <v>28.86</v>
      </c>
      <c r="BK70" s="1">
        <v>23</v>
      </c>
      <c r="BL70" s="1">
        <v>80</v>
      </c>
      <c r="BM70" s="1">
        <v>23.29</v>
      </c>
      <c r="BN70" s="1">
        <v>15.43</v>
      </c>
      <c r="BO70" s="1">
        <v>66</v>
      </c>
      <c r="BP70" s="1">
        <v>11.14</v>
      </c>
      <c r="BQ70" s="1">
        <v>8.14</v>
      </c>
      <c r="BR70" s="1">
        <v>73</v>
      </c>
      <c r="BS70" s="1">
        <v>0</v>
      </c>
      <c r="BT70" s="1">
        <v>0</v>
      </c>
      <c r="BU70" s="1">
        <v>7</v>
      </c>
      <c r="BV70" s="1">
        <v>0</v>
      </c>
      <c r="BW70" s="1">
        <v>1</v>
      </c>
      <c r="BX70" s="1">
        <v>0.86</v>
      </c>
      <c r="BY70" s="1">
        <v>52.14</v>
      </c>
      <c r="BZ70" s="1">
        <v>3.71</v>
      </c>
      <c r="CA70" s="1">
        <v>3.29</v>
      </c>
      <c r="CB70" s="1">
        <v>5.43</v>
      </c>
      <c r="CC70" s="1">
        <v>0.71</v>
      </c>
      <c r="CD70" s="1">
        <v>0.14000000000000001</v>
      </c>
      <c r="CE70" s="1">
        <v>2.14</v>
      </c>
      <c r="CF70" s="1">
        <v>0.28999999999999998</v>
      </c>
      <c r="CG70" s="1">
        <v>0.14000000000000001</v>
      </c>
      <c r="CH70" s="1">
        <v>0</v>
      </c>
      <c r="CI70" s="1">
        <v>0</v>
      </c>
      <c r="CJ70" s="1">
        <v>0</v>
      </c>
      <c r="CK70" s="1">
        <f t="shared" si="1"/>
        <v>4.6141302</v>
      </c>
      <c r="CL70" s="1">
        <v>2</v>
      </c>
    </row>
    <row r="71" spans="1:90" x14ac:dyDescent="0.25">
      <c r="A71" s="1" t="s">
        <v>168</v>
      </c>
      <c r="B71" s="1">
        <v>5.3</v>
      </c>
      <c r="C71" s="1">
        <v>5</v>
      </c>
      <c r="D71" s="1">
        <v>13.6</v>
      </c>
      <c r="E71" s="1">
        <v>0.06</v>
      </c>
      <c r="F71" s="1">
        <v>0.14000000000000001</v>
      </c>
      <c r="G71" s="1">
        <v>0.1</v>
      </c>
      <c r="H71" s="1">
        <v>1</v>
      </c>
      <c r="I71" s="1">
        <v>1</v>
      </c>
      <c r="J71" s="1">
        <v>0.2</v>
      </c>
      <c r="K71" s="1">
        <v>0.6</v>
      </c>
      <c r="L71" s="1">
        <v>0.4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2.4</v>
      </c>
      <c r="V71" s="1">
        <v>1.6</v>
      </c>
      <c r="W71" s="1">
        <v>67</v>
      </c>
      <c r="X71" s="1">
        <v>0.8</v>
      </c>
      <c r="Y71" s="1">
        <v>0</v>
      </c>
      <c r="Z71" s="1">
        <v>0</v>
      </c>
      <c r="AA71" s="1">
        <v>0.2</v>
      </c>
      <c r="AB71" s="1">
        <v>0</v>
      </c>
      <c r="AC71" s="1">
        <v>0</v>
      </c>
      <c r="AD71" s="1">
        <v>0</v>
      </c>
      <c r="AE71" s="1">
        <v>0.02</v>
      </c>
      <c r="AF71" s="1">
        <v>0.2</v>
      </c>
      <c r="AG71" s="1">
        <v>0</v>
      </c>
      <c r="AH71" s="1">
        <v>0</v>
      </c>
      <c r="AI71" s="1">
        <v>0</v>
      </c>
      <c r="AJ71" s="1">
        <v>0</v>
      </c>
      <c r="AK71" s="1">
        <v>7.8</v>
      </c>
      <c r="AL71" s="1">
        <v>0.84</v>
      </c>
      <c r="AM71" s="1">
        <v>0.12</v>
      </c>
      <c r="AN71" s="1">
        <v>0.3</v>
      </c>
      <c r="AO71" s="1">
        <v>1.8</v>
      </c>
      <c r="AP71" s="1">
        <v>2.2000000000000002</v>
      </c>
      <c r="AQ71" s="1">
        <v>4</v>
      </c>
      <c r="AR71" s="1">
        <v>0</v>
      </c>
      <c r="AS71" s="1">
        <v>1.6</v>
      </c>
      <c r="AT71" s="1">
        <v>0.2</v>
      </c>
      <c r="AU71" s="1">
        <v>0</v>
      </c>
      <c r="AV71" s="1">
        <v>0</v>
      </c>
      <c r="AX71" s="1">
        <v>0.2</v>
      </c>
      <c r="AY71" s="1">
        <v>0</v>
      </c>
      <c r="AZ71" s="1">
        <v>0</v>
      </c>
      <c r="BA71" s="1">
        <v>0</v>
      </c>
      <c r="BB71" s="1">
        <v>0</v>
      </c>
      <c r="BC71" s="1">
        <v>17.2</v>
      </c>
      <c r="BD71" s="1">
        <v>9.8000000000000007</v>
      </c>
      <c r="BE71" s="1">
        <v>6</v>
      </c>
      <c r="BF71" s="1">
        <v>1.2</v>
      </c>
      <c r="BG71" s="1">
        <v>1.8</v>
      </c>
      <c r="BH71" s="1">
        <v>2.8</v>
      </c>
      <c r="BI71" s="1">
        <v>2.21</v>
      </c>
      <c r="BJ71" s="1">
        <v>5.6</v>
      </c>
      <c r="BK71" s="1">
        <v>4.4000000000000004</v>
      </c>
      <c r="BL71" s="1">
        <v>79</v>
      </c>
      <c r="BM71" s="1">
        <v>5</v>
      </c>
      <c r="BN71" s="1">
        <v>3</v>
      </c>
      <c r="BO71" s="1">
        <v>60</v>
      </c>
      <c r="BP71" s="1">
        <v>2.4</v>
      </c>
      <c r="BQ71" s="1">
        <v>1.6</v>
      </c>
      <c r="BR71" s="1">
        <v>67</v>
      </c>
      <c r="BS71" s="1">
        <v>0</v>
      </c>
      <c r="BT71" s="1">
        <v>0</v>
      </c>
      <c r="BU71" s="1">
        <v>0</v>
      </c>
      <c r="BV71" s="1">
        <v>5</v>
      </c>
      <c r="BW71" s="1">
        <v>0</v>
      </c>
      <c r="BX71" s="1">
        <v>0</v>
      </c>
      <c r="BY71" s="1">
        <v>8.6</v>
      </c>
      <c r="BZ71" s="1">
        <v>1</v>
      </c>
      <c r="CA71" s="1">
        <v>0.8</v>
      </c>
      <c r="CB71" s="1">
        <v>0.6</v>
      </c>
      <c r="CC71" s="1">
        <v>0</v>
      </c>
      <c r="CD71" s="1">
        <v>0</v>
      </c>
      <c r="CE71" s="1">
        <v>0.2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3.6755988500000005</v>
      </c>
      <c r="CL71" s="1">
        <v>2</v>
      </c>
    </row>
    <row r="72" spans="1:90" x14ac:dyDescent="0.25">
      <c r="A72" s="1" t="s">
        <v>181</v>
      </c>
      <c r="B72" s="1">
        <v>4.7</v>
      </c>
      <c r="C72" s="1">
        <v>5</v>
      </c>
      <c r="D72" s="1">
        <v>45.2</v>
      </c>
      <c r="E72" s="1">
        <v>0.08</v>
      </c>
      <c r="F72" s="1">
        <v>0.17</v>
      </c>
      <c r="G72" s="1">
        <v>0.1</v>
      </c>
      <c r="H72" s="1">
        <v>1</v>
      </c>
      <c r="I72" s="1">
        <v>0.6</v>
      </c>
      <c r="J72" s="1">
        <v>0</v>
      </c>
      <c r="K72" s="1">
        <v>0.4</v>
      </c>
      <c r="L72" s="1">
        <v>0.2</v>
      </c>
      <c r="M72" s="1">
        <v>0</v>
      </c>
      <c r="N72" s="1">
        <v>0.2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4.4000000000000004</v>
      </c>
      <c r="V72" s="1">
        <v>3.4</v>
      </c>
      <c r="W72" s="1">
        <v>77</v>
      </c>
      <c r="X72" s="1">
        <v>0</v>
      </c>
      <c r="Y72" s="1">
        <v>0</v>
      </c>
      <c r="AA72" s="1">
        <v>0</v>
      </c>
      <c r="AB72" s="1">
        <v>0</v>
      </c>
      <c r="AC72" s="1">
        <v>0.6</v>
      </c>
      <c r="AD72" s="1">
        <v>0.2</v>
      </c>
      <c r="AE72" s="1">
        <v>0.11</v>
      </c>
      <c r="AF72" s="1">
        <v>0.2</v>
      </c>
      <c r="AG72" s="1">
        <v>0</v>
      </c>
      <c r="AH72" s="1">
        <v>0.2</v>
      </c>
      <c r="AI72" s="1">
        <v>0</v>
      </c>
      <c r="AJ72" s="1">
        <v>0.2</v>
      </c>
      <c r="AK72" s="1">
        <v>5.4</v>
      </c>
      <c r="AL72" s="1">
        <v>7.62</v>
      </c>
      <c r="AM72" s="1">
        <v>8.9600000000000009</v>
      </c>
      <c r="AN72" s="1">
        <v>0.4</v>
      </c>
      <c r="AO72" s="1">
        <v>2.2000000000000002</v>
      </c>
      <c r="AP72" s="1">
        <v>7.4</v>
      </c>
      <c r="AQ72" s="1">
        <v>9.1999999999999993</v>
      </c>
      <c r="AR72" s="1">
        <v>0</v>
      </c>
      <c r="AS72" s="1">
        <v>2</v>
      </c>
      <c r="AT72" s="1">
        <v>0.4</v>
      </c>
      <c r="AU72" s="1">
        <v>1.2</v>
      </c>
      <c r="AV72" s="1">
        <v>0.6</v>
      </c>
      <c r="AW72" s="1">
        <v>50</v>
      </c>
      <c r="AX72" s="1">
        <v>2.8</v>
      </c>
      <c r="AY72" s="1">
        <v>0.8</v>
      </c>
      <c r="AZ72" s="1">
        <v>0.2</v>
      </c>
      <c r="BA72" s="1">
        <v>0</v>
      </c>
      <c r="BB72" s="1">
        <v>1</v>
      </c>
      <c r="BC72" s="1">
        <v>11.4</v>
      </c>
      <c r="BD72" s="1">
        <v>7.2</v>
      </c>
      <c r="BE72" s="1">
        <v>4.8</v>
      </c>
      <c r="BF72" s="1">
        <v>0.4</v>
      </c>
      <c r="BG72" s="1">
        <v>1.6</v>
      </c>
      <c r="BH72" s="1">
        <v>1</v>
      </c>
      <c r="BI72" s="1">
        <v>1.25</v>
      </c>
      <c r="BJ72" s="1">
        <v>17.399999999999999</v>
      </c>
      <c r="BK72" s="1">
        <v>15.4</v>
      </c>
      <c r="BL72" s="1">
        <v>89</v>
      </c>
      <c r="BM72" s="1">
        <v>8.4</v>
      </c>
      <c r="BN72" s="1">
        <v>6.8</v>
      </c>
      <c r="BO72" s="1">
        <v>81</v>
      </c>
      <c r="BP72" s="1">
        <v>4.4000000000000004</v>
      </c>
      <c r="BQ72" s="1">
        <v>3.4</v>
      </c>
      <c r="BR72" s="1">
        <v>77</v>
      </c>
      <c r="BS72" s="1">
        <v>0</v>
      </c>
      <c r="BT72" s="1">
        <v>0</v>
      </c>
      <c r="BU72" s="1">
        <v>2</v>
      </c>
      <c r="BV72" s="1">
        <v>3</v>
      </c>
      <c r="BW72" s="1">
        <v>0</v>
      </c>
      <c r="BX72" s="1">
        <v>0</v>
      </c>
      <c r="BY72" s="1">
        <v>23.2</v>
      </c>
      <c r="BZ72" s="1">
        <v>0.8</v>
      </c>
      <c r="CA72" s="1">
        <v>1.2</v>
      </c>
      <c r="CB72" s="1">
        <v>0.6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2.9622397700000005</v>
      </c>
      <c r="CL72" s="1">
        <v>2</v>
      </c>
    </row>
    <row r="73" spans="1:90" x14ac:dyDescent="0.25">
      <c r="A73" s="1" t="s">
        <v>189</v>
      </c>
      <c r="B73" s="1">
        <v>5.5</v>
      </c>
      <c r="C73" s="1">
        <v>8</v>
      </c>
      <c r="D73" s="1">
        <v>81.38</v>
      </c>
      <c r="E73" s="1">
        <v>0.11</v>
      </c>
      <c r="F73" s="1">
        <v>0.2</v>
      </c>
      <c r="G73" s="1">
        <v>0.2</v>
      </c>
      <c r="H73" s="1">
        <v>2</v>
      </c>
      <c r="I73" s="1">
        <v>0.88</v>
      </c>
      <c r="J73" s="1">
        <v>0.38</v>
      </c>
      <c r="K73" s="1">
        <v>0.62</v>
      </c>
      <c r="L73" s="1">
        <v>0.25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0.12</v>
      </c>
      <c r="R73" s="1">
        <v>0.12</v>
      </c>
      <c r="S73" s="1">
        <v>0</v>
      </c>
      <c r="T73" s="1">
        <v>0</v>
      </c>
      <c r="U73" s="1">
        <v>7.75</v>
      </c>
      <c r="V73" s="1">
        <v>4.38</v>
      </c>
      <c r="W73" s="1">
        <v>57</v>
      </c>
      <c r="X73" s="1">
        <v>3.62</v>
      </c>
      <c r="Y73" s="1">
        <v>0.38</v>
      </c>
      <c r="Z73" s="1">
        <v>10</v>
      </c>
      <c r="AA73" s="1">
        <v>1.1200000000000001</v>
      </c>
      <c r="AB73" s="1">
        <v>0.5</v>
      </c>
      <c r="AC73" s="1">
        <v>0.38</v>
      </c>
      <c r="AD73" s="1">
        <v>0.12</v>
      </c>
      <c r="AE73" s="1">
        <v>0.09</v>
      </c>
      <c r="AF73" s="1">
        <v>0.12</v>
      </c>
      <c r="AG73" s="1">
        <v>0</v>
      </c>
      <c r="AH73" s="1">
        <v>0.38</v>
      </c>
      <c r="AI73" s="1">
        <v>0</v>
      </c>
      <c r="AJ73" s="1">
        <v>0.5</v>
      </c>
      <c r="AK73" s="1">
        <v>13.5</v>
      </c>
      <c r="AL73" s="1">
        <v>7.25</v>
      </c>
      <c r="AM73" s="1">
        <v>14.65</v>
      </c>
      <c r="AN73" s="1">
        <v>0.6</v>
      </c>
      <c r="AO73" s="1">
        <v>3</v>
      </c>
      <c r="AP73" s="1">
        <v>8.3800000000000008</v>
      </c>
      <c r="AQ73" s="1">
        <v>11.75</v>
      </c>
      <c r="AR73" s="1">
        <v>0.38</v>
      </c>
      <c r="AS73" s="1">
        <v>3.5</v>
      </c>
      <c r="AT73" s="1">
        <v>0.75</v>
      </c>
      <c r="AU73" s="1">
        <v>2.62</v>
      </c>
      <c r="AV73" s="1">
        <v>1.25</v>
      </c>
      <c r="AW73" s="1">
        <v>48</v>
      </c>
      <c r="AX73" s="1">
        <v>6.25</v>
      </c>
      <c r="AY73" s="1">
        <v>1.62</v>
      </c>
      <c r="AZ73" s="1">
        <v>0.12</v>
      </c>
      <c r="BA73" s="1">
        <v>1.1200000000000001</v>
      </c>
      <c r="BB73" s="1">
        <v>2.88</v>
      </c>
      <c r="BC73" s="1">
        <v>11.25</v>
      </c>
      <c r="BD73" s="1">
        <v>6.38</v>
      </c>
      <c r="BE73" s="1">
        <v>3.12</v>
      </c>
      <c r="BF73" s="1">
        <v>0.5</v>
      </c>
      <c r="BG73" s="1">
        <v>2.12</v>
      </c>
      <c r="BH73" s="1">
        <v>1.25</v>
      </c>
      <c r="BI73" s="1">
        <v>1.01</v>
      </c>
      <c r="BJ73" s="1">
        <v>20.12</v>
      </c>
      <c r="BK73" s="1">
        <v>11.5</v>
      </c>
      <c r="BL73" s="1">
        <v>57</v>
      </c>
      <c r="BM73" s="1">
        <v>15.75</v>
      </c>
      <c r="BN73" s="1">
        <v>7.38</v>
      </c>
      <c r="BO73" s="1">
        <v>47</v>
      </c>
      <c r="BP73" s="1">
        <v>7.75</v>
      </c>
      <c r="BQ73" s="1">
        <v>4.38</v>
      </c>
      <c r="BR73" s="1">
        <v>57</v>
      </c>
      <c r="BS73" s="1">
        <v>0.25</v>
      </c>
      <c r="BT73" s="1">
        <v>0.12</v>
      </c>
      <c r="BU73" s="1">
        <v>8</v>
      </c>
      <c r="BV73" s="1">
        <v>0</v>
      </c>
      <c r="BW73" s="1">
        <v>3</v>
      </c>
      <c r="BX73" s="1">
        <v>0.62</v>
      </c>
      <c r="BY73" s="1">
        <v>39.75</v>
      </c>
      <c r="BZ73" s="1">
        <v>1.38</v>
      </c>
      <c r="CA73" s="1">
        <v>3.5</v>
      </c>
      <c r="CB73" s="1">
        <v>4.62</v>
      </c>
      <c r="CC73" s="1">
        <v>0.25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3.1824962100000005</v>
      </c>
      <c r="CL73" s="1">
        <v>2</v>
      </c>
    </row>
    <row r="74" spans="1:90" x14ac:dyDescent="0.25">
      <c r="A74" s="1" t="s">
        <v>191</v>
      </c>
      <c r="B74" s="1">
        <v>6.2</v>
      </c>
      <c r="C74" s="1">
        <v>6</v>
      </c>
      <c r="D74" s="1">
        <v>59.17</v>
      </c>
      <c r="E74" s="1">
        <v>0.13</v>
      </c>
      <c r="F74" s="1">
        <v>0.11</v>
      </c>
      <c r="G74" s="1">
        <v>0.2</v>
      </c>
      <c r="H74" s="1">
        <v>1</v>
      </c>
      <c r="I74" s="1">
        <v>0.67</v>
      </c>
      <c r="J74" s="1">
        <v>0.17</v>
      </c>
      <c r="K74" s="1">
        <v>0.17</v>
      </c>
      <c r="L74" s="1">
        <v>0.5</v>
      </c>
      <c r="M74" s="1">
        <v>0</v>
      </c>
      <c r="N74" s="1">
        <v>0</v>
      </c>
      <c r="O74" s="1">
        <v>0.03</v>
      </c>
      <c r="P74" s="1">
        <v>0.03</v>
      </c>
      <c r="Q74" s="1">
        <v>0.17</v>
      </c>
      <c r="R74" s="1">
        <v>0</v>
      </c>
      <c r="S74" s="1">
        <v>0.17</v>
      </c>
      <c r="T74" s="1">
        <v>0</v>
      </c>
      <c r="U74" s="1">
        <v>10.33</v>
      </c>
      <c r="V74" s="1">
        <v>7.17</v>
      </c>
      <c r="W74" s="1">
        <v>69</v>
      </c>
      <c r="X74" s="1">
        <v>3.5</v>
      </c>
      <c r="Y74" s="1">
        <v>0.67</v>
      </c>
      <c r="Z74" s="1">
        <v>19</v>
      </c>
      <c r="AA74" s="1">
        <v>1.5</v>
      </c>
      <c r="AB74" s="1">
        <v>0.67</v>
      </c>
      <c r="AC74" s="1">
        <v>1.33</v>
      </c>
      <c r="AD74" s="1">
        <v>0.17</v>
      </c>
      <c r="AE74" s="1">
        <v>0.12</v>
      </c>
      <c r="AF74" s="1">
        <v>0</v>
      </c>
      <c r="AG74" s="1">
        <v>0</v>
      </c>
      <c r="AH74" s="1">
        <v>0.17</v>
      </c>
      <c r="AI74" s="1">
        <v>0</v>
      </c>
      <c r="AJ74" s="1">
        <v>0.33</v>
      </c>
      <c r="AK74" s="1">
        <v>5</v>
      </c>
      <c r="AL74" s="1">
        <v>20.37</v>
      </c>
      <c r="AM74" s="1">
        <v>12.63</v>
      </c>
      <c r="AN74" s="1">
        <v>0.5</v>
      </c>
      <c r="AO74" s="1">
        <v>2.7</v>
      </c>
      <c r="AP74" s="1">
        <v>7.83</v>
      </c>
      <c r="AQ74" s="1">
        <v>10.83</v>
      </c>
      <c r="AR74" s="1">
        <v>0.5</v>
      </c>
      <c r="AS74" s="1">
        <v>3.17</v>
      </c>
      <c r="AT74" s="1">
        <v>0.83</v>
      </c>
      <c r="AU74" s="1">
        <v>1.17</v>
      </c>
      <c r="AV74" s="1">
        <v>0.33</v>
      </c>
      <c r="AW74" s="1">
        <v>28</v>
      </c>
      <c r="AX74" s="1">
        <v>4.17</v>
      </c>
      <c r="AY74" s="1">
        <v>0.33</v>
      </c>
      <c r="AZ74" s="1">
        <v>0</v>
      </c>
      <c r="BA74" s="1">
        <v>0.33</v>
      </c>
      <c r="BB74" s="1">
        <v>0.67</v>
      </c>
      <c r="BC74" s="1">
        <v>14.33</v>
      </c>
      <c r="BD74" s="1">
        <v>9.17</v>
      </c>
      <c r="BE74" s="1">
        <v>4.33</v>
      </c>
      <c r="BF74" s="1">
        <v>0.67</v>
      </c>
      <c r="BG74" s="1">
        <v>2.17</v>
      </c>
      <c r="BH74" s="1">
        <v>2.17</v>
      </c>
      <c r="BI74" s="1">
        <v>1.58</v>
      </c>
      <c r="BJ74" s="1">
        <v>21.33</v>
      </c>
      <c r="BK74" s="1">
        <v>17</v>
      </c>
      <c r="BL74" s="1">
        <v>80</v>
      </c>
      <c r="BM74" s="1">
        <v>18.829999999999998</v>
      </c>
      <c r="BN74" s="1">
        <v>12.33</v>
      </c>
      <c r="BO74" s="1">
        <v>65</v>
      </c>
      <c r="BP74" s="1">
        <v>10.33</v>
      </c>
      <c r="BQ74" s="1">
        <v>7.17</v>
      </c>
      <c r="BR74" s="1">
        <v>69</v>
      </c>
      <c r="BS74" s="1">
        <v>0.5</v>
      </c>
      <c r="BT74" s="1">
        <v>0.17</v>
      </c>
      <c r="BU74" s="1">
        <v>4</v>
      </c>
      <c r="BV74" s="1">
        <v>2</v>
      </c>
      <c r="BW74" s="1">
        <v>3</v>
      </c>
      <c r="BX74" s="1">
        <v>1.17</v>
      </c>
      <c r="BY74" s="1">
        <v>35.17</v>
      </c>
      <c r="BZ74" s="1">
        <v>1</v>
      </c>
      <c r="CA74" s="1">
        <v>2.67</v>
      </c>
      <c r="CB74" s="1">
        <v>5</v>
      </c>
      <c r="CC74" s="1">
        <v>0.5</v>
      </c>
      <c r="CD74" s="1">
        <v>0</v>
      </c>
      <c r="CE74" s="1">
        <v>1.5</v>
      </c>
      <c r="CF74" s="1">
        <v>0.33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2.9706544900000016</v>
      </c>
      <c r="CL74" s="1">
        <v>2</v>
      </c>
    </row>
    <row r="75" spans="1:90" x14ac:dyDescent="0.25">
      <c r="A75" s="1" t="s">
        <v>192</v>
      </c>
      <c r="B75" s="1">
        <v>4.3</v>
      </c>
      <c r="C75" s="1">
        <v>8</v>
      </c>
      <c r="D75" s="1">
        <v>80.12</v>
      </c>
      <c r="E75" s="1">
        <v>0.08</v>
      </c>
      <c r="F75" s="1">
        <v>0</v>
      </c>
      <c r="G75" s="1">
        <v>0.1</v>
      </c>
      <c r="H75" s="1">
        <v>0</v>
      </c>
      <c r="I75" s="1">
        <v>0.88</v>
      </c>
      <c r="J75" s="1">
        <v>0.12</v>
      </c>
      <c r="K75" s="1">
        <v>0.5</v>
      </c>
      <c r="L75" s="1">
        <v>0.38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12.5</v>
      </c>
      <c r="V75" s="1">
        <v>8.25</v>
      </c>
      <c r="W75" s="1">
        <v>66</v>
      </c>
      <c r="X75" s="1">
        <v>1.38</v>
      </c>
      <c r="Y75" s="1">
        <v>0.5</v>
      </c>
      <c r="Z75" s="1">
        <v>36</v>
      </c>
      <c r="AA75" s="1">
        <v>0.5</v>
      </c>
      <c r="AB75" s="1">
        <v>0</v>
      </c>
      <c r="AC75" s="1">
        <v>1</v>
      </c>
      <c r="AD75" s="1">
        <v>0</v>
      </c>
      <c r="AE75" s="1">
        <v>0.06</v>
      </c>
      <c r="AF75" s="1">
        <v>0</v>
      </c>
      <c r="AG75" s="1">
        <v>0</v>
      </c>
      <c r="AH75" s="1">
        <v>0.38</v>
      </c>
      <c r="AI75" s="1">
        <v>0</v>
      </c>
      <c r="AJ75" s="1">
        <v>0.12</v>
      </c>
      <c r="AK75" s="1">
        <v>10.62</v>
      </c>
      <c r="AL75" s="1">
        <v>14.85</v>
      </c>
      <c r="AM75" s="1">
        <v>12.08</v>
      </c>
      <c r="AN75" s="1">
        <v>0.4</v>
      </c>
      <c r="AO75" s="1">
        <v>2.5</v>
      </c>
      <c r="AP75" s="1">
        <v>9.6199999999999992</v>
      </c>
      <c r="AQ75" s="1">
        <v>9.6199999999999992</v>
      </c>
      <c r="AR75" s="1">
        <v>0</v>
      </c>
      <c r="AS75" s="1">
        <v>1.62</v>
      </c>
      <c r="AT75" s="1">
        <v>1.38</v>
      </c>
      <c r="AU75" s="1">
        <v>1.38</v>
      </c>
      <c r="AV75" s="1">
        <v>0.88</v>
      </c>
      <c r="AW75" s="1">
        <v>64</v>
      </c>
      <c r="AX75" s="1">
        <v>5.38</v>
      </c>
      <c r="AY75" s="1">
        <v>1.25</v>
      </c>
      <c r="AZ75" s="1">
        <v>0.38</v>
      </c>
      <c r="BA75" s="1">
        <v>1.62</v>
      </c>
      <c r="BB75" s="1">
        <v>3.25</v>
      </c>
      <c r="BC75" s="1">
        <v>15.88</v>
      </c>
      <c r="BD75" s="1">
        <v>10.88</v>
      </c>
      <c r="BE75" s="1">
        <v>5.12</v>
      </c>
      <c r="BF75" s="1">
        <v>0.75</v>
      </c>
      <c r="BG75" s="1">
        <v>2.88</v>
      </c>
      <c r="BH75" s="1">
        <v>2.12</v>
      </c>
      <c r="BI75" s="1">
        <v>1.72</v>
      </c>
      <c r="BJ75" s="1">
        <v>32</v>
      </c>
      <c r="BK75" s="1">
        <v>25.12</v>
      </c>
      <c r="BL75" s="1">
        <v>79</v>
      </c>
      <c r="BM75" s="1">
        <v>23.5</v>
      </c>
      <c r="BN75" s="1">
        <v>16.62</v>
      </c>
      <c r="BO75" s="1">
        <v>71</v>
      </c>
      <c r="BP75" s="1">
        <v>12.5</v>
      </c>
      <c r="BQ75" s="1">
        <v>8.25</v>
      </c>
      <c r="BR75" s="1">
        <v>66</v>
      </c>
      <c r="BS75" s="1">
        <v>0</v>
      </c>
      <c r="BT75" s="1">
        <v>0</v>
      </c>
      <c r="BU75" s="1">
        <v>7</v>
      </c>
      <c r="BV75" s="1">
        <v>1</v>
      </c>
      <c r="BW75" s="1">
        <v>0</v>
      </c>
      <c r="BX75" s="1">
        <v>0.5</v>
      </c>
      <c r="BY75" s="1">
        <v>43</v>
      </c>
      <c r="BZ75" s="1">
        <v>1.62</v>
      </c>
      <c r="CA75" s="1">
        <v>4.75</v>
      </c>
      <c r="CB75" s="1">
        <v>2.62</v>
      </c>
      <c r="CC75" s="1">
        <v>0</v>
      </c>
      <c r="CD75" s="1">
        <v>0</v>
      </c>
      <c r="CE75" s="1">
        <v>0.5</v>
      </c>
      <c r="CF75" s="1">
        <v>0</v>
      </c>
      <c r="CG75" s="1">
        <v>0.12</v>
      </c>
      <c r="CH75" s="1">
        <v>0</v>
      </c>
      <c r="CI75" s="1">
        <v>0</v>
      </c>
      <c r="CJ75" s="1">
        <v>0</v>
      </c>
      <c r="CK75" s="1">
        <f t="shared" si="1"/>
        <v>2.66933993</v>
      </c>
      <c r="CL75" s="1">
        <v>2</v>
      </c>
    </row>
    <row r="76" spans="1:90" x14ac:dyDescent="0.25">
      <c r="A76" s="1" t="s">
        <v>205</v>
      </c>
      <c r="B76" s="1">
        <v>4.4000000000000004</v>
      </c>
      <c r="C76" s="1">
        <v>1</v>
      </c>
      <c r="D76" s="1">
        <v>90</v>
      </c>
      <c r="E76" s="1">
        <v>0.18</v>
      </c>
      <c r="F76" s="1">
        <v>0</v>
      </c>
      <c r="G76" s="1">
        <v>0.1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</v>
      </c>
      <c r="V76" s="1">
        <v>3</v>
      </c>
      <c r="W76" s="1">
        <v>60</v>
      </c>
      <c r="X76" s="1">
        <v>0</v>
      </c>
      <c r="Y76" s="1">
        <v>0</v>
      </c>
      <c r="AA76" s="1">
        <v>0</v>
      </c>
      <c r="AB76" s="1">
        <v>0</v>
      </c>
      <c r="AC76" s="1">
        <v>2</v>
      </c>
      <c r="AD76" s="1">
        <v>0</v>
      </c>
      <c r="AE76" s="1">
        <v>7.0000000000000007E-2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20.9</v>
      </c>
      <c r="AM76" s="1">
        <v>18</v>
      </c>
      <c r="AN76" s="1">
        <v>0.2</v>
      </c>
      <c r="AO76" s="1">
        <v>3.1</v>
      </c>
      <c r="AP76" s="1">
        <v>21</v>
      </c>
      <c r="AQ76" s="1">
        <v>21</v>
      </c>
      <c r="AR76" s="1">
        <v>0</v>
      </c>
      <c r="AS76" s="1">
        <v>2</v>
      </c>
      <c r="AT76" s="1">
        <v>5</v>
      </c>
      <c r="AU76" s="1">
        <v>2</v>
      </c>
      <c r="AV76" s="1">
        <v>2</v>
      </c>
      <c r="AW76" s="1">
        <v>100</v>
      </c>
      <c r="AX76" s="1">
        <v>13</v>
      </c>
      <c r="AY76" s="1">
        <v>3</v>
      </c>
      <c r="AZ76" s="1">
        <v>0</v>
      </c>
      <c r="BA76" s="1">
        <v>1</v>
      </c>
      <c r="BB76" s="1">
        <v>4</v>
      </c>
      <c r="BC76" s="1">
        <v>19</v>
      </c>
      <c r="BD76" s="1">
        <v>12</v>
      </c>
      <c r="BE76" s="1">
        <v>8</v>
      </c>
      <c r="BF76" s="1">
        <v>0</v>
      </c>
      <c r="BG76" s="1">
        <v>2</v>
      </c>
      <c r="BH76" s="1">
        <v>5</v>
      </c>
      <c r="BI76" s="1">
        <v>3.01</v>
      </c>
      <c r="BJ76" s="1">
        <v>33</v>
      </c>
      <c r="BK76" s="1">
        <v>23</v>
      </c>
      <c r="BL76" s="1">
        <v>70</v>
      </c>
      <c r="BM76" s="1">
        <v>14</v>
      </c>
      <c r="BN76" s="1">
        <v>8</v>
      </c>
      <c r="BO76" s="1">
        <v>57</v>
      </c>
      <c r="BP76" s="1">
        <v>5</v>
      </c>
      <c r="BQ76" s="1">
        <v>3</v>
      </c>
      <c r="BR76" s="1">
        <v>60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4</v>
      </c>
      <c r="BY76" s="1">
        <v>50</v>
      </c>
      <c r="BZ76" s="1">
        <v>0</v>
      </c>
      <c r="CA76" s="1">
        <v>1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2.8421910999999991</v>
      </c>
      <c r="CL76" s="1">
        <v>2</v>
      </c>
    </row>
    <row r="77" spans="1:90" x14ac:dyDescent="0.25">
      <c r="A77" s="1" t="s">
        <v>88</v>
      </c>
      <c r="B77" s="1">
        <v>5.7</v>
      </c>
      <c r="C77" s="1">
        <v>1</v>
      </c>
      <c r="D77" s="1">
        <v>90</v>
      </c>
      <c r="E77" s="1">
        <v>0.65</v>
      </c>
      <c r="F77" s="1">
        <v>0</v>
      </c>
      <c r="G77" s="1">
        <v>0.3</v>
      </c>
      <c r="H77" s="1">
        <v>0</v>
      </c>
      <c r="I77" s="1">
        <v>3</v>
      </c>
      <c r="J77" s="1">
        <v>1</v>
      </c>
      <c r="K77" s="1">
        <v>3</v>
      </c>
      <c r="L77" s="1">
        <v>0</v>
      </c>
      <c r="M77" s="1">
        <v>0</v>
      </c>
      <c r="N77" s="1">
        <v>1</v>
      </c>
      <c r="O77" s="1">
        <v>0.19</v>
      </c>
      <c r="P77" s="1">
        <v>0.19</v>
      </c>
      <c r="Q77" s="1">
        <v>0</v>
      </c>
      <c r="R77" s="1">
        <v>0</v>
      </c>
      <c r="S77" s="1">
        <v>0</v>
      </c>
      <c r="T77" s="1">
        <v>0</v>
      </c>
      <c r="U77" s="1">
        <v>9</v>
      </c>
      <c r="V77" s="1">
        <v>7</v>
      </c>
      <c r="W77" s="1">
        <v>78</v>
      </c>
      <c r="X77" s="1">
        <v>2</v>
      </c>
      <c r="Y77" s="1">
        <v>1</v>
      </c>
      <c r="Z77" s="1">
        <v>50</v>
      </c>
      <c r="AA77" s="1">
        <v>0</v>
      </c>
      <c r="AB77" s="1">
        <v>0</v>
      </c>
      <c r="AC77" s="1">
        <v>0</v>
      </c>
      <c r="AD77" s="1">
        <v>0</v>
      </c>
      <c r="AE77" s="1">
        <v>7.0000000000000007E-2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</v>
      </c>
      <c r="AL77" s="1">
        <v>8.6999999999999993</v>
      </c>
      <c r="AM77" s="1">
        <v>3</v>
      </c>
      <c r="AN77" s="1">
        <v>1.2</v>
      </c>
      <c r="AO77" s="1">
        <v>3.8</v>
      </c>
      <c r="AP77" s="1">
        <v>3</v>
      </c>
      <c r="AQ77" s="1">
        <v>3</v>
      </c>
      <c r="AR77" s="1">
        <v>0</v>
      </c>
      <c r="AS77" s="1">
        <v>2</v>
      </c>
      <c r="AT77" s="1">
        <v>5</v>
      </c>
      <c r="AU77" s="1">
        <v>0</v>
      </c>
      <c r="AV77" s="1">
        <v>0</v>
      </c>
      <c r="AX77" s="1">
        <v>3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12</v>
      </c>
      <c r="BE77" s="1">
        <v>8</v>
      </c>
      <c r="BF77" s="1">
        <v>0</v>
      </c>
      <c r="BG77" s="1">
        <v>2</v>
      </c>
      <c r="BH77" s="1">
        <v>5</v>
      </c>
      <c r="BI77" s="1">
        <v>3.01</v>
      </c>
      <c r="BJ77" s="1">
        <v>16</v>
      </c>
      <c r="BK77" s="1">
        <v>14</v>
      </c>
      <c r="BL77" s="1">
        <v>88</v>
      </c>
      <c r="BM77" s="1">
        <v>12</v>
      </c>
      <c r="BN77" s="1">
        <v>9</v>
      </c>
      <c r="BO77" s="1">
        <v>75</v>
      </c>
      <c r="BP77" s="1">
        <v>9</v>
      </c>
      <c r="BQ77" s="1">
        <v>7</v>
      </c>
      <c r="BR77" s="1">
        <v>78</v>
      </c>
      <c r="BS77" s="1">
        <v>1</v>
      </c>
      <c r="BT77" s="1">
        <v>1</v>
      </c>
      <c r="BU77" s="1">
        <v>1</v>
      </c>
      <c r="BV77" s="1">
        <v>0</v>
      </c>
      <c r="BW77" s="1">
        <v>0</v>
      </c>
      <c r="BX77" s="1">
        <v>1</v>
      </c>
      <c r="BY77" s="1">
        <v>31</v>
      </c>
      <c r="BZ77" s="1">
        <v>6</v>
      </c>
      <c r="CA77" s="1">
        <v>2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5.264301610000004</v>
      </c>
      <c r="CL77" s="1">
        <v>2</v>
      </c>
    </row>
    <row r="78" spans="1:90" x14ac:dyDescent="0.25">
      <c r="A78" s="1" t="s">
        <v>204</v>
      </c>
      <c r="B78" s="1">
        <v>5.6</v>
      </c>
      <c r="C78" s="1">
        <v>6</v>
      </c>
      <c r="D78" s="1">
        <v>78.5</v>
      </c>
      <c r="E78" s="1">
        <v>7.0000000000000007E-2</v>
      </c>
      <c r="F78" s="1">
        <v>0.14000000000000001</v>
      </c>
      <c r="G78" s="1">
        <v>0.1</v>
      </c>
      <c r="H78" s="1">
        <v>1</v>
      </c>
      <c r="I78" s="1">
        <v>0.33</v>
      </c>
      <c r="J78" s="1">
        <v>0.17</v>
      </c>
      <c r="K78" s="1">
        <v>0</v>
      </c>
      <c r="L78" s="1">
        <v>0.33</v>
      </c>
      <c r="M78" s="1">
        <v>0</v>
      </c>
      <c r="N78" s="1">
        <v>0</v>
      </c>
      <c r="O78" s="1">
        <v>0.03</v>
      </c>
      <c r="P78" s="1">
        <v>0.03</v>
      </c>
      <c r="Q78" s="1">
        <v>0.17</v>
      </c>
      <c r="R78" s="1">
        <v>0</v>
      </c>
      <c r="S78" s="1">
        <v>0.17</v>
      </c>
      <c r="T78" s="1">
        <v>0</v>
      </c>
      <c r="U78" s="1">
        <v>13.83</v>
      </c>
      <c r="V78" s="1">
        <v>11</v>
      </c>
      <c r="W78" s="1">
        <v>80</v>
      </c>
      <c r="X78" s="1">
        <v>1.33</v>
      </c>
      <c r="Y78" s="1">
        <v>0.67</v>
      </c>
      <c r="Z78" s="1">
        <v>50</v>
      </c>
      <c r="AA78" s="1">
        <v>1.17</v>
      </c>
      <c r="AB78" s="1">
        <v>0</v>
      </c>
      <c r="AC78" s="1">
        <v>1.17</v>
      </c>
      <c r="AD78" s="1">
        <v>0</v>
      </c>
      <c r="AE78" s="1">
        <v>0.05</v>
      </c>
      <c r="AF78" s="1">
        <v>0</v>
      </c>
      <c r="AG78" s="1">
        <v>0</v>
      </c>
      <c r="AH78" s="1">
        <v>0.17</v>
      </c>
      <c r="AI78" s="1">
        <v>0</v>
      </c>
      <c r="AJ78" s="1">
        <v>0.5</v>
      </c>
      <c r="AK78" s="1">
        <v>4.17</v>
      </c>
      <c r="AL78" s="1">
        <v>19.25</v>
      </c>
      <c r="AM78" s="1">
        <v>12.77</v>
      </c>
      <c r="AN78" s="1">
        <v>0.3</v>
      </c>
      <c r="AO78" s="1">
        <v>2.9</v>
      </c>
      <c r="AP78" s="1">
        <v>9.83</v>
      </c>
      <c r="AQ78" s="1">
        <v>12.83</v>
      </c>
      <c r="AR78" s="1">
        <v>0.5</v>
      </c>
      <c r="AS78" s="1">
        <v>3.67</v>
      </c>
      <c r="AT78" s="1">
        <v>1</v>
      </c>
      <c r="AU78" s="1">
        <v>1</v>
      </c>
      <c r="AV78" s="1">
        <v>0.5</v>
      </c>
      <c r="AW78" s="1">
        <v>50</v>
      </c>
      <c r="AX78" s="1">
        <v>3.33</v>
      </c>
      <c r="AY78" s="1">
        <v>0.67</v>
      </c>
      <c r="AZ78" s="1">
        <v>0.17</v>
      </c>
      <c r="BA78" s="1">
        <v>0.5</v>
      </c>
      <c r="BB78" s="1">
        <v>1.33</v>
      </c>
      <c r="BC78" s="1">
        <v>15.5</v>
      </c>
      <c r="BD78" s="1">
        <v>9.67</v>
      </c>
      <c r="BE78" s="1">
        <v>4.33</v>
      </c>
      <c r="BF78" s="1">
        <v>1</v>
      </c>
      <c r="BG78" s="1">
        <v>3.33</v>
      </c>
      <c r="BH78" s="1">
        <v>1.33</v>
      </c>
      <c r="BI78" s="1">
        <v>1.26</v>
      </c>
      <c r="BJ78" s="1">
        <v>38.5</v>
      </c>
      <c r="BK78" s="1">
        <v>33.33</v>
      </c>
      <c r="BL78" s="1">
        <v>87</v>
      </c>
      <c r="BM78" s="1">
        <v>23.67</v>
      </c>
      <c r="BN78" s="1">
        <v>19.670000000000002</v>
      </c>
      <c r="BO78" s="1">
        <v>83</v>
      </c>
      <c r="BP78" s="1">
        <v>13.83</v>
      </c>
      <c r="BQ78" s="1">
        <v>11</v>
      </c>
      <c r="BR78" s="1">
        <v>80</v>
      </c>
      <c r="BS78" s="1">
        <v>0.17</v>
      </c>
      <c r="BT78" s="1">
        <v>0</v>
      </c>
      <c r="BU78" s="1">
        <v>6</v>
      </c>
      <c r="BV78" s="1">
        <v>0</v>
      </c>
      <c r="BW78" s="1">
        <v>3</v>
      </c>
      <c r="BX78" s="1">
        <v>0.17</v>
      </c>
      <c r="BY78" s="1">
        <v>49.17</v>
      </c>
      <c r="BZ78" s="1">
        <v>0.83</v>
      </c>
      <c r="CA78" s="1">
        <v>2.67</v>
      </c>
      <c r="CB78" s="1">
        <v>2.83</v>
      </c>
      <c r="CC78" s="1">
        <v>0</v>
      </c>
      <c r="CD78" s="1">
        <v>0</v>
      </c>
      <c r="CE78" s="1">
        <v>0.83</v>
      </c>
      <c r="CF78" s="1">
        <v>0</v>
      </c>
      <c r="CG78" s="1">
        <v>0.17</v>
      </c>
      <c r="CH78" s="1">
        <v>0.17</v>
      </c>
      <c r="CI78" s="1">
        <v>0</v>
      </c>
      <c r="CJ78" s="1">
        <v>0</v>
      </c>
      <c r="CK78" s="1">
        <f t="shared" si="1"/>
        <v>3.1709760800000009</v>
      </c>
      <c r="CL78" s="1">
        <v>1</v>
      </c>
    </row>
    <row r="79" spans="1:90" x14ac:dyDescent="0.25">
      <c r="A79" s="1" t="s">
        <v>59</v>
      </c>
      <c r="B79" s="1">
        <v>7.3</v>
      </c>
      <c r="C79" s="1">
        <v>2</v>
      </c>
      <c r="D79" s="1">
        <v>49</v>
      </c>
      <c r="E79" s="1">
        <v>0.08</v>
      </c>
      <c r="F79" s="1">
        <v>0</v>
      </c>
      <c r="G79" s="1">
        <v>0.2</v>
      </c>
      <c r="H79" s="1">
        <v>0</v>
      </c>
      <c r="I79" s="1">
        <v>1.5</v>
      </c>
      <c r="J79" s="1">
        <v>0.5</v>
      </c>
      <c r="K79" s="1">
        <v>0</v>
      </c>
      <c r="L79" s="1">
        <v>1.5</v>
      </c>
      <c r="M79" s="1">
        <v>0</v>
      </c>
      <c r="N79" s="1">
        <v>0</v>
      </c>
      <c r="O79" s="1">
        <v>0.1</v>
      </c>
      <c r="P79" s="1">
        <v>0.1</v>
      </c>
      <c r="Q79" s="1">
        <v>0</v>
      </c>
      <c r="R79" s="1">
        <v>0</v>
      </c>
      <c r="S79" s="1">
        <v>0</v>
      </c>
      <c r="T79" s="1">
        <v>0</v>
      </c>
      <c r="U79" s="1">
        <v>10</v>
      </c>
      <c r="V79" s="1">
        <v>4.5</v>
      </c>
      <c r="W79" s="1">
        <v>45</v>
      </c>
      <c r="X79" s="1">
        <v>1.5</v>
      </c>
      <c r="Y79" s="1">
        <v>0</v>
      </c>
      <c r="Z79" s="1">
        <v>0</v>
      </c>
      <c r="AA79" s="1">
        <v>0</v>
      </c>
      <c r="AB79" s="1">
        <v>0.5</v>
      </c>
      <c r="AC79" s="1">
        <v>1</v>
      </c>
      <c r="AD79" s="1">
        <v>0</v>
      </c>
      <c r="AE79" s="1">
        <v>7.0000000000000007E-2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16</v>
      </c>
      <c r="AL79" s="1">
        <v>15.5</v>
      </c>
      <c r="AM79" s="1">
        <v>9.4</v>
      </c>
      <c r="AN79" s="1">
        <v>0.7</v>
      </c>
      <c r="AO79" s="1">
        <v>2.8</v>
      </c>
      <c r="AP79" s="1">
        <v>6.5</v>
      </c>
      <c r="AQ79" s="1">
        <v>6.5</v>
      </c>
      <c r="AR79" s="1">
        <v>0</v>
      </c>
      <c r="AS79" s="1">
        <v>2</v>
      </c>
      <c r="AT79" s="1">
        <v>0</v>
      </c>
      <c r="AU79" s="1">
        <v>1.5</v>
      </c>
      <c r="AV79" s="1">
        <v>0.5</v>
      </c>
      <c r="AW79" s="1">
        <v>33</v>
      </c>
      <c r="AX79" s="1">
        <v>3</v>
      </c>
      <c r="AY79" s="1">
        <v>2</v>
      </c>
      <c r="AZ79" s="1">
        <v>0</v>
      </c>
      <c r="BA79" s="1">
        <v>1</v>
      </c>
      <c r="BB79" s="1">
        <v>3</v>
      </c>
      <c r="BC79" s="1">
        <v>12</v>
      </c>
      <c r="BD79" s="1">
        <v>7</v>
      </c>
      <c r="BE79" s="1">
        <v>4.5</v>
      </c>
      <c r="BF79" s="1">
        <v>1</v>
      </c>
      <c r="BG79" s="1">
        <v>2</v>
      </c>
      <c r="BH79" s="1">
        <v>1</v>
      </c>
      <c r="BI79" s="1">
        <v>1.22</v>
      </c>
      <c r="BJ79" s="1">
        <v>23</v>
      </c>
      <c r="BK79" s="1">
        <v>13.5</v>
      </c>
      <c r="BL79" s="1">
        <v>59</v>
      </c>
      <c r="BM79" s="1">
        <v>18</v>
      </c>
      <c r="BN79" s="1">
        <v>8.5</v>
      </c>
      <c r="BO79" s="1">
        <v>47</v>
      </c>
      <c r="BP79" s="1">
        <v>10</v>
      </c>
      <c r="BQ79" s="1">
        <v>4.5</v>
      </c>
      <c r="BR79" s="1">
        <v>45</v>
      </c>
      <c r="BS79" s="1">
        <v>0</v>
      </c>
      <c r="BT79" s="1">
        <v>0</v>
      </c>
      <c r="BU79" s="1">
        <v>1</v>
      </c>
      <c r="BV79" s="1">
        <v>1</v>
      </c>
      <c r="BW79" s="1">
        <v>0</v>
      </c>
      <c r="BX79" s="1">
        <v>0.5</v>
      </c>
      <c r="BY79" s="1">
        <v>36.5</v>
      </c>
      <c r="BZ79" s="1">
        <v>4</v>
      </c>
      <c r="CA79" s="1">
        <v>2.5</v>
      </c>
      <c r="CB79" s="1">
        <v>3.5</v>
      </c>
      <c r="CC79" s="1">
        <v>0.5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4.7584451900000015</v>
      </c>
      <c r="CL79" s="1">
        <v>1</v>
      </c>
    </row>
    <row r="80" spans="1:90" x14ac:dyDescent="0.25">
      <c r="A80" s="1" t="s">
        <v>60</v>
      </c>
      <c r="B80" s="1">
        <v>6.8</v>
      </c>
      <c r="C80" s="1">
        <v>7</v>
      </c>
      <c r="D80" s="1">
        <v>90</v>
      </c>
      <c r="E80" s="1">
        <v>0.42</v>
      </c>
      <c r="F80" s="1">
        <v>0.38</v>
      </c>
      <c r="G80" s="1">
        <v>0.5</v>
      </c>
      <c r="H80" s="1">
        <v>3</v>
      </c>
      <c r="I80" s="1">
        <v>1.71</v>
      </c>
      <c r="J80" s="1">
        <v>0.56999999999999995</v>
      </c>
      <c r="K80" s="1">
        <v>1</v>
      </c>
      <c r="L80" s="1">
        <v>0.71</v>
      </c>
      <c r="M80" s="1">
        <v>0.28999999999999998</v>
      </c>
      <c r="N80" s="1">
        <v>0</v>
      </c>
      <c r="O80" s="1">
        <v>7.0000000000000007E-2</v>
      </c>
      <c r="P80" s="1">
        <v>0.28999999999999998</v>
      </c>
      <c r="Q80" s="1">
        <v>0.28999999999999998</v>
      </c>
      <c r="R80" s="1">
        <v>0.28999999999999998</v>
      </c>
      <c r="S80" s="1">
        <v>0</v>
      </c>
      <c r="T80" s="1">
        <v>0</v>
      </c>
      <c r="U80" s="1">
        <v>16.14</v>
      </c>
      <c r="V80" s="1">
        <v>12.29</v>
      </c>
      <c r="W80" s="1">
        <v>76</v>
      </c>
      <c r="X80" s="1">
        <v>2</v>
      </c>
      <c r="Y80" s="1">
        <v>0.71</v>
      </c>
      <c r="Z80" s="1">
        <v>36</v>
      </c>
      <c r="AA80" s="1">
        <v>0</v>
      </c>
      <c r="AB80" s="1">
        <v>0</v>
      </c>
      <c r="AC80" s="1">
        <v>1.29</v>
      </c>
      <c r="AD80" s="1">
        <v>0.28999999999999998</v>
      </c>
      <c r="AE80" s="1">
        <v>0.2</v>
      </c>
      <c r="AF80" s="1">
        <v>0.14000000000000001</v>
      </c>
      <c r="AG80" s="1">
        <v>0</v>
      </c>
      <c r="AH80" s="1">
        <v>0.14000000000000001</v>
      </c>
      <c r="AI80" s="1">
        <v>0</v>
      </c>
      <c r="AJ80" s="1">
        <v>0.28999999999999998</v>
      </c>
      <c r="AK80" s="1">
        <v>23.43</v>
      </c>
      <c r="AL80" s="1">
        <v>21.33</v>
      </c>
      <c r="AM80" s="1">
        <v>20.170000000000002</v>
      </c>
      <c r="AN80" s="1">
        <v>2</v>
      </c>
      <c r="AO80" s="1">
        <v>4.7</v>
      </c>
      <c r="AP80" s="1">
        <v>6</v>
      </c>
      <c r="AQ80" s="1">
        <v>12.43</v>
      </c>
      <c r="AR80" s="1">
        <v>0.43</v>
      </c>
      <c r="AS80" s="1">
        <v>4.43</v>
      </c>
      <c r="AT80" s="1">
        <v>1.57</v>
      </c>
      <c r="AU80" s="1">
        <v>0.86</v>
      </c>
      <c r="AV80" s="1">
        <v>0.14000000000000001</v>
      </c>
      <c r="AW80" s="1">
        <v>16</v>
      </c>
      <c r="AX80" s="1">
        <v>6</v>
      </c>
      <c r="AY80" s="1">
        <v>0.28999999999999998</v>
      </c>
      <c r="AZ80" s="1">
        <v>0</v>
      </c>
      <c r="BA80" s="1">
        <v>0.14000000000000001</v>
      </c>
      <c r="BB80" s="1">
        <v>0.43</v>
      </c>
      <c r="BC80" s="1">
        <v>12.14</v>
      </c>
      <c r="BD80" s="1">
        <v>7.29</v>
      </c>
      <c r="BE80" s="1">
        <v>4.71</v>
      </c>
      <c r="BF80" s="1">
        <v>1.29</v>
      </c>
      <c r="BG80" s="1">
        <v>1.86</v>
      </c>
      <c r="BH80" s="1">
        <v>1.57</v>
      </c>
      <c r="BI80" s="1">
        <v>1.39</v>
      </c>
      <c r="BJ80" s="1">
        <v>31.71</v>
      </c>
      <c r="BK80" s="1">
        <v>25.57</v>
      </c>
      <c r="BL80" s="1">
        <v>81</v>
      </c>
      <c r="BM80" s="1">
        <v>24.29</v>
      </c>
      <c r="BN80" s="1">
        <v>18.43</v>
      </c>
      <c r="BO80" s="1">
        <v>76</v>
      </c>
      <c r="BP80" s="1">
        <v>16.14</v>
      </c>
      <c r="BQ80" s="1">
        <v>12.29</v>
      </c>
      <c r="BR80" s="1">
        <v>76</v>
      </c>
      <c r="BS80" s="1">
        <v>0.43</v>
      </c>
      <c r="BT80" s="1">
        <v>0.14000000000000001</v>
      </c>
      <c r="BU80" s="1">
        <v>7</v>
      </c>
      <c r="BV80" s="1">
        <v>0</v>
      </c>
      <c r="BW80" s="1">
        <v>0</v>
      </c>
      <c r="BX80" s="1">
        <v>2.29</v>
      </c>
      <c r="BY80" s="1">
        <v>58.14</v>
      </c>
      <c r="BZ80" s="1">
        <v>3.14</v>
      </c>
      <c r="CA80" s="1">
        <v>1.57</v>
      </c>
      <c r="CB80" s="1">
        <v>5.14</v>
      </c>
      <c r="CC80" s="1">
        <v>0.56999999999999995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0.28999999999999998</v>
      </c>
      <c r="CJ80" s="1">
        <v>0.28999999999999998</v>
      </c>
      <c r="CK80" s="1">
        <f t="shared" si="1"/>
        <v>4.113884989999999</v>
      </c>
      <c r="CL80" s="1">
        <v>1</v>
      </c>
    </row>
    <row r="81" spans="1:90" x14ac:dyDescent="0.25">
      <c r="A81" s="1" t="s">
        <v>65</v>
      </c>
      <c r="B81" s="1">
        <v>5.7</v>
      </c>
      <c r="C81" s="1">
        <v>7</v>
      </c>
      <c r="D81" s="1">
        <v>77.569999999999993</v>
      </c>
      <c r="E81" s="1">
        <v>0.12</v>
      </c>
      <c r="F81" s="1">
        <v>0</v>
      </c>
      <c r="G81" s="1">
        <v>0.1</v>
      </c>
      <c r="H81" s="1">
        <v>0</v>
      </c>
      <c r="I81" s="1">
        <v>1</v>
      </c>
      <c r="J81" s="1">
        <v>0.28999999999999998</v>
      </c>
      <c r="K81" s="1">
        <v>0.43</v>
      </c>
      <c r="L81" s="1">
        <v>0.56999999999999995</v>
      </c>
      <c r="M81" s="1">
        <v>0.14000000000000001</v>
      </c>
      <c r="N81" s="1">
        <v>0</v>
      </c>
      <c r="O81" s="1">
        <v>0.1</v>
      </c>
      <c r="P81" s="1">
        <v>0.1</v>
      </c>
      <c r="Q81" s="1">
        <v>0</v>
      </c>
      <c r="R81" s="1">
        <v>0</v>
      </c>
      <c r="S81" s="1">
        <v>0</v>
      </c>
      <c r="T81" s="1">
        <v>0</v>
      </c>
      <c r="U81" s="1">
        <v>7.43</v>
      </c>
      <c r="V81" s="1">
        <v>5.86</v>
      </c>
      <c r="W81" s="1">
        <v>79</v>
      </c>
      <c r="X81" s="1">
        <v>0.28999999999999998</v>
      </c>
      <c r="Y81" s="1">
        <v>0</v>
      </c>
      <c r="Z81" s="1">
        <v>0</v>
      </c>
      <c r="AA81" s="1">
        <v>0</v>
      </c>
      <c r="AB81" s="1">
        <v>0</v>
      </c>
      <c r="AC81" s="1">
        <v>0.43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9.43</v>
      </c>
      <c r="AL81" s="1">
        <v>5.99</v>
      </c>
      <c r="AM81" s="1">
        <v>11.31</v>
      </c>
      <c r="AN81" s="1">
        <v>0.6</v>
      </c>
      <c r="AO81" s="1">
        <v>3.1</v>
      </c>
      <c r="AP81" s="1">
        <v>6.57</v>
      </c>
      <c r="AQ81" s="1">
        <v>6.57</v>
      </c>
      <c r="AR81" s="1">
        <v>0</v>
      </c>
      <c r="AS81" s="1">
        <v>1.86</v>
      </c>
      <c r="AT81" s="1">
        <v>1.71</v>
      </c>
      <c r="AU81" s="1">
        <v>3.57</v>
      </c>
      <c r="AV81" s="1">
        <v>2</v>
      </c>
      <c r="AW81" s="1">
        <v>56</v>
      </c>
      <c r="AX81" s="1">
        <v>5</v>
      </c>
      <c r="AY81" s="1">
        <v>0.43</v>
      </c>
      <c r="AZ81" s="1">
        <v>0.14000000000000001</v>
      </c>
      <c r="BA81" s="1">
        <v>1.1399999999999999</v>
      </c>
      <c r="BB81" s="1">
        <v>1.71</v>
      </c>
      <c r="BC81" s="1">
        <v>15.86</v>
      </c>
      <c r="BD81" s="1">
        <v>8.57</v>
      </c>
      <c r="BE81" s="1">
        <v>5</v>
      </c>
      <c r="BF81" s="1">
        <v>0.86</v>
      </c>
      <c r="BG81" s="1">
        <v>1.29</v>
      </c>
      <c r="BH81" s="1">
        <v>2.29</v>
      </c>
      <c r="BI81" s="1">
        <v>1.76</v>
      </c>
      <c r="BJ81" s="1">
        <v>21.43</v>
      </c>
      <c r="BK81" s="1">
        <v>18</v>
      </c>
      <c r="BL81" s="1">
        <v>84</v>
      </c>
      <c r="BM81" s="1">
        <v>13.14</v>
      </c>
      <c r="BN81" s="1">
        <v>10.57</v>
      </c>
      <c r="BO81" s="1">
        <v>80</v>
      </c>
      <c r="BP81" s="1">
        <v>7.43</v>
      </c>
      <c r="BQ81" s="1">
        <v>5.86</v>
      </c>
      <c r="BR81" s="1">
        <v>79</v>
      </c>
      <c r="BS81" s="1">
        <v>0</v>
      </c>
      <c r="BT81" s="1">
        <v>0</v>
      </c>
      <c r="BU81" s="1">
        <v>7</v>
      </c>
      <c r="BV81" s="1">
        <v>0</v>
      </c>
      <c r="BW81" s="1">
        <v>6</v>
      </c>
      <c r="BX81" s="1">
        <v>1.29</v>
      </c>
      <c r="BY81" s="1">
        <v>38.29</v>
      </c>
      <c r="BZ81" s="1">
        <v>2.14</v>
      </c>
      <c r="CA81" s="1">
        <v>2.4300000000000002</v>
      </c>
      <c r="CB81" s="1">
        <v>0.56999999999999995</v>
      </c>
      <c r="CC81" s="1">
        <v>0.28999999999999998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3.0777334500000002</v>
      </c>
      <c r="CL81" s="1">
        <v>1</v>
      </c>
    </row>
    <row r="82" spans="1:90" x14ac:dyDescent="0.25">
      <c r="A82" s="1" t="s">
        <v>230</v>
      </c>
      <c r="B82" s="1">
        <v>4.5</v>
      </c>
      <c r="C82" s="1">
        <v>3</v>
      </c>
      <c r="D82" s="1">
        <v>11</v>
      </c>
      <c r="E82" s="1">
        <v>0.01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</v>
      </c>
      <c r="V82" s="1">
        <v>2.33</v>
      </c>
      <c r="W82" s="1">
        <v>78</v>
      </c>
      <c r="X82" s="1">
        <v>0.33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1.33</v>
      </c>
      <c r="AL82" s="1">
        <v>1.23</v>
      </c>
      <c r="AM82" s="1">
        <v>0.87</v>
      </c>
      <c r="AN82" s="1">
        <v>0</v>
      </c>
      <c r="AO82" s="1">
        <v>1.5</v>
      </c>
      <c r="AP82" s="1">
        <v>2.67</v>
      </c>
      <c r="AQ82" s="1">
        <v>2.67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18.670000000000002</v>
      </c>
      <c r="BD82" s="1">
        <v>9.67</v>
      </c>
      <c r="BE82" s="1">
        <v>6.33</v>
      </c>
      <c r="BF82" s="1">
        <v>0.33</v>
      </c>
      <c r="BG82" s="1">
        <v>2.33</v>
      </c>
      <c r="BH82" s="1">
        <v>1.67</v>
      </c>
      <c r="BI82" s="1">
        <v>1.65</v>
      </c>
      <c r="BJ82" s="1">
        <v>6.33</v>
      </c>
      <c r="BK82" s="1">
        <v>5.33</v>
      </c>
      <c r="BL82" s="1">
        <v>84</v>
      </c>
      <c r="BM82" s="1">
        <v>4.67</v>
      </c>
      <c r="BN82" s="1">
        <v>3.67</v>
      </c>
      <c r="BO82" s="1">
        <v>79</v>
      </c>
      <c r="BP82" s="1">
        <v>3</v>
      </c>
      <c r="BQ82" s="1">
        <v>2.33</v>
      </c>
      <c r="BR82" s="1">
        <v>78</v>
      </c>
      <c r="BS82" s="1">
        <v>0</v>
      </c>
      <c r="BT82" s="1">
        <v>0</v>
      </c>
      <c r="BU82" s="1">
        <v>0</v>
      </c>
      <c r="BV82" s="1">
        <v>3</v>
      </c>
      <c r="BW82" s="1">
        <v>0</v>
      </c>
      <c r="BX82" s="1">
        <v>0.67</v>
      </c>
      <c r="BY82" s="1">
        <v>10.33</v>
      </c>
      <c r="BZ82" s="1">
        <v>0.67</v>
      </c>
      <c r="CA82" s="1">
        <v>0</v>
      </c>
      <c r="CB82" s="1">
        <v>0.67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3.1263575700000006</v>
      </c>
      <c r="CL82" s="1">
        <v>1</v>
      </c>
    </row>
    <row r="83" spans="1:90" x14ac:dyDescent="0.25">
      <c r="A83" s="1" t="s">
        <v>85</v>
      </c>
      <c r="B83" s="1">
        <v>4.4000000000000004</v>
      </c>
      <c r="C83" s="1">
        <v>6</v>
      </c>
      <c r="D83" s="1">
        <v>54.17</v>
      </c>
      <c r="E83" s="1">
        <v>0.05</v>
      </c>
      <c r="F83" s="1">
        <v>0.17</v>
      </c>
      <c r="G83" s="1">
        <v>0.1</v>
      </c>
      <c r="H83" s="1">
        <v>1</v>
      </c>
      <c r="I83" s="1">
        <v>0.5</v>
      </c>
      <c r="J83" s="1">
        <v>0.17</v>
      </c>
      <c r="K83" s="1">
        <v>0.33</v>
      </c>
      <c r="L83" s="1">
        <v>0.17</v>
      </c>
      <c r="M83" s="1">
        <v>0</v>
      </c>
      <c r="N83" s="1">
        <v>0</v>
      </c>
      <c r="O83" s="1">
        <v>0.04</v>
      </c>
      <c r="P83" s="1">
        <v>0.04</v>
      </c>
      <c r="Q83" s="1">
        <v>0</v>
      </c>
      <c r="R83" s="1">
        <v>0</v>
      </c>
      <c r="S83" s="1">
        <v>0</v>
      </c>
      <c r="T83" s="1">
        <v>0</v>
      </c>
      <c r="U83" s="1">
        <v>8.5</v>
      </c>
      <c r="V83" s="1">
        <v>7.17</v>
      </c>
      <c r="W83" s="1">
        <v>84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0.17</v>
      </c>
      <c r="AD83" s="1">
        <v>0</v>
      </c>
      <c r="AE83" s="1">
        <v>0.02</v>
      </c>
      <c r="AF83" s="1">
        <v>0.17</v>
      </c>
      <c r="AG83" s="1">
        <v>0</v>
      </c>
      <c r="AH83" s="1">
        <v>0</v>
      </c>
      <c r="AI83" s="1">
        <v>0</v>
      </c>
      <c r="AJ83" s="1">
        <v>0.17</v>
      </c>
      <c r="AK83" s="1">
        <v>8.33</v>
      </c>
      <c r="AL83" s="1">
        <v>3.72</v>
      </c>
      <c r="AM83" s="1">
        <v>10.33</v>
      </c>
      <c r="AN83" s="1">
        <v>0.3</v>
      </c>
      <c r="AO83" s="1">
        <v>2.5</v>
      </c>
      <c r="AP83" s="1">
        <v>9</v>
      </c>
      <c r="AQ83" s="1">
        <v>10.5</v>
      </c>
      <c r="AR83" s="1">
        <v>0</v>
      </c>
      <c r="AS83" s="1">
        <v>2.17</v>
      </c>
      <c r="AT83" s="1">
        <v>0.5</v>
      </c>
      <c r="AU83" s="1">
        <v>1.83</v>
      </c>
      <c r="AV83" s="1">
        <v>1.17</v>
      </c>
      <c r="AW83" s="1">
        <v>64</v>
      </c>
      <c r="AX83" s="1">
        <v>4.17</v>
      </c>
      <c r="AY83" s="1">
        <v>0.83</v>
      </c>
      <c r="AZ83" s="1">
        <v>0.17</v>
      </c>
      <c r="BA83" s="1">
        <v>1</v>
      </c>
      <c r="BB83" s="1">
        <v>2</v>
      </c>
      <c r="BC83" s="1">
        <v>15</v>
      </c>
      <c r="BD83" s="1">
        <v>8.33</v>
      </c>
      <c r="BE83" s="1">
        <v>5.17</v>
      </c>
      <c r="BF83" s="1">
        <v>0.17</v>
      </c>
      <c r="BG83" s="1">
        <v>2</v>
      </c>
      <c r="BH83" s="1">
        <v>1.5</v>
      </c>
      <c r="BI83" s="1">
        <v>1.45</v>
      </c>
      <c r="BJ83" s="1">
        <v>32.33</v>
      </c>
      <c r="BK83" s="1">
        <v>28.83</v>
      </c>
      <c r="BL83" s="1">
        <v>89</v>
      </c>
      <c r="BM83" s="1">
        <v>16.170000000000002</v>
      </c>
      <c r="BN83" s="1">
        <v>13.17</v>
      </c>
      <c r="BO83" s="1">
        <v>81</v>
      </c>
      <c r="BP83" s="1">
        <v>8.5</v>
      </c>
      <c r="BQ83" s="1">
        <v>7.17</v>
      </c>
      <c r="BR83" s="1">
        <v>84</v>
      </c>
      <c r="BS83" s="1">
        <v>0</v>
      </c>
      <c r="BT83" s="1">
        <v>0</v>
      </c>
      <c r="BU83" s="1">
        <v>3</v>
      </c>
      <c r="BV83" s="1">
        <v>3</v>
      </c>
      <c r="BW83" s="1">
        <v>1</v>
      </c>
      <c r="BX83" s="1">
        <v>0.83</v>
      </c>
      <c r="BY83" s="1">
        <v>47.83</v>
      </c>
      <c r="BZ83" s="1">
        <v>1.5</v>
      </c>
      <c r="CA83" s="1">
        <v>2.67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3.6410648700000015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5</v>
      </c>
      <c r="D84" s="1">
        <v>30</v>
      </c>
      <c r="E84" s="1">
        <v>0.08</v>
      </c>
      <c r="F84" s="1">
        <v>0.2</v>
      </c>
      <c r="G84" s="1">
        <v>0.1</v>
      </c>
      <c r="H84" s="1">
        <v>1</v>
      </c>
      <c r="I84" s="1">
        <v>1</v>
      </c>
      <c r="J84" s="1">
        <v>0.2</v>
      </c>
      <c r="K84" s="1">
        <v>1</v>
      </c>
      <c r="L84" s="1">
        <v>0</v>
      </c>
      <c r="M84" s="1">
        <v>0</v>
      </c>
      <c r="N84" s="1">
        <v>0.8</v>
      </c>
      <c r="O84" s="1">
        <v>0.05</v>
      </c>
      <c r="P84" s="1">
        <v>0.05</v>
      </c>
      <c r="Q84" s="1">
        <v>0.2</v>
      </c>
      <c r="R84" s="1">
        <v>0.2</v>
      </c>
      <c r="S84" s="1">
        <v>0</v>
      </c>
      <c r="T84" s="1">
        <v>0.2</v>
      </c>
      <c r="U84" s="1">
        <v>2.4</v>
      </c>
      <c r="V84" s="1">
        <v>1.6</v>
      </c>
      <c r="W84" s="1">
        <v>67</v>
      </c>
      <c r="X84" s="1">
        <v>0.2</v>
      </c>
      <c r="Y84" s="1">
        <v>0</v>
      </c>
      <c r="Z84" s="1">
        <v>0</v>
      </c>
      <c r="AA84" s="1">
        <v>0</v>
      </c>
      <c r="AB84" s="1">
        <v>0</v>
      </c>
      <c r="AC84" s="1">
        <v>0.2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0.2</v>
      </c>
      <c r="AK84" s="1">
        <v>10.199999999999999</v>
      </c>
      <c r="AL84" s="1">
        <v>2.96</v>
      </c>
      <c r="AM84" s="1">
        <v>7.28</v>
      </c>
      <c r="AN84" s="1">
        <v>0.3</v>
      </c>
      <c r="AO84" s="1">
        <v>2.1</v>
      </c>
      <c r="AP84" s="1">
        <v>3.8</v>
      </c>
      <c r="AQ84" s="1">
        <v>7.4</v>
      </c>
      <c r="AR84" s="1">
        <v>0</v>
      </c>
      <c r="AS84" s="1">
        <v>2.4</v>
      </c>
      <c r="AT84" s="1">
        <v>0.6</v>
      </c>
      <c r="AU84" s="1">
        <v>0.2</v>
      </c>
      <c r="AV84" s="1">
        <v>0.2</v>
      </c>
      <c r="AW84" s="1">
        <v>100</v>
      </c>
      <c r="AX84" s="1">
        <v>2</v>
      </c>
      <c r="AY84" s="1">
        <v>0.6</v>
      </c>
      <c r="AZ84" s="1">
        <v>0</v>
      </c>
      <c r="BA84" s="1">
        <v>0.4</v>
      </c>
      <c r="BB84" s="1">
        <v>1</v>
      </c>
      <c r="BC84" s="1">
        <v>11.6</v>
      </c>
      <c r="BD84" s="1">
        <v>6.6</v>
      </c>
      <c r="BE84" s="1">
        <v>4.4000000000000004</v>
      </c>
      <c r="BF84" s="1">
        <v>1.4</v>
      </c>
      <c r="BG84" s="1">
        <v>1.6</v>
      </c>
      <c r="BH84" s="1">
        <v>1.4</v>
      </c>
      <c r="BI84" s="1">
        <v>1.27</v>
      </c>
      <c r="BJ84" s="1">
        <v>7.6</v>
      </c>
      <c r="BK84" s="1">
        <v>6</v>
      </c>
      <c r="BL84" s="1">
        <v>79</v>
      </c>
      <c r="BM84" s="1">
        <v>3.8</v>
      </c>
      <c r="BN84" s="1">
        <v>2.6</v>
      </c>
      <c r="BO84" s="1">
        <v>68</v>
      </c>
      <c r="BP84" s="1">
        <v>2.4</v>
      </c>
      <c r="BQ84" s="1">
        <v>1.6</v>
      </c>
      <c r="BR84" s="1">
        <v>67</v>
      </c>
      <c r="BS84" s="1">
        <v>0</v>
      </c>
      <c r="BT84" s="1">
        <v>0</v>
      </c>
      <c r="BU84" s="1">
        <v>2</v>
      </c>
      <c r="BV84" s="1">
        <v>3</v>
      </c>
      <c r="BW84" s="1">
        <v>2</v>
      </c>
      <c r="BX84" s="1">
        <v>1</v>
      </c>
      <c r="BY84" s="1">
        <v>14.8</v>
      </c>
      <c r="BZ84" s="1">
        <v>1.4</v>
      </c>
      <c r="CA84" s="1">
        <v>0.2</v>
      </c>
      <c r="CB84" s="1">
        <v>0.6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3.2512027100000007</v>
      </c>
      <c r="CL84" s="1">
        <v>1</v>
      </c>
    </row>
    <row r="85" spans="1:90" x14ac:dyDescent="0.25">
      <c r="A85" s="1" t="s">
        <v>241</v>
      </c>
      <c r="B85" s="1">
        <v>5.8</v>
      </c>
      <c r="C85" s="1">
        <v>1</v>
      </c>
      <c r="D85" s="1">
        <v>31</v>
      </c>
      <c r="E85" s="1">
        <v>0.03</v>
      </c>
      <c r="F85" s="1">
        <v>0</v>
      </c>
      <c r="G85" s="1">
        <v>0.1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7</v>
      </c>
      <c r="V85" s="1">
        <v>4</v>
      </c>
      <c r="W85" s="1">
        <v>57</v>
      </c>
      <c r="X85" s="1">
        <v>0</v>
      </c>
      <c r="Y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4</v>
      </c>
      <c r="AL85" s="1">
        <v>11.9</v>
      </c>
      <c r="AM85" s="1">
        <v>4.8</v>
      </c>
      <c r="AN85" s="1">
        <v>0.2</v>
      </c>
      <c r="AO85" s="1">
        <v>2</v>
      </c>
      <c r="AP85" s="1">
        <v>4</v>
      </c>
      <c r="AQ85" s="1">
        <v>4</v>
      </c>
      <c r="AR85" s="1">
        <v>0</v>
      </c>
      <c r="AS85" s="1">
        <v>1</v>
      </c>
      <c r="AT85" s="1">
        <v>0</v>
      </c>
      <c r="AU85" s="1">
        <v>0</v>
      </c>
      <c r="AV85" s="1">
        <v>0</v>
      </c>
      <c r="AX85" s="1">
        <v>5</v>
      </c>
      <c r="AY85" s="1">
        <v>0</v>
      </c>
      <c r="AZ85" s="1">
        <v>0</v>
      </c>
      <c r="BA85" s="1">
        <v>1</v>
      </c>
      <c r="BB85" s="1">
        <v>1</v>
      </c>
      <c r="BC85" s="1">
        <v>3</v>
      </c>
      <c r="BD85" s="1">
        <v>2</v>
      </c>
      <c r="BE85" s="1">
        <v>0</v>
      </c>
      <c r="BF85" s="1">
        <v>0</v>
      </c>
      <c r="BG85" s="1">
        <v>0</v>
      </c>
      <c r="BH85" s="1">
        <v>1</v>
      </c>
      <c r="BI85" s="1">
        <v>0.37</v>
      </c>
      <c r="BJ85" s="1">
        <v>14</v>
      </c>
      <c r="BK85" s="1">
        <v>11</v>
      </c>
      <c r="BL85" s="1">
        <v>79</v>
      </c>
      <c r="BM85" s="1">
        <v>9</v>
      </c>
      <c r="BN85" s="1">
        <v>6</v>
      </c>
      <c r="BO85" s="1">
        <v>67</v>
      </c>
      <c r="BP85" s="1">
        <v>7</v>
      </c>
      <c r="BQ85" s="1">
        <v>4</v>
      </c>
      <c r="BR85" s="1">
        <v>57</v>
      </c>
      <c r="BS85" s="1">
        <v>0</v>
      </c>
      <c r="BT85" s="1">
        <v>0</v>
      </c>
      <c r="BU85" s="1">
        <v>0</v>
      </c>
      <c r="BV85" s="1">
        <v>1</v>
      </c>
      <c r="BW85" s="1">
        <v>0</v>
      </c>
      <c r="BX85" s="1">
        <v>0</v>
      </c>
      <c r="BY85" s="1">
        <v>20</v>
      </c>
      <c r="BZ85" s="1">
        <v>2</v>
      </c>
      <c r="CA85" s="1">
        <v>1</v>
      </c>
      <c r="CB85" s="1">
        <v>1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3.2723049800000013</v>
      </c>
      <c r="CL85" s="1">
        <v>1</v>
      </c>
    </row>
    <row r="86" spans="1:90" x14ac:dyDescent="0.25">
      <c r="A86" s="1" t="s">
        <v>97</v>
      </c>
      <c r="B86" s="1">
        <v>4.8</v>
      </c>
      <c r="C86" s="1">
        <v>8</v>
      </c>
      <c r="D86" s="1">
        <v>31</v>
      </c>
      <c r="E86" s="1">
        <v>0.12</v>
      </c>
      <c r="F86" s="1">
        <v>0</v>
      </c>
      <c r="G86" s="1">
        <v>0.1</v>
      </c>
      <c r="H86" s="1">
        <v>0</v>
      </c>
      <c r="I86" s="1">
        <v>0.75</v>
      </c>
      <c r="J86" s="1">
        <v>0.25</v>
      </c>
      <c r="K86" s="1">
        <v>0.5</v>
      </c>
      <c r="L86" s="1">
        <v>0.25</v>
      </c>
      <c r="M86" s="1">
        <v>0</v>
      </c>
      <c r="N86" s="1">
        <v>0.12</v>
      </c>
      <c r="O86" s="1">
        <v>0.05</v>
      </c>
      <c r="P86" s="1">
        <v>0.05</v>
      </c>
      <c r="Q86" s="1">
        <v>0</v>
      </c>
      <c r="R86" s="1">
        <v>0</v>
      </c>
      <c r="S86" s="1">
        <v>0</v>
      </c>
      <c r="T86" s="1">
        <v>0</v>
      </c>
      <c r="U86" s="1">
        <v>5.12</v>
      </c>
      <c r="V86" s="1">
        <v>3.38</v>
      </c>
      <c r="W86" s="1">
        <v>66</v>
      </c>
      <c r="X86" s="1">
        <v>1</v>
      </c>
      <c r="Y86" s="1">
        <v>0.12</v>
      </c>
      <c r="Z86" s="1">
        <v>12</v>
      </c>
      <c r="AA86" s="1">
        <v>0</v>
      </c>
      <c r="AB86" s="1">
        <v>0</v>
      </c>
      <c r="AC86" s="1">
        <v>0.62</v>
      </c>
      <c r="AD86" s="1">
        <v>0.12</v>
      </c>
      <c r="AE86" s="1">
        <v>0.08</v>
      </c>
      <c r="AF86" s="1">
        <v>0</v>
      </c>
      <c r="AG86" s="1">
        <v>0</v>
      </c>
      <c r="AH86" s="1">
        <v>0.25</v>
      </c>
      <c r="AI86" s="1">
        <v>0</v>
      </c>
      <c r="AJ86" s="1">
        <v>0</v>
      </c>
      <c r="AK86" s="1">
        <v>8.3800000000000008</v>
      </c>
      <c r="AL86" s="1">
        <v>8.59</v>
      </c>
      <c r="AM86" s="1">
        <v>3.58</v>
      </c>
      <c r="AN86" s="1">
        <v>0.5</v>
      </c>
      <c r="AO86" s="1">
        <v>2</v>
      </c>
      <c r="AP86" s="1">
        <v>2.5</v>
      </c>
      <c r="AQ86" s="1">
        <v>2.5</v>
      </c>
      <c r="AR86" s="1">
        <v>0</v>
      </c>
      <c r="AS86" s="1">
        <v>0.88</v>
      </c>
      <c r="AT86" s="1">
        <v>0.5</v>
      </c>
      <c r="AU86" s="1">
        <v>0.75</v>
      </c>
      <c r="AV86" s="1">
        <v>0.25</v>
      </c>
      <c r="AW86" s="1">
        <v>33</v>
      </c>
      <c r="AX86" s="1">
        <v>1.88</v>
      </c>
      <c r="AY86" s="1">
        <v>0.38</v>
      </c>
      <c r="AZ86" s="1">
        <v>0</v>
      </c>
      <c r="BA86" s="1">
        <v>0.12</v>
      </c>
      <c r="BB86" s="1">
        <v>0.5</v>
      </c>
      <c r="BC86" s="1">
        <v>17</v>
      </c>
      <c r="BD86" s="1">
        <v>10.5</v>
      </c>
      <c r="BE86" s="1">
        <v>6</v>
      </c>
      <c r="BF86" s="1">
        <v>0.12</v>
      </c>
      <c r="BG86" s="1">
        <v>2.12</v>
      </c>
      <c r="BH86" s="1">
        <v>2.12</v>
      </c>
      <c r="BI86" s="1">
        <v>1.81</v>
      </c>
      <c r="BJ86" s="1">
        <v>9.8800000000000008</v>
      </c>
      <c r="BK86" s="1">
        <v>7.38</v>
      </c>
      <c r="BL86" s="1">
        <v>75</v>
      </c>
      <c r="BM86" s="1">
        <v>7.5</v>
      </c>
      <c r="BN86" s="1">
        <v>4.5</v>
      </c>
      <c r="BO86" s="1">
        <v>60</v>
      </c>
      <c r="BP86" s="1">
        <v>5.12</v>
      </c>
      <c r="BQ86" s="1">
        <v>3.38</v>
      </c>
      <c r="BR86" s="1">
        <v>66</v>
      </c>
      <c r="BS86" s="1">
        <v>0.12</v>
      </c>
      <c r="BT86" s="1">
        <v>0</v>
      </c>
      <c r="BU86" s="1">
        <v>1</v>
      </c>
      <c r="BV86" s="1">
        <v>7</v>
      </c>
      <c r="BW86" s="1">
        <v>1</v>
      </c>
      <c r="BX86" s="1">
        <v>0.25</v>
      </c>
      <c r="BY86" s="1">
        <v>17.5</v>
      </c>
      <c r="BZ86" s="1">
        <v>1.88</v>
      </c>
      <c r="CA86" s="1">
        <v>1</v>
      </c>
      <c r="CB86" s="1">
        <v>2</v>
      </c>
      <c r="CC86" s="1">
        <v>0.12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3.343366130000001</v>
      </c>
      <c r="CL86" s="1">
        <v>1</v>
      </c>
    </row>
    <row r="87" spans="1:90" x14ac:dyDescent="0.25">
      <c r="A87" s="1" t="s">
        <v>101</v>
      </c>
      <c r="B87" s="1">
        <v>5.2</v>
      </c>
      <c r="C87" s="1">
        <v>8</v>
      </c>
      <c r="D87" s="1">
        <v>51.38</v>
      </c>
      <c r="E87" s="1">
        <v>0.1</v>
      </c>
      <c r="F87" s="1">
        <v>0</v>
      </c>
      <c r="G87" s="1">
        <v>0.1</v>
      </c>
      <c r="H87" s="1">
        <v>0</v>
      </c>
      <c r="I87" s="1">
        <v>0.62</v>
      </c>
      <c r="J87" s="1">
        <v>0.25</v>
      </c>
      <c r="K87" s="1">
        <v>0.5</v>
      </c>
      <c r="L87" s="1">
        <v>0.12</v>
      </c>
      <c r="M87" s="1">
        <v>0</v>
      </c>
      <c r="N87" s="1">
        <v>0.12</v>
      </c>
      <c r="O87" s="1">
        <v>0.05</v>
      </c>
      <c r="P87" s="1">
        <v>0.05</v>
      </c>
      <c r="Q87" s="1">
        <v>0</v>
      </c>
      <c r="R87" s="1">
        <v>0</v>
      </c>
      <c r="S87" s="1">
        <v>0</v>
      </c>
      <c r="T87" s="1">
        <v>0</v>
      </c>
      <c r="U87" s="1">
        <v>4.25</v>
      </c>
      <c r="V87" s="1">
        <v>3.12</v>
      </c>
      <c r="W87" s="1">
        <v>73</v>
      </c>
      <c r="X87" s="1">
        <v>5.12</v>
      </c>
      <c r="Y87" s="1">
        <v>0.88</v>
      </c>
      <c r="Z87" s="1">
        <v>17</v>
      </c>
      <c r="AA87" s="1">
        <v>1.88</v>
      </c>
      <c r="AB87" s="1">
        <v>0</v>
      </c>
      <c r="AC87" s="1">
        <v>0.88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7.75</v>
      </c>
      <c r="AL87" s="1">
        <v>12.24</v>
      </c>
      <c r="AM87" s="1">
        <v>5.3</v>
      </c>
      <c r="AN87" s="1">
        <v>0.4</v>
      </c>
      <c r="AO87" s="1">
        <v>2.4</v>
      </c>
      <c r="AP87" s="1">
        <v>4.38</v>
      </c>
      <c r="AQ87" s="1">
        <v>4.38</v>
      </c>
      <c r="AR87" s="1">
        <v>0</v>
      </c>
      <c r="AS87" s="1">
        <v>1.5</v>
      </c>
      <c r="AT87" s="1">
        <v>1.75</v>
      </c>
      <c r="AU87" s="1">
        <v>0.62</v>
      </c>
      <c r="AV87" s="1">
        <v>0.25</v>
      </c>
      <c r="AW87" s="1">
        <v>40</v>
      </c>
      <c r="AX87" s="1">
        <v>2.75</v>
      </c>
      <c r="AY87" s="1">
        <v>0.25</v>
      </c>
      <c r="AZ87" s="1">
        <v>0.12</v>
      </c>
      <c r="BA87" s="1">
        <v>0.38</v>
      </c>
      <c r="BB87" s="1">
        <v>0.75</v>
      </c>
      <c r="BC87" s="1">
        <v>15.25</v>
      </c>
      <c r="BD87" s="1">
        <v>10.5</v>
      </c>
      <c r="BE87" s="1">
        <v>5</v>
      </c>
      <c r="BF87" s="1">
        <v>0.5</v>
      </c>
      <c r="BG87" s="1">
        <v>2.38</v>
      </c>
      <c r="BH87" s="1">
        <v>2.62</v>
      </c>
      <c r="BI87" s="1">
        <v>1.87</v>
      </c>
      <c r="BJ87" s="1">
        <v>11.12</v>
      </c>
      <c r="BK87" s="1">
        <v>9</v>
      </c>
      <c r="BL87" s="1">
        <v>81</v>
      </c>
      <c r="BM87" s="1">
        <v>11.5</v>
      </c>
      <c r="BN87" s="1">
        <v>6</v>
      </c>
      <c r="BO87" s="1">
        <v>52</v>
      </c>
      <c r="BP87" s="1">
        <v>4.25</v>
      </c>
      <c r="BQ87" s="1">
        <v>3.12</v>
      </c>
      <c r="BR87" s="1">
        <v>73</v>
      </c>
      <c r="BS87" s="1">
        <v>0</v>
      </c>
      <c r="BT87" s="1">
        <v>0</v>
      </c>
      <c r="BU87" s="1">
        <v>4</v>
      </c>
      <c r="BV87" s="1">
        <v>4</v>
      </c>
      <c r="BW87" s="1">
        <v>2</v>
      </c>
      <c r="BX87" s="1">
        <v>0.25</v>
      </c>
      <c r="BY87" s="1">
        <v>23.5</v>
      </c>
      <c r="BZ87" s="1">
        <v>1.25</v>
      </c>
      <c r="CA87" s="1">
        <v>1.25</v>
      </c>
      <c r="CB87" s="1">
        <v>4.25</v>
      </c>
      <c r="CC87" s="1">
        <v>0</v>
      </c>
      <c r="CD87" s="1">
        <v>0</v>
      </c>
      <c r="CE87" s="1">
        <v>1.75</v>
      </c>
      <c r="CF87" s="1">
        <v>0</v>
      </c>
      <c r="CG87" s="1">
        <v>0.12</v>
      </c>
      <c r="CH87" s="1">
        <v>0</v>
      </c>
      <c r="CI87" s="1">
        <v>0</v>
      </c>
      <c r="CJ87" s="1">
        <v>0</v>
      </c>
      <c r="CK87" s="1">
        <f t="shared" si="1"/>
        <v>3.8031382600000003</v>
      </c>
      <c r="CL87" s="1">
        <v>1</v>
      </c>
    </row>
    <row r="88" spans="1:90" x14ac:dyDescent="0.25">
      <c r="A88" s="1" t="s">
        <v>102</v>
      </c>
      <c r="B88" s="1">
        <v>6.6</v>
      </c>
      <c r="C88" s="1">
        <v>7</v>
      </c>
      <c r="D88" s="1">
        <v>83.71</v>
      </c>
      <c r="E88" s="1">
        <v>0.41</v>
      </c>
      <c r="F88" s="1">
        <v>0.43</v>
      </c>
      <c r="G88" s="1">
        <v>0.5</v>
      </c>
      <c r="H88" s="1">
        <v>3</v>
      </c>
      <c r="I88" s="1">
        <v>3.43</v>
      </c>
      <c r="J88" s="1">
        <v>1</v>
      </c>
      <c r="K88" s="1">
        <v>1</v>
      </c>
      <c r="L88" s="1">
        <v>2.4300000000000002</v>
      </c>
      <c r="M88" s="1">
        <v>0.28999999999999998</v>
      </c>
      <c r="N88" s="1">
        <v>0.14000000000000001</v>
      </c>
      <c r="O88" s="1">
        <v>0.27</v>
      </c>
      <c r="P88" s="1">
        <v>0.27</v>
      </c>
      <c r="Q88" s="1">
        <v>0.43</v>
      </c>
      <c r="R88" s="1">
        <v>0.14000000000000001</v>
      </c>
      <c r="S88" s="1">
        <v>0.28999999999999998</v>
      </c>
      <c r="T88" s="1">
        <v>0</v>
      </c>
      <c r="U88" s="1">
        <v>14.71</v>
      </c>
      <c r="V88" s="1">
        <v>8.43</v>
      </c>
      <c r="W88" s="1">
        <v>57</v>
      </c>
      <c r="X88" s="1">
        <v>5.86</v>
      </c>
      <c r="Y88" s="1">
        <v>1</v>
      </c>
      <c r="Z88" s="1">
        <v>17</v>
      </c>
      <c r="AA88" s="1">
        <v>3.29</v>
      </c>
      <c r="AB88" s="1">
        <v>1</v>
      </c>
      <c r="AC88" s="1">
        <v>2</v>
      </c>
      <c r="AD88" s="1">
        <v>0.28999999999999998</v>
      </c>
      <c r="AE88" s="1">
        <v>0.24</v>
      </c>
      <c r="AF88" s="1">
        <v>0</v>
      </c>
      <c r="AG88" s="1">
        <v>0</v>
      </c>
      <c r="AH88" s="1">
        <v>0.28999999999999998</v>
      </c>
      <c r="AI88" s="1">
        <v>0</v>
      </c>
      <c r="AJ88" s="1">
        <v>0.14000000000000001</v>
      </c>
      <c r="AK88" s="1">
        <v>28.71</v>
      </c>
      <c r="AL88" s="1">
        <v>28.13</v>
      </c>
      <c r="AM88" s="1">
        <v>24.51</v>
      </c>
      <c r="AN88" s="1">
        <v>2</v>
      </c>
      <c r="AO88" s="1">
        <v>4.5</v>
      </c>
      <c r="AP88" s="1">
        <v>6.14</v>
      </c>
      <c r="AQ88" s="1">
        <v>13.86</v>
      </c>
      <c r="AR88" s="1">
        <v>0.43</v>
      </c>
      <c r="AS88" s="1">
        <v>4.43</v>
      </c>
      <c r="AT88" s="1">
        <v>1.86</v>
      </c>
      <c r="AU88" s="1">
        <v>1.57</v>
      </c>
      <c r="AV88" s="1">
        <v>1.1399999999999999</v>
      </c>
      <c r="AW88" s="1">
        <v>73</v>
      </c>
      <c r="AX88" s="1">
        <v>4.1399999999999997</v>
      </c>
      <c r="AY88" s="1">
        <v>0.56999999999999995</v>
      </c>
      <c r="AZ88" s="1">
        <v>0</v>
      </c>
      <c r="BA88" s="1">
        <v>0.56999999999999995</v>
      </c>
      <c r="BB88" s="1">
        <v>1.1399999999999999</v>
      </c>
      <c r="BC88" s="1">
        <v>16.71</v>
      </c>
      <c r="BD88" s="1">
        <v>10.86</v>
      </c>
      <c r="BE88" s="1">
        <v>6.14</v>
      </c>
      <c r="BF88" s="1">
        <v>0.14000000000000001</v>
      </c>
      <c r="BG88" s="1">
        <v>1.86</v>
      </c>
      <c r="BH88" s="1">
        <v>2.14</v>
      </c>
      <c r="BI88" s="1">
        <v>1.85</v>
      </c>
      <c r="BJ88" s="1">
        <v>31.14</v>
      </c>
      <c r="BK88" s="1">
        <v>21.86</v>
      </c>
      <c r="BL88" s="1">
        <v>70</v>
      </c>
      <c r="BM88" s="1">
        <v>27.71</v>
      </c>
      <c r="BN88" s="1">
        <v>14.71</v>
      </c>
      <c r="BO88" s="1">
        <v>53</v>
      </c>
      <c r="BP88" s="1">
        <v>14.71</v>
      </c>
      <c r="BQ88" s="1">
        <v>8.43</v>
      </c>
      <c r="BR88" s="1">
        <v>57</v>
      </c>
      <c r="BS88" s="1">
        <v>0.28999999999999998</v>
      </c>
      <c r="BT88" s="1">
        <v>0.28999999999999998</v>
      </c>
      <c r="BU88" s="1">
        <v>7</v>
      </c>
      <c r="BV88" s="1">
        <v>0</v>
      </c>
      <c r="BW88" s="1">
        <v>2</v>
      </c>
      <c r="BX88" s="1">
        <v>1.71</v>
      </c>
      <c r="BY88" s="1">
        <v>58.86</v>
      </c>
      <c r="BZ88" s="1">
        <v>4.1399999999999997</v>
      </c>
      <c r="CA88" s="1">
        <v>6.43</v>
      </c>
      <c r="CB88" s="1">
        <v>8.43</v>
      </c>
      <c r="CC88" s="1">
        <v>0.14000000000000001</v>
      </c>
      <c r="CD88" s="1">
        <v>0</v>
      </c>
      <c r="CE88" s="1">
        <v>2.71</v>
      </c>
      <c r="CF88" s="1">
        <v>0.28999999999999998</v>
      </c>
      <c r="CG88" s="1">
        <v>0.14000000000000001</v>
      </c>
      <c r="CH88" s="1">
        <v>0</v>
      </c>
      <c r="CI88" s="1">
        <v>0</v>
      </c>
      <c r="CJ88" s="1">
        <v>0</v>
      </c>
      <c r="CK88" s="1">
        <f t="shared" si="1"/>
        <v>4.3868677100000051</v>
      </c>
      <c r="CL88" s="1">
        <v>1</v>
      </c>
    </row>
    <row r="89" spans="1:90" x14ac:dyDescent="0.25">
      <c r="A89" s="1" t="s">
        <v>104</v>
      </c>
      <c r="B89" s="1">
        <v>5.7</v>
      </c>
      <c r="C89" s="1">
        <v>3</v>
      </c>
      <c r="D89" s="1">
        <v>39.67</v>
      </c>
      <c r="E89" s="1">
        <v>0.28999999999999998</v>
      </c>
      <c r="F89" s="1">
        <v>0.33</v>
      </c>
      <c r="G89" s="1">
        <v>0.4</v>
      </c>
      <c r="H89" s="1">
        <v>2</v>
      </c>
      <c r="I89" s="1">
        <v>0.67</v>
      </c>
      <c r="J89" s="1">
        <v>0.33</v>
      </c>
      <c r="K89" s="1">
        <v>0.67</v>
      </c>
      <c r="L89" s="1">
        <v>0</v>
      </c>
      <c r="M89" s="1">
        <v>0.33</v>
      </c>
      <c r="N89" s="1">
        <v>0</v>
      </c>
      <c r="O89" s="1">
        <v>0.17</v>
      </c>
      <c r="P89" s="1">
        <v>0.17</v>
      </c>
      <c r="Q89" s="1">
        <v>0</v>
      </c>
      <c r="R89" s="1">
        <v>0</v>
      </c>
      <c r="S89" s="1">
        <v>0</v>
      </c>
      <c r="T89" s="1">
        <v>0</v>
      </c>
      <c r="U89" s="1">
        <v>6.33</v>
      </c>
      <c r="V89" s="1">
        <v>5.33</v>
      </c>
      <c r="W89" s="1">
        <v>84</v>
      </c>
      <c r="X89" s="1">
        <v>0.33</v>
      </c>
      <c r="Y89" s="1">
        <v>0</v>
      </c>
      <c r="Z89" s="1">
        <v>0</v>
      </c>
      <c r="AA89" s="1">
        <v>0</v>
      </c>
      <c r="AB89" s="1">
        <v>0</v>
      </c>
      <c r="AC89" s="1">
        <v>2.33</v>
      </c>
      <c r="AD89" s="1">
        <v>0.33</v>
      </c>
      <c r="AE89" s="1">
        <v>0.24</v>
      </c>
      <c r="AF89" s="1">
        <v>0.67</v>
      </c>
      <c r="AG89" s="1">
        <v>0</v>
      </c>
      <c r="AH89" s="1">
        <v>0</v>
      </c>
      <c r="AI89" s="1">
        <v>0.33</v>
      </c>
      <c r="AJ89" s="1">
        <v>0.33</v>
      </c>
      <c r="AK89" s="1">
        <v>17</v>
      </c>
      <c r="AL89" s="1">
        <v>26.03</v>
      </c>
      <c r="AM89" s="1">
        <v>15.53</v>
      </c>
      <c r="AN89" s="1">
        <v>1.6</v>
      </c>
      <c r="AO89" s="1">
        <v>3.5</v>
      </c>
      <c r="AP89" s="1">
        <v>4.67</v>
      </c>
      <c r="AQ89" s="1">
        <v>7.67</v>
      </c>
      <c r="AR89" s="1">
        <v>0</v>
      </c>
      <c r="AS89" s="1">
        <v>2.67</v>
      </c>
      <c r="AT89" s="1">
        <v>1.67</v>
      </c>
      <c r="AU89" s="1">
        <v>0</v>
      </c>
      <c r="AV89" s="1">
        <v>0</v>
      </c>
      <c r="AX89" s="1">
        <v>0.33</v>
      </c>
      <c r="AY89" s="1">
        <v>0</v>
      </c>
      <c r="AZ89" s="1">
        <v>0</v>
      </c>
      <c r="BA89" s="1">
        <v>0.33</v>
      </c>
      <c r="BB89" s="1">
        <v>0.33</v>
      </c>
      <c r="BC89" s="1">
        <v>18</v>
      </c>
      <c r="BD89" s="1">
        <v>11</v>
      </c>
      <c r="BE89" s="1">
        <v>5.33</v>
      </c>
      <c r="BF89" s="1">
        <v>0</v>
      </c>
      <c r="BG89" s="1">
        <v>4</v>
      </c>
      <c r="BH89" s="1">
        <v>1.67</v>
      </c>
      <c r="BI89" s="1">
        <v>1.53</v>
      </c>
      <c r="BJ89" s="1">
        <v>14.67</v>
      </c>
      <c r="BK89" s="1">
        <v>13</v>
      </c>
      <c r="BL89" s="1">
        <v>89</v>
      </c>
      <c r="BM89" s="1">
        <v>12</v>
      </c>
      <c r="BN89" s="1">
        <v>10</v>
      </c>
      <c r="BO89" s="1">
        <v>83</v>
      </c>
      <c r="BP89" s="1">
        <v>6.33</v>
      </c>
      <c r="BQ89" s="1">
        <v>5.33</v>
      </c>
      <c r="BR89" s="1">
        <v>84</v>
      </c>
      <c r="BS89" s="1">
        <v>0</v>
      </c>
      <c r="BT89" s="1">
        <v>0</v>
      </c>
      <c r="BU89" s="1">
        <v>2</v>
      </c>
      <c r="BV89" s="1">
        <v>1</v>
      </c>
      <c r="BW89" s="1">
        <v>1</v>
      </c>
      <c r="BX89" s="1">
        <v>0.33</v>
      </c>
      <c r="BY89" s="1">
        <v>21.33</v>
      </c>
      <c r="BZ89" s="1">
        <v>3</v>
      </c>
      <c r="CA89" s="1">
        <v>3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4.1459005600000012</v>
      </c>
      <c r="CL89" s="1">
        <v>1</v>
      </c>
    </row>
    <row r="90" spans="1:90" x14ac:dyDescent="0.25">
      <c r="A90" s="1" t="s">
        <v>207</v>
      </c>
      <c r="B90" s="1">
        <v>5.5</v>
      </c>
      <c r="C90" s="1">
        <v>5</v>
      </c>
      <c r="D90" s="1">
        <v>26.8</v>
      </c>
      <c r="E90" s="1">
        <v>0.1</v>
      </c>
      <c r="F90" s="1">
        <v>0.17</v>
      </c>
      <c r="G90" s="1">
        <v>0.2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7.6</v>
      </c>
      <c r="V90" s="1">
        <v>5.2</v>
      </c>
      <c r="W90" s="1">
        <v>68</v>
      </c>
      <c r="X90" s="1">
        <v>1.4</v>
      </c>
      <c r="Y90" s="1">
        <v>0</v>
      </c>
      <c r="Z90" s="1">
        <v>0</v>
      </c>
      <c r="AA90" s="1">
        <v>1.2</v>
      </c>
      <c r="AB90" s="1">
        <v>0</v>
      </c>
      <c r="AC90" s="1">
        <v>0.6</v>
      </c>
      <c r="AD90" s="1">
        <v>0.4</v>
      </c>
      <c r="AE90" s="1">
        <v>0.17</v>
      </c>
      <c r="AF90" s="1">
        <v>0.2</v>
      </c>
      <c r="AG90" s="1">
        <v>0</v>
      </c>
      <c r="AH90" s="1">
        <v>0</v>
      </c>
      <c r="AI90" s="1">
        <v>0</v>
      </c>
      <c r="AJ90" s="1">
        <v>0.2</v>
      </c>
      <c r="AK90" s="1">
        <v>2</v>
      </c>
      <c r="AL90" s="1">
        <v>7.7</v>
      </c>
      <c r="AM90" s="1">
        <v>6.36</v>
      </c>
      <c r="AN90" s="1">
        <v>0.5</v>
      </c>
      <c r="AO90" s="1">
        <v>2.4</v>
      </c>
      <c r="AP90" s="1">
        <v>6.8</v>
      </c>
      <c r="AQ90" s="1">
        <v>8.6</v>
      </c>
      <c r="AR90" s="1">
        <v>0</v>
      </c>
      <c r="AS90" s="1">
        <v>2</v>
      </c>
      <c r="AT90" s="1">
        <v>0.2</v>
      </c>
      <c r="AU90" s="1">
        <v>0</v>
      </c>
      <c r="AV90" s="1">
        <v>0</v>
      </c>
      <c r="AX90" s="1">
        <v>1.4</v>
      </c>
      <c r="AY90" s="1">
        <v>0</v>
      </c>
      <c r="AZ90" s="1">
        <v>0</v>
      </c>
      <c r="BA90" s="1">
        <v>0</v>
      </c>
      <c r="BB90" s="1">
        <v>0</v>
      </c>
      <c r="BC90" s="1">
        <v>11.4</v>
      </c>
      <c r="BD90" s="1">
        <v>6.6</v>
      </c>
      <c r="BE90" s="1">
        <v>3.8</v>
      </c>
      <c r="BF90" s="1">
        <v>0.8</v>
      </c>
      <c r="BG90" s="1">
        <v>1</v>
      </c>
      <c r="BH90" s="1">
        <v>1.2</v>
      </c>
      <c r="BI90" s="1">
        <v>1.1399999999999999</v>
      </c>
      <c r="BJ90" s="1">
        <v>11.6</v>
      </c>
      <c r="BK90" s="1">
        <v>8.8000000000000007</v>
      </c>
      <c r="BL90" s="1">
        <v>76</v>
      </c>
      <c r="BM90" s="1">
        <v>11.4</v>
      </c>
      <c r="BN90" s="1">
        <v>7.2</v>
      </c>
      <c r="BO90" s="1">
        <v>63</v>
      </c>
      <c r="BP90" s="1">
        <v>7.6</v>
      </c>
      <c r="BQ90" s="1">
        <v>5.2</v>
      </c>
      <c r="BR90" s="1">
        <v>68</v>
      </c>
      <c r="BS90" s="1">
        <v>0</v>
      </c>
      <c r="BT90" s="1">
        <v>0</v>
      </c>
      <c r="BU90" s="1">
        <v>1</v>
      </c>
      <c r="BV90" s="1">
        <v>4</v>
      </c>
      <c r="BW90" s="1">
        <v>1</v>
      </c>
      <c r="BX90" s="1">
        <v>1.6</v>
      </c>
      <c r="BY90" s="1">
        <v>17.8</v>
      </c>
      <c r="BZ90" s="1">
        <v>1</v>
      </c>
      <c r="CA90" s="1">
        <v>1</v>
      </c>
      <c r="CB90" s="1">
        <v>2.8</v>
      </c>
      <c r="CC90" s="1">
        <v>0.2</v>
      </c>
      <c r="CD90" s="1">
        <v>0</v>
      </c>
      <c r="CE90" s="1">
        <v>0.8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2.8792409299999986</v>
      </c>
      <c r="CL90" s="1">
        <v>1</v>
      </c>
    </row>
    <row r="91" spans="1:90" x14ac:dyDescent="0.25">
      <c r="A91" s="1" t="s">
        <v>231</v>
      </c>
      <c r="B91" s="1">
        <v>4.5</v>
      </c>
      <c r="C91" s="1">
        <v>4</v>
      </c>
      <c r="D91" s="1">
        <v>78</v>
      </c>
      <c r="E91" s="1">
        <v>0.32</v>
      </c>
      <c r="F91" s="1">
        <v>1</v>
      </c>
      <c r="G91" s="1">
        <v>0.3</v>
      </c>
      <c r="H91" s="1">
        <v>1</v>
      </c>
      <c r="I91" s="1">
        <v>2.5</v>
      </c>
      <c r="J91" s="1">
        <v>1</v>
      </c>
      <c r="K91" s="1">
        <v>0</v>
      </c>
      <c r="L91" s="1">
        <v>2.5</v>
      </c>
      <c r="M91" s="1">
        <v>0</v>
      </c>
      <c r="N91" s="1">
        <v>0</v>
      </c>
      <c r="O91" s="1">
        <v>0.16</v>
      </c>
      <c r="P91" s="1">
        <v>0.16</v>
      </c>
      <c r="Q91" s="1">
        <v>0</v>
      </c>
      <c r="R91" s="1">
        <v>0</v>
      </c>
      <c r="S91" s="1">
        <v>0</v>
      </c>
      <c r="T91" s="1">
        <v>0</v>
      </c>
      <c r="U91" s="1">
        <v>9.5</v>
      </c>
      <c r="V91" s="1">
        <v>5.75</v>
      </c>
      <c r="W91" s="1">
        <v>61</v>
      </c>
      <c r="X91" s="1">
        <v>4.5</v>
      </c>
      <c r="Y91" s="1">
        <v>1.5</v>
      </c>
      <c r="Z91" s="1">
        <v>33</v>
      </c>
      <c r="AA91" s="1">
        <v>3</v>
      </c>
      <c r="AB91" s="1">
        <v>0.25</v>
      </c>
      <c r="AC91" s="1">
        <v>1</v>
      </c>
      <c r="AD91" s="1">
        <v>0.25</v>
      </c>
      <c r="AE91" s="1">
        <v>0.16</v>
      </c>
      <c r="AF91" s="1">
        <v>0.25</v>
      </c>
      <c r="AG91" s="1">
        <v>0</v>
      </c>
      <c r="AH91" s="1">
        <v>0.25</v>
      </c>
      <c r="AI91" s="1">
        <v>0</v>
      </c>
      <c r="AJ91" s="1">
        <v>0.5</v>
      </c>
      <c r="AK91" s="1">
        <v>16.5</v>
      </c>
      <c r="AL91" s="1">
        <v>17.75</v>
      </c>
      <c r="AM91" s="1">
        <v>22.05</v>
      </c>
      <c r="AN91" s="1">
        <v>1.3</v>
      </c>
      <c r="AO91" s="1">
        <v>3.8</v>
      </c>
      <c r="AP91" s="1">
        <v>11.25</v>
      </c>
      <c r="AQ91" s="1">
        <v>13.5</v>
      </c>
      <c r="AR91" s="1">
        <v>0</v>
      </c>
      <c r="AS91" s="1">
        <v>3</v>
      </c>
      <c r="AT91" s="1">
        <v>0.75</v>
      </c>
      <c r="AU91" s="1">
        <v>1.25</v>
      </c>
      <c r="AV91" s="1">
        <v>0.75</v>
      </c>
      <c r="AW91" s="1">
        <v>60</v>
      </c>
      <c r="AX91" s="1">
        <v>3.75</v>
      </c>
      <c r="AY91" s="1">
        <v>2.25</v>
      </c>
      <c r="AZ91" s="1">
        <v>0.75</v>
      </c>
      <c r="BA91" s="1">
        <v>1.25</v>
      </c>
      <c r="BB91" s="1">
        <v>4.25</v>
      </c>
      <c r="BC91" s="1">
        <v>12</v>
      </c>
      <c r="BD91" s="1">
        <v>9</v>
      </c>
      <c r="BE91" s="1">
        <v>4.75</v>
      </c>
      <c r="BF91" s="1">
        <v>0.75</v>
      </c>
      <c r="BG91" s="1">
        <v>3</v>
      </c>
      <c r="BH91" s="1">
        <v>2.75</v>
      </c>
      <c r="BI91" s="1">
        <v>1.85</v>
      </c>
      <c r="BJ91" s="1">
        <v>33</v>
      </c>
      <c r="BK91" s="1">
        <v>24.25</v>
      </c>
      <c r="BL91" s="1">
        <v>73</v>
      </c>
      <c r="BM91" s="1">
        <v>22.75</v>
      </c>
      <c r="BN91" s="1">
        <v>13.5</v>
      </c>
      <c r="BO91" s="1">
        <v>59</v>
      </c>
      <c r="BP91" s="1">
        <v>9.5</v>
      </c>
      <c r="BQ91" s="1">
        <v>5.75</v>
      </c>
      <c r="BR91" s="1">
        <v>61</v>
      </c>
      <c r="BS91" s="1">
        <v>0.25</v>
      </c>
      <c r="BT91" s="1">
        <v>0.25</v>
      </c>
      <c r="BU91" s="1">
        <v>4</v>
      </c>
      <c r="BV91" s="1">
        <v>0</v>
      </c>
      <c r="BW91" s="1">
        <v>3</v>
      </c>
      <c r="BX91" s="1">
        <v>1.5</v>
      </c>
      <c r="BY91" s="1">
        <v>54.25</v>
      </c>
      <c r="BZ91" s="1">
        <v>0.5</v>
      </c>
      <c r="CA91" s="1">
        <v>7</v>
      </c>
      <c r="CB91" s="1">
        <v>6.5</v>
      </c>
      <c r="CC91" s="1">
        <v>0.75</v>
      </c>
      <c r="CD91" s="1">
        <v>0</v>
      </c>
      <c r="CE91" s="1">
        <v>3</v>
      </c>
      <c r="CF91" s="1">
        <v>0</v>
      </c>
      <c r="CG91" s="1">
        <v>1.25</v>
      </c>
      <c r="CH91" s="1">
        <v>0</v>
      </c>
      <c r="CI91" s="1">
        <v>0</v>
      </c>
      <c r="CJ91" s="1">
        <v>0</v>
      </c>
      <c r="CK91" s="1">
        <f t="shared" si="1"/>
        <v>4.7365000199999994</v>
      </c>
      <c r="CL91" s="1">
        <v>1</v>
      </c>
    </row>
    <row r="92" spans="1:90" x14ac:dyDescent="0.25">
      <c r="A92" s="1" t="s">
        <v>113</v>
      </c>
      <c r="B92" s="1">
        <v>5.3</v>
      </c>
      <c r="C92" s="1">
        <v>8</v>
      </c>
      <c r="D92" s="1">
        <v>79</v>
      </c>
      <c r="E92" s="1">
        <v>0.11</v>
      </c>
      <c r="F92" s="1">
        <v>0.12</v>
      </c>
      <c r="G92" s="1">
        <v>0.2</v>
      </c>
      <c r="H92" s="1">
        <v>1</v>
      </c>
      <c r="I92" s="1">
        <v>1.38</v>
      </c>
      <c r="J92" s="1">
        <v>0.38</v>
      </c>
      <c r="K92" s="1">
        <v>0</v>
      </c>
      <c r="L92" s="1">
        <v>1.38</v>
      </c>
      <c r="M92" s="1">
        <v>0</v>
      </c>
      <c r="N92" s="1">
        <v>0</v>
      </c>
      <c r="O92" s="1">
        <v>0.06</v>
      </c>
      <c r="P92" s="1">
        <v>0.06</v>
      </c>
      <c r="Q92" s="1">
        <v>0.12</v>
      </c>
      <c r="R92" s="1">
        <v>0</v>
      </c>
      <c r="S92" s="1">
        <v>0.12</v>
      </c>
      <c r="T92" s="1">
        <v>0</v>
      </c>
      <c r="U92" s="1">
        <v>17.25</v>
      </c>
      <c r="V92" s="1">
        <v>12.88</v>
      </c>
      <c r="W92" s="1">
        <v>75</v>
      </c>
      <c r="X92" s="1">
        <v>2.12</v>
      </c>
      <c r="Y92" s="1">
        <v>0.62</v>
      </c>
      <c r="Z92" s="1">
        <v>29</v>
      </c>
      <c r="AA92" s="1">
        <v>0.5</v>
      </c>
      <c r="AB92" s="1">
        <v>0.25</v>
      </c>
      <c r="AC92" s="1">
        <v>1.5</v>
      </c>
      <c r="AD92" s="1">
        <v>0.12</v>
      </c>
      <c r="AE92" s="1">
        <v>0.11</v>
      </c>
      <c r="AF92" s="1">
        <v>0</v>
      </c>
      <c r="AG92" s="1">
        <v>0</v>
      </c>
      <c r="AH92" s="1">
        <v>0.38</v>
      </c>
      <c r="AI92" s="1">
        <v>0</v>
      </c>
      <c r="AJ92" s="1">
        <v>0.12</v>
      </c>
      <c r="AK92" s="1">
        <v>6.25</v>
      </c>
      <c r="AL92" s="1">
        <v>23.49</v>
      </c>
      <c r="AM92" s="1">
        <v>17.98</v>
      </c>
      <c r="AN92" s="1">
        <v>0.6</v>
      </c>
      <c r="AO92" s="1">
        <v>2.9</v>
      </c>
      <c r="AP92" s="1">
        <v>12.25</v>
      </c>
      <c r="AQ92" s="1">
        <v>14.5</v>
      </c>
      <c r="AR92" s="1">
        <v>0.25</v>
      </c>
      <c r="AS92" s="1">
        <v>2.5</v>
      </c>
      <c r="AT92" s="1">
        <v>1</v>
      </c>
      <c r="AU92" s="1">
        <v>2</v>
      </c>
      <c r="AV92" s="1">
        <v>1</v>
      </c>
      <c r="AW92" s="1">
        <v>50</v>
      </c>
      <c r="AX92" s="1">
        <v>7.5</v>
      </c>
      <c r="AY92" s="1">
        <v>1.62</v>
      </c>
      <c r="AZ92" s="1">
        <v>0</v>
      </c>
      <c r="BA92" s="1">
        <v>0.62</v>
      </c>
      <c r="BB92" s="1">
        <v>2.25</v>
      </c>
      <c r="BC92" s="1">
        <v>10.25</v>
      </c>
      <c r="BD92" s="1">
        <v>6.38</v>
      </c>
      <c r="BE92" s="1">
        <v>4</v>
      </c>
      <c r="BF92" s="1">
        <v>0.62</v>
      </c>
      <c r="BG92" s="1">
        <v>1.25</v>
      </c>
      <c r="BH92" s="1">
        <v>1.1200000000000001</v>
      </c>
      <c r="BI92" s="1">
        <v>1.1599999999999999</v>
      </c>
      <c r="BJ92" s="1">
        <v>56.5</v>
      </c>
      <c r="BK92" s="1">
        <v>46.62</v>
      </c>
      <c r="BL92" s="1">
        <v>83</v>
      </c>
      <c r="BM92" s="1">
        <v>35.880000000000003</v>
      </c>
      <c r="BN92" s="1">
        <v>28.12</v>
      </c>
      <c r="BO92" s="1">
        <v>78</v>
      </c>
      <c r="BP92" s="1">
        <v>17.25</v>
      </c>
      <c r="BQ92" s="1">
        <v>12.88</v>
      </c>
      <c r="BR92" s="1">
        <v>75</v>
      </c>
      <c r="BS92" s="1">
        <v>0.62</v>
      </c>
      <c r="BT92" s="1">
        <v>0.25</v>
      </c>
      <c r="BU92" s="1">
        <v>7</v>
      </c>
      <c r="BV92" s="1">
        <v>1</v>
      </c>
      <c r="BW92" s="1">
        <v>0</v>
      </c>
      <c r="BX92" s="1">
        <v>0.5</v>
      </c>
      <c r="BY92" s="1">
        <v>69.88</v>
      </c>
      <c r="BZ92" s="1">
        <v>0</v>
      </c>
      <c r="CA92" s="1">
        <v>10.119999999999999</v>
      </c>
      <c r="CB92" s="1">
        <v>4.38</v>
      </c>
      <c r="CC92" s="1">
        <v>0.25</v>
      </c>
      <c r="CD92" s="1">
        <v>0</v>
      </c>
      <c r="CE92" s="1">
        <v>0.25</v>
      </c>
      <c r="CF92" s="1">
        <v>0</v>
      </c>
      <c r="CG92" s="1">
        <v>0.12</v>
      </c>
      <c r="CH92" s="1">
        <v>0.12</v>
      </c>
      <c r="CI92" s="1">
        <v>0</v>
      </c>
      <c r="CJ92" s="1">
        <v>0</v>
      </c>
      <c r="CK92" s="1">
        <f t="shared" si="1"/>
        <v>3.2882697999999988</v>
      </c>
      <c r="CL92" s="1">
        <v>1</v>
      </c>
    </row>
    <row r="93" spans="1:90" x14ac:dyDescent="0.25">
      <c r="A93" s="1" t="s">
        <v>120</v>
      </c>
      <c r="B93" s="1">
        <v>4.5</v>
      </c>
      <c r="C93" s="1">
        <v>8</v>
      </c>
      <c r="D93" s="1">
        <v>44</v>
      </c>
      <c r="E93" s="1">
        <v>0.13</v>
      </c>
      <c r="F93" s="1">
        <v>0.12</v>
      </c>
      <c r="G93" s="1">
        <v>0.2</v>
      </c>
      <c r="H93" s="1">
        <v>1</v>
      </c>
      <c r="I93" s="1">
        <v>0.75</v>
      </c>
      <c r="J93" s="1">
        <v>0.12</v>
      </c>
      <c r="K93" s="1">
        <v>0.5</v>
      </c>
      <c r="L93" s="1">
        <v>0.25</v>
      </c>
      <c r="M93" s="1">
        <v>0.12</v>
      </c>
      <c r="N93" s="1">
        <v>0</v>
      </c>
      <c r="O93" s="1">
        <v>7.0000000000000007E-2</v>
      </c>
      <c r="P93" s="1">
        <v>7.0000000000000007E-2</v>
      </c>
      <c r="Q93" s="1">
        <v>0</v>
      </c>
      <c r="R93" s="1">
        <v>0</v>
      </c>
      <c r="S93" s="1">
        <v>0</v>
      </c>
      <c r="T93" s="1">
        <v>0</v>
      </c>
      <c r="U93" s="1">
        <v>8.25</v>
      </c>
      <c r="V93" s="1">
        <v>6.38</v>
      </c>
      <c r="W93" s="1">
        <v>77</v>
      </c>
      <c r="X93" s="1">
        <v>0.38</v>
      </c>
      <c r="Y93" s="1">
        <v>0</v>
      </c>
      <c r="Z93" s="1">
        <v>0</v>
      </c>
      <c r="AA93" s="1">
        <v>0</v>
      </c>
      <c r="AB93" s="1">
        <v>0</v>
      </c>
      <c r="AC93" s="1">
        <v>0.25</v>
      </c>
      <c r="AD93" s="1">
        <v>0.12</v>
      </c>
      <c r="AE93" s="1">
        <v>0.08</v>
      </c>
      <c r="AF93" s="1">
        <v>0.12</v>
      </c>
      <c r="AG93" s="1">
        <v>0</v>
      </c>
      <c r="AH93" s="1">
        <v>0.12</v>
      </c>
      <c r="AI93" s="1">
        <v>0</v>
      </c>
      <c r="AJ93" s="1">
        <v>0.25</v>
      </c>
      <c r="AK93" s="1">
        <v>10.119999999999999</v>
      </c>
      <c r="AL93" s="1">
        <v>5.25</v>
      </c>
      <c r="AM93" s="1">
        <v>4.58</v>
      </c>
      <c r="AN93" s="1">
        <v>0.6</v>
      </c>
      <c r="AO93" s="1">
        <v>2.5</v>
      </c>
      <c r="AP93" s="1">
        <v>5.25</v>
      </c>
      <c r="AQ93" s="1">
        <v>6.38</v>
      </c>
      <c r="AR93" s="1">
        <v>0</v>
      </c>
      <c r="AS93" s="1">
        <v>2</v>
      </c>
      <c r="AT93" s="1">
        <v>0.25</v>
      </c>
      <c r="AU93" s="1">
        <v>0.5</v>
      </c>
      <c r="AV93" s="1">
        <v>0.25</v>
      </c>
      <c r="AW93" s="1">
        <v>50</v>
      </c>
      <c r="AX93" s="1">
        <v>2.62</v>
      </c>
      <c r="AY93" s="1">
        <v>0.88</v>
      </c>
      <c r="AZ93" s="1">
        <v>0</v>
      </c>
      <c r="BA93" s="1">
        <v>0.12</v>
      </c>
      <c r="BB93" s="1">
        <v>1</v>
      </c>
      <c r="BC93" s="1">
        <v>11.25</v>
      </c>
      <c r="BD93" s="1">
        <v>6</v>
      </c>
      <c r="BE93" s="1">
        <v>2.62</v>
      </c>
      <c r="BF93" s="1">
        <v>0.5</v>
      </c>
      <c r="BG93" s="1">
        <v>1.62</v>
      </c>
      <c r="BH93" s="1">
        <v>1.38</v>
      </c>
      <c r="BI93" s="1">
        <v>1.06</v>
      </c>
      <c r="BJ93" s="1">
        <v>19</v>
      </c>
      <c r="BK93" s="1">
        <v>15.12</v>
      </c>
      <c r="BL93" s="1">
        <v>80</v>
      </c>
      <c r="BM93" s="1">
        <v>13.75</v>
      </c>
      <c r="BN93" s="1">
        <v>10.62</v>
      </c>
      <c r="BO93" s="1">
        <v>77</v>
      </c>
      <c r="BP93" s="1">
        <v>8.25</v>
      </c>
      <c r="BQ93" s="1">
        <v>6.38</v>
      </c>
      <c r="BR93" s="1">
        <v>77</v>
      </c>
      <c r="BS93" s="1">
        <v>0.12</v>
      </c>
      <c r="BT93" s="1">
        <v>0.12</v>
      </c>
      <c r="BU93" s="1">
        <v>3</v>
      </c>
      <c r="BV93" s="1">
        <v>5</v>
      </c>
      <c r="BW93" s="1">
        <v>3</v>
      </c>
      <c r="BX93" s="1">
        <v>0.25</v>
      </c>
      <c r="BY93" s="1">
        <v>27.38</v>
      </c>
      <c r="BZ93" s="1">
        <v>1.88</v>
      </c>
      <c r="CA93" s="1">
        <v>1.62</v>
      </c>
      <c r="CB93" s="1">
        <v>1</v>
      </c>
      <c r="CC93" s="1">
        <v>0.38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3.7814960000000011</v>
      </c>
      <c r="CL93" s="1">
        <v>1</v>
      </c>
    </row>
    <row r="94" spans="1:90" x14ac:dyDescent="0.25">
      <c r="A94" s="1" t="s">
        <v>121</v>
      </c>
      <c r="B94" s="1">
        <v>4.9000000000000004</v>
      </c>
      <c r="C94" s="1">
        <v>4</v>
      </c>
      <c r="D94" s="1">
        <v>85.25</v>
      </c>
      <c r="E94" s="1">
        <v>7.0000000000000007E-2</v>
      </c>
      <c r="F94" s="1">
        <v>0.08</v>
      </c>
      <c r="G94" s="1">
        <v>0.2</v>
      </c>
      <c r="H94" s="1">
        <v>1</v>
      </c>
      <c r="I94" s="1">
        <v>0.5</v>
      </c>
      <c r="J94" s="1">
        <v>0</v>
      </c>
      <c r="K94" s="1">
        <v>0.5</v>
      </c>
      <c r="L94" s="1">
        <v>0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16.25</v>
      </c>
      <c r="V94" s="1">
        <v>12</v>
      </c>
      <c r="W94" s="1">
        <v>74</v>
      </c>
      <c r="X94" s="1">
        <v>6.25</v>
      </c>
      <c r="Y94" s="1">
        <v>1.75</v>
      </c>
      <c r="Z94" s="1">
        <v>28</v>
      </c>
      <c r="AA94" s="1">
        <v>2</v>
      </c>
      <c r="AB94" s="1">
        <v>1.25</v>
      </c>
      <c r="AC94" s="1">
        <v>1.75</v>
      </c>
      <c r="AD94" s="1">
        <v>0.25</v>
      </c>
      <c r="AE94" s="1">
        <v>0.17</v>
      </c>
      <c r="AF94" s="1">
        <v>0.25</v>
      </c>
      <c r="AG94" s="1">
        <v>0</v>
      </c>
      <c r="AH94" s="1">
        <v>0.5</v>
      </c>
      <c r="AI94" s="1">
        <v>0</v>
      </c>
      <c r="AJ94" s="1">
        <v>0.75</v>
      </c>
      <c r="AK94" s="1">
        <v>8.5</v>
      </c>
      <c r="AL94" s="1">
        <v>28.68</v>
      </c>
      <c r="AM94" s="1">
        <v>22.85</v>
      </c>
      <c r="AN94" s="1">
        <v>0.6</v>
      </c>
      <c r="AO94" s="1">
        <v>2.9</v>
      </c>
      <c r="AP94" s="1">
        <v>14.75</v>
      </c>
      <c r="AQ94" s="1">
        <v>17</v>
      </c>
      <c r="AR94" s="1">
        <v>0.25</v>
      </c>
      <c r="AS94" s="1">
        <v>3.25</v>
      </c>
      <c r="AT94" s="1">
        <v>0.25</v>
      </c>
      <c r="AU94" s="1">
        <v>2.5</v>
      </c>
      <c r="AV94" s="1">
        <v>1.5</v>
      </c>
      <c r="AW94" s="1">
        <v>60</v>
      </c>
      <c r="AX94" s="1">
        <v>8</v>
      </c>
      <c r="AY94" s="1">
        <v>2</v>
      </c>
      <c r="AZ94" s="1">
        <v>0.5</v>
      </c>
      <c r="BA94" s="1">
        <v>2</v>
      </c>
      <c r="BB94" s="1">
        <v>4.5</v>
      </c>
      <c r="BC94" s="1">
        <v>11.25</v>
      </c>
      <c r="BD94" s="1">
        <v>7.25</v>
      </c>
      <c r="BE94" s="1">
        <v>2.5</v>
      </c>
      <c r="BF94" s="1">
        <v>1</v>
      </c>
      <c r="BG94" s="1">
        <v>1.5</v>
      </c>
      <c r="BH94" s="1">
        <v>1.25</v>
      </c>
      <c r="BI94" s="1">
        <v>0.96</v>
      </c>
      <c r="BJ94" s="1">
        <v>62</v>
      </c>
      <c r="BK94" s="1">
        <v>53.5</v>
      </c>
      <c r="BL94" s="1">
        <v>86</v>
      </c>
      <c r="BM94" s="1">
        <v>41.25</v>
      </c>
      <c r="BN94" s="1">
        <v>30.5</v>
      </c>
      <c r="BO94" s="1">
        <v>74</v>
      </c>
      <c r="BP94" s="1">
        <v>16.25</v>
      </c>
      <c r="BQ94" s="1">
        <v>12</v>
      </c>
      <c r="BR94" s="1">
        <v>74</v>
      </c>
      <c r="BS94" s="1">
        <v>0</v>
      </c>
      <c r="BT94" s="1">
        <v>0</v>
      </c>
      <c r="BU94" s="1">
        <v>4</v>
      </c>
      <c r="BV94" s="1">
        <v>0</v>
      </c>
      <c r="BW94" s="1">
        <v>2</v>
      </c>
      <c r="BX94" s="1">
        <v>0.25</v>
      </c>
      <c r="BY94" s="1">
        <v>88.5</v>
      </c>
      <c r="BZ94" s="1">
        <v>2</v>
      </c>
      <c r="CA94" s="1">
        <v>7</v>
      </c>
      <c r="CB94" s="1">
        <v>6</v>
      </c>
      <c r="CC94" s="1">
        <v>0.5</v>
      </c>
      <c r="CD94" s="1">
        <v>0</v>
      </c>
      <c r="CE94" s="1">
        <v>1.25</v>
      </c>
      <c r="CF94" s="1">
        <v>0.25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3.8729074800000003</v>
      </c>
      <c r="CL94" s="1">
        <v>1</v>
      </c>
    </row>
    <row r="95" spans="1:90" x14ac:dyDescent="0.25">
      <c r="A95" s="1" t="s">
        <v>125</v>
      </c>
      <c r="B95" s="1">
        <v>5.8</v>
      </c>
      <c r="C95" s="1">
        <v>7</v>
      </c>
      <c r="D95" s="1">
        <v>82.86</v>
      </c>
      <c r="E95" s="1">
        <v>0.21</v>
      </c>
      <c r="F95" s="1">
        <v>0.27</v>
      </c>
      <c r="G95" s="1">
        <v>0.3</v>
      </c>
      <c r="H95" s="1">
        <v>3</v>
      </c>
      <c r="I95" s="1">
        <v>1.71</v>
      </c>
      <c r="J95" s="1">
        <v>0.43</v>
      </c>
      <c r="K95" s="1">
        <v>0</v>
      </c>
      <c r="L95" s="1">
        <v>1.71</v>
      </c>
      <c r="M95" s="1">
        <v>0</v>
      </c>
      <c r="N95" s="1">
        <v>0</v>
      </c>
      <c r="O95" s="1">
        <v>7.0000000000000007E-2</v>
      </c>
      <c r="P95" s="1">
        <v>7.0000000000000007E-2</v>
      </c>
      <c r="Q95" s="1">
        <v>0.28999999999999998</v>
      </c>
      <c r="R95" s="1">
        <v>0</v>
      </c>
      <c r="S95" s="1">
        <v>0.28999999999999998</v>
      </c>
      <c r="T95" s="1">
        <v>0</v>
      </c>
      <c r="U95" s="1">
        <v>14.43</v>
      </c>
      <c r="V95" s="1">
        <v>10</v>
      </c>
      <c r="W95" s="1">
        <v>69</v>
      </c>
      <c r="X95" s="1">
        <v>4.43</v>
      </c>
      <c r="Y95" s="1">
        <v>1.1399999999999999</v>
      </c>
      <c r="Z95" s="1">
        <v>26</v>
      </c>
      <c r="AA95" s="1">
        <v>2.57</v>
      </c>
      <c r="AB95" s="1">
        <v>0.86</v>
      </c>
      <c r="AC95" s="1">
        <v>1.71</v>
      </c>
      <c r="AD95" s="1">
        <v>0.28999999999999998</v>
      </c>
      <c r="AE95" s="1">
        <v>0.18</v>
      </c>
      <c r="AF95" s="1">
        <v>0.14000000000000001</v>
      </c>
      <c r="AG95" s="1">
        <v>0</v>
      </c>
      <c r="AH95" s="1">
        <v>0.28999999999999998</v>
      </c>
      <c r="AI95" s="1">
        <v>0</v>
      </c>
      <c r="AJ95" s="1">
        <v>0.28999999999999998</v>
      </c>
      <c r="AK95" s="1">
        <v>8.2899999999999991</v>
      </c>
      <c r="AL95" s="1">
        <v>24.14</v>
      </c>
      <c r="AM95" s="1">
        <v>22.46</v>
      </c>
      <c r="AN95" s="1">
        <v>0.9</v>
      </c>
      <c r="AO95" s="1">
        <v>3.2</v>
      </c>
      <c r="AP95" s="1">
        <v>9.2899999999999991</v>
      </c>
      <c r="AQ95" s="1">
        <v>15.71</v>
      </c>
      <c r="AR95" s="1">
        <v>0.43</v>
      </c>
      <c r="AS95" s="1">
        <v>4.1399999999999997</v>
      </c>
      <c r="AT95" s="1">
        <v>1.57</v>
      </c>
      <c r="AU95" s="1">
        <v>2.14</v>
      </c>
      <c r="AV95" s="1">
        <v>1</v>
      </c>
      <c r="AW95" s="1">
        <v>47</v>
      </c>
      <c r="AX95" s="1">
        <v>6.29</v>
      </c>
      <c r="AY95" s="1">
        <v>0.71</v>
      </c>
      <c r="AZ95" s="1">
        <v>0.14000000000000001</v>
      </c>
      <c r="BA95" s="1">
        <v>0.86</v>
      </c>
      <c r="BB95" s="1">
        <v>1.71</v>
      </c>
      <c r="BC95" s="1">
        <v>14.14</v>
      </c>
      <c r="BD95" s="1">
        <v>8.7100000000000009</v>
      </c>
      <c r="BE95" s="1">
        <v>4.1399999999999997</v>
      </c>
      <c r="BF95" s="1">
        <v>0.71</v>
      </c>
      <c r="BG95" s="1">
        <v>2.14</v>
      </c>
      <c r="BH95" s="1">
        <v>2</v>
      </c>
      <c r="BI95" s="1">
        <v>1.48</v>
      </c>
      <c r="BJ95" s="1">
        <v>30.86</v>
      </c>
      <c r="BK95" s="1">
        <v>23.71</v>
      </c>
      <c r="BL95" s="1">
        <v>77</v>
      </c>
      <c r="BM95" s="1">
        <v>26.57</v>
      </c>
      <c r="BN95" s="1">
        <v>17.14</v>
      </c>
      <c r="BO95" s="1">
        <v>65</v>
      </c>
      <c r="BP95" s="1">
        <v>14.43</v>
      </c>
      <c r="BQ95" s="1">
        <v>10</v>
      </c>
      <c r="BR95" s="1">
        <v>69</v>
      </c>
      <c r="BS95" s="1">
        <v>0.14000000000000001</v>
      </c>
      <c r="BT95" s="1">
        <v>0.14000000000000001</v>
      </c>
      <c r="BU95" s="1">
        <v>7</v>
      </c>
      <c r="BV95" s="1">
        <v>0</v>
      </c>
      <c r="BW95" s="1">
        <v>1</v>
      </c>
      <c r="BX95" s="1">
        <v>1.1399999999999999</v>
      </c>
      <c r="BY95" s="1">
        <v>50</v>
      </c>
      <c r="BZ95" s="1">
        <v>1</v>
      </c>
      <c r="CA95" s="1">
        <v>7.86</v>
      </c>
      <c r="CB95" s="1">
        <v>6.71</v>
      </c>
      <c r="CC95" s="1">
        <v>0</v>
      </c>
      <c r="CD95" s="1">
        <v>0</v>
      </c>
      <c r="CE95" s="1">
        <v>2.4300000000000002</v>
      </c>
      <c r="CF95" s="1">
        <v>0.43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3.0616802599999993</v>
      </c>
      <c r="CL95" s="1">
        <v>1</v>
      </c>
    </row>
    <row r="96" spans="1:90" x14ac:dyDescent="0.25">
      <c r="A96" s="1" t="s">
        <v>127</v>
      </c>
      <c r="B96" s="1">
        <v>5.3</v>
      </c>
      <c r="C96" s="1">
        <v>8</v>
      </c>
      <c r="D96" s="1">
        <v>85.62</v>
      </c>
      <c r="E96" s="1">
        <v>0.27</v>
      </c>
      <c r="F96" s="1">
        <v>0.2</v>
      </c>
      <c r="G96" s="1">
        <v>0.4</v>
      </c>
      <c r="H96" s="1">
        <v>2</v>
      </c>
      <c r="I96" s="1">
        <v>2.38</v>
      </c>
      <c r="J96" s="1">
        <v>0.5</v>
      </c>
      <c r="K96" s="1">
        <v>1.62</v>
      </c>
      <c r="L96" s="1">
        <v>0.75</v>
      </c>
      <c r="M96" s="1">
        <v>0.62</v>
      </c>
      <c r="N96" s="1">
        <v>0.12</v>
      </c>
      <c r="O96" s="1">
        <v>0.28999999999999998</v>
      </c>
      <c r="P96" s="1">
        <v>0.28999999999999998</v>
      </c>
      <c r="Q96" s="1">
        <v>0.25</v>
      </c>
      <c r="R96" s="1">
        <v>0.25</v>
      </c>
      <c r="S96" s="1">
        <v>0</v>
      </c>
      <c r="T96" s="1">
        <v>0</v>
      </c>
      <c r="U96" s="1">
        <v>9.6199999999999992</v>
      </c>
      <c r="V96" s="1">
        <v>4.88</v>
      </c>
      <c r="W96" s="1">
        <v>51</v>
      </c>
      <c r="X96" s="1">
        <v>1.75</v>
      </c>
      <c r="Y96" s="1">
        <v>0.62</v>
      </c>
      <c r="Z96" s="1">
        <v>35</v>
      </c>
      <c r="AA96" s="1">
        <v>0.62</v>
      </c>
      <c r="AB96" s="1">
        <v>0.25</v>
      </c>
      <c r="AC96" s="1">
        <v>1</v>
      </c>
      <c r="AD96" s="1">
        <v>0</v>
      </c>
      <c r="AE96" s="1">
        <v>0.09</v>
      </c>
      <c r="AF96" s="1">
        <v>0</v>
      </c>
      <c r="AG96" s="1">
        <v>0</v>
      </c>
      <c r="AH96" s="1">
        <v>0.12</v>
      </c>
      <c r="AI96" s="1">
        <v>0</v>
      </c>
      <c r="AJ96" s="1">
        <v>0.38</v>
      </c>
      <c r="AK96" s="1">
        <v>24.75</v>
      </c>
      <c r="AL96" s="1">
        <v>16.420000000000002</v>
      </c>
      <c r="AM96" s="1">
        <v>12.32</v>
      </c>
      <c r="AN96" s="1">
        <v>1.7</v>
      </c>
      <c r="AO96" s="1">
        <v>4.4000000000000004</v>
      </c>
      <c r="AP96" s="1">
        <v>3.38</v>
      </c>
      <c r="AQ96" s="1">
        <v>7.88</v>
      </c>
      <c r="AR96" s="1">
        <v>0.12</v>
      </c>
      <c r="AS96" s="1">
        <v>3.62</v>
      </c>
      <c r="AT96" s="1">
        <v>0.88</v>
      </c>
      <c r="AU96" s="1">
        <v>0.62</v>
      </c>
      <c r="AV96" s="1">
        <v>0.12</v>
      </c>
      <c r="AW96" s="1">
        <v>19</v>
      </c>
      <c r="AX96" s="1">
        <v>2.75</v>
      </c>
      <c r="AY96" s="1">
        <v>0.38</v>
      </c>
      <c r="AZ96" s="1">
        <v>0.25</v>
      </c>
      <c r="BA96" s="1">
        <v>0.12</v>
      </c>
      <c r="BB96" s="1">
        <v>0.75</v>
      </c>
      <c r="BC96" s="1">
        <v>11.25</v>
      </c>
      <c r="BD96" s="1">
        <v>6.38</v>
      </c>
      <c r="BE96" s="1">
        <v>3.12</v>
      </c>
      <c r="BF96" s="1">
        <v>0.5</v>
      </c>
      <c r="BG96" s="1">
        <v>2.12</v>
      </c>
      <c r="BH96" s="1">
        <v>1.25</v>
      </c>
      <c r="BI96" s="1">
        <v>1.01</v>
      </c>
      <c r="BJ96" s="1">
        <v>19.62</v>
      </c>
      <c r="BK96" s="1">
        <v>12.25</v>
      </c>
      <c r="BL96" s="1">
        <v>62</v>
      </c>
      <c r="BM96" s="1">
        <v>16.75</v>
      </c>
      <c r="BN96" s="1">
        <v>9.6199999999999992</v>
      </c>
      <c r="BO96" s="1">
        <v>57</v>
      </c>
      <c r="BP96" s="1">
        <v>9.6199999999999992</v>
      </c>
      <c r="BQ96" s="1">
        <v>4.88</v>
      </c>
      <c r="BR96" s="1">
        <v>51</v>
      </c>
      <c r="BS96" s="1">
        <v>0.38</v>
      </c>
      <c r="BT96" s="1">
        <v>0</v>
      </c>
      <c r="BU96" s="1">
        <v>8</v>
      </c>
      <c r="BV96" s="1">
        <v>0</v>
      </c>
      <c r="BW96" s="1">
        <v>4</v>
      </c>
      <c r="BX96" s="1">
        <v>1.75</v>
      </c>
      <c r="BY96" s="1">
        <v>37.380000000000003</v>
      </c>
      <c r="BZ96" s="1">
        <v>4.62</v>
      </c>
      <c r="CA96" s="1">
        <v>1.5</v>
      </c>
      <c r="CB96" s="1">
        <v>3</v>
      </c>
      <c r="CC96" s="1">
        <v>0.5</v>
      </c>
      <c r="CD96" s="1">
        <v>0</v>
      </c>
      <c r="CE96" s="1">
        <v>0.5</v>
      </c>
      <c r="CF96" s="1">
        <v>0</v>
      </c>
      <c r="CG96" s="1">
        <v>0.25</v>
      </c>
      <c r="CH96" s="1">
        <v>0</v>
      </c>
      <c r="CI96" s="1">
        <v>0</v>
      </c>
      <c r="CJ96" s="1">
        <v>0</v>
      </c>
      <c r="CK96" s="1">
        <f t="shared" si="1"/>
        <v>4.3234754000000013</v>
      </c>
      <c r="CL96" s="1">
        <v>1</v>
      </c>
    </row>
    <row r="97" spans="1:90" x14ac:dyDescent="0.25">
      <c r="A97" s="1" t="s">
        <v>129</v>
      </c>
      <c r="B97" s="1">
        <v>5.4</v>
      </c>
      <c r="C97" s="1">
        <v>3</v>
      </c>
      <c r="D97" s="1">
        <v>53</v>
      </c>
      <c r="E97" s="1">
        <v>0.22</v>
      </c>
      <c r="F97" s="1">
        <v>0.5</v>
      </c>
      <c r="G97" s="1">
        <v>0.2</v>
      </c>
      <c r="H97" s="1">
        <v>1</v>
      </c>
      <c r="I97" s="1">
        <v>0.67</v>
      </c>
      <c r="J97" s="1">
        <v>0.33</v>
      </c>
      <c r="K97" s="1">
        <v>0.67</v>
      </c>
      <c r="L97" s="1">
        <v>0</v>
      </c>
      <c r="M97" s="1">
        <v>0.33</v>
      </c>
      <c r="N97" s="1">
        <v>0.33</v>
      </c>
      <c r="O97" s="1">
        <v>0.17</v>
      </c>
      <c r="P97" s="1">
        <v>0.17</v>
      </c>
      <c r="Q97" s="1">
        <v>0</v>
      </c>
      <c r="R97" s="1">
        <v>0</v>
      </c>
      <c r="S97" s="1">
        <v>0</v>
      </c>
      <c r="T97" s="1">
        <v>0</v>
      </c>
      <c r="U97" s="1">
        <v>4</v>
      </c>
      <c r="V97" s="1">
        <v>2.67</v>
      </c>
      <c r="W97" s="1">
        <v>67</v>
      </c>
      <c r="X97" s="1">
        <v>0.67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7.0000000000000007E-2</v>
      </c>
      <c r="AF97" s="1">
        <v>0.33</v>
      </c>
      <c r="AG97" s="1">
        <v>0</v>
      </c>
      <c r="AH97" s="1">
        <v>0</v>
      </c>
      <c r="AI97" s="1">
        <v>0</v>
      </c>
      <c r="AJ97" s="1">
        <v>0</v>
      </c>
      <c r="AK97" s="1">
        <v>15.33</v>
      </c>
      <c r="AL97" s="1">
        <v>13.17</v>
      </c>
      <c r="AM97" s="1">
        <v>4.13</v>
      </c>
      <c r="AN97" s="1">
        <v>1</v>
      </c>
      <c r="AO97" s="1">
        <v>3.2</v>
      </c>
      <c r="AP97" s="1">
        <v>4.67</v>
      </c>
      <c r="AQ97" s="1">
        <v>7.67</v>
      </c>
      <c r="AR97" s="1">
        <v>0</v>
      </c>
      <c r="AS97" s="1">
        <v>2.67</v>
      </c>
      <c r="AT97" s="1">
        <v>1</v>
      </c>
      <c r="AU97" s="1">
        <v>1</v>
      </c>
      <c r="AV97" s="1">
        <v>1</v>
      </c>
      <c r="AW97" s="1">
        <v>100</v>
      </c>
      <c r="AX97" s="1">
        <v>1</v>
      </c>
      <c r="AY97" s="1">
        <v>0.33</v>
      </c>
      <c r="AZ97" s="1">
        <v>0</v>
      </c>
      <c r="BA97" s="1">
        <v>0</v>
      </c>
      <c r="BB97" s="1">
        <v>0.33</v>
      </c>
      <c r="BC97" s="1">
        <v>13</v>
      </c>
      <c r="BD97" s="1">
        <v>8.33</v>
      </c>
      <c r="BE97" s="1">
        <v>4.67</v>
      </c>
      <c r="BF97" s="1">
        <v>0.33</v>
      </c>
      <c r="BG97" s="1">
        <v>2.33</v>
      </c>
      <c r="BH97" s="1">
        <v>2.33</v>
      </c>
      <c r="BI97" s="1">
        <v>1.55</v>
      </c>
      <c r="BJ97" s="1">
        <v>6.67</v>
      </c>
      <c r="BK97" s="1">
        <v>5</v>
      </c>
      <c r="BL97" s="1">
        <v>75</v>
      </c>
      <c r="BM97" s="1">
        <v>6</v>
      </c>
      <c r="BN97" s="1">
        <v>4</v>
      </c>
      <c r="BO97" s="1">
        <v>67</v>
      </c>
      <c r="BP97" s="1">
        <v>4</v>
      </c>
      <c r="BQ97" s="1">
        <v>2.67</v>
      </c>
      <c r="BR97" s="1">
        <v>67</v>
      </c>
      <c r="BS97" s="1">
        <v>0.33</v>
      </c>
      <c r="BT97" s="1">
        <v>0</v>
      </c>
      <c r="BU97" s="1">
        <v>2</v>
      </c>
      <c r="BV97" s="1">
        <v>1</v>
      </c>
      <c r="BW97" s="1">
        <v>2</v>
      </c>
      <c r="BX97" s="1">
        <v>0</v>
      </c>
      <c r="BY97" s="1">
        <v>15.67</v>
      </c>
      <c r="BZ97" s="1">
        <v>1.67</v>
      </c>
      <c r="CA97" s="1">
        <v>0.33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3.8640829100000005</v>
      </c>
      <c r="CL97" s="1">
        <v>1</v>
      </c>
    </row>
    <row r="98" spans="1:90" x14ac:dyDescent="0.25">
      <c r="A98" s="1" t="s">
        <v>131</v>
      </c>
      <c r="B98" s="1">
        <v>11.7</v>
      </c>
      <c r="C98" s="1">
        <v>8</v>
      </c>
      <c r="D98" s="1">
        <v>90</v>
      </c>
      <c r="E98" s="1">
        <v>0.33</v>
      </c>
      <c r="F98" s="1">
        <v>0.27</v>
      </c>
      <c r="G98" s="1">
        <v>0.9</v>
      </c>
      <c r="H98" s="1">
        <v>6</v>
      </c>
      <c r="I98" s="1">
        <v>3.75</v>
      </c>
      <c r="J98" s="1">
        <v>1.5</v>
      </c>
      <c r="K98" s="1">
        <v>3.12</v>
      </c>
      <c r="L98" s="1">
        <v>0.62</v>
      </c>
      <c r="M98" s="1">
        <v>1.1200000000000001</v>
      </c>
      <c r="N98" s="1">
        <v>0.5</v>
      </c>
      <c r="O98" s="1">
        <v>0.63</v>
      </c>
      <c r="P98" s="1">
        <v>0.63</v>
      </c>
      <c r="Q98" s="1">
        <v>0.62</v>
      </c>
      <c r="R98" s="1">
        <v>0.5</v>
      </c>
      <c r="S98" s="1">
        <v>0.12</v>
      </c>
      <c r="T98" s="1">
        <v>0</v>
      </c>
      <c r="U98" s="1">
        <v>15.62</v>
      </c>
      <c r="V98" s="1">
        <v>9.8800000000000008</v>
      </c>
      <c r="W98" s="1">
        <v>63</v>
      </c>
      <c r="X98" s="1">
        <v>1.75</v>
      </c>
      <c r="Y98" s="1">
        <v>0.38</v>
      </c>
      <c r="Z98" s="1">
        <v>22</v>
      </c>
      <c r="AA98" s="1">
        <v>0</v>
      </c>
      <c r="AB98" s="1">
        <v>0</v>
      </c>
      <c r="AC98" s="1">
        <v>1</v>
      </c>
      <c r="AD98" s="1">
        <v>0.25</v>
      </c>
      <c r="AE98" s="1">
        <v>0.26</v>
      </c>
      <c r="AF98" s="1">
        <v>0.12</v>
      </c>
      <c r="AG98" s="1">
        <v>0</v>
      </c>
      <c r="AH98" s="1">
        <v>0</v>
      </c>
      <c r="AI98" s="1">
        <v>0</v>
      </c>
      <c r="AJ98" s="1">
        <v>0.62</v>
      </c>
      <c r="AK98" s="1">
        <v>60.38</v>
      </c>
      <c r="AL98" s="1">
        <v>19.91</v>
      </c>
      <c r="AM98" s="1">
        <v>28.45</v>
      </c>
      <c r="AN98" s="1">
        <v>3.9</v>
      </c>
      <c r="AO98" s="1">
        <v>6.8</v>
      </c>
      <c r="AP98" s="1">
        <v>4.25</v>
      </c>
      <c r="AQ98" s="1">
        <v>16.62</v>
      </c>
      <c r="AR98" s="1">
        <v>0</v>
      </c>
      <c r="AS98" s="1">
        <v>6.12</v>
      </c>
      <c r="AT98" s="1">
        <v>0.75</v>
      </c>
      <c r="AU98" s="1">
        <v>1</v>
      </c>
      <c r="AV98" s="1">
        <v>0.5</v>
      </c>
      <c r="AW98" s="1">
        <v>50</v>
      </c>
      <c r="AX98" s="1">
        <v>2.62</v>
      </c>
      <c r="AY98" s="1">
        <v>0.5</v>
      </c>
      <c r="AZ98" s="1">
        <v>0</v>
      </c>
      <c r="BA98" s="1">
        <v>0.5</v>
      </c>
      <c r="BB98" s="1">
        <v>1</v>
      </c>
      <c r="BC98" s="1">
        <v>10.119999999999999</v>
      </c>
      <c r="BD98" s="1">
        <v>7.5</v>
      </c>
      <c r="BE98" s="1">
        <v>3</v>
      </c>
      <c r="BF98" s="1">
        <v>1</v>
      </c>
      <c r="BG98" s="1">
        <v>2.12</v>
      </c>
      <c r="BH98" s="1">
        <v>1.38</v>
      </c>
      <c r="BI98" s="1">
        <v>1.06</v>
      </c>
      <c r="BJ98" s="1">
        <v>27.62</v>
      </c>
      <c r="BK98" s="1">
        <v>19.75</v>
      </c>
      <c r="BL98" s="1">
        <v>72</v>
      </c>
      <c r="BM98" s="1">
        <v>24.62</v>
      </c>
      <c r="BN98" s="1">
        <v>16.12</v>
      </c>
      <c r="BO98" s="1">
        <v>65</v>
      </c>
      <c r="BP98" s="1">
        <v>15.62</v>
      </c>
      <c r="BQ98" s="1">
        <v>9.8800000000000008</v>
      </c>
      <c r="BR98" s="1">
        <v>63</v>
      </c>
      <c r="BS98" s="1">
        <v>0.75</v>
      </c>
      <c r="BT98" s="1">
        <v>0.12</v>
      </c>
      <c r="BU98" s="1">
        <v>8</v>
      </c>
      <c r="BV98" s="1">
        <v>0</v>
      </c>
      <c r="BW98" s="1">
        <v>0</v>
      </c>
      <c r="BX98" s="1">
        <v>1</v>
      </c>
      <c r="BY98" s="1">
        <v>48.25</v>
      </c>
      <c r="BZ98" s="1">
        <v>6.5</v>
      </c>
      <c r="CA98" s="1">
        <v>3.12</v>
      </c>
      <c r="CB98" s="1">
        <v>3.75</v>
      </c>
      <c r="CC98" s="1">
        <v>0.38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6.0891631700000008</v>
      </c>
      <c r="CL98" s="1">
        <v>1</v>
      </c>
    </row>
    <row r="99" spans="1:90" x14ac:dyDescent="0.25">
      <c r="A99" s="1" t="s">
        <v>208</v>
      </c>
      <c r="B99" s="1">
        <v>5.2</v>
      </c>
      <c r="C99" s="1">
        <v>5</v>
      </c>
      <c r="D99" s="1">
        <v>24</v>
      </c>
      <c r="E99" s="1">
        <v>0.02</v>
      </c>
      <c r="F99" s="1">
        <v>0</v>
      </c>
      <c r="G99" s="1">
        <v>0</v>
      </c>
      <c r="H99" s="1">
        <v>0</v>
      </c>
      <c r="I99" s="1">
        <v>0.2</v>
      </c>
      <c r="J99" s="1">
        <v>0</v>
      </c>
      <c r="K99" s="1">
        <v>0</v>
      </c>
      <c r="L99" s="1">
        <v>0.2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5.8</v>
      </c>
      <c r="V99" s="1">
        <v>3.8</v>
      </c>
      <c r="W99" s="1">
        <v>66</v>
      </c>
      <c r="X99" s="1">
        <v>0.4</v>
      </c>
      <c r="Y99" s="1">
        <v>0.2</v>
      </c>
      <c r="Z99" s="1">
        <v>50</v>
      </c>
      <c r="AA99" s="1">
        <v>0</v>
      </c>
      <c r="AB99" s="1">
        <v>0</v>
      </c>
      <c r="AC99" s="1">
        <v>0.4</v>
      </c>
      <c r="AD99" s="1">
        <v>0</v>
      </c>
      <c r="AE99" s="1">
        <v>0.02</v>
      </c>
      <c r="AF99" s="1">
        <v>0</v>
      </c>
      <c r="AG99" s="1">
        <v>0</v>
      </c>
      <c r="AH99" s="1">
        <v>0</v>
      </c>
      <c r="AI99" s="1">
        <v>0</v>
      </c>
      <c r="AJ99" s="1">
        <v>0.2</v>
      </c>
      <c r="AK99" s="1">
        <v>1.6</v>
      </c>
      <c r="AL99" s="1">
        <v>5.58</v>
      </c>
      <c r="AM99" s="1">
        <v>4.12</v>
      </c>
      <c r="AN99" s="1">
        <v>0.1</v>
      </c>
      <c r="AO99" s="1">
        <v>2</v>
      </c>
      <c r="AP99" s="1">
        <v>4.2</v>
      </c>
      <c r="AQ99" s="1">
        <v>4.2</v>
      </c>
      <c r="AR99" s="1">
        <v>0</v>
      </c>
      <c r="AS99" s="1">
        <v>1.4</v>
      </c>
      <c r="AT99" s="1">
        <v>0.2</v>
      </c>
      <c r="AU99" s="1">
        <v>0.4</v>
      </c>
      <c r="AV99" s="1">
        <v>0</v>
      </c>
      <c r="AW99" s="1">
        <v>0</v>
      </c>
      <c r="AX99" s="1">
        <v>1.8</v>
      </c>
      <c r="AY99" s="1">
        <v>0.2</v>
      </c>
      <c r="AZ99" s="1">
        <v>0</v>
      </c>
      <c r="BA99" s="1">
        <v>0.4</v>
      </c>
      <c r="BB99" s="1">
        <v>0.6</v>
      </c>
      <c r="BC99" s="1">
        <v>16.8</v>
      </c>
      <c r="BD99" s="1">
        <v>11</v>
      </c>
      <c r="BE99" s="1">
        <v>4</v>
      </c>
      <c r="BF99" s="1">
        <v>1.2</v>
      </c>
      <c r="BG99" s="1">
        <v>4</v>
      </c>
      <c r="BH99" s="1">
        <v>1.6</v>
      </c>
      <c r="BI99" s="1">
        <v>1.37</v>
      </c>
      <c r="BJ99" s="1">
        <v>14.2</v>
      </c>
      <c r="BK99" s="1">
        <v>10.8</v>
      </c>
      <c r="BL99" s="1">
        <v>76</v>
      </c>
      <c r="BM99" s="1">
        <v>9.1999999999999993</v>
      </c>
      <c r="BN99" s="1">
        <v>6.4</v>
      </c>
      <c r="BO99" s="1">
        <v>70</v>
      </c>
      <c r="BP99" s="1">
        <v>5.8</v>
      </c>
      <c r="BQ99" s="1">
        <v>3.8</v>
      </c>
      <c r="BR99" s="1">
        <v>66</v>
      </c>
      <c r="BS99" s="1">
        <v>0</v>
      </c>
      <c r="BT99" s="1">
        <v>0</v>
      </c>
      <c r="BU99" s="1">
        <v>1</v>
      </c>
      <c r="BV99" s="1">
        <v>4</v>
      </c>
      <c r="BW99" s="1">
        <v>1</v>
      </c>
      <c r="BX99" s="1">
        <v>0.4</v>
      </c>
      <c r="BY99" s="1">
        <v>19.8</v>
      </c>
      <c r="BZ99" s="1">
        <v>0.2</v>
      </c>
      <c r="CA99" s="1">
        <v>3.4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2.8442381500000011</v>
      </c>
      <c r="CL99" s="1">
        <v>1</v>
      </c>
    </row>
    <row r="100" spans="1:90" x14ac:dyDescent="0.25">
      <c r="A100" s="1" t="s">
        <v>137</v>
      </c>
      <c r="B100" s="1">
        <v>5.9</v>
      </c>
      <c r="C100" s="1">
        <v>4</v>
      </c>
      <c r="D100" s="1">
        <v>28</v>
      </c>
      <c r="E100" s="1">
        <v>0.18</v>
      </c>
      <c r="F100" s="1">
        <v>0</v>
      </c>
      <c r="G100" s="1">
        <v>0.3</v>
      </c>
      <c r="H100" s="1">
        <v>0</v>
      </c>
      <c r="I100" s="1">
        <v>1.25</v>
      </c>
      <c r="J100" s="1">
        <v>0.25</v>
      </c>
      <c r="K100" s="1">
        <v>1</v>
      </c>
      <c r="L100" s="1">
        <v>0.5</v>
      </c>
      <c r="M100" s="1">
        <v>0.25</v>
      </c>
      <c r="N100" s="1">
        <v>0.25</v>
      </c>
      <c r="O100" s="1">
        <v>0.12</v>
      </c>
      <c r="P100" s="1">
        <v>0.12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3.75</v>
      </c>
      <c r="W100" s="1">
        <v>68</v>
      </c>
      <c r="X100" s="1">
        <v>1.5</v>
      </c>
      <c r="Y100" s="1">
        <v>0.25</v>
      </c>
      <c r="Z100" s="1">
        <v>17</v>
      </c>
      <c r="AA100" s="1">
        <v>1.75</v>
      </c>
      <c r="AB100" s="1">
        <v>0</v>
      </c>
      <c r="AC100" s="1">
        <v>1</v>
      </c>
      <c r="AD100" s="1">
        <v>0.25</v>
      </c>
      <c r="AE100" s="1">
        <v>0.14000000000000001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8.5</v>
      </c>
      <c r="AL100" s="1">
        <v>12.5</v>
      </c>
      <c r="AM100" s="1">
        <v>3.15</v>
      </c>
      <c r="AN100" s="1">
        <v>1</v>
      </c>
      <c r="AO100" s="1">
        <v>2.9</v>
      </c>
      <c r="AP100" s="1">
        <v>3.25</v>
      </c>
      <c r="AQ100" s="1">
        <v>3.25</v>
      </c>
      <c r="AR100" s="1">
        <v>0</v>
      </c>
      <c r="AS100" s="1">
        <v>1.25</v>
      </c>
      <c r="AT100" s="1">
        <v>0.5</v>
      </c>
      <c r="AU100" s="1">
        <v>0.75</v>
      </c>
      <c r="AV100" s="1">
        <v>0.5</v>
      </c>
      <c r="AW100" s="1">
        <v>67</v>
      </c>
      <c r="AX100" s="1">
        <v>1.5</v>
      </c>
      <c r="AY100" s="1">
        <v>0</v>
      </c>
      <c r="AZ100" s="1">
        <v>0</v>
      </c>
      <c r="BA100" s="1">
        <v>0</v>
      </c>
      <c r="BB100" s="1">
        <v>0</v>
      </c>
      <c r="BC100" s="1">
        <v>19.25</v>
      </c>
      <c r="BD100" s="1">
        <v>12.75</v>
      </c>
      <c r="BE100" s="1">
        <v>5.75</v>
      </c>
      <c r="BF100" s="1">
        <v>0.75</v>
      </c>
      <c r="BG100" s="1">
        <v>2.75</v>
      </c>
      <c r="BH100" s="1">
        <v>2</v>
      </c>
      <c r="BI100" s="1">
        <v>1.86</v>
      </c>
      <c r="BJ100" s="1">
        <v>13.25</v>
      </c>
      <c r="BK100" s="1">
        <v>11</v>
      </c>
      <c r="BL100" s="1">
        <v>83</v>
      </c>
      <c r="BM100" s="1">
        <v>9.5</v>
      </c>
      <c r="BN100" s="1">
        <v>6.25</v>
      </c>
      <c r="BO100" s="1">
        <v>66</v>
      </c>
      <c r="BP100" s="1">
        <v>5.5</v>
      </c>
      <c r="BQ100" s="1">
        <v>3.75</v>
      </c>
      <c r="BR100" s="1">
        <v>68</v>
      </c>
      <c r="BS100" s="1">
        <v>0</v>
      </c>
      <c r="BT100" s="1">
        <v>0</v>
      </c>
      <c r="BU100" s="1">
        <v>1</v>
      </c>
      <c r="BV100" s="1">
        <v>3</v>
      </c>
      <c r="BW100" s="1">
        <v>1</v>
      </c>
      <c r="BX100" s="1">
        <v>0.5</v>
      </c>
      <c r="BY100" s="1">
        <v>22.5</v>
      </c>
      <c r="BZ100" s="1">
        <v>1.25</v>
      </c>
      <c r="CA100" s="1">
        <v>0.75</v>
      </c>
      <c r="CB100" s="1">
        <v>2</v>
      </c>
      <c r="CC100" s="1">
        <v>0.25</v>
      </c>
      <c r="CD100" s="1">
        <v>0</v>
      </c>
      <c r="CE100" s="1">
        <v>1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5.4575212999999998</v>
      </c>
      <c r="CL100" s="1">
        <v>1</v>
      </c>
    </row>
    <row r="101" spans="1:90" x14ac:dyDescent="0.25">
      <c r="A101" s="1" t="s">
        <v>210</v>
      </c>
      <c r="B101" s="1">
        <v>5.8</v>
      </c>
      <c r="C101" s="1">
        <v>3</v>
      </c>
      <c r="D101" s="1">
        <v>5.33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1.33</v>
      </c>
      <c r="V101" s="1">
        <v>1.33</v>
      </c>
      <c r="W101" s="1">
        <v>100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0.37</v>
      </c>
      <c r="AM101" s="1">
        <v>2.33</v>
      </c>
      <c r="AN101" s="1">
        <v>0</v>
      </c>
      <c r="AO101" s="1">
        <v>1.6</v>
      </c>
      <c r="AP101" s="1">
        <v>3</v>
      </c>
      <c r="AQ101" s="1">
        <v>3</v>
      </c>
      <c r="AR101" s="1">
        <v>0</v>
      </c>
      <c r="AS101" s="1">
        <v>1</v>
      </c>
      <c r="AT101" s="1">
        <v>0.33</v>
      </c>
      <c r="AU101" s="1">
        <v>0.67</v>
      </c>
      <c r="AV101" s="1">
        <v>0</v>
      </c>
      <c r="AW101" s="1">
        <v>0</v>
      </c>
      <c r="AX101" s="1">
        <v>1.33</v>
      </c>
      <c r="AY101" s="1">
        <v>0</v>
      </c>
      <c r="AZ101" s="1">
        <v>0</v>
      </c>
      <c r="BA101" s="1">
        <v>0.33</v>
      </c>
      <c r="BB101" s="1">
        <v>0.33</v>
      </c>
      <c r="BC101" s="1">
        <v>13.67</v>
      </c>
      <c r="BD101" s="1">
        <v>10.33</v>
      </c>
      <c r="BE101" s="1">
        <v>4.67</v>
      </c>
      <c r="BF101" s="1">
        <v>0.67</v>
      </c>
      <c r="BG101" s="1">
        <v>3.33</v>
      </c>
      <c r="BH101" s="1">
        <v>2.33</v>
      </c>
      <c r="BI101" s="1">
        <v>1.63</v>
      </c>
      <c r="BJ101" s="1">
        <v>5.33</v>
      </c>
      <c r="BK101" s="1">
        <v>5</v>
      </c>
      <c r="BL101" s="1">
        <v>94</v>
      </c>
      <c r="BM101" s="1">
        <v>3.33</v>
      </c>
      <c r="BN101" s="1">
        <v>3</v>
      </c>
      <c r="BO101" s="1">
        <v>90</v>
      </c>
      <c r="BP101" s="1">
        <v>1.33</v>
      </c>
      <c r="BQ101" s="1">
        <v>1.33</v>
      </c>
      <c r="BR101" s="1">
        <v>100</v>
      </c>
      <c r="BS101" s="1">
        <v>0</v>
      </c>
      <c r="BT101" s="1">
        <v>0</v>
      </c>
      <c r="BU101" s="1">
        <v>0</v>
      </c>
      <c r="BV101" s="1">
        <v>3</v>
      </c>
      <c r="BW101" s="1">
        <v>0</v>
      </c>
      <c r="BX101" s="1">
        <v>0.33</v>
      </c>
      <c r="BY101" s="1">
        <v>8.33</v>
      </c>
      <c r="BZ101" s="1">
        <v>0</v>
      </c>
      <c r="CA101" s="1">
        <v>0.33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3.4356156800000006</v>
      </c>
      <c r="CL101" s="1">
        <v>1</v>
      </c>
    </row>
    <row r="102" spans="1:90" x14ac:dyDescent="0.25">
      <c r="A102" s="1" t="s">
        <v>140</v>
      </c>
      <c r="B102" s="1">
        <v>5.3</v>
      </c>
      <c r="C102" s="1">
        <v>8</v>
      </c>
      <c r="D102" s="1">
        <v>79.25</v>
      </c>
      <c r="E102" s="1">
        <v>0.05</v>
      </c>
      <c r="F102" s="1">
        <v>0</v>
      </c>
      <c r="G102" s="1">
        <v>0.1</v>
      </c>
      <c r="H102" s="1">
        <v>0</v>
      </c>
      <c r="I102" s="1">
        <v>0.88</v>
      </c>
      <c r="J102" s="1">
        <v>0.12</v>
      </c>
      <c r="K102" s="1">
        <v>0.25</v>
      </c>
      <c r="L102" s="1">
        <v>0.62</v>
      </c>
      <c r="M102" s="1">
        <v>0</v>
      </c>
      <c r="N102" s="1">
        <v>0.12</v>
      </c>
      <c r="O102" s="1">
        <v>0.03</v>
      </c>
      <c r="P102" s="1">
        <v>0.03</v>
      </c>
      <c r="Q102" s="1">
        <v>0</v>
      </c>
      <c r="R102" s="1">
        <v>0</v>
      </c>
      <c r="S102" s="1">
        <v>0</v>
      </c>
      <c r="T102" s="1">
        <v>0</v>
      </c>
      <c r="U102" s="1">
        <v>13</v>
      </c>
      <c r="V102" s="1">
        <v>8.8800000000000008</v>
      </c>
      <c r="W102" s="1">
        <v>68</v>
      </c>
      <c r="X102" s="1">
        <v>0.25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0.02</v>
      </c>
      <c r="AF102" s="1">
        <v>0</v>
      </c>
      <c r="AG102" s="1">
        <v>0</v>
      </c>
      <c r="AH102" s="1">
        <v>0.25</v>
      </c>
      <c r="AI102" s="1">
        <v>0</v>
      </c>
      <c r="AJ102" s="1">
        <v>0.5</v>
      </c>
      <c r="AK102" s="1">
        <v>8</v>
      </c>
      <c r="AL102" s="1">
        <v>5.81</v>
      </c>
      <c r="AM102" s="1">
        <v>9.58</v>
      </c>
      <c r="AN102" s="1">
        <v>0.2</v>
      </c>
      <c r="AO102" s="1">
        <v>2.5</v>
      </c>
      <c r="AP102" s="1">
        <v>11.62</v>
      </c>
      <c r="AQ102" s="1">
        <v>11.62</v>
      </c>
      <c r="AR102" s="1">
        <v>0</v>
      </c>
      <c r="AS102" s="1">
        <v>2</v>
      </c>
      <c r="AT102" s="1">
        <v>0.5</v>
      </c>
      <c r="AU102" s="1">
        <v>1.38</v>
      </c>
      <c r="AV102" s="1">
        <v>0.75</v>
      </c>
      <c r="AW102" s="1">
        <v>54</v>
      </c>
      <c r="AX102" s="1">
        <v>7.75</v>
      </c>
      <c r="AY102" s="1">
        <v>0.88</v>
      </c>
      <c r="AZ102" s="1">
        <v>0.38</v>
      </c>
      <c r="BA102" s="1">
        <v>1</v>
      </c>
      <c r="BB102" s="1">
        <v>2.25</v>
      </c>
      <c r="BC102" s="1">
        <v>11.25</v>
      </c>
      <c r="BD102" s="1">
        <v>6</v>
      </c>
      <c r="BE102" s="1">
        <v>2.62</v>
      </c>
      <c r="BF102" s="1">
        <v>0.5</v>
      </c>
      <c r="BG102" s="1">
        <v>1.62</v>
      </c>
      <c r="BH102" s="1">
        <v>1.38</v>
      </c>
      <c r="BI102" s="1">
        <v>1.06</v>
      </c>
      <c r="BJ102" s="1">
        <v>52.75</v>
      </c>
      <c r="BK102" s="1">
        <v>44.75</v>
      </c>
      <c r="BL102" s="1">
        <v>85</v>
      </c>
      <c r="BM102" s="1">
        <v>26.75</v>
      </c>
      <c r="BN102" s="1">
        <v>20.62</v>
      </c>
      <c r="BO102" s="1">
        <v>77</v>
      </c>
      <c r="BP102" s="1">
        <v>13</v>
      </c>
      <c r="BQ102" s="1">
        <v>8.8800000000000008</v>
      </c>
      <c r="BR102" s="1">
        <v>68</v>
      </c>
      <c r="BS102" s="1">
        <v>0</v>
      </c>
      <c r="BT102" s="1">
        <v>0</v>
      </c>
      <c r="BU102" s="1">
        <v>7</v>
      </c>
      <c r="BV102" s="1">
        <v>1</v>
      </c>
      <c r="BW102" s="1">
        <v>2</v>
      </c>
      <c r="BX102" s="1">
        <v>0.75</v>
      </c>
      <c r="BY102" s="1">
        <v>63.38</v>
      </c>
      <c r="BZ102" s="1">
        <v>1.75</v>
      </c>
      <c r="CA102" s="1">
        <v>5.25</v>
      </c>
      <c r="CB102" s="1">
        <v>1.75</v>
      </c>
      <c r="CC102" s="1">
        <v>0.12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3.7575206500000013</v>
      </c>
      <c r="CL102" s="1">
        <v>1</v>
      </c>
    </row>
    <row r="103" spans="1:90" x14ac:dyDescent="0.25">
      <c r="A103" s="1" t="s">
        <v>150</v>
      </c>
      <c r="B103" s="1">
        <v>5.8</v>
      </c>
      <c r="C103" s="1">
        <v>7</v>
      </c>
      <c r="D103" s="1">
        <v>52.29</v>
      </c>
      <c r="E103" s="1">
        <v>0.16</v>
      </c>
      <c r="F103" s="1">
        <v>0.08</v>
      </c>
      <c r="G103" s="1">
        <v>0.3</v>
      </c>
      <c r="H103" s="1">
        <v>1</v>
      </c>
      <c r="I103" s="1">
        <v>1.43</v>
      </c>
      <c r="J103" s="1">
        <v>0.14000000000000001</v>
      </c>
      <c r="K103" s="1">
        <v>1.29</v>
      </c>
      <c r="L103" s="1">
        <v>0.14000000000000001</v>
      </c>
      <c r="M103" s="1">
        <v>0.28999999999999998</v>
      </c>
      <c r="N103" s="1">
        <v>0</v>
      </c>
      <c r="O103" s="1">
        <v>0.13</v>
      </c>
      <c r="P103" s="1">
        <v>0.13</v>
      </c>
      <c r="Q103" s="1">
        <v>0</v>
      </c>
      <c r="R103" s="1">
        <v>0</v>
      </c>
      <c r="S103" s="1">
        <v>0</v>
      </c>
      <c r="T103" s="1">
        <v>0</v>
      </c>
      <c r="U103" s="1">
        <v>9</v>
      </c>
      <c r="V103" s="1">
        <v>7.29</v>
      </c>
      <c r="W103" s="1">
        <v>81</v>
      </c>
      <c r="X103" s="1">
        <v>0.71</v>
      </c>
      <c r="Y103" s="1">
        <v>0.14000000000000001</v>
      </c>
      <c r="Z103" s="1">
        <v>20</v>
      </c>
      <c r="AA103" s="1">
        <v>0</v>
      </c>
      <c r="AB103" s="1">
        <v>0</v>
      </c>
      <c r="AC103" s="1">
        <v>1</v>
      </c>
      <c r="AD103" s="1">
        <v>0.14000000000000001</v>
      </c>
      <c r="AE103" s="1">
        <v>0.12</v>
      </c>
      <c r="AF103" s="1">
        <v>0.14000000000000001</v>
      </c>
      <c r="AG103" s="1">
        <v>0</v>
      </c>
      <c r="AH103" s="1">
        <v>0</v>
      </c>
      <c r="AI103" s="1">
        <v>0</v>
      </c>
      <c r="AJ103" s="1">
        <v>0.14000000000000001</v>
      </c>
      <c r="AK103" s="1">
        <v>15.71</v>
      </c>
      <c r="AL103" s="1">
        <v>13.57</v>
      </c>
      <c r="AM103" s="1">
        <v>7.71</v>
      </c>
      <c r="AN103" s="1">
        <v>1</v>
      </c>
      <c r="AO103" s="1">
        <v>3.3</v>
      </c>
      <c r="AP103" s="1">
        <v>5.86</v>
      </c>
      <c r="AQ103" s="1">
        <v>7.14</v>
      </c>
      <c r="AR103" s="1">
        <v>0</v>
      </c>
      <c r="AS103" s="1">
        <v>2.14</v>
      </c>
      <c r="AT103" s="1">
        <v>0.86</v>
      </c>
      <c r="AU103" s="1">
        <v>0.71</v>
      </c>
      <c r="AV103" s="1">
        <v>0.14000000000000001</v>
      </c>
      <c r="AW103" s="1">
        <v>20</v>
      </c>
      <c r="AX103" s="1">
        <v>2.29</v>
      </c>
      <c r="AY103" s="1">
        <v>0.71</v>
      </c>
      <c r="AZ103" s="1">
        <v>0.14000000000000001</v>
      </c>
      <c r="BA103" s="1">
        <v>0.56999999999999995</v>
      </c>
      <c r="BB103" s="1">
        <v>1.43</v>
      </c>
      <c r="BC103" s="1">
        <v>12.71</v>
      </c>
      <c r="BD103" s="1">
        <v>6.71</v>
      </c>
      <c r="BE103" s="1">
        <v>3.57</v>
      </c>
      <c r="BF103" s="1">
        <v>1.57</v>
      </c>
      <c r="BG103" s="1">
        <v>2.14</v>
      </c>
      <c r="BH103" s="1">
        <v>1.1399999999999999</v>
      </c>
      <c r="BI103" s="1">
        <v>1.1000000000000001</v>
      </c>
      <c r="BJ103" s="1">
        <v>17</v>
      </c>
      <c r="BK103" s="1">
        <v>14.43</v>
      </c>
      <c r="BL103" s="1">
        <v>85</v>
      </c>
      <c r="BM103" s="1">
        <v>12.43</v>
      </c>
      <c r="BN103" s="1">
        <v>9.86</v>
      </c>
      <c r="BO103" s="1">
        <v>79</v>
      </c>
      <c r="BP103" s="1">
        <v>9</v>
      </c>
      <c r="BQ103" s="1">
        <v>7.29</v>
      </c>
      <c r="BR103" s="1">
        <v>81</v>
      </c>
      <c r="BS103" s="1">
        <v>0.14000000000000001</v>
      </c>
      <c r="BT103" s="1">
        <v>0.14000000000000001</v>
      </c>
      <c r="BU103" s="1">
        <v>4</v>
      </c>
      <c r="BV103" s="1">
        <v>3</v>
      </c>
      <c r="BW103" s="1">
        <v>4</v>
      </c>
      <c r="BX103" s="1">
        <v>0.86</v>
      </c>
      <c r="BY103" s="1">
        <v>28</v>
      </c>
      <c r="BZ103" s="1">
        <v>2.57</v>
      </c>
      <c r="CA103" s="1">
        <v>1.1399999999999999</v>
      </c>
      <c r="CB103" s="1">
        <v>1.57</v>
      </c>
      <c r="CC103" s="1">
        <v>0.14000000000000001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3.8562121100000031</v>
      </c>
      <c r="CL103" s="1">
        <v>1</v>
      </c>
    </row>
    <row r="104" spans="1:90" x14ac:dyDescent="0.25">
      <c r="A104" s="1" t="s">
        <v>155</v>
      </c>
      <c r="B104" s="1">
        <v>5.5</v>
      </c>
      <c r="C104" s="1">
        <v>6</v>
      </c>
      <c r="D104" s="1">
        <v>75.33</v>
      </c>
      <c r="E104" s="1">
        <v>0.12</v>
      </c>
      <c r="F104" s="1">
        <v>0</v>
      </c>
      <c r="G104" s="1">
        <v>0.1</v>
      </c>
      <c r="H104" s="1">
        <v>0</v>
      </c>
      <c r="I104" s="1">
        <v>0.83</v>
      </c>
      <c r="J104" s="1">
        <v>0.17</v>
      </c>
      <c r="K104" s="1">
        <v>0.33</v>
      </c>
      <c r="L104" s="1">
        <v>0.5</v>
      </c>
      <c r="M104" s="1">
        <v>0</v>
      </c>
      <c r="N104" s="1">
        <v>0</v>
      </c>
      <c r="O104" s="1">
        <v>0.04</v>
      </c>
      <c r="P104" s="1">
        <v>0.04</v>
      </c>
      <c r="Q104" s="1">
        <v>0</v>
      </c>
      <c r="R104" s="1">
        <v>0</v>
      </c>
      <c r="S104" s="1">
        <v>0</v>
      </c>
      <c r="T104" s="1">
        <v>0</v>
      </c>
      <c r="U104" s="1">
        <v>11</v>
      </c>
      <c r="V104" s="1">
        <v>7.83</v>
      </c>
      <c r="W104" s="1">
        <v>71</v>
      </c>
      <c r="X104" s="1">
        <v>3.83</v>
      </c>
      <c r="Y104" s="1">
        <v>0.17</v>
      </c>
      <c r="Z104" s="1">
        <v>4</v>
      </c>
      <c r="AA104" s="1">
        <v>0.5</v>
      </c>
      <c r="AB104" s="1">
        <v>0</v>
      </c>
      <c r="AC104" s="1">
        <v>1.67</v>
      </c>
      <c r="AD104" s="1">
        <v>0</v>
      </c>
      <c r="AE104" s="1">
        <v>0.08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10</v>
      </c>
      <c r="AL104" s="1">
        <v>19.93</v>
      </c>
      <c r="AM104" s="1">
        <v>8.4</v>
      </c>
      <c r="AN104" s="1">
        <v>0.4</v>
      </c>
      <c r="AO104" s="1">
        <v>2.9</v>
      </c>
      <c r="AP104" s="1">
        <v>6.67</v>
      </c>
      <c r="AQ104" s="1">
        <v>6.67</v>
      </c>
      <c r="AR104" s="1">
        <v>0</v>
      </c>
      <c r="AS104" s="1">
        <v>1.83</v>
      </c>
      <c r="AT104" s="1">
        <v>2.17</v>
      </c>
      <c r="AU104" s="1">
        <v>1.17</v>
      </c>
      <c r="AV104" s="1">
        <v>0.5</v>
      </c>
      <c r="AW104" s="1">
        <v>43</v>
      </c>
      <c r="AX104" s="1">
        <v>2.67</v>
      </c>
      <c r="AY104" s="1">
        <v>0.5</v>
      </c>
      <c r="AZ104" s="1">
        <v>0</v>
      </c>
      <c r="BA104" s="1">
        <v>0.33</v>
      </c>
      <c r="BB104" s="1">
        <v>0.83</v>
      </c>
      <c r="BC104" s="1">
        <v>19</v>
      </c>
      <c r="BD104" s="1">
        <v>11.83</v>
      </c>
      <c r="BE104" s="1">
        <v>6.67</v>
      </c>
      <c r="BF104" s="1">
        <v>0.17</v>
      </c>
      <c r="BG104" s="1">
        <v>2.5</v>
      </c>
      <c r="BH104" s="1">
        <v>2.67</v>
      </c>
      <c r="BI104" s="1">
        <v>2.11</v>
      </c>
      <c r="BJ104" s="1">
        <v>24.5</v>
      </c>
      <c r="BK104" s="1">
        <v>18.329999999999998</v>
      </c>
      <c r="BL104" s="1">
        <v>75</v>
      </c>
      <c r="BM104" s="1">
        <v>20.170000000000002</v>
      </c>
      <c r="BN104" s="1">
        <v>12.17</v>
      </c>
      <c r="BO104" s="1">
        <v>60</v>
      </c>
      <c r="BP104" s="1">
        <v>11</v>
      </c>
      <c r="BQ104" s="1">
        <v>7.83</v>
      </c>
      <c r="BR104" s="1">
        <v>71</v>
      </c>
      <c r="BS104" s="1">
        <v>0.17</v>
      </c>
      <c r="BT104" s="1">
        <v>0</v>
      </c>
      <c r="BU104" s="1">
        <v>5</v>
      </c>
      <c r="BV104" s="1">
        <v>1</v>
      </c>
      <c r="BW104" s="1">
        <v>2</v>
      </c>
      <c r="BX104" s="1">
        <v>1.83</v>
      </c>
      <c r="BY104" s="1">
        <v>42.33</v>
      </c>
      <c r="BZ104" s="1">
        <v>2.17</v>
      </c>
      <c r="CA104" s="1">
        <v>3.67</v>
      </c>
      <c r="CB104" s="1">
        <v>4.5</v>
      </c>
      <c r="CC104" s="1">
        <v>0.17</v>
      </c>
      <c r="CD104" s="1">
        <v>0</v>
      </c>
      <c r="CE104" s="1">
        <v>0.5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2.9831724800000012</v>
      </c>
      <c r="CL104" s="1">
        <v>1</v>
      </c>
    </row>
    <row r="105" spans="1:90" x14ac:dyDescent="0.25">
      <c r="A105" s="1" t="s">
        <v>157</v>
      </c>
      <c r="B105" s="1">
        <v>5.4</v>
      </c>
      <c r="C105" s="1">
        <v>8</v>
      </c>
      <c r="D105" s="1">
        <v>57.25</v>
      </c>
      <c r="E105" s="1">
        <v>0.13</v>
      </c>
      <c r="F105" s="1">
        <v>0.2</v>
      </c>
      <c r="G105" s="1">
        <v>0.1</v>
      </c>
      <c r="H105" s="1">
        <v>1</v>
      </c>
      <c r="I105" s="1">
        <v>0.75</v>
      </c>
      <c r="J105" s="1">
        <v>0.12</v>
      </c>
      <c r="K105" s="1">
        <v>0.25</v>
      </c>
      <c r="L105" s="1">
        <v>0.5</v>
      </c>
      <c r="M105" s="1">
        <v>0</v>
      </c>
      <c r="N105" s="1">
        <v>0</v>
      </c>
      <c r="O105" s="1">
        <v>0.02</v>
      </c>
      <c r="P105" s="1">
        <v>0.02</v>
      </c>
      <c r="Q105" s="1">
        <v>0</v>
      </c>
      <c r="R105" s="1">
        <v>0</v>
      </c>
      <c r="S105" s="1">
        <v>0</v>
      </c>
      <c r="T105" s="1">
        <v>0</v>
      </c>
      <c r="U105" s="1">
        <v>6.38</v>
      </c>
      <c r="V105" s="1">
        <v>4.38</v>
      </c>
      <c r="W105" s="1">
        <v>69</v>
      </c>
      <c r="X105" s="1">
        <v>3.25</v>
      </c>
      <c r="Y105" s="1">
        <v>0.88</v>
      </c>
      <c r="Z105" s="1">
        <v>27</v>
      </c>
      <c r="AA105" s="1">
        <v>0</v>
      </c>
      <c r="AB105" s="1">
        <v>0</v>
      </c>
      <c r="AC105" s="1">
        <v>0.5</v>
      </c>
      <c r="AD105" s="1">
        <v>0.25</v>
      </c>
      <c r="AE105" s="1">
        <v>0.12</v>
      </c>
      <c r="AF105" s="1">
        <v>0.12</v>
      </c>
      <c r="AG105" s="1">
        <v>0</v>
      </c>
      <c r="AH105" s="1">
        <v>0.25</v>
      </c>
      <c r="AI105" s="1">
        <v>0</v>
      </c>
      <c r="AJ105" s="1">
        <v>0.12</v>
      </c>
      <c r="AK105" s="1">
        <v>4.38</v>
      </c>
      <c r="AL105" s="1">
        <v>8.76</v>
      </c>
      <c r="AM105" s="1">
        <v>7.22</v>
      </c>
      <c r="AN105" s="1">
        <v>0.5</v>
      </c>
      <c r="AO105" s="1">
        <v>2.2999999999999998</v>
      </c>
      <c r="AP105" s="1">
        <v>4.62</v>
      </c>
      <c r="AQ105" s="1">
        <v>5.75</v>
      </c>
      <c r="AR105" s="1">
        <v>0</v>
      </c>
      <c r="AS105" s="1">
        <v>1.75</v>
      </c>
      <c r="AT105" s="1">
        <v>1.1200000000000001</v>
      </c>
      <c r="AU105" s="1">
        <v>0.75</v>
      </c>
      <c r="AV105" s="1">
        <v>0.25</v>
      </c>
      <c r="AW105" s="1">
        <v>33</v>
      </c>
      <c r="AX105" s="1">
        <v>2.75</v>
      </c>
      <c r="AY105" s="1">
        <v>0.38</v>
      </c>
      <c r="AZ105" s="1">
        <v>0.25</v>
      </c>
      <c r="BA105" s="1">
        <v>0.5</v>
      </c>
      <c r="BB105" s="1">
        <v>1.1200000000000001</v>
      </c>
      <c r="BC105" s="1">
        <v>15.88</v>
      </c>
      <c r="BD105" s="1">
        <v>10.88</v>
      </c>
      <c r="BE105" s="1">
        <v>5.12</v>
      </c>
      <c r="BF105" s="1">
        <v>0.75</v>
      </c>
      <c r="BG105" s="1">
        <v>2.88</v>
      </c>
      <c r="BH105" s="1">
        <v>2.12</v>
      </c>
      <c r="BI105" s="1">
        <v>1.72</v>
      </c>
      <c r="BJ105" s="1">
        <v>13.38</v>
      </c>
      <c r="BK105" s="1">
        <v>9.25</v>
      </c>
      <c r="BL105" s="1">
        <v>69</v>
      </c>
      <c r="BM105" s="1">
        <v>13.75</v>
      </c>
      <c r="BN105" s="1">
        <v>8.3800000000000008</v>
      </c>
      <c r="BO105" s="1">
        <v>61</v>
      </c>
      <c r="BP105" s="1">
        <v>6.38</v>
      </c>
      <c r="BQ105" s="1">
        <v>4.38</v>
      </c>
      <c r="BR105" s="1">
        <v>69</v>
      </c>
      <c r="BS105" s="1">
        <v>0</v>
      </c>
      <c r="BT105" s="1">
        <v>0</v>
      </c>
      <c r="BU105" s="1">
        <v>5</v>
      </c>
      <c r="BV105" s="1">
        <v>3</v>
      </c>
      <c r="BW105" s="1">
        <v>4</v>
      </c>
      <c r="BX105" s="1">
        <v>1</v>
      </c>
      <c r="BY105" s="1">
        <v>25.25</v>
      </c>
      <c r="BZ105" s="1">
        <v>0.88</v>
      </c>
      <c r="CA105" s="1">
        <v>0.75</v>
      </c>
      <c r="CB105" s="1">
        <v>3</v>
      </c>
      <c r="CC105" s="1">
        <v>0</v>
      </c>
      <c r="CD105" s="1">
        <v>0</v>
      </c>
      <c r="CE105" s="1">
        <v>0</v>
      </c>
      <c r="CF105" s="1">
        <v>0</v>
      </c>
      <c r="CG105" s="1">
        <v>0.12</v>
      </c>
      <c r="CH105" s="1">
        <v>0</v>
      </c>
      <c r="CI105" s="1">
        <v>0</v>
      </c>
      <c r="CJ105" s="1">
        <v>0</v>
      </c>
      <c r="CK105" s="1">
        <f t="shared" si="1"/>
        <v>2.5570057500000005</v>
      </c>
      <c r="CL105" s="1">
        <v>1</v>
      </c>
    </row>
    <row r="106" spans="1:90" x14ac:dyDescent="0.25">
      <c r="A106" s="1" t="s">
        <v>159</v>
      </c>
      <c r="B106" s="1">
        <v>7.2</v>
      </c>
      <c r="C106" s="1">
        <v>8</v>
      </c>
      <c r="D106" s="1">
        <v>85.88</v>
      </c>
      <c r="E106" s="1">
        <v>0.24</v>
      </c>
      <c r="F106" s="1">
        <v>0.31</v>
      </c>
      <c r="G106" s="1">
        <v>0.5</v>
      </c>
      <c r="H106" s="1">
        <v>5</v>
      </c>
      <c r="I106" s="1">
        <v>3.5</v>
      </c>
      <c r="J106" s="1">
        <v>1.5</v>
      </c>
      <c r="K106" s="1">
        <v>1.88</v>
      </c>
      <c r="L106" s="1">
        <v>1.62</v>
      </c>
      <c r="M106" s="1">
        <v>0.12</v>
      </c>
      <c r="N106" s="1">
        <v>0.12</v>
      </c>
      <c r="O106" s="1">
        <v>0.3</v>
      </c>
      <c r="P106" s="1">
        <v>0.3</v>
      </c>
      <c r="Q106" s="1">
        <v>0.5</v>
      </c>
      <c r="R106" s="1">
        <v>0.38</v>
      </c>
      <c r="S106" s="1">
        <v>0.12</v>
      </c>
      <c r="T106" s="1">
        <v>0</v>
      </c>
      <c r="U106" s="1">
        <v>14.75</v>
      </c>
      <c r="V106" s="1">
        <v>11.88</v>
      </c>
      <c r="W106" s="1">
        <v>81</v>
      </c>
      <c r="X106" s="1">
        <v>2.88</v>
      </c>
      <c r="Y106" s="1">
        <v>0.38</v>
      </c>
      <c r="Z106" s="1">
        <v>13</v>
      </c>
      <c r="AA106" s="1">
        <v>1.25</v>
      </c>
      <c r="AB106" s="1">
        <v>0</v>
      </c>
      <c r="AC106" s="1">
        <v>1.25</v>
      </c>
      <c r="AD106" s="1">
        <v>0.12</v>
      </c>
      <c r="AE106" s="1">
        <v>0.17</v>
      </c>
      <c r="AF106" s="1">
        <v>0.12</v>
      </c>
      <c r="AG106" s="1">
        <v>0</v>
      </c>
      <c r="AH106" s="1">
        <v>0.12</v>
      </c>
      <c r="AI106" s="1">
        <v>0</v>
      </c>
      <c r="AJ106" s="1">
        <v>0.12</v>
      </c>
      <c r="AK106" s="1">
        <v>35.119999999999997</v>
      </c>
      <c r="AL106" s="1">
        <v>20.48</v>
      </c>
      <c r="AM106" s="1">
        <v>23.45</v>
      </c>
      <c r="AN106" s="1">
        <v>2</v>
      </c>
      <c r="AO106" s="1">
        <v>4.5999999999999996</v>
      </c>
      <c r="AP106" s="1">
        <v>7.38</v>
      </c>
      <c r="AQ106" s="1">
        <v>17.5</v>
      </c>
      <c r="AR106" s="1">
        <v>0.5</v>
      </c>
      <c r="AS106" s="1">
        <v>5.38</v>
      </c>
      <c r="AT106" s="1">
        <v>1</v>
      </c>
      <c r="AU106" s="1">
        <v>0.88</v>
      </c>
      <c r="AV106" s="1">
        <v>0.25</v>
      </c>
      <c r="AW106" s="1">
        <v>28</v>
      </c>
      <c r="AX106" s="1">
        <v>2.62</v>
      </c>
      <c r="AY106" s="1">
        <v>0.38</v>
      </c>
      <c r="AZ106" s="1">
        <v>0</v>
      </c>
      <c r="BA106" s="1">
        <v>0</v>
      </c>
      <c r="BB106" s="1">
        <v>0.38</v>
      </c>
      <c r="BC106" s="1">
        <v>12.38</v>
      </c>
      <c r="BD106" s="1">
        <v>6.75</v>
      </c>
      <c r="BE106" s="1">
        <v>4.38</v>
      </c>
      <c r="BF106" s="1">
        <v>1</v>
      </c>
      <c r="BG106" s="1">
        <v>1.1200000000000001</v>
      </c>
      <c r="BH106" s="1">
        <v>1.88</v>
      </c>
      <c r="BI106" s="1">
        <v>1.41</v>
      </c>
      <c r="BJ106" s="1">
        <v>31.38</v>
      </c>
      <c r="BK106" s="1">
        <v>26.5</v>
      </c>
      <c r="BL106" s="1">
        <v>84</v>
      </c>
      <c r="BM106" s="1">
        <v>25.88</v>
      </c>
      <c r="BN106" s="1">
        <v>19.12</v>
      </c>
      <c r="BO106" s="1">
        <v>74</v>
      </c>
      <c r="BP106" s="1">
        <v>14.75</v>
      </c>
      <c r="BQ106" s="1">
        <v>11.88</v>
      </c>
      <c r="BR106" s="1">
        <v>81</v>
      </c>
      <c r="BS106" s="1">
        <v>0.5</v>
      </c>
      <c r="BT106" s="1">
        <v>0.12</v>
      </c>
      <c r="BU106" s="1">
        <v>8</v>
      </c>
      <c r="BV106" s="1">
        <v>0</v>
      </c>
      <c r="BW106" s="1">
        <v>4</v>
      </c>
      <c r="BX106" s="1">
        <v>2.38</v>
      </c>
      <c r="BY106" s="1">
        <v>48.75</v>
      </c>
      <c r="BZ106" s="1">
        <v>4.62</v>
      </c>
      <c r="CA106" s="1">
        <v>2.88</v>
      </c>
      <c r="CB106" s="1">
        <v>3.5</v>
      </c>
      <c r="CC106" s="1">
        <v>0.25</v>
      </c>
      <c r="CD106" s="1">
        <v>0</v>
      </c>
      <c r="CE106" s="1">
        <v>1.25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4.2758056999999994</v>
      </c>
      <c r="CL106" s="1">
        <v>1</v>
      </c>
    </row>
    <row r="107" spans="1:90" x14ac:dyDescent="0.25">
      <c r="A107" s="1" t="s">
        <v>162</v>
      </c>
      <c r="B107" s="1">
        <v>4.5</v>
      </c>
      <c r="C107" s="1">
        <v>5</v>
      </c>
      <c r="D107" s="1">
        <v>23.2</v>
      </c>
      <c r="E107" s="1">
        <v>0.01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1.2</v>
      </c>
      <c r="W107" s="1">
        <v>60</v>
      </c>
      <c r="X107" s="1">
        <v>1</v>
      </c>
      <c r="Y107" s="1">
        <v>0.2</v>
      </c>
      <c r="Z107" s="1">
        <v>20</v>
      </c>
      <c r="AA107" s="1">
        <v>0</v>
      </c>
      <c r="AB107" s="1">
        <v>0</v>
      </c>
      <c r="AC107" s="1">
        <v>0.4</v>
      </c>
      <c r="AD107" s="1">
        <v>0</v>
      </c>
      <c r="AE107" s="1">
        <v>0.01</v>
      </c>
      <c r="AF107" s="1">
        <v>0</v>
      </c>
      <c r="AG107" s="1">
        <v>0</v>
      </c>
      <c r="AH107" s="1">
        <v>0.2</v>
      </c>
      <c r="AI107" s="1">
        <v>0</v>
      </c>
      <c r="AJ107" s="1">
        <v>0</v>
      </c>
      <c r="AK107" s="1">
        <v>0.4</v>
      </c>
      <c r="AL107" s="1">
        <v>5.9</v>
      </c>
      <c r="AM107" s="1">
        <v>2.88</v>
      </c>
      <c r="AN107" s="1">
        <v>0.1</v>
      </c>
      <c r="AO107" s="1">
        <v>1.6</v>
      </c>
      <c r="AP107" s="1">
        <v>3.6</v>
      </c>
      <c r="AQ107" s="1">
        <v>3.6</v>
      </c>
      <c r="AR107" s="1">
        <v>0</v>
      </c>
      <c r="AS107" s="1">
        <v>1</v>
      </c>
      <c r="AT107" s="1">
        <v>0.4</v>
      </c>
      <c r="AU107" s="1">
        <v>0.8</v>
      </c>
      <c r="AV107" s="1">
        <v>0.6</v>
      </c>
      <c r="AW107" s="1">
        <v>75</v>
      </c>
      <c r="AX107" s="1">
        <v>1</v>
      </c>
      <c r="AY107" s="1">
        <v>0</v>
      </c>
      <c r="AZ107" s="1">
        <v>0</v>
      </c>
      <c r="BA107" s="1">
        <v>0.6</v>
      </c>
      <c r="BB107" s="1">
        <v>0.6</v>
      </c>
      <c r="BC107" s="1">
        <v>12</v>
      </c>
      <c r="BD107" s="1">
        <v>7.4</v>
      </c>
      <c r="BE107" s="1">
        <v>3.6</v>
      </c>
      <c r="BF107" s="1">
        <v>1.4</v>
      </c>
      <c r="BG107" s="1">
        <v>2.8</v>
      </c>
      <c r="BH107" s="1">
        <v>1.4</v>
      </c>
      <c r="BI107" s="1">
        <v>1.19</v>
      </c>
      <c r="BJ107" s="1">
        <v>6.4</v>
      </c>
      <c r="BK107" s="1">
        <v>5.2</v>
      </c>
      <c r="BL107" s="1">
        <v>81</v>
      </c>
      <c r="BM107" s="1">
        <v>5.2</v>
      </c>
      <c r="BN107" s="1">
        <v>3.4</v>
      </c>
      <c r="BO107" s="1">
        <v>65</v>
      </c>
      <c r="BP107" s="1">
        <v>2</v>
      </c>
      <c r="BQ107" s="1">
        <v>1.2</v>
      </c>
      <c r="BR107" s="1">
        <v>60</v>
      </c>
      <c r="BS107" s="1">
        <v>0</v>
      </c>
      <c r="BT107" s="1">
        <v>0</v>
      </c>
      <c r="BU107" s="1">
        <v>1</v>
      </c>
      <c r="BV107" s="1">
        <v>4</v>
      </c>
      <c r="BW107" s="1">
        <v>1</v>
      </c>
      <c r="BX107" s="1">
        <v>0</v>
      </c>
      <c r="BY107" s="1">
        <v>12.2</v>
      </c>
      <c r="BZ107" s="1">
        <v>0.2</v>
      </c>
      <c r="CA107" s="1">
        <v>0.4</v>
      </c>
      <c r="CB107" s="1">
        <v>0.8</v>
      </c>
      <c r="CC107" s="1">
        <v>0.2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3.2463509399999997</v>
      </c>
      <c r="CL107" s="1">
        <v>1</v>
      </c>
    </row>
    <row r="108" spans="1:90" x14ac:dyDescent="0.25">
      <c r="A108" s="1" t="s">
        <v>165</v>
      </c>
      <c r="B108" s="1">
        <v>5.3</v>
      </c>
      <c r="C108" s="1">
        <v>3</v>
      </c>
      <c r="D108" s="1">
        <v>34.67</v>
      </c>
      <c r="E108" s="1">
        <v>0.34</v>
      </c>
      <c r="F108" s="1">
        <v>0</v>
      </c>
      <c r="G108" s="1">
        <v>0.4</v>
      </c>
      <c r="H108" s="1">
        <v>0</v>
      </c>
      <c r="I108" s="1">
        <v>1.67</v>
      </c>
      <c r="J108" s="1">
        <v>0.67</v>
      </c>
      <c r="K108" s="1">
        <v>1</v>
      </c>
      <c r="L108" s="1">
        <v>0.67</v>
      </c>
      <c r="M108" s="1">
        <v>0.33</v>
      </c>
      <c r="N108" s="1">
        <v>0</v>
      </c>
      <c r="O108" s="1">
        <v>0.23</v>
      </c>
      <c r="P108" s="1">
        <v>0.23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3.33</v>
      </c>
      <c r="W108" s="1">
        <v>62</v>
      </c>
      <c r="X108" s="1">
        <v>1</v>
      </c>
      <c r="Y108" s="1">
        <v>0</v>
      </c>
      <c r="Z108" s="1">
        <v>0</v>
      </c>
      <c r="AA108" s="1">
        <v>0.33</v>
      </c>
      <c r="AB108" s="1">
        <v>0.33</v>
      </c>
      <c r="AC108" s="1">
        <v>0.67</v>
      </c>
      <c r="AD108" s="1">
        <v>0.33</v>
      </c>
      <c r="AE108" s="1">
        <v>0.2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24</v>
      </c>
      <c r="AL108" s="1">
        <v>8.93</v>
      </c>
      <c r="AM108" s="1">
        <v>7.2</v>
      </c>
      <c r="AN108" s="1">
        <v>1.7</v>
      </c>
      <c r="AO108" s="1">
        <v>3.9</v>
      </c>
      <c r="AP108" s="1">
        <v>6.33</v>
      </c>
      <c r="AQ108" s="1">
        <v>6.33</v>
      </c>
      <c r="AR108" s="1">
        <v>0</v>
      </c>
      <c r="AS108" s="1">
        <v>1.33</v>
      </c>
      <c r="AT108" s="1">
        <v>0.33</v>
      </c>
      <c r="AU108" s="1">
        <v>1.33</v>
      </c>
      <c r="AV108" s="1">
        <v>1.33</v>
      </c>
      <c r="AW108" s="1">
        <v>100</v>
      </c>
      <c r="AX108" s="1">
        <v>1.33</v>
      </c>
      <c r="AY108" s="1">
        <v>0.33</v>
      </c>
      <c r="AZ108" s="1">
        <v>0</v>
      </c>
      <c r="BA108" s="1">
        <v>0</v>
      </c>
      <c r="BB108" s="1">
        <v>0.33</v>
      </c>
      <c r="BC108" s="1">
        <v>6.33</v>
      </c>
      <c r="BD108" s="1">
        <v>3.67</v>
      </c>
      <c r="BE108" s="1">
        <v>2.67</v>
      </c>
      <c r="BF108" s="1">
        <v>1.33</v>
      </c>
      <c r="BG108" s="1">
        <v>1.67</v>
      </c>
      <c r="BH108" s="1">
        <v>0.33</v>
      </c>
      <c r="BI108" s="1">
        <v>0.57999999999999996</v>
      </c>
      <c r="BJ108" s="1">
        <v>12.33</v>
      </c>
      <c r="BK108" s="1">
        <v>8.33</v>
      </c>
      <c r="BL108" s="1">
        <v>68</v>
      </c>
      <c r="BM108" s="1">
        <v>9</v>
      </c>
      <c r="BN108" s="1">
        <v>5</v>
      </c>
      <c r="BO108" s="1">
        <v>56</v>
      </c>
      <c r="BP108" s="1">
        <v>5.33</v>
      </c>
      <c r="BQ108" s="1">
        <v>3.33</v>
      </c>
      <c r="BR108" s="1">
        <v>62</v>
      </c>
      <c r="BS108" s="1">
        <v>0.33</v>
      </c>
      <c r="BT108" s="1">
        <v>0.33</v>
      </c>
      <c r="BU108" s="1">
        <v>1</v>
      </c>
      <c r="BV108" s="1">
        <v>2</v>
      </c>
      <c r="BW108" s="1">
        <v>1</v>
      </c>
      <c r="BX108" s="1">
        <v>0.33</v>
      </c>
      <c r="BY108" s="1">
        <v>20</v>
      </c>
      <c r="BZ108" s="1">
        <v>1.67</v>
      </c>
      <c r="CA108" s="1">
        <v>2</v>
      </c>
      <c r="CB108" s="1">
        <v>2.67</v>
      </c>
      <c r="CC108" s="1">
        <v>0</v>
      </c>
      <c r="CD108" s="1">
        <v>0</v>
      </c>
      <c r="CE108" s="1">
        <v>0.33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4.4843421800000014</v>
      </c>
      <c r="CL108" s="1">
        <v>1</v>
      </c>
    </row>
    <row r="109" spans="1:90" x14ac:dyDescent="0.25">
      <c r="A109" s="1" t="s">
        <v>167</v>
      </c>
      <c r="B109" s="1">
        <v>4.9000000000000004</v>
      </c>
      <c r="C109" s="1">
        <v>6</v>
      </c>
      <c r="D109" s="1">
        <v>84</v>
      </c>
      <c r="E109" s="1">
        <v>0.08</v>
      </c>
      <c r="F109" s="1">
        <v>0.1</v>
      </c>
      <c r="G109" s="1">
        <v>0.1</v>
      </c>
      <c r="H109" s="1">
        <v>1</v>
      </c>
      <c r="I109" s="1">
        <v>0.5</v>
      </c>
      <c r="J109" s="1">
        <v>0.33</v>
      </c>
      <c r="K109" s="1">
        <v>0.17</v>
      </c>
      <c r="L109" s="1">
        <v>0.33</v>
      </c>
      <c r="M109" s="1">
        <v>0</v>
      </c>
      <c r="N109" s="1">
        <v>0</v>
      </c>
      <c r="O109" s="1">
        <v>0.05</v>
      </c>
      <c r="P109" s="1">
        <v>0.05</v>
      </c>
      <c r="Q109" s="1">
        <v>0.17</v>
      </c>
      <c r="R109" s="1">
        <v>0.17</v>
      </c>
      <c r="S109" s="1">
        <v>0</v>
      </c>
      <c r="T109" s="1">
        <v>0</v>
      </c>
      <c r="U109" s="1">
        <v>14.83</v>
      </c>
      <c r="V109" s="1">
        <v>10.17</v>
      </c>
      <c r="W109" s="1">
        <v>69</v>
      </c>
      <c r="X109" s="1">
        <v>0.17</v>
      </c>
      <c r="Y109" s="1">
        <v>0.17</v>
      </c>
      <c r="Z109" s="1">
        <v>100</v>
      </c>
      <c r="AA109" s="1">
        <v>0</v>
      </c>
      <c r="AB109" s="1">
        <v>0</v>
      </c>
      <c r="AC109" s="1">
        <v>0.67</v>
      </c>
      <c r="AD109" s="1">
        <v>0.17</v>
      </c>
      <c r="AE109" s="1">
        <v>0.1</v>
      </c>
      <c r="AF109" s="1">
        <v>0</v>
      </c>
      <c r="AG109" s="1">
        <v>0</v>
      </c>
      <c r="AH109" s="1">
        <v>0.33</v>
      </c>
      <c r="AI109" s="1">
        <v>0</v>
      </c>
      <c r="AJ109" s="1">
        <v>0.17</v>
      </c>
      <c r="AK109" s="1">
        <v>4.5</v>
      </c>
      <c r="AL109" s="1">
        <v>11.62</v>
      </c>
      <c r="AM109" s="1">
        <v>18.37</v>
      </c>
      <c r="AN109" s="1">
        <v>0.5</v>
      </c>
      <c r="AO109" s="1">
        <v>2.9</v>
      </c>
      <c r="AP109" s="1">
        <v>9.5</v>
      </c>
      <c r="AQ109" s="1">
        <v>12.5</v>
      </c>
      <c r="AR109" s="1">
        <v>0</v>
      </c>
      <c r="AS109" s="1">
        <v>2.33</v>
      </c>
      <c r="AT109" s="1">
        <v>0.83</v>
      </c>
      <c r="AU109" s="1">
        <v>2.33</v>
      </c>
      <c r="AV109" s="1">
        <v>1</v>
      </c>
      <c r="AW109" s="1">
        <v>43</v>
      </c>
      <c r="AX109" s="1">
        <v>7.83</v>
      </c>
      <c r="AY109" s="1">
        <v>1.17</v>
      </c>
      <c r="AZ109" s="1">
        <v>0.17</v>
      </c>
      <c r="BA109" s="1">
        <v>0.83</v>
      </c>
      <c r="BB109" s="1">
        <v>2.17</v>
      </c>
      <c r="BC109" s="1">
        <v>10.83</v>
      </c>
      <c r="BD109" s="1">
        <v>6</v>
      </c>
      <c r="BE109" s="1">
        <v>3.5</v>
      </c>
      <c r="BF109" s="1">
        <v>0.83</v>
      </c>
      <c r="BG109" s="1">
        <v>1.33</v>
      </c>
      <c r="BH109" s="1">
        <v>1.83</v>
      </c>
      <c r="BI109" s="1">
        <v>1.24</v>
      </c>
      <c r="BJ109" s="1">
        <v>59.17</v>
      </c>
      <c r="BK109" s="1">
        <v>49.5</v>
      </c>
      <c r="BL109" s="1">
        <v>84</v>
      </c>
      <c r="BM109" s="1">
        <v>33.33</v>
      </c>
      <c r="BN109" s="1">
        <v>26.5</v>
      </c>
      <c r="BO109" s="1">
        <v>80</v>
      </c>
      <c r="BP109" s="1">
        <v>14.83</v>
      </c>
      <c r="BQ109" s="1">
        <v>10.17</v>
      </c>
      <c r="BR109" s="1">
        <v>69</v>
      </c>
      <c r="BS109" s="1">
        <v>0.33</v>
      </c>
      <c r="BT109" s="1">
        <v>0</v>
      </c>
      <c r="BU109" s="1">
        <v>6</v>
      </c>
      <c r="BV109" s="1">
        <v>0</v>
      </c>
      <c r="BW109" s="1">
        <v>3</v>
      </c>
      <c r="BX109" s="1">
        <v>0.5</v>
      </c>
      <c r="BY109" s="1">
        <v>72.5</v>
      </c>
      <c r="BZ109" s="1">
        <v>0.33</v>
      </c>
      <c r="CA109" s="1">
        <v>7</v>
      </c>
      <c r="CB109" s="1">
        <v>0.83</v>
      </c>
      <c r="CC109" s="1">
        <v>0.17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2.2144535700000021</v>
      </c>
      <c r="CL109" s="1">
        <v>1</v>
      </c>
    </row>
    <row r="110" spans="1:90" x14ac:dyDescent="0.25">
      <c r="A110" s="1" t="s">
        <v>170</v>
      </c>
      <c r="B110" s="1">
        <v>4.8</v>
      </c>
      <c r="C110" s="1">
        <v>5</v>
      </c>
      <c r="D110" s="1">
        <v>34</v>
      </c>
      <c r="E110" s="1">
        <v>0.05</v>
      </c>
      <c r="F110" s="1">
        <v>0</v>
      </c>
      <c r="G110" s="1">
        <v>0.1</v>
      </c>
      <c r="H110" s="1">
        <v>0</v>
      </c>
      <c r="I110" s="1">
        <v>1</v>
      </c>
      <c r="J110" s="1">
        <v>0</v>
      </c>
      <c r="K110" s="1">
        <v>0.4</v>
      </c>
      <c r="L110" s="1">
        <v>0.6</v>
      </c>
      <c r="M110" s="1">
        <v>0.2</v>
      </c>
      <c r="N110" s="1">
        <v>0.2</v>
      </c>
      <c r="O110" s="1">
        <v>7.0000000000000007E-2</v>
      </c>
      <c r="P110" s="1">
        <v>7.0000000000000007E-2</v>
      </c>
      <c r="Q110" s="1">
        <v>0</v>
      </c>
      <c r="R110" s="1">
        <v>0</v>
      </c>
      <c r="S110" s="1">
        <v>0</v>
      </c>
      <c r="T110" s="1">
        <v>0</v>
      </c>
      <c r="U110" s="1">
        <v>5</v>
      </c>
      <c r="V110" s="1">
        <v>4.2</v>
      </c>
      <c r="W110" s="1">
        <v>84</v>
      </c>
      <c r="X110" s="1">
        <v>0.2</v>
      </c>
      <c r="Y110" s="1">
        <v>0</v>
      </c>
      <c r="Z110" s="1">
        <v>0</v>
      </c>
      <c r="AA110" s="1">
        <v>0</v>
      </c>
      <c r="AB110" s="1">
        <v>0</v>
      </c>
      <c r="AC110" s="1">
        <v>0.6</v>
      </c>
      <c r="AD110" s="1">
        <v>0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0.2</v>
      </c>
      <c r="AK110" s="1">
        <v>4.4000000000000004</v>
      </c>
      <c r="AL110" s="1">
        <v>8.14</v>
      </c>
      <c r="AM110" s="1">
        <v>5</v>
      </c>
      <c r="AN110" s="1">
        <v>0.4</v>
      </c>
      <c r="AO110" s="1">
        <v>2.6</v>
      </c>
      <c r="AP110" s="1">
        <v>6.2</v>
      </c>
      <c r="AQ110" s="1">
        <v>6.2</v>
      </c>
      <c r="AR110" s="1">
        <v>0</v>
      </c>
      <c r="AS110" s="1">
        <v>1.6</v>
      </c>
      <c r="AT110" s="1">
        <v>0.2</v>
      </c>
      <c r="AU110" s="1">
        <v>1.6</v>
      </c>
      <c r="AV110" s="1">
        <v>0.8</v>
      </c>
      <c r="AW110" s="1">
        <v>50</v>
      </c>
      <c r="AX110" s="1">
        <v>4.5999999999999996</v>
      </c>
      <c r="AY110" s="1">
        <v>0.2</v>
      </c>
      <c r="AZ110" s="1">
        <v>0</v>
      </c>
      <c r="BA110" s="1">
        <v>0.2</v>
      </c>
      <c r="BB110" s="1">
        <v>0.4</v>
      </c>
      <c r="BC110" s="1">
        <v>8.1999999999999993</v>
      </c>
      <c r="BD110" s="1">
        <v>5</v>
      </c>
      <c r="BE110" s="1">
        <v>1.4</v>
      </c>
      <c r="BF110" s="1">
        <v>1</v>
      </c>
      <c r="BG110" s="1">
        <v>0.8</v>
      </c>
      <c r="BH110" s="1">
        <v>0.8</v>
      </c>
      <c r="BI110" s="1">
        <v>0.62</v>
      </c>
      <c r="BJ110" s="1">
        <v>26.6</v>
      </c>
      <c r="BK110" s="1">
        <v>21.8</v>
      </c>
      <c r="BL110" s="1">
        <v>82</v>
      </c>
      <c r="BM110" s="1">
        <v>15</v>
      </c>
      <c r="BN110" s="1">
        <v>10.8</v>
      </c>
      <c r="BO110" s="1">
        <v>72</v>
      </c>
      <c r="BP110" s="1">
        <v>5</v>
      </c>
      <c r="BQ110" s="1">
        <v>4.2</v>
      </c>
      <c r="BR110" s="1">
        <v>84</v>
      </c>
      <c r="BS110" s="1">
        <v>0.2</v>
      </c>
      <c r="BT110" s="1">
        <v>0</v>
      </c>
      <c r="BU110" s="1">
        <v>2</v>
      </c>
      <c r="BV110" s="1">
        <v>3</v>
      </c>
      <c r="BW110" s="1">
        <v>1</v>
      </c>
      <c r="BX110" s="1">
        <v>0</v>
      </c>
      <c r="BY110" s="1">
        <v>32.4</v>
      </c>
      <c r="BZ110" s="1">
        <v>0.8</v>
      </c>
      <c r="CA110" s="1">
        <v>3</v>
      </c>
      <c r="CB110" s="1">
        <v>0.6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4.13784492</v>
      </c>
      <c r="CL110" s="1">
        <v>1</v>
      </c>
    </row>
    <row r="111" spans="1:90" x14ac:dyDescent="0.25">
      <c r="A111" s="1" t="s">
        <v>171</v>
      </c>
      <c r="B111" s="1">
        <v>11.7</v>
      </c>
      <c r="C111" s="1">
        <v>8</v>
      </c>
      <c r="D111" s="1">
        <v>89.38</v>
      </c>
      <c r="E111" s="1">
        <v>0.38</v>
      </c>
      <c r="F111" s="1">
        <v>0.38</v>
      </c>
      <c r="G111" s="1">
        <v>0.7</v>
      </c>
      <c r="H111" s="1">
        <v>6</v>
      </c>
      <c r="I111" s="1">
        <v>3.25</v>
      </c>
      <c r="J111" s="1">
        <v>0.88</v>
      </c>
      <c r="K111" s="1">
        <v>1.25</v>
      </c>
      <c r="L111" s="1">
        <v>2</v>
      </c>
      <c r="M111" s="1">
        <v>0.38</v>
      </c>
      <c r="N111" s="1">
        <v>0.38</v>
      </c>
      <c r="O111" s="1">
        <v>0.23</v>
      </c>
      <c r="P111" s="1">
        <v>0.32</v>
      </c>
      <c r="Q111" s="1">
        <v>0.5</v>
      </c>
      <c r="R111" s="1">
        <v>0.38</v>
      </c>
      <c r="S111" s="1">
        <v>0.12</v>
      </c>
      <c r="T111" s="1">
        <v>0</v>
      </c>
      <c r="U111" s="1">
        <v>26.5</v>
      </c>
      <c r="V111" s="1">
        <v>18.38</v>
      </c>
      <c r="W111" s="1">
        <v>69</v>
      </c>
      <c r="X111" s="1">
        <v>5.12</v>
      </c>
      <c r="Y111" s="1">
        <v>1.62</v>
      </c>
      <c r="Z111" s="1">
        <v>32</v>
      </c>
      <c r="AA111" s="1">
        <v>1.75</v>
      </c>
      <c r="AB111" s="1">
        <v>0.5</v>
      </c>
      <c r="AC111" s="1">
        <v>3.88</v>
      </c>
      <c r="AD111" s="1">
        <v>0.62</v>
      </c>
      <c r="AE111" s="1">
        <v>0.43</v>
      </c>
      <c r="AF111" s="1">
        <v>0.25</v>
      </c>
      <c r="AG111" s="1">
        <v>0</v>
      </c>
      <c r="AH111" s="1">
        <v>0.25</v>
      </c>
      <c r="AI111" s="1">
        <v>0</v>
      </c>
      <c r="AJ111" s="1">
        <v>0.12</v>
      </c>
      <c r="AK111" s="1">
        <v>30</v>
      </c>
      <c r="AL111" s="1">
        <v>56.36</v>
      </c>
      <c r="AM111" s="1">
        <v>33.6</v>
      </c>
      <c r="AN111" s="1">
        <v>2.9</v>
      </c>
      <c r="AO111" s="1">
        <v>5.4</v>
      </c>
      <c r="AP111" s="1">
        <v>11</v>
      </c>
      <c r="AQ111" s="1">
        <v>22.25</v>
      </c>
      <c r="AR111" s="1">
        <v>0.5</v>
      </c>
      <c r="AS111" s="1">
        <v>5.38</v>
      </c>
      <c r="AT111" s="1">
        <v>1.25</v>
      </c>
      <c r="AU111" s="1">
        <v>1</v>
      </c>
      <c r="AV111" s="1">
        <v>0.5</v>
      </c>
      <c r="AW111" s="1">
        <v>50</v>
      </c>
      <c r="AX111" s="1">
        <v>3.62</v>
      </c>
      <c r="AY111" s="1">
        <v>0.75</v>
      </c>
      <c r="AZ111" s="1">
        <v>0</v>
      </c>
      <c r="BA111" s="1">
        <v>0.25</v>
      </c>
      <c r="BB111" s="1">
        <v>1</v>
      </c>
      <c r="BC111" s="1">
        <v>12.38</v>
      </c>
      <c r="BD111" s="1">
        <v>6.75</v>
      </c>
      <c r="BE111" s="1">
        <v>4.38</v>
      </c>
      <c r="BF111" s="1">
        <v>1</v>
      </c>
      <c r="BG111" s="1">
        <v>1.1200000000000001</v>
      </c>
      <c r="BH111" s="1">
        <v>1.88</v>
      </c>
      <c r="BI111" s="1">
        <v>1.41</v>
      </c>
      <c r="BJ111" s="1">
        <v>52.88</v>
      </c>
      <c r="BK111" s="1">
        <v>41</v>
      </c>
      <c r="BL111" s="1">
        <v>78</v>
      </c>
      <c r="BM111" s="1">
        <v>44.12</v>
      </c>
      <c r="BN111" s="1">
        <v>31</v>
      </c>
      <c r="BO111" s="1">
        <v>70</v>
      </c>
      <c r="BP111" s="1">
        <v>26.5</v>
      </c>
      <c r="BQ111" s="1">
        <v>18.38</v>
      </c>
      <c r="BR111" s="1">
        <v>69</v>
      </c>
      <c r="BS111" s="1">
        <v>1.38</v>
      </c>
      <c r="BT111" s="1">
        <v>0.5</v>
      </c>
      <c r="BU111" s="1">
        <v>8</v>
      </c>
      <c r="BV111" s="1">
        <v>0</v>
      </c>
      <c r="BW111" s="1">
        <v>1</v>
      </c>
      <c r="BX111" s="1">
        <v>0.62</v>
      </c>
      <c r="BY111" s="1">
        <v>72.12</v>
      </c>
      <c r="BZ111" s="1">
        <v>3.75</v>
      </c>
      <c r="CA111" s="1">
        <v>7.12</v>
      </c>
      <c r="CB111" s="1">
        <v>9.8800000000000008</v>
      </c>
      <c r="CC111" s="1">
        <v>0.25</v>
      </c>
      <c r="CD111" s="1">
        <v>0</v>
      </c>
      <c r="CE111" s="1">
        <v>1.5</v>
      </c>
      <c r="CF111" s="1">
        <v>0.25</v>
      </c>
      <c r="CG111" s="1">
        <v>0.38</v>
      </c>
      <c r="CH111" s="1">
        <v>0</v>
      </c>
      <c r="CI111" s="1">
        <v>0.12</v>
      </c>
      <c r="CJ111" s="1">
        <v>0</v>
      </c>
      <c r="CK111" s="1">
        <f t="shared" si="1"/>
        <v>6.3029514000000049</v>
      </c>
      <c r="CL111" s="1">
        <v>1</v>
      </c>
    </row>
    <row r="112" spans="1:90" x14ac:dyDescent="0.25">
      <c r="A112" s="1" t="s">
        <v>212</v>
      </c>
      <c r="B112" s="1">
        <v>5.4</v>
      </c>
      <c r="C112" s="1">
        <v>6</v>
      </c>
      <c r="D112" s="1">
        <v>75.33</v>
      </c>
      <c r="E112" s="1">
        <v>0.35</v>
      </c>
      <c r="F112" s="1">
        <v>0.25</v>
      </c>
      <c r="G112" s="1">
        <v>0.5</v>
      </c>
      <c r="H112" s="1">
        <v>1</v>
      </c>
      <c r="I112" s="1">
        <v>2.5</v>
      </c>
      <c r="J112" s="1">
        <v>1</v>
      </c>
      <c r="K112" s="1">
        <v>1.5</v>
      </c>
      <c r="L112" s="1">
        <v>1</v>
      </c>
      <c r="M112" s="1">
        <v>0.5</v>
      </c>
      <c r="N112" s="1">
        <v>0.33</v>
      </c>
      <c r="O112" s="1">
        <v>0.35</v>
      </c>
      <c r="P112" s="1">
        <v>0.35</v>
      </c>
      <c r="Q112" s="1">
        <v>0.17</v>
      </c>
      <c r="R112" s="1">
        <v>0.17</v>
      </c>
      <c r="S112" s="1">
        <v>0</v>
      </c>
      <c r="T112" s="1">
        <v>0</v>
      </c>
      <c r="U112" s="1">
        <v>12</v>
      </c>
      <c r="V112" s="1">
        <v>8.17</v>
      </c>
      <c r="W112" s="1">
        <v>68</v>
      </c>
      <c r="X112" s="1">
        <v>1.17</v>
      </c>
      <c r="Y112" s="1">
        <v>0</v>
      </c>
      <c r="Z112" s="1">
        <v>0</v>
      </c>
      <c r="AA112" s="1">
        <v>0</v>
      </c>
      <c r="AB112" s="1">
        <v>0</v>
      </c>
      <c r="AC112" s="1">
        <v>0.83</v>
      </c>
      <c r="AD112" s="1">
        <v>0</v>
      </c>
      <c r="AE112" s="1">
        <v>0.12</v>
      </c>
      <c r="AF112" s="1">
        <v>0</v>
      </c>
      <c r="AG112" s="1">
        <v>0</v>
      </c>
      <c r="AH112" s="1">
        <v>0</v>
      </c>
      <c r="AI112" s="1">
        <v>0</v>
      </c>
      <c r="AJ112" s="1">
        <v>0.5</v>
      </c>
      <c r="AK112" s="1">
        <v>40</v>
      </c>
      <c r="AL112" s="1">
        <v>10.43</v>
      </c>
      <c r="AM112" s="1">
        <v>13.33</v>
      </c>
      <c r="AN112" s="1">
        <v>2.1</v>
      </c>
      <c r="AO112" s="1">
        <v>4.5999999999999996</v>
      </c>
      <c r="AP112" s="1">
        <v>3.67</v>
      </c>
      <c r="AQ112" s="1">
        <v>6.67</v>
      </c>
      <c r="AR112" s="1">
        <v>0.17</v>
      </c>
      <c r="AS112" s="1">
        <v>3.33</v>
      </c>
      <c r="AT112" s="1">
        <v>0.67</v>
      </c>
      <c r="AU112" s="1">
        <v>1.17</v>
      </c>
      <c r="AV112" s="1">
        <v>0.67</v>
      </c>
      <c r="AW112" s="1">
        <v>57</v>
      </c>
      <c r="AX112" s="1">
        <v>3</v>
      </c>
      <c r="AY112" s="1">
        <v>0.67</v>
      </c>
      <c r="AZ112" s="1">
        <v>0</v>
      </c>
      <c r="BA112" s="1">
        <v>0.33</v>
      </c>
      <c r="BB112" s="1">
        <v>1</v>
      </c>
      <c r="BC112" s="1">
        <v>11.17</v>
      </c>
      <c r="BD112" s="1">
        <v>7.5</v>
      </c>
      <c r="BE112" s="1">
        <v>3.5</v>
      </c>
      <c r="BF112" s="1">
        <v>0.5</v>
      </c>
      <c r="BG112" s="1">
        <v>2</v>
      </c>
      <c r="BH112" s="1">
        <v>2.17</v>
      </c>
      <c r="BI112" s="1">
        <v>1.38</v>
      </c>
      <c r="BJ112" s="1">
        <v>21</v>
      </c>
      <c r="BK112" s="1">
        <v>15</v>
      </c>
      <c r="BL112" s="1">
        <v>71</v>
      </c>
      <c r="BM112" s="1">
        <v>16.329999999999998</v>
      </c>
      <c r="BN112" s="1">
        <v>11</v>
      </c>
      <c r="BO112" s="1">
        <v>67</v>
      </c>
      <c r="BP112" s="1">
        <v>12</v>
      </c>
      <c r="BQ112" s="1">
        <v>8.17</v>
      </c>
      <c r="BR112" s="1">
        <v>68</v>
      </c>
      <c r="BS112" s="1">
        <v>0</v>
      </c>
      <c r="BT112" s="1">
        <v>0</v>
      </c>
      <c r="BU112" s="1">
        <v>5</v>
      </c>
      <c r="BV112" s="1">
        <v>1</v>
      </c>
      <c r="BW112" s="1">
        <v>1</v>
      </c>
      <c r="BX112" s="1">
        <v>1.33</v>
      </c>
      <c r="BY112" s="1">
        <v>37.5</v>
      </c>
      <c r="BZ112" s="1">
        <v>3.83</v>
      </c>
      <c r="CA112" s="1">
        <v>3.5</v>
      </c>
      <c r="CB112" s="1">
        <v>1.67</v>
      </c>
      <c r="CC112" s="1">
        <v>0.33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4.6493376400000024</v>
      </c>
      <c r="CL112" s="1">
        <v>1</v>
      </c>
    </row>
    <row r="113" spans="1:90" x14ac:dyDescent="0.25">
      <c r="A113" s="1" t="s">
        <v>175</v>
      </c>
      <c r="B113" s="1">
        <v>5.6</v>
      </c>
      <c r="C113" s="1">
        <v>3</v>
      </c>
      <c r="D113" s="1">
        <v>80</v>
      </c>
      <c r="E113" s="1">
        <v>0.31</v>
      </c>
      <c r="F113" s="1">
        <v>0.2</v>
      </c>
      <c r="G113" s="1">
        <v>0.3</v>
      </c>
      <c r="H113" s="1">
        <v>1</v>
      </c>
      <c r="I113" s="1">
        <v>1.33</v>
      </c>
      <c r="J113" s="1">
        <v>0.33</v>
      </c>
      <c r="K113" s="1">
        <v>0.67</v>
      </c>
      <c r="L113" s="1">
        <v>0.67</v>
      </c>
      <c r="M113" s="1">
        <v>0.33</v>
      </c>
      <c r="N113" s="1">
        <v>0</v>
      </c>
      <c r="O113" s="1">
        <v>0.01</v>
      </c>
      <c r="P113" s="1">
        <v>0.26</v>
      </c>
      <c r="Q113" s="1">
        <v>0.33</v>
      </c>
      <c r="R113" s="1">
        <v>0.33</v>
      </c>
      <c r="S113" s="1">
        <v>0</v>
      </c>
      <c r="T113" s="1">
        <v>0</v>
      </c>
      <c r="U113" s="1">
        <v>9</v>
      </c>
      <c r="V113" s="1">
        <v>6.67</v>
      </c>
      <c r="W113" s="1">
        <v>74</v>
      </c>
      <c r="X113" s="1">
        <v>2.33</v>
      </c>
      <c r="Y113" s="1">
        <v>1</v>
      </c>
      <c r="Z113" s="1">
        <v>43</v>
      </c>
      <c r="AA113" s="1">
        <v>0</v>
      </c>
      <c r="AB113" s="1">
        <v>0</v>
      </c>
      <c r="AC113" s="1">
        <v>0.67</v>
      </c>
      <c r="AD113" s="1">
        <v>0</v>
      </c>
      <c r="AE113" s="1">
        <v>0.05</v>
      </c>
      <c r="AF113" s="1">
        <v>0</v>
      </c>
      <c r="AG113" s="1">
        <v>0</v>
      </c>
      <c r="AH113" s="1">
        <v>0.33</v>
      </c>
      <c r="AI113" s="1">
        <v>0</v>
      </c>
      <c r="AJ113" s="1">
        <v>0.33</v>
      </c>
      <c r="AK113" s="1">
        <v>11</v>
      </c>
      <c r="AL113" s="1">
        <v>15.6</v>
      </c>
      <c r="AM113" s="1">
        <v>13.73</v>
      </c>
      <c r="AN113" s="1">
        <v>1.4</v>
      </c>
      <c r="AO113" s="1">
        <v>3.8</v>
      </c>
      <c r="AP113" s="1">
        <v>2.67</v>
      </c>
      <c r="AQ113" s="1">
        <v>8.67</v>
      </c>
      <c r="AR113" s="1">
        <v>0.33</v>
      </c>
      <c r="AS113" s="1">
        <v>3.67</v>
      </c>
      <c r="AT113" s="1">
        <v>1</v>
      </c>
      <c r="AU113" s="1">
        <v>0.67</v>
      </c>
      <c r="AV113" s="1">
        <v>0.67</v>
      </c>
      <c r="AW113" s="1">
        <v>100</v>
      </c>
      <c r="AX113" s="1">
        <v>3</v>
      </c>
      <c r="AY113" s="1">
        <v>0.33</v>
      </c>
      <c r="AZ113" s="1">
        <v>0</v>
      </c>
      <c r="BA113" s="1">
        <v>0</v>
      </c>
      <c r="BB113" s="1">
        <v>0.33</v>
      </c>
      <c r="BC113" s="1">
        <v>10.67</v>
      </c>
      <c r="BD113" s="1">
        <v>7.67</v>
      </c>
      <c r="BE113" s="1">
        <v>3.33</v>
      </c>
      <c r="BF113" s="1">
        <v>0.67</v>
      </c>
      <c r="BG113" s="1">
        <v>2</v>
      </c>
      <c r="BH113" s="1">
        <v>1.33</v>
      </c>
      <c r="BI113" s="1">
        <v>1.06</v>
      </c>
      <c r="BJ113" s="1">
        <v>16.670000000000002</v>
      </c>
      <c r="BK113" s="1">
        <v>13.67</v>
      </c>
      <c r="BL113" s="1">
        <v>82</v>
      </c>
      <c r="BM113" s="1">
        <v>14.33</v>
      </c>
      <c r="BN113" s="1">
        <v>10</v>
      </c>
      <c r="BO113" s="1">
        <v>70</v>
      </c>
      <c r="BP113" s="1">
        <v>9</v>
      </c>
      <c r="BQ113" s="1">
        <v>6.67</v>
      </c>
      <c r="BR113" s="1">
        <v>74</v>
      </c>
      <c r="BS113" s="1">
        <v>0.33</v>
      </c>
      <c r="BT113" s="1">
        <v>0</v>
      </c>
      <c r="BU113" s="1">
        <v>3</v>
      </c>
      <c r="BV113" s="1">
        <v>0</v>
      </c>
      <c r="BW113" s="1">
        <v>1</v>
      </c>
      <c r="BX113" s="1">
        <v>1</v>
      </c>
      <c r="BY113" s="1">
        <v>35.67</v>
      </c>
      <c r="BZ113" s="1">
        <v>2.33</v>
      </c>
      <c r="CA113" s="1">
        <v>0</v>
      </c>
      <c r="CB113" s="1">
        <v>2.67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0.33</v>
      </c>
      <c r="CJ113" s="1">
        <v>0.33</v>
      </c>
      <c r="CK113" s="1">
        <f t="shared" si="1"/>
        <v>4.0135885000000036</v>
      </c>
      <c r="CL113" s="1">
        <v>1</v>
      </c>
    </row>
    <row r="114" spans="1:90" x14ac:dyDescent="0.25">
      <c r="A114" s="1" t="s">
        <v>177</v>
      </c>
      <c r="B114" s="1">
        <v>4.4000000000000004</v>
      </c>
      <c r="C114" s="1">
        <v>7</v>
      </c>
      <c r="D114" s="1">
        <v>85</v>
      </c>
      <c r="E114" s="1">
        <v>0.11</v>
      </c>
      <c r="F114" s="1">
        <v>0.2</v>
      </c>
      <c r="G114" s="1">
        <v>0.1</v>
      </c>
      <c r="H114" s="1">
        <v>2</v>
      </c>
      <c r="I114" s="1">
        <v>0.86</v>
      </c>
      <c r="J114" s="1">
        <v>0</v>
      </c>
      <c r="K114" s="1">
        <v>0</v>
      </c>
      <c r="L114" s="1">
        <v>0.86</v>
      </c>
      <c r="M114" s="1">
        <v>0</v>
      </c>
      <c r="N114" s="1">
        <v>0</v>
      </c>
      <c r="O114" s="1">
        <v>0.01</v>
      </c>
      <c r="P114" s="1">
        <v>0.01</v>
      </c>
      <c r="Q114" s="1">
        <v>0</v>
      </c>
      <c r="R114" s="1">
        <v>0</v>
      </c>
      <c r="S114" s="1">
        <v>0</v>
      </c>
      <c r="T114" s="1">
        <v>0</v>
      </c>
      <c r="U114" s="1">
        <v>8.57</v>
      </c>
      <c r="V114" s="1">
        <v>6.29</v>
      </c>
      <c r="W114" s="1">
        <v>73</v>
      </c>
      <c r="X114" s="1">
        <v>3</v>
      </c>
      <c r="Y114" s="1">
        <v>0.71</v>
      </c>
      <c r="Z114" s="1">
        <v>24</v>
      </c>
      <c r="AA114" s="1">
        <v>1.86</v>
      </c>
      <c r="AB114" s="1">
        <v>0.71</v>
      </c>
      <c r="AC114" s="1">
        <v>1.86</v>
      </c>
      <c r="AD114" s="1">
        <v>0.14000000000000001</v>
      </c>
      <c r="AE114" s="1">
        <v>0.12</v>
      </c>
      <c r="AF114" s="1">
        <v>0.28999999999999998</v>
      </c>
      <c r="AG114" s="1">
        <v>0</v>
      </c>
      <c r="AH114" s="1">
        <v>0.14000000000000001</v>
      </c>
      <c r="AI114" s="1">
        <v>0</v>
      </c>
      <c r="AJ114" s="1">
        <v>0.56999999999999995</v>
      </c>
      <c r="AK114" s="1">
        <v>3.43</v>
      </c>
      <c r="AL114" s="1">
        <v>24.33</v>
      </c>
      <c r="AM114" s="1">
        <v>15.03</v>
      </c>
      <c r="AN114" s="1">
        <v>0.4</v>
      </c>
      <c r="AO114" s="1">
        <v>3</v>
      </c>
      <c r="AP114" s="1">
        <v>13.14</v>
      </c>
      <c r="AQ114" s="1">
        <v>15.71</v>
      </c>
      <c r="AR114" s="1">
        <v>0.14000000000000001</v>
      </c>
      <c r="AS114" s="1">
        <v>3.43</v>
      </c>
      <c r="AT114" s="1">
        <v>0.71</v>
      </c>
      <c r="AU114" s="1">
        <v>1.57</v>
      </c>
      <c r="AV114" s="1">
        <v>1.29</v>
      </c>
      <c r="AW114" s="1">
        <v>82</v>
      </c>
      <c r="AX114" s="1">
        <v>6</v>
      </c>
      <c r="AY114" s="1">
        <v>0.86</v>
      </c>
      <c r="AZ114" s="1">
        <v>0.43</v>
      </c>
      <c r="BA114" s="1">
        <v>1</v>
      </c>
      <c r="BB114" s="1">
        <v>2.29</v>
      </c>
      <c r="BC114" s="1">
        <v>13.71</v>
      </c>
      <c r="BD114" s="1">
        <v>8.57</v>
      </c>
      <c r="BE114" s="1">
        <v>3.43</v>
      </c>
      <c r="BF114" s="1">
        <v>0.56999999999999995</v>
      </c>
      <c r="BG114" s="1">
        <v>2.14</v>
      </c>
      <c r="BH114" s="1">
        <v>2.14</v>
      </c>
      <c r="BI114" s="1">
        <v>1.42</v>
      </c>
      <c r="BJ114" s="1">
        <v>32.57</v>
      </c>
      <c r="BK114" s="1">
        <v>27</v>
      </c>
      <c r="BL114" s="1">
        <v>83</v>
      </c>
      <c r="BM114" s="1">
        <v>20.86</v>
      </c>
      <c r="BN114" s="1">
        <v>14.14</v>
      </c>
      <c r="BO114" s="1">
        <v>68</v>
      </c>
      <c r="BP114" s="1">
        <v>8.57</v>
      </c>
      <c r="BQ114" s="1">
        <v>6.29</v>
      </c>
      <c r="BR114" s="1">
        <v>73</v>
      </c>
      <c r="BS114" s="1">
        <v>0.28999999999999998</v>
      </c>
      <c r="BT114" s="1">
        <v>0.28999999999999998</v>
      </c>
      <c r="BU114" s="1">
        <v>7</v>
      </c>
      <c r="BV114" s="1">
        <v>0</v>
      </c>
      <c r="BW114" s="1">
        <v>3</v>
      </c>
      <c r="BX114" s="1">
        <v>1</v>
      </c>
      <c r="BY114" s="1">
        <v>49.29</v>
      </c>
      <c r="BZ114" s="1">
        <v>0.28999999999999998</v>
      </c>
      <c r="CA114" s="1">
        <v>3.71</v>
      </c>
      <c r="CB114" s="1">
        <v>3.71</v>
      </c>
      <c r="CC114" s="1">
        <v>0.43</v>
      </c>
      <c r="CD114" s="1">
        <v>0</v>
      </c>
      <c r="CE114" s="1">
        <v>1.86</v>
      </c>
      <c r="CF114" s="1">
        <v>0</v>
      </c>
      <c r="CG114" s="1">
        <v>0.28999999999999998</v>
      </c>
      <c r="CH114" s="1">
        <v>0</v>
      </c>
      <c r="CI114" s="1">
        <v>0</v>
      </c>
      <c r="CJ114" s="1">
        <v>0</v>
      </c>
      <c r="CK114" s="1">
        <f t="shared" si="1"/>
        <v>3.607078760000002</v>
      </c>
      <c r="CL114" s="1">
        <v>1</v>
      </c>
    </row>
    <row r="115" spans="1:90" x14ac:dyDescent="0.25">
      <c r="A115" s="1" t="s">
        <v>184</v>
      </c>
      <c r="B115" s="1">
        <v>12.2</v>
      </c>
      <c r="C115" s="1">
        <v>5</v>
      </c>
      <c r="D115" s="1">
        <v>58.2</v>
      </c>
      <c r="E115" s="1">
        <v>0.31</v>
      </c>
      <c r="F115" s="1">
        <v>0.4</v>
      </c>
      <c r="G115" s="1">
        <v>0.5</v>
      </c>
      <c r="H115" s="1">
        <v>2</v>
      </c>
      <c r="I115" s="1">
        <v>2.4</v>
      </c>
      <c r="J115" s="1">
        <v>0.6</v>
      </c>
      <c r="K115" s="1">
        <v>1.4</v>
      </c>
      <c r="L115" s="1">
        <v>1</v>
      </c>
      <c r="M115" s="1">
        <v>0</v>
      </c>
      <c r="N115" s="1">
        <v>0.2</v>
      </c>
      <c r="O115" s="1">
        <v>0.13</v>
      </c>
      <c r="P115" s="1">
        <v>0.13</v>
      </c>
      <c r="Q115" s="1">
        <v>0.4</v>
      </c>
      <c r="R115" s="1">
        <v>0.2</v>
      </c>
      <c r="S115" s="1">
        <v>0.2</v>
      </c>
      <c r="T115" s="1">
        <v>0</v>
      </c>
      <c r="U115" s="1">
        <v>16.600000000000001</v>
      </c>
      <c r="V115" s="1">
        <v>12.8</v>
      </c>
      <c r="W115" s="1">
        <v>77</v>
      </c>
      <c r="X115" s="1">
        <v>3.8</v>
      </c>
      <c r="Y115" s="1">
        <v>0.4</v>
      </c>
      <c r="Z115" s="1">
        <v>11</v>
      </c>
      <c r="AA115" s="1">
        <v>2.4</v>
      </c>
      <c r="AB115" s="1">
        <v>0.6</v>
      </c>
      <c r="AC115" s="1">
        <v>1.6</v>
      </c>
      <c r="AD115" s="1">
        <v>0.6</v>
      </c>
      <c r="AE115" s="1">
        <v>0.34</v>
      </c>
      <c r="AF115" s="1">
        <v>0</v>
      </c>
      <c r="AG115" s="1">
        <v>0</v>
      </c>
      <c r="AH115" s="1">
        <v>0</v>
      </c>
      <c r="AI115" s="1">
        <v>0</v>
      </c>
      <c r="AJ115" s="1">
        <v>0.4</v>
      </c>
      <c r="AK115" s="1">
        <v>28.8</v>
      </c>
      <c r="AL115" s="1">
        <v>22.16</v>
      </c>
      <c r="AM115" s="1">
        <v>23.88</v>
      </c>
      <c r="AN115" s="1">
        <v>1.7</v>
      </c>
      <c r="AO115" s="1">
        <v>4.0999999999999996</v>
      </c>
      <c r="AP115" s="1">
        <v>10.199999999999999</v>
      </c>
      <c r="AQ115" s="1">
        <v>17.399999999999999</v>
      </c>
      <c r="AR115" s="1">
        <v>0.8</v>
      </c>
      <c r="AS115" s="1">
        <v>4.8</v>
      </c>
      <c r="AT115" s="1">
        <v>0.4</v>
      </c>
      <c r="AU115" s="1">
        <v>1.2</v>
      </c>
      <c r="AV115" s="1">
        <v>0.4</v>
      </c>
      <c r="AW115" s="1">
        <v>33</v>
      </c>
      <c r="AX115" s="1">
        <v>3</v>
      </c>
      <c r="AY115" s="1">
        <v>0.4</v>
      </c>
      <c r="AZ115" s="1">
        <v>0.4</v>
      </c>
      <c r="BA115" s="1">
        <v>0.2</v>
      </c>
      <c r="BB115" s="1">
        <v>1</v>
      </c>
      <c r="BC115" s="1">
        <v>8.1999999999999993</v>
      </c>
      <c r="BD115" s="1">
        <v>4.8</v>
      </c>
      <c r="BE115" s="1">
        <v>2</v>
      </c>
      <c r="BF115" s="1">
        <v>1.2</v>
      </c>
      <c r="BG115" s="1">
        <v>0.2</v>
      </c>
      <c r="BH115" s="1">
        <v>1.2</v>
      </c>
      <c r="BI115" s="1">
        <v>0.83</v>
      </c>
      <c r="BJ115" s="1">
        <v>32.200000000000003</v>
      </c>
      <c r="BK115" s="1">
        <v>25.2</v>
      </c>
      <c r="BL115" s="1">
        <v>78</v>
      </c>
      <c r="BM115" s="1">
        <v>26.6</v>
      </c>
      <c r="BN115" s="1">
        <v>18.2</v>
      </c>
      <c r="BO115" s="1">
        <v>68</v>
      </c>
      <c r="BP115" s="1">
        <v>16.600000000000001</v>
      </c>
      <c r="BQ115" s="1">
        <v>12.8</v>
      </c>
      <c r="BR115" s="1">
        <v>77</v>
      </c>
      <c r="BS115" s="1">
        <v>0.6</v>
      </c>
      <c r="BT115" s="1">
        <v>0.2</v>
      </c>
      <c r="BU115" s="1">
        <v>3</v>
      </c>
      <c r="BV115" s="1">
        <v>2</v>
      </c>
      <c r="BW115" s="1">
        <v>2</v>
      </c>
      <c r="BX115" s="1">
        <v>1</v>
      </c>
      <c r="BY115" s="1">
        <v>48.2</v>
      </c>
      <c r="BZ115" s="1">
        <v>2.8</v>
      </c>
      <c r="CA115" s="1">
        <v>4.5999999999999996</v>
      </c>
      <c r="CB115" s="1">
        <v>6.6</v>
      </c>
      <c r="CC115" s="1">
        <v>0.2</v>
      </c>
      <c r="CD115" s="1">
        <v>0</v>
      </c>
      <c r="CE115" s="1">
        <v>1.6</v>
      </c>
      <c r="CF115" s="1">
        <v>0.2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4.3334730000000006</v>
      </c>
      <c r="CL115" s="1">
        <v>1</v>
      </c>
    </row>
    <row r="116" spans="1:90" x14ac:dyDescent="0.25">
      <c r="A116" s="1" t="s">
        <v>186</v>
      </c>
      <c r="B116" s="1">
        <v>4.4000000000000004</v>
      </c>
      <c r="C116" s="1">
        <v>3</v>
      </c>
      <c r="D116" s="1">
        <v>82.33</v>
      </c>
      <c r="E116" s="1">
        <v>0.01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0.33</v>
      </c>
      <c r="L116" s="1">
        <v>0.67</v>
      </c>
      <c r="M116" s="1">
        <v>0</v>
      </c>
      <c r="N116" s="1">
        <v>0</v>
      </c>
      <c r="O116" s="1">
        <v>0.01</v>
      </c>
      <c r="P116" s="1">
        <v>0.01</v>
      </c>
      <c r="Q116" s="1">
        <v>0</v>
      </c>
      <c r="R116" s="1">
        <v>0</v>
      </c>
      <c r="S116" s="1">
        <v>0</v>
      </c>
      <c r="T116" s="1">
        <v>0</v>
      </c>
      <c r="U116" s="1">
        <v>7</v>
      </c>
      <c r="V116" s="1">
        <v>3.67</v>
      </c>
      <c r="W116" s="1">
        <v>52</v>
      </c>
      <c r="X116" s="1">
        <v>0.67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0.01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5</v>
      </c>
      <c r="AL116" s="1">
        <v>1.07</v>
      </c>
      <c r="AM116" s="1">
        <v>2.73</v>
      </c>
      <c r="AN116" s="1">
        <v>0.1</v>
      </c>
      <c r="AO116" s="1">
        <v>2.6</v>
      </c>
      <c r="AP116" s="1">
        <v>5</v>
      </c>
      <c r="AQ116" s="1">
        <v>5</v>
      </c>
      <c r="AR116" s="1">
        <v>0</v>
      </c>
      <c r="AS116" s="1">
        <v>2</v>
      </c>
      <c r="AT116" s="1">
        <v>2</v>
      </c>
      <c r="AU116" s="1">
        <v>1</v>
      </c>
      <c r="AV116" s="1">
        <v>0.33</v>
      </c>
      <c r="AW116" s="1">
        <v>33</v>
      </c>
      <c r="AX116" s="1">
        <v>4.33</v>
      </c>
      <c r="AY116" s="1">
        <v>1.33</v>
      </c>
      <c r="AZ116" s="1">
        <v>0</v>
      </c>
      <c r="BA116" s="1">
        <v>0.33</v>
      </c>
      <c r="BB116" s="1">
        <v>1.67</v>
      </c>
      <c r="BC116" s="1">
        <v>18.670000000000002</v>
      </c>
      <c r="BD116" s="1">
        <v>15</v>
      </c>
      <c r="BE116" s="1">
        <v>7.67</v>
      </c>
      <c r="BF116" s="1">
        <v>1</v>
      </c>
      <c r="BG116" s="1">
        <v>4.33</v>
      </c>
      <c r="BH116" s="1">
        <v>2.67</v>
      </c>
      <c r="BI116" s="1">
        <v>2.3199999999999998</v>
      </c>
      <c r="BJ116" s="1">
        <v>15.67</v>
      </c>
      <c r="BK116" s="1">
        <v>11.33</v>
      </c>
      <c r="BL116" s="1">
        <v>72</v>
      </c>
      <c r="BM116" s="1">
        <v>12.33</v>
      </c>
      <c r="BN116" s="1">
        <v>7.67</v>
      </c>
      <c r="BO116" s="1">
        <v>62</v>
      </c>
      <c r="BP116" s="1">
        <v>7</v>
      </c>
      <c r="BQ116" s="1">
        <v>3.67</v>
      </c>
      <c r="BR116" s="1">
        <v>52</v>
      </c>
      <c r="BS116" s="1">
        <v>0</v>
      </c>
      <c r="BT116" s="1">
        <v>0</v>
      </c>
      <c r="BU116" s="1">
        <v>3</v>
      </c>
      <c r="BV116" s="1">
        <v>0</v>
      </c>
      <c r="BW116" s="1">
        <v>2</v>
      </c>
      <c r="BX116" s="1">
        <v>0</v>
      </c>
      <c r="BY116" s="1">
        <v>27</v>
      </c>
      <c r="BZ116" s="1">
        <v>0.67</v>
      </c>
      <c r="CA116" s="1">
        <v>3</v>
      </c>
      <c r="CB116" s="1">
        <v>1.67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2.0351740600000006</v>
      </c>
      <c r="CL116" s="1">
        <v>1</v>
      </c>
    </row>
    <row r="117" spans="1:90" x14ac:dyDescent="0.25">
      <c r="A117" s="1" t="s">
        <v>188</v>
      </c>
      <c r="B117" s="1">
        <v>5.8</v>
      </c>
      <c r="C117" s="1">
        <v>3</v>
      </c>
      <c r="D117" s="1">
        <v>31.67</v>
      </c>
      <c r="E117" s="1">
        <v>0.01</v>
      </c>
      <c r="F117" s="1">
        <v>0</v>
      </c>
      <c r="G117" s="1">
        <v>0</v>
      </c>
      <c r="H117" s="1">
        <v>0</v>
      </c>
      <c r="I117" s="1">
        <v>0.67</v>
      </c>
      <c r="J117" s="1">
        <v>0</v>
      </c>
      <c r="K117" s="1">
        <v>0</v>
      </c>
      <c r="L117" s="1">
        <v>0.67</v>
      </c>
      <c r="M117" s="1">
        <v>0</v>
      </c>
      <c r="N117" s="1">
        <v>0</v>
      </c>
      <c r="O117" s="1">
        <v>0.01</v>
      </c>
      <c r="P117" s="1">
        <v>0.01</v>
      </c>
      <c r="Q117" s="1">
        <v>0</v>
      </c>
      <c r="R117" s="1">
        <v>0</v>
      </c>
      <c r="S117" s="1">
        <v>0</v>
      </c>
      <c r="T117" s="1">
        <v>0</v>
      </c>
      <c r="U117" s="1">
        <v>5.33</v>
      </c>
      <c r="V117" s="1">
        <v>3</v>
      </c>
      <c r="W117" s="1">
        <v>56</v>
      </c>
      <c r="X117" s="1">
        <v>0</v>
      </c>
      <c r="Y117" s="1">
        <v>0</v>
      </c>
      <c r="AA117" s="1">
        <v>0</v>
      </c>
      <c r="AB117" s="1">
        <v>0</v>
      </c>
      <c r="AC117" s="1">
        <v>0.33</v>
      </c>
      <c r="AD117" s="1">
        <v>0</v>
      </c>
      <c r="AE117" s="1">
        <v>0.02</v>
      </c>
      <c r="AF117" s="1">
        <v>0</v>
      </c>
      <c r="AG117" s="1">
        <v>0</v>
      </c>
      <c r="AH117" s="1">
        <v>0</v>
      </c>
      <c r="AI117" s="1">
        <v>0</v>
      </c>
      <c r="AJ117" s="1">
        <v>0.33</v>
      </c>
      <c r="AK117" s="1">
        <v>3.33</v>
      </c>
      <c r="AL117" s="1">
        <v>5.87</v>
      </c>
      <c r="AM117" s="1">
        <v>2.33</v>
      </c>
      <c r="AN117" s="1">
        <v>0.1</v>
      </c>
      <c r="AO117" s="1">
        <v>2.1</v>
      </c>
      <c r="AP117" s="1">
        <v>3.67</v>
      </c>
      <c r="AQ117" s="1">
        <v>3.67</v>
      </c>
      <c r="AR117" s="1">
        <v>0</v>
      </c>
      <c r="AS117" s="1">
        <v>1.67</v>
      </c>
      <c r="AT117" s="1">
        <v>0</v>
      </c>
      <c r="AU117" s="1">
        <v>0.33</v>
      </c>
      <c r="AV117" s="1">
        <v>0</v>
      </c>
      <c r="AW117" s="1">
        <v>0</v>
      </c>
      <c r="AX117" s="1">
        <v>1</v>
      </c>
      <c r="AY117" s="1">
        <v>0</v>
      </c>
      <c r="AZ117" s="1">
        <v>0</v>
      </c>
      <c r="BA117" s="1">
        <v>0.33</v>
      </c>
      <c r="BB117" s="1">
        <v>0.33</v>
      </c>
      <c r="BC117" s="1">
        <v>9.67</v>
      </c>
      <c r="BD117" s="1">
        <v>7.33</v>
      </c>
      <c r="BE117" s="1">
        <v>3</v>
      </c>
      <c r="BF117" s="1">
        <v>1.33</v>
      </c>
      <c r="BG117" s="1">
        <v>2</v>
      </c>
      <c r="BH117" s="1">
        <v>0.67</v>
      </c>
      <c r="BI117" s="1">
        <v>0.84</v>
      </c>
      <c r="BJ117" s="1">
        <v>15</v>
      </c>
      <c r="BK117" s="1">
        <v>12</v>
      </c>
      <c r="BL117" s="1">
        <v>80</v>
      </c>
      <c r="BM117" s="1">
        <v>9</v>
      </c>
      <c r="BN117" s="1">
        <v>6.33</v>
      </c>
      <c r="BO117" s="1">
        <v>70</v>
      </c>
      <c r="BP117" s="1">
        <v>5.33</v>
      </c>
      <c r="BQ117" s="1">
        <v>3</v>
      </c>
      <c r="BR117" s="1">
        <v>56</v>
      </c>
      <c r="BS117" s="1">
        <v>0.33</v>
      </c>
      <c r="BT117" s="1">
        <v>0</v>
      </c>
      <c r="BU117" s="1">
        <v>1</v>
      </c>
      <c r="BV117" s="1">
        <v>2</v>
      </c>
      <c r="BW117" s="1">
        <v>1</v>
      </c>
      <c r="BX117" s="1">
        <v>1</v>
      </c>
      <c r="BY117" s="1">
        <v>21</v>
      </c>
      <c r="BZ117" s="1">
        <v>1.33</v>
      </c>
      <c r="CA117" s="1">
        <v>2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3.2495394900000005</v>
      </c>
      <c r="CL117" s="1">
        <v>1</v>
      </c>
    </row>
    <row r="118" spans="1:90" x14ac:dyDescent="0.25">
      <c r="A118" s="1" t="s">
        <v>216</v>
      </c>
      <c r="B118" s="1">
        <v>5.7</v>
      </c>
      <c r="C118" s="1">
        <v>4</v>
      </c>
      <c r="D118" s="1">
        <v>12.75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3</v>
      </c>
      <c r="V118" s="1">
        <v>2</v>
      </c>
      <c r="W118" s="1">
        <v>67</v>
      </c>
      <c r="X118" s="1">
        <v>0.25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1.02</v>
      </c>
      <c r="AM118" s="1">
        <v>1.1000000000000001</v>
      </c>
      <c r="AN118" s="1">
        <v>0</v>
      </c>
      <c r="AO118" s="1">
        <v>1.6</v>
      </c>
      <c r="AP118" s="1">
        <v>3.75</v>
      </c>
      <c r="AQ118" s="1">
        <v>3.75</v>
      </c>
      <c r="AR118" s="1">
        <v>0</v>
      </c>
      <c r="AS118" s="1">
        <v>1</v>
      </c>
      <c r="AT118" s="1">
        <v>0.25</v>
      </c>
      <c r="AU118" s="1">
        <v>0</v>
      </c>
      <c r="AV118" s="1">
        <v>0</v>
      </c>
      <c r="AX118" s="1">
        <v>1.75</v>
      </c>
      <c r="AY118" s="1">
        <v>0</v>
      </c>
      <c r="AZ118" s="1">
        <v>0</v>
      </c>
      <c r="BA118" s="1">
        <v>0</v>
      </c>
      <c r="BB118" s="1">
        <v>0</v>
      </c>
      <c r="BC118" s="1">
        <v>13.75</v>
      </c>
      <c r="BD118" s="1">
        <v>9.75</v>
      </c>
      <c r="BE118" s="1">
        <v>5.5</v>
      </c>
      <c r="BF118" s="1">
        <v>0.25</v>
      </c>
      <c r="BG118" s="1">
        <v>2.25</v>
      </c>
      <c r="BH118" s="1">
        <v>1.5</v>
      </c>
      <c r="BI118" s="1">
        <v>1.56</v>
      </c>
      <c r="BJ118" s="1">
        <v>6.25</v>
      </c>
      <c r="BK118" s="1">
        <v>5</v>
      </c>
      <c r="BL118" s="1">
        <v>80</v>
      </c>
      <c r="BM118" s="1">
        <v>5.25</v>
      </c>
      <c r="BN118" s="1">
        <v>3.75</v>
      </c>
      <c r="BO118" s="1">
        <v>71</v>
      </c>
      <c r="BP118" s="1">
        <v>3</v>
      </c>
      <c r="BQ118" s="1">
        <v>2</v>
      </c>
      <c r="BR118" s="1">
        <v>67</v>
      </c>
      <c r="BS118" s="1">
        <v>0</v>
      </c>
      <c r="BT118" s="1">
        <v>0</v>
      </c>
      <c r="BU118" s="1">
        <v>0</v>
      </c>
      <c r="BV118" s="1">
        <v>4</v>
      </c>
      <c r="BW118" s="1">
        <v>0</v>
      </c>
      <c r="BX118" s="1">
        <v>1</v>
      </c>
      <c r="BY118" s="1">
        <v>9.75</v>
      </c>
      <c r="BZ118" s="1">
        <v>0</v>
      </c>
      <c r="CA118" s="1">
        <v>0.25</v>
      </c>
      <c r="CB118" s="1">
        <v>0.5</v>
      </c>
      <c r="CC118" s="1">
        <v>0.25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2.8526276900000003</v>
      </c>
      <c r="CL118" s="1">
        <v>1</v>
      </c>
    </row>
    <row r="119" spans="1:90" x14ac:dyDescent="0.25">
      <c r="A119" s="1" t="s">
        <v>197</v>
      </c>
      <c r="B119" s="1">
        <v>5.9</v>
      </c>
      <c r="C119" s="1">
        <v>3</v>
      </c>
      <c r="D119" s="1">
        <v>78</v>
      </c>
      <c r="E119" s="1">
        <v>0.37</v>
      </c>
      <c r="F119" s="1">
        <v>0.67</v>
      </c>
      <c r="G119" s="1">
        <v>0.5</v>
      </c>
      <c r="H119" s="1">
        <v>2</v>
      </c>
      <c r="I119" s="1">
        <v>2.33</v>
      </c>
      <c r="J119" s="1">
        <v>1</v>
      </c>
      <c r="K119" s="1">
        <v>1.33</v>
      </c>
      <c r="L119" s="1">
        <v>1</v>
      </c>
      <c r="M119" s="1">
        <v>0.33</v>
      </c>
      <c r="N119" s="1">
        <v>0</v>
      </c>
      <c r="O119" s="1">
        <v>0.28999999999999998</v>
      </c>
      <c r="P119" s="1">
        <v>0.28999999999999998</v>
      </c>
      <c r="Q119" s="1">
        <v>0</v>
      </c>
      <c r="R119" s="1">
        <v>0</v>
      </c>
      <c r="S119" s="1">
        <v>0</v>
      </c>
      <c r="T119" s="1">
        <v>0</v>
      </c>
      <c r="U119" s="1">
        <v>10.33</v>
      </c>
      <c r="V119" s="1">
        <v>9</v>
      </c>
      <c r="W119" s="1">
        <v>87</v>
      </c>
      <c r="X119" s="1">
        <v>1.33</v>
      </c>
      <c r="Y119" s="1">
        <v>0</v>
      </c>
      <c r="Z119" s="1">
        <v>0</v>
      </c>
      <c r="AA119" s="1">
        <v>0</v>
      </c>
      <c r="AB119" s="1">
        <v>0</v>
      </c>
      <c r="AC119" s="1">
        <v>1.33</v>
      </c>
      <c r="AD119" s="1">
        <v>0.33</v>
      </c>
      <c r="AE119" s="1">
        <v>0.24</v>
      </c>
      <c r="AF119" s="1">
        <v>0.67</v>
      </c>
      <c r="AG119" s="1">
        <v>0</v>
      </c>
      <c r="AH119" s="1">
        <v>0</v>
      </c>
      <c r="AI119" s="1">
        <v>0</v>
      </c>
      <c r="AJ119" s="1">
        <v>1</v>
      </c>
      <c r="AK119" s="1">
        <v>32.33</v>
      </c>
      <c r="AL119" s="1">
        <v>16.399999999999999</v>
      </c>
      <c r="AM119" s="1">
        <v>12.87</v>
      </c>
      <c r="AN119" s="1">
        <v>2.2000000000000002</v>
      </c>
      <c r="AO119" s="1">
        <v>4.9000000000000004</v>
      </c>
      <c r="AP119" s="1">
        <v>6</v>
      </c>
      <c r="AQ119" s="1">
        <v>12</v>
      </c>
      <c r="AR119" s="1">
        <v>0</v>
      </c>
      <c r="AS119" s="1">
        <v>5</v>
      </c>
      <c r="AT119" s="1">
        <v>0</v>
      </c>
      <c r="AU119" s="1">
        <v>0.33</v>
      </c>
      <c r="AV119" s="1">
        <v>0.33</v>
      </c>
      <c r="AW119" s="1">
        <v>100</v>
      </c>
      <c r="AX119" s="1">
        <v>3</v>
      </c>
      <c r="AY119" s="1">
        <v>1</v>
      </c>
      <c r="AZ119" s="1">
        <v>0</v>
      </c>
      <c r="BA119" s="1">
        <v>0.33</v>
      </c>
      <c r="BB119" s="1">
        <v>1.33</v>
      </c>
      <c r="BC119" s="1">
        <v>17.329999999999998</v>
      </c>
      <c r="BD119" s="1">
        <v>10.33</v>
      </c>
      <c r="BE119" s="1">
        <v>4</v>
      </c>
      <c r="BF119" s="1">
        <v>1</v>
      </c>
      <c r="BG119" s="1">
        <v>2.33</v>
      </c>
      <c r="BH119" s="1">
        <v>1.33</v>
      </c>
      <c r="BI119" s="1">
        <v>1.31</v>
      </c>
      <c r="BJ119" s="1">
        <v>19.670000000000002</v>
      </c>
      <c r="BK119" s="1">
        <v>17</v>
      </c>
      <c r="BL119" s="1">
        <v>86</v>
      </c>
      <c r="BM119" s="1">
        <v>17.670000000000002</v>
      </c>
      <c r="BN119" s="1">
        <v>14.33</v>
      </c>
      <c r="BO119" s="1">
        <v>81</v>
      </c>
      <c r="BP119" s="1">
        <v>10.33</v>
      </c>
      <c r="BQ119" s="1">
        <v>9</v>
      </c>
      <c r="BR119" s="1">
        <v>87</v>
      </c>
      <c r="BS119" s="1">
        <v>0</v>
      </c>
      <c r="BT119" s="1">
        <v>0</v>
      </c>
      <c r="BU119" s="1">
        <v>3</v>
      </c>
      <c r="BV119" s="1">
        <v>0</v>
      </c>
      <c r="BW119" s="1">
        <v>3</v>
      </c>
      <c r="BX119" s="1">
        <v>1</v>
      </c>
      <c r="BY119" s="1">
        <v>35.67</v>
      </c>
      <c r="BZ119" s="1">
        <v>4.33</v>
      </c>
      <c r="CA119" s="1">
        <v>1.33</v>
      </c>
      <c r="CB119" s="1">
        <v>2.33</v>
      </c>
      <c r="CC119" s="1">
        <v>0.67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4.9881981299999989</v>
      </c>
      <c r="CL119" s="1">
        <v>1</v>
      </c>
    </row>
    <row r="120" spans="1:90" x14ac:dyDescent="0.25">
      <c r="A120" s="1" t="s">
        <v>240</v>
      </c>
      <c r="B120" s="1">
        <v>5.2</v>
      </c>
      <c r="C120" s="1">
        <v>1</v>
      </c>
      <c r="D120" s="1">
        <v>7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</v>
      </c>
      <c r="V120" s="1">
        <v>4</v>
      </c>
      <c r="W120" s="1">
        <v>80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</v>
      </c>
      <c r="AL120" s="1">
        <v>1.3</v>
      </c>
      <c r="AM120" s="1">
        <v>0.6</v>
      </c>
      <c r="AN120" s="1">
        <v>0</v>
      </c>
      <c r="AO120" s="1">
        <v>1.5</v>
      </c>
      <c r="AP120" s="1">
        <v>3</v>
      </c>
      <c r="AQ120" s="1">
        <v>3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1</v>
      </c>
      <c r="AY120" s="1">
        <v>0</v>
      </c>
      <c r="AZ120" s="1">
        <v>0</v>
      </c>
      <c r="BA120" s="1">
        <v>0</v>
      </c>
      <c r="BB120" s="1">
        <v>0</v>
      </c>
      <c r="BC120" s="1">
        <v>6</v>
      </c>
      <c r="BD120" s="1">
        <v>2</v>
      </c>
      <c r="BE120" s="1">
        <v>2</v>
      </c>
      <c r="BF120" s="1">
        <v>0</v>
      </c>
      <c r="BG120" s="1">
        <v>1</v>
      </c>
      <c r="BH120" s="1">
        <v>2</v>
      </c>
      <c r="BI120" s="1">
        <v>1.26</v>
      </c>
      <c r="BJ120" s="1">
        <v>10</v>
      </c>
      <c r="BK120" s="1">
        <v>8</v>
      </c>
      <c r="BL120" s="1">
        <v>80</v>
      </c>
      <c r="BM120" s="1">
        <v>9</v>
      </c>
      <c r="BN120" s="1">
        <v>7</v>
      </c>
      <c r="BO120" s="1">
        <v>78</v>
      </c>
      <c r="BP120" s="1">
        <v>5</v>
      </c>
      <c r="BQ120" s="1">
        <v>4</v>
      </c>
      <c r="BR120" s="1">
        <v>80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11</v>
      </c>
      <c r="BZ120" s="1">
        <v>1</v>
      </c>
      <c r="CA120" s="1">
        <v>1</v>
      </c>
      <c r="CB120" s="1">
        <v>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4.1031847400000014</v>
      </c>
      <c r="CL120" s="1">
        <v>1</v>
      </c>
    </row>
    <row r="121" spans="1:90" x14ac:dyDescent="0.25">
      <c r="A121" s="1" t="s">
        <v>202</v>
      </c>
      <c r="B121" s="1">
        <v>5.0999999999999996</v>
      </c>
      <c r="C121" s="1">
        <v>7</v>
      </c>
      <c r="D121" s="1">
        <v>82.57</v>
      </c>
      <c r="E121" s="1">
        <v>0.12</v>
      </c>
      <c r="F121" s="1">
        <v>0</v>
      </c>
      <c r="G121" s="1">
        <v>0.1</v>
      </c>
      <c r="H121" s="1">
        <v>0</v>
      </c>
      <c r="I121" s="1">
        <v>1</v>
      </c>
      <c r="J121" s="1">
        <v>0.14000000000000001</v>
      </c>
      <c r="K121" s="1">
        <v>0.28999999999999998</v>
      </c>
      <c r="L121" s="1">
        <v>0.71</v>
      </c>
      <c r="M121" s="1">
        <v>0</v>
      </c>
      <c r="N121" s="1">
        <v>0</v>
      </c>
      <c r="O121" s="1">
        <v>0.03</v>
      </c>
      <c r="P121" s="1">
        <v>0.03</v>
      </c>
      <c r="Q121" s="1">
        <v>0</v>
      </c>
      <c r="R121" s="1">
        <v>0</v>
      </c>
      <c r="S121" s="1">
        <v>0</v>
      </c>
      <c r="T121" s="1">
        <v>0</v>
      </c>
      <c r="U121" s="1">
        <v>8.2899999999999991</v>
      </c>
      <c r="V121" s="1">
        <v>6.71</v>
      </c>
      <c r="W121" s="1">
        <v>81</v>
      </c>
      <c r="X121" s="1">
        <v>1.29</v>
      </c>
      <c r="Y121" s="1">
        <v>0.28999999999999998</v>
      </c>
      <c r="Z121" s="1">
        <v>22</v>
      </c>
      <c r="AA121" s="1">
        <v>0</v>
      </c>
      <c r="AB121" s="1">
        <v>0</v>
      </c>
      <c r="AC121" s="1">
        <v>1.1399999999999999</v>
      </c>
      <c r="AD121" s="1">
        <v>0.14000000000000001</v>
      </c>
      <c r="AE121" s="1">
        <v>0.11</v>
      </c>
      <c r="AF121" s="1">
        <v>0</v>
      </c>
      <c r="AG121" s="1">
        <v>0</v>
      </c>
      <c r="AH121" s="1">
        <v>0.14000000000000001</v>
      </c>
      <c r="AI121" s="1">
        <v>0</v>
      </c>
      <c r="AJ121" s="1">
        <v>0</v>
      </c>
      <c r="AK121" s="1">
        <v>7.71</v>
      </c>
      <c r="AL121" s="1">
        <v>14.89</v>
      </c>
      <c r="AM121" s="1">
        <v>9.94</v>
      </c>
      <c r="AN121" s="1">
        <v>0.5</v>
      </c>
      <c r="AO121" s="1">
        <v>3.1</v>
      </c>
      <c r="AP121" s="1">
        <v>9.57</v>
      </c>
      <c r="AQ121" s="1">
        <v>9.57</v>
      </c>
      <c r="AR121" s="1">
        <v>0</v>
      </c>
      <c r="AS121" s="1">
        <v>1.86</v>
      </c>
      <c r="AT121" s="1">
        <v>2.29</v>
      </c>
      <c r="AU121" s="1">
        <v>2</v>
      </c>
      <c r="AV121" s="1">
        <v>1</v>
      </c>
      <c r="AW121" s="1">
        <v>50</v>
      </c>
      <c r="AX121" s="1">
        <v>5.43</v>
      </c>
      <c r="AY121" s="1">
        <v>0.28999999999999998</v>
      </c>
      <c r="AZ121" s="1">
        <v>0.14000000000000001</v>
      </c>
      <c r="BA121" s="1">
        <v>1.29</v>
      </c>
      <c r="BB121" s="1">
        <v>1.71</v>
      </c>
      <c r="BC121" s="1">
        <v>16.43</v>
      </c>
      <c r="BD121" s="1">
        <v>9</v>
      </c>
      <c r="BE121" s="1">
        <v>5.71</v>
      </c>
      <c r="BF121" s="1">
        <v>1</v>
      </c>
      <c r="BG121" s="1">
        <v>1.86</v>
      </c>
      <c r="BH121" s="1">
        <v>2.86</v>
      </c>
      <c r="BI121" s="1">
        <v>2.09</v>
      </c>
      <c r="BJ121" s="1">
        <v>22.29</v>
      </c>
      <c r="BK121" s="1">
        <v>18.43</v>
      </c>
      <c r="BL121" s="1">
        <v>83</v>
      </c>
      <c r="BM121" s="1">
        <v>15.86</v>
      </c>
      <c r="BN121" s="1">
        <v>12.14</v>
      </c>
      <c r="BO121" s="1">
        <v>77</v>
      </c>
      <c r="BP121" s="1">
        <v>8.2899999999999991</v>
      </c>
      <c r="BQ121" s="1">
        <v>6.71</v>
      </c>
      <c r="BR121" s="1">
        <v>81</v>
      </c>
      <c r="BS121" s="1">
        <v>0</v>
      </c>
      <c r="BT121" s="1">
        <v>0</v>
      </c>
      <c r="BU121" s="1">
        <v>7</v>
      </c>
      <c r="BV121" s="1">
        <v>0</v>
      </c>
      <c r="BW121" s="1">
        <v>3</v>
      </c>
      <c r="BX121" s="1">
        <v>1.1399999999999999</v>
      </c>
      <c r="BY121" s="1">
        <v>37.43</v>
      </c>
      <c r="BZ121" s="1">
        <v>1.29</v>
      </c>
      <c r="CA121" s="1">
        <v>1.71</v>
      </c>
      <c r="CB121" s="1">
        <v>1.29</v>
      </c>
      <c r="CC121" s="1">
        <v>0.14000000000000001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2.5006825200000002</v>
      </c>
      <c r="CL121" s="1">
        <v>1</v>
      </c>
    </row>
    <row r="122" spans="1:90" x14ac:dyDescent="0.25">
      <c r="A122" s="1" t="s">
        <v>203</v>
      </c>
      <c r="B122" s="1">
        <v>4.3</v>
      </c>
      <c r="C122" s="1">
        <v>8</v>
      </c>
      <c r="D122" s="1">
        <v>87.75</v>
      </c>
      <c r="E122" s="1">
        <v>0.03</v>
      </c>
      <c r="F122" s="1">
        <v>0.15</v>
      </c>
      <c r="G122" s="1">
        <v>0</v>
      </c>
      <c r="H122" s="1">
        <v>2</v>
      </c>
      <c r="I122" s="1">
        <v>0.12</v>
      </c>
      <c r="J122" s="1">
        <v>0.12</v>
      </c>
      <c r="K122" s="1">
        <v>0</v>
      </c>
      <c r="L122" s="1">
        <v>0.12</v>
      </c>
      <c r="M122" s="1">
        <v>0</v>
      </c>
      <c r="N122" s="1">
        <v>0</v>
      </c>
      <c r="O122" s="1">
        <v>0.02</v>
      </c>
      <c r="P122" s="1">
        <v>0.02</v>
      </c>
      <c r="Q122" s="1">
        <v>0</v>
      </c>
      <c r="R122" s="1">
        <v>0</v>
      </c>
      <c r="S122" s="1">
        <v>0</v>
      </c>
      <c r="T122" s="1">
        <v>0</v>
      </c>
      <c r="U122" s="1">
        <v>9.1199999999999992</v>
      </c>
      <c r="V122" s="1">
        <v>5.75</v>
      </c>
      <c r="W122" s="1">
        <v>63</v>
      </c>
      <c r="X122" s="1">
        <v>0.62</v>
      </c>
      <c r="Y122" s="1">
        <v>0.25</v>
      </c>
      <c r="Z122" s="1">
        <v>40</v>
      </c>
      <c r="AA122" s="1">
        <v>0</v>
      </c>
      <c r="AB122" s="1">
        <v>0</v>
      </c>
      <c r="AC122" s="1">
        <v>0.62</v>
      </c>
      <c r="AD122" s="1">
        <v>0</v>
      </c>
      <c r="AE122" s="1">
        <v>0.02</v>
      </c>
      <c r="AF122" s="1">
        <v>0.25</v>
      </c>
      <c r="AG122" s="1">
        <v>0</v>
      </c>
      <c r="AH122" s="1">
        <v>0</v>
      </c>
      <c r="AI122" s="1">
        <v>0</v>
      </c>
      <c r="AJ122" s="1">
        <v>0.25</v>
      </c>
      <c r="AK122" s="1">
        <v>1.38</v>
      </c>
      <c r="AL122" s="1">
        <v>9.15</v>
      </c>
      <c r="AM122" s="1">
        <v>17.850000000000001</v>
      </c>
      <c r="AN122" s="1">
        <v>0.2</v>
      </c>
      <c r="AO122" s="1">
        <v>2.9</v>
      </c>
      <c r="AP122" s="1">
        <v>12.5</v>
      </c>
      <c r="AQ122" s="1">
        <v>14.75</v>
      </c>
      <c r="AR122" s="1">
        <v>0.25</v>
      </c>
      <c r="AS122" s="1">
        <v>3.25</v>
      </c>
      <c r="AT122" s="1">
        <v>1</v>
      </c>
      <c r="AU122" s="1">
        <v>2.88</v>
      </c>
      <c r="AV122" s="1">
        <v>1.75</v>
      </c>
      <c r="AW122" s="1">
        <v>61</v>
      </c>
      <c r="AX122" s="1">
        <v>6.88</v>
      </c>
      <c r="AY122" s="1">
        <v>2.38</v>
      </c>
      <c r="AZ122" s="1">
        <v>0.5</v>
      </c>
      <c r="BA122" s="1">
        <v>0.5</v>
      </c>
      <c r="BB122" s="1">
        <v>3.38</v>
      </c>
      <c r="BC122" s="1">
        <v>12.75</v>
      </c>
      <c r="BD122" s="1">
        <v>7</v>
      </c>
      <c r="BE122" s="1">
        <v>3.88</v>
      </c>
      <c r="BF122" s="1">
        <v>1.38</v>
      </c>
      <c r="BG122" s="1">
        <v>2.5</v>
      </c>
      <c r="BH122" s="1">
        <v>1.38</v>
      </c>
      <c r="BI122" s="1">
        <v>1.2</v>
      </c>
      <c r="BJ122" s="1">
        <v>33.380000000000003</v>
      </c>
      <c r="BK122" s="1">
        <v>25.25</v>
      </c>
      <c r="BL122" s="1">
        <v>76</v>
      </c>
      <c r="BM122" s="1">
        <v>18.75</v>
      </c>
      <c r="BN122" s="1">
        <v>12.62</v>
      </c>
      <c r="BO122" s="1">
        <v>67</v>
      </c>
      <c r="BP122" s="1">
        <v>9.1199999999999992</v>
      </c>
      <c r="BQ122" s="1">
        <v>5.75</v>
      </c>
      <c r="BR122" s="1">
        <v>63</v>
      </c>
      <c r="BS122" s="1">
        <v>0</v>
      </c>
      <c r="BT122" s="1">
        <v>0</v>
      </c>
      <c r="BU122" s="1">
        <v>8</v>
      </c>
      <c r="BV122" s="1">
        <v>0</v>
      </c>
      <c r="BW122" s="1">
        <v>1</v>
      </c>
      <c r="BX122" s="1">
        <v>0.75</v>
      </c>
      <c r="BY122" s="1">
        <v>47.12</v>
      </c>
      <c r="BZ122" s="1">
        <v>0.25</v>
      </c>
      <c r="CA122" s="1">
        <v>5</v>
      </c>
      <c r="CB122" s="1">
        <v>1.62</v>
      </c>
      <c r="CC122" s="1">
        <v>0.12</v>
      </c>
      <c r="CD122" s="1">
        <v>0.12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3.1532495600000008</v>
      </c>
      <c r="CL122" s="1">
        <v>1</v>
      </c>
    </row>
    <row r="123" spans="1:90" x14ac:dyDescent="0.25">
      <c r="A123" s="1" t="s">
        <v>139</v>
      </c>
      <c r="B123" s="1">
        <v>4.8</v>
      </c>
      <c r="C123" s="1">
        <v>7</v>
      </c>
      <c r="D123" s="1">
        <v>86.14</v>
      </c>
      <c r="E123" s="1">
        <v>0.18</v>
      </c>
      <c r="F123" s="1">
        <v>1</v>
      </c>
      <c r="G123" s="1">
        <v>0.2</v>
      </c>
      <c r="H123" s="1">
        <v>1</v>
      </c>
      <c r="I123" s="1">
        <v>1.29</v>
      </c>
      <c r="J123" s="1">
        <v>0.28999999999999998</v>
      </c>
      <c r="K123" s="1">
        <v>0.28999999999999998</v>
      </c>
      <c r="L123" s="1">
        <v>1</v>
      </c>
      <c r="M123" s="1">
        <v>0</v>
      </c>
      <c r="N123" s="1">
        <v>0</v>
      </c>
      <c r="O123" s="1">
        <v>0.05</v>
      </c>
      <c r="P123" s="1">
        <v>0.05</v>
      </c>
      <c r="Q123" s="1">
        <v>0</v>
      </c>
      <c r="R123" s="1">
        <v>0</v>
      </c>
      <c r="S123" s="1">
        <v>0</v>
      </c>
      <c r="T123" s="1">
        <v>0</v>
      </c>
      <c r="U123" s="1">
        <v>11.43</v>
      </c>
      <c r="V123" s="1">
        <v>7.86</v>
      </c>
      <c r="W123" s="1">
        <v>69</v>
      </c>
      <c r="X123" s="1">
        <v>1.43</v>
      </c>
      <c r="Y123" s="1">
        <v>0.43</v>
      </c>
      <c r="Z123" s="1">
        <v>30</v>
      </c>
      <c r="AA123" s="1">
        <v>0.14000000000000001</v>
      </c>
      <c r="AB123" s="1">
        <v>0.14000000000000001</v>
      </c>
      <c r="AC123" s="1">
        <v>1</v>
      </c>
      <c r="AD123" s="1">
        <v>0.14000000000000001</v>
      </c>
      <c r="AE123" s="1">
        <v>0.1</v>
      </c>
      <c r="AF123" s="1">
        <v>0.14000000000000001</v>
      </c>
      <c r="AG123" s="1">
        <v>0</v>
      </c>
      <c r="AH123" s="1">
        <v>0.28999999999999998</v>
      </c>
      <c r="AI123" s="1">
        <v>0</v>
      </c>
      <c r="AJ123" s="1">
        <v>0.28999999999999998</v>
      </c>
      <c r="AK123" s="1">
        <v>8.2899999999999991</v>
      </c>
      <c r="AL123" s="1">
        <v>15.66</v>
      </c>
      <c r="AM123" s="1">
        <v>15.03</v>
      </c>
      <c r="AN123" s="1">
        <v>0.6</v>
      </c>
      <c r="AO123" s="1">
        <v>3</v>
      </c>
      <c r="AP123" s="1">
        <v>9.86</v>
      </c>
      <c r="AQ123" s="1">
        <v>11.14</v>
      </c>
      <c r="AR123" s="1">
        <v>0</v>
      </c>
      <c r="AS123" s="1">
        <v>2.4300000000000002</v>
      </c>
      <c r="AT123" s="1">
        <v>1.71</v>
      </c>
      <c r="AU123" s="1">
        <v>3.43</v>
      </c>
      <c r="AV123" s="1">
        <v>2.14</v>
      </c>
      <c r="AW123" s="1">
        <v>62</v>
      </c>
      <c r="AX123" s="1">
        <v>4.8600000000000003</v>
      </c>
      <c r="AY123" s="1">
        <v>1.1399999999999999</v>
      </c>
      <c r="AZ123" s="1">
        <v>0.56999999999999995</v>
      </c>
      <c r="BA123" s="1">
        <v>0.71</v>
      </c>
      <c r="BB123" s="1">
        <v>2.4300000000000002</v>
      </c>
      <c r="BC123" s="1">
        <v>15.71</v>
      </c>
      <c r="BD123" s="1">
        <v>10.43</v>
      </c>
      <c r="BE123" s="1">
        <v>4.57</v>
      </c>
      <c r="BF123" s="1">
        <v>0.56999999999999995</v>
      </c>
      <c r="BG123" s="1">
        <v>2.29</v>
      </c>
      <c r="BH123" s="1">
        <v>2.14</v>
      </c>
      <c r="BI123" s="1">
        <v>1.69</v>
      </c>
      <c r="BJ123" s="1">
        <v>36.57</v>
      </c>
      <c r="BK123" s="1">
        <v>28.43</v>
      </c>
      <c r="BL123" s="1">
        <v>78</v>
      </c>
      <c r="BM123" s="1">
        <v>20.14</v>
      </c>
      <c r="BN123" s="1">
        <v>13.71</v>
      </c>
      <c r="BO123" s="1">
        <v>68</v>
      </c>
      <c r="BP123" s="1">
        <v>11.43</v>
      </c>
      <c r="BQ123" s="1">
        <v>7.86</v>
      </c>
      <c r="BR123" s="1">
        <v>69</v>
      </c>
      <c r="BS123" s="1">
        <v>0.43</v>
      </c>
      <c r="BT123" s="1">
        <v>0.43</v>
      </c>
      <c r="BU123" s="1">
        <v>7</v>
      </c>
      <c r="BV123" s="1">
        <v>0</v>
      </c>
      <c r="BW123" s="1">
        <v>2</v>
      </c>
      <c r="BX123" s="1">
        <v>0.71</v>
      </c>
      <c r="BY123" s="1">
        <v>53.29</v>
      </c>
      <c r="BZ123" s="1">
        <v>1</v>
      </c>
      <c r="CA123" s="1">
        <v>5.29</v>
      </c>
      <c r="CB123" s="1">
        <v>3</v>
      </c>
      <c r="CC123" s="1">
        <v>0.14000000000000001</v>
      </c>
      <c r="CD123" s="1">
        <v>0.14000000000000001</v>
      </c>
      <c r="CE123" s="1">
        <v>0.14000000000000001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2.641527299999999</v>
      </c>
      <c r="CL123" s="1">
        <v>0</v>
      </c>
    </row>
    <row r="124" spans="1:90" x14ac:dyDescent="0.25">
      <c r="A124" s="1" t="s">
        <v>107</v>
      </c>
      <c r="B124" s="1">
        <v>7.4</v>
      </c>
      <c r="C124" s="1">
        <v>8</v>
      </c>
      <c r="D124" s="1">
        <v>77.25</v>
      </c>
      <c r="E124" s="1">
        <v>0.23</v>
      </c>
      <c r="F124" s="1">
        <v>0.44</v>
      </c>
      <c r="G124" s="1">
        <v>0.5</v>
      </c>
      <c r="H124" s="1">
        <v>7</v>
      </c>
      <c r="I124" s="1">
        <v>2.5</v>
      </c>
      <c r="J124" s="1">
        <v>0.38</v>
      </c>
      <c r="K124" s="1">
        <v>1.5</v>
      </c>
      <c r="L124" s="1">
        <v>1</v>
      </c>
      <c r="M124" s="1">
        <v>0.5</v>
      </c>
      <c r="N124" s="1">
        <v>0.5</v>
      </c>
      <c r="O124" s="1">
        <v>0.24</v>
      </c>
      <c r="P124" s="1">
        <v>0.24</v>
      </c>
      <c r="Q124" s="1">
        <v>0</v>
      </c>
      <c r="R124" s="1">
        <v>0</v>
      </c>
      <c r="S124" s="1">
        <v>0</v>
      </c>
      <c r="T124" s="1">
        <v>0</v>
      </c>
      <c r="U124" s="1">
        <v>22.12</v>
      </c>
      <c r="V124" s="1">
        <v>17.62</v>
      </c>
      <c r="W124" s="1">
        <v>80</v>
      </c>
      <c r="X124" s="1">
        <v>1</v>
      </c>
      <c r="Y124" s="1">
        <v>0.12</v>
      </c>
      <c r="Z124" s="1">
        <v>12</v>
      </c>
      <c r="AA124" s="1">
        <v>0</v>
      </c>
      <c r="AB124" s="1">
        <v>0</v>
      </c>
      <c r="AC124" s="1">
        <v>1.88</v>
      </c>
      <c r="AD124" s="1">
        <v>0.25</v>
      </c>
      <c r="AE124" s="1">
        <v>0.21</v>
      </c>
      <c r="AF124" s="1">
        <v>0.88</v>
      </c>
      <c r="AG124" s="1">
        <v>0</v>
      </c>
      <c r="AH124" s="1">
        <v>0.5</v>
      </c>
      <c r="AI124" s="1">
        <v>0</v>
      </c>
      <c r="AJ124" s="1">
        <v>0.12</v>
      </c>
      <c r="AK124" s="1">
        <v>24.38</v>
      </c>
      <c r="AL124" s="1">
        <v>26.71</v>
      </c>
      <c r="AM124" s="1">
        <v>22.98</v>
      </c>
      <c r="AN124" s="1">
        <v>1.8</v>
      </c>
      <c r="AO124" s="1">
        <v>3.9</v>
      </c>
      <c r="AP124" s="1">
        <v>7.75</v>
      </c>
      <c r="AQ124" s="1">
        <v>15.62</v>
      </c>
      <c r="AR124" s="1">
        <v>0.5</v>
      </c>
      <c r="AS124" s="1">
        <v>4.62</v>
      </c>
      <c r="AT124" s="1">
        <v>1.1200000000000001</v>
      </c>
      <c r="AU124" s="1">
        <v>1</v>
      </c>
      <c r="AV124" s="1">
        <v>0.75</v>
      </c>
      <c r="AW124" s="1">
        <v>75</v>
      </c>
      <c r="AX124" s="1">
        <v>5.88</v>
      </c>
      <c r="AY124" s="1">
        <v>1</v>
      </c>
      <c r="AZ124" s="1">
        <v>0</v>
      </c>
      <c r="BA124" s="1">
        <v>0.75</v>
      </c>
      <c r="BB124" s="1">
        <v>1.75</v>
      </c>
      <c r="BC124" s="1">
        <v>12.38</v>
      </c>
      <c r="BD124" s="1">
        <v>6.75</v>
      </c>
      <c r="BE124" s="1">
        <v>4.38</v>
      </c>
      <c r="BF124" s="1">
        <v>1</v>
      </c>
      <c r="BG124" s="1">
        <v>1.1200000000000001</v>
      </c>
      <c r="BH124" s="1">
        <v>1.88</v>
      </c>
      <c r="BI124" s="1">
        <v>1.41</v>
      </c>
      <c r="BJ124" s="1">
        <v>53.25</v>
      </c>
      <c r="BK124" s="1">
        <v>45.38</v>
      </c>
      <c r="BL124" s="1">
        <v>85</v>
      </c>
      <c r="BM124" s="1">
        <v>37.119999999999997</v>
      </c>
      <c r="BN124" s="1">
        <v>30</v>
      </c>
      <c r="BO124" s="1">
        <v>81</v>
      </c>
      <c r="BP124" s="1">
        <v>22.12</v>
      </c>
      <c r="BQ124" s="1">
        <v>17.62</v>
      </c>
      <c r="BR124" s="1">
        <v>80</v>
      </c>
      <c r="BS124" s="1">
        <v>0.62</v>
      </c>
      <c r="BT124" s="1">
        <v>0.5</v>
      </c>
      <c r="BU124" s="1">
        <v>7</v>
      </c>
      <c r="BV124" s="1">
        <v>1</v>
      </c>
      <c r="BW124" s="1">
        <v>2</v>
      </c>
      <c r="BX124" s="1">
        <v>2</v>
      </c>
      <c r="BY124" s="1">
        <v>70.25</v>
      </c>
      <c r="BZ124" s="1">
        <v>3.25</v>
      </c>
      <c r="CA124" s="1">
        <v>9.6199999999999992</v>
      </c>
      <c r="CB124" s="1">
        <v>3</v>
      </c>
      <c r="CC124" s="1">
        <v>0.25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1"/>
        <v>4.459606700000001</v>
      </c>
      <c r="CL124" s="1">
        <v>-2</v>
      </c>
    </row>
  </sheetData>
  <sortState xmlns:xlrd2="http://schemas.microsoft.com/office/spreadsheetml/2017/richdata2" ref="A2:CL124">
    <sortCondition descending="1" ref="CL2:CL124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03DE-5034-414A-904C-4B57FB74DE19}">
  <dimension ref="A1:CL125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99</v>
      </c>
      <c r="B2" s="1">
        <v>5.0999999999999996</v>
      </c>
      <c r="C2" s="1">
        <v>9</v>
      </c>
      <c r="D2" s="1">
        <v>90</v>
      </c>
      <c r="E2" s="1">
        <v>0.05</v>
      </c>
      <c r="F2" s="1">
        <v>0.12</v>
      </c>
      <c r="G2" s="1">
        <v>0.1</v>
      </c>
      <c r="H2" s="1">
        <v>2</v>
      </c>
      <c r="I2" s="1">
        <v>0.44</v>
      </c>
      <c r="J2" s="1">
        <v>0</v>
      </c>
      <c r="K2" s="1">
        <v>0</v>
      </c>
      <c r="L2" s="1">
        <v>0.44</v>
      </c>
      <c r="M2" s="1">
        <v>0</v>
      </c>
      <c r="N2" s="1">
        <v>0</v>
      </c>
      <c r="O2" s="1">
        <v>0.01</v>
      </c>
      <c r="P2" s="1">
        <v>0.01</v>
      </c>
      <c r="Q2" s="1">
        <v>0</v>
      </c>
      <c r="R2" s="1">
        <v>0</v>
      </c>
      <c r="S2" s="1">
        <v>0</v>
      </c>
      <c r="T2" s="1">
        <v>0</v>
      </c>
      <c r="U2" s="1">
        <v>15.89</v>
      </c>
      <c r="V2" s="1">
        <v>14.44</v>
      </c>
      <c r="W2" s="1">
        <v>91</v>
      </c>
      <c r="X2" s="1">
        <v>0.67</v>
      </c>
      <c r="Y2" s="1">
        <v>0.22</v>
      </c>
      <c r="Z2" s="1">
        <v>33</v>
      </c>
      <c r="AA2" s="1">
        <v>0</v>
      </c>
      <c r="AB2" s="1">
        <v>0</v>
      </c>
      <c r="AC2" s="1">
        <v>1.1100000000000001</v>
      </c>
      <c r="AD2" s="1">
        <v>0.11</v>
      </c>
      <c r="AE2" s="1">
        <v>0.09</v>
      </c>
      <c r="AF2" s="1">
        <v>0.22</v>
      </c>
      <c r="AG2" s="1">
        <v>0</v>
      </c>
      <c r="AH2" s="1">
        <v>0.33</v>
      </c>
      <c r="AI2" s="1">
        <v>0</v>
      </c>
      <c r="AJ2" s="1">
        <v>0.33</v>
      </c>
      <c r="AK2" s="1">
        <v>4.67</v>
      </c>
      <c r="AL2" s="1">
        <v>15.79</v>
      </c>
      <c r="AM2" s="1">
        <v>24.62</v>
      </c>
      <c r="AN2" s="1">
        <v>0.3</v>
      </c>
      <c r="AO2" s="1">
        <v>2.8</v>
      </c>
      <c r="AP2" s="1">
        <v>16.329999999999998</v>
      </c>
      <c r="AQ2" s="1">
        <v>18.329999999999998</v>
      </c>
      <c r="AR2" s="1">
        <v>0.22</v>
      </c>
      <c r="AS2" s="1">
        <v>2.89</v>
      </c>
      <c r="AT2" s="1">
        <v>1.1100000000000001</v>
      </c>
      <c r="AU2" s="1">
        <v>2.2200000000000002</v>
      </c>
      <c r="AV2" s="1">
        <v>1.44</v>
      </c>
      <c r="AW2" s="1">
        <v>65</v>
      </c>
      <c r="AX2" s="1">
        <v>7.56</v>
      </c>
      <c r="AY2" s="1">
        <v>1.1100000000000001</v>
      </c>
      <c r="AZ2" s="1">
        <v>1</v>
      </c>
      <c r="BA2" s="1">
        <v>2</v>
      </c>
      <c r="BB2" s="1">
        <v>4.1100000000000003</v>
      </c>
      <c r="BC2" s="1">
        <v>12.11</v>
      </c>
      <c r="BD2" s="1">
        <v>8.33</v>
      </c>
      <c r="BE2" s="1">
        <v>4</v>
      </c>
      <c r="BF2" s="1">
        <v>0.78</v>
      </c>
      <c r="BG2" s="1">
        <v>2.44</v>
      </c>
      <c r="BH2" s="1">
        <v>1.33</v>
      </c>
      <c r="BI2" s="1">
        <v>1.22</v>
      </c>
      <c r="BJ2" s="1">
        <v>58.67</v>
      </c>
      <c r="BK2" s="1">
        <v>54.22</v>
      </c>
      <c r="BL2" s="1">
        <v>92</v>
      </c>
      <c r="BM2" s="1">
        <v>33.33</v>
      </c>
      <c r="BN2" s="1">
        <v>30.44</v>
      </c>
      <c r="BO2" s="1">
        <v>91</v>
      </c>
      <c r="BP2" s="1">
        <v>15.89</v>
      </c>
      <c r="BQ2" s="1">
        <v>14.44</v>
      </c>
      <c r="BR2" s="1">
        <v>91</v>
      </c>
      <c r="BS2" s="1">
        <v>0</v>
      </c>
      <c r="BT2" s="1">
        <v>0</v>
      </c>
      <c r="BU2" s="1">
        <v>9</v>
      </c>
      <c r="BV2" s="1">
        <v>0</v>
      </c>
      <c r="BW2" s="1">
        <v>0</v>
      </c>
      <c r="BX2" s="1">
        <v>1.67</v>
      </c>
      <c r="BY2" s="1">
        <v>72.56</v>
      </c>
      <c r="BZ2" s="1">
        <v>1.33</v>
      </c>
      <c r="CA2" s="1">
        <v>8.33</v>
      </c>
      <c r="CB2" s="1">
        <v>1.56</v>
      </c>
      <c r="CC2" s="1">
        <v>0</v>
      </c>
      <c r="CD2" s="1">
        <v>0</v>
      </c>
      <c r="CE2" s="1">
        <v>0</v>
      </c>
      <c r="CF2" s="1">
        <v>0</v>
      </c>
      <c r="CG2" s="1">
        <v>0.11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2.5938277800000025</v>
      </c>
      <c r="CL2" s="1">
        <v>13</v>
      </c>
    </row>
    <row r="3" spans="1:90" x14ac:dyDescent="0.25">
      <c r="A3" s="1" t="s">
        <v>166</v>
      </c>
      <c r="B3" s="1">
        <v>6.1</v>
      </c>
      <c r="C3" s="1">
        <v>8</v>
      </c>
      <c r="D3" s="1">
        <v>87.12</v>
      </c>
      <c r="E3" s="1">
        <v>0.41</v>
      </c>
      <c r="F3" s="1">
        <v>0.45</v>
      </c>
      <c r="G3" s="1">
        <v>0.6</v>
      </c>
      <c r="H3" s="1">
        <v>5</v>
      </c>
      <c r="I3" s="1">
        <v>2.38</v>
      </c>
      <c r="J3" s="1">
        <v>0.88</v>
      </c>
      <c r="K3" s="1">
        <v>1.38</v>
      </c>
      <c r="L3" s="1">
        <v>1</v>
      </c>
      <c r="M3" s="1">
        <v>0.62</v>
      </c>
      <c r="N3" s="1">
        <v>0</v>
      </c>
      <c r="O3" s="1">
        <v>0.36</v>
      </c>
      <c r="P3" s="1">
        <v>0.36</v>
      </c>
      <c r="Q3" s="1">
        <v>0.25</v>
      </c>
      <c r="R3" s="1">
        <v>0.25</v>
      </c>
      <c r="S3" s="1">
        <v>0</v>
      </c>
      <c r="T3" s="1">
        <v>0</v>
      </c>
      <c r="U3" s="1">
        <v>13</v>
      </c>
      <c r="V3" s="1">
        <v>9.6199999999999992</v>
      </c>
      <c r="W3" s="1">
        <v>74</v>
      </c>
      <c r="X3" s="1">
        <v>4.25</v>
      </c>
      <c r="Y3" s="1">
        <v>1.1200000000000001</v>
      </c>
      <c r="Z3" s="1">
        <v>26</v>
      </c>
      <c r="AA3" s="1">
        <v>2.38</v>
      </c>
      <c r="AB3" s="1">
        <v>1</v>
      </c>
      <c r="AC3" s="1">
        <v>1.25</v>
      </c>
      <c r="AD3" s="1">
        <v>0.25</v>
      </c>
      <c r="AE3" s="1">
        <v>0.21</v>
      </c>
      <c r="AF3" s="1">
        <v>0.38</v>
      </c>
      <c r="AG3" s="1">
        <v>0</v>
      </c>
      <c r="AH3" s="1">
        <v>0.25</v>
      </c>
      <c r="AI3" s="1">
        <v>0</v>
      </c>
      <c r="AJ3" s="1">
        <v>0.25</v>
      </c>
      <c r="AK3" s="1">
        <v>33.619999999999997</v>
      </c>
      <c r="AL3" s="1">
        <v>20.39</v>
      </c>
      <c r="AM3" s="1">
        <v>21.58</v>
      </c>
      <c r="AN3" s="1">
        <v>2.4</v>
      </c>
      <c r="AO3" s="1">
        <v>4.9000000000000004</v>
      </c>
      <c r="AP3" s="1">
        <v>6.75</v>
      </c>
      <c r="AQ3" s="1">
        <v>14.62</v>
      </c>
      <c r="AR3" s="1">
        <v>0.38</v>
      </c>
      <c r="AS3" s="1">
        <v>4.75</v>
      </c>
      <c r="AT3" s="1">
        <v>1.38</v>
      </c>
      <c r="AU3" s="1">
        <v>2</v>
      </c>
      <c r="AV3" s="1">
        <v>1.5</v>
      </c>
      <c r="AW3" s="1">
        <v>75</v>
      </c>
      <c r="AX3" s="1">
        <v>6.62</v>
      </c>
      <c r="AY3" s="1">
        <v>0.88</v>
      </c>
      <c r="AZ3" s="1">
        <v>0.25</v>
      </c>
      <c r="BA3" s="1">
        <v>0.25</v>
      </c>
      <c r="BB3" s="1">
        <v>1.38</v>
      </c>
      <c r="BC3" s="1">
        <v>11.88</v>
      </c>
      <c r="BD3" s="1">
        <v>7.75</v>
      </c>
      <c r="BE3" s="1">
        <v>4.38</v>
      </c>
      <c r="BF3" s="1">
        <v>1.62</v>
      </c>
      <c r="BG3" s="1">
        <v>1.88</v>
      </c>
      <c r="BH3" s="1">
        <v>1.62</v>
      </c>
      <c r="BI3" s="1">
        <v>1.31</v>
      </c>
      <c r="BJ3" s="1">
        <v>31.88</v>
      </c>
      <c r="BK3" s="1">
        <v>25.75</v>
      </c>
      <c r="BL3" s="1">
        <v>81</v>
      </c>
      <c r="BM3" s="1">
        <v>25.62</v>
      </c>
      <c r="BN3" s="1">
        <v>17.62</v>
      </c>
      <c r="BO3" s="1">
        <v>69</v>
      </c>
      <c r="BP3" s="1">
        <v>13</v>
      </c>
      <c r="BQ3" s="1">
        <v>9.6199999999999992</v>
      </c>
      <c r="BR3" s="1">
        <v>74</v>
      </c>
      <c r="BS3" s="1">
        <v>0.12</v>
      </c>
      <c r="BT3" s="1">
        <v>0</v>
      </c>
      <c r="BU3" s="1">
        <v>8</v>
      </c>
      <c r="BV3" s="1">
        <v>0</v>
      </c>
      <c r="BW3" s="1">
        <v>2</v>
      </c>
      <c r="BX3" s="1">
        <v>1.25</v>
      </c>
      <c r="BY3" s="1">
        <v>55.38</v>
      </c>
      <c r="BZ3" s="1">
        <v>3.62</v>
      </c>
      <c r="CA3" s="1">
        <v>3.62</v>
      </c>
      <c r="CB3" s="1">
        <v>5.38</v>
      </c>
      <c r="CC3" s="1">
        <v>1</v>
      </c>
      <c r="CD3" s="1">
        <v>0.12</v>
      </c>
      <c r="CE3" s="1">
        <v>2</v>
      </c>
      <c r="CF3" s="1">
        <v>0.25</v>
      </c>
      <c r="CG3" s="1">
        <v>0.12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4.5111587000000002</v>
      </c>
      <c r="CL3" s="1">
        <v>13</v>
      </c>
    </row>
    <row r="4" spans="1:90" x14ac:dyDescent="0.25">
      <c r="A4" s="1" t="s">
        <v>193</v>
      </c>
      <c r="B4" s="1">
        <v>6.9</v>
      </c>
      <c r="C4" s="1">
        <v>9</v>
      </c>
      <c r="D4" s="1">
        <v>87.44</v>
      </c>
      <c r="E4" s="1">
        <v>0.26</v>
      </c>
      <c r="F4" s="1">
        <v>0.25</v>
      </c>
      <c r="G4" s="1">
        <v>0.5</v>
      </c>
      <c r="H4" s="1">
        <v>4</v>
      </c>
      <c r="I4" s="1">
        <v>2.2200000000000002</v>
      </c>
      <c r="J4" s="1">
        <v>1</v>
      </c>
      <c r="K4" s="1">
        <v>1.44</v>
      </c>
      <c r="L4" s="1">
        <v>0.78</v>
      </c>
      <c r="M4" s="1">
        <v>0.33</v>
      </c>
      <c r="N4" s="1">
        <v>0.11</v>
      </c>
      <c r="O4" s="1">
        <v>0.3</v>
      </c>
      <c r="P4" s="1">
        <v>0.3</v>
      </c>
      <c r="Q4" s="1">
        <v>0.11</v>
      </c>
      <c r="R4" s="1">
        <v>0.11</v>
      </c>
      <c r="S4" s="1">
        <v>0</v>
      </c>
      <c r="T4" s="1">
        <v>0</v>
      </c>
      <c r="U4" s="1">
        <v>9.11</v>
      </c>
      <c r="V4" s="1">
        <v>6.89</v>
      </c>
      <c r="W4" s="1">
        <v>76</v>
      </c>
      <c r="X4" s="1">
        <v>4.78</v>
      </c>
      <c r="Y4" s="1">
        <v>1.44</v>
      </c>
      <c r="Z4" s="1">
        <v>30</v>
      </c>
      <c r="AA4" s="1">
        <v>3</v>
      </c>
      <c r="AB4" s="1">
        <v>0.22</v>
      </c>
      <c r="AC4" s="1">
        <v>1.67</v>
      </c>
      <c r="AD4" s="1">
        <v>0.11</v>
      </c>
      <c r="AE4" s="1">
        <v>0.18</v>
      </c>
      <c r="AF4" s="1">
        <v>0.33</v>
      </c>
      <c r="AG4" s="1">
        <v>0</v>
      </c>
      <c r="AH4" s="1">
        <v>0</v>
      </c>
      <c r="AI4" s="1">
        <v>0</v>
      </c>
      <c r="AJ4" s="1">
        <v>0.33</v>
      </c>
      <c r="AK4" s="1">
        <v>36.33</v>
      </c>
      <c r="AL4" s="1">
        <v>26.07</v>
      </c>
      <c r="AM4" s="1">
        <v>20.420000000000002</v>
      </c>
      <c r="AN4" s="1">
        <v>2</v>
      </c>
      <c r="AO4" s="1">
        <v>4.8</v>
      </c>
      <c r="AP4" s="1">
        <v>8</v>
      </c>
      <c r="AQ4" s="1">
        <v>13</v>
      </c>
      <c r="AR4" s="1">
        <v>0</v>
      </c>
      <c r="AS4" s="1">
        <v>3.89</v>
      </c>
      <c r="AT4" s="1">
        <v>1.1100000000000001</v>
      </c>
      <c r="AU4" s="1">
        <v>1.67</v>
      </c>
      <c r="AV4" s="1">
        <v>0.78</v>
      </c>
      <c r="AW4" s="1">
        <v>47</v>
      </c>
      <c r="AX4" s="1">
        <v>3.67</v>
      </c>
      <c r="AY4" s="1">
        <v>0.22</v>
      </c>
      <c r="AZ4" s="1">
        <v>0.22</v>
      </c>
      <c r="BA4" s="1">
        <v>0.44</v>
      </c>
      <c r="BB4" s="1">
        <v>0.89</v>
      </c>
      <c r="BC4" s="1">
        <v>12.11</v>
      </c>
      <c r="BD4" s="1">
        <v>8.33</v>
      </c>
      <c r="BE4" s="1">
        <v>4</v>
      </c>
      <c r="BF4" s="1">
        <v>0.78</v>
      </c>
      <c r="BG4" s="1">
        <v>2.44</v>
      </c>
      <c r="BH4" s="1">
        <v>1.33</v>
      </c>
      <c r="BI4" s="1">
        <v>1.22</v>
      </c>
      <c r="BJ4" s="1">
        <v>20.78</v>
      </c>
      <c r="BK4" s="1">
        <v>16.559999999999999</v>
      </c>
      <c r="BL4" s="1">
        <v>80</v>
      </c>
      <c r="BM4" s="1">
        <v>20.22</v>
      </c>
      <c r="BN4" s="1">
        <v>13.44</v>
      </c>
      <c r="BO4" s="1">
        <v>66</v>
      </c>
      <c r="BP4" s="1">
        <v>9.11</v>
      </c>
      <c r="BQ4" s="1">
        <v>6.89</v>
      </c>
      <c r="BR4" s="1">
        <v>76</v>
      </c>
      <c r="BS4" s="1">
        <v>0</v>
      </c>
      <c r="BT4" s="1">
        <v>0</v>
      </c>
      <c r="BU4" s="1">
        <v>9</v>
      </c>
      <c r="BV4" s="1">
        <v>0</v>
      </c>
      <c r="BW4" s="1">
        <v>7</v>
      </c>
      <c r="BX4" s="1">
        <v>2.33</v>
      </c>
      <c r="BY4" s="1">
        <v>41.78</v>
      </c>
      <c r="BZ4" s="1">
        <v>4.8899999999999997</v>
      </c>
      <c r="CA4" s="1">
        <v>1.78</v>
      </c>
      <c r="CB4" s="1">
        <v>5</v>
      </c>
      <c r="CC4" s="1">
        <v>0.11</v>
      </c>
      <c r="CD4" s="1">
        <v>0</v>
      </c>
      <c r="CE4" s="1">
        <v>2.89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4.5998818599999982</v>
      </c>
      <c r="CL4" s="1">
        <v>11</v>
      </c>
    </row>
    <row r="5" spans="1:90" x14ac:dyDescent="0.25">
      <c r="A5" s="1" t="s">
        <v>147</v>
      </c>
      <c r="B5" s="1">
        <v>5.9</v>
      </c>
      <c r="C5" s="1">
        <v>8</v>
      </c>
      <c r="D5" s="1">
        <v>69.88</v>
      </c>
      <c r="E5" s="1">
        <v>0.01</v>
      </c>
      <c r="F5" s="1">
        <v>0.05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14.62</v>
      </c>
      <c r="V5" s="1">
        <v>11.25</v>
      </c>
      <c r="W5" s="1">
        <v>77</v>
      </c>
      <c r="X5" s="1">
        <v>0</v>
      </c>
      <c r="Y5" s="1">
        <v>0</v>
      </c>
      <c r="AA5" s="1">
        <v>0</v>
      </c>
      <c r="AB5" s="1">
        <v>0</v>
      </c>
      <c r="AC5" s="1">
        <v>0.75</v>
      </c>
      <c r="AD5" s="1">
        <v>0</v>
      </c>
      <c r="AE5" s="1">
        <v>0.03</v>
      </c>
      <c r="AF5" s="1">
        <v>0.12</v>
      </c>
      <c r="AG5" s="1">
        <v>0</v>
      </c>
      <c r="AH5" s="1">
        <v>0</v>
      </c>
      <c r="AI5" s="1">
        <v>0</v>
      </c>
      <c r="AJ5" s="1">
        <v>0.5</v>
      </c>
      <c r="AK5" s="1">
        <v>0.5</v>
      </c>
      <c r="AL5" s="1">
        <v>12.1</v>
      </c>
      <c r="AM5" s="1">
        <v>13.98</v>
      </c>
      <c r="AN5" s="1">
        <v>0.1</v>
      </c>
      <c r="AO5" s="1">
        <v>2.6</v>
      </c>
      <c r="AP5" s="1">
        <v>11.38</v>
      </c>
      <c r="AQ5" s="1">
        <v>12.5</v>
      </c>
      <c r="AR5" s="1">
        <v>0</v>
      </c>
      <c r="AS5" s="1">
        <v>2.62</v>
      </c>
      <c r="AT5" s="1">
        <v>0.25</v>
      </c>
      <c r="AU5" s="1">
        <v>2</v>
      </c>
      <c r="AV5" s="1">
        <v>0.75</v>
      </c>
      <c r="AW5" s="1">
        <v>38</v>
      </c>
      <c r="AX5" s="1">
        <v>5.62</v>
      </c>
      <c r="AY5" s="1">
        <v>0.88</v>
      </c>
      <c r="AZ5" s="1">
        <v>0.38</v>
      </c>
      <c r="BA5" s="1">
        <v>1.25</v>
      </c>
      <c r="BB5" s="1">
        <v>2.5</v>
      </c>
      <c r="BC5" s="1">
        <v>10.38</v>
      </c>
      <c r="BD5" s="1">
        <v>6.25</v>
      </c>
      <c r="BE5" s="1">
        <v>3.38</v>
      </c>
      <c r="BF5" s="1">
        <v>0.5</v>
      </c>
      <c r="BG5" s="1">
        <v>2</v>
      </c>
      <c r="BH5" s="1">
        <v>1.5</v>
      </c>
      <c r="BI5" s="1">
        <v>1.21</v>
      </c>
      <c r="BJ5" s="1">
        <v>50.88</v>
      </c>
      <c r="BK5" s="1">
        <v>45.25</v>
      </c>
      <c r="BL5" s="1">
        <v>89</v>
      </c>
      <c r="BM5" s="1">
        <v>27</v>
      </c>
      <c r="BN5" s="1">
        <v>22.5</v>
      </c>
      <c r="BO5" s="1">
        <v>83</v>
      </c>
      <c r="BP5" s="1">
        <v>14.62</v>
      </c>
      <c r="BQ5" s="1">
        <v>11.25</v>
      </c>
      <c r="BR5" s="1">
        <v>77</v>
      </c>
      <c r="BS5" s="1">
        <v>0.12</v>
      </c>
      <c r="BT5" s="1">
        <v>0</v>
      </c>
      <c r="BU5" s="1">
        <v>6</v>
      </c>
      <c r="BV5" s="1">
        <v>2</v>
      </c>
      <c r="BW5" s="1">
        <v>3</v>
      </c>
      <c r="BX5" s="1">
        <v>0.38</v>
      </c>
      <c r="BY5" s="1">
        <v>61.5</v>
      </c>
      <c r="BZ5" s="1">
        <v>0.25</v>
      </c>
      <c r="CA5" s="1">
        <v>6.62</v>
      </c>
      <c r="CB5" s="1">
        <v>2.25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3.2721738400000011</v>
      </c>
      <c r="CL5" s="1">
        <v>10</v>
      </c>
    </row>
    <row r="6" spans="1:90" x14ac:dyDescent="0.25">
      <c r="A6" s="1" t="s">
        <v>152</v>
      </c>
      <c r="B6" s="1">
        <v>5</v>
      </c>
      <c r="C6" s="1">
        <v>8</v>
      </c>
      <c r="D6" s="1">
        <v>79.88</v>
      </c>
      <c r="E6" s="1">
        <v>0.1</v>
      </c>
      <c r="F6" s="1">
        <v>0.08</v>
      </c>
      <c r="G6" s="1">
        <v>0.3</v>
      </c>
      <c r="H6" s="1">
        <v>2</v>
      </c>
      <c r="I6" s="1">
        <v>0.88</v>
      </c>
      <c r="J6" s="1">
        <v>0.25</v>
      </c>
      <c r="K6" s="1">
        <v>0.25</v>
      </c>
      <c r="L6" s="1">
        <v>0.62</v>
      </c>
      <c r="M6" s="1">
        <v>0.12</v>
      </c>
      <c r="N6" s="1">
        <v>0</v>
      </c>
      <c r="O6" s="1">
        <v>0.08</v>
      </c>
      <c r="P6" s="1">
        <v>0.08</v>
      </c>
      <c r="Q6" s="1">
        <v>0</v>
      </c>
      <c r="R6" s="1">
        <v>0</v>
      </c>
      <c r="S6" s="1">
        <v>0</v>
      </c>
      <c r="T6" s="1">
        <v>0</v>
      </c>
      <c r="U6" s="1">
        <v>19.88</v>
      </c>
      <c r="V6" s="1">
        <v>15.25</v>
      </c>
      <c r="W6" s="1">
        <v>77</v>
      </c>
      <c r="X6" s="1">
        <v>2</v>
      </c>
      <c r="Y6" s="1">
        <v>0.62</v>
      </c>
      <c r="Z6" s="1">
        <v>31</v>
      </c>
      <c r="AA6" s="1">
        <v>0</v>
      </c>
      <c r="AB6" s="1">
        <v>0</v>
      </c>
      <c r="AC6" s="1">
        <v>1.38</v>
      </c>
      <c r="AD6" s="1">
        <v>0.38</v>
      </c>
      <c r="AE6" s="1">
        <v>0.2</v>
      </c>
      <c r="AF6" s="1">
        <v>0.25</v>
      </c>
      <c r="AG6" s="1">
        <v>0</v>
      </c>
      <c r="AH6" s="1">
        <v>0.12</v>
      </c>
      <c r="AI6" s="1">
        <v>0</v>
      </c>
      <c r="AJ6" s="1">
        <v>0.5</v>
      </c>
      <c r="AK6" s="1">
        <v>6.75</v>
      </c>
      <c r="AL6" s="1">
        <v>22.29</v>
      </c>
      <c r="AM6" s="1">
        <v>16.45</v>
      </c>
      <c r="AN6" s="1">
        <v>1</v>
      </c>
      <c r="AO6" s="1">
        <v>3.6</v>
      </c>
      <c r="AP6" s="1">
        <v>12</v>
      </c>
      <c r="AQ6" s="1">
        <v>14.25</v>
      </c>
      <c r="AR6" s="1">
        <v>0.25</v>
      </c>
      <c r="AS6" s="1">
        <v>3.25</v>
      </c>
      <c r="AT6" s="1">
        <v>0.75</v>
      </c>
      <c r="AU6" s="1">
        <v>1.62</v>
      </c>
      <c r="AV6" s="1">
        <v>0.62</v>
      </c>
      <c r="AW6" s="1">
        <v>38</v>
      </c>
      <c r="AX6" s="1">
        <v>6.12</v>
      </c>
      <c r="AY6" s="1">
        <v>0.25</v>
      </c>
      <c r="AZ6" s="1">
        <v>0</v>
      </c>
      <c r="BA6" s="1">
        <v>1</v>
      </c>
      <c r="BB6" s="1">
        <v>1.25</v>
      </c>
      <c r="BC6" s="1">
        <v>9.8800000000000008</v>
      </c>
      <c r="BD6" s="1">
        <v>7.62</v>
      </c>
      <c r="BE6" s="1">
        <v>3.12</v>
      </c>
      <c r="BF6" s="1">
        <v>0.75</v>
      </c>
      <c r="BG6" s="1">
        <v>2.12</v>
      </c>
      <c r="BH6" s="1">
        <v>1.38</v>
      </c>
      <c r="BI6" s="1">
        <v>1.08</v>
      </c>
      <c r="BJ6" s="1">
        <v>70.25</v>
      </c>
      <c r="BK6" s="1">
        <v>62.25</v>
      </c>
      <c r="BL6" s="1">
        <v>89</v>
      </c>
      <c r="BM6" s="1">
        <v>45</v>
      </c>
      <c r="BN6" s="1">
        <v>37.25</v>
      </c>
      <c r="BO6" s="1">
        <v>83</v>
      </c>
      <c r="BP6" s="1">
        <v>19.88</v>
      </c>
      <c r="BQ6" s="1">
        <v>15.25</v>
      </c>
      <c r="BR6" s="1">
        <v>77</v>
      </c>
      <c r="BS6" s="1">
        <v>0.25</v>
      </c>
      <c r="BT6" s="1">
        <v>0.25</v>
      </c>
      <c r="BU6" s="1">
        <v>7</v>
      </c>
      <c r="BV6" s="1">
        <v>1</v>
      </c>
      <c r="BW6" s="1">
        <v>2</v>
      </c>
      <c r="BX6" s="1">
        <v>0.38</v>
      </c>
      <c r="BY6" s="1">
        <v>81.75</v>
      </c>
      <c r="BZ6" s="1">
        <v>1.1200000000000001</v>
      </c>
      <c r="CA6" s="1">
        <v>9.3800000000000008</v>
      </c>
      <c r="CB6" s="1">
        <v>3.12</v>
      </c>
      <c r="CC6" s="1">
        <v>0.12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3.1596288100000027</v>
      </c>
      <c r="CL6" s="1">
        <v>10</v>
      </c>
    </row>
    <row r="7" spans="1:90" x14ac:dyDescent="0.25">
      <c r="A7" s="1" t="s">
        <v>236</v>
      </c>
      <c r="B7" s="1">
        <v>5.9</v>
      </c>
      <c r="C7" s="1">
        <v>4</v>
      </c>
      <c r="D7" s="1">
        <v>53</v>
      </c>
      <c r="E7" s="1">
        <v>0.48</v>
      </c>
      <c r="F7" s="1">
        <v>0.75</v>
      </c>
      <c r="G7" s="1">
        <v>0.4</v>
      </c>
      <c r="H7" s="1">
        <v>3</v>
      </c>
      <c r="I7" s="1">
        <v>1.75</v>
      </c>
      <c r="J7" s="1">
        <v>1.25</v>
      </c>
      <c r="K7" s="1">
        <v>1.5</v>
      </c>
      <c r="L7" s="1">
        <v>0.25</v>
      </c>
      <c r="M7" s="1">
        <v>0.5</v>
      </c>
      <c r="N7" s="1">
        <v>0.25</v>
      </c>
      <c r="O7" s="1">
        <v>0.34</v>
      </c>
      <c r="P7" s="1">
        <v>0.34</v>
      </c>
      <c r="Q7" s="1">
        <v>0.75</v>
      </c>
      <c r="R7" s="1">
        <v>0.5</v>
      </c>
      <c r="S7" s="1">
        <v>0.25</v>
      </c>
      <c r="T7" s="1">
        <v>0.25</v>
      </c>
      <c r="U7" s="1">
        <v>6.25</v>
      </c>
      <c r="V7" s="1">
        <v>3.75</v>
      </c>
      <c r="W7" s="1">
        <v>60</v>
      </c>
      <c r="X7" s="1">
        <v>1.25</v>
      </c>
      <c r="Y7" s="1">
        <v>0.5</v>
      </c>
      <c r="Z7" s="1">
        <v>40</v>
      </c>
      <c r="AA7" s="1">
        <v>0.5</v>
      </c>
      <c r="AB7" s="1">
        <v>0</v>
      </c>
      <c r="AC7" s="1">
        <v>0.5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0.25</v>
      </c>
      <c r="AI7" s="1">
        <v>0</v>
      </c>
      <c r="AJ7" s="1">
        <v>0</v>
      </c>
      <c r="AK7" s="1">
        <v>22.75</v>
      </c>
      <c r="AL7" s="1">
        <v>8.08</v>
      </c>
      <c r="AM7" s="1">
        <v>30</v>
      </c>
      <c r="AN7" s="1">
        <v>1.9</v>
      </c>
      <c r="AO7" s="1">
        <v>3.6</v>
      </c>
      <c r="AP7" s="1">
        <v>2.25</v>
      </c>
      <c r="AQ7" s="1">
        <v>15.75</v>
      </c>
      <c r="AR7" s="1">
        <v>0.75</v>
      </c>
      <c r="AS7" s="1">
        <v>5.5</v>
      </c>
      <c r="AT7" s="1">
        <v>1</v>
      </c>
      <c r="AU7" s="1">
        <v>0.25</v>
      </c>
      <c r="AV7" s="1">
        <v>0.25</v>
      </c>
      <c r="AW7" s="1">
        <v>100</v>
      </c>
      <c r="AX7" s="1">
        <v>3.5</v>
      </c>
      <c r="AY7" s="1">
        <v>0.5</v>
      </c>
      <c r="AZ7" s="1">
        <v>0.25</v>
      </c>
      <c r="BA7" s="1">
        <v>0.25</v>
      </c>
      <c r="BB7" s="1">
        <v>1</v>
      </c>
      <c r="BC7" s="1">
        <v>16.5</v>
      </c>
      <c r="BD7" s="1">
        <v>11.25</v>
      </c>
      <c r="BE7" s="1">
        <v>4.5</v>
      </c>
      <c r="BF7" s="1">
        <v>0</v>
      </c>
      <c r="BG7" s="1">
        <v>1.5</v>
      </c>
      <c r="BH7" s="1">
        <v>2</v>
      </c>
      <c r="BI7" s="1">
        <v>1.64</v>
      </c>
      <c r="BJ7" s="1">
        <v>13</v>
      </c>
      <c r="BK7" s="1">
        <v>9.25</v>
      </c>
      <c r="BL7" s="1">
        <v>71</v>
      </c>
      <c r="BM7" s="1">
        <v>10</v>
      </c>
      <c r="BN7" s="1">
        <v>6.5</v>
      </c>
      <c r="BO7" s="1">
        <v>65</v>
      </c>
      <c r="BP7" s="1">
        <v>6.25</v>
      </c>
      <c r="BQ7" s="1">
        <v>3.75</v>
      </c>
      <c r="BR7" s="1">
        <v>60</v>
      </c>
      <c r="BS7" s="1">
        <v>0</v>
      </c>
      <c r="BT7" s="1">
        <v>0</v>
      </c>
      <c r="BU7" s="1">
        <v>3</v>
      </c>
      <c r="BV7" s="1">
        <v>1</v>
      </c>
      <c r="BW7" s="1">
        <v>3</v>
      </c>
      <c r="BX7" s="1">
        <v>0.75</v>
      </c>
      <c r="BY7" s="1">
        <v>23.75</v>
      </c>
      <c r="BZ7" s="1">
        <v>2.5</v>
      </c>
      <c r="CA7" s="1">
        <v>1.25</v>
      </c>
      <c r="CB7" s="1">
        <v>1.5</v>
      </c>
      <c r="CC7" s="1">
        <v>0</v>
      </c>
      <c r="CD7" s="1">
        <v>0</v>
      </c>
      <c r="CE7" s="1">
        <v>0.5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2.7282171099999992</v>
      </c>
      <c r="CL7" s="1">
        <v>10</v>
      </c>
    </row>
    <row r="8" spans="1:90" x14ac:dyDescent="0.25">
      <c r="A8" s="1" t="s">
        <v>69</v>
      </c>
      <c r="B8" s="1">
        <v>6.1</v>
      </c>
      <c r="C8" s="1">
        <v>9</v>
      </c>
      <c r="D8" s="1">
        <v>86.44</v>
      </c>
      <c r="E8" s="1">
        <v>0.24</v>
      </c>
      <c r="F8" s="1">
        <v>0.22</v>
      </c>
      <c r="G8" s="1">
        <v>0.3</v>
      </c>
      <c r="H8" s="1">
        <v>2</v>
      </c>
      <c r="I8" s="1">
        <v>2.67</v>
      </c>
      <c r="J8" s="1">
        <v>0.89</v>
      </c>
      <c r="K8" s="1">
        <v>1.44</v>
      </c>
      <c r="L8" s="1">
        <v>1.22</v>
      </c>
      <c r="M8" s="1">
        <v>0</v>
      </c>
      <c r="N8" s="1">
        <v>0</v>
      </c>
      <c r="O8" s="1">
        <v>0.18</v>
      </c>
      <c r="P8" s="1">
        <v>0.18</v>
      </c>
      <c r="Q8" s="1">
        <v>0.11</v>
      </c>
      <c r="R8" s="1">
        <v>0.11</v>
      </c>
      <c r="S8" s="1">
        <v>0</v>
      </c>
      <c r="T8" s="1">
        <v>0</v>
      </c>
      <c r="U8" s="1">
        <v>18.89</v>
      </c>
      <c r="V8" s="1">
        <v>14</v>
      </c>
      <c r="W8" s="1">
        <v>74</v>
      </c>
      <c r="X8" s="1">
        <v>1.89</v>
      </c>
      <c r="Y8" s="1">
        <v>0.67</v>
      </c>
      <c r="Z8" s="1">
        <v>35</v>
      </c>
      <c r="AA8" s="1">
        <v>0.67</v>
      </c>
      <c r="AB8" s="1">
        <v>0.22</v>
      </c>
      <c r="AC8" s="1">
        <v>1.33</v>
      </c>
      <c r="AD8" s="1">
        <v>0</v>
      </c>
      <c r="AE8" s="1">
        <v>0.11</v>
      </c>
      <c r="AF8" s="1">
        <v>0.11</v>
      </c>
      <c r="AG8" s="1">
        <v>0</v>
      </c>
      <c r="AH8" s="1">
        <v>0.11</v>
      </c>
      <c r="AI8" s="1">
        <v>0</v>
      </c>
      <c r="AJ8" s="1">
        <v>0.44</v>
      </c>
      <c r="AK8" s="1">
        <v>30.67</v>
      </c>
      <c r="AL8" s="1">
        <v>21.82</v>
      </c>
      <c r="AM8" s="1">
        <v>15.31</v>
      </c>
      <c r="AN8" s="1">
        <v>1.2</v>
      </c>
      <c r="AO8" s="1">
        <v>3.9</v>
      </c>
      <c r="AP8" s="1">
        <v>8.7799999999999994</v>
      </c>
      <c r="AQ8" s="1">
        <v>11.78</v>
      </c>
      <c r="AR8" s="1">
        <v>0.33</v>
      </c>
      <c r="AS8" s="1">
        <v>3.56</v>
      </c>
      <c r="AT8" s="1">
        <v>1</v>
      </c>
      <c r="AU8" s="1">
        <v>1.78</v>
      </c>
      <c r="AV8" s="1">
        <v>1.1100000000000001</v>
      </c>
      <c r="AW8" s="1">
        <v>62</v>
      </c>
      <c r="AX8" s="1">
        <v>4.33</v>
      </c>
      <c r="AY8" s="1">
        <v>0</v>
      </c>
      <c r="AZ8" s="1">
        <v>0</v>
      </c>
      <c r="BA8" s="1">
        <v>0.33</v>
      </c>
      <c r="BB8" s="1">
        <v>0.33</v>
      </c>
      <c r="BC8" s="1">
        <v>12.56</v>
      </c>
      <c r="BD8" s="1">
        <v>7.33</v>
      </c>
      <c r="BE8" s="1">
        <v>3.89</v>
      </c>
      <c r="BF8" s="1">
        <v>0.44</v>
      </c>
      <c r="BG8" s="1">
        <v>1.56</v>
      </c>
      <c r="BH8" s="1">
        <v>1.67</v>
      </c>
      <c r="BI8" s="1">
        <v>1.35</v>
      </c>
      <c r="BJ8" s="1">
        <v>35.11</v>
      </c>
      <c r="BK8" s="1">
        <v>28</v>
      </c>
      <c r="BL8" s="1">
        <v>80</v>
      </c>
      <c r="BM8" s="1">
        <v>28.11</v>
      </c>
      <c r="BN8" s="1">
        <v>20.89</v>
      </c>
      <c r="BO8" s="1">
        <v>74</v>
      </c>
      <c r="BP8" s="1">
        <v>18.89</v>
      </c>
      <c r="BQ8" s="1">
        <v>14</v>
      </c>
      <c r="BR8" s="1">
        <v>74</v>
      </c>
      <c r="BS8" s="1">
        <v>0.22</v>
      </c>
      <c r="BT8" s="1">
        <v>0.11</v>
      </c>
      <c r="BU8" s="1">
        <v>9</v>
      </c>
      <c r="BV8" s="1">
        <v>0</v>
      </c>
      <c r="BW8" s="1">
        <v>2</v>
      </c>
      <c r="BX8" s="1">
        <v>2.11</v>
      </c>
      <c r="BY8" s="1">
        <v>55</v>
      </c>
      <c r="BZ8" s="1">
        <v>4.78</v>
      </c>
      <c r="CA8" s="1">
        <v>4</v>
      </c>
      <c r="CB8" s="1">
        <v>4.22</v>
      </c>
      <c r="CC8" s="1">
        <v>0.44</v>
      </c>
      <c r="CD8" s="1">
        <v>0</v>
      </c>
      <c r="CE8" s="1">
        <v>0.44</v>
      </c>
      <c r="CF8" s="1">
        <v>0.11</v>
      </c>
      <c r="CG8" s="1">
        <v>0.22</v>
      </c>
      <c r="CH8" s="1">
        <v>0</v>
      </c>
      <c r="CI8" s="1">
        <v>0</v>
      </c>
      <c r="CJ8" s="1">
        <v>0</v>
      </c>
      <c r="CK8" s="1">
        <f t="shared" si="0"/>
        <v>4.8358519400000004</v>
      </c>
      <c r="CL8" s="1">
        <v>9</v>
      </c>
    </row>
    <row r="9" spans="1:90" x14ac:dyDescent="0.25">
      <c r="A9" s="1" t="s">
        <v>82</v>
      </c>
      <c r="B9" s="1">
        <v>5.9</v>
      </c>
      <c r="C9" s="1">
        <v>9</v>
      </c>
      <c r="D9" s="1">
        <v>79.67</v>
      </c>
      <c r="E9" s="1">
        <v>0.25</v>
      </c>
      <c r="F9" s="1">
        <v>0.4</v>
      </c>
      <c r="G9" s="1">
        <v>0.3</v>
      </c>
      <c r="H9" s="1">
        <v>4</v>
      </c>
      <c r="I9" s="1">
        <v>1.44</v>
      </c>
      <c r="J9" s="1">
        <v>0.89</v>
      </c>
      <c r="K9" s="1">
        <v>1.22</v>
      </c>
      <c r="L9" s="1">
        <v>0.22</v>
      </c>
      <c r="M9" s="1">
        <v>0.11</v>
      </c>
      <c r="N9" s="1">
        <v>0</v>
      </c>
      <c r="O9" s="1">
        <v>0.19</v>
      </c>
      <c r="P9" s="1">
        <v>0.19</v>
      </c>
      <c r="Q9" s="1">
        <v>0.22</v>
      </c>
      <c r="R9" s="1">
        <v>0.22</v>
      </c>
      <c r="S9" s="1">
        <v>0</v>
      </c>
      <c r="T9" s="1">
        <v>0</v>
      </c>
      <c r="U9" s="1">
        <v>13.67</v>
      </c>
      <c r="V9" s="1">
        <v>12.33</v>
      </c>
      <c r="W9" s="1">
        <v>90</v>
      </c>
      <c r="X9" s="1">
        <v>1.22</v>
      </c>
      <c r="Y9" s="1">
        <v>0.22</v>
      </c>
      <c r="Z9" s="1">
        <v>18</v>
      </c>
      <c r="AA9" s="1">
        <v>0.33</v>
      </c>
      <c r="AB9" s="1">
        <v>0</v>
      </c>
      <c r="AC9" s="1">
        <v>1.44</v>
      </c>
      <c r="AD9" s="1">
        <v>0.11</v>
      </c>
      <c r="AE9" s="1">
        <v>0.14000000000000001</v>
      </c>
      <c r="AF9" s="1">
        <v>0.22</v>
      </c>
      <c r="AG9" s="1">
        <v>0</v>
      </c>
      <c r="AH9" s="1">
        <v>0</v>
      </c>
      <c r="AI9" s="1">
        <v>0</v>
      </c>
      <c r="AJ9" s="1">
        <v>0.22</v>
      </c>
      <c r="AK9" s="1">
        <v>21.78</v>
      </c>
      <c r="AL9" s="1">
        <v>21.17</v>
      </c>
      <c r="AM9" s="1">
        <v>20.87</v>
      </c>
      <c r="AN9" s="1">
        <v>1.4</v>
      </c>
      <c r="AO9" s="1">
        <v>4</v>
      </c>
      <c r="AP9" s="1">
        <v>10.56</v>
      </c>
      <c r="AQ9" s="1">
        <v>16.559999999999999</v>
      </c>
      <c r="AR9" s="1">
        <v>0.56000000000000005</v>
      </c>
      <c r="AS9" s="1">
        <v>4.4400000000000004</v>
      </c>
      <c r="AT9" s="1">
        <v>1.44</v>
      </c>
      <c r="AU9" s="1">
        <v>0.44</v>
      </c>
      <c r="AV9" s="1">
        <v>0.22</v>
      </c>
      <c r="AW9" s="1">
        <v>50</v>
      </c>
      <c r="AX9" s="1">
        <v>4.33</v>
      </c>
      <c r="AY9" s="1">
        <v>0.44</v>
      </c>
      <c r="AZ9" s="1">
        <v>0</v>
      </c>
      <c r="BA9" s="1">
        <v>0.56000000000000005</v>
      </c>
      <c r="BB9" s="1">
        <v>1</v>
      </c>
      <c r="BC9" s="1">
        <v>14.78</v>
      </c>
      <c r="BD9" s="1">
        <v>9.44</v>
      </c>
      <c r="BE9" s="1">
        <v>4.22</v>
      </c>
      <c r="BF9" s="1">
        <v>0.78</v>
      </c>
      <c r="BG9" s="1">
        <v>3</v>
      </c>
      <c r="BH9" s="1">
        <v>1.89</v>
      </c>
      <c r="BI9" s="1">
        <v>1.42</v>
      </c>
      <c r="BJ9" s="1">
        <v>32.33</v>
      </c>
      <c r="BK9" s="1">
        <v>29.11</v>
      </c>
      <c r="BL9" s="1">
        <v>90</v>
      </c>
      <c r="BM9" s="1">
        <v>24.78</v>
      </c>
      <c r="BN9" s="1">
        <v>21.67</v>
      </c>
      <c r="BO9" s="1">
        <v>87</v>
      </c>
      <c r="BP9" s="1">
        <v>13.67</v>
      </c>
      <c r="BQ9" s="1">
        <v>12.33</v>
      </c>
      <c r="BR9" s="1">
        <v>90</v>
      </c>
      <c r="BS9" s="1">
        <v>0.22</v>
      </c>
      <c r="BT9" s="1">
        <v>0.11</v>
      </c>
      <c r="BU9" s="1">
        <v>8</v>
      </c>
      <c r="BV9" s="1">
        <v>1</v>
      </c>
      <c r="BW9" s="1">
        <v>2</v>
      </c>
      <c r="BX9" s="1">
        <v>2</v>
      </c>
      <c r="BY9" s="1">
        <v>45.78</v>
      </c>
      <c r="BZ9" s="1">
        <v>3</v>
      </c>
      <c r="CA9" s="1">
        <v>3.33</v>
      </c>
      <c r="CB9" s="1">
        <v>2.56</v>
      </c>
      <c r="CC9" s="1">
        <v>0.22</v>
      </c>
      <c r="CD9" s="1">
        <v>0</v>
      </c>
      <c r="CE9" s="1">
        <v>0.33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3.6270761900000004</v>
      </c>
      <c r="CL9" s="1">
        <v>9</v>
      </c>
    </row>
    <row r="10" spans="1:90" x14ac:dyDescent="0.25">
      <c r="A10" s="1" t="s">
        <v>102</v>
      </c>
      <c r="B10" s="1">
        <v>6.6</v>
      </c>
      <c r="C10" s="1">
        <v>8</v>
      </c>
      <c r="D10" s="1">
        <v>80</v>
      </c>
      <c r="E10" s="1">
        <v>0.36</v>
      </c>
      <c r="F10" s="1">
        <v>0.38</v>
      </c>
      <c r="G10" s="1">
        <v>0.5</v>
      </c>
      <c r="H10" s="1">
        <v>3</v>
      </c>
      <c r="I10" s="1">
        <v>3.38</v>
      </c>
      <c r="J10" s="1">
        <v>1</v>
      </c>
      <c r="K10" s="1">
        <v>1</v>
      </c>
      <c r="L10" s="1">
        <v>2.38</v>
      </c>
      <c r="M10" s="1">
        <v>0.25</v>
      </c>
      <c r="N10" s="1">
        <v>0.12</v>
      </c>
      <c r="O10" s="1">
        <v>0.26</v>
      </c>
      <c r="P10" s="1">
        <v>0.26</v>
      </c>
      <c r="Q10" s="1">
        <v>0.38</v>
      </c>
      <c r="R10" s="1">
        <v>0.12</v>
      </c>
      <c r="S10" s="1">
        <v>0.25</v>
      </c>
      <c r="T10" s="1">
        <v>0</v>
      </c>
      <c r="U10" s="1">
        <v>15.12</v>
      </c>
      <c r="V10" s="1">
        <v>8.75</v>
      </c>
      <c r="W10" s="1">
        <v>58</v>
      </c>
      <c r="X10" s="1">
        <v>5.5</v>
      </c>
      <c r="Y10" s="1">
        <v>1</v>
      </c>
      <c r="Z10" s="1">
        <v>18</v>
      </c>
      <c r="AA10" s="1">
        <v>3.12</v>
      </c>
      <c r="AB10" s="1">
        <v>0.88</v>
      </c>
      <c r="AC10" s="1">
        <v>2</v>
      </c>
      <c r="AD10" s="1">
        <v>0.25</v>
      </c>
      <c r="AE10" s="1">
        <v>0.22</v>
      </c>
      <c r="AF10" s="1">
        <v>0</v>
      </c>
      <c r="AG10" s="1">
        <v>0</v>
      </c>
      <c r="AH10" s="1">
        <v>0.25</v>
      </c>
      <c r="AI10" s="1">
        <v>0</v>
      </c>
      <c r="AJ10" s="1">
        <v>0.12</v>
      </c>
      <c r="AK10" s="1">
        <v>27.12</v>
      </c>
      <c r="AL10" s="1">
        <v>27.92</v>
      </c>
      <c r="AM10" s="1">
        <v>23.45</v>
      </c>
      <c r="AN10" s="1">
        <v>1.9</v>
      </c>
      <c r="AO10" s="1">
        <v>4.3</v>
      </c>
      <c r="AP10" s="1">
        <v>6.38</v>
      </c>
      <c r="AQ10" s="1">
        <v>13.12</v>
      </c>
      <c r="AR10" s="1">
        <v>0.38</v>
      </c>
      <c r="AS10" s="1">
        <v>4</v>
      </c>
      <c r="AT10" s="1">
        <v>1.75</v>
      </c>
      <c r="AU10" s="1">
        <v>1.62</v>
      </c>
      <c r="AV10" s="1">
        <v>1.1200000000000001</v>
      </c>
      <c r="AW10" s="1">
        <v>69</v>
      </c>
      <c r="AX10" s="1">
        <v>4.38</v>
      </c>
      <c r="AY10" s="1">
        <v>0.5</v>
      </c>
      <c r="AZ10" s="1">
        <v>0</v>
      </c>
      <c r="BA10" s="1">
        <v>0.88</v>
      </c>
      <c r="BB10" s="1">
        <v>1.38</v>
      </c>
      <c r="BC10" s="1">
        <v>15.62</v>
      </c>
      <c r="BD10" s="1">
        <v>10.119999999999999</v>
      </c>
      <c r="BE10" s="1">
        <v>5.88</v>
      </c>
      <c r="BF10" s="1">
        <v>0.25</v>
      </c>
      <c r="BG10" s="1">
        <v>1.75</v>
      </c>
      <c r="BH10" s="1">
        <v>2</v>
      </c>
      <c r="BI10" s="1">
        <v>1.74</v>
      </c>
      <c r="BJ10" s="1">
        <v>31.38</v>
      </c>
      <c r="BK10" s="1">
        <v>22</v>
      </c>
      <c r="BL10" s="1">
        <v>70</v>
      </c>
      <c r="BM10" s="1">
        <v>27.62</v>
      </c>
      <c r="BN10" s="1">
        <v>15.12</v>
      </c>
      <c r="BO10" s="1">
        <v>55</v>
      </c>
      <c r="BP10" s="1">
        <v>15.12</v>
      </c>
      <c r="BQ10" s="1">
        <v>8.75</v>
      </c>
      <c r="BR10" s="1">
        <v>58</v>
      </c>
      <c r="BS10" s="1">
        <v>0.25</v>
      </c>
      <c r="BT10" s="1">
        <v>0.25</v>
      </c>
      <c r="BU10" s="1">
        <v>8</v>
      </c>
      <c r="BV10" s="1">
        <v>0</v>
      </c>
      <c r="BW10" s="1">
        <v>3</v>
      </c>
      <c r="BX10" s="1">
        <v>2.62</v>
      </c>
      <c r="BY10" s="1">
        <v>59.12</v>
      </c>
      <c r="BZ10" s="1">
        <v>4</v>
      </c>
      <c r="CA10" s="1">
        <v>6.75</v>
      </c>
      <c r="CB10" s="1">
        <v>8.1199999999999992</v>
      </c>
      <c r="CC10" s="1">
        <v>0.12</v>
      </c>
      <c r="CD10" s="1">
        <v>0</v>
      </c>
      <c r="CE10" s="1">
        <v>2.62</v>
      </c>
      <c r="CF10" s="1">
        <v>0.25</v>
      </c>
      <c r="CG10" s="1">
        <v>0.12</v>
      </c>
      <c r="CH10" s="1">
        <v>0</v>
      </c>
      <c r="CI10" s="1">
        <v>0</v>
      </c>
      <c r="CJ10" s="1">
        <v>0</v>
      </c>
      <c r="CK10" s="1">
        <f t="shared" si="0"/>
        <v>4.2812770100000028</v>
      </c>
      <c r="CL10" s="1">
        <v>9</v>
      </c>
    </row>
    <row r="11" spans="1:90" x14ac:dyDescent="0.25">
      <c r="A11" s="1" t="s">
        <v>116</v>
      </c>
      <c r="B11" s="1">
        <v>5.9</v>
      </c>
      <c r="C11" s="1">
        <v>4</v>
      </c>
      <c r="D11" s="1">
        <v>30.75</v>
      </c>
      <c r="E11" s="1">
        <v>0.01</v>
      </c>
      <c r="F11" s="1">
        <v>0.14000000000000001</v>
      </c>
      <c r="G11" s="1">
        <v>0</v>
      </c>
      <c r="H11" s="1">
        <v>1</v>
      </c>
      <c r="I11" s="1">
        <v>0.25</v>
      </c>
      <c r="J11" s="1">
        <v>0</v>
      </c>
      <c r="K11" s="1">
        <v>0</v>
      </c>
      <c r="L11" s="1">
        <v>0.25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3.75</v>
      </c>
      <c r="V11" s="1">
        <v>2.5</v>
      </c>
      <c r="W11" s="1">
        <v>67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0.25</v>
      </c>
      <c r="AD11" s="1">
        <v>0</v>
      </c>
      <c r="AE11" s="1">
        <v>0.01</v>
      </c>
      <c r="AF11" s="1">
        <v>0.25</v>
      </c>
      <c r="AG11" s="1">
        <v>0</v>
      </c>
      <c r="AH11" s="1">
        <v>0.25</v>
      </c>
      <c r="AI11" s="1">
        <v>0</v>
      </c>
      <c r="AJ11" s="1">
        <v>0</v>
      </c>
      <c r="AK11" s="1">
        <v>2.25</v>
      </c>
      <c r="AL11" s="1">
        <v>3.75</v>
      </c>
      <c r="AM11" s="1">
        <v>3.05</v>
      </c>
      <c r="AN11" s="1">
        <v>0.1</v>
      </c>
      <c r="AO11" s="1">
        <v>1.4</v>
      </c>
      <c r="AP11" s="1">
        <v>2</v>
      </c>
      <c r="AQ11" s="1">
        <v>4.25</v>
      </c>
      <c r="AR11" s="1">
        <v>0</v>
      </c>
      <c r="AS11" s="1">
        <v>1.5</v>
      </c>
      <c r="AT11" s="1">
        <v>0.5</v>
      </c>
      <c r="AU11" s="1">
        <v>1</v>
      </c>
      <c r="AV11" s="1">
        <v>0.5</v>
      </c>
      <c r="AW11" s="1">
        <v>50</v>
      </c>
      <c r="AX11" s="1">
        <v>0.75</v>
      </c>
      <c r="AY11" s="1">
        <v>0.75</v>
      </c>
      <c r="AZ11" s="1">
        <v>0</v>
      </c>
      <c r="BA11" s="1">
        <v>0.75</v>
      </c>
      <c r="BB11" s="1">
        <v>1.5</v>
      </c>
      <c r="BC11" s="1">
        <v>15.25</v>
      </c>
      <c r="BD11" s="1">
        <v>10</v>
      </c>
      <c r="BE11" s="1">
        <v>5.25</v>
      </c>
      <c r="BF11" s="1">
        <v>0.25</v>
      </c>
      <c r="BG11" s="1">
        <v>2.5</v>
      </c>
      <c r="BH11" s="1">
        <v>2</v>
      </c>
      <c r="BI11" s="1">
        <v>1.66</v>
      </c>
      <c r="BJ11" s="1">
        <v>11.25</v>
      </c>
      <c r="BK11" s="1">
        <v>7.25</v>
      </c>
      <c r="BL11" s="1">
        <v>64</v>
      </c>
      <c r="BM11" s="1">
        <v>5.5</v>
      </c>
      <c r="BN11" s="1">
        <v>3.25</v>
      </c>
      <c r="BO11" s="1">
        <v>59</v>
      </c>
      <c r="BP11" s="1">
        <v>3.75</v>
      </c>
      <c r="BQ11" s="1">
        <v>2.5</v>
      </c>
      <c r="BR11" s="1">
        <v>67</v>
      </c>
      <c r="BS11" s="1">
        <v>0</v>
      </c>
      <c r="BT11" s="1">
        <v>0</v>
      </c>
      <c r="BU11" s="1">
        <v>1</v>
      </c>
      <c r="BV11" s="1">
        <v>3</v>
      </c>
      <c r="BW11" s="1">
        <v>1</v>
      </c>
      <c r="BX11" s="1">
        <v>0.25</v>
      </c>
      <c r="BY11" s="1">
        <v>18</v>
      </c>
      <c r="BZ11" s="1">
        <v>1</v>
      </c>
      <c r="CA11" s="1">
        <v>0.5</v>
      </c>
      <c r="CB11" s="1">
        <v>0.5</v>
      </c>
      <c r="CC11" s="1">
        <v>0.25</v>
      </c>
      <c r="CD11" s="1">
        <v>0.25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3.0991204000000003</v>
      </c>
      <c r="CL11" s="1">
        <v>9</v>
      </c>
    </row>
    <row r="12" spans="1:90" x14ac:dyDescent="0.25">
      <c r="A12" s="1" t="s">
        <v>150</v>
      </c>
      <c r="B12" s="1">
        <v>5.8</v>
      </c>
      <c r="C12" s="1">
        <v>8</v>
      </c>
      <c r="D12" s="1">
        <v>47.38</v>
      </c>
      <c r="E12" s="1">
        <v>0.14000000000000001</v>
      </c>
      <c r="F12" s="1">
        <v>7.0000000000000007E-2</v>
      </c>
      <c r="G12" s="1">
        <v>0.2</v>
      </c>
      <c r="H12" s="1">
        <v>1</v>
      </c>
      <c r="I12" s="1">
        <v>1.25</v>
      </c>
      <c r="J12" s="1">
        <v>0.12</v>
      </c>
      <c r="K12" s="1">
        <v>1.1200000000000001</v>
      </c>
      <c r="L12" s="1">
        <v>0.12</v>
      </c>
      <c r="M12" s="1">
        <v>0.25</v>
      </c>
      <c r="N12" s="1">
        <v>0</v>
      </c>
      <c r="O12" s="1">
        <v>0.12</v>
      </c>
      <c r="P12" s="1">
        <v>0.12</v>
      </c>
      <c r="Q12" s="1">
        <v>0</v>
      </c>
      <c r="R12" s="1">
        <v>0</v>
      </c>
      <c r="S12" s="1">
        <v>0</v>
      </c>
      <c r="T12" s="1">
        <v>0</v>
      </c>
      <c r="U12" s="1">
        <v>8.25</v>
      </c>
      <c r="V12" s="1">
        <v>6.75</v>
      </c>
      <c r="W12" s="1">
        <v>82</v>
      </c>
      <c r="X12" s="1">
        <v>0.75</v>
      </c>
      <c r="Y12" s="1">
        <v>0.12</v>
      </c>
      <c r="Z12" s="1">
        <v>16</v>
      </c>
      <c r="AA12" s="1">
        <v>0</v>
      </c>
      <c r="AB12" s="1">
        <v>0</v>
      </c>
      <c r="AC12" s="1">
        <v>0.88</v>
      </c>
      <c r="AD12" s="1">
        <v>0.12</v>
      </c>
      <c r="AE12" s="1">
        <v>0.11</v>
      </c>
      <c r="AF12" s="1">
        <v>0.12</v>
      </c>
      <c r="AG12" s="1">
        <v>0</v>
      </c>
      <c r="AH12" s="1">
        <v>0</v>
      </c>
      <c r="AI12" s="1">
        <v>0</v>
      </c>
      <c r="AJ12" s="1">
        <v>0.12</v>
      </c>
      <c r="AK12" s="1">
        <v>13.75</v>
      </c>
      <c r="AL12" s="1">
        <v>11.96</v>
      </c>
      <c r="AM12" s="1">
        <v>6.9</v>
      </c>
      <c r="AN12" s="1">
        <v>0.9</v>
      </c>
      <c r="AO12" s="1">
        <v>3.1</v>
      </c>
      <c r="AP12" s="1">
        <v>5.5</v>
      </c>
      <c r="AQ12" s="1">
        <v>6.62</v>
      </c>
      <c r="AR12" s="1">
        <v>0</v>
      </c>
      <c r="AS12" s="1">
        <v>2</v>
      </c>
      <c r="AT12" s="1">
        <v>1.25</v>
      </c>
      <c r="AU12" s="1">
        <v>0.62</v>
      </c>
      <c r="AV12" s="1">
        <v>0.12</v>
      </c>
      <c r="AW12" s="1">
        <v>19</v>
      </c>
      <c r="AX12" s="1">
        <v>2</v>
      </c>
      <c r="AY12" s="1">
        <v>0.62</v>
      </c>
      <c r="AZ12" s="1">
        <v>0.12</v>
      </c>
      <c r="BA12" s="1">
        <v>0.62</v>
      </c>
      <c r="BB12" s="1">
        <v>1.38</v>
      </c>
      <c r="BC12" s="1">
        <v>13.62</v>
      </c>
      <c r="BD12" s="1">
        <v>7.12</v>
      </c>
      <c r="BE12" s="1">
        <v>4.12</v>
      </c>
      <c r="BF12" s="1">
        <v>1.5</v>
      </c>
      <c r="BG12" s="1">
        <v>2.12</v>
      </c>
      <c r="BH12" s="1">
        <v>1.75</v>
      </c>
      <c r="BI12" s="1">
        <v>1.36</v>
      </c>
      <c r="BJ12" s="1">
        <v>15.38</v>
      </c>
      <c r="BK12" s="1">
        <v>13.12</v>
      </c>
      <c r="BL12" s="1">
        <v>85</v>
      </c>
      <c r="BM12" s="1">
        <v>11.5</v>
      </c>
      <c r="BN12" s="1">
        <v>9.1199999999999992</v>
      </c>
      <c r="BO12" s="1">
        <v>79</v>
      </c>
      <c r="BP12" s="1">
        <v>8.25</v>
      </c>
      <c r="BQ12" s="1">
        <v>6.75</v>
      </c>
      <c r="BR12" s="1">
        <v>82</v>
      </c>
      <c r="BS12" s="1">
        <v>0.12</v>
      </c>
      <c r="BT12" s="1">
        <v>0.12</v>
      </c>
      <c r="BU12" s="1">
        <v>4</v>
      </c>
      <c r="BV12" s="1">
        <v>4</v>
      </c>
      <c r="BW12" s="1">
        <v>4</v>
      </c>
      <c r="BX12" s="1">
        <v>0.75</v>
      </c>
      <c r="BY12" s="1">
        <v>25.38</v>
      </c>
      <c r="BZ12" s="1">
        <v>2.25</v>
      </c>
      <c r="CA12" s="1">
        <v>1.1200000000000001</v>
      </c>
      <c r="CB12" s="1">
        <v>1.38</v>
      </c>
      <c r="CC12" s="1">
        <v>0.12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3.6567425400000007</v>
      </c>
      <c r="CL12" s="1">
        <v>9</v>
      </c>
    </row>
    <row r="13" spans="1:90" x14ac:dyDescent="0.25">
      <c r="A13" s="1" t="s">
        <v>60</v>
      </c>
      <c r="B13" s="1">
        <v>6.8</v>
      </c>
      <c r="C13" s="1">
        <v>8</v>
      </c>
      <c r="D13" s="1">
        <v>81.62</v>
      </c>
      <c r="E13" s="1">
        <v>0.34</v>
      </c>
      <c r="F13" s="1">
        <v>0.33</v>
      </c>
      <c r="G13" s="1">
        <v>0.4</v>
      </c>
      <c r="H13" s="1">
        <v>3</v>
      </c>
      <c r="I13" s="1">
        <v>1.75</v>
      </c>
      <c r="J13" s="1">
        <v>0.5</v>
      </c>
      <c r="K13" s="1">
        <v>1</v>
      </c>
      <c r="L13" s="1">
        <v>0.75</v>
      </c>
      <c r="M13" s="1">
        <v>0.25</v>
      </c>
      <c r="N13" s="1">
        <v>0</v>
      </c>
      <c r="O13" s="1">
        <v>7.0000000000000007E-2</v>
      </c>
      <c r="P13" s="1">
        <v>0.26</v>
      </c>
      <c r="Q13" s="1">
        <v>0.25</v>
      </c>
      <c r="R13" s="1">
        <v>0.25</v>
      </c>
      <c r="S13" s="1">
        <v>0</v>
      </c>
      <c r="T13" s="1">
        <v>0</v>
      </c>
      <c r="U13" s="1">
        <v>15</v>
      </c>
      <c r="V13" s="1">
        <v>11.25</v>
      </c>
      <c r="W13" s="1">
        <v>75</v>
      </c>
      <c r="X13" s="1">
        <v>1.88</v>
      </c>
      <c r="Y13" s="1">
        <v>0.62</v>
      </c>
      <c r="Z13" s="1">
        <v>33</v>
      </c>
      <c r="AA13" s="1">
        <v>0</v>
      </c>
      <c r="AB13" s="1">
        <v>0</v>
      </c>
      <c r="AC13" s="1">
        <v>1.25</v>
      </c>
      <c r="AD13" s="1">
        <v>0.25</v>
      </c>
      <c r="AE13" s="1">
        <v>0.19</v>
      </c>
      <c r="AF13" s="1">
        <v>0.12</v>
      </c>
      <c r="AG13" s="1">
        <v>0</v>
      </c>
      <c r="AH13" s="1">
        <v>0.12</v>
      </c>
      <c r="AI13" s="1">
        <v>0</v>
      </c>
      <c r="AJ13" s="1">
        <v>0.25</v>
      </c>
      <c r="AK13" s="1">
        <v>23.38</v>
      </c>
      <c r="AL13" s="1">
        <v>20.079999999999998</v>
      </c>
      <c r="AM13" s="1">
        <v>17.850000000000001</v>
      </c>
      <c r="AN13" s="1">
        <v>1.8</v>
      </c>
      <c r="AO13" s="1">
        <v>4.4000000000000004</v>
      </c>
      <c r="AP13" s="1">
        <v>5.38</v>
      </c>
      <c r="AQ13" s="1">
        <v>11</v>
      </c>
      <c r="AR13" s="1">
        <v>0.38</v>
      </c>
      <c r="AS13" s="1">
        <v>4</v>
      </c>
      <c r="AT13" s="1">
        <v>1.38</v>
      </c>
      <c r="AU13" s="1">
        <v>0.75</v>
      </c>
      <c r="AV13" s="1">
        <v>0.12</v>
      </c>
      <c r="AW13" s="1">
        <v>16</v>
      </c>
      <c r="AX13" s="1">
        <v>5.25</v>
      </c>
      <c r="AY13" s="1">
        <v>0.25</v>
      </c>
      <c r="AZ13" s="1">
        <v>0</v>
      </c>
      <c r="BA13" s="1">
        <v>0.12</v>
      </c>
      <c r="BB13" s="1">
        <v>0.38</v>
      </c>
      <c r="BC13" s="1">
        <v>11.38</v>
      </c>
      <c r="BD13" s="1">
        <v>7</v>
      </c>
      <c r="BE13" s="1">
        <v>4.38</v>
      </c>
      <c r="BF13" s="1">
        <v>1.5</v>
      </c>
      <c r="BG13" s="1">
        <v>1.88</v>
      </c>
      <c r="BH13" s="1">
        <v>1.5</v>
      </c>
      <c r="BI13" s="1">
        <v>1.3</v>
      </c>
      <c r="BJ13" s="1">
        <v>29.25</v>
      </c>
      <c r="BK13" s="1">
        <v>23.5</v>
      </c>
      <c r="BL13" s="1">
        <v>80</v>
      </c>
      <c r="BM13" s="1">
        <v>22.5</v>
      </c>
      <c r="BN13" s="1">
        <v>16.88</v>
      </c>
      <c r="BO13" s="1">
        <v>75</v>
      </c>
      <c r="BP13" s="1">
        <v>15</v>
      </c>
      <c r="BQ13" s="1">
        <v>11.25</v>
      </c>
      <c r="BR13" s="1">
        <v>75</v>
      </c>
      <c r="BS13" s="1">
        <v>0.38</v>
      </c>
      <c r="BT13" s="1">
        <v>0.12</v>
      </c>
      <c r="BU13" s="1">
        <v>7</v>
      </c>
      <c r="BV13" s="1">
        <v>1</v>
      </c>
      <c r="BW13" s="1">
        <v>0</v>
      </c>
      <c r="BX13" s="1">
        <v>2.12</v>
      </c>
      <c r="BY13" s="1">
        <v>53.75</v>
      </c>
      <c r="BZ13" s="1">
        <v>3.12</v>
      </c>
      <c r="CA13" s="1">
        <v>1.5</v>
      </c>
      <c r="CB13" s="1">
        <v>4.88</v>
      </c>
      <c r="CC13" s="1">
        <v>0.5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0.25</v>
      </c>
      <c r="CJ13" s="1">
        <v>0.25</v>
      </c>
      <c r="CK13" s="1">
        <f t="shared" si="0"/>
        <v>3.9401228600000024</v>
      </c>
      <c r="CL13" s="1">
        <v>8</v>
      </c>
    </row>
    <row r="14" spans="1:90" x14ac:dyDescent="0.25">
      <c r="A14" s="1" t="s">
        <v>131</v>
      </c>
      <c r="B14" s="1">
        <v>11.7</v>
      </c>
      <c r="C14" s="1">
        <v>9</v>
      </c>
      <c r="D14" s="1">
        <v>81.56</v>
      </c>
      <c r="E14" s="1">
        <v>0.28999999999999998</v>
      </c>
      <c r="F14" s="1">
        <v>0.22</v>
      </c>
      <c r="G14" s="1">
        <v>0.8</v>
      </c>
      <c r="H14" s="1">
        <v>6</v>
      </c>
      <c r="I14" s="1">
        <v>3.44</v>
      </c>
      <c r="J14" s="1">
        <v>1.33</v>
      </c>
      <c r="K14" s="1">
        <v>2.89</v>
      </c>
      <c r="L14" s="1">
        <v>0.56000000000000005</v>
      </c>
      <c r="M14" s="1">
        <v>1</v>
      </c>
      <c r="N14" s="1">
        <v>0.44</v>
      </c>
      <c r="O14" s="1">
        <v>0.56999999999999995</v>
      </c>
      <c r="P14" s="1">
        <v>0.56999999999999995</v>
      </c>
      <c r="Q14" s="1">
        <v>0.56000000000000005</v>
      </c>
      <c r="R14" s="1">
        <v>0.44</v>
      </c>
      <c r="S14" s="1">
        <v>0.11</v>
      </c>
      <c r="T14" s="1">
        <v>0</v>
      </c>
      <c r="U14" s="1">
        <v>14.22</v>
      </c>
      <c r="V14" s="1">
        <v>9</v>
      </c>
      <c r="W14" s="1">
        <v>63</v>
      </c>
      <c r="X14" s="1">
        <v>1.56</v>
      </c>
      <c r="Y14" s="1">
        <v>0.33</v>
      </c>
      <c r="Z14" s="1">
        <v>21</v>
      </c>
      <c r="AA14" s="1">
        <v>0</v>
      </c>
      <c r="AB14" s="1">
        <v>0</v>
      </c>
      <c r="AC14" s="1">
        <v>0.89</v>
      </c>
      <c r="AD14" s="1">
        <v>0.22</v>
      </c>
      <c r="AE14" s="1">
        <v>0.24</v>
      </c>
      <c r="AF14" s="1">
        <v>0.11</v>
      </c>
      <c r="AG14" s="1">
        <v>0</v>
      </c>
      <c r="AH14" s="1">
        <v>0</v>
      </c>
      <c r="AI14" s="1">
        <v>0</v>
      </c>
      <c r="AJ14" s="1">
        <v>0.56000000000000005</v>
      </c>
      <c r="AK14" s="1">
        <v>55.67</v>
      </c>
      <c r="AL14" s="1">
        <v>17.79</v>
      </c>
      <c r="AM14" s="1">
        <v>25.31</v>
      </c>
      <c r="AN14" s="1">
        <v>3.5</v>
      </c>
      <c r="AO14" s="1">
        <v>6.2</v>
      </c>
      <c r="AP14" s="1">
        <v>4.1100000000000003</v>
      </c>
      <c r="AQ14" s="1">
        <v>15.11</v>
      </c>
      <c r="AR14" s="1">
        <v>0</v>
      </c>
      <c r="AS14" s="1">
        <v>5.56</v>
      </c>
      <c r="AT14" s="1">
        <v>0.67</v>
      </c>
      <c r="AU14" s="1">
        <v>0.89</v>
      </c>
      <c r="AV14" s="1">
        <v>0.44</v>
      </c>
      <c r="AW14" s="1">
        <v>49</v>
      </c>
      <c r="AX14" s="1">
        <v>2.33</v>
      </c>
      <c r="AY14" s="1">
        <v>0.44</v>
      </c>
      <c r="AZ14" s="1">
        <v>0</v>
      </c>
      <c r="BA14" s="1">
        <v>0.44</v>
      </c>
      <c r="BB14" s="1">
        <v>0.89</v>
      </c>
      <c r="BC14" s="1">
        <v>10.33</v>
      </c>
      <c r="BD14" s="1">
        <v>7.78</v>
      </c>
      <c r="BE14" s="1">
        <v>3.11</v>
      </c>
      <c r="BF14" s="1">
        <v>1</v>
      </c>
      <c r="BG14" s="1">
        <v>2.11</v>
      </c>
      <c r="BH14" s="1">
        <v>1.44</v>
      </c>
      <c r="BI14" s="1">
        <v>1.1000000000000001</v>
      </c>
      <c r="BJ14" s="1">
        <v>25.33</v>
      </c>
      <c r="BK14" s="1">
        <v>18.22</v>
      </c>
      <c r="BL14" s="1">
        <v>72</v>
      </c>
      <c r="BM14" s="1">
        <v>22.44</v>
      </c>
      <c r="BN14" s="1">
        <v>14.78</v>
      </c>
      <c r="BO14" s="1">
        <v>66</v>
      </c>
      <c r="BP14" s="1">
        <v>14.22</v>
      </c>
      <c r="BQ14" s="1">
        <v>9</v>
      </c>
      <c r="BR14" s="1">
        <v>63</v>
      </c>
      <c r="BS14" s="1">
        <v>0.67</v>
      </c>
      <c r="BT14" s="1">
        <v>0.11</v>
      </c>
      <c r="BU14" s="1">
        <v>8</v>
      </c>
      <c r="BV14" s="1">
        <v>1</v>
      </c>
      <c r="BW14" s="1">
        <v>0</v>
      </c>
      <c r="BX14" s="1">
        <v>0.89</v>
      </c>
      <c r="BY14" s="1">
        <v>43.89</v>
      </c>
      <c r="BZ14" s="1">
        <v>5.89</v>
      </c>
      <c r="CA14" s="1">
        <v>2.89</v>
      </c>
      <c r="CB14" s="1">
        <v>3.33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5.8189232800000008</v>
      </c>
      <c r="CL14" s="1">
        <v>7</v>
      </c>
    </row>
    <row r="15" spans="1:90" x14ac:dyDescent="0.25">
      <c r="A15" s="1" t="s">
        <v>188</v>
      </c>
      <c r="B15" s="1">
        <v>5.8</v>
      </c>
      <c r="C15" s="1">
        <v>4</v>
      </c>
      <c r="D15" s="1">
        <v>30.5</v>
      </c>
      <c r="E15" s="1">
        <v>0.01</v>
      </c>
      <c r="F15" s="1">
        <v>0</v>
      </c>
      <c r="G15" s="1">
        <v>0</v>
      </c>
      <c r="H15" s="1">
        <v>0</v>
      </c>
      <c r="I15" s="1">
        <v>0.75</v>
      </c>
      <c r="J15" s="1">
        <v>0</v>
      </c>
      <c r="K15" s="1">
        <v>0</v>
      </c>
      <c r="L15" s="1">
        <v>0.75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7</v>
      </c>
      <c r="V15" s="1">
        <v>4.75</v>
      </c>
      <c r="W15" s="1">
        <v>68</v>
      </c>
      <c r="X15" s="1">
        <v>0</v>
      </c>
      <c r="Y15" s="1">
        <v>0</v>
      </c>
      <c r="AA15" s="1">
        <v>0</v>
      </c>
      <c r="AB15" s="1">
        <v>0</v>
      </c>
      <c r="AC15" s="1">
        <v>0.5</v>
      </c>
      <c r="AD15" s="1">
        <v>0</v>
      </c>
      <c r="AE15" s="1">
        <v>0.02</v>
      </c>
      <c r="AF15" s="1">
        <v>0</v>
      </c>
      <c r="AG15" s="1">
        <v>0</v>
      </c>
      <c r="AH15" s="1">
        <v>0</v>
      </c>
      <c r="AI15" s="1">
        <v>0</v>
      </c>
      <c r="AJ15" s="1">
        <v>0.25</v>
      </c>
      <c r="AK15" s="1">
        <v>2.75</v>
      </c>
      <c r="AL15" s="1">
        <v>7.7</v>
      </c>
      <c r="AM15" s="1">
        <v>3.45</v>
      </c>
      <c r="AN15" s="1">
        <v>0.1</v>
      </c>
      <c r="AO15" s="1">
        <v>2</v>
      </c>
      <c r="AP15" s="1">
        <v>3.5</v>
      </c>
      <c r="AQ15" s="1">
        <v>3.5</v>
      </c>
      <c r="AR15" s="1">
        <v>0</v>
      </c>
      <c r="AS15" s="1">
        <v>1.5</v>
      </c>
      <c r="AT15" s="1">
        <v>0</v>
      </c>
      <c r="AU15" s="1">
        <v>0.75</v>
      </c>
      <c r="AV15" s="1">
        <v>0.25</v>
      </c>
      <c r="AW15" s="1">
        <v>33</v>
      </c>
      <c r="AX15" s="1">
        <v>1</v>
      </c>
      <c r="AY15" s="1">
        <v>0</v>
      </c>
      <c r="AZ15" s="1">
        <v>0</v>
      </c>
      <c r="BA15" s="1">
        <v>0.5</v>
      </c>
      <c r="BB15" s="1">
        <v>0.5</v>
      </c>
      <c r="BC15" s="1">
        <v>10.25</v>
      </c>
      <c r="BD15" s="1">
        <v>8</v>
      </c>
      <c r="BE15" s="1">
        <v>3.25</v>
      </c>
      <c r="BF15" s="1">
        <v>1.25</v>
      </c>
      <c r="BG15" s="1">
        <v>2</v>
      </c>
      <c r="BH15" s="1">
        <v>1</v>
      </c>
      <c r="BI15" s="1">
        <v>0.98</v>
      </c>
      <c r="BJ15" s="1">
        <v>18.5</v>
      </c>
      <c r="BK15" s="1">
        <v>15.5</v>
      </c>
      <c r="BL15" s="1">
        <v>84</v>
      </c>
      <c r="BM15" s="1">
        <v>12.25</v>
      </c>
      <c r="BN15" s="1">
        <v>9.75</v>
      </c>
      <c r="BO15" s="1">
        <v>80</v>
      </c>
      <c r="BP15" s="1">
        <v>7</v>
      </c>
      <c r="BQ15" s="1">
        <v>4.75</v>
      </c>
      <c r="BR15" s="1">
        <v>68</v>
      </c>
      <c r="BS15" s="1">
        <v>0.25</v>
      </c>
      <c r="BT15" s="1">
        <v>0</v>
      </c>
      <c r="BU15" s="1">
        <v>1</v>
      </c>
      <c r="BV15" s="1">
        <v>3</v>
      </c>
      <c r="BW15" s="1">
        <v>1</v>
      </c>
      <c r="BX15" s="1">
        <v>0.75</v>
      </c>
      <c r="BY15" s="1">
        <v>24</v>
      </c>
      <c r="BZ15" s="1">
        <v>1</v>
      </c>
      <c r="CA15" s="1">
        <v>3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3.2827110099999999</v>
      </c>
      <c r="CL15" s="1">
        <v>7</v>
      </c>
    </row>
    <row r="16" spans="1:90" x14ac:dyDescent="0.25">
      <c r="A16" s="1" t="s">
        <v>92</v>
      </c>
      <c r="B16" s="1">
        <v>6.4</v>
      </c>
      <c r="C16" s="1">
        <v>9</v>
      </c>
      <c r="D16" s="1">
        <v>69.78</v>
      </c>
      <c r="E16" s="1">
        <v>0.3</v>
      </c>
      <c r="F16" s="1">
        <v>0.3</v>
      </c>
      <c r="G16" s="1">
        <v>0.4</v>
      </c>
      <c r="H16" s="1">
        <v>3</v>
      </c>
      <c r="I16" s="1">
        <v>1.78</v>
      </c>
      <c r="J16" s="1">
        <v>0.56000000000000005</v>
      </c>
      <c r="K16" s="1">
        <v>1.44</v>
      </c>
      <c r="L16" s="1">
        <v>0.33</v>
      </c>
      <c r="M16" s="1">
        <v>0.22</v>
      </c>
      <c r="N16" s="1">
        <v>0</v>
      </c>
      <c r="O16" s="1">
        <v>0.19</v>
      </c>
      <c r="P16" s="1">
        <v>0.19</v>
      </c>
      <c r="Q16" s="1">
        <v>0.11</v>
      </c>
      <c r="R16" s="1">
        <v>0.11</v>
      </c>
      <c r="S16" s="1">
        <v>0</v>
      </c>
      <c r="T16" s="1">
        <v>0</v>
      </c>
      <c r="U16" s="1">
        <v>13.67</v>
      </c>
      <c r="V16" s="1">
        <v>10.78</v>
      </c>
      <c r="W16" s="1">
        <v>79</v>
      </c>
      <c r="X16" s="1">
        <v>1.67</v>
      </c>
      <c r="Y16" s="1">
        <v>0.33</v>
      </c>
      <c r="Z16" s="1">
        <v>20</v>
      </c>
      <c r="AA16" s="1">
        <v>0.56000000000000005</v>
      </c>
      <c r="AB16" s="1">
        <v>0.22</v>
      </c>
      <c r="AC16" s="1">
        <v>1.56</v>
      </c>
      <c r="AD16" s="1">
        <v>0.22</v>
      </c>
      <c r="AE16" s="1">
        <v>0.2</v>
      </c>
      <c r="AF16" s="1">
        <v>0.22</v>
      </c>
      <c r="AG16" s="1">
        <v>0</v>
      </c>
      <c r="AH16" s="1">
        <v>0.11</v>
      </c>
      <c r="AI16" s="1">
        <v>0</v>
      </c>
      <c r="AJ16" s="1">
        <v>0.33</v>
      </c>
      <c r="AK16" s="1">
        <v>28.67</v>
      </c>
      <c r="AL16" s="1">
        <v>20.94</v>
      </c>
      <c r="AM16" s="1">
        <v>13.44</v>
      </c>
      <c r="AN16" s="1">
        <v>1.6</v>
      </c>
      <c r="AO16" s="1">
        <v>3.9</v>
      </c>
      <c r="AP16" s="1">
        <v>8</v>
      </c>
      <c r="AQ16" s="1">
        <v>12</v>
      </c>
      <c r="AR16" s="1">
        <v>0.33</v>
      </c>
      <c r="AS16" s="1">
        <v>3.44</v>
      </c>
      <c r="AT16" s="1">
        <v>0.89</v>
      </c>
      <c r="AU16" s="1">
        <v>1</v>
      </c>
      <c r="AV16" s="1">
        <v>0.67</v>
      </c>
      <c r="AW16" s="1">
        <v>67</v>
      </c>
      <c r="AX16" s="1">
        <v>4.78</v>
      </c>
      <c r="AY16" s="1">
        <v>0.33</v>
      </c>
      <c r="AZ16" s="1">
        <v>0</v>
      </c>
      <c r="BA16" s="1">
        <v>0.67</v>
      </c>
      <c r="BB16" s="1">
        <v>1</v>
      </c>
      <c r="BC16" s="1">
        <v>14.78</v>
      </c>
      <c r="BD16" s="1">
        <v>9.44</v>
      </c>
      <c r="BE16" s="1">
        <v>4.22</v>
      </c>
      <c r="BF16" s="1">
        <v>0.78</v>
      </c>
      <c r="BG16" s="1">
        <v>3</v>
      </c>
      <c r="BH16" s="1">
        <v>1.89</v>
      </c>
      <c r="BI16" s="1">
        <v>1.42</v>
      </c>
      <c r="BJ16" s="1">
        <v>27.11</v>
      </c>
      <c r="BK16" s="1">
        <v>21.56</v>
      </c>
      <c r="BL16" s="1">
        <v>80</v>
      </c>
      <c r="BM16" s="1">
        <v>21.56</v>
      </c>
      <c r="BN16" s="1">
        <v>16.11</v>
      </c>
      <c r="BO16" s="1">
        <v>75</v>
      </c>
      <c r="BP16" s="1">
        <v>13.67</v>
      </c>
      <c r="BQ16" s="1">
        <v>10.78</v>
      </c>
      <c r="BR16" s="1">
        <v>79</v>
      </c>
      <c r="BS16" s="1">
        <v>0.11</v>
      </c>
      <c r="BT16" s="1">
        <v>0</v>
      </c>
      <c r="BU16" s="1">
        <v>8</v>
      </c>
      <c r="BV16" s="1">
        <v>1</v>
      </c>
      <c r="BW16" s="1">
        <v>5</v>
      </c>
      <c r="BX16" s="1">
        <v>0.56000000000000005</v>
      </c>
      <c r="BY16" s="1">
        <v>42</v>
      </c>
      <c r="BZ16" s="1">
        <v>4.4400000000000004</v>
      </c>
      <c r="CA16" s="1">
        <v>2.33</v>
      </c>
      <c r="CB16" s="1">
        <v>2.56</v>
      </c>
      <c r="CC16" s="1">
        <v>0.44</v>
      </c>
      <c r="CD16" s="1">
        <v>0</v>
      </c>
      <c r="CE16" s="1">
        <v>0.56000000000000005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4.1183436000000011</v>
      </c>
      <c r="CL16" s="1">
        <v>6</v>
      </c>
    </row>
    <row r="17" spans="1:90" x14ac:dyDescent="0.25">
      <c r="A17" s="1" t="s">
        <v>242</v>
      </c>
      <c r="B17" s="1">
        <v>9.4</v>
      </c>
      <c r="C17" s="1">
        <v>2</v>
      </c>
      <c r="D17" s="1">
        <v>43.5</v>
      </c>
      <c r="E17" s="1">
        <v>0.3</v>
      </c>
      <c r="F17" s="1">
        <v>0.5</v>
      </c>
      <c r="G17" s="1">
        <v>0.4</v>
      </c>
      <c r="H17" s="1">
        <v>1</v>
      </c>
      <c r="I17" s="1">
        <v>2</v>
      </c>
      <c r="J17" s="1">
        <v>1</v>
      </c>
      <c r="K17" s="1">
        <v>1.5</v>
      </c>
      <c r="L17" s="1">
        <v>0.5</v>
      </c>
      <c r="M17" s="1">
        <v>0.5</v>
      </c>
      <c r="N17" s="1">
        <v>0.5</v>
      </c>
      <c r="O17" s="1">
        <v>0.34</v>
      </c>
      <c r="P17" s="1">
        <v>0.34</v>
      </c>
      <c r="Q17" s="1">
        <v>0.5</v>
      </c>
      <c r="R17" s="1">
        <v>0.5</v>
      </c>
      <c r="S17" s="1">
        <v>0</v>
      </c>
      <c r="T17" s="1">
        <v>0</v>
      </c>
      <c r="U17" s="1">
        <v>7.5</v>
      </c>
      <c r="V17" s="1">
        <v>6</v>
      </c>
      <c r="W17" s="1">
        <v>80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31.5</v>
      </c>
      <c r="AL17" s="1">
        <v>1.95</v>
      </c>
      <c r="AM17" s="1">
        <v>17.5</v>
      </c>
      <c r="AN17" s="1">
        <v>1.9</v>
      </c>
      <c r="AO17" s="1">
        <v>4.0999999999999996</v>
      </c>
      <c r="AP17" s="1">
        <v>3</v>
      </c>
      <c r="AQ17" s="1">
        <v>12</v>
      </c>
      <c r="AR17" s="1">
        <v>0</v>
      </c>
      <c r="AS17" s="1">
        <v>4</v>
      </c>
      <c r="AT17" s="1">
        <v>4</v>
      </c>
      <c r="AU17" s="1">
        <v>0</v>
      </c>
      <c r="AV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20.5</v>
      </c>
      <c r="BD17" s="1">
        <v>12.5</v>
      </c>
      <c r="BE17" s="1">
        <v>9.5</v>
      </c>
      <c r="BF17" s="1">
        <v>2</v>
      </c>
      <c r="BG17" s="1">
        <v>0.5</v>
      </c>
      <c r="BH17" s="1">
        <v>4.5</v>
      </c>
      <c r="BI17" s="1">
        <v>3.08</v>
      </c>
      <c r="BJ17" s="1">
        <v>14</v>
      </c>
      <c r="BK17" s="1">
        <v>10</v>
      </c>
      <c r="BL17" s="1">
        <v>71</v>
      </c>
      <c r="BM17" s="1">
        <v>13</v>
      </c>
      <c r="BN17" s="1">
        <v>9.5</v>
      </c>
      <c r="BO17" s="1">
        <v>73</v>
      </c>
      <c r="BP17" s="1">
        <v>7.5</v>
      </c>
      <c r="BQ17" s="1">
        <v>6</v>
      </c>
      <c r="BR17" s="1">
        <v>80</v>
      </c>
      <c r="BS17" s="1">
        <v>0</v>
      </c>
      <c r="BT17" s="1">
        <v>0</v>
      </c>
      <c r="BU17" s="1">
        <v>1</v>
      </c>
      <c r="BV17" s="1">
        <v>1</v>
      </c>
      <c r="BW17" s="1">
        <v>1</v>
      </c>
      <c r="BX17" s="1">
        <v>2</v>
      </c>
      <c r="BY17" s="1">
        <v>24</v>
      </c>
      <c r="BZ17" s="1">
        <v>4</v>
      </c>
      <c r="CA17" s="1">
        <v>1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4.1704776900000002</v>
      </c>
      <c r="CL17" s="1">
        <v>6</v>
      </c>
    </row>
    <row r="18" spans="1:90" x14ac:dyDescent="0.25">
      <c r="A18" s="1" t="s">
        <v>154</v>
      </c>
      <c r="B18" s="1">
        <v>7.8</v>
      </c>
      <c r="C18" s="1">
        <v>8</v>
      </c>
      <c r="D18" s="1">
        <v>48.75</v>
      </c>
      <c r="E18" s="1">
        <v>0.14000000000000001</v>
      </c>
      <c r="F18" s="1">
        <v>0.05</v>
      </c>
      <c r="G18" s="1">
        <v>0.2</v>
      </c>
      <c r="H18" s="1">
        <v>1</v>
      </c>
      <c r="I18" s="1">
        <v>1.5</v>
      </c>
      <c r="J18" s="1">
        <v>0.38</v>
      </c>
      <c r="K18" s="1">
        <v>1.38</v>
      </c>
      <c r="L18" s="1">
        <v>0.12</v>
      </c>
      <c r="M18" s="1">
        <v>0.25</v>
      </c>
      <c r="N18" s="1">
        <v>0.25</v>
      </c>
      <c r="O18" s="1">
        <v>0.17</v>
      </c>
      <c r="P18" s="1">
        <v>0.17</v>
      </c>
      <c r="Q18" s="1">
        <v>0.12</v>
      </c>
      <c r="R18" s="1">
        <v>0.12</v>
      </c>
      <c r="S18" s="1">
        <v>0</v>
      </c>
      <c r="T18" s="1">
        <v>0.12</v>
      </c>
      <c r="U18" s="1">
        <v>7.25</v>
      </c>
      <c r="V18" s="1">
        <v>6.12</v>
      </c>
      <c r="W18" s="1">
        <v>84</v>
      </c>
      <c r="X18" s="1">
        <v>0.12</v>
      </c>
      <c r="Y18" s="1">
        <v>0.12</v>
      </c>
      <c r="Z18" s="1">
        <v>100</v>
      </c>
      <c r="AA18" s="1">
        <v>0</v>
      </c>
      <c r="AB18" s="1">
        <v>0</v>
      </c>
      <c r="AC18" s="1">
        <v>0.12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24.12</v>
      </c>
      <c r="AL18" s="1">
        <v>4.4400000000000004</v>
      </c>
      <c r="AM18" s="1">
        <v>8.8800000000000008</v>
      </c>
      <c r="AN18" s="1">
        <v>1</v>
      </c>
      <c r="AO18" s="1">
        <v>3.2</v>
      </c>
      <c r="AP18" s="1">
        <v>2.75</v>
      </c>
      <c r="AQ18" s="1">
        <v>5</v>
      </c>
      <c r="AR18" s="1">
        <v>0.12</v>
      </c>
      <c r="AS18" s="1">
        <v>2.75</v>
      </c>
      <c r="AT18" s="1">
        <v>0.12</v>
      </c>
      <c r="AU18" s="1">
        <v>0.62</v>
      </c>
      <c r="AV18" s="1">
        <v>0.25</v>
      </c>
      <c r="AW18" s="1">
        <v>40</v>
      </c>
      <c r="AX18" s="1">
        <v>2</v>
      </c>
      <c r="AY18" s="1">
        <v>1.75</v>
      </c>
      <c r="AZ18" s="1">
        <v>0</v>
      </c>
      <c r="BA18" s="1">
        <v>0.12</v>
      </c>
      <c r="BB18" s="1">
        <v>1.88</v>
      </c>
      <c r="BC18" s="1">
        <v>11.75</v>
      </c>
      <c r="BD18" s="1">
        <v>7.62</v>
      </c>
      <c r="BE18" s="1">
        <v>4</v>
      </c>
      <c r="BF18" s="1">
        <v>0.5</v>
      </c>
      <c r="BG18" s="1">
        <v>2.38</v>
      </c>
      <c r="BH18" s="1">
        <v>1.5</v>
      </c>
      <c r="BI18" s="1">
        <v>1.31</v>
      </c>
      <c r="BJ18" s="1">
        <v>18.12</v>
      </c>
      <c r="BK18" s="1">
        <v>15.12</v>
      </c>
      <c r="BL18" s="1">
        <v>83</v>
      </c>
      <c r="BM18" s="1">
        <v>11.62</v>
      </c>
      <c r="BN18" s="1">
        <v>9.75</v>
      </c>
      <c r="BO18" s="1">
        <v>84</v>
      </c>
      <c r="BP18" s="1">
        <v>7.25</v>
      </c>
      <c r="BQ18" s="1">
        <v>6.12</v>
      </c>
      <c r="BR18" s="1">
        <v>84</v>
      </c>
      <c r="BS18" s="1">
        <v>0.12</v>
      </c>
      <c r="BT18" s="1">
        <v>0.12</v>
      </c>
      <c r="BU18" s="1">
        <v>5</v>
      </c>
      <c r="BV18" s="1">
        <v>3</v>
      </c>
      <c r="BW18" s="1">
        <v>5</v>
      </c>
      <c r="BX18" s="1">
        <v>0.38</v>
      </c>
      <c r="BY18" s="1">
        <v>29.25</v>
      </c>
      <c r="BZ18" s="1">
        <v>2.62</v>
      </c>
      <c r="CA18" s="1">
        <v>1.5</v>
      </c>
      <c r="CB18" s="1">
        <v>0.38</v>
      </c>
      <c r="CC18" s="1">
        <v>0.12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3.3794172400000018</v>
      </c>
      <c r="CL18" s="1">
        <v>6</v>
      </c>
    </row>
    <row r="19" spans="1:90" x14ac:dyDescent="0.25">
      <c r="A19" s="1" t="s">
        <v>169</v>
      </c>
      <c r="B19" s="1">
        <v>6</v>
      </c>
      <c r="C19" s="1">
        <v>9</v>
      </c>
      <c r="D19" s="1">
        <v>88.33</v>
      </c>
      <c r="E19" s="1">
        <v>0.24</v>
      </c>
      <c r="F19" s="1">
        <v>0.19</v>
      </c>
      <c r="G19" s="1">
        <v>0.4</v>
      </c>
      <c r="H19" s="1">
        <v>3</v>
      </c>
      <c r="I19" s="1">
        <v>1.89</v>
      </c>
      <c r="J19" s="1">
        <v>0.67</v>
      </c>
      <c r="K19" s="1">
        <v>1.44</v>
      </c>
      <c r="L19" s="1">
        <v>0.56000000000000005</v>
      </c>
      <c r="M19" s="1">
        <v>0.22</v>
      </c>
      <c r="N19" s="1">
        <v>0</v>
      </c>
      <c r="O19" s="1">
        <v>0.2</v>
      </c>
      <c r="P19" s="1">
        <v>0.2</v>
      </c>
      <c r="Q19" s="1">
        <v>0.22</v>
      </c>
      <c r="R19" s="1">
        <v>0.22</v>
      </c>
      <c r="S19" s="1">
        <v>0</v>
      </c>
      <c r="T19" s="1">
        <v>0</v>
      </c>
      <c r="U19" s="1">
        <v>19.329999999999998</v>
      </c>
      <c r="V19" s="1">
        <v>14.11</v>
      </c>
      <c r="W19" s="1">
        <v>73</v>
      </c>
      <c r="X19" s="1">
        <v>1.78</v>
      </c>
      <c r="Y19" s="1">
        <v>0.44</v>
      </c>
      <c r="Z19" s="1">
        <v>25</v>
      </c>
      <c r="AA19" s="1">
        <v>0.33</v>
      </c>
      <c r="AB19" s="1">
        <v>0</v>
      </c>
      <c r="AC19" s="1">
        <v>1.67</v>
      </c>
      <c r="AD19" s="1">
        <v>0.33</v>
      </c>
      <c r="AE19" s="1">
        <v>0.24</v>
      </c>
      <c r="AF19" s="1">
        <v>0.11</v>
      </c>
      <c r="AG19" s="1">
        <v>0</v>
      </c>
      <c r="AH19" s="1">
        <v>0.22</v>
      </c>
      <c r="AI19" s="1">
        <v>0</v>
      </c>
      <c r="AJ19" s="1">
        <v>0.33</v>
      </c>
      <c r="AK19" s="1">
        <v>25.22</v>
      </c>
      <c r="AL19" s="1">
        <v>24.12</v>
      </c>
      <c r="AM19" s="1">
        <v>20.78</v>
      </c>
      <c r="AN19" s="1">
        <v>1.7</v>
      </c>
      <c r="AO19" s="1">
        <v>4.3</v>
      </c>
      <c r="AP19" s="1">
        <v>9.67</v>
      </c>
      <c r="AQ19" s="1">
        <v>14.67</v>
      </c>
      <c r="AR19" s="1">
        <v>0.11</v>
      </c>
      <c r="AS19" s="1">
        <v>3.67</v>
      </c>
      <c r="AT19" s="1">
        <v>1.1100000000000001</v>
      </c>
      <c r="AU19" s="1">
        <v>1.89</v>
      </c>
      <c r="AV19" s="1">
        <v>0.67</v>
      </c>
      <c r="AW19" s="1">
        <v>35</v>
      </c>
      <c r="AX19" s="1">
        <v>5.22</v>
      </c>
      <c r="AY19" s="1">
        <v>0.33</v>
      </c>
      <c r="AZ19" s="1">
        <v>0.11</v>
      </c>
      <c r="BA19" s="1">
        <v>0.56000000000000005</v>
      </c>
      <c r="BB19" s="1">
        <v>1</v>
      </c>
      <c r="BC19" s="1">
        <v>12.11</v>
      </c>
      <c r="BD19" s="1">
        <v>8.33</v>
      </c>
      <c r="BE19" s="1">
        <v>4</v>
      </c>
      <c r="BF19" s="1">
        <v>0.78</v>
      </c>
      <c r="BG19" s="1">
        <v>2.44</v>
      </c>
      <c r="BH19" s="1">
        <v>1.33</v>
      </c>
      <c r="BI19" s="1">
        <v>1.22</v>
      </c>
      <c r="BJ19" s="1">
        <v>41</v>
      </c>
      <c r="BK19" s="1">
        <v>32.44</v>
      </c>
      <c r="BL19" s="1">
        <v>79</v>
      </c>
      <c r="BM19" s="1">
        <v>31.78</v>
      </c>
      <c r="BN19" s="1">
        <v>23.56</v>
      </c>
      <c r="BO19" s="1">
        <v>74</v>
      </c>
      <c r="BP19" s="1">
        <v>19.329999999999998</v>
      </c>
      <c r="BQ19" s="1">
        <v>14.11</v>
      </c>
      <c r="BR19" s="1">
        <v>73</v>
      </c>
      <c r="BS19" s="1">
        <v>0.22</v>
      </c>
      <c r="BT19" s="1">
        <v>0</v>
      </c>
      <c r="BU19" s="1">
        <v>9</v>
      </c>
      <c r="BV19" s="1">
        <v>0</v>
      </c>
      <c r="BW19" s="1">
        <v>2</v>
      </c>
      <c r="BX19" s="1">
        <v>0.67</v>
      </c>
      <c r="BY19" s="1">
        <v>56.67</v>
      </c>
      <c r="BZ19" s="1">
        <v>3.67</v>
      </c>
      <c r="CA19" s="1">
        <v>6.78</v>
      </c>
      <c r="CB19" s="1">
        <v>3.78</v>
      </c>
      <c r="CC19" s="1">
        <v>0.56000000000000005</v>
      </c>
      <c r="CD19" s="1">
        <v>0.11</v>
      </c>
      <c r="CE19" s="1">
        <v>0.22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4.2450357400000023</v>
      </c>
      <c r="CL19" s="1">
        <v>6</v>
      </c>
    </row>
    <row r="20" spans="1:90" x14ac:dyDescent="0.25">
      <c r="A20" s="1" t="s">
        <v>171</v>
      </c>
      <c r="B20" s="1">
        <v>11.7</v>
      </c>
      <c r="C20" s="1">
        <v>9</v>
      </c>
      <c r="D20" s="1">
        <v>86.33</v>
      </c>
      <c r="E20" s="1">
        <v>0.36</v>
      </c>
      <c r="F20" s="1">
        <v>0.38</v>
      </c>
      <c r="G20" s="1">
        <v>0.7</v>
      </c>
      <c r="H20" s="1">
        <v>6</v>
      </c>
      <c r="I20" s="1">
        <v>3</v>
      </c>
      <c r="J20" s="1">
        <v>0.78</v>
      </c>
      <c r="K20" s="1">
        <v>1.22</v>
      </c>
      <c r="L20" s="1">
        <v>1.78</v>
      </c>
      <c r="M20" s="1">
        <v>0.33</v>
      </c>
      <c r="N20" s="1">
        <v>0.33</v>
      </c>
      <c r="O20" s="1">
        <v>0.21</v>
      </c>
      <c r="P20" s="1">
        <v>0.28000000000000003</v>
      </c>
      <c r="Q20" s="1">
        <v>0.44</v>
      </c>
      <c r="R20" s="1">
        <v>0.33</v>
      </c>
      <c r="S20" s="1">
        <v>0.11</v>
      </c>
      <c r="T20" s="1">
        <v>0</v>
      </c>
      <c r="U20" s="1">
        <v>24.89</v>
      </c>
      <c r="V20" s="1">
        <v>17.329999999999998</v>
      </c>
      <c r="W20" s="1">
        <v>70</v>
      </c>
      <c r="X20" s="1">
        <v>4.8899999999999997</v>
      </c>
      <c r="Y20" s="1">
        <v>1.44</v>
      </c>
      <c r="Z20" s="1">
        <v>29</v>
      </c>
      <c r="AA20" s="1">
        <v>1.56</v>
      </c>
      <c r="AB20" s="1">
        <v>0.44</v>
      </c>
      <c r="AC20" s="1">
        <v>3.78</v>
      </c>
      <c r="AD20" s="1">
        <v>0.56000000000000005</v>
      </c>
      <c r="AE20" s="1">
        <v>0.39</v>
      </c>
      <c r="AF20" s="1">
        <v>0.22</v>
      </c>
      <c r="AG20" s="1">
        <v>0</v>
      </c>
      <c r="AH20" s="1">
        <v>0.33</v>
      </c>
      <c r="AI20" s="1">
        <v>0</v>
      </c>
      <c r="AJ20" s="1">
        <v>0.11</v>
      </c>
      <c r="AK20" s="1">
        <v>27.11</v>
      </c>
      <c r="AL20" s="1">
        <v>53.7</v>
      </c>
      <c r="AM20" s="1">
        <v>30.69</v>
      </c>
      <c r="AN20" s="1">
        <v>2.6</v>
      </c>
      <c r="AO20" s="1">
        <v>5.0999999999999996</v>
      </c>
      <c r="AP20" s="1">
        <v>11.22</v>
      </c>
      <c r="AQ20" s="1">
        <v>21.22</v>
      </c>
      <c r="AR20" s="1">
        <v>0.44</v>
      </c>
      <c r="AS20" s="1">
        <v>4.8899999999999997</v>
      </c>
      <c r="AT20" s="1">
        <v>1.67</v>
      </c>
      <c r="AU20" s="1">
        <v>1</v>
      </c>
      <c r="AV20" s="1">
        <v>0.56000000000000005</v>
      </c>
      <c r="AW20" s="1">
        <v>56</v>
      </c>
      <c r="AX20" s="1">
        <v>3.67</v>
      </c>
      <c r="AY20" s="1">
        <v>0.67</v>
      </c>
      <c r="AZ20" s="1">
        <v>0</v>
      </c>
      <c r="BA20" s="1">
        <v>0.22</v>
      </c>
      <c r="BB20" s="1">
        <v>0.89</v>
      </c>
      <c r="BC20" s="1">
        <v>13.11</v>
      </c>
      <c r="BD20" s="1">
        <v>7.33</v>
      </c>
      <c r="BE20" s="1">
        <v>4.78</v>
      </c>
      <c r="BF20" s="1">
        <v>1.1100000000000001</v>
      </c>
      <c r="BG20" s="1">
        <v>1.1100000000000001</v>
      </c>
      <c r="BH20" s="1">
        <v>2.33</v>
      </c>
      <c r="BI20" s="1">
        <v>1.61</v>
      </c>
      <c r="BJ20" s="1">
        <v>50.78</v>
      </c>
      <c r="BK20" s="1">
        <v>39.67</v>
      </c>
      <c r="BL20" s="1">
        <v>78</v>
      </c>
      <c r="BM20" s="1">
        <v>42</v>
      </c>
      <c r="BN20" s="1">
        <v>29.44</v>
      </c>
      <c r="BO20" s="1">
        <v>70</v>
      </c>
      <c r="BP20" s="1">
        <v>24.89</v>
      </c>
      <c r="BQ20" s="1">
        <v>17.329999999999998</v>
      </c>
      <c r="BR20" s="1">
        <v>70</v>
      </c>
      <c r="BS20" s="1">
        <v>1.22</v>
      </c>
      <c r="BT20" s="1">
        <v>0.44</v>
      </c>
      <c r="BU20" s="1">
        <v>9</v>
      </c>
      <c r="BV20" s="1">
        <v>0</v>
      </c>
      <c r="BW20" s="1">
        <v>2</v>
      </c>
      <c r="BX20" s="1">
        <v>0.78</v>
      </c>
      <c r="BY20" s="1">
        <v>68.89</v>
      </c>
      <c r="BZ20" s="1">
        <v>3.44</v>
      </c>
      <c r="CA20" s="1">
        <v>6.67</v>
      </c>
      <c r="CB20" s="1">
        <v>9.33</v>
      </c>
      <c r="CC20" s="1">
        <v>0.22</v>
      </c>
      <c r="CD20" s="1">
        <v>0</v>
      </c>
      <c r="CE20" s="1">
        <v>1.33</v>
      </c>
      <c r="CF20" s="1">
        <v>0.22</v>
      </c>
      <c r="CG20" s="1">
        <v>0.33</v>
      </c>
      <c r="CH20" s="1">
        <v>0</v>
      </c>
      <c r="CI20" s="1">
        <v>0.11</v>
      </c>
      <c r="CJ20" s="1">
        <v>0</v>
      </c>
      <c r="CK20" s="1">
        <f t="shared" si="0"/>
        <v>6.1920749500000003</v>
      </c>
      <c r="CL20" s="1">
        <v>6</v>
      </c>
    </row>
    <row r="21" spans="1:90" x14ac:dyDescent="0.25">
      <c r="A21" s="1" t="s">
        <v>91</v>
      </c>
      <c r="B21" s="1">
        <v>12.7</v>
      </c>
      <c r="C21" s="1">
        <v>9</v>
      </c>
      <c r="D21" s="1">
        <v>90</v>
      </c>
      <c r="E21" s="1">
        <v>0.5</v>
      </c>
      <c r="F21" s="1">
        <v>0.59</v>
      </c>
      <c r="G21" s="1">
        <v>1.4</v>
      </c>
      <c r="H21" s="1">
        <v>16</v>
      </c>
      <c r="I21" s="1">
        <v>4.4400000000000004</v>
      </c>
      <c r="J21" s="1">
        <v>2.56</v>
      </c>
      <c r="K21" s="1">
        <v>3.56</v>
      </c>
      <c r="L21" s="1">
        <v>0.89</v>
      </c>
      <c r="M21" s="1">
        <v>1.33</v>
      </c>
      <c r="N21" s="1">
        <v>0.11</v>
      </c>
      <c r="O21" s="1">
        <v>0.8</v>
      </c>
      <c r="P21" s="1">
        <v>0.89</v>
      </c>
      <c r="Q21" s="1">
        <v>1.1100000000000001</v>
      </c>
      <c r="R21" s="1">
        <v>1.1100000000000001</v>
      </c>
      <c r="S21" s="1">
        <v>0</v>
      </c>
      <c r="T21" s="1">
        <v>0</v>
      </c>
      <c r="U21" s="1">
        <v>19.440000000000001</v>
      </c>
      <c r="V21" s="1">
        <v>15</v>
      </c>
      <c r="W21" s="1">
        <v>77</v>
      </c>
      <c r="X21" s="1">
        <v>1.78</v>
      </c>
      <c r="Y21" s="1">
        <v>0.44</v>
      </c>
      <c r="Z21" s="1">
        <v>25</v>
      </c>
      <c r="AA21" s="1">
        <v>0.11</v>
      </c>
      <c r="AB21" s="1">
        <v>0</v>
      </c>
      <c r="AC21" s="1">
        <v>2.33</v>
      </c>
      <c r="AD21" s="1">
        <v>0.67</v>
      </c>
      <c r="AE21" s="1">
        <v>0.49</v>
      </c>
      <c r="AF21" s="1">
        <v>0.67</v>
      </c>
      <c r="AG21" s="1">
        <v>0</v>
      </c>
      <c r="AH21" s="1">
        <v>0.11</v>
      </c>
      <c r="AI21" s="1">
        <v>0</v>
      </c>
      <c r="AJ21" s="1">
        <v>0.67</v>
      </c>
      <c r="AK21" s="1">
        <v>74.78</v>
      </c>
      <c r="AL21" s="1">
        <v>33.130000000000003</v>
      </c>
      <c r="AM21" s="1">
        <v>57.33</v>
      </c>
      <c r="AN21" s="1">
        <v>5.9</v>
      </c>
      <c r="AO21" s="1">
        <v>8.8000000000000007</v>
      </c>
      <c r="AP21" s="1">
        <v>9.89</v>
      </c>
      <c r="AQ21" s="1">
        <v>35.89</v>
      </c>
      <c r="AR21" s="1">
        <v>1.78</v>
      </c>
      <c r="AS21" s="1">
        <v>11.89</v>
      </c>
      <c r="AT21" s="1">
        <v>0.67</v>
      </c>
      <c r="AU21" s="1">
        <v>0.56000000000000005</v>
      </c>
      <c r="AV21" s="1">
        <v>0.33</v>
      </c>
      <c r="AW21" s="1">
        <v>59</v>
      </c>
      <c r="AX21" s="1">
        <v>2.78</v>
      </c>
      <c r="AY21" s="1">
        <v>0.22</v>
      </c>
      <c r="AZ21" s="1">
        <v>0</v>
      </c>
      <c r="BA21" s="1">
        <v>0.22</v>
      </c>
      <c r="BB21" s="1">
        <v>0.44</v>
      </c>
      <c r="BC21" s="1">
        <v>10.33</v>
      </c>
      <c r="BD21" s="1">
        <v>7.78</v>
      </c>
      <c r="BE21" s="1">
        <v>3.11</v>
      </c>
      <c r="BF21" s="1">
        <v>1</v>
      </c>
      <c r="BG21" s="1">
        <v>2.11</v>
      </c>
      <c r="BH21" s="1">
        <v>1.44</v>
      </c>
      <c r="BI21" s="1">
        <v>1.1000000000000001</v>
      </c>
      <c r="BJ21" s="1">
        <v>35.89</v>
      </c>
      <c r="BK21" s="1">
        <v>29.56</v>
      </c>
      <c r="BL21" s="1">
        <v>82</v>
      </c>
      <c r="BM21" s="1">
        <v>31.33</v>
      </c>
      <c r="BN21" s="1">
        <v>24.44</v>
      </c>
      <c r="BO21" s="1">
        <v>78</v>
      </c>
      <c r="BP21" s="1">
        <v>19.440000000000001</v>
      </c>
      <c r="BQ21" s="1">
        <v>15</v>
      </c>
      <c r="BR21" s="1">
        <v>77</v>
      </c>
      <c r="BS21" s="1">
        <v>0.67</v>
      </c>
      <c r="BT21" s="1">
        <v>0.44</v>
      </c>
      <c r="BU21" s="1">
        <v>9</v>
      </c>
      <c r="BV21" s="1">
        <v>0</v>
      </c>
      <c r="BW21" s="1">
        <v>0</v>
      </c>
      <c r="BX21" s="1">
        <v>2.11</v>
      </c>
      <c r="BY21" s="1">
        <v>54.89</v>
      </c>
      <c r="BZ21" s="1">
        <v>8.89</v>
      </c>
      <c r="CA21" s="1">
        <v>2</v>
      </c>
      <c r="CB21" s="1">
        <v>4.22</v>
      </c>
      <c r="CC21" s="1">
        <v>0.33</v>
      </c>
      <c r="CD21" s="1">
        <v>0</v>
      </c>
      <c r="CE21" s="1">
        <v>0.11</v>
      </c>
      <c r="CF21" s="1">
        <v>0</v>
      </c>
      <c r="CG21" s="1">
        <v>0.11</v>
      </c>
      <c r="CH21" s="1">
        <v>0</v>
      </c>
      <c r="CI21" s="1">
        <v>0.11</v>
      </c>
      <c r="CJ21" s="1">
        <v>0.11</v>
      </c>
      <c r="CK21" s="1">
        <f t="shared" si="0"/>
        <v>7.8966845600000015</v>
      </c>
      <c r="CL21" s="1">
        <v>5</v>
      </c>
    </row>
    <row r="22" spans="1:90" x14ac:dyDescent="0.25">
      <c r="A22" s="1" t="s">
        <v>101</v>
      </c>
      <c r="B22" s="1">
        <v>5.2</v>
      </c>
      <c r="C22" s="1">
        <v>9</v>
      </c>
      <c r="D22" s="1">
        <v>50.67</v>
      </c>
      <c r="E22" s="1">
        <v>0.15</v>
      </c>
      <c r="F22" s="1">
        <v>0</v>
      </c>
      <c r="G22" s="1">
        <v>0.1</v>
      </c>
      <c r="H22" s="1">
        <v>0</v>
      </c>
      <c r="I22" s="1">
        <v>0.67</v>
      </c>
      <c r="J22" s="1">
        <v>0.33</v>
      </c>
      <c r="K22" s="1">
        <v>0.56000000000000005</v>
      </c>
      <c r="L22" s="1">
        <v>0.11</v>
      </c>
      <c r="M22" s="1">
        <v>0.11</v>
      </c>
      <c r="N22" s="1">
        <v>0.11</v>
      </c>
      <c r="O22" s="1">
        <v>0.09</v>
      </c>
      <c r="P22" s="1">
        <v>0.09</v>
      </c>
      <c r="Q22" s="1">
        <v>0</v>
      </c>
      <c r="R22" s="1">
        <v>0</v>
      </c>
      <c r="S22" s="1">
        <v>0</v>
      </c>
      <c r="T22" s="1">
        <v>0</v>
      </c>
      <c r="U22" s="1">
        <v>4.1100000000000003</v>
      </c>
      <c r="V22" s="1">
        <v>3</v>
      </c>
      <c r="W22" s="1">
        <v>73</v>
      </c>
      <c r="X22" s="1">
        <v>4.5599999999999996</v>
      </c>
      <c r="Y22" s="1">
        <v>0.78</v>
      </c>
      <c r="Z22" s="1">
        <v>17</v>
      </c>
      <c r="AA22" s="1">
        <v>1.67</v>
      </c>
      <c r="AB22" s="1">
        <v>0</v>
      </c>
      <c r="AC22" s="1">
        <v>0.78</v>
      </c>
      <c r="AD22" s="1">
        <v>0</v>
      </c>
      <c r="AE22" s="1">
        <v>0.04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8.7799999999999994</v>
      </c>
      <c r="AL22" s="1">
        <v>10.93</v>
      </c>
      <c r="AM22" s="1">
        <v>5.09</v>
      </c>
      <c r="AN22" s="1">
        <v>0.6</v>
      </c>
      <c r="AO22" s="1">
        <v>2.6</v>
      </c>
      <c r="AP22" s="1">
        <v>3.56</v>
      </c>
      <c r="AQ22" s="1">
        <v>3.56</v>
      </c>
      <c r="AR22" s="1">
        <v>0</v>
      </c>
      <c r="AS22" s="1">
        <v>1.44</v>
      </c>
      <c r="AT22" s="1">
        <v>2</v>
      </c>
      <c r="AU22" s="1">
        <v>0.67</v>
      </c>
      <c r="AV22" s="1">
        <v>0.22</v>
      </c>
      <c r="AW22" s="1">
        <v>33</v>
      </c>
      <c r="AX22" s="1">
        <v>2.78</v>
      </c>
      <c r="AY22" s="1">
        <v>0.22</v>
      </c>
      <c r="AZ22" s="1">
        <v>0.11</v>
      </c>
      <c r="BA22" s="1">
        <v>0.33</v>
      </c>
      <c r="BB22" s="1">
        <v>0.67</v>
      </c>
      <c r="BC22" s="1">
        <v>16.11</v>
      </c>
      <c r="BD22" s="1">
        <v>10.56</v>
      </c>
      <c r="BE22" s="1">
        <v>5.89</v>
      </c>
      <c r="BF22" s="1">
        <v>0.67</v>
      </c>
      <c r="BG22" s="1">
        <v>2.11</v>
      </c>
      <c r="BH22" s="1">
        <v>2.89</v>
      </c>
      <c r="BI22" s="1">
        <v>2.09</v>
      </c>
      <c r="BJ22" s="1">
        <v>10.89</v>
      </c>
      <c r="BK22" s="1">
        <v>8.56</v>
      </c>
      <c r="BL22" s="1">
        <v>79</v>
      </c>
      <c r="BM22" s="1">
        <v>10.89</v>
      </c>
      <c r="BN22" s="1">
        <v>5.56</v>
      </c>
      <c r="BO22" s="1">
        <v>51</v>
      </c>
      <c r="BP22" s="1">
        <v>4.1100000000000003</v>
      </c>
      <c r="BQ22" s="1">
        <v>3</v>
      </c>
      <c r="BR22" s="1">
        <v>73</v>
      </c>
      <c r="BS22" s="1">
        <v>0</v>
      </c>
      <c r="BT22" s="1">
        <v>0</v>
      </c>
      <c r="BU22" s="1">
        <v>4</v>
      </c>
      <c r="BV22" s="1">
        <v>5</v>
      </c>
      <c r="BW22" s="1">
        <v>2</v>
      </c>
      <c r="BX22" s="1">
        <v>0.22</v>
      </c>
      <c r="BY22" s="1">
        <v>23</v>
      </c>
      <c r="BZ22" s="1">
        <v>1.22</v>
      </c>
      <c r="CA22" s="1">
        <v>1.1100000000000001</v>
      </c>
      <c r="CB22" s="1">
        <v>3.78</v>
      </c>
      <c r="CC22" s="1">
        <v>0</v>
      </c>
      <c r="CD22" s="1">
        <v>0</v>
      </c>
      <c r="CE22" s="1">
        <v>1.56</v>
      </c>
      <c r="CF22" s="1">
        <v>0</v>
      </c>
      <c r="CG22" s="1">
        <v>0.11</v>
      </c>
      <c r="CH22" s="1">
        <v>0</v>
      </c>
      <c r="CI22" s="1">
        <v>0</v>
      </c>
      <c r="CJ22" s="1">
        <v>0</v>
      </c>
      <c r="CK22" s="1">
        <f t="shared" si="0"/>
        <v>3.8471221099999999</v>
      </c>
      <c r="CL22" s="1">
        <v>5</v>
      </c>
    </row>
    <row r="23" spans="1:90" x14ac:dyDescent="0.25">
      <c r="A23" s="1" t="s">
        <v>108</v>
      </c>
      <c r="B23" s="1">
        <v>4.7</v>
      </c>
      <c r="C23" s="1">
        <v>6</v>
      </c>
      <c r="D23" s="1">
        <v>90</v>
      </c>
      <c r="E23" s="1">
        <v>0.02</v>
      </c>
      <c r="F23" s="1">
        <v>0</v>
      </c>
      <c r="G23" s="1">
        <v>0</v>
      </c>
      <c r="H23" s="1">
        <v>0</v>
      </c>
      <c r="I23" s="1">
        <v>0.83</v>
      </c>
      <c r="J23" s="1">
        <v>0</v>
      </c>
      <c r="K23" s="1">
        <v>0.17</v>
      </c>
      <c r="L23" s="1">
        <v>0.67</v>
      </c>
      <c r="M23" s="1">
        <v>0</v>
      </c>
      <c r="N23" s="1">
        <v>0.17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14.5</v>
      </c>
      <c r="V23" s="1">
        <v>10.33</v>
      </c>
      <c r="W23" s="1">
        <v>71</v>
      </c>
      <c r="X23" s="1">
        <v>1.33</v>
      </c>
      <c r="Y23" s="1">
        <v>0.33</v>
      </c>
      <c r="Z23" s="1">
        <v>25</v>
      </c>
      <c r="AA23" s="1">
        <v>0.17</v>
      </c>
      <c r="AB23" s="1">
        <v>0.33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0.17</v>
      </c>
      <c r="AI23" s="1">
        <v>0</v>
      </c>
      <c r="AJ23" s="1">
        <v>0.17</v>
      </c>
      <c r="AK23" s="1">
        <v>2.83</v>
      </c>
      <c r="AL23" s="1">
        <v>9.67</v>
      </c>
      <c r="AM23" s="1">
        <v>12.07</v>
      </c>
      <c r="AN23" s="1">
        <v>0.1</v>
      </c>
      <c r="AO23" s="1">
        <v>2.7</v>
      </c>
      <c r="AP23" s="1">
        <v>11.5</v>
      </c>
      <c r="AQ23" s="1">
        <v>11.5</v>
      </c>
      <c r="AR23" s="1">
        <v>0</v>
      </c>
      <c r="AS23" s="1">
        <v>2</v>
      </c>
      <c r="AT23" s="1">
        <v>1.5</v>
      </c>
      <c r="AU23" s="1">
        <v>2.33</v>
      </c>
      <c r="AV23" s="1">
        <v>1.33</v>
      </c>
      <c r="AW23" s="1">
        <v>57</v>
      </c>
      <c r="AX23" s="1">
        <v>10</v>
      </c>
      <c r="AY23" s="1">
        <v>0.83</v>
      </c>
      <c r="AZ23" s="1">
        <v>0.5</v>
      </c>
      <c r="BA23" s="1">
        <v>0.5</v>
      </c>
      <c r="BB23" s="1">
        <v>1.83</v>
      </c>
      <c r="BC23" s="1">
        <v>16.829999999999998</v>
      </c>
      <c r="BD23" s="1">
        <v>10.67</v>
      </c>
      <c r="BE23" s="1">
        <v>5.83</v>
      </c>
      <c r="BF23" s="1">
        <v>0.17</v>
      </c>
      <c r="BG23" s="1">
        <v>2</v>
      </c>
      <c r="BH23" s="1">
        <v>2</v>
      </c>
      <c r="BI23" s="1">
        <v>1.78</v>
      </c>
      <c r="BJ23" s="1">
        <v>57</v>
      </c>
      <c r="BK23" s="1">
        <v>48.33</v>
      </c>
      <c r="BL23" s="1">
        <v>85</v>
      </c>
      <c r="BM23" s="1">
        <v>30.17</v>
      </c>
      <c r="BN23" s="1">
        <v>22.83</v>
      </c>
      <c r="BO23" s="1">
        <v>76</v>
      </c>
      <c r="BP23" s="1">
        <v>14.5</v>
      </c>
      <c r="BQ23" s="1">
        <v>10.33</v>
      </c>
      <c r="BR23" s="1">
        <v>71</v>
      </c>
      <c r="BS23" s="1">
        <v>0</v>
      </c>
      <c r="BT23" s="1">
        <v>0</v>
      </c>
      <c r="BU23" s="1">
        <v>6</v>
      </c>
      <c r="BV23" s="1">
        <v>0</v>
      </c>
      <c r="BW23" s="1">
        <v>0</v>
      </c>
      <c r="BX23" s="1">
        <v>0.5</v>
      </c>
      <c r="BY23" s="1">
        <v>70.33</v>
      </c>
      <c r="BZ23" s="1">
        <v>0.33</v>
      </c>
      <c r="CA23" s="1">
        <v>9</v>
      </c>
      <c r="CB23" s="1">
        <v>3.17</v>
      </c>
      <c r="CC23" s="1">
        <v>0</v>
      </c>
      <c r="CD23" s="1">
        <v>0</v>
      </c>
      <c r="CE23" s="1">
        <v>0.17</v>
      </c>
      <c r="CF23" s="1">
        <v>0.17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2.7985276100000021</v>
      </c>
      <c r="CL23" s="1">
        <v>5</v>
      </c>
    </row>
    <row r="24" spans="1:90" x14ac:dyDescent="0.25">
      <c r="A24" s="1" t="s">
        <v>111</v>
      </c>
      <c r="B24" s="1">
        <v>5</v>
      </c>
      <c r="C24" s="1">
        <v>9</v>
      </c>
      <c r="D24" s="1">
        <v>88.67</v>
      </c>
      <c r="E24" s="1">
        <v>0.21</v>
      </c>
      <c r="F24" s="1">
        <v>0.09</v>
      </c>
      <c r="G24" s="1">
        <v>0.3</v>
      </c>
      <c r="H24" s="1">
        <v>1</v>
      </c>
      <c r="I24" s="1">
        <v>1.22</v>
      </c>
      <c r="J24" s="1">
        <v>0.44</v>
      </c>
      <c r="K24" s="1">
        <v>1</v>
      </c>
      <c r="L24" s="1">
        <v>0.22</v>
      </c>
      <c r="M24" s="1">
        <v>0.22</v>
      </c>
      <c r="N24" s="1">
        <v>0.56000000000000005</v>
      </c>
      <c r="O24" s="1">
        <v>0.16</v>
      </c>
      <c r="P24" s="1">
        <v>0.16</v>
      </c>
      <c r="Q24" s="1">
        <v>0.11</v>
      </c>
      <c r="R24" s="1">
        <v>0.11</v>
      </c>
      <c r="S24" s="1">
        <v>0</v>
      </c>
      <c r="T24" s="1">
        <v>0.11</v>
      </c>
      <c r="U24" s="1">
        <v>10.11</v>
      </c>
      <c r="V24" s="1">
        <v>6.67</v>
      </c>
      <c r="W24" s="1">
        <v>66</v>
      </c>
      <c r="X24" s="1">
        <v>0.11</v>
      </c>
      <c r="Y24" s="1">
        <v>0</v>
      </c>
      <c r="Z24" s="1">
        <v>0</v>
      </c>
      <c r="AA24" s="1">
        <v>0</v>
      </c>
      <c r="AB24" s="1">
        <v>0</v>
      </c>
      <c r="AC24" s="1">
        <v>0.44</v>
      </c>
      <c r="AD24" s="1">
        <v>0.22</v>
      </c>
      <c r="AE24" s="1">
        <v>0.14000000000000001</v>
      </c>
      <c r="AF24" s="1">
        <v>0</v>
      </c>
      <c r="AG24" s="1">
        <v>0</v>
      </c>
      <c r="AH24" s="1">
        <v>0.33</v>
      </c>
      <c r="AI24" s="1">
        <v>0</v>
      </c>
      <c r="AJ24" s="1">
        <v>0.33</v>
      </c>
      <c r="AK24" s="1">
        <v>19.440000000000001</v>
      </c>
      <c r="AL24" s="1">
        <v>6.56</v>
      </c>
      <c r="AM24" s="1">
        <v>15.44</v>
      </c>
      <c r="AN24" s="1">
        <v>1.2</v>
      </c>
      <c r="AO24" s="1">
        <v>3.7</v>
      </c>
      <c r="AP24" s="1">
        <v>10.11</v>
      </c>
      <c r="AQ24" s="1">
        <v>12.11</v>
      </c>
      <c r="AR24" s="1">
        <v>0.11</v>
      </c>
      <c r="AS24" s="1">
        <v>2.67</v>
      </c>
      <c r="AT24" s="1">
        <v>1</v>
      </c>
      <c r="AU24" s="1">
        <v>2.89</v>
      </c>
      <c r="AV24" s="1">
        <v>1.44</v>
      </c>
      <c r="AW24" s="1">
        <v>50</v>
      </c>
      <c r="AX24" s="1">
        <v>6.44</v>
      </c>
      <c r="AY24" s="1">
        <v>1.1100000000000001</v>
      </c>
      <c r="AZ24" s="1">
        <v>0.11</v>
      </c>
      <c r="BA24" s="1">
        <v>1.44</v>
      </c>
      <c r="BB24" s="1">
        <v>2.67</v>
      </c>
      <c r="BC24" s="1">
        <v>11.11</v>
      </c>
      <c r="BD24" s="1">
        <v>6.11</v>
      </c>
      <c r="BE24" s="1">
        <v>3.44</v>
      </c>
      <c r="BF24" s="1">
        <v>0.56000000000000005</v>
      </c>
      <c r="BG24" s="1">
        <v>2</v>
      </c>
      <c r="BH24" s="1">
        <v>1.22</v>
      </c>
      <c r="BI24" s="1">
        <v>1.04</v>
      </c>
      <c r="BJ24" s="1">
        <v>42</v>
      </c>
      <c r="BK24" s="1">
        <v>33.22</v>
      </c>
      <c r="BL24" s="1">
        <v>79</v>
      </c>
      <c r="BM24" s="1">
        <v>22.33</v>
      </c>
      <c r="BN24" s="1">
        <v>15.67</v>
      </c>
      <c r="BO24" s="1">
        <v>70</v>
      </c>
      <c r="BP24" s="1">
        <v>10.11</v>
      </c>
      <c r="BQ24" s="1">
        <v>6.67</v>
      </c>
      <c r="BR24" s="1">
        <v>66</v>
      </c>
      <c r="BS24" s="1">
        <v>0</v>
      </c>
      <c r="BT24" s="1">
        <v>0</v>
      </c>
      <c r="BU24" s="1">
        <v>9</v>
      </c>
      <c r="BV24" s="1">
        <v>0</v>
      </c>
      <c r="BW24" s="1">
        <v>1</v>
      </c>
      <c r="BX24" s="1">
        <v>0.56000000000000005</v>
      </c>
      <c r="BY24" s="1">
        <v>54.44</v>
      </c>
      <c r="BZ24" s="1">
        <v>1.89</v>
      </c>
      <c r="CA24" s="1">
        <v>6</v>
      </c>
      <c r="CB24" s="1">
        <v>1.22</v>
      </c>
      <c r="CC24" s="1">
        <v>0.11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2.8155673299999999</v>
      </c>
      <c r="CL24" s="1">
        <v>5</v>
      </c>
    </row>
    <row r="25" spans="1:90" x14ac:dyDescent="0.25">
      <c r="A25" s="1" t="s">
        <v>130</v>
      </c>
      <c r="B25" s="1">
        <v>5.3</v>
      </c>
      <c r="C25" s="1">
        <v>7</v>
      </c>
      <c r="D25" s="1">
        <v>52.86</v>
      </c>
      <c r="E25" s="1">
        <v>0.17</v>
      </c>
      <c r="F25" s="1">
        <v>0</v>
      </c>
      <c r="G25" s="1">
        <v>0.2</v>
      </c>
      <c r="H25" s="1">
        <v>0</v>
      </c>
      <c r="I25" s="1">
        <v>0.86</v>
      </c>
      <c r="J25" s="1">
        <v>0.71</v>
      </c>
      <c r="K25" s="1">
        <v>0.43</v>
      </c>
      <c r="L25" s="1">
        <v>0.43</v>
      </c>
      <c r="M25" s="1">
        <v>0</v>
      </c>
      <c r="N25" s="1">
        <v>0</v>
      </c>
      <c r="O25" s="1">
        <v>0.11</v>
      </c>
      <c r="P25" s="1">
        <v>0.11</v>
      </c>
      <c r="Q25" s="1">
        <v>0</v>
      </c>
      <c r="R25" s="1">
        <v>0</v>
      </c>
      <c r="S25" s="1">
        <v>0</v>
      </c>
      <c r="T25" s="1">
        <v>0</v>
      </c>
      <c r="U25" s="1">
        <v>8.14</v>
      </c>
      <c r="V25" s="1">
        <v>5.71</v>
      </c>
      <c r="W25" s="1">
        <v>70</v>
      </c>
      <c r="X25" s="1">
        <v>1.86</v>
      </c>
      <c r="Y25" s="1">
        <v>1</v>
      </c>
      <c r="Z25" s="1">
        <v>54</v>
      </c>
      <c r="AA25" s="1">
        <v>1.29</v>
      </c>
      <c r="AB25" s="1">
        <v>0.14000000000000001</v>
      </c>
      <c r="AC25" s="1">
        <v>1</v>
      </c>
      <c r="AD25" s="1">
        <v>0.14000000000000001</v>
      </c>
      <c r="AE25" s="1">
        <v>0.11</v>
      </c>
      <c r="AF25" s="1">
        <v>0</v>
      </c>
      <c r="AG25" s="1">
        <v>0</v>
      </c>
      <c r="AH25" s="1">
        <v>0.14000000000000001</v>
      </c>
      <c r="AI25" s="1">
        <v>0</v>
      </c>
      <c r="AJ25" s="1">
        <v>0.14000000000000001</v>
      </c>
      <c r="AK25" s="1">
        <v>10.43</v>
      </c>
      <c r="AL25" s="1">
        <v>15.66</v>
      </c>
      <c r="AM25" s="1">
        <v>9.26</v>
      </c>
      <c r="AN25" s="1">
        <v>0.9</v>
      </c>
      <c r="AO25" s="1">
        <v>3</v>
      </c>
      <c r="AP25" s="1">
        <v>6.57</v>
      </c>
      <c r="AQ25" s="1">
        <v>6.57</v>
      </c>
      <c r="AR25" s="1">
        <v>0</v>
      </c>
      <c r="AS25" s="1">
        <v>1.57</v>
      </c>
      <c r="AT25" s="1">
        <v>0.86</v>
      </c>
      <c r="AU25" s="1">
        <v>1.29</v>
      </c>
      <c r="AV25" s="1">
        <v>0.71</v>
      </c>
      <c r="AW25" s="1">
        <v>55</v>
      </c>
      <c r="AX25" s="1">
        <v>3</v>
      </c>
      <c r="AY25" s="1">
        <v>1.43</v>
      </c>
      <c r="AZ25" s="1">
        <v>0</v>
      </c>
      <c r="BA25" s="1">
        <v>0.43</v>
      </c>
      <c r="BB25" s="1">
        <v>1.86</v>
      </c>
      <c r="BC25" s="1">
        <v>13</v>
      </c>
      <c r="BD25" s="1">
        <v>7.71</v>
      </c>
      <c r="BE25" s="1">
        <v>3.86</v>
      </c>
      <c r="BF25" s="1">
        <v>0.56999999999999995</v>
      </c>
      <c r="BG25" s="1">
        <v>2</v>
      </c>
      <c r="BH25" s="1">
        <v>1.71</v>
      </c>
      <c r="BI25" s="1">
        <v>1.31</v>
      </c>
      <c r="BJ25" s="1">
        <v>19</v>
      </c>
      <c r="BK25" s="1">
        <v>14.86</v>
      </c>
      <c r="BL25" s="1">
        <v>78</v>
      </c>
      <c r="BM25" s="1">
        <v>14.14</v>
      </c>
      <c r="BN25" s="1">
        <v>9.86</v>
      </c>
      <c r="BO25" s="1">
        <v>70</v>
      </c>
      <c r="BP25" s="1">
        <v>8.14</v>
      </c>
      <c r="BQ25" s="1">
        <v>5.71</v>
      </c>
      <c r="BR25" s="1">
        <v>70</v>
      </c>
      <c r="BS25" s="1">
        <v>0</v>
      </c>
      <c r="BT25" s="1">
        <v>0</v>
      </c>
      <c r="BU25" s="1">
        <v>4</v>
      </c>
      <c r="BV25" s="1">
        <v>3</v>
      </c>
      <c r="BW25" s="1">
        <v>1</v>
      </c>
      <c r="BX25" s="1">
        <v>0.71</v>
      </c>
      <c r="BY25" s="1">
        <v>32.71</v>
      </c>
      <c r="BZ25" s="1">
        <v>2.14</v>
      </c>
      <c r="CA25" s="1">
        <v>1.71</v>
      </c>
      <c r="CB25" s="1">
        <v>2.4300000000000002</v>
      </c>
      <c r="CC25" s="1">
        <v>0.43</v>
      </c>
      <c r="CD25" s="1">
        <v>0</v>
      </c>
      <c r="CE25" s="1">
        <v>1</v>
      </c>
      <c r="CF25" s="1">
        <v>0.14000000000000001</v>
      </c>
      <c r="CG25" s="1">
        <v>0.14000000000000001</v>
      </c>
      <c r="CH25" s="1">
        <v>0</v>
      </c>
      <c r="CI25" s="1">
        <v>0</v>
      </c>
      <c r="CJ25" s="1">
        <v>0</v>
      </c>
      <c r="CK25" s="1">
        <f t="shared" si="0"/>
        <v>3.9392118999999997</v>
      </c>
      <c r="CL25" s="1">
        <v>5</v>
      </c>
    </row>
    <row r="26" spans="1:90" x14ac:dyDescent="0.25">
      <c r="A26" s="1" t="s">
        <v>140</v>
      </c>
      <c r="B26" s="1">
        <v>5.3</v>
      </c>
      <c r="C26" s="1">
        <v>9</v>
      </c>
      <c r="D26" s="1">
        <v>80.44</v>
      </c>
      <c r="E26" s="1">
        <v>0.04</v>
      </c>
      <c r="F26" s="1">
        <v>0</v>
      </c>
      <c r="G26" s="1">
        <v>0.1</v>
      </c>
      <c r="H26" s="1">
        <v>0</v>
      </c>
      <c r="I26" s="1">
        <v>0.78</v>
      </c>
      <c r="J26" s="1">
        <v>0.11</v>
      </c>
      <c r="K26" s="1">
        <v>0.22</v>
      </c>
      <c r="L26" s="1">
        <v>0.56000000000000005</v>
      </c>
      <c r="M26" s="1">
        <v>0</v>
      </c>
      <c r="N26" s="1">
        <v>0.11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12</v>
      </c>
      <c r="V26" s="1">
        <v>8.2200000000000006</v>
      </c>
      <c r="W26" s="1">
        <v>69</v>
      </c>
      <c r="X26" s="1">
        <v>0.22</v>
      </c>
      <c r="Y26" s="1">
        <v>0</v>
      </c>
      <c r="Z26" s="1">
        <v>0</v>
      </c>
      <c r="AA26" s="1">
        <v>0</v>
      </c>
      <c r="AB26" s="1">
        <v>0</v>
      </c>
      <c r="AC26" s="1">
        <v>0.22</v>
      </c>
      <c r="AD26" s="1">
        <v>0</v>
      </c>
      <c r="AE26" s="1">
        <v>0.02</v>
      </c>
      <c r="AF26" s="1">
        <v>0</v>
      </c>
      <c r="AG26" s="1">
        <v>0</v>
      </c>
      <c r="AH26" s="1">
        <v>0.33</v>
      </c>
      <c r="AI26" s="1">
        <v>0</v>
      </c>
      <c r="AJ26" s="1">
        <v>0.44</v>
      </c>
      <c r="AK26" s="1">
        <v>7.11</v>
      </c>
      <c r="AL26" s="1">
        <v>5.53</v>
      </c>
      <c r="AM26" s="1">
        <v>9.7100000000000009</v>
      </c>
      <c r="AN26" s="1">
        <v>0.2</v>
      </c>
      <c r="AO26" s="1">
        <v>2.4</v>
      </c>
      <c r="AP26" s="1">
        <v>11.56</v>
      </c>
      <c r="AQ26" s="1">
        <v>11.56</v>
      </c>
      <c r="AR26" s="1">
        <v>0</v>
      </c>
      <c r="AS26" s="1">
        <v>1.89</v>
      </c>
      <c r="AT26" s="1">
        <v>0.89</v>
      </c>
      <c r="AU26" s="1">
        <v>1.78</v>
      </c>
      <c r="AV26" s="1">
        <v>1</v>
      </c>
      <c r="AW26" s="1">
        <v>56</v>
      </c>
      <c r="AX26" s="1">
        <v>7.67</v>
      </c>
      <c r="AY26" s="1">
        <v>0.78</v>
      </c>
      <c r="AZ26" s="1">
        <v>0.33</v>
      </c>
      <c r="BA26" s="1">
        <v>1.1100000000000001</v>
      </c>
      <c r="BB26" s="1">
        <v>2.2200000000000002</v>
      </c>
      <c r="BC26" s="1">
        <v>12.56</v>
      </c>
      <c r="BD26" s="1">
        <v>7.33</v>
      </c>
      <c r="BE26" s="1">
        <v>3.89</v>
      </c>
      <c r="BF26" s="1">
        <v>0.44</v>
      </c>
      <c r="BG26" s="1">
        <v>1.56</v>
      </c>
      <c r="BH26" s="1">
        <v>1.67</v>
      </c>
      <c r="BI26" s="1">
        <v>1.35</v>
      </c>
      <c r="BJ26" s="1">
        <v>51.22</v>
      </c>
      <c r="BK26" s="1">
        <v>43.78</v>
      </c>
      <c r="BL26" s="1">
        <v>85</v>
      </c>
      <c r="BM26" s="1">
        <v>25.11</v>
      </c>
      <c r="BN26" s="1">
        <v>19.329999999999998</v>
      </c>
      <c r="BO26" s="1">
        <v>77</v>
      </c>
      <c r="BP26" s="1">
        <v>12</v>
      </c>
      <c r="BQ26" s="1">
        <v>8.2200000000000006</v>
      </c>
      <c r="BR26" s="1">
        <v>69</v>
      </c>
      <c r="BS26" s="1">
        <v>0</v>
      </c>
      <c r="BT26" s="1">
        <v>0</v>
      </c>
      <c r="BU26" s="1">
        <v>8</v>
      </c>
      <c r="BV26" s="1">
        <v>1</v>
      </c>
      <c r="BW26" s="1">
        <v>2</v>
      </c>
      <c r="BX26" s="1">
        <v>0.67</v>
      </c>
      <c r="BY26" s="1">
        <v>61.89</v>
      </c>
      <c r="BZ26" s="1">
        <v>1.56</v>
      </c>
      <c r="CA26" s="1">
        <v>4.67</v>
      </c>
      <c r="CB26" s="1">
        <v>1.67</v>
      </c>
      <c r="CC26" s="1">
        <v>0.11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3.2766887600000003</v>
      </c>
      <c r="CL26" s="1">
        <v>5</v>
      </c>
    </row>
    <row r="27" spans="1:90" x14ac:dyDescent="0.25">
      <c r="A27" s="1" t="s">
        <v>149</v>
      </c>
      <c r="B27" s="1">
        <v>6</v>
      </c>
      <c r="C27" s="1">
        <v>8</v>
      </c>
      <c r="D27" s="1">
        <v>65.75</v>
      </c>
      <c r="E27" s="1">
        <v>0.14000000000000001</v>
      </c>
      <c r="F27" s="1">
        <v>0</v>
      </c>
      <c r="G27" s="1">
        <v>0.2</v>
      </c>
      <c r="H27" s="1">
        <v>0</v>
      </c>
      <c r="I27" s="1">
        <v>1.25</v>
      </c>
      <c r="J27" s="1">
        <v>0.12</v>
      </c>
      <c r="K27" s="1">
        <v>1.1200000000000001</v>
      </c>
      <c r="L27" s="1">
        <v>0.12</v>
      </c>
      <c r="M27" s="1">
        <v>0.12</v>
      </c>
      <c r="N27" s="1">
        <v>0</v>
      </c>
      <c r="O27" s="1">
        <v>0.09</v>
      </c>
      <c r="P27" s="1">
        <v>0.09</v>
      </c>
      <c r="Q27" s="1">
        <v>0</v>
      </c>
      <c r="R27" s="1">
        <v>0</v>
      </c>
      <c r="S27" s="1">
        <v>0</v>
      </c>
      <c r="T27" s="1">
        <v>0</v>
      </c>
      <c r="U27" s="1">
        <v>6.25</v>
      </c>
      <c r="V27" s="1">
        <v>4.25</v>
      </c>
      <c r="W27" s="1">
        <v>68</v>
      </c>
      <c r="X27" s="1">
        <v>2.62</v>
      </c>
      <c r="Y27" s="1">
        <v>0.25</v>
      </c>
      <c r="Z27" s="1">
        <v>10</v>
      </c>
      <c r="AA27" s="1">
        <v>0</v>
      </c>
      <c r="AB27" s="1">
        <v>0</v>
      </c>
      <c r="AC27" s="1">
        <v>0.5</v>
      </c>
      <c r="AD27" s="1">
        <v>0.12</v>
      </c>
      <c r="AE27" s="1">
        <v>0.1</v>
      </c>
      <c r="AF27" s="1">
        <v>0</v>
      </c>
      <c r="AG27" s="1">
        <v>0</v>
      </c>
      <c r="AH27" s="1">
        <v>0</v>
      </c>
      <c r="AI27" s="1">
        <v>0</v>
      </c>
      <c r="AJ27" s="1">
        <v>0.12</v>
      </c>
      <c r="AK27" s="1">
        <v>18.88</v>
      </c>
      <c r="AL27" s="1">
        <v>7.64</v>
      </c>
      <c r="AM27" s="1">
        <v>3.85</v>
      </c>
      <c r="AN27" s="1">
        <v>0.8</v>
      </c>
      <c r="AO27" s="1">
        <v>3</v>
      </c>
      <c r="AP27" s="1">
        <v>3</v>
      </c>
      <c r="AQ27" s="1">
        <v>3</v>
      </c>
      <c r="AR27" s="1">
        <v>0</v>
      </c>
      <c r="AS27" s="1">
        <v>1.75</v>
      </c>
      <c r="AT27" s="1">
        <v>0.62</v>
      </c>
      <c r="AU27" s="1">
        <v>0.75</v>
      </c>
      <c r="AV27" s="1">
        <v>0.38</v>
      </c>
      <c r="AW27" s="1">
        <v>51</v>
      </c>
      <c r="AX27" s="1">
        <v>2.38</v>
      </c>
      <c r="AY27" s="1">
        <v>0.5</v>
      </c>
      <c r="AZ27" s="1">
        <v>0</v>
      </c>
      <c r="BA27" s="1">
        <v>0.25</v>
      </c>
      <c r="BB27" s="1">
        <v>0.75</v>
      </c>
      <c r="BC27" s="1">
        <v>15.5</v>
      </c>
      <c r="BD27" s="1">
        <v>9</v>
      </c>
      <c r="BE27" s="1">
        <v>5.25</v>
      </c>
      <c r="BF27" s="1">
        <v>0.62</v>
      </c>
      <c r="BG27" s="1">
        <v>1.88</v>
      </c>
      <c r="BH27" s="1">
        <v>1.88</v>
      </c>
      <c r="BI27" s="1">
        <v>1.54</v>
      </c>
      <c r="BJ27" s="1">
        <v>13</v>
      </c>
      <c r="BK27" s="1">
        <v>9.6199999999999992</v>
      </c>
      <c r="BL27" s="1">
        <v>74</v>
      </c>
      <c r="BM27" s="1">
        <v>11.88</v>
      </c>
      <c r="BN27" s="1">
        <v>6.75</v>
      </c>
      <c r="BO27" s="1">
        <v>57</v>
      </c>
      <c r="BP27" s="1">
        <v>6.25</v>
      </c>
      <c r="BQ27" s="1">
        <v>4.25</v>
      </c>
      <c r="BR27" s="1">
        <v>68</v>
      </c>
      <c r="BS27" s="1">
        <v>0</v>
      </c>
      <c r="BT27" s="1">
        <v>0</v>
      </c>
      <c r="BU27" s="1">
        <v>7</v>
      </c>
      <c r="BV27" s="1">
        <v>1</v>
      </c>
      <c r="BW27" s="1">
        <v>4</v>
      </c>
      <c r="BX27" s="1">
        <v>0.5</v>
      </c>
      <c r="BY27" s="1">
        <v>26.12</v>
      </c>
      <c r="BZ27" s="1">
        <v>2.5</v>
      </c>
      <c r="CA27" s="1">
        <v>1.25</v>
      </c>
      <c r="CB27" s="1">
        <v>3.12</v>
      </c>
      <c r="CC27" s="1">
        <v>0.62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2.9382780499999996</v>
      </c>
      <c r="CL27" s="1">
        <v>5</v>
      </c>
    </row>
    <row r="28" spans="1:90" x14ac:dyDescent="0.25">
      <c r="A28" s="1" t="s">
        <v>165</v>
      </c>
      <c r="B28" s="1">
        <v>5.3</v>
      </c>
      <c r="C28" s="1">
        <v>4</v>
      </c>
      <c r="D28" s="1">
        <v>29.5</v>
      </c>
      <c r="E28" s="1">
        <v>0.25</v>
      </c>
      <c r="F28" s="1">
        <v>0</v>
      </c>
      <c r="G28" s="1">
        <v>0.3</v>
      </c>
      <c r="H28" s="1">
        <v>0</v>
      </c>
      <c r="I28" s="1">
        <v>1.25</v>
      </c>
      <c r="J28" s="1">
        <v>0.5</v>
      </c>
      <c r="K28" s="1">
        <v>0.75</v>
      </c>
      <c r="L28" s="1">
        <v>0.5</v>
      </c>
      <c r="M28" s="1">
        <v>0.25</v>
      </c>
      <c r="N28" s="1">
        <v>0</v>
      </c>
      <c r="O28" s="1">
        <v>0.17</v>
      </c>
      <c r="P28" s="1">
        <v>0.17</v>
      </c>
      <c r="Q28" s="1">
        <v>0</v>
      </c>
      <c r="R28" s="1">
        <v>0</v>
      </c>
      <c r="S28" s="1">
        <v>0</v>
      </c>
      <c r="T28" s="1">
        <v>0</v>
      </c>
      <c r="U28" s="1">
        <v>5</v>
      </c>
      <c r="V28" s="1">
        <v>2.5</v>
      </c>
      <c r="W28" s="1">
        <v>50</v>
      </c>
      <c r="X28" s="1">
        <v>0.75</v>
      </c>
      <c r="Y28" s="1">
        <v>0</v>
      </c>
      <c r="Z28" s="1">
        <v>0</v>
      </c>
      <c r="AA28" s="1">
        <v>0.25</v>
      </c>
      <c r="AB28" s="1">
        <v>0.25</v>
      </c>
      <c r="AC28" s="1">
        <v>0.5</v>
      </c>
      <c r="AD28" s="1">
        <v>0.25</v>
      </c>
      <c r="AE28" s="1">
        <v>0.15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18.5</v>
      </c>
      <c r="AL28" s="1">
        <v>6.75</v>
      </c>
      <c r="AM28" s="1">
        <v>6</v>
      </c>
      <c r="AN28" s="1">
        <v>1.3</v>
      </c>
      <c r="AO28" s="1">
        <v>3.3</v>
      </c>
      <c r="AP28" s="1">
        <v>5.75</v>
      </c>
      <c r="AQ28" s="1">
        <v>5.75</v>
      </c>
      <c r="AR28" s="1">
        <v>0</v>
      </c>
      <c r="AS28" s="1">
        <v>1.25</v>
      </c>
      <c r="AT28" s="1">
        <v>0.25</v>
      </c>
      <c r="AU28" s="1">
        <v>1</v>
      </c>
      <c r="AV28" s="1">
        <v>1</v>
      </c>
      <c r="AW28" s="1">
        <v>100</v>
      </c>
      <c r="AX28" s="1">
        <v>1.5</v>
      </c>
      <c r="AY28" s="1">
        <v>0.25</v>
      </c>
      <c r="AZ28" s="1">
        <v>0</v>
      </c>
      <c r="BA28" s="1">
        <v>0.5</v>
      </c>
      <c r="BB28" s="1">
        <v>0.75</v>
      </c>
      <c r="BC28" s="1">
        <v>7.25</v>
      </c>
      <c r="BD28" s="1">
        <v>3.75</v>
      </c>
      <c r="BE28" s="1">
        <v>3.5</v>
      </c>
      <c r="BF28" s="1">
        <v>1.25</v>
      </c>
      <c r="BG28" s="1">
        <v>1.5</v>
      </c>
      <c r="BH28" s="1">
        <v>0.5</v>
      </c>
      <c r="BI28" s="1">
        <v>0.75</v>
      </c>
      <c r="BJ28" s="1">
        <v>11</v>
      </c>
      <c r="BK28" s="1">
        <v>7</v>
      </c>
      <c r="BL28" s="1">
        <v>64</v>
      </c>
      <c r="BM28" s="1">
        <v>8.25</v>
      </c>
      <c r="BN28" s="1">
        <v>4.25</v>
      </c>
      <c r="BO28" s="1">
        <v>52</v>
      </c>
      <c r="BP28" s="1">
        <v>5</v>
      </c>
      <c r="BQ28" s="1">
        <v>2.5</v>
      </c>
      <c r="BR28" s="1">
        <v>50</v>
      </c>
      <c r="BS28" s="1">
        <v>0.25</v>
      </c>
      <c r="BT28" s="1">
        <v>0.25</v>
      </c>
      <c r="BU28" s="1">
        <v>1</v>
      </c>
      <c r="BV28" s="1">
        <v>3</v>
      </c>
      <c r="BW28" s="1">
        <v>1</v>
      </c>
      <c r="BX28" s="1">
        <v>0.25</v>
      </c>
      <c r="BY28" s="1">
        <v>18.25</v>
      </c>
      <c r="BZ28" s="1">
        <v>1.5</v>
      </c>
      <c r="CA28" s="1">
        <v>2.25</v>
      </c>
      <c r="CB28" s="1">
        <v>2.25</v>
      </c>
      <c r="CC28" s="1">
        <v>0</v>
      </c>
      <c r="CD28" s="1">
        <v>0</v>
      </c>
      <c r="CE28" s="1">
        <v>0.25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4.2010039699999986</v>
      </c>
      <c r="CL28" s="1">
        <v>5</v>
      </c>
    </row>
    <row r="29" spans="1:90" x14ac:dyDescent="0.25">
      <c r="A29" s="1" t="s">
        <v>198</v>
      </c>
      <c r="B29" s="1">
        <v>5.9</v>
      </c>
      <c r="C29" s="1">
        <v>9</v>
      </c>
      <c r="D29" s="1">
        <v>85.44</v>
      </c>
      <c r="E29" s="1">
        <v>0.27</v>
      </c>
      <c r="F29" s="1">
        <v>0.31</v>
      </c>
      <c r="G29" s="1">
        <v>0.5</v>
      </c>
      <c r="H29" s="1">
        <v>5</v>
      </c>
      <c r="I29" s="1">
        <v>3</v>
      </c>
      <c r="J29" s="1">
        <v>1</v>
      </c>
      <c r="K29" s="1">
        <v>1</v>
      </c>
      <c r="L29" s="1">
        <v>2</v>
      </c>
      <c r="M29" s="1">
        <v>0.22</v>
      </c>
      <c r="N29" s="1">
        <v>0.11</v>
      </c>
      <c r="O29" s="1">
        <v>0.25</v>
      </c>
      <c r="P29" s="1">
        <v>0.25</v>
      </c>
      <c r="Q29" s="1">
        <v>0.33</v>
      </c>
      <c r="R29" s="1">
        <v>0.22</v>
      </c>
      <c r="S29" s="1">
        <v>0.11</v>
      </c>
      <c r="T29" s="1">
        <v>0.11</v>
      </c>
      <c r="U29" s="1">
        <v>15.89</v>
      </c>
      <c r="V29" s="1">
        <v>12.22</v>
      </c>
      <c r="W29" s="1">
        <v>77</v>
      </c>
      <c r="X29" s="1">
        <v>2.89</v>
      </c>
      <c r="Y29" s="1">
        <v>0.44</v>
      </c>
      <c r="Z29" s="1">
        <v>15</v>
      </c>
      <c r="AA29" s="1">
        <v>0</v>
      </c>
      <c r="AB29" s="1">
        <v>0</v>
      </c>
      <c r="AC29" s="1">
        <v>1.33</v>
      </c>
      <c r="AD29" s="1">
        <v>0.33</v>
      </c>
      <c r="AE29" s="1">
        <v>0.24</v>
      </c>
      <c r="AF29" s="1">
        <v>0.22</v>
      </c>
      <c r="AG29" s="1">
        <v>0</v>
      </c>
      <c r="AH29" s="1">
        <v>0</v>
      </c>
      <c r="AI29" s="1">
        <v>0</v>
      </c>
      <c r="AJ29" s="1">
        <v>0.33</v>
      </c>
      <c r="AK29" s="1">
        <v>31.89</v>
      </c>
      <c r="AL29" s="1">
        <v>20.68</v>
      </c>
      <c r="AM29" s="1">
        <v>23.93</v>
      </c>
      <c r="AN29" s="1">
        <v>2</v>
      </c>
      <c r="AO29" s="1">
        <v>4.8</v>
      </c>
      <c r="AP29" s="1">
        <v>12.67</v>
      </c>
      <c r="AQ29" s="1">
        <v>20.67</v>
      </c>
      <c r="AR29" s="1">
        <v>0.89</v>
      </c>
      <c r="AS29" s="1">
        <v>5.56</v>
      </c>
      <c r="AT29" s="1">
        <v>1</v>
      </c>
      <c r="AU29" s="1">
        <v>1.33</v>
      </c>
      <c r="AV29" s="1">
        <v>0.89</v>
      </c>
      <c r="AW29" s="1">
        <v>67</v>
      </c>
      <c r="AX29" s="1">
        <v>4.33</v>
      </c>
      <c r="AY29" s="1">
        <v>0.22</v>
      </c>
      <c r="AZ29" s="1">
        <v>0</v>
      </c>
      <c r="BA29" s="1">
        <v>0.22</v>
      </c>
      <c r="BB29" s="1">
        <v>0.44</v>
      </c>
      <c r="BC29" s="1">
        <v>12.11</v>
      </c>
      <c r="BD29" s="1">
        <v>8.33</v>
      </c>
      <c r="BE29" s="1">
        <v>4</v>
      </c>
      <c r="BF29" s="1">
        <v>0.78</v>
      </c>
      <c r="BG29" s="1">
        <v>2.44</v>
      </c>
      <c r="BH29" s="1">
        <v>1.33</v>
      </c>
      <c r="BI29" s="1">
        <v>1.22</v>
      </c>
      <c r="BJ29" s="1">
        <v>32.11</v>
      </c>
      <c r="BK29" s="1">
        <v>26.11</v>
      </c>
      <c r="BL29" s="1">
        <v>81</v>
      </c>
      <c r="BM29" s="1">
        <v>25.78</v>
      </c>
      <c r="BN29" s="1">
        <v>18.559999999999999</v>
      </c>
      <c r="BO29" s="1">
        <v>72</v>
      </c>
      <c r="BP29" s="1">
        <v>15.89</v>
      </c>
      <c r="BQ29" s="1">
        <v>12.22</v>
      </c>
      <c r="BR29" s="1">
        <v>77</v>
      </c>
      <c r="BS29" s="1">
        <v>0.44</v>
      </c>
      <c r="BT29" s="1">
        <v>0.33</v>
      </c>
      <c r="BU29" s="1">
        <v>9</v>
      </c>
      <c r="BV29" s="1">
        <v>0</v>
      </c>
      <c r="BW29" s="1">
        <v>6</v>
      </c>
      <c r="BX29" s="1">
        <v>1.44</v>
      </c>
      <c r="BY29" s="1">
        <v>47.56</v>
      </c>
      <c r="BZ29" s="1">
        <v>2.67</v>
      </c>
      <c r="CA29" s="1">
        <v>3</v>
      </c>
      <c r="CB29" s="1">
        <v>4.33</v>
      </c>
      <c r="CC29" s="1">
        <v>0.22</v>
      </c>
      <c r="CD29" s="1">
        <v>0</v>
      </c>
      <c r="CE29" s="1">
        <v>0</v>
      </c>
      <c r="CF29" s="1">
        <v>0</v>
      </c>
      <c r="CG29" s="1">
        <v>0.22</v>
      </c>
      <c r="CH29" s="1">
        <v>0</v>
      </c>
      <c r="CI29" s="1">
        <v>0</v>
      </c>
      <c r="CJ29" s="1">
        <v>0</v>
      </c>
      <c r="CK29" s="1">
        <f t="shared" si="0"/>
        <v>3.8147792100000024</v>
      </c>
      <c r="CL29" s="1">
        <v>5</v>
      </c>
    </row>
    <row r="30" spans="1:90" x14ac:dyDescent="0.25">
      <c r="A30" s="1" t="s">
        <v>225</v>
      </c>
      <c r="B30" s="1">
        <v>5.4</v>
      </c>
      <c r="C30" s="1">
        <v>5</v>
      </c>
      <c r="D30" s="1">
        <v>27.2</v>
      </c>
      <c r="E30" s="1">
        <v>0.17</v>
      </c>
      <c r="F30" s="1">
        <v>0.25</v>
      </c>
      <c r="G30" s="1">
        <v>0.3</v>
      </c>
      <c r="H30" s="1">
        <v>2</v>
      </c>
      <c r="I30" s="1">
        <v>0.6</v>
      </c>
      <c r="J30" s="1">
        <v>0.2</v>
      </c>
      <c r="K30" s="1">
        <v>0.6</v>
      </c>
      <c r="L30" s="1">
        <v>0</v>
      </c>
      <c r="M30" s="1">
        <v>0</v>
      </c>
      <c r="N30" s="1">
        <v>0</v>
      </c>
      <c r="O30" s="1">
        <v>0.05</v>
      </c>
      <c r="P30" s="1">
        <v>0.05</v>
      </c>
      <c r="Q30" s="1">
        <v>0.2</v>
      </c>
      <c r="R30" s="1">
        <v>0.2</v>
      </c>
      <c r="S30" s="1">
        <v>0</v>
      </c>
      <c r="T30" s="1">
        <v>0</v>
      </c>
      <c r="U30" s="1">
        <v>5.4</v>
      </c>
      <c r="V30" s="1">
        <v>4.5999999999999996</v>
      </c>
      <c r="W30" s="1">
        <v>85</v>
      </c>
      <c r="X30" s="1">
        <v>2</v>
      </c>
      <c r="Y30" s="1">
        <v>0.6</v>
      </c>
      <c r="Z30" s="1">
        <v>30</v>
      </c>
      <c r="AA30" s="1">
        <v>0.2</v>
      </c>
      <c r="AB30" s="1">
        <v>0.2</v>
      </c>
      <c r="AC30" s="1">
        <v>1</v>
      </c>
      <c r="AD30" s="1">
        <v>0.4</v>
      </c>
      <c r="AE30" s="1">
        <v>0.2</v>
      </c>
      <c r="AF30" s="1">
        <v>0.2</v>
      </c>
      <c r="AG30" s="1">
        <v>0</v>
      </c>
      <c r="AH30" s="1">
        <v>0</v>
      </c>
      <c r="AI30" s="1">
        <v>0</v>
      </c>
      <c r="AJ30" s="1">
        <v>0</v>
      </c>
      <c r="AK30" s="1">
        <v>10.199999999999999</v>
      </c>
      <c r="AL30" s="1">
        <v>14.12</v>
      </c>
      <c r="AM30" s="1">
        <v>13.84</v>
      </c>
      <c r="AN30" s="1">
        <v>0.9</v>
      </c>
      <c r="AO30" s="1">
        <v>2.8</v>
      </c>
      <c r="AP30" s="1">
        <v>6.2</v>
      </c>
      <c r="AQ30" s="1">
        <v>11.6</v>
      </c>
      <c r="AR30" s="1">
        <v>0.2</v>
      </c>
      <c r="AS30" s="1">
        <v>3</v>
      </c>
      <c r="AT30" s="1">
        <v>0.6</v>
      </c>
      <c r="AU30" s="1">
        <v>0.4</v>
      </c>
      <c r="AV30" s="1">
        <v>0.2</v>
      </c>
      <c r="AW30" s="1">
        <v>50</v>
      </c>
      <c r="AX30" s="1">
        <v>0.8</v>
      </c>
      <c r="AY30" s="1">
        <v>0.2</v>
      </c>
      <c r="AZ30" s="1">
        <v>0</v>
      </c>
      <c r="BA30" s="1">
        <v>0.2</v>
      </c>
      <c r="BB30" s="1">
        <v>0.4</v>
      </c>
      <c r="BC30" s="1">
        <v>11.8</v>
      </c>
      <c r="BD30" s="1">
        <v>8</v>
      </c>
      <c r="BE30" s="1">
        <v>4.8</v>
      </c>
      <c r="BF30" s="1">
        <v>1.4</v>
      </c>
      <c r="BG30" s="1">
        <v>1.8</v>
      </c>
      <c r="BH30" s="1">
        <v>1.8</v>
      </c>
      <c r="BI30" s="1">
        <v>1.39</v>
      </c>
      <c r="BJ30" s="1">
        <v>13.2</v>
      </c>
      <c r="BK30" s="1">
        <v>11.4</v>
      </c>
      <c r="BL30" s="1">
        <v>86</v>
      </c>
      <c r="BM30" s="1">
        <v>10.4</v>
      </c>
      <c r="BN30" s="1">
        <v>7.6</v>
      </c>
      <c r="BO30" s="1">
        <v>73</v>
      </c>
      <c r="BP30" s="1">
        <v>5.4</v>
      </c>
      <c r="BQ30" s="1">
        <v>4.5999999999999996</v>
      </c>
      <c r="BR30" s="1">
        <v>85</v>
      </c>
      <c r="BS30" s="1">
        <v>0</v>
      </c>
      <c r="BT30" s="1">
        <v>0</v>
      </c>
      <c r="BU30" s="1">
        <v>1</v>
      </c>
      <c r="BV30" s="1">
        <v>4</v>
      </c>
      <c r="BW30" s="1">
        <v>1</v>
      </c>
      <c r="BX30" s="1">
        <v>0.2</v>
      </c>
      <c r="BY30" s="1">
        <v>19.8</v>
      </c>
      <c r="BZ30" s="1">
        <v>1.8</v>
      </c>
      <c r="CA30" s="1">
        <v>1</v>
      </c>
      <c r="CB30" s="1">
        <v>2.6</v>
      </c>
      <c r="CC30" s="1">
        <v>0.2</v>
      </c>
      <c r="CD30" s="1">
        <v>0</v>
      </c>
      <c r="CE30" s="1">
        <v>0.2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3.5571487199999994</v>
      </c>
      <c r="CL30" s="1">
        <v>4</v>
      </c>
    </row>
    <row r="31" spans="1:90" x14ac:dyDescent="0.25">
      <c r="A31" s="1" t="s">
        <v>123</v>
      </c>
      <c r="B31" s="1">
        <v>5.7</v>
      </c>
      <c r="C31" s="1">
        <v>9</v>
      </c>
      <c r="D31" s="1">
        <v>88.44</v>
      </c>
      <c r="E31" s="1">
        <v>0.3</v>
      </c>
      <c r="F31" s="1">
        <v>0</v>
      </c>
      <c r="G31" s="1">
        <v>0.3</v>
      </c>
      <c r="H31" s="1">
        <v>0</v>
      </c>
      <c r="I31" s="1">
        <v>1.44</v>
      </c>
      <c r="J31" s="1">
        <v>0.67</v>
      </c>
      <c r="K31" s="1">
        <v>0.22</v>
      </c>
      <c r="L31" s="1">
        <v>1.22</v>
      </c>
      <c r="M31" s="1">
        <v>0.11</v>
      </c>
      <c r="N31" s="1">
        <v>0</v>
      </c>
      <c r="O31" s="1">
        <v>0.14000000000000001</v>
      </c>
      <c r="P31" s="1">
        <v>0.14000000000000001</v>
      </c>
      <c r="Q31" s="1">
        <v>0</v>
      </c>
      <c r="R31" s="1">
        <v>0</v>
      </c>
      <c r="S31" s="1">
        <v>0</v>
      </c>
      <c r="T31" s="1">
        <v>0</v>
      </c>
      <c r="U31" s="1">
        <v>11.67</v>
      </c>
      <c r="V31" s="1">
        <v>7.89</v>
      </c>
      <c r="W31" s="1">
        <v>68</v>
      </c>
      <c r="X31" s="1">
        <v>6.78</v>
      </c>
      <c r="Y31" s="1">
        <v>1.22</v>
      </c>
      <c r="Z31" s="1">
        <v>18</v>
      </c>
      <c r="AA31" s="1">
        <v>1.33</v>
      </c>
      <c r="AB31" s="1">
        <v>0.56000000000000005</v>
      </c>
      <c r="AC31" s="1">
        <v>1.44</v>
      </c>
      <c r="AD31" s="1">
        <v>0.33</v>
      </c>
      <c r="AE31" s="1">
        <v>0.2</v>
      </c>
      <c r="AF31" s="1">
        <v>0</v>
      </c>
      <c r="AG31" s="1">
        <v>0</v>
      </c>
      <c r="AH31" s="1">
        <v>0</v>
      </c>
      <c r="AI31" s="1">
        <v>0</v>
      </c>
      <c r="AJ31" s="1">
        <v>0.11</v>
      </c>
      <c r="AK31" s="1">
        <v>11</v>
      </c>
      <c r="AL31" s="1">
        <v>22.57</v>
      </c>
      <c r="AM31" s="1">
        <v>20.440000000000001</v>
      </c>
      <c r="AN31" s="1">
        <v>1.3</v>
      </c>
      <c r="AO31" s="1">
        <v>4.0999999999999996</v>
      </c>
      <c r="AP31" s="1">
        <v>14.67</v>
      </c>
      <c r="AQ31" s="1">
        <v>14.67</v>
      </c>
      <c r="AR31" s="1">
        <v>0.11</v>
      </c>
      <c r="AS31" s="1">
        <v>2.2200000000000002</v>
      </c>
      <c r="AT31" s="1">
        <v>1.67</v>
      </c>
      <c r="AU31" s="1">
        <v>2.78</v>
      </c>
      <c r="AV31" s="1">
        <v>1.89</v>
      </c>
      <c r="AW31" s="1">
        <v>68</v>
      </c>
      <c r="AX31" s="1">
        <v>7.67</v>
      </c>
      <c r="AY31" s="1">
        <v>0.78</v>
      </c>
      <c r="AZ31" s="1">
        <v>0.67</v>
      </c>
      <c r="BA31" s="1">
        <v>0.78</v>
      </c>
      <c r="BB31" s="1">
        <v>2.2200000000000002</v>
      </c>
      <c r="BC31" s="1">
        <v>15.89</v>
      </c>
      <c r="BD31" s="1">
        <v>11</v>
      </c>
      <c r="BE31" s="1">
        <v>5</v>
      </c>
      <c r="BF31" s="1">
        <v>0.67</v>
      </c>
      <c r="BG31" s="1">
        <v>2.89</v>
      </c>
      <c r="BH31" s="1">
        <v>2.2200000000000002</v>
      </c>
      <c r="BI31" s="1">
        <v>1.73</v>
      </c>
      <c r="BJ31" s="1">
        <v>27</v>
      </c>
      <c r="BK31" s="1">
        <v>20.440000000000001</v>
      </c>
      <c r="BL31" s="1">
        <v>76</v>
      </c>
      <c r="BM31" s="1">
        <v>25.44</v>
      </c>
      <c r="BN31" s="1">
        <v>14.67</v>
      </c>
      <c r="BO31" s="1">
        <v>58</v>
      </c>
      <c r="BP31" s="1">
        <v>11.67</v>
      </c>
      <c r="BQ31" s="1">
        <v>7.89</v>
      </c>
      <c r="BR31" s="1">
        <v>68</v>
      </c>
      <c r="BS31" s="1">
        <v>0.11</v>
      </c>
      <c r="BT31" s="1">
        <v>0.11</v>
      </c>
      <c r="BU31" s="1">
        <v>9</v>
      </c>
      <c r="BV31" s="1">
        <v>0</v>
      </c>
      <c r="BW31" s="1">
        <v>2</v>
      </c>
      <c r="BX31" s="1">
        <v>2.89</v>
      </c>
      <c r="BY31" s="1">
        <v>54.33</v>
      </c>
      <c r="BZ31" s="1">
        <v>1.1100000000000001</v>
      </c>
      <c r="CA31" s="1">
        <v>3.44</v>
      </c>
      <c r="CB31" s="1">
        <v>7.22</v>
      </c>
      <c r="CC31" s="1">
        <v>0.56000000000000005</v>
      </c>
      <c r="CD31" s="1">
        <v>0</v>
      </c>
      <c r="CE31" s="1">
        <v>1.22</v>
      </c>
      <c r="CF31" s="1">
        <v>0.11</v>
      </c>
      <c r="CG31" s="1">
        <v>0.11</v>
      </c>
      <c r="CH31" s="1">
        <v>0</v>
      </c>
      <c r="CI31" s="1">
        <v>0</v>
      </c>
      <c r="CJ31" s="1">
        <v>0</v>
      </c>
      <c r="CK31" s="1">
        <f t="shared" si="0"/>
        <v>3.3245975699999999</v>
      </c>
      <c r="CL31" s="1">
        <v>4</v>
      </c>
    </row>
    <row r="32" spans="1:90" x14ac:dyDescent="0.25">
      <c r="A32" s="1" t="s">
        <v>128</v>
      </c>
      <c r="B32" s="1">
        <v>4.4000000000000004</v>
      </c>
      <c r="C32" s="1">
        <v>5</v>
      </c>
      <c r="D32" s="1">
        <v>55.8</v>
      </c>
      <c r="E32" s="1">
        <v>0.04</v>
      </c>
      <c r="F32" s="1">
        <v>7.0000000000000007E-2</v>
      </c>
      <c r="G32" s="1">
        <v>0.1</v>
      </c>
      <c r="H32" s="1">
        <v>1</v>
      </c>
      <c r="I32" s="1">
        <v>0.8</v>
      </c>
      <c r="J32" s="1">
        <v>0.2</v>
      </c>
      <c r="K32" s="1">
        <v>0.2</v>
      </c>
      <c r="L32" s="1">
        <v>0.6</v>
      </c>
      <c r="M32" s="1">
        <v>0</v>
      </c>
      <c r="N32" s="1">
        <v>0.2</v>
      </c>
      <c r="O32" s="1">
        <v>0.04</v>
      </c>
      <c r="P32" s="1">
        <v>0.04</v>
      </c>
      <c r="Q32" s="1">
        <v>0</v>
      </c>
      <c r="R32" s="1">
        <v>0</v>
      </c>
      <c r="S32" s="1">
        <v>0</v>
      </c>
      <c r="T32" s="1">
        <v>0</v>
      </c>
      <c r="U32" s="1">
        <v>15.6</v>
      </c>
      <c r="V32" s="1">
        <v>13.8</v>
      </c>
      <c r="W32" s="1">
        <v>88</v>
      </c>
      <c r="X32" s="1">
        <v>0.2</v>
      </c>
      <c r="Y32" s="1">
        <v>0</v>
      </c>
      <c r="Z32" s="1">
        <v>0</v>
      </c>
      <c r="AA32" s="1">
        <v>0</v>
      </c>
      <c r="AB32" s="1">
        <v>0</v>
      </c>
      <c r="AC32" s="1">
        <v>0.8</v>
      </c>
      <c r="AD32" s="1">
        <v>0</v>
      </c>
      <c r="AE32" s="1">
        <v>0.04</v>
      </c>
      <c r="AF32" s="1">
        <v>0.2</v>
      </c>
      <c r="AG32" s="1">
        <v>0</v>
      </c>
      <c r="AH32" s="1">
        <v>0</v>
      </c>
      <c r="AI32" s="1">
        <v>0</v>
      </c>
      <c r="AJ32" s="1">
        <v>0</v>
      </c>
      <c r="AK32" s="1">
        <v>5.8</v>
      </c>
      <c r="AL32" s="1">
        <v>12.3</v>
      </c>
      <c r="AM32" s="1">
        <v>13.48</v>
      </c>
      <c r="AN32" s="1">
        <v>0.3</v>
      </c>
      <c r="AO32" s="1">
        <v>2.6</v>
      </c>
      <c r="AP32" s="1">
        <v>9.8000000000000007</v>
      </c>
      <c r="AQ32" s="1">
        <v>11.6</v>
      </c>
      <c r="AR32" s="1">
        <v>0</v>
      </c>
      <c r="AS32" s="1">
        <v>2.2000000000000002</v>
      </c>
      <c r="AT32" s="1">
        <v>0.8</v>
      </c>
      <c r="AU32" s="1">
        <v>1.2</v>
      </c>
      <c r="AV32" s="1">
        <v>0.8</v>
      </c>
      <c r="AW32" s="1">
        <v>67</v>
      </c>
      <c r="AX32" s="1">
        <v>7.2</v>
      </c>
      <c r="AY32" s="1">
        <v>0.6</v>
      </c>
      <c r="AZ32" s="1">
        <v>0.2</v>
      </c>
      <c r="BA32" s="1">
        <v>1.2</v>
      </c>
      <c r="BB32" s="1">
        <v>2</v>
      </c>
      <c r="BC32" s="1">
        <v>13</v>
      </c>
      <c r="BD32" s="1">
        <v>6</v>
      </c>
      <c r="BE32" s="1">
        <v>4.8</v>
      </c>
      <c r="BF32" s="1">
        <v>1.2</v>
      </c>
      <c r="BG32" s="1">
        <v>0.4</v>
      </c>
      <c r="BH32" s="1">
        <v>1.8</v>
      </c>
      <c r="BI32" s="1">
        <v>1.47</v>
      </c>
      <c r="BJ32" s="1">
        <v>48.4</v>
      </c>
      <c r="BK32" s="1">
        <v>42.8</v>
      </c>
      <c r="BL32" s="1">
        <v>88</v>
      </c>
      <c r="BM32" s="1">
        <v>28.6</v>
      </c>
      <c r="BN32" s="1">
        <v>24.8</v>
      </c>
      <c r="BO32" s="1">
        <v>87</v>
      </c>
      <c r="BP32" s="1">
        <v>15.6</v>
      </c>
      <c r="BQ32" s="1">
        <v>13.8</v>
      </c>
      <c r="BR32" s="1">
        <v>88</v>
      </c>
      <c r="BS32" s="1">
        <v>0</v>
      </c>
      <c r="BT32" s="1">
        <v>0</v>
      </c>
      <c r="BU32" s="1">
        <v>3</v>
      </c>
      <c r="BV32" s="1">
        <v>2</v>
      </c>
      <c r="BW32" s="1">
        <v>2</v>
      </c>
      <c r="BX32" s="1">
        <v>0.6</v>
      </c>
      <c r="BY32" s="1">
        <v>57.2</v>
      </c>
      <c r="BZ32" s="1">
        <v>0.4</v>
      </c>
      <c r="CA32" s="1">
        <v>6.2</v>
      </c>
      <c r="CB32" s="1">
        <v>0.8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3.457391230000002</v>
      </c>
      <c r="CL32" s="1">
        <v>4</v>
      </c>
    </row>
    <row r="33" spans="1:90" x14ac:dyDescent="0.25">
      <c r="A33" s="1" t="s">
        <v>238</v>
      </c>
      <c r="B33" s="1">
        <v>5.4</v>
      </c>
      <c r="C33" s="1">
        <v>4</v>
      </c>
      <c r="D33" s="1">
        <v>53.25</v>
      </c>
      <c r="E33" s="1">
        <v>0.15</v>
      </c>
      <c r="F33" s="1">
        <v>0.18</v>
      </c>
      <c r="G33" s="1">
        <v>0.3</v>
      </c>
      <c r="H33" s="1">
        <v>2</v>
      </c>
      <c r="I33" s="1">
        <v>1</v>
      </c>
      <c r="J33" s="1">
        <v>0.5</v>
      </c>
      <c r="K33" s="1">
        <v>0.25</v>
      </c>
      <c r="L33" s="1">
        <v>0.75</v>
      </c>
      <c r="M33" s="1">
        <v>0</v>
      </c>
      <c r="N33" s="1">
        <v>0.25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8.25</v>
      </c>
      <c r="V33" s="1">
        <v>5.75</v>
      </c>
      <c r="W33" s="1">
        <v>70</v>
      </c>
      <c r="X33" s="1">
        <v>0</v>
      </c>
      <c r="Y33" s="1">
        <v>0</v>
      </c>
      <c r="AA33" s="1">
        <v>0</v>
      </c>
      <c r="AB33" s="1">
        <v>0</v>
      </c>
      <c r="AC33" s="1">
        <v>0.75</v>
      </c>
      <c r="AD33" s="1">
        <v>0.5</v>
      </c>
      <c r="AE33" s="1">
        <v>0.22</v>
      </c>
      <c r="AF33" s="1">
        <v>0.5</v>
      </c>
      <c r="AG33" s="1">
        <v>0</v>
      </c>
      <c r="AH33" s="1">
        <v>0</v>
      </c>
      <c r="AI33" s="1">
        <v>0</v>
      </c>
      <c r="AJ33" s="1">
        <v>0.25</v>
      </c>
      <c r="AK33" s="1">
        <v>6.25</v>
      </c>
      <c r="AL33" s="1">
        <v>10.72</v>
      </c>
      <c r="AM33" s="1">
        <v>21.2</v>
      </c>
      <c r="AN33" s="1">
        <v>1.1000000000000001</v>
      </c>
      <c r="AO33" s="1">
        <v>3.3</v>
      </c>
      <c r="AP33" s="1">
        <v>10.75</v>
      </c>
      <c r="AQ33" s="1">
        <v>15.25</v>
      </c>
      <c r="AR33" s="1">
        <v>0.25</v>
      </c>
      <c r="AS33" s="1">
        <v>3.5</v>
      </c>
      <c r="AT33" s="1">
        <v>0.25</v>
      </c>
      <c r="AU33" s="1">
        <v>2</v>
      </c>
      <c r="AV33" s="1">
        <v>0.25</v>
      </c>
      <c r="AW33" s="1">
        <v>13</v>
      </c>
      <c r="AX33" s="1">
        <v>7.25</v>
      </c>
      <c r="AY33" s="1">
        <v>1.5</v>
      </c>
      <c r="AZ33" s="1">
        <v>0.25</v>
      </c>
      <c r="BA33" s="1">
        <v>0</v>
      </c>
      <c r="BB33" s="1">
        <v>1.75</v>
      </c>
      <c r="BC33" s="1">
        <v>10.25</v>
      </c>
      <c r="BD33" s="1">
        <v>6.75</v>
      </c>
      <c r="BE33" s="1">
        <v>3.5</v>
      </c>
      <c r="BF33" s="1">
        <v>0.25</v>
      </c>
      <c r="BG33" s="1">
        <v>1.75</v>
      </c>
      <c r="BH33" s="1">
        <v>2</v>
      </c>
      <c r="BI33" s="1">
        <v>1.4</v>
      </c>
      <c r="BJ33" s="1">
        <v>38.25</v>
      </c>
      <c r="BK33" s="1">
        <v>33.5</v>
      </c>
      <c r="BL33" s="1">
        <v>88</v>
      </c>
      <c r="BM33" s="1">
        <v>21.75</v>
      </c>
      <c r="BN33" s="1">
        <v>17.5</v>
      </c>
      <c r="BO33" s="1">
        <v>80</v>
      </c>
      <c r="BP33" s="1">
        <v>8.25</v>
      </c>
      <c r="BQ33" s="1">
        <v>5.75</v>
      </c>
      <c r="BR33" s="1">
        <v>70</v>
      </c>
      <c r="BS33" s="1">
        <v>0.25</v>
      </c>
      <c r="BT33" s="1">
        <v>0</v>
      </c>
      <c r="BU33" s="1">
        <v>2</v>
      </c>
      <c r="BV33" s="1">
        <v>2</v>
      </c>
      <c r="BW33" s="1">
        <v>1</v>
      </c>
      <c r="BX33" s="1">
        <v>2.5</v>
      </c>
      <c r="BY33" s="1">
        <v>55.75</v>
      </c>
      <c r="BZ33" s="1">
        <v>1</v>
      </c>
      <c r="CA33" s="1">
        <v>2.75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3.7333701299999991</v>
      </c>
      <c r="CL33" s="1">
        <v>4</v>
      </c>
    </row>
    <row r="34" spans="1:90" x14ac:dyDescent="0.25">
      <c r="A34" s="1" t="s">
        <v>210</v>
      </c>
      <c r="B34" s="1">
        <v>5.8</v>
      </c>
      <c r="C34" s="1">
        <v>4</v>
      </c>
      <c r="D34" s="1">
        <v>5.25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1.75</v>
      </c>
      <c r="V34" s="1">
        <v>1.75</v>
      </c>
      <c r="W34" s="1">
        <v>100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0.45</v>
      </c>
      <c r="AM34" s="1">
        <v>1.85</v>
      </c>
      <c r="AN34" s="1">
        <v>0</v>
      </c>
      <c r="AO34" s="1">
        <v>1.6</v>
      </c>
      <c r="AP34" s="1">
        <v>2.75</v>
      </c>
      <c r="AQ34" s="1">
        <v>2.75</v>
      </c>
      <c r="AR34" s="1">
        <v>0</v>
      </c>
      <c r="AS34" s="1">
        <v>1</v>
      </c>
      <c r="AT34" s="1">
        <v>0.25</v>
      </c>
      <c r="AU34" s="1">
        <v>0.5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0.25</v>
      </c>
      <c r="BB34" s="1">
        <v>0.25</v>
      </c>
      <c r="BC34" s="1">
        <v>12</v>
      </c>
      <c r="BD34" s="1">
        <v>8.75</v>
      </c>
      <c r="BE34" s="1">
        <v>4.5</v>
      </c>
      <c r="BF34" s="1">
        <v>0.75</v>
      </c>
      <c r="BG34" s="1">
        <v>3</v>
      </c>
      <c r="BH34" s="1">
        <v>2</v>
      </c>
      <c r="BI34" s="1">
        <v>1.46</v>
      </c>
      <c r="BJ34" s="1">
        <v>5</v>
      </c>
      <c r="BK34" s="1">
        <v>4.75</v>
      </c>
      <c r="BL34" s="1">
        <v>95</v>
      </c>
      <c r="BM34" s="1">
        <v>3.5</v>
      </c>
      <c r="BN34" s="1">
        <v>3.25</v>
      </c>
      <c r="BO34" s="1">
        <v>93</v>
      </c>
      <c r="BP34" s="1">
        <v>1.75</v>
      </c>
      <c r="BQ34" s="1">
        <v>1.75</v>
      </c>
      <c r="BR34" s="1">
        <v>100</v>
      </c>
      <c r="BS34" s="1">
        <v>0</v>
      </c>
      <c r="BT34" s="1">
        <v>0</v>
      </c>
      <c r="BU34" s="1">
        <v>0</v>
      </c>
      <c r="BV34" s="1">
        <v>4</v>
      </c>
      <c r="BW34" s="1">
        <v>0</v>
      </c>
      <c r="BX34" s="1">
        <v>0.25</v>
      </c>
      <c r="BY34" s="1">
        <v>7.75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3.4273895399999996</v>
      </c>
      <c r="CL34" s="1">
        <v>4</v>
      </c>
    </row>
    <row r="35" spans="1:90" x14ac:dyDescent="0.25">
      <c r="A35" s="1" t="s">
        <v>191</v>
      </c>
      <c r="B35" s="1">
        <v>6.2</v>
      </c>
      <c r="C35" s="1">
        <v>7</v>
      </c>
      <c r="D35" s="1">
        <v>60.43</v>
      </c>
      <c r="E35" s="1">
        <v>0.17</v>
      </c>
      <c r="F35" s="1">
        <v>0.1</v>
      </c>
      <c r="G35" s="1">
        <v>0.2</v>
      </c>
      <c r="H35" s="1">
        <v>1</v>
      </c>
      <c r="I35" s="1">
        <v>0.71</v>
      </c>
      <c r="J35" s="1">
        <v>0.28999999999999998</v>
      </c>
      <c r="K35" s="1">
        <v>0.28999999999999998</v>
      </c>
      <c r="L35" s="1">
        <v>0.43</v>
      </c>
      <c r="M35" s="1">
        <v>0.14000000000000001</v>
      </c>
      <c r="N35" s="1">
        <v>0</v>
      </c>
      <c r="O35" s="1">
        <v>0.09</v>
      </c>
      <c r="P35" s="1">
        <v>0.09</v>
      </c>
      <c r="Q35" s="1">
        <v>0.14000000000000001</v>
      </c>
      <c r="R35" s="1">
        <v>0</v>
      </c>
      <c r="S35" s="1">
        <v>0.14000000000000001</v>
      </c>
      <c r="T35" s="1">
        <v>0</v>
      </c>
      <c r="U35" s="1">
        <v>10.43</v>
      </c>
      <c r="V35" s="1">
        <v>7.29</v>
      </c>
      <c r="W35" s="1">
        <v>70</v>
      </c>
      <c r="X35" s="1">
        <v>3.14</v>
      </c>
      <c r="Y35" s="1">
        <v>0.56999999999999995</v>
      </c>
      <c r="Z35" s="1">
        <v>18</v>
      </c>
      <c r="AA35" s="1">
        <v>1.29</v>
      </c>
      <c r="AB35" s="1">
        <v>0.56999999999999995</v>
      </c>
      <c r="AC35" s="1">
        <v>1.43</v>
      </c>
      <c r="AD35" s="1">
        <v>0.14000000000000001</v>
      </c>
      <c r="AE35" s="1">
        <v>0.12</v>
      </c>
      <c r="AF35" s="1">
        <v>0</v>
      </c>
      <c r="AG35" s="1">
        <v>0</v>
      </c>
      <c r="AH35" s="1">
        <v>0.14000000000000001</v>
      </c>
      <c r="AI35" s="1">
        <v>0</v>
      </c>
      <c r="AJ35" s="1">
        <v>0.28999999999999998</v>
      </c>
      <c r="AK35" s="1">
        <v>7.29</v>
      </c>
      <c r="AL35" s="1">
        <v>20.89</v>
      </c>
      <c r="AM35" s="1">
        <v>13.03</v>
      </c>
      <c r="AN35" s="1">
        <v>0.8</v>
      </c>
      <c r="AO35" s="1">
        <v>3.1</v>
      </c>
      <c r="AP35" s="1">
        <v>8</v>
      </c>
      <c r="AQ35" s="1">
        <v>10.57</v>
      </c>
      <c r="AR35" s="1">
        <v>0.43</v>
      </c>
      <c r="AS35" s="1">
        <v>3</v>
      </c>
      <c r="AT35" s="1">
        <v>1.1399999999999999</v>
      </c>
      <c r="AU35" s="1">
        <v>1.43</v>
      </c>
      <c r="AV35" s="1">
        <v>0.56999999999999995</v>
      </c>
      <c r="AW35" s="1">
        <v>40</v>
      </c>
      <c r="AX35" s="1">
        <v>4.43</v>
      </c>
      <c r="AY35" s="1">
        <v>0.28999999999999998</v>
      </c>
      <c r="AZ35" s="1">
        <v>0</v>
      </c>
      <c r="BA35" s="1">
        <v>0.56999999999999995</v>
      </c>
      <c r="BB35" s="1">
        <v>0.86</v>
      </c>
      <c r="BC35" s="1">
        <v>15.43</v>
      </c>
      <c r="BD35" s="1">
        <v>9.86</v>
      </c>
      <c r="BE35" s="1">
        <v>5</v>
      </c>
      <c r="BF35" s="1">
        <v>0.86</v>
      </c>
      <c r="BG35" s="1">
        <v>2</v>
      </c>
      <c r="BH35" s="1">
        <v>2.4300000000000002</v>
      </c>
      <c r="BI35" s="1">
        <v>1.8</v>
      </c>
      <c r="BJ35" s="1">
        <v>22.71</v>
      </c>
      <c r="BK35" s="1">
        <v>18</v>
      </c>
      <c r="BL35" s="1">
        <v>79</v>
      </c>
      <c r="BM35" s="1">
        <v>18.43</v>
      </c>
      <c r="BN35" s="1">
        <v>12</v>
      </c>
      <c r="BO35" s="1">
        <v>65</v>
      </c>
      <c r="BP35" s="1">
        <v>10.43</v>
      </c>
      <c r="BQ35" s="1">
        <v>7.29</v>
      </c>
      <c r="BR35" s="1">
        <v>70</v>
      </c>
      <c r="BS35" s="1">
        <v>0.43</v>
      </c>
      <c r="BT35" s="1">
        <v>0.14000000000000001</v>
      </c>
      <c r="BU35" s="1">
        <v>5</v>
      </c>
      <c r="BV35" s="1">
        <v>2</v>
      </c>
      <c r="BW35" s="1">
        <v>4</v>
      </c>
      <c r="BX35" s="1">
        <v>1.1399999999999999</v>
      </c>
      <c r="BY35" s="1">
        <v>37.14</v>
      </c>
      <c r="BZ35" s="1">
        <v>1.29</v>
      </c>
      <c r="CA35" s="1">
        <v>2.86</v>
      </c>
      <c r="CB35" s="1">
        <v>4.57</v>
      </c>
      <c r="CC35" s="1">
        <v>0.43</v>
      </c>
      <c r="CD35" s="1">
        <v>0</v>
      </c>
      <c r="CE35" s="1">
        <v>1.29</v>
      </c>
      <c r="CF35" s="1">
        <v>0.28999999999999998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3.2320929200000013</v>
      </c>
      <c r="CL35" s="1">
        <v>4</v>
      </c>
    </row>
    <row r="36" spans="1:90" x14ac:dyDescent="0.25">
      <c r="A36" s="1" t="s">
        <v>90</v>
      </c>
      <c r="B36" s="1">
        <v>4.8</v>
      </c>
      <c r="C36" s="1">
        <v>8</v>
      </c>
      <c r="D36" s="1">
        <v>60.88</v>
      </c>
      <c r="E36" s="1">
        <v>0.06</v>
      </c>
      <c r="F36" s="1">
        <v>0</v>
      </c>
      <c r="G36" s="1">
        <v>0.1</v>
      </c>
      <c r="H36" s="1">
        <v>0</v>
      </c>
      <c r="I36" s="1">
        <v>1.1200000000000001</v>
      </c>
      <c r="J36" s="1">
        <v>0.38</v>
      </c>
      <c r="K36" s="1">
        <v>0</v>
      </c>
      <c r="L36" s="1">
        <v>1.1200000000000001</v>
      </c>
      <c r="M36" s="1">
        <v>0</v>
      </c>
      <c r="N36" s="1">
        <v>0</v>
      </c>
      <c r="O36" s="1">
        <v>0.06</v>
      </c>
      <c r="P36" s="1">
        <v>0.06</v>
      </c>
      <c r="Q36" s="1">
        <v>0</v>
      </c>
      <c r="R36" s="1">
        <v>0</v>
      </c>
      <c r="S36" s="1">
        <v>0</v>
      </c>
      <c r="T36" s="1">
        <v>0</v>
      </c>
      <c r="U36" s="1">
        <v>11.75</v>
      </c>
      <c r="V36" s="1">
        <v>9</v>
      </c>
      <c r="W36" s="1">
        <v>77</v>
      </c>
      <c r="X36" s="1">
        <v>0.25</v>
      </c>
      <c r="Y36" s="1">
        <v>0.12</v>
      </c>
      <c r="Z36" s="1">
        <v>48</v>
      </c>
      <c r="AA36" s="1">
        <v>0</v>
      </c>
      <c r="AB36" s="1">
        <v>0</v>
      </c>
      <c r="AC36" s="1">
        <v>0.75</v>
      </c>
      <c r="AD36" s="1">
        <v>0</v>
      </c>
      <c r="AE36" s="1">
        <v>0.04</v>
      </c>
      <c r="AF36" s="1">
        <v>0</v>
      </c>
      <c r="AG36" s="1">
        <v>0</v>
      </c>
      <c r="AH36" s="1">
        <v>0.38</v>
      </c>
      <c r="AI36" s="1">
        <v>0</v>
      </c>
      <c r="AJ36" s="1">
        <v>0.38</v>
      </c>
      <c r="AK36" s="1">
        <v>4.5</v>
      </c>
      <c r="AL36" s="1">
        <v>12.94</v>
      </c>
      <c r="AM36" s="1">
        <v>11.88</v>
      </c>
      <c r="AN36" s="1">
        <v>0.4</v>
      </c>
      <c r="AO36" s="1">
        <v>2.4</v>
      </c>
      <c r="AP36" s="1">
        <v>9.75</v>
      </c>
      <c r="AQ36" s="1">
        <v>9.75</v>
      </c>
      <c r="AR36" s="1">
        <v>0</v>
      </c>
      <c r="AS36" s="1">
        <v>1.62</v>
      </c>
      <c r="AT36" s="1">
        <v>0.75</v>
      </c>
      <c r="AU36" s="1">
        <v>1.75</v>
      </c>
      <c r="AV36" s="1">
        <v>1.25</v>
      </c>
      <c r="AW36" s="1">
        <v>71</v>
      </c>
      <c r="AX36" s="1">
        <v>4.25</v>
      </c>
      <c r="AY36" s="1">
        <v>0.5</v>
      </c>
      <c r="AZ36" s="1">
        <v>0.75</v>
      </c>
      <c r="BA36" s="1">
        <v>1</v>
      </c>
      <c r="BB36" s="1">
        <v>2.25</v>
      </c>
      <c r="BC36" s="1">
        <v>13.5</v>
      </c>
      <c r="BD36" s="1">
        <v>8.5</v>
      </c>
      <c r="BE36" s="1">
        <v>3.5</v>
      </c>
      <c r="BF36" s="1">
        <v>0.75</v>
      </c>
      <c r="BG36" s="1">
        <v>2.75</v>
      </c>
      <c r="BH36" s="1">
        <v>1.38</v>
      </c>
      <c r="BI36" s="1">
        <v>1.1200000000000001</v>
      </c>
      <c r="BJ36" s="1">
        <v>40.619999999999997</v>
      </c>
      <c r="BK36" s="1">
        <v>35.380000000000003</v>
      </c>
      <c r="BL36" s="1">
        <v>87</v>
      </c>
      <c r="BM36" s="1">
        <v>24.25</v>
      </c>
      <c r="BN36" s="1">
        <v>20.38</v>
      </c>
      <c r="BO36" s="1">
        <v>84</v>
      </c>
      <c r="BP36" s="1">
        <v>11.75</v>
      </c>
      <c r="BQ36" s="1">
        <v>9</v>
      </c>
      <c r="BR36" s="1">
        <v>77</v>
      </c>
      <c r="BS36" s="1">
        <v>0.62</v>
      </c>
      <c r="BT36" s="1">
        <v>0.12</v>
      </c>
      <c r="BU36" s="1">
        <v>5</v>
      </c>
      <c r="BV36" s="1">
        <v>3</v>
      </c>
      <c r="BW36" s="1">
        <v>2</v>
      </c>
      <c r="BX36" s="1">
        <v>0.25</v>
      </c>
      <c r="BY36" s="1">
        <v>49.62</v>
      </c>
      <c r="BZ36" s="1">
        <v>0.12</v>
      </c>
      <c r="CA36" s="1">
        <v>5</v>
      </c>
      <c r="CB36" s="1">
        <v>1.75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3.2356025800000001</v>
      </c>
      <c r="CL36" s="1">
        <v>3</v>
      </c>
    </row>
    <row r="37" spans="1:90" x14ac:dyDescent="0.25">
      <c r="A37" s="1" t="s">
        <v>95</v>
      </c>
      <c r="B37" s="1">
        <v>4.5</v>
      </c>
      <c r="C37" s="1">
        <v>9</v>
      </c>
      <c r="D37" s="1">
        <v>84.56</v>
      </c>
      <c r="E37" s="1">
        <v>0.03</v>
      </c>
      <c r="F37" s="1">
        <v>0</v>
      </c>
      <c r="G37" s="1">
        <v>0</v>
      </c>
      <c r="H37" s="1">
        <v>0</v>
      </c>
      <c r="I37" s="1">
        <v>0.33</v>
      </c>
      <c r="J37" s="1">
        <v>0</v>
      </c>
      <c r="K37" s="1">
        <v>0.11</v>
      </c>
      <c r="L37" s="1">
        <v>0.22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14.44</v>
      </c>
      <c r="V37" s="1">
        <v>10.220000000000001</v>
      </c>
      <c r="W37" s="1">
        <v>71</v>
      </c>
      <c r="X37" s="1">
        <v>0.67</v>
      </c>
      <c r="Y37" s="1">
        <v>0.11</v>
      </c>
      <c r="Z37" s="1">
        <v>16</v>
      </c>
      <c r="AA37" s="1">
        <v>0</v>
      </c>
      <c r="AB37" s="1">
        <v>0.11</v>
      </c>
      <c r="AC37" s="1">
        <v>0.78</v>
      </c>
      <c r="AD37" s="1">
        <v>0</v>
      </c>
      <c r="AE37" s="1">
        <v>0.03</v>
      </c>
      <c r="AF37" s="1">
        <v>0</v>
      </c>
      <c r="AG37" s="1">
        <v>0</v>
      </c>
      <c r="AH37" s="1">
        <v>0.22</v>
      </c>
      <c r="AI37" s="1">
        <v>0</v>
      </c>
      <c r="AJ37" s="1">
        <v>0.22</v>
      </c>
      <c r="AK37" s="1">
        <v>3.67</v>
      </c>
      <c r="AL37" s="1">
        <v>12.36</v>
      </c>
      <c r="AM37" s="1">
        <v>14.09</v>
      </c>
      <c r="AN37" s="1">
        <v>0.1</v>
      </c>
      <c r="AO37" s="1">
        <v>2.6</v>
      </c>
      <c r="AP37" s="1">
        <v>12.22</v>
      </c>
      <c r="AQ37" s="1">
        <v>12.22</v>
      </c>
      <c r="AR37" s="1">
        <v>0</v>
      </c>
      <c r="AS37" s="1">
        <v>1.89</v>
      </c>
      <c r="AT37" s="1">
        <v>1.1100000000000001</v>
      </c>
      <c r="AU37" s="1">
        <v>2.78</v>
      </c>
      <c r="AV37" s="1">
        <v>1.56</v>
      </c>
      <c r="AW37" s="1">
        <v>56</v>
      </c>
      <c r="AX37" s="1">
        <v>7.56</v>
      </c>
      <c r="AY37" s="1">
        <v>1.56</v>
      </c>
      <c r="AZ37" s="1">
        <v>0.33</v>
      </c>
      <c r="BA37" s="1">
        <v>1.56</v>
      </c>
      <c r="BB37" s="1">
        <v>3.44</v>
      </c>
      <c r="BC37" s="1">
        <v>11.67</v>
      </c>
      <c r="BD37" s="1">
        <v>7.89</v>
      </c>
      <c r="BE37" s="1">
        <v>4</v>
      </c>
      <c r="BF37" s="1">
        <v>1</v>
      </c>
      <c r="BG37" s="1">
        <v>2.56</v>
      </c>
      <c r="BH37" s="1">
        <v>2.2200000000000002</v>
      </c>
      <c r="BI37" s="1">
        <v>1.47</v>
      </c>
      <c r="BJ37" s="1">
        <v>49</v>
      </c>
      <c r="BK37" s="1">
        <v>40.44</v>
      </c>
      <c r="BL37" s="1">
        <v>83</v>
      </c>
      <c r="BM37" s="1">
        <v>27.22</v>
      </c>
      <c r="BN37" s="1">
        <v>20.56</v>
      </c>
      <c r="BO37" s="1">
        <v>76</v>
      </c>
      <c r="BP37" s="1">
        <v>14.44</v>
      </c>
      <c r="BQ37" s="1">
        <v>10.220000000000001</v>
      </c>
      <c r="BR37" s="1">
        <v>71</v>
      </c>
      <c r="BS37" s="1">
        <v>0.33</v>
      </c>
      <c r="BT37" s="1">
        <v>0.22</v>
      </c>
      <c r="BU37" s="1">
        <v>9</v>
      </c>
      <c r="BV37" s="1">
        <v>0</v>
      </c>
      <c r="BW37" s="1">
        <v>3</v>
      </c>
      <c r="BX37" s="1">
        <v>0.44</v>
      </c>
      <c r="BY37" s="1">
        <v>61.67</v>
      </c>
      <c r="BZ37" s="1">
        <v>0.56000000000000005</v>
      </c>
      <c r="CA37" s="1">
        <v>7.22</v>
      </c>
      <c r="CB37" s="1">
        <v>1.89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3.3102172500000022</v>
      </c>
      <c r="CL37" s="1">
        <v>3</v>
      </c>
    </row>
    <row r="38" spans="1:90" x14ac:dyDescent="0.25">
      <c r="A38" s="1" t="s">
        <v>100</v>
      </c>
      <c r="B38" s="1">
        <v>5.9</v>
      </c>
      <c r="C38" s="1">
        <v>8</v>
      </c>
      <c r="D38" s="1">
        <v>68.62</v>
      </c>
      <c r="E38" s="1">
        <v>0.28999999999999998</v>
      </c>
      <c r="F38" s="1">
        <v>0.28999999999999998</v>
      </c>
      <c r="G38" s="1">
        <v>0.4</v>
      </c>
      <c r="H38" s="1">
        <v>2</v>
      </c>
      <c r="I38" s="1">
        <v>1.75</v>
      </c>
      <c r="J38" s="1">
        <v>0.25</v>
      </c>
      <c r="K38" s="1">
        <v>0.62</v>
      </c>
      <c r="L38" s="1">
        <v>1.1200000000000001</v>
      </c>
      <c r="M38" s="1">
        <v>0.12</v>
      </c>
      <c r="N38" s="1">
        <v>0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14</v>
      </c>
      <c r="V38" s="1">
        <v>9.3800000000000008</v>
      </c>
      <c r="W38" s="1">
        <v>67</v>
      </c>
      <c r="X38" s="1">
        <v>3.25</v>
      </c>
      <c r="Y38" s="1">
        <v>1.25</v>
      </c>
      <c r="Z38" s="1">
        <v>38</v>
      </c>
      <c r="AA38" s="1">
        <v>1.62</v>
      </c>
      <c r="AB38" s="1">
        <v>0.12</v>
      </c>
      <c r="AC38" s="1">
        <v>1.88</v>
      </c>
      <c r="AD38" s="1">
        <v>0.5</v>
      </c>
      <c r="AE38" s="1">
        <v>0.28999999999999998</v>
      </c>
      <c r="AF38" s="1">
        <v>0.25</v>
      </c>
      <c r="AG38" s="1">
        <v>0</v>
      </c>
      <c r="AH38" s="1">
        <v>0</v>
      </c>
      <c r="AI38" s="1">
        <v>0</v>
      </c>
      <c r="AJ38" s="1">
        <v>0.38</v>
      </c>
      <c r="AK38" s="1">
        <v>16.88</v>
      </c>
      <c r="AL38" s="1">
        <v>27.72</v>
      </c>
      <c r="AM38" s="1">
        <v>13.8</v>
      </c>
      <c r="AN38" s="1">
        <v>1.4</v>
      </c>
      <c r="AO38" s="1">
        <v>3.9</v>
      </c>
      <c r="AP38" s="1">
        <v>10.62</v>
      </c>
      <c r="AQ38" s="1">
        <v>12.88</v>
      </c>
      <c r="AR38" s="1">
        <v>0.38</v>
      </c>
      <c r="AS38" s="1">
        <v>3.25</v>
      </c>
      <c r="AT38" s="1">
        <v>0.75</v>
      </c>
      <c r="AU38" s="1">
        <v>0.88</v>
      </c>
      <c r="AV38" s="1">
        <v>0.5</v>
      </c>
      <c r="AW38" s="1">
        <v>57</v>
      </c>
      <c r="AX38" s="1">
        <v>3.62</v>
      </c>
      <c r="AY38" s="1">
        <v>0.5</v>
      </c>
      <c r="AZ38" s="1">
        <v>0</v>
      </c>
      <c r="BA38" s="1">
        <v>0.38</v>
      </c>
      <c r="BB38" s="1">
        <v>0.88</v>
      </c>
      <c r="BC38" s="1">
        <v>11.25</v>
      </c>
      <c r="BD38" s="1">
        <v>7.5</v>
      </c>
      <c r="BE38" s="1">
        <v>4</v>
      </c>
      <c r="BF38" s="1">
        <v>0.5</v>
      </c>
      <c r="BG38" s="1">
        <v>2.25</v>
      </c>
      <c r="BH38" s="1">
        <v>2.12</v>
      </c>
      <c r="BI38" s="1">
        <v>1.43</v>
      </c>
      <c r="BJ38" s="1">
        <v>25.75</v>
      </c>
      <c r="BK38" s="1">
        <v>19.25</v>
      </c>
      <c r="BL38" s="1">
        <v>75</v>
      </c>
      <c r="BM38" s="1">
        <v>22.62</v>
      </c>
      <c r="BN38" s="1">
        <v>15.12</v>
      </c>
      <c r="BO38" s="1">
        <v>67</v>
      </c>
      <c r="BP38" s="1">
        <v>14</v>
      </c>
      <c r="BQ38" s="1">
        <v>9.3800000000000008</v>
      </c>
      <c r="BR38" s="1">
        <v>67</v>
      </c>
      <c r="BS38" s="1">
        <v>0.12</v>
      </c>
      <c r="BT38" s="1">
        <v>0.12</v>
      </c>
      <c r="BU38" s="1">
        <v>6</v>
      </c>
      <c r="BV38" s="1">
        <v>2</v>
      </c>
      <c r="BW38" s="1">
        <v>3</v>
      </c>
      <c r="BX38" s="1">
        <v>1.5</v>
      </c>
      <c r="BY38" s="1">
        <v>40.880000000000003</v>
      </c>
      <c r="BZ38" s="1">
        <v>2.25</v>
      </c>
      <c r="CA38" s="1">
        <v>2.88</v>
      </c>
      <c r="CB38" s="1">
        <v>5.75</v>
      </c>
      <c r="CC38" s="1">
        <v>0</v>
      </c>
      <c r="CD38" s="1">
        <v>0</v>
      </c>
      <c r="CE38" s="1">
        <v>1.5</v>
      </c>
      <c r="CF38" s="1">
        <v>0</v>
      </c>
      <c r="CG38" s="1">
        <v>0.12</v>
      </c>
      <c r="CH38" s="1">
        <v>0</v>
      </c>
      <c r="CI38" s="1">
        <v>0</v>
      </c>
      <c r="CJ38" s="1">
        <v>0</v>
      </c>
      <c r="CK38" s="1">
        <f t="shared" si="0"/>
        <v>3.5324462900000011</v>
      </c>
      <c r="CL38" s="1">
        <v>3</v>
      </c>
    </row>
    <row r="39" spans="1:90" x14ac:dyDescent="0.25">
      <c r="A39" s="1" t="s">
        <v>224</v>
      </c>
      <c r="B39" s="1">
        <v>5</v>
      </c>
      <c r="C39" s="1">
        <v>6</v>
      </c>
      <c r="D39" s="1">
        <v>75.67</v>
      </c>
      <c r="E39" s="1">
        <v>0.15</v>
      </c>
      <c r="F39" s="1">
        <v>0.1</v>
      </c>
      <c r="G39" s="1">
        <v>0.3</v>
      </c>
      <c r="H39" s="1">
        <v>1</v>
      </c>
      <c r="I39" s="1">
        <v>2.5</v>
      </c>
      <c r="J39" s="1">
        <v>0.33</v>
      </c>
      <c r="K39" s="1">
        <v>0.83</v>
      </c>
      <c r="L39" s="1">
        <v>1.67</v>
      </c>
      <c r="M39" s="1">
        <v>0.33</v>
      </c>
      <c r="N39" s="1">
        <v>0.5</v>
      </c>
      <c r="O39" s="1">
        <v>0.18</v>
      </c>
      <c r="P39" s="1">
        <v>0.18</v>
      </c>
      <c r="Q39" s="1">
        <v>0.17</v>
      </c>
      <c r="R39" s="1">
        <v>0.17</v>
      </c>
      <c r="S39" s="1">
        <v>0</v>
      </c>
      <c r="T39" s="1">
        <v>0</v>
      </c>
      <c r="U39" s="1">
        <v>11.67</v>
      </c>
      <c r="V39" s="1">
        <v>8.5</v>
      </c>
      <c r="W39" s="1">
        <v>73</v>
      </c>
      <c r="X39" s="1">
        <v>0</v>
      </c>
      <c r="Y39" s="1">
        <v>0</v>
      </c>
      <c r="AA39" s="1">
        <v>0</v>
      </c>
      <c r="AB39" s="1">
        <v>0</v>
      </c>
      <c r="AC39" s="1">
        <v>0.83</v>
      </c>
      <c r="AD39" s="1">
        <v>0</v>
      </c>
      <c r="AE39" s="1">
        <v>0.08</v>
      </c>
      <c r="AF39" s="1">
        <v>0</v>
      </c>
      <c r="AG39" s="1">
        <v>0</v>
      </c>
      <c r="AH39" s="1">
        <v>0.33</v>
      </c>
      <c r="AI39" s="1">
        <v>0</v>
      </c>
      <c r="AJ39" s="1">
        <v>0.33</v>
      </c>
      <c r="AK39" s="1">
        <v>20.329999999999998</v>
      </c>
      <c r="AL39" s="1">
        <v>12.47</v>
      </c>
      <c r="AM39" s="1">
        <v>13.93</v>
      </c>
      <c r="AN39" s="1">
        <v>1.1000000000000001</v>
      </c>
      <c r="AO39" s="1">
        <v>3.3</v>
      </c>
      <c r="AP39" s="1">
        <v>9</v>
      </c>
      <c r="AQ39" s="1">
        <v>12</v>
      </c>
      <c r="AR39" s="1">
        <v>0.17</v>
      </c>
      <c r="AS39" s="1">
        <v>2.83</v>
      </c>
      <c r="AT39" s="1">
        <v>0.67</v>
      </c>
      <c r="AU39" s="1">
        <v>2.17</v>
      </c>
      <c r="AV39" s="1">
        <v>1.67</v>
      </c>
      <c r="AW39" s="1">
        <v>77</v>
      </c>
      <c r="AX39" s="1">
        <v>4.67</v>
      </c>
      <c r="AY39" s="1">
        <v>1.83</v>
      </c>
      <c r="AZ39" s="1">
        <v>0</v>
      </c>
      <c r="BA39" s="1">
        <v>1.17</v>
      </c>
      <c r="BB39" s="1">
        <v>3</v>
      </c>
      <c r="BC39" s="1">
        <v>13</v>
      </c>
      <c r="BD39" s="1">
        <v>7.67</v>
      </c>
      <c r="BE39" s="1">
        <v>3.33</v>
      </c>
      <c r="BF39" s="1">
        <v>0.83</v>
      </c>
      <c r="BG39" s="1">
        <v>2.5</v>
      </c>
      <c r="BH39" s="1">
        <v>0.67</v>
      </c>
      <c r="BI39" s="1">
        <v>0.84</v>
      </c>
      <c r="BJ39" s="1">
        <v>39.83</v>
      </c>
      <c r="BK39" s="1">
        <v>33.17</v>
      </c>
      <c r="BL39" s="1">
        <v>83</v>
      </c>
      <c r="BM39" s="1">
        <v>23.67</v>
      </c>
      <c r="BN39" s="1">
        <v>18.670000000000002</v>
      </c>
      <c r="BO39" s="1">
        <v>79</v>
      </c>
      <c r="BP39" s="1">
        <v>11.67</v>
      </c>
      <c r="BQ39" s="1">
        <v>8.5</v>
      </c>
      <c r="BR39" s="1">
        <v>73</v>
      </c>
      <c r="BS39" s="1">
        <v>0.5</v>
      </c>
      <c r="BT39" s="1">
        <v>0</v>
      </c>
      <c r="BU39" s="1">
        <v>5</v>
      </c>
      <c r="BV39" s="1">
        <v>1</v>
      </c>
      <c r="BW39" s="1">
        <v>2</v>
      </c>
      <c r="BX39" s="1">
        <v>0.5</v>
      </c>
      <c r="BY39" s="1">
        <v>54.17</v>
      </c>
      <c r="BZ39" s="1">
        <v>1</v>
      </c>
      <c r="CA39" s="1">
        <v>6.83</v>
      </c>
      <c r="CB39" s="1">
        <v>0.83</v>
      </c>
      <c r="CC39" s="1">
        <v>0.33</v>
      </c>
      <c r="CD39" s="1">
        <v>0</v>
      </c>
      <c r="CE39" s="1">
        <v>0</v>
      </c>
      <c r="CF39" s="1">
        <v>0</v>
      </c>
      <c r="CG39" s="1">
        <v>0.17</v>
      </c>
      <c r="CH39" s="1">
        <v>0</v>
      </c>
      <c r="CI39" s="1">
        <v>0</v>
      </c>
      <c r="CJ39" s="1">
        <v>0</v>
      </c>
      <c r="CK39" s="1">
        <f t="shared" si="0"/>
        <v>3.714407819999999</v>
      </c>
      <c r="CL39" s="1">
        <v>3</v>
      </c>
    </row>
    <row r="40" spans="1:90" x14ac:dyDescent="0.25">
      <c r="A40" s="1" t="s">
        <v>122</v>
      </c>
      <c r="B40" s="1">
        <v>5.4</v>
      </c>
      <c r="C40" s="1">
        <v>7</v>
      </c>
      <c r="D40" s="1">
        <v>63.43</v>
      </c>
      <c r="E40" s="1">
        <v>0.08</v>
      </c>
      <c r="F40" s="1">
        <v>0</v>
      </c>
      <c r="G40" s="1">
        <v>0.2</v>
      </c>
      <c r="H40" s="1">
        <v>0</v>
      </c>
      <c r="I40" s="1">
        <v>0.71</v>
      </c>
      <c r="J40" s="1">
        <v>0.14000000000000001</v>
      </c>
      <c r="K40" s="1">
        <v>0.43</v>
      </c>
      <c r="L40" s="1">
        <v>0.28999999999999998</v>
      </c>
      <c r="M40" s="1">
        <v>0</v>
      </c>
      <c r="N40" s="1">
        <v>0.14000000000000001</v>
      </c>
      <c r="O40" s="1">
        <v>0.04</v>
      </c>
      <c r="P40" s="1">
        <v>0.04</v>
      </c>
      <c r="Q40" s="1">
        <v>0</v>
      </c>
      <c r="R40" s="1">
        <v>0</v>
      </c>
      <c r="S40" s="1">
        <v>0</v>
      </c>
      <c r="T40" s="1">
        <v>0</v>
      </c>
      <c r="U40" s="1">
        <v>11.71</v>
      </c>
      <c r="V40" s="1">
        <v>9.43</v>
      </c>
      <c r="W40" s="1">
        <v>81</v>
      </c>
      <c r="X40" s="1">
        <v>0.71</v>
      </c>
      <c r="Y40" s="1">
        <v>0.14000000000000001</v>
      </c>
      <c r="Z40" s="1">
        <v>20</v>
      </c>
      <c r="AA40" s="1">
        <v>0</v>
      </c>
      <c r="AB40" s="1">
        <v>0</v>
      </c>
      <c r="AC40" s="1">
        <v>1.1399999999999999</v>
      </c>
      <c r="AD40" s="1">
        <v>0.14000000000000001</v>
      </c>
      <c r="AE40" s="1">
        <v>0.12</v>
      </c>
      <c r="AF40" s="1">
        <v>0</v>
      </c>
      <c r="AG40" s="1">
        <v>0</v>
      </c>
      <c r="AH40" s="1">
        <v>0</v>
      </c>
      <c r="AI40" s="1">
        <v>0</v>
      </c>
      <c r="AJ40" s="1">
        <v>0.14000000000000001</v>
      </c>
      <c r="AK40" s="1">
        <v>10.14</v>
      </c>
      <c r="AL40" s="1">
        <v>15.23</v>
      </c>
      <c r="AM40" s="1">
        <v>12.37</v>
      </c>
      <c r="AN40" s="1">
        <v>0.5</v>
      </c>
      <c r="AO40" s="1">
        <v>3</v>
      </c>
      <c r="AP40" s="1">
        <v>11</v>
      </c>
      <c r="AQ40" s="1">
        <v>11</v>
      </c>
      <c r="AR40" s="1">
        <v>0</v>
      </c>
      <c r="AS40" s="1">
        <v>1.86</v>
      </c>
      <c r="AT40" s="1">
        <v>1.43</v>
      </c>
      <c r="AU40" s="1">
        <v>0.86</v>
      </c>
      <c r="AV40" s="1">
        <v>0.43</v>
      </c>
      <c r="AW40" s="1">
        <v>50</v>
      </c>
      <c r="AX40" s="1">
        <v>3.43</v>
      </c>
      <c r="AY40" s="1">
        <v>1.1399999999999999</v>
      </c>
      <c r="AZ40" s="1">
        <v>0.28999999999999998</v>
      </c>
      <c r="BA40" s="1">
        <v>1.1399999999999999</v>
      </c>
      <c r="BB40" s="1">
        <v>2.57</v>
      </c>
      <c r="BC40" s="1">
        <v>13</v>
      </c>
      <c r="BD40" s="1">
        <v>7.29</v>
      </c>
      <c r="BE40" s="1">
        <v>4.8600000000000003</v>
      </c>
      <c r="BF40" s="1">
        <v>1.29</v>
      </c>
      <c r="BG40" s="1">
        <v>1</v>
      </c>
      <c r="BH40" s="1">
        <v>2.57</v>
      </c>
      <c r="BI40" s="1">
        <v>1.71</v>
      </c>
      <c r="BJ40" s="1">
        <v>32.71</v>
      </c>
      <c r="BK40" s="1">
        <v>28.57</v>
      </c>
      <c r="BL40" s="1">
        <v>87</v>
      </c>
      <c r="BM40" s="1">
        <v>21.71</v>
      </c>
      <c r="BN40" s="1">
        <v>18.29</v>
      </c>
      <c r="BO40" s="1">
        <v>84</v>
      </c>
      <c r="BP40" s="1">
        <v>11.71</v>
      </c>
      <c r="BQ40" s="1">
        <v>9.43</v>
      </c>
      <c r="BR40" s="1">
        <v>81</v>
      </c>
      <c r="BS40" s="1">
        <v>0.14000000000000001</v>
      </c>
      <c r="BT40" s="1">
        <v>0.14000000000000001</v>
      </c>
      <c r="BU40" s="1">
        <v>5</v>
      </c>
      <c r="BV40" s="1">
        <v>2</v>
      </c>
      <c r="BW40" s="1">
        <v>2</v>
      </c>
      <c r="BX40" s="1">
        <v>0.71</v>
      </c>
      <c r="BY40" s="1">
        <v>43.71</v>
      </c>
      <c r="BZ40" s="1">
        <v>1.57</v>
      </c>
      <c r="CA40" s="1">
        <v>4.57</v>
      </c>
      <c r="CB40" s="1">
        <v>0.71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3.2146186300000013</v>
      </c>
      <c r="CL40" s="1">
        <v>3</v>
      </c>
    </row>
    <row r="41" spans="1:90" x14ac:dyDescent="0.25">
      <c r="A41" s="1" t="s">
        <v>126</v>
      </c>
      <c r="B41" s="1">
        <v>4.3</v>
      </c>
      <c r="C41" s="1">
        <v>9</v>
      </c>
      <c r="D41" s="1">
        <v>87</v>
      </c>
      <c r="E41" s="1">
        <v>0.12</v>
      </c>
      <c r="F41" s="1">
        <v>0.09</v>
      </c>
      <c r="G41" s="1">
        <v>0.2</v>
      </c>
      <c r="H41" s="1">
        <v>1</v>
      </c>
      <c r="I41" s="1">
        <v>0.56000000000000005</v>
      </c>
      <c r="J41" s="1">
        <v>0.11</v>
      </c>
      <c r="K41" s="1">
        <v>0.22</v>
      </c>
      <c r="L41" s="1">
        <v>0.33</v>
      </c>
      <c r="M41" s="1">
        <v>0</v>
      </c>
      <c r="N41" s="1">
        <v>0</v>
      </c>
      <c r="O41" s="1">
        <v>0.03</v>
      </c>
      <c r="P41" s="1">
        <v>0.03</v>
      </c>
      <c r="Q41" s="1">
        <v>0</v>
      </c>
      <c r="R41" s="1">
        <v>0</v>
      </c>
      <c r="S41" s="1">
        <v>0</v>
      </c>
      <c r="T41" s="1">
        <v>0</v>
      </c>
      <c r="U41" s="1">
        <v>15.22</v>
      </c>
      <c r="V41" s="1">
        <v>11.44</v>
      </c>
      <c r="W41" s="1">
        <v>75</v>
      </c>
      <c r="X41" s="1">
        <v>1.33</v>
      </c>
      <c r="Y41" s="1">
        <v>0.44</v>
      </c>
      <c r="Z41" s="1">
        <v>33</v>
      </c>
      <c r="AA41" s="1">
        <v>0.11</v>
      </c>
      <c r="AB41" s="1">
        <v>0</v>
      </c>
      <c r="AC41" s="1">
        <v>0.78</v>
      </c>
      <c r="AD41" s="1">
        <v>0.22</v>
      </c>
      <c r="AE41" s="1">
        <v>0.13</v>
      </c>
      <c r="AF41" s="1">
        <v>0.11</v>
      </c>
      <c r="AG41" s="1">
        <v>0</v>
      </c>
      <c r="AH41" s="1">
        <v>0.33</v>
      </c>
      <c r="AI41" s="1">
        <v>0</v>
      </c>
      <c r="AJ41" s="1">
        <v>0.22</v>
      </c>
      <c r="AK41" s="1">
        <v>7.67</v>
      </c>
      <c r="AL41" s="1">
        <v>14.14</v>
      </c>
      <c r="AM41" s="1">
        <v>16.2</v>
      </c>
      <c r="AN41" s="1">
        <v>0.5</v>
      </c>
      <c r="AO41" s="1">
        <v>3</v>
      </c>
      <c r="AP41" s="1">
        <v>13.78</v>
      </c>
      <c r="AQ41" s="1">
        <v>14.78</v>
      </c>
      <c r="AR41" s="1">
        <v>0.44</v>
      </c>
      <c r="AS41" s="1">
        <v>2.67</v>
      </c>
      <c r="AT41" s="1">
        <v>1.33</v>
      </c>
      <c r="AU41" s="1">
        <v>2.11</v>
      </c>
      <c r="AV41" s="1">
        <v>1.56</v>
      </c>
      <c r="AW41" s="1">
        <v>74</v>
      </c>
      <c r="AX41" s="1">
        <v>7.22</v>
      </c>
      <c r="AY41" s="1">
        <v>1.33</v>
      </c>
      <c r="AZ41" s="1">
        <v>0.56000000000000005</v>
      </c>
      <c r="BA41" s="1">
        <v>1.22</v>
      </c>
      <c r="BB41" s="1">
        <v>3.11</v>
      </c>
      <c r="BC41" s="1">
        <v>12</v>
      </c>
      <c r="BD41" s="1">
        <v>7.44</v>
      </c>
      <c r="BE41" s="1">
        <v>4.5599999999999996</v>
      </c>
      <c r="BF41" s="1">
        <v>1.44</v>
      </c>
      <c r="BG41" s="1">
        <v>1.78</v>
      </c>
      <c r="BH41" s="1">
        <v>1.56</v>
      </c>
      <c r="BI41" s="1">
        <v>1.32</v>
      </c>
      <c r="BJ41" s="1">
        <v>51</v>
      </c>
      <c r="BK41" s="1">
        <v>42.44</v>
      </c>
      <c r="BL41" s="1">
        <v>83</v>
      </c>
      <c r="BM41" s="1">
        <v>30.11</v>
      </c>
      <c r="BN41" s="1">
        <v>23.33</v>
      </c>
      <c r="BO41" s="1">
        <v>77</v>
      </c>
      <c r="BP41" s="1">
        <v>15.22</v>
      </c>
      <c r="BQ41" s="1">
        <v>11.44</v>
      </c>
      <c r="BR41" s="1">
        <v>75</v>
      </c>
      <c r="BS41" s="1">
        <v>0.11</v>
      </c>
      <c r="BT41" s="1">
        <v>0</v>
      </c>
      <c r="BU41" s="1">
        <v>9</v>
      </c>
      <c r="BV41" s="1">
        <v>0</v>
      </c>
      <c r="BW41" s="1">
        <v>2</v>
      </c>
      <c r="BX41" s="1">
        <v>1.56</v>
      </c>
      <c r="BY41" s="1">
        <v>68.67</v>
      </c>
      <c r="BZ41" s="1">
        <v>1.56</v>
      </c>
      <c r="CA41" s="1">
        <v>7.22</v>
      </c>
      <c r="CB41" s="1">
        <v>2.78</v>
      </c>
      <c r="CC41" s="1">
        <v>0</v>
      </c>
      <c r="CD41" s="1">
        <v>0</v>
      </c>
      <c r="CE41" s="1">
        <v>0.11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2.8183441200000008</v>
      </c>
      <c r="CL41" s="1">
        <v>3</v>
      </c>
    </row>
    <row r="42" spans="1:90" x14ac:dyDescent="0.25">
      <c r="A42" s="1" t="s">
        <v>228</v>
      </c>
      <c r="B42" s="1">
        <v>5.3</v>
      </c>
      <c r="C42" s="1">
        <v>3</v>
      </c>
      <c r="D42" s="1">
        <v>72.33</v>
      </c>
      <c r="E42" s="1">
        <v>0.09</v>
      </c>
      <c r="F42" s="1">
        <v>0.15</v>
      </c>
      <c r="G42" s="1">
        <v>0.3</v>
      </c>
      <c r="H42" s="1">
        <v>2</v>
      </c>
      <c r="I42" s="1">
        <v>1</v>
      </c>
      <c r="J42" s="1">
        <v>0.33</v>
      </c>
      <c r="K42" s="1">
        <v>0.67</v>
      </c>
      <c r="L42" s="1">
        <v>0.33</v>
      </c>
      <c r="M42" s="1">
        <v>0.33</v>
      </c>
      <c r="N42" s="1">
        <v>0</v>
      </c>
      <c r="O42" s="1">
        <v>0.18</v>
      </c>
      <c r="P42" s="1">
        <v>0.18</v>
      </c>
      <c r="Q42" s="1">
        <v>0.33</v>
      </c>
      <c r="R42" s="1">
        <v>0.33</v>
      </c>
      <c r="S42" s="1">
        <v>0</v>
      </c>
      <c r="T42" s="1">
        <v>0</v>
      </c>
      <c r="U42" s="1">
        <v>12.33</v>
      </c>
      <c r="V42" s="1">
        <v>10.33</v>
      </c>
      <c r="W42" s="1">
        <v>84</v>
      </c>
      <c r="X42" s="1">
        <v>3</v>
      </c>
      <c r="Y42" s="1">
        <v>0</v>
      </c>
      <c r="Z42" s="1">
        <v>0</v>
      </c>
      <c r="AA42" s="1">
        <v>1.33</v>
      </c>
      <c r="AB42" s="1">
        <v>0</v>
      </c>
      <c r="AC42" s="1">
        <v>1</v>
      </c>
      <c r="AD42" s="1">
        <v>0</v>
      </c>
      <c r="AE42" s="1">
        <v>0.08</v>
      </c>
      <c r="AF42" s="1">
        <v>0.33</v>
      </c>
      <c r="AG42" s="1">
        <v>0</v>
      </c>
      <c r="AH42" s="1">
        <v>0</v>
      </c>
      <c r="AI42" s="1">
        <v>0</v>
      </c>
      <c r="AJ42" s="1">
        <v>0.67</v>
      </c>
      <c r="AK42" s="1">
        <v>20.329999999999998</v>
      </c>
      <c r="AL42" s="1">
        <v>13.53</v>
      </c>
      <c r="AM42" s="1">
        <v>15.4</v>
      </c>
      <c r="AN42" s="1">
        <v>1.1000000000000001</v>
      </c>
      <c r="AO42" s="1">
        <v>3.9</v>
      </c>
      <c r="AP42" s="1">
        <v>7.33</v>
      </c>
      <c r="AQ42" s="1">
        <v>16.329999999999998</v>
      </c>
      <c r="AR42" s="1">
        <v>0</v>
      </c>
      <c r="AS42" s="1">
        <v>5.33</v>
      </c>
      <c r="AT42" s="1">
        <v>0.33</v>
      </c>
      <c r="AU42" s="1">
        <v>0.67</v>
      </c>
      <c r="AV42" s="1">
        <v>0.67</v>
      </c>
      <c r="AW42" s="1">
        <v>100</v>
      </c>
      <c r="AX42" s="1">
        <v>3.33</v>
      </c>
      <c r="AY42" s="1">
        <v>0.67</v>
      </c>
      <c r="AZ42" s="1">
        <v>0</v>
      </c>
      <c r="BA42" s="1">
        <v>0.67</v>
      </c>
      <c r="BB42" s="1">
        <v>1.33</v>
      </c>
      <c r="BC42" s="1">
        <v>9</v>
      </c>
      <c r="BD42" s="1">
        <v>4.67</v>
      </c>
      <c r="BE42" s="1">
        <v>3</v>
      </c>
      <c r="BF42" s="1">
        <v>0.67</v>
      </c>
      <c r="BG42" s="1">
        <v>1.33</v>
      </c>
      <c r="BH42" s="1">
        <v>1.33</v>
      </c>
      <c r="BI42" s="1">
        <v>1.1200000000000001</v>
      </c>
      <c r="BJ42" s="1">
        <v>23.67</v>
      </c>
      <c r="BK42" s="1">
        <v>19.670000000000002</v>
      </c>
      <c r="BL42" s="1">
        <v>83</v>
      </c>
      <c r="BM42" s="1">
        <v>20</v>
      </c>
      <c r="BN42" s="1">
        <v>14.67</v>
      </c>
      <c r="BO42" s="1">
        <v>73</v>
      </c>
      <c r="BP42" s="1">
        <v>12.33</v>
      </c>
      <c r="BQ42" s="1">
        <v>10.33</v>
      </c>
      <c r="BR42" s="1">
        <v>84</v>
      </c>
      <c r="BS42" s="1">
        <v>0</v>
      </c>
      <c r="BT42" s="1">
        <v>0</v>
      </c>
      <c r="BU42" s="1">
        <v>3</v>
      </c>
      <c r="BV42" s="1">
        <v>0</v>
      </c>
      <c r="BW42" s="1">
        <v>3</v>
      </c>
      <c r="BX42" s="1">
        <v>1.33</v>
      </c>
      <c r="BY42" s="1">
        <v>40.67</v>
      </c>
      <c r="BZ42" s="1">
        <v>3.67</v>
      </c>
      <c r="CA42" s="1">
        <v>1</v>
      </c>
      <c r="CB42" s="1">
        <v>2.33</v>
      </c>
      <c r="CC42" s="1">
        <v>0</v>
      </c>
      <c r="CD42" s="1">
        <v>0</v>
      </c>
      <c r="CE42" s="1">
        <v>1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5.5653661499999991</v>
      </c>
      <c r="CL42" s="1">
        <v>3</v>
      </c>
    </row>
    <row r="43" spans="1:90" x14ac:dyDescent="0.25">
      <c r="A43" s="1" t="s">
        <v>212</v>
      </c>
      <c r="B43" s="1">
        <v>5.4</v>
      </c>
      <c r="C43" s="1">
        <v>7</v>
      </c>
      <c r="D43" s="1">
        <v>77.430000000000007</v>
      </c>
      <c r="E43" s="1">
        <v>0.28999999999999998</v>
      </c>
      <c r="F43" s="1">
        <v>0.17</v>
      </c>
      <c r="G43" s="1">
        <v>0.4</v>
      </c>
      <c r="H43" s="1">
        <v>1</v>
      </c>
      <c r="I43" s="1">
        <v>2.29</v>
      </c>
      <c r="J43" s="1">
        <v>0.86</v>
      </c>
      <c r="K43" s="1">
        <v>1.43</v>
      </c>
      <c r="L43" s="1">
        <v>0.86</v>
      </c>
      <c r="M43" s="1">
        <v>0.43</v>
      </c>
      <c r="N43" s="1">
        <v>0.43</v>
      </c>
      <c r="O43" s="1">
        <v>0.3</v>
      </c>
      <c r="P43" s="1">
        <v>0.3</v>
      </c>
      <c r="Q43" s="1">
        <v>0.14000000000000001</v>
      </c>
      <c r="R43" s="1">
        <v>0.14000000000000001</v>
      </c>
      <c r="S43" s="1">
        <v>0</v>
      </c>
      <c r="T43" s="1">
        <v>0</v>
      </c>
      <c r="U43" s="1">
        <v>12.71</v>
      </c>
      <c r="V43" s="1">
        <v>8.86</v>
      </c>
      <c r="W43" s="1">
        <v>70</v>
      </c>
      <c r="X43" s="1">
        <v>1.43</v>
      </c>
      <c r="Y43" s="1">
        <v>0</v>
      </c>
      <c r="Z43" s="1">
        <v>0</v>
      </c>
      <c r="AA43" s="1">
        <v>0</v>
      </c>
      <c r="AB43" s="1">
        <v>0</v>
      </c>
      <c r="AC43" s="1">
        <v>0.86</v>
      </c>
      <c r="AD43" s="1">
        <v>0</v>
      </c>
      <c r="AE43" s="1">
        <v>0.11</v>
      </c>
      <c r="AF43" s="1">
        <v>0</v>
      </c>
      <c r="AG43" s="1">
        <v>0</v>
      </c>
      <c r="AH43" s="1">
        <v>0.14000000000000001</v>
      </c>
      <c r="AI43" s="1">
        <v>0</v>
      </c>
      <c r="AJ43" s="1">
        <v>0.43</v>
      </c>
      <c r="AK43" s="1">
        <v>35.71</v>
      </c>
      <c r="AL43" s="1">
        <v>10.84</v>
      </c>
      <c r="AM43" s="1">
        <v>12.49</v>
      </c>
      <c r="AN43" s="1">
        <v>1.8</v>
      </c>
      <c r="AO43" s="1">
        <v>4.2</v>
      </c>
      <c r="AP43" s="1">
        <v>3.71</v>
      </c>
      <c r="AQ43" s="1">
        <v>6.29</v>
      </c>
      <c r="AR43" s="1">
        <v>0.14000000000000001</v>
      </c>
      <c r="AS43" s="1">
        <v>3</v>
      </c>
      <c r="AT43" s="1">
        <v>0.86</v>
      </c>
      <c r="AU43" s="1">
        <v>1.29</v>
      </c>
      <c r="AV43" s="1">
        <v>0.71</v>
      </c>
      <c r="AW43" s="1">
        <v>55</v>
      </c>
      <c r="AX43" s="1">
        <v>3.14</v>
      </c>
      <c r="AY43" s="1">
        <v>0.56999999999999995</v>
      </c>
      <c r="AZ43" s="1">
        <v>0</v>
      </c>
      <c r="BA43" s="1">
        <v>0.28999999999999998</v>
      </c>
      <c r="BB43" s="1">
        <v>0.86</v>
      </c>
      <c r="BC43" s="1">
        <v>10.86</v>
      </c>
      <c r="BD43" s="1">
        <v>7</v>
      </c>
      <c r="BE43" s="1">
        <v>3.71</v>
      </c>
      <c r="BF43" s="1">
        <v>0.56999999999999995</v>
      </c>
      <c r="BG43" s="1">
        <v>2</v>
      </c>
      <c r="BH43" s="1">
        <v>2</v>
      </c>
      <c r="BI43" s="1">
        <v>1.34</v>
      </c>
      <c r="BJ43" s="1">
        <v>22</v>
      </c>
      <c r="BK43" s="1">
        <v>15.71</v>
      </c>
      <c r="BL43" s="1">
        <v>71</v>
      </c>
      <c r="BM43" s="1">
        <v>18.14</v>
      </c>
      <c r="BN43" s="1">
        <v>12.14</v>
      </c>
      <c r="BO43" s="1">
        <v>67</v>
      </c>
      <c r="BP43" s="1">
        <v>12.71</v>
      </c>
      <c r="BQ43" s="1">
        <v>8.86</v>
      </c>
      <c r="BR43" s="1">
        <v>70</v>
      </c>
      <c r="BS43" s="1">
        <v>0</v>
      </c>
      <c r="BT43" s="1">
        <v>0</v>
      </c>
      <c r="BU43" s="1">
        <v>6</v>
      </c>
      <c r="BV43" s="1">
        <v>1</v>
      </c>
      <c r="BW43" s="1">
        <v>1</v>
      </c>
      <c r="BX43" s="1">
        <v>1.57</v>
      </c>
      <c r="BY43" s="1">
        <v>38.57</v>
      </c>
      <c r="BZ43" s="1">
        <v>3.86</v>
      </c>
      <c r="CA43" s="1">
        <v>3.86</v>
      </c>
      <c r="CB43" s="1">
        <v>2</v>
      </c>
      <c r="CC43" s="1">
        <v>0.28999999999999998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4.4030883399999983</v>
      </c>
      <c r="CL43" s="1">
        <v>3</v>
      </c>
    </row>
    <row r="44" spans="1:90" x14ac:dyDescent="0.25">
      <c r="A44" s="1" t="s">
        <v>59</v>
      </c>
      <c r="B44" s="1">
        <v>7.3</v>
      </c>
      <c r="C44" s="1">
        <v>3</v>
      </c>
      <c r="D44" s="1">
        <v>39.33</v>
      </c>
      <c r="E44" s="1">
        <v>7.0000000000000007E-2</v>
      </c>
      <c r="F44" s="1">
        <v>0</v>
      </c>
      <c r="G44" s="1">
        <v>0.2</v>
      </c>
      <c r="H44" s="1">
        <v>0</v>
      </c>
      <c r="I44" s="1">
        <v>2</v>
      </c>
      <c r="J44" s="1">
        <v>0.67</v>
      </c>
      <c r="K44" s="1">
        <v>0</v>
      </c>
      <c r="L44" s="1">
        <v>2</v>
      </c>
      <c r="M44" s="1">
        <v>0</v>
      </c>
      <c r="N44" s="1">
        <v>0</v>
      </c>
      <c r="O44" s="1">
        <v>0.11</v>
      </c>
      <c r="P44" s="1">
        <v>0.11</v>
      </c>
      <c r="Q44" s="1">
        <v>0</v>
      </c>
      <c r="R44" s="1">
        <v>0</v>
      </c>
      <c r="S44" s="1">
        <v>0</v>
      </c>
      <c r="T44" s="1">
        <v>0</v>
      </c>
      <c r="U44" s="1">
        <v>9</v>
      </c>
      <c r="V44" s="1">
        <v>4.67</v>
      </c>
      <c r="W44" s="1">
        <v>52</v>
      </c>
      <c r="X44" s="1">
        <v>1</v>
      </c>
      <c r="Y44" s="1">
        <v>0</v>
      </c>
      <c r="Z44" s="1">
        <v>0</v>
      </c>
      <c r="AA44" s="1">
        <v>0</v>
      </c>
      <c r="AB44" s="1">
        <v>0.33</v>
      </c>
      <c r="AC44" s="1">
        <v>1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0.33</v>
      </c>
      <c r="AK44" s="1">
        <v>13.67</v>
      </c>
      <c r="AL44" s="1">
        <v>15.37</v>
      </c>
      <c r="AM44" s="1">
        <v>7.53</v>
      </c>
      <c r="AN44" s="1">
        <v>0.8</v>
      </c>
      <c r="AO44" s="1">
        <v>2.8</v>
      </c>
      <c r="AP44" s="1">
        <v>4.67</v>
      </c>
      <c r="AQ44" s="1">
        <v>4.67</v>
      </c>
      <c r="AR44" s="1">
        <v>0</v>
      </c>
      <c r="AS44" s="1">
        <v>1.67</v>
      </c>
      <c r="AT44" s="1">
        <v>0</v>
      </c>
      <c r="AU44" s="1">
        <v>1</v>
      </c>
      <c r="AV44" s="1">
        <v>0.33</v>
      </c>
      <c r="AW44" s="1">
        <v>33</v>
      </c>
      <c r="AX44" s="1">
        <v>2.33</v>
      </c>
      <c r="AY44" s="1">
        <v>1.33</v>
      </c>
      <c r="AZ44" s="1">
        <v>0</v>
      </c>
      <c r="BA44" s="1">
        <v>0.67</v>
      </c>
      <c r="BB44" s="1">
        <v>2</v>
      </c>
      <c r="BC44" s="1">
        <v>9</v>
      </c>
      <c r="BD44" s="1">
        <v>5</v>
      </c>
      <c r="BE44" s="1">
        <v>3.33</v>
      </c>
      <c r="BF44" s="1">
        <v>0.67</v>
      </c>
      <c r="BG44" s="1">
        <v>1.33</v>
      </c>
      <c r="BH44" s="1">
        <v>1</v>
      </c>
      <c r="BI44" s="1">
        <v>0.97</v>
      </c>
      <c r="BJ44" s="1">
        <v>17.670000000000002</v>
      </c>
      <c r="BK44" s="1">
        <v>10.67</v>
      </c>
      <c r="BL44" s="1">
        <v>60</v>
      </c>
      <c r="BM44" s="1">
        <v>14.33</v>
      </c>
      <c r="BN44" s="1">
        <v>7.33</v>
      </c>
      <c r="BO44" s="1">
        <v>51</v>
      </c>
      <c r="BP44" s="1">
        <v>9</v>
      </c>
      <c r="BQ44" s="1">
        <v>4.67</v>
      </c>
      <c r="BR44" s="1">
        <v>52</v>
      </c>
      <c r="BS44" s="1">
        <v>0.33</v>
      </c>
      <c r="BT44" s="1">
        <v>0.33</v>
      </c>
      <c r="BU44" s="1">
        <v>1</v>
      </c>
      <c r="BV44" s="1">
        <v>2</v>
      </c>
      <c r="BW44" s="1">
        <v>0</v>
      </c>
      <c r="BX44" s="1">
        <v>1</v>
      </c>
      <c r="BY44" s="1">
        <v>29.67</v>
      </c>
      <c r="BZ44" s="1">
        <v>2.67</v>
      </c>
      <c r="CA44" s="1">
        <v>2</v>
      </c>
      <c r="CB44" s="1">
        <v>2.67</v>
      </c>
      <c r="CC44" s="1">
        <v>0.67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4.71876827</v>
      </c>
      <c r="CL44" s="1">
        <v>2</v>
      </c>
    </row>
    <row r="45" spans="1:90" x14ac:dyDescent="0.25">
      <c r="A45" s="1" t="s">
        <v>66</v>
      </c>
      <c r="B45" s="1">
        <v>5.3</v>
      </c>
      <c r="C45" s="1">
        <v>8</v>
      </c>
      <c r="D45" s="1">
        <v>90</v>
      </c>
      <c r="E45" s="1">
        <v>0.16</v>
      </c>
      <c r="F45" s="1">
        <v>0.43</v>
      </c>
      <c r="G45" s="1">
        <v>0.2</v>
      </c>
      <c r="H45" s="1">
        <v>3</v>
      </c>
      <c r="I45" s="1">
        <v>0.62</v>
      </c>
      <c r="J45" s="1">
        <v>0.12</v>
      </c>
      <c r="K45" s="1">
        <v>0.38</v>
      </c>
      <c r="L45" s="1">
        <v>0.25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20.62</v>
      </c>
      <c r="V45" s="1">
        <v>13.88</v>
      </c>
      <c r="W45" s="1">
        <v>67</v>
      </c>
      <c r="X45" s="1">
        <v>5.75</v>
      </c>
      <c r="Y45" s="1">
        <v>1.25</v>
      </c>
      <c r="Z45" s="1">
        <v>22</v>
      </c>
      <c r="AA45" s="1">
        <v>3.5</v>
      </c>
      <c r="AB45" s="1">
        <v>1</v>
      </c>
      <c r="AC45" s="1">
        <v>1.38</v>
      </c>
      <c r="AD45" s="1">
        <v>0.25</v>
      </c>
      <c r="AE45" s="1">
        <v>0.16</v>
      </c>
      <c r="AF45" s="1">
        <v>0.38</v>
      </c>
      <c r="AG45" s="1">
        <v>0</v>
      </c>
      <c r="AH45" s="1">
        <v>0.38</v>
      </c>
      <c r="AI45" s="1">
        <v>0</v>
      </c>
      <c r="AJ45" s="1">
        <v>0.12</v>
      </c>
      <c r="AK45" s="1">
        <v>8.1199999999999992</v>
      </c>
      <c r="AL45" s="1">
        <v>23.05</v>
      </c>
      <c r="AM45" s="1">
        <v>14.9</v>
      </c>
      <c r="AN45" s="1">
        <v>0.6</v>
      </c>
      <c r="AO45" s="1">
        <v>3</v>
      </c>
      <c r="AP45" s="1">
        <v>11.5</v>
      </c>
      <c r="AQ45" s="1">
        <v>14.88</v>
      </c>
      <c r="AR45" s="1">
        <v>0.25</v>
      </c>
      <c r="AS45" s="1">
        <v>3.12</v>
      </c>
      <c r="AT45" s="1">
        <v>1.62</v>
      </c>
      <c r="AU45" s="1">
        <v>1</v>
      </c>
      <c r="AV45" s="1">
        <v>0.62</v>
      </c>
      <c r="AW45" s="1">
        <v>62</v>
      </c>
      <c r="AX45" s="1">
        <v>7</v>
      </c>
      <c r="AY45" s="1">
        <v>0.38</v>
      </c>
      <c r="AZ45" s="1">
        <v>0.25</v>
      </c>
      <c r="BA45" s="1">
        <v>1.75</v>
      </c>
      <c r="BB45" s="1">
        <v>2.38</v>
      </c>
      <c r="BC45" s="1">
        <v>14.5</v>
      </c>
      <c r="BD45" s="1">
        <v>9.8800000000000008</v>
      </c>
      <c r="BE45" s="1">
        <v>4.5</v>
      </c>
      <c r="BF45" s="1">
        <v>0.38</v>
      </c>
      <c r="BG45" s="1">
        <v>2.25</v>
      </c>
      <c r="BH45" s="1">
        <v>2.12</v>
      </c>
      <c r="BI45" s="1">
        <v>1.6</v>
      </c>
      <c r="BJ45" s="1">
        <v>48.12</v>
      </c>
      <c r="BK45" s="1">
        <v>36.880000000000003</v>
      </c>
      <c r="BL45" s="1">
        <v>77</v>
      </c>
      <c r="BM45" s="1">
        <v>37</v>
      </c>
      <c r="BN45" s="1">
        <v>23</v>
      </c>
      <c r="BO45" s="1">
        <v>62</v>
      </c>
      <c r="BP45" s="1">
        <v>20.62</v>
      </c>
      <c r="BQ45" s="1">
        <v>13.88</v>
      </c>
      <c r="BR45" s="1">
        <v>67</v>
      </c>
      <c r="BS45" s="1">
        <v>0.25</v>
      </c>
      <c r="BT45" s="1">
        <v>0.12</v>
      </c>
      <c r="BU45" s="1">
        <v>8</v>
      </c>
      <c r="BV45" s="1">
        <v>0</v>
      </c>
      <c r="BW45" s="1">
        <v>0</v>
      </c>
      <c r="BX45" s="1">
        <v>0.62</v>
      </c>
      <c r="BY45" s="1">
        <v>64</v>
      </c>
      <c r="BZ45" s="1">
        <v>1</v>
      </c>
      <c r="CA45" s="1">
        <v>11.25</v>
      </c>
      <c r="CB45" s="1">
        <v>9.3800000000000008</v>
      </c>
      <c r="CC45" s="1">
        <v>0.12</v>
      </c>
      <c r="CD45" s="1">
        <v>0</v>
      </c>
      <c r="CE45" s="1">
        <v>3.25</v>
      </c>
      <c r="CF45" s="1">
        <v>0.25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2.7311192599999998</v>
      </c>
      <c r="CL45" s="1">
        <v>2</v>
      </c>
    </row>
    <row r="46" spans="1:90" x14ac:dyDescent="0.25">
      <c r="A46" s="1" t="s">
        <v>67</v>
      </c>
      <c r="B46" s="1">
        <v>6.3</v>
      </c>
      <c r="C46" s="1">
        <v>7</v>
      </c>
      <c r="D46" s="1">
        <v>88.14</v>
      </c>
      <c r="E46" s="1">
        <v>0.31</v>
      </c>
      <c r="F46" s="1">
        <v>0.4</v>
      </c>
      <c r="G46" s="1">
        <v>0.4</v>
      </c>
      <c r="H46" s="1">
        <v>2</v>
      </c>
      <c r="I46" s="1">
        <v>1.43</v>
      </c>
      <c r="J46" s="1">
        <v>0.86</v>
      </c>
      <c r="K46" s="1">
        <v>0.28999999999999998</v>
      </c>
      <c r="L46" s="1">
        <v>1.1399999999999999</v>
      </c>
      <c r="M46" s="1">
        <v>0.28999999999999998</v>
      </c>
      <c r="N46" s="1">
        <v>0</v>
      </c>
      <c r="O46" s="1">
        <v>0.08</v>
      </c>
      <c r="P46" s="1">
        <v>0.3</v>
      </c>
      <c r="Q46" s="1">
        <v>0.28999999999999998</v>
      </c>
      <c r="R46" s="1">
        <v>0.28999999999999998</v>
      </c>
      <c r="S46" s="1">
        <v>0</v>
      </c>
      <c r="T46" s="1">
        <v>0</v>
      </c>
      <c r="U46" s="1">
        <v>12.43</v>
      </c>
      <c r="V46" s="1">
        <v>9.7100000000000009</v>
      </c>
      <c r="W46" s="1">
        <v>78</v>
      </c>
      <c r="X46" s="1">
        <v>7</v>
      </c>
      <c r="Y46" s="1">
        <v>1.1399999999999999</v>
      </c>
      <c r="Z46" s="1">
        <v>16</v>
      </c>
      <c r="AA46" s="1">
        <v>5</v>
      </c>
      <c r="AB46" s="1">
        <v>1.43</v>
      </c>
      <c r="AC46" s="1">
        <v>1.43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0.14000000000000001</v>
      </c>
      <c r="AI46" s="1">
        <v>0.14000000000000001</v>
      </c>
      <c r="AJ46" s="1">
        <v>0.28999999999999998</v>
      </c>
      <c r="AK46" s="1">
        <v>11.29</v>
      </c>
      <c r="AL46" s="1">
        <v>22.56</v>
      </c>
      <c r="AM46" s="1">
        <v>21.8</v>
      </c>
      <c r="AN46" s="1">
        <v>1.7</v>
      </c>
      <c r="AO46" s="1">
        <v>4.4000000000000004</v>
      </c>
      <c r="AP46" s="1">
        <v>13</v>
      </c>
      <c r="AQ46" s="1">
        <v>16.86</v>
      </c>
      <c r="AR46" s="1">
        <v>0.28999999999999998</v>
      </c>
      <c r="AS46" s="1">
        <v>3.43</v>
      </c>
      <c r="AT46" s="1">
        <v>1.43</v>
      </c>
      <c r="AU46" s="1">
        <v>0.86</v>
      </c>
      <c r="AV46" s="1">
        <v>0.56999999999999995</v>
      </c>
      <c r="AW46" s="1">
        <v>66</v>
      </c>
      <c r="AX46" s="1">
        <v>6.57</v>
      </c>
      <c r="AY46" s="1">
        <v>0.86</v>
      </c>
      <c r="AZ46" s="1">
        <v>0.43</v>
      </c>
      <c r="BA46" s="1">
        <v>1.29</v>
      </c>
      <c r="BB46" s="1">
        <v>2.57</v>
      </c>
      <c r="BC46" s="1">
        <v>13.29</v>
      </c>
      <c r="BD46" s="1">
        <v>9.2899999999999991</v>
      </c>
      <c r="BE46" s="1">
        <v>4.43</v>
      </c>
      <c r="BF46" s="1">
        <v>1.1399999999999999</v>
      </c>
      <c r="BG46" s="1">
        <v>3</v>
      </c>
      <c r="BH46" s="1">
        <v>2.57</v>
      </c>
      <c r="BI46" s="1">
        <v>1.68</v>
      </c>
      <c r="BJ46" s="1">
        <v>46.29</v>
      </c>
      <c r="BK46" s="1">
        <v>40.71</v>
      </c>
      <c r="BL46" s="1">
        <v>88</v>
      </c>
      <c r="BM46" s="1">
        <v>34</v>
      </c>
      <c r="BN46" s="1">
        <v>23.86</v>
      </c>
      <c r="BO46" s="1">
        <v>70</v>
      </c>
      <c r="BP46" s="1">
        <v>12.43</v>
      </c>
      <c r="BQ46" s="1">
        <v>9.7100000000000009</v>
      </c>
      <c r="BR46" s="1">
        <v>78</v>
      </c>
      <c r="BS46" s="1">
        <v>0</v>
      </c>
      <c r="BT46" s="1">
        <v>0</v>
      </c>
      <c r="BU46" s="1">
        <v>7</v>
      </c>
      <c r="BV46" s="1">
        <v>0</v>
      </c>
      <c r="BW46" s="1">
        <v>0</v>
      </c>
      <c r="BX46" s="1">
        <v>0.28999999999999998</v>
      </c>
      <c r="BY46" s="1">
        <v>63.71</v>
      </c>
      <c r="BZ46" s="1">
        <v>0.71</v>
      </c>
      <c r="CA46" s="1">
        <v>5.57</v>
      </c>
      <c r="CB46" s="1">
        <v>7.14</v>
      </c>
      <c r="CC46" s="1">
        <v>0</v>
      </c>
      <c r="CD46" s="1">
        <v>0</v>
      </c>
      <c r="CE46" s="1">
        <v>4.8600000000000003</v>
      </c>
      <c r="CF46" s="1">
        <v>0.43</v>
      </c>
      <c r="CG46" s="1">
        <v>0.56999999999999995</v>
      </c>
      <c r="CH46" s="1">
        <v>0</v>
      </c>
      <c r="CI46" s="1">
        <v>0.28999999999999998</v>
      </c>
      <c r="CJ46" s="1">
        <v>0.28999999999999998</v>
      </c>
      <c r="CK46" s="1">
        <f t="shared" si="0"/>
        <v>4.1701525699999991</v>
      </c>
      <c r="CL46" s="1">
        <v>2</v>
      </c>
    </row>
    <row r="47" spans="1:90" x14ac:dyDescent="0.25">
      <c r="A47" s="1" t="s">
        <v>70</v>
      </c>
      <c r="B47" s="1">
        <v>5.6</v>
      </c>
      <c r="C47" s="1">
        <v>6</v>
      </c>
      <c r="D47" s="1">
        <v>79.83</v>
      </c>
      <c r="E47" s="1">
        <v>0.33</v>
      </c>
      <c r="F47" s="1">
        <v>0</v>
      </c>
      <c r="G47" s="1">
        <v>0.5</v>
      </c>
      <c r="H47" s="1">
        <v>0</v>
      </c>
      <c r="I47" s="1">
        <v>2.5</v>
      </c>
      <c r="J47" s="1">
        <v>1.17</v>
      </c>
      <c r="K47" s="1">
        <v>1.67</v>
      </c>
      <c r="L47" s="1">
        <v>0.83</v>
      </c>
      <c r="M47" s="1">
        <v>0.5</v>
      </c>
      <c r="N47" s="1">
        <v>0.17</v>
      </c>
      <c r="O47" s="1">
        <v>0.35</v>
      </c>
      <c r="P47" s="1">
        <v>0.35</v>
      </c>
      <c r="Q47" s="1">
        <v>0</v>
      </c>
      <c r="R47" s="1">
        <v>0</v>
      </c>
      <c r="S47" s="1">
        <v>0</v>
      </c>
      <c r="T47" s="1">
        <v>0</v>
      </c>
      <c r="U47" s="1">
        <v>12</v>
      </c>
      <c r="V47" s="1">
        <v>9.83</v>
      </c>
      <c r="W47" s="1">
        <v>82</v>
      </c>
      <c r="X47" s="1">
        <v>1.67</v>
      </c>
      <c r="Y47" s="1">
        <v>0.17</v>
      </c>
      <c r="Z47" s="1">
        <v>10</v>
      </c>
      <c r="AA47" s="1">
        <v>0.83</v>
      </c>
      <c r="AB47" s="1">
        <v>0.17</v>
      </c>
      <c r="AC47" s="1">
        <v>1</v>
      </c>
      <c r="AD47" s="1">
        <v>0.17</v>
      </c>
      <c r="AE47" s="1">
        <v>0.16</v>
      </c>
      <c r="AF47" s="1">
        <v>0</v>
      </c>
      <c r="AG47" s="1">
        <v>0</v>
      </c>
      <c r="AH47" s="1">
        <v>0</v>
      </c>
      <c r="AI47" s="1">
        <v>0</v>
      </c>
      <c r="AJ47" s="1">
        <v>0.33</v>
      </c>
      <c r="AK47" s="1">
        <v>29.67</v>
      </c>
      <c r="AL47" s="1">
        <v>14.57</v>
      </c>
      <c r="AM47" s="1">
        <v>10.27</v>
      </c>
      <c r="AN47" s="1">
        <v>2.2000000000000002</v>
      </c>
      <c r="AO47" s="1">
        <v>5</v>
      </c>
      <c r="AP47" s="1">
        <v>8.17</v>
      </c>
      <c r="AQ47" s="1">
        <v>8.17</v>
      </c>
      <c r="AR47" s="1">
        <v>0</v>
      </c>
      <c r="AS47" s="1">
        <v>2.33</v>
      </c>
      <c r="AT47" s="1">
        <v>0.83</v>
      </c>
      <c r="AU47" s="1">
        <v>0.83</v>
      </c>
      <c r="AV47" s="1">
        <v>0.67</v>
      </c>
      <c r="AW47" s="1">
        <v>81</v>
      </c>
      <c r="AX47" s="1">
        <v>4.5</v>
      </c>
      <c r="AY47" s="1">
        <v>0</v>
      </c>
      <c r="AZ47" s="1">
        <v>0.17</v>
      </c>
      <c r="BA47" s="1">
        <v>1</v>
      </c>
      <c r="BB47" s="1">
        <v>1.17</v>
      </c>
      <c r="BC47" s="1">
        <v>8.33</v>
      </c>
      <c r="BD47" s="1">
        <v>5.5</v>
      </c>
      <c r="BE47" s="1">
        <v>3.5</v>
      </c>
      <c r="BF47" s="1">
        <v>0.67</v>
      </c>
      <c r="BG47" s="1">
        <v>1.17</v>
      </c>
      <c r="BH47" s="1">
        <v>1.17</v>
      </c>
      <c r="BI47" s="1">
        <v>1.1000000000000001</v>
      </c>
      <c r="BJ47" s="1">
        <v>23.5</v>
      </c>
      <c r="BK47" s="1">
        <v>20</v>
      </c>
      <c r="BL47" s="1">
        <v>85</v>
      </c>
      <c r="BM47" s="1">
        <v>20.170000000000002</v>
      </c>
      <c r="BN47" s="1">
        <v>15.67</v>
      </c>
      <c r="BO47" s="1">
        <v>78</v>
      </c>
      <c r="BP47" s="1">
        <v>12</v>
      </c>
      <c r="BQ47" s="1">
        <v>9.83</v>
      </c>
      <c r="BR47" s="1">
        <v>82</v>
      </c>
      <c r="BS47" s="1">
        <v>0.17</v>
      </c>
      <c r="BT47" s="1">
        <v>0.17</v>
      </c>
      <c r="BU47" s="1">
        <v>6</v>
      </c>
      <c r="BV47" s="1">
        <v>0</v>
      </c>
      <c r="BW47" s="1">
        <v>5</v>
      </c>
      <c r="BX47" s="1">
        <v>3</v>
      </c>
      <c r="BY47" s="1">
        <v>42.17</v>
      </c>
      <c r="BZ47" s="1">
        <v>3.33</v>
      </c>
      <c r="CA47" s="1">
        <v>2.83</v>
      </c>
      <c r="CB47" s="1">
        <v>2.33</v>
      </c>
      <c r="CC47" s="1">
        <v>0.17</v>
      </c>
      <c r="CD47" s="1">
        <v>0</v>
      </c>
      <c r="CE47" s="1">
        <v>0.83</v>
      </c>
      <c r="CF47" s="1">
        <v>0</v>
      </c>
      <c r="CG47" s="1">
        <v>0.17</v>
      </c>
      <c r="CH47" s="1">
        <v>0</v>
      </c>
      <c r="CI47" s="1">
        <v>0</v>
      </c>
      <c r="CJ47" s="1">
        <v>0</v>
      </c>
      <c r="CK47" s="1">
        <f t="shared" si="0"/>
        <v>4.6354867399999975</v>
      </c>
      <c r="CL47" s="1">
        <v>2</v>
      </c>
    </row>
    <row r="48" spans="1:90" x14ac:dyDescent="0.25">
      <c r="A48" s="1" t="s">
        <v>73</v>
      </c>
      <c r="B48" s="1">
        <v>5.2</v>
      </c>
      <c r="C48" s="1">
        <v>9</v>
      </c>
      <c r="D48" s="1">
        <v>77.89</v>
      </c>
      <c r="E48" s="1">
        <v>0.28999999999999998</v>
      </c>
      <c r="F48" s="1">
        <v>0.33</v>
      </c>
      <c r="G48" s="1">
        <v>0.4</v>
      </c>
      <c r="H48" s="1">
        <v>5</v>
      </c>
      <c r="I48" s="1">
        <v>1.67</v>
      </c>
      <c r="J48" s="1">
        <v>1</v>
      </c>
      <c r="K48" s="1">
        <v>0.67</v>
      </c>
      <c r="L48" s="1">
        <v>1</v>
      </c>
      <c r="M48" s="1">
        <v>0.22</v>
      </c>
      <c r="N48" s="1">
        <v>0.11</v>
      </c>
      <c r="O48" s="1">
        <v>0.17</v>
      </c>
      <c r="P48" s="1">
        <v>0.26</v>
      </c>
      <c r="Q48" s="1">
        <v>0.33</v>
      </c>
      <c r="R48" s="1">
        <v>0.22</v>
      </c>
      <c r="S48" s="1">
        <v>0.11</v>
      </c>
      <c r="T48" s="1">
        <v>0</v>
      </c>
      <c r="U48" s="1">
        <v>8.89</v>
      </c>
      <c r="V48" s="1">
        <v>6.67</v>
      </c>
      <c r="W48" s="1">
        <v>75</v>
      </c>
      <c r="X48" s="1">
        <v>5.33</v>
      </c>
      <c r="Y48" s="1">
        <v>1.67</v>
      </c>
      <c r="Z48" s="1">
        <v>31</v>
      </c>
      <c r="AA48" s="1">
        <v>1.33</v>
      </c>
      <c r="AB48" s="1">
        <v>0.44</v>
      </c>
      <c r="AC48" s="1">
        <v>2</v>
      </c>
      <c r="AD48" s="1">
        <v>0.22</v>
      </c>
      <c r="AE48" s="1">
        <v>0.19</v>
      </c>
      <c r="AF48" s="1">
        <v>0.22</v>
      </c>
      <c r="AG48" s="1">
        <v>0</v>
      </c>
      <c r="AH48" s="1">
        <v>0.11</v>
      </c>
      <c r="AI48" s="1">
        <v>0</v>
      </c>
      <c r="AJ48" s="1">
        <v>0.22</v>
      </c>
      <c r="AK48" s="1">
        <v>16.78</v>
      </c>
      <c r="AL48" s="1">
        <v>29.7</v>
      </c>
      <c r="AM48" s="1">
        <v>28.47</v>
      </c>
      <c r="AN48" s="1">
        <v>1.8</v>
      </c>
      <c r="AO48" s="1">
        <v>4.4000000000000004</v>
      </c>
      <c r="AP48" s="1">
        <v>10.33</v>
      </c>
      <c r="AQ48" s="1">
        <v>18.329999999999998</v>
      </c>
      <c r="AR48" s="1">
        <v>0.89</v>
      </c>
      <c r="AS48" s="1">
        <v>5.22</v>
      </c>
      <c r="AT48" s="1">
        <v>1.33</v>
      </c>
      <c r="AU48" s="1">
        <v>1.67</v>
      </c>
      <c r="AV48" s="1">
        <v>0.67</v>
      </c>
      <c r="AW48" s="1">
        <v>40</v>
      </c>
      <c r="AX48" s="1">
        <v>4.67</v>
      </c>
      <c r="AY48" s="1">
        <v>0.22</v>
      </c>
      <c r="AZ48" s="1">
        <v>0.11</v>
      </c>
      <c r="BA48" s="1">
        <v>1.1100000000000001</v>
      </c>
      <c r="BB48" s="1">
        <v>1.44</v>
      </c>
      <c r="BC48" s="1">
        <v>13.56</v>
      </c>
      <c r="BD48" s="1">
        <v>7.33</v>
      </c>
      <c r="BE48" s="1">
        <v>4.33</v>
      </c>
      <c r="BF48" s="1">
        <v>1.33</v>
      </c>
      <c r="BG48" s="1">
        <v>2.44</v>
      </c>
      <c r="BH48" s="1">
        <v>1.89</v>
      </c>
      <c r="BI48" s="1">
        <v>1.43</v>
      </c>
      <c r="BJ48" s="1">
        <v>20.329999999999998</v>
      </c>
      <c r="BK48" s="1">
        <v>16.11</v>
      </c>
      <c r="BL48" s="1">
        <v>79</v>
      </c>
      <c r="BM48" s="1">
        <v>19.559999999999999</v>
      </c>
      <c r="BN48" s="1">
        <v>12.89</v>
      </c>
      <c r="BO48" s="1">
        <v>66</v>
      </c>
      <c r="BP48" s="1">
        <v>8.89</v>
      </c>
      <c r="BQ48" s="1">
        <v>6.67</v>
      </c>
      <c r="BR48" s="1">
        <v>75</v>
      </c>
      <c r="BS48" s="1">
        <v>0.11</v>
      </c>
      <c r="BT48" s="1">
        <v>0</v>
      </c>
      <c r="BU48" s="1">
        <v>8</v>
      </c>
      <c r="BV48" s="1">
        <v>1</v>
      </c>
      <c r="BW48" s="1">
        <v>2</v>
      </c>
      <c r="BX48" s="1">
        <v>0.89</v>
      </c>
      <c r="BY48" s="1">
        <v>41.22</v>
      </c>
      <c r="BZ48" s="1">
        <v>1.89</v>
      </c>
      <c r="CA48" s="1">
        <v>2.11</v>
      </c>
      <c r="CB48" s="1">
        <v>5.44</v>
      </c>
      <c r="CC48" s="1">
        <v>0.56000000000000005</v>
      </c>
      <c r="CD48" s="1">
        <v>0</v>
      </c>
      <c r="CE48" s="1">
        <v>1.22</v>
      </c>
      <c r="CF48" s="1">
        <v>0.11</v>
      </c>
      <c r="CG48" s="1">
        <v>0.11</v>
      </c>
      <c r="CH48" s="1">
        <v>0</v>
      </c>
      <c r="CI48" s="1">
        <v>0.11</v>
      </c>
      <c r="CJ48" s="1">
        <v>0.11</v>
      </c>
      <c r="CK48" s="1">
        <f t="shared" si="0"/>
        <v>4.1822750100000015</v>
      </c>
      <c r="CL48" s="1">
        <v>2</v>
      </c>
    </row>
    <row r="49" spans="1:90" x14ac:dyDescent="0.25">
      <c r="A49" s="1" t="s">
        <v>75</v>
      </c>
      <c r="B49" s="1">
        <v>6.4</v>
      </c>
      <c r="C49" s="1">
        <v>9</v>
      </c>
      <c r="D49" s="1">
        <v>90</v>
      </c>
      <c r="E49" s="1">
        <v>0.26</v>
      </c>
      <c r="F49" s="1">
        <v>0.33</v>
      </c>
      <c r="G49" s="1">
        <v>0.3</v>
      </c>
      <c r="H49" s="1">
        <v>5</v>
      </c>
      <c r="I49" s="1">
        <v>2.2200000000000002</v>
      </c>
      <c r="J49" s="1">
        <v>0.67</v>
      </c>
      <c r="K49" s="1">
        <v>0.56000000000000005</v>
      </c>
      <c r="L49" s="1">
        <v>1.67</v>
      </c>
      <c r="M49" s="1">
        <v>0.11</v>
      </c>
      <c r="N49" s="1">
        <v>0</v>
      </c>
      <c r="O49" s="1">
        <v>0.15</v>
      </c>
      <c r="P49" s="1">
        <v>0.15</v>
      </c>
      <c r="Q49" s="1">
        <v>0.33</v>
      </c>
      <c r="R49" s="1">
        <v>0.22</v>
      </c>
      <c r="S49" s="1">
        <v>0.11</v>
      </c>
      <c r="T49" s="1">
        <v>0</v>
      </c>
      <c r="U49" s="1">
        <v>16.89</v>
      </c>
      <c r="V49" s="1">
        <v>11.78</v>
      </c>
      <c r="W49" s="1">
        <v>70</v>
      </c>
      <c r="X49" s="1">
        <v>2.56</v>
      </c>
      <c r="Y49" s="1">
        <v>0.56000000000000005</v>
      </c>
      <c r="Z49" s="1">
        <v>22</v>
      </c>
      <c r="AA49" s="1">
        <v>1.56</v>
      </c>
      <c r="AB49" s="1">
        <v>0.44</v>
      </c>
      <c r="AC49" s="1">
        <v>1.78</v>
      </c>
      <c r="AD49" s="1">
        <v>0.22</v>
      </c>
      <c r="AE49" s="1">
        <v>0.18</v>
      </c>
      <c r="AF49" s="1">
        <v>0.22</v>
      </c>
      <c r="AG49" s="1">
        <v>0</v>
      </c>
      <c r="AH49" s="1">
        <v>0.11</v>
      </c>
      <c r="AI49" s="1">
        <v>0</v>
      </c>
      <c r="AJ49" s="1">
        <v>0.11</v>
      </c>
      <c r="AK49" s="1">
        <v>17</v>
      </c>
      <c r="AL49" s="1">
        <v>26.64</v>
      </c>
      <c r="AM49" s="1">
        <v>33.130000000000003</v>
      </c>
      <c r="AN49" s="1">
        <v>1.3</v>
      </c>
      <c r="AO49" s="1">
        <v>4</v>
      </c>
      <c r="AP49" s="1">
        <v>15.78</v>
      </c>
      <c r="AQ49" s="1">
        <v>23.78</v>
      </c>
      <c r="AR49" s="1">
        <v>0.89</v>
      </c>
      <c r="AS49" s="1">
        <v>5.22</v>
      </c>
      <c r="AT49" s="1">
        <v>1.67</v>
      </c>
      <c r="AU49" s="1">
        <v>1.78</v>
      </c>
      <c r="AV49" s="1">
        <v>1.1100000000000001</v>
      </c>
      <c r="AW49" s="1">
        <v>62</v>
      </c>
      <c r="AX49" s="1">
        <v>6.33</v>
      </c>
      <c r="AY49" s="1">
        <v>1.44</v>
      </c>
      <c r="AZ49" s="1">
        <v>0.78</v>
      </c>
      <c r="BA49" s="1">
        <v>0.56000000000000005</v>
      </c>
      <c r="BB49" s="1">
        <v>2.78</v>
      </c>
      <c r="BC49" s="1">
        <v>16.329999999999998</v>
      </c>
      <c r="BD49" s="1">
        <v>10.67</v>
      </c>
      <c r="BE49" s="1">
        <v>5</v>
      </c>
      <c r="BF49" s="1">
        <v>0.78</v>
      </c>
      <c r="BG49" s="1">
        <v>3.44</v>
      </c>
      <c r="BH49" s="1">
        <v>1.33</v>
      </c>
      <c r="BI49" s="1">
        <v>1.47</v>
      </c>
      <c r="BJ49" s="1">
        <v>59.11</v>
      </c>
      <c r="BK49" s="1">
        <v>49.89</v>
      </c>
      <c r="BL49" s="1">
        <v>84</v>
      </c>
      <c r="BM49" s="1">
        <v>36.78</v>
      </c>
      <c r="BN49" s="1">
        <v>27.67</v>
      </c>
      <c r="BO49" s="1">
        <v>75</v>
      </c>
      <c r="BP49" s="1">
        <v>16.89</v>
      </c>
      <c r="BQ49" s="1">
        <v>11.78</v>
      </c>
      <c r="BR49" s="1">
        <v>70</v>
      </c>
      <c r="BS49" s="1">
        <v>0.78</v>
      </c>
      <c r="BT49" s="1">
        <v>0.44</v>
      </c>
      <c r="BU49" s="1">
        <v>9</v>
      </c>
      <c r="BV49" s="1">
        <v>0</v>
      </c>
      <c r="BW49" s="1">
        <v>0</v>
      </c>
      <c r="BX49" s="1">
        <v>0.89</v>
      </c>
      <c r="BY49" s="1">
        <v>77</v>
      </c>
      <c r="BZ49" s="1">
        <v>1.22</v>
      </c>
      <c r="CA49" s="1">
        <v>8.11</v>
      </c>
      <c r="CB49" s="1">
        <v>4.8899999999999997</v>
      </c>
      <c r="CC49" s="1">
        <v>0.11</v>
      </c>
      <c r="CD49" s="1">
        <v>0</v>
      </c>
      <c r="CE49" s="1">
        <v>1.1100000000000001</v>
      </c>
      <c r="CF49" s="1">
        <v>0.11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4.5052776799999981</v>
      </c>
      <c r="CL49" s="1">
        <v>2</v>
      </c>
    </row>
    <row r="50" spans="1:90" x14ac:dyDescent="0.25">
      <c r="A50" s="1" t="s">
        <v>79</v>
      </c>
      <c r="B50" s="1">
        <v>4.8</v>
      </c>
      <c r="C50" s="1">
        <v>7</v>
      </c>
      <c r="D50" s="1">
        <v>54.86</v>
      </c>
      <c r="E50" s="1">
        <v>0.04</v>
      </c>
      <c r="F50" s="1">
        <v>0</v>
      </c>
      <c r="G50" s="1">
        <v>0.1</v>
      </c>
      <c r="H50" s="1">
        <v>0</v>
      </c>
      <c r="I50" s="1">
        <v>0.43</v>
      </c>
      <c r="J50" s="1">
        <v>0.28999999999999998</v>
      </c>
      <c r="K50" s="1">
        <v>0.14000000000000001</v>
      </c>
      <c r="L50" s="1">
        <v>0.28999999999999998</v>
      </c>
      <c r="M50" s="1">
        <v>0</v>
      </c>
      <c r="N50" s="1">
        <v>0</v>
      </c>
      <c r="O50" s="1">
        <v>0.04</v>
      </c>
      <c r="P50" s="1">
        <v>0.04</v>
      </c>
      <c r="Q50" s="1">
        <v>0</v>
      </c>
      <c r="R50" s="1">
        <v>0</v>
      </c>
      <c r="S50" s="1">
        <v>0</v>
      </c>
      <c r="T50" s="1">
        <v>0</v>
      </c>
      <c r="U50" s="1">
        <v>6</v>
      </c>
      <c r="V50" s="1">
        <v>5</v>
      </c>
      <c r="W50" s="1">
        <v>83</v>
      </c>
      <c r="X50" s="1">
        <v>0.28999999999999998</v>
      </c>
      <c r="Y50" s="1">
        <v>0</v>
      </c>
      <c r="Z50" s="1">
        <v>0</v>
      </c>
      <c r="AA50" s="1">
        <v>0</v>
      </c>
      <c r="AB50" s="1">
        <v>0</v>
      </c>
      <c r="AC50" s="1">
        <v>0.28999999999999998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3.57</v>
      </c>
      <c r="AL50" s="1">
        <v>4.96</v>
      </c>
      <c r="AM50" s="1">
        <v>6.71</v>
      </c>
      <c r="AN50" s="1">
        <v>0.3</v>
      </c>
      <c r="AO50" s="1">
        <v>2.5</v>
      </c>
      <c r="AP50" s="1">
        <v>8.57</v>
      </c>
      <c r="AQ50" s="1">
        <v>8.57</v>
      </c>
      <c r="AR50" s="1">
        <v>0</v>
      </c>
      <c r="AS50" s="1">
        <v>1.57</v>
      </c>
      <c r="AT50" s="1">
        <v>1.43</v>
      </c>
      <c r="AU50" s="1">
        <v>0.56999999999999995</v>
      </c>
      <c r="AV50" s="1">
        <v>0.56999999999999995</v>
      </c>
      <c r="AW50" s="1">
        <v>100</v>
      </c>
      <c r="AX50" s="1">
        <v>3.14</v>
      </c>
      <c r="AY50" s="1">
        <v>1</v>
      </c>
      <c r="AZ50" s="1">
        <v>0</v>
      </c>
      <c r="BA50" s="1">
        <v>0.86</v>
      </c>
      <c r="BB50" s="1">
        <v>1.86</v>
      </c>
      <c r="BC50" s="1">
        <v>15.43</v>
      </c>
      <c r="BD50" s="1">
        <v>10</v>
      </c>
      <c r="BE50" s="1">
        <v>4.71</v>
      </c>
      <c r="BF50" s="1">
        <v>0.71</v>
      </c>
      <c r="BG50" s="1">
        <v>3.86</v>
      </c>
      <c r="BH50" s="1">
        <v>1</v>
      </c>
      <c r="BI50" s="1">
        <v>1.28</v>
      </c>
      <c r="BJ50" s="1">
        <v>27</v>
      </c>
      <c r="BK50" s="1">
        <v>23</v>
      </c>
      <c r="BL50" s="1">
        <v>85</v>
      </c>
      <c r="BM50" s="1">
        <v>15.57</v>
      </c>
      <c r="BN50" s="1">
        <v>13.14</v>
      </c>
      <c r="BO50" s="1">
        <v>84</v>
      </c>
      <c r="BP50" s="1">
        <v>6</v>
      </c>
      <c r="BQ50" s="1">
        <v>5</v>
      </c>
      <c r="BR50" s="1">
        <v>83</v>
      </c>
      <c r="BS50" s="1">
        <v>0</v>
      </c>
      <c r="BT50" s="1">
        <v>0</v>
      </c>
      <c r="BU50" s="1">
        <v>4</v>
      </c>
      <c r="BV50" s="1">
        <v>3</v>
      </c>
      <c r="BW50" s="1">
        <v>2</v>
      </c>
      <c r="BX50" s="1">
        <v>0.71</v>
      </c>
      <c r="BY50" s="1">
        <v>35.43</v>
      </c>
      <c r="BZ50" s="1">
        <v>0.43</v>
      </c>
      <c r="CA50" s="1">
        <v>3.29</v>
      </c>
      <c r="CB50" s="1">
        <v>0.56999999999999995</v>
      </c>
      <c r="CC50" s="1">
        <v>0.14000000000000001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3.2207060000000003</v>
      </c>
      <c r="CL50" s="1">
        <v>2</v>
      </c>
    </row>
    <row r="51" spans="1:90" x14ac:dyDescent="0.25">
      <c r="A51" s="1" t="s">
        <v>80</v>
      </c>
      <c r="B51" s="1">
        <v>5.7</v>
      </c>
      <c r="C51" s="1">
        <v>9</v>
      </c>
      <c r="D51" s="1">
        <v>88.78</v>
      </c>
      <c r="E51" s="1">
        <v>0.13</v>
      </c>
      <c r="F51" s="1">
        <v>0.12</v>
      </c>
      <c r="G51" s="1">
        <v>0.2</v>
      </c>
      <c r="H51" s="1">
        <v>2</v>
      </c>
      <c r="I51" s="1">
        <v>1.89</v>
      </c>
      <c r="J51" s="1">
        <v>0.44</v>
      </c>
      <c r="K51" s="1">
        <v>1.33</v>
      </c>
      <c r="L51" s="1">
        <v>0.56000000000000005</v>
      </c>
      <c r="M51" s="1">
        <v>0.22</v>
      </c>
      <c r="N51" s="1">
        <v>0.89</v>
      </c>
      <c r="O51" s="1">
        <v>0.17</v>
      </c>
      <c r="P51" s="1">
        <v>0.17</v>
      </c>
      <c r="Q51" s="1">
        <v>0.11</v>
      </c>
      <c r="R51" s="1">
        <v>0.11</v>
      </c>
      <c r="S51" s="1">
        <v>0</v>
      </c>
      <c r="T51" s="1">
        <v>0</v>
      </c>
      <c r="U51" s="1">
        <v>12.89</v>
      </c>
      <c r="V51" s="1">
        <v>10.220000000000001</v>
      </c>
      <c r="W51" s="1">
        <v>79</v>
      </c>
      <c r="X51" s="1">
        <v>0.44</v>
      </c>
      <c r="Y51" s="1">
        <v>0.11</v>
      </c>
      <c r="Z51" s="1">
        <v>25</v>
      </c>
      <c r="AA51" s="1">
        <v>0</v>
      </c>
      <c r="AB51" s="1">
        <v>0</v>
      </c>
      <c r="AC51" s="1">
        <v>0.56000000000000005</v>
      </c>
      <c r="AD51" s="1">
        <v>0</v>
      </c>
      <c r="AE51" s="1">
        <v>7.0000000000000007E-2</v>
      </c>
      <c r="AF51" s="1">
        <v>0.11</v>
      </c>
      <c r="AG51" s="1">
        <v>0</v>
      </c>
      <c r="AH51" s="1">
        <v>0.11</v>
      </c>
      <c r="AI51" s="1">
        <v>0</v>
      </c>
      <c r="AJ51" s="1">
        <v>0.33</v>
      </c>
      <c r="AK51" s="1">
        <v>24.11</v>
      </c>
      <c r="AL51" s="1">
        <v>9.69</v>
      </c>
      <c r="AM51" s="1">
        <v>17.559999999999999</v>
      </c>
      <c r="AN51" s="1">
        <v>1.1000000000000001</v>
      </c>
      <c r="AO51" s="1">
        <v>3.8</v>
      </c>
      <c r="AP51" s="1">
        <v>12.56</v>
      </c>
      <c r="AQ51" s="1">
        <v>15.56</v>
      </c>
      <c r="AR51" s="1">
        <v>0.44</v>
      </c>
      <c r="AS51" s="1">
        <v>3.56</v>
      </c>
      <c r="AT51" s="1">
        <v>1.1100000000000001</v>
      </c>
      <c r="AU51" s="1">
        <v>2.56</v>
      </c>
      <c r="AV51" s="1">
        <v>1.22</v>
      </c>
      <c r="AW51" s="1">
        <v>48</v>
      </c>
      <c r="AX51" s="1">
        <v>5.22</v>
      </c>
      <c r="AY51" s="1">
        <v>2.44</v>
      </c>
      <c r="AZ51" s="1">
        <v>0</v>
      </c>
      <c r="BA51" s="1">
        <v>1</v>
      </c>
      <c r="BB51" s="1">
        <v>3.44</v>
      </c>
      <c r="BC51" s="1">
        <v>12.11</v>
      </c>
      <c r="BD51" s="1">
        <v>8.33</v>
      </c>
      <c r="BE51" s="1">
        <v>4</v>
      </c>
      <c r="BF51" s="1">
        <v>0.78</v>
      </c>
      <c r="BG51" s="1">
        <v>2.44</v>
      </c>
      <c r="BH51" s="1">
        <v>1.33</v>
      </c>
      <c r="BI51" s="1">
        <v>1.22</v>
      </c>
      <c r="BJ51" s="1">
        <v>45.11</v>
      </c>
      <c r="BK51" s="1">
        <v>38.78</v>
      </c>
      <c r="BL51" s="1">
        <v>86</v>
      </c>
      <c r="BM51" s="1">
        <v>25.56</v>
      </c>
      <c r="BN51" s="1">
        <v>20.67</v>
      </c>
      <c r="BO51" s="1">
        <v>81</v>
      </c>
      <c r="BP51" s="1">
        <v>12.89</v>
      </c>
      <c r="BQ51" s="1">
        <v>10.220000000000001</v>
      </c>
      <c r="BR51" s="1">
        <v>79</v>
      </c>
      <c r="BS51" s="1">
        <v>0</v>
      </c>
      <c r="BT51" s="1">
        <v>0</v>
      </c>
      <c r="BU51" s="1">
        <v>9</v>
      </c>
      <c r="BV51" s="1">
        <v>0</v>
      </c>
      <c r="BW51" s="1">
        <v>1</v>
      </c>
      <c r="BX51" s="1">
        <v>0.22</v>
      </c>
      <c r="BY51" s="1">
        <v>59.44</v>
      </c>
      <c r="BZ51" s="1">
        <v>2.67</v>
      </c>
      <c r="CA51" s="1">
        <v>6.11</v>
      </c>
      <c r="CB51" s="1">
        <v>1.1100000000000001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4.0888120400000023</v>
      </c>
      <c r="CL51" s="1">
        <v>2</v>
      </c>
    </row>
    <row r="52" spans="1:90" x14ac:dyDescent="0.25">
      <c r="A52" s="1" t="s">
        <v>81</v>
      </c>
      <c r="B52" s="1">
        <v>10.6</v>
      </c>
      <c r="C52" s="1">
        <v>8</v>
      </c>
      <c r="D52" s="1">
        <v>87.5</v>
      </c>
      <c r="E52" s="1">
        <v>0.41</v>
      </c>
      <c r="F52" s="1">
        <v>0.67</v>
      </c>
      <c r="G52" s="1">
        <v>0.6</v>
      </c>
      <c r="H52" s="1">
        <v>6</v>
      </c>
      <c r="I52" s="1">
        <v>2.62</v>
      </c>
      <c r="J52" s="1">
        <v>1.25</v>
      </c>
      <c r="K52" s="1">
        <v>1.5</v>
      </c>
      <c r="L52" s="1">
        <v>1.1200000000000001</v>
      </c>
      <c r="M52" s="1">
        <v>0.62</v>
      </c>
      <c r="N52" s="1">
        <v>0</v>
      </c>
      <c r="O52" s="1">
        <v>0.41</v>
      </c>
      <c r="P52" s="1">
        <v>0.41</v>
      </c>
      <c r="Q52" s="1">
        <v>0.5</v>
      </c>
      <c r="R52" s="1">
        <v>0.25</v>
      </c>
      <c r="S52" s="1">
        <v>0.25</v>
      </c>
      <c r="T52" s="1">
        <v>0</v>
      </c>
      <c r="U52" s="1">
        <v>14.5</v>
      </c>
      <c r="V52" s="1">
        <v>11.88</v>
      </c>
      <c r="W52" s="1">
        <v>82</v>
      </c>
      <c r="X52" s="1">
        <v>5.88</v>
      </c>
      <c r="Y52" s="1">
        <v>1.38</v>
      </c>
      <c r="Z52" s="1">
        <v>23</v>
      </c>
      <c r="AA52" s="1">
        <v>4.38</v>
      </c>
      <c r="AB52" s="1">
        <v>1</v>
      </c>
      <c r="AC52" s="1">
        <v>2</v>
      </c>
      <c r="AD52" s="1">
        <v>0</v>
      </c>
      <c r="AE52" s="1">
        <v>0.15</v>
      </c>
      <c r="AF52" s="1">
        <v>0.25</v>
      </c>
      <c r="AG52" s="1">
        <v>0</v>
      </c>
      <c r="AH52" s="1">
        <v>0</v>
      </c>
      <c r="AI52" s="1">
        <v>0</v>
      </c>
      <c r="AJ52" s="1">
        <v>0.38</v>
      </c>
      <c r="AK52" s="1">
        <v>38.5</v>
      </c>
      <c r="AL52" s="1">
        <v>30.6</v>
      </c>
      <c r="AM52" s="1">
        <v>25.45</v>
      </c>
      <c r="AN52" s="1">
        <v>2.5</v>
      </c>
      <c r="AO52" s="1">
        <v>5.3</v>
      </c>
      <c r="AP52" s="1">
        <v>8.5</v>
      </c>
      <c r="AQ52" s="1">
        <v>19.75</v>
      </c>
      <c r="AR52" s="1">
        <v>1</v>
      </c>
      <c r="AS52" s="1">
        <v>6.62</v>
      </c>
      <c r="AT52" s="1">
        <v>1.25</v>
      </c>
      <c r="AU52" s="1">
        <v>0.12</v>
      </c>
      <c r="AV52" s="1">
        <v>0.12</v>
      </c>
      <c r="AW52" s="1">
        <v>100</v>
      </c>
      <c r="AX52" s="1">
        <v>4.5</v>
      </c>
      <c r="AY52" s="1">
        <v>0</v>
      </c>
      <c r="AZ52" s="1">
        <v>0</v>
      </c>
      <c r="BA52" s="1">
        <v>0.12</v>
      </c>
      <c r="BB52" s="1">
        <v>0.12</v>
      </c>
      <c r="BC52" s="1">
        <v>14.75</v>
      </c>
      <c r="BD52" s="1">
        <v>9.6199999999999992</v>
      </c>
      <c r="BE52" s="1">
        <v>4.62</v>
      </c>
      <c r="BF52" s="1">
        <v>0.5</v>
      </c>
      <c r="BG52" s="1">
        <v>2.38</v>
      </c>
      <c r="BH52" s="1">
        <v>1.62</v>
      </c>
      <c r="BI52" s="1">
        <v>1.46</v>
      </c>
      <c r="BJ52" s="1">
        <v>31.38</v>
      </c>
      <c r="BK52" s="1">
        <v>27</v>
      </c>
      <c r="BL52" s="1">
        <v>86</v>
      </c>
      <c r="BM52" s="1">
        <v>31.5</v>
      </c>
      <c r="BN52" s="1">
        <v>23.38</v>
      </c>
      <c r="BO52" s="1">
        <v>74</v>
      </c>
      <c r="BP52" s="1">
        <v>14.5</v>
      </c>
      <c r="BQ52" s="1">
        <v>11.88</v>
      </c>
      <c r="BR52" s="1">
        <v>82</v>
      </c>
      <c r="BS52" s="1">
        <v>0</v>
      </c>
      <c r="BT52" s="1">
        <v>0</v>
      </c>
      <c r="BU52" s="1">
        <v>8</v>
      </c>
      <c r="BV52" s="1">
        <v>0</v>
      </c>
      <c r="BW52" s="1">
        <v>2</v>
      </c>
      <c r="BX52" s="1">
        <v>1.25</v>
      </c>
      <c r="BY52" s="1">
        <v>50</v>
      </c>
      <c r="BZ52" s="1">
        <v>4.88</v>
      </c>
      <c r="CA52" s="1">
        <v>2.12</v>
      </c>
      <c r="CB52" s="1">
        <v>7.25</v>
      </c>
      <c r="CC52" s="1">
        <v>0.12</v>
      </c>
      <c r="CD52" s="1">
        <v>0</v>
      </c>
      <c r="CE52" s="1">
        <v>4</v>
      </c>
      <c r="CF52" s="1">
        <v>0.25</v>
      </c>
      <c r="CG52" s="1">
        <v>0.12</v>
      </c>
      <c r="CH52" s="1">
        <v>0.12</v>
      </c>
      <c r="CI52" s="1">
        <v>0</v>
      </c>
      <c r="CJ52" s="1">
        <v>0</v>
      </c>
      <c r="CK52" s="1">
        <f t="shared" si="0"/>
        <v>5.351822659999999</v>
      </c>
      <c r="CL52" s="1">
        <v>2</v>
      </c>
    </row>
    <row r="53" spans="1:90" x14ac:dyDescent="0.25">
      <c r="A53" s="1" t="s">
        <v>83</v>
      </c>
      <c r="B53" s="1">
        <v>4.4000000000000004</v>
      </c>
      <c r="C53" s="1">
        <v>9</v>
      </c>
      <c r="D53" s="1">
        <v>78.11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8.67</v>
      </c>
      <c r="V53" s="1">
        <v>7</v>
      </c>
      <c r="W53" s="1">
        <v>81</v>
      </c>
      <c r="X53" s="1">
        <v>0.22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0.44</v>
      </c>
      <c r="AI53" s="1">
        <v>0</v>
      </c>
      <c r="AJ53" s="1">
        <v>0.33</v>
      </c>
      <c r="AK53" s="1">
        <v>0.67</v>
      </c>
      <c r="AL53" s="1">
        <v>2.99</v>
      </c>
      <c r="AM53" s="1">
        <v>10.33</v>
      </c>
      <c r="AN53" s="1">
        <v>0</v>
      </c>
      <c r="AO53" s="1">
        <v>2</v>
      </c>
      <c r="AP53" s="1">
        <v>9.11</v>
      </c>
      <c r="AQ53" s="1">
        <v>9.11</v>
      </c>
      <c r="AR53" s="1">
        <v>0</v>
      </c>
      <c r="AS53" s="1">
        <v>1.67</v>
      </c>
      <c r="AT53" s="1">
        <v>0.89</v>
      </c>
      <c r="AU53" s="1">
        <v>2.33</v>
      </c>
      <c r="AV53" s="1">
        <v>1.44</v>
      </c>
      <c r="AW53" s="1">
        <v>62</v>
      </c>
      <c r="AX53" s="1">
        <v>3.89</v>
      </c>
      <c r="AY53" s="1">
        <v>0.44</v>
      </c>
      <c r="AZ53" s="1">
        <v>0.56000000000000005</v>
      </c>
      <c r="BA53" s="1">
        <v>0.67</v>
      </c>
      <c r="BB53" s="1">
        <v>1.67</v>
      </c>
      <c r="BC53" s="1">
        <v>15.11</v>
      </c>
      <c r="BD53" s="1">
        <v>9.89</v>
      </c>
      <c r="BE53" s="1">
        <v>4.5599999999999996</v>
      </c>
      <c r="BF53" s="1">
        <v>0.56000000000000005</v>
      </c>
      <c r="BG53" s="1">
        <v>2.2200000000000002</v>
      </c>
      <c r="BH53" s="1">
        <v>1.89</v>
      </c>
      <c r="BI53" s="1">
        <v>1.56</v>
      </c>
      <c r="BJ53" s="1">
        <v>47.78</v>
      </c>
      <c r="BK53" s="1">
        <v>42.89</v>
      </c>
      <c r="BL53" s="1">
        <v>90</v>
      </c>
      <c r="BM53" s="1">
        <v>26</v>
      </c>
      <c r="BN53" s="1">
        <v>22.78</v>
      </c>
      <c r="BO53" s="1">
        <v>88</v>
      </c>
      <c r="BP53" s="1">
        <v>8.67</v>
      </c>
      <c r="BQ53" s="1">
        <v>7</v>
      </c>
      <c r="BR53" s="1">
        <v>81</v>
      </c>
      <c r="BS53" s="1">
        <v>0.11</v>
      </c>
      <c r="BT53" s="1">
        <v>0</v>
      </c>
      <c r="BU53" s="1">
        <v>7</v>
      </c>
      <c r="BV53" s="1">
        <v>2</v>
      </c>
      <c r="BW53" s="1">
        <v>0</v>
      </c>
      <c r="BX53" s="1">
        <v>0.22</v>
      </c>
      <c r="BY53" s="1">
        <v>56</v>
      </c>
      <c r="BZ53" s="1">
        <v>0.33</v>
      </c>
      <c r="CA53" s="1">
        <v>5.78</v>
      </c>
      <c r="CB53" s="1">
        <v>0.67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2.2874759099999999</v>
      </c>
      <c r="CL53" s="1">
        <v>2</v>
      </c>
    </row>
    <row r="54" spans="1:90" x14ac:dyDescent="0.25">
      <c r="A54" s="1" t="s">
        <v>93</v>
      </c>
      <c r="B54" s="1">
        <v>4.4000000000000004</v>
      </c>
      <c r="C54" s="1">
        <v>9</v>
      </c>
      <c r="D54" s="1">
        <v>69.67</v>
      </c>
      <c r="E54" s="1">
        <v>0.09</v>
      </c>
      <c r="F54" s="1">
        <v>0.09</v>
      </c>
      <c r="G54" s="1">
        <v>0.1</v>
      </c>
      <c r="H54" s="1">
        <v>1</v>
      </c>
      <c r="I54" s="1">
        <v>1</v>
      </c>
      <c r="J54" s="1">
        <v>0.22</v>
      </c>
      <c r="K54" s="1">
        <v>0.11</v>
      </c>
      <c r="L54" s="1">
        <v>0.89</v>
      </c>
      <c r="M54" s="1">
        <v>0.11</v>
      </c>
      <c r="N54" s="1">
        <v>0</v>
      </c>
      <c r="O54" s="1">
        <v>7.0000000000000007E-2</v>
      </c>
      <c r="P54" s="1">
        <v>7.0000000000000007E-2</v>
      </c>
      <c r="Q54" s="1">
        <v>0.11</v>
      </c>
      <c r="R54" s="1">
        <v>0</v>
      </c>
      <c r="S54" s="1">
        <v>0.11</v>
      </c>
      <c r="T54" s="1">
        <v>0</v>
      </c>
      <c r="U54" s="1">
        <v>7.33</v>
      </c>
      <c r="V54" s="1">
        <v>5.22</v>
      </c>
      <c r="W54" s="1">
        <v>71</v>
      </c>
      <c r="X54" s="1">
        <v>0.67</v>
      </c>
      <c r="Y54" s="1">
        <v>0.22</v>
      </c>
      <c r="Z54" s="1">
        <v>33</v>
      </c>
      <c r="AA54" s="1">
        <v>0.11</v>
      </c>
      <c r="AB54" s="1">
        <v>0.22</v>
      </c>
      <c r="AC54" s="1">
        <v>0.44</v>
      </c>
      <c r="AD54" s="1">
        <v>0</v>
      </c>
      <c r="AE54" s="1">
        <v>0.03</v>
      </c>
      <c r="AF54" s="1">
        <v>0</v>
      </c>
      <c r="AG54" s="1">
        <v>0</v>
      </c>
      <c r="AH54" s="1">
        <v>0.11</v>
      </c>
      <c r="AI54" s="1">
        <v>0</v>
      </c>
      <c r="AJ54" s="1">
        <v>0</v>
      </c>
      <c r="AK54" s="1">
        <v>5.33</v>
      </c>
      <c r="AL54" s="1">
        <v>7.32</v>
      </c>
      <c r="AM54" s="1">
        <v>15.42</v>
      </c>
      <c r="AN54" s="1">
        <v>0.4</v>
      </c>
      <c r="AO54" s="1">
        <v>2.8</v>
      </c>
      <c r="AP54" s="1">
        <v>8.56</v>
      </c>
      <c r="AQ54" s="1">
        <v>10.56</v>
      </c>
      <c r="AR54" s="1">
        <v>0.11</v>
      </c>
      <c r="AS54" s="1">
        <v>2.2200000000000002</v>
      </c>
      <c r="AT54" s="1">
        <v>1.67</v>
      </c>
      <c r="AU54" s="1">
        <v>3</v>
      </c>
      <c r="AV54" s="1">
        <v>2</v>
      </c>
      <c r="AW54" s="1">
        <v>67</v>
      </c>
      <c r="AX54" s="1">
        <v>5.22</v>
      </c>
      <c r="AY54" s="1">
        <v>1.1100000000000001</v>
      </c>
      <c r="AZ54" s="1">
        <v>0.44</v>
      </c>
      <c r="BA54" s="1">
        <v>0.78</v>
      </c>
      <c r="BB54" s="1">
        <v>2.33</v>
      </c>
      <c r="BC54" s="1">
        <v>16</v>
      </c>
      <c r="BD54" s="1">
        <v>9.2200000000000006</v>
      </c>
      <c r="BE54" s="1">
        <v>5.22</v>
      </c>
      <c r="BF54" s="1">
        <v>0.78</v>
      </c>
      <c r="BG54" s="1">
        <v>2</v>
      </c>
      <c r="BH54" s="1">
        <v>3</v>
      </c>
      <c r="BI54" s="1">
        <v>2.04</v>
      </c>
      <c r="BJ54" s="1">
        <v>33</v>
      </c>
      <c r="BK54" s="1">
        <v>27.22</v>
      </c>
      <c r="BL54" s="1">
        <v>82</v>
      </c>
      <c r="BM54" s="1">
        <v>17</v>
      </c>
      <c r="BN54" s="1">
        <v>12.67</v>
      </c>
      <c r="BO54" s="1">
        <v>75</v>
      </c>
      <c r="BP54" s="1">
        <v>7.33</v>
      </c>
      <c r="BQ54" s="1">
        <v>5.22</v>
      </c>
      <c r="BR54" s="1">
        <v>71</v>
      </c>
      <c r="BS54" s="1">
        <v>0</v>
      </c>
      <c r="BT54" s="1">
        <v>0</v>
      </c>
      <c r="BU54" s="1">
        <v>7</v>
      </c>
      <c r="BV54" s="1">
        <v>2</v>
      </c>
      <c r="BW54" s="1">
        <v>2</v>
      </c>
      <c r="BX54" s="1">
        <v>0.56000000000000005</v>
      </c>
      <c r="BY54" s="1">
        <v>45.67</v>
      </c>
      <c r="BZ54" s="1">
        <v>0.67</v>
      </c>
      <c r="CA54" s="1">
        <v>4.1100000000000003</v>
      </c>
      <c r="CB54" s="1">
        <v>1.44</v>
      </c>
      <c r="CC54" s="1">
        <v>0.11</v>
      </c>
      <c r="CD54" s="1">
        <v>0</v>
      </c>
      <c r="CE54" s="1">
        <v>0.11</v>
      </c>
      <c r="CF54" s="1">
        <v>0.11</v>
      </c>
      <c r="CG54" s="1">
        <v>0.11</v>
      </c>
      <c r="CH54" s="1">
        <v>0</v>
      </c>
      <c r="CI54" s="1">
        <v>0</v>
      </c>
      <c r="CJ54" s="1">
        <v>0</v>
      </c>
      <c r="CK54" s="1">
        <f t="shared" si="0"/>
        <v>2.983555250000002</v>
      </c>
      <c r="CL54" s="1">
        <v>2</v>
      </c>
    </row>
    <row r="55" spans="1:90" x14ac:dyDescent="0.25">
      <c r="A55" s="1" t="s">
        <v>96</v>
      </c>
      <c r="B55" s="1">
        <v>5.5</v>
      </c>
      <c r="C55" s="1">
        <v>7</v>
      </c>
      <c r="D55" s="1">
        <v>90</v>
      </c>
      <c r="E55" s="1">
        <v>0.02</v>
      </c>
      <c r="F55" s="1">
        <v>0.05</v>
      </c>
      <c r="G55" s="1">
        <v>0.1</v>
      </c>
      <c r="H55" s="1">
        <v>1</v>
      </c>
      <c r="I55" s="1">
        <v>1</v>
      </c>
      <c r="J55" s="1">
        <v>0.14000000000000001</v>
      </c>
      <c r="K55" s="1">
        <v>0.14000000000000001</v>
      </c>
      <c r="L55" s="1">
        <v>0.86</v>
      </c>
      <c r="M55" s="1">
        <v>0</v>
      </c>
      <c r="N55" s="1">
        <v>0.14000000000000001</v>
      </c>
      <c r="O55" s="1">
        <v>0.03</v>
      </c>
      <c r="P55" s="1">
        <v>0.03</v>
      </c>
      <c r="Q55" s="1">
        <v>0.14000000000000001</v>
      </c>
      <c r="R55" s="1">
        <v>0</v>
      </c>
      <c r="S55" s="1">
        <v>0.14000000000000001</v>
      </c>
      <c r="T55" s="1">
        <v>0</v>
      </c>
      <c r="U55" s="1">
        <v>19</v>
      </c>
      <c r="V55" s="1">
        <v>16.71</v>
      </c>
      <c r="W55" s="1">
        <v>88</v>
      </c>
      <c r="X55" s="1">
        <v>0.28999999999999998</v>
      </c>
      <c r="Y55" s="1">
        <v>0.14000000000000001</v>
      </c>
      <c r="Z55" s="1">
        <v>48</v>
      </c>
      <c r="AA55" s="1">
        <v>0</v>
      </c>
      <c r="AB55" s="1">
        <v>0</v>
      </c>
      <c r="AC55" s="1">
        <v>0.56999999999999995</v>
      </c>
      <c r="AD55" s="1">
        <v>0</v>
      </c>
      <c r="AE55" s="1">
        <v>0.03</v>
      </c>
      <c r="AF55" s="1">
        <v>0</v>
      </c>
      <c r="AG55" s="1">
        <v>0</v>
      </c>
      <c r="AH55" s="1">
        <v>0.28999999999999998</v>
      </c>
      <c r="AI55" s="1">
        <v>0</v>
      </c>
      <c r="AJ55" s="1">
        <v>0.71</v>
      </c>
      <c r="AK55" s="1">
        <v>5.43</v>
      </c>
      <c r="AL55" s="1">
        <v>13.79</v>
      </c>
      <c r="AM55" s="1">
        <v>17.600000000000001</v>
      </c>
      <c r="AN55" s="1">
        <v>0.2</v>
      </c>
      <c r="AO55" s="1">
        <v>2.9</v>
      </c>
      <c r="AP55" s="1">
        <v>13.43</v>
      </c>
      <c r="AQ55" s="1">
        <v>16</v>
      </c>
      <c r="AR55" s="1">
        <v>0</v>
      </c>
      <c r="AS55" s="1">
        <v>3.14</v>
      </c>
      <c r="AT55" s="1">
        <v>0.43</v>
      </c>
      <c r="AU55" s="1">
        <v>2</v>
      </c>
      <c r="AV55" s="1">
        <v>1.43</v>
      </c>
      <c r="AW55" s="1">
        <v>72</v>
      </c>
      <c r="AX55" s="1">
        <v>8</v>
      </c>
      <c r="AY55" s="1">
        <v>1.57</v>
      </c>
      <c r="AZ55" s="1">
        <v>0.14000000000000001</v>
      </c>
      <c r="BA55" s="1">
        <v>0.56999999999999995</v>
      </c>
      <c r="BB55" s="1">
        <v>2.29</v>
      </c>
      <c r="BC55" s="1">
        <v>5.14</v>
      </c>
      <c r="BD55" s="1">
        <v>4</v>
      </c>
      <c r="BE55" s="1">
        <v>1.71</v>
      </c>
      <c r="BF55" s="1">
        <v>0.28999999999999998</v>
      </c>
      <c r="BG55" s="1">
        <v>0.56999999999999995</v>
      </c>
      <c r="BH55" s="1">
        <v>1</v>
      </c>
      <c r="BI55" s="1">
        <v>0.7</v>
      </c>
      <c r="BJ55" s="1">
        <v>75.290000000000006</v>
      </c>
      <c r="BK55" s="1">
        <v>69.86</v>
      </c>
      <c r="BL55" s="1">
        <v>93</v>
      </c>
      <c r="BM55" s="1">
        <v>44.86</v>
      </c>
      <c r="BN55" s="1">
        <v>41.29</v>
      </c>
      <c r="BO55" s="1">
        <v>92</v>
      </c>
      <c r="BP55" s="1">
        <v>19</v>
      </c>
      <c r="BQ55" s="1">
        <v>16.71</v>
      </c>
      <c r="BR55" s="1">
        <v>88</v>
      </c>
      <c r="BS55" s="1">
        <v>0</v>
      </c>
      <c r="BT55" s="1">
        <v>0</v>
      </c>
      <c r="BU55" s="1">
        <v>7</v>
      </c>
      <c r="BV55" s="1">
        <v>0</v>
      </c>
      <c r="BW55" s="1">
        <v>0</v>
      </c>
      <c r="BX55" s="1">
        <v>0.28999999999999998</v>
      </c>
      <c r="BY55" s="1">
        <v>85.86</v>
      </c>
      <c r="BZ55" s="1">
        <v>0.71</v>
      </c>
      <c r="CA55" s="1">
        <v>8.2899999999999991</v>
      </c>
      <c r="CB55" s="1">
        <v>1.71</v>
      </c>
      <c r="CC55" s="1">
        <v>0.14000000000000001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2.64890465</v>
      </c>
      <c r="CL55" s="1">
        <v>2</v>
      </c>
    </row>
    <row r="56" spans="1:90" x14ac:dyDescent="0.25">
      <c r="A56" s="1" t="s">
        <v>231</v>
      </c>
      <c r="B56" s="1">
        <v>4.5</v>
      </c>
      <c r="C56" s="1">
        <v>5</v>
      </c>
      <c r="D56" s="1">
        <v>80.400000000000006</v>
      </c>
      <c r="E56" s="1">
        <v>0.28999999999999998</v>
      </c>
      <c r="F56" s="1">
        <v>1</v>
      </c>
      <c r="G56" s="1">
        <v>0.3</v>
      </c>
      <c r="H56" s="1">
        <v>1</v>
      </c>
      <c r="I56" s="1">
        <v>2.2000000000000002</v>
      </c>
      <c r="J56" s="1">
        <v>0.8</v>
      </c>
      <c r="K56" s="1">
        <v>0</v>
      </c>
      <c r="L56" s="1">
        <v>2.2000000000000002</v>
      </c>
      <c r="M56" s="1">
        <v>0</v>
      </c>
      <c r="N56" s="1">
        <v>0</v>
      </c>
      <c r="O56" s="1">
        <v>0.13</v>
      </c>
      <c r="P56" s="1">
        <v>0.13</v>
      </c>
      <c r="Q56" s="1">
        <v>0</v>
      </c>
      <c r="R56" s="1">
        <v>0</v>
      </c>
      <c r="S56" s="1">
        <v>0</v>
      </c>
      <c r="T56" s="1">
        <v>0</v>
      </c>
      <c r="U56" s="1">
        <v>9.6</v>
      </c>
      <c r="V56" s="1">
        <v>5.2</v>
      </c>
      <c r="W56" s="1">
        <v>54</v>
      </c>
      <c r="X56" s="1">
        <v>3.6</v>
      </c>
      <c r="Y56" s="1">
        <v>1.2</v>
      </c>
      <c r="Z56" s="1">
        <v>33</v>
      </c>
      <c r="AA56" s="1">
        <v>2.4</v>
      </c>
      <c r="AB56" s="1">
        <v>0.2</v>
      </c>
      <c r="AC56" s="1">
        <v>0.8</v>
      </c>
      <c r="AD56" s="1">
        <v>0.2</v>
      </c>
      <c r="AE56" s="1">
        <v>0.14000000000000001</v>
      </c>
      <c r="AF56" s="1">
        <v>0.2</v>
      </c>
      <c r="AG56" s="1">
        <v>0</v>
      </c>
      <c r="AH56" s="1">
        <v>0.4</v>
      </c>
      <c r="AI56" s="1">
        <v>0</v>
      </c>
      <c r="AJ56" s="1">
        <v>0.4</v>
      </c>
      <c r="AK56" s="1">
        <v>14.8</v>
      </c>
      <c r="AL56" s="1">
        <v>15.16</v>
      </c>
      <c r="AM56" s="1">
        <v>17.64</v>
      </c>
      <c r="AN56" s="1">
        <v>1.1000000000000001</v>
      </c>
      <c r="AO56" s="1">
        <v>3.4</v>
      </c>
      <c r="AP56" s="1">
        <v>8.6</v>
      </c>
      <c r="AQ56" s="1">
        <v>10.4</v>
      </c>
      <c r="AR56" s="1">
        <v>0</v>
      </c>
      <c r="AS56" s="1">
        <v>2.6</v>
      </c>
      <c r="AT56" s="1">
        <v>2</v>
      </c>
      <c r="AU56" s="1">
        <v>1</v>
      </c>
      <c r="AV56" s="1">
        <v>0.6</v>
      </c>
      <c r="AW56" s="1">
        <v>60</v>
      </c>
      <c r="AX56" s="1">
        <v>3.4</v>
      </c>
      <c r="AY56" s="1">
        <v>2</v>
      </c>
      <c r="AZ56" s="1">
        <v>0.6</v>
      </c>
      <c r="BA56" s="1">
        <v>1</v>
      </c>
      <c r="BB56" s="1">
        <v>3.6</v>
      </c>
      <c r="BC56" s="1">
        <v>14.2</v>
      </c>
      <c r="BD56" s="1">
        <v>9.4</v>
      </c>
      <c r="BE56" s="1">
        <v>6.4</v>
      </c>
      <c r="BF56" s="1">
        <v>1</v>
      </c>
      <c r="BG56" s="1">
        <v>2.4</v>
      </c>
      <c r="BH56" s="1">
        <v>3.2</v>
      </c>
      <c r="BI56" s="1">
        <v>2.25</v>
      </c>
      <c r="BJ56" s="1">
        <v>33.799999999999997</v>
      </c>
      <c r="BK56" s="1">
        <v>24.6</v>
      </c>
      <c r="BL56" s="1">
        <v>73</v>
      </c>
      <c r="BM56" s="1">
        <v>21.8</v>
      </c>
      <c r="BN56" s="1">
        <v>12.6</v>
      </c>
      <c r="BO56" s="1">
        <v>58</v>
      </c>
      <c r="BP56" s="1">
        <v>9.6</v>
      </c>
      <c r="BQ56" s="1">
        <v>5.2</v>
      </c>
      <c r="BR56" s="1">
        <v>54</v>
      </c>
      <c r="BS56" s="1">
        <v>0.4</v>
      </c>
      <c r="BT56" s="1">
        <v>0.2</v>
      </c>
      <c r="BU56" s="1">
        <v>5</v>
      </c>
      <c r="BV56" s="1">
        <v>0</v>
      </c>
      <c r="BW56" s="1">
        <v>3</v>
      </c>
      <c r="BX56" s="1">
        <v>1.6</v>
      </c>
      <c r="BY56" s="1">
        <v>54</v>
      </c>
      <c r="BZ56" s="1">
        <v>0.4</v>
      </c>
      <c r="CA56" s="1">
        <v>6.8</v>
      </c>
      <c r="CB56" s="1">
        <v>5.8</v>
      </c>
      <c r="CC56" s="1">
        <v>0.6</v>
      </c>
      <c r="CD56" s="1">
        <v>0</v>
      </c>
      <c r="CE56" s="1">
        <v>2.4</v>
      </c>
      <c r="CF56" s="1">
        <v>0</v>
      </c>
      <c r="CG56" s="1">
        <v>1</v>
      </c>
      <c r="CH56" s="1">
        <v>0</v>
      </c>
      <c r="CI56" s="1">
        <v>0</v>
      </c>
      <c r="CJ56" s="1">
        <v>0</v>
      </c>
      <c r="CK56" s="1">
        <f t="shared" si="0"/>
        <v>3.4973894200000002</v>
      </c>
      <c r="CL56" s="1">
        <v>2</v>
      </c>
    </row>
    <row r="57" spans="1:90" x14ac:dyDescent="0.25">
      <c r="A57" s="1" t="s">
        <v>113</v>
      </c>
      <c r="B57" s="1">
        <v>5.3</v>
      </c>
      <c r="C57" s="1">
        <v>9</v>
      </c>
      <c r="D57" s="1">
        <v>70.33</v>
      </c>
      <c r="E57" s="1">
        <v>0.1</v>
      </c>
      <c r="F57" s="1">
        <v>0.11</v>
      </c>
      <c r="G57" s="1">
        <v>0.2</v>
      </c>
      <c r="H57" s="1">
        <v>1</v>
      </c>
      <c r="I57" s="1">
        <v>1.22</v>
      </c>
      <c r="J57" s="1">
        <v>0.33</v>
      </c>
      <c r="K57" s="1">
        <v>0</v>
      </c>
      <c r="L57" s="1">
        <v>1.22</v>
      </c>
      <c r="M57" s="1">
        <v>0</v>
      </c>
      <c r="N57" s="1">
        <v>0</v>
      </c>
      <c r="O57" s="1">
        <v>0.05</v>
      </c>
      <c r="P57" s="1">
        <v>0.05</v>
      </c>
      <c r="Q57" s="1">
        <v>0.11</v>
      </c>
      <c r="R57" s="1">
        <v>0</v>
      </c>
      <c r="S57" s="1">
        <v>0.11</v>
      </c>
      <c r="T57" s="1">
        <v>0</v>
      </c>
      <c r="U57" s="1">
        <v>15.33</v>
      </c>
      <c r="V57" s="1">
        <v>11.44</v>
      </c>
      <c r="W57" s="1">
        <v>75</v>
      </c>
      <c r="X57" s="1">
        <v>1.89</v>
      </c>
      <c r="Y57" s="1">
        <v>0.56000000000000005</v>
      </c>
      <c r="Z57" s="1">
        <v>30</v>
      </c>
      <c r="AA57" s="1">
        <v>0.44</v>
      </c>
      <c r="AB57" s="1">
        <v>0.22</v>
      </c>
      <c r="AC57" s="1">
        <v>1.33</v>
      </c>
      <c r="AD57" s="1">
        <v>0.11</v>
      </c>
      <c r="AE57" s="1">
        <v>0.1</v>
      </c>
      <c r="AF57" s="1">
        <v>0</v>
      </c>
      <c r="AG57" s="1">
        <v>0</v>
      </c>
      <c r="AH57" s="1">
        <v>0.33</v>
      </c>
      <c r="AI57" s="1">
        <v>0</v>
      </c>
      <c r="AJ57" s="1">
        <v>0.11</v>
      </c>
      <c r="AK57" s="1">
        <v>5.56</v>
      </c>
      <c r="AL57" s="1">
        <v>20.88</v>
      </c>
      <c r="AM57" s="1">
        <v>16.2</v>
      </c>
      <c r="AN57" s="1">
        <v>0.6</v>
      </c>
      <c r="AO57" s="1">
        <v>2.8</v>
      </c>
      <c r="AP57" s="1">
        <v>11.44</v>
      </c>
      <c r="AQ57" s="1">
        <v>13.44</v>
      </c>
      <c r="AR57" s="1">
        <v>0.22</v>
      </c>
      <c r="AS57" s="1">
        <v>2.33</v>
      </c>
      <c r="AT57" s="1">
        <v>1</v>
      </c>
      <c r="AU57" s="1">
        <v>1.89</v>
      </c>
      <c r="AV57" s="1">
        <v>1</v>
      </c>
      <c r="AW57" s="1">
        <v>53</v>
      </c>
      <c r="AX57" s="1">
        <v>6.67</v>
      </c>
      <c r="AY57" s="1">
        <v>1.44</v>
      </c>
      <c r="AZ57" s="1">
        <v>0</v>
      </c>
      <c r="BA57" s="1">
        <v>0.56000000000000005</v>
      </c>
      <c r="BB57" s="1">
        <v>2</v>
      </c>
      <c r="BC57" s="1">
        <v>11.11</v>
      </c>
      <c r="BD57" s="1">
        <v>7.11</v>
      </c>
      <c r="BE57" s="1">
        <v>4</v>
      </c>
      <c r="BF57" s="1">
        <v>0.78</v>
      </c>
      <c r="BG57" s="1">
        <v>1.67</v>
      </c>
      <c r="BH57" s="1">
        <v>1.22</v>
      </c>
      <c r="BI57" s="1">
        <v>1.23</v>
      </c>
      <c r="BJ57" s="1">
        <v>50.22</v>
      </c>
      <c r="BK57" s="1">
        <v>41.44</v>
      </c>
      <c r="BL57" s="1">
        <v>83</v>
      </c>
      <c r="BM57" s="1">
        <v>31.89</v>
      </c>
      <c r="BN57" s="1">
        <v>25</v>
      </c>
      <c r="BO57" s="1">
        <v>78</v>
      </c>
      <c r="BP57" s="1">
        <v>15.33</v>
      </c>
      <c r="BQ57" s="1">
        <v>11.44</v>
      </c>
      <c r="BR57" s="1">
        <v>75</v>
      </c>
      <c r="BS57" s="1">
        <v>0.56000000000000005</v>
      </c>
      <c r="BT57" s="1">
        <v>0.22</v>
      </c>
      <c r="BU57" s="1">
        <v>7</v>
      </c>
      <c r="BV57" s="1">
        <v>2</v>
      </c>
      <c r="BW57" s="1">
        <v>0</v>
      </c>
      <c r="BX57" s="1">
        <v>0.44</v>
      </c>
      <c r="BY57" s="1">
        <v>62.22</v>
      </c>
      <c r="BZ57" s="1">
        <v>0</v>
      </c>
      <c r="CA57" s="1">
        <v>9</v>
      </c>
      <c r="CB57" s="1">
        <v>3.89</v>
      </c>
      <c r="CC57" s="1">
        <v>0.22</v>
      </c>
      <c r="CD57" s="1">
        <v>0</v>
      </c>
      <c r="CE57" s="1">
        <v>0.22</v>
      </c>
      <c r="CF57" s="1">
        <v>0</v>
      </c>
      <c r="CG57" s="1">
        <v>0.11</v>
      </c>
      <c r="CH57" s="1">
        <v>0.11</v>
      </c>
      <c r="CI57" s="1">
        <v>0</v>
      </c>
      <c r="CJ57" s="1">
        <v>0</v>
      </c>
      <c r="CK57" s="1">
        <f t="shared" si="0"/>
        <v>3.1220713399999989</v>
      </c>
      <c r="CL57" s="1">
        <v>2</v>
      </c>
    </row>
    <row r="58" spans="1:90" x14ac:dyDescent="0.25">
      <c r="A58" s="1" t="s">
        <v>115</v>
      </c>
      <c r="B58" s="1">
        <v>4.4000000000000004</v>
      </c>
      <c r="C58" s="1">
        <v>5</v>
      </c>
      <c r="D58" s="1">
        <v>40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5.2</v>
      </c>
      <c r="V58" s="1">
        <v>4</v>
      </c>
      <c r="W58" s="1">
        <v>77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1.88</v>
      </c>
      <c r="AM58" s="1">
        <v>3.32</v>
      </c>
      <c r="AN58" s="1">
        <v>0</v>
      </c>
      <c r="AO58" s="1">
        <v>1.8</v>
      </c>
      <c r="AP58" s="1">
        <v>5.6</v>
      </c>
      <c r="AQ58" s="1">
        <v>5.6</v>
      </c>
      <c r="AR58" s="1">
        <v>0</v>
      </c>
      <c r="AS58" s="1">
        <v>1.2</v>
      </c>
      <c r="AT58" s="1">
        <v>1.4</v>
      </c>
      <c r="AU58" s="1">
        <v>0.4</v>
      </c>
      <c r="AV58" s="1">
        <v>0.4</v>
      </c>
      <c r="AW58" s="1">
        <v>100</v>
      </c>
      <c r="AX58" s="1">
        <v>2.8</v>
      </c>
      <c r="AY58" s="1">
        <v>0.2</v>
      </c>
      <c r="AZ58" s="1">
        <v>0</v>
      </c>
      <c r="BA58" s="1">
        <v>0.4</v>
      </c>
      <c r="BB58" s="1">
        <v>0.6</v>
      </c>
      <c r="BC58" s="1">
        <v>11</v>
      </c>
      <c r="BD58" s="1">
        <v>7.4</v>
      </c>
      <c r="BE58" s="1">
        <v>3.6</v>
      </c>
      <c r="BF58" s="1">
        <v>0.4</v>
      </c>
      <c r="BG58" s="1">
        <v>1.4</v>
      </c>
      <c r="BH58" s="1">
        <v>2</v>
      </c>
      <c r="BI58" s="1">
        <v>1.32</v>
      </c>
      <c r="BJ58" s="1">
        <v>19.399999999999999</v>
      </c>
      <c r="BK58" s="1">
        <v>17.399999999999999</v>
      </c>
      <c r="BL58" s="1">
        <v>90</v>
      </c>
      <c r="BM58" s="1">
        <v>10.6</v>
      </c>
      <c r="BN58" s="1">
        <v>9</v>
      </c>
      <c r="BO58" s="1">
        <v>85</v>
      </c>
      <c r="BP58" s="1">
        <v>5.2</v>
      </c>
      <c r="BQ58" s="1">
        <v>4</v>
      </c>
      <c r="BR58" s="1">
        <v>77</v>
      </c>
      <c r="BS58" s="1">
        <v>0</v>
      </c>
      <c r="BT58" s="1">
        <v>0</v>
      </c>
      <c r="BU58" s="1">
        <v>1</v>
      </c>
      <c r="BV58" s="1">
        <v>4</v>
      </c>
      <c r="BW58" s="1">
        <v>0</v>
      </c>
      <c r="BX58" s="1">
        <v>1.2</v>
      </c>
      <c r="BY58" s="1">
        <v>25.2</v>
      </c>
      <c r="BZ58" s="1">
        <v>0</v>
      </c>
      <c r="CA58" s="1">
        <v>3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2.8763110000000012</v>
      </c>
      <c r="CL58" s="1">
        <v>2</v>
      </c>
    </row>
    <row r="59" spans="1:90" x14ac:dyDescent="0.25">
      <c r="A59" s="1" t="s">
        <v>118</v>
      </c>
      <c r="B59" s="1">
        <v>4.9000000000000004</v>
      </c>
      <c r="C59" s="1">
        <v>9</v>
      </c>
      <c r="D59" s="1">
        <v>83.44</v>
      </c>
      <c r="E59" s="1">
        <v>0.13</v>
      </c>
      <c r="F59" s="1">
        <v>0</v>
      </c>
      <c r="G59" s="1">
        <v>0.2</v>
      </c>
      <c r="H59" s="1">
        <v>0</v>
      </c>
      <c r="I59" s="1">
        <v>0.67</v>
      </c>
      <c r="J59" s="1">
        <v>0.11</v>
      </c>
      <c r="K59" s="1">
        <v>0.11</v>
      </c>
      <c r="L59" s="1">
        <v>0.56000000000000005</v>
      </c>
      <c r="M59" s="1">
        <v>0</v>
      </c>
      <c r="N59" s="1">
        <v>0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12.22</v>
      </c>
      <c r="V59" s="1">
        <v>10</v>
      </c>
      <c r="W59" s="1">
        <v>82</v>
      </c>
      <c r="X59" s="1">
        <v>2.89</v>
      </c>
      <c r="Y59" s="1">
        <v>1.1100000000000001</v>
      </c>
      <c r="Z59" s="1">
        <v>38</v>
      </c>
      <c r="AA59" s="1">
        <v>2.56</v>
      </c>
      <c r="AB59" s="1">
        <v>0.56000000000000005</v>
      </c>
      <c r="AC59" s="1">
        <v>1.33</v>
      </c>
      <c r="AD59" s="1">
        <v>0.33</v>
      </c>
      <c r="AE59" s="1">
        <v>0.17</v>
      </c>
      <c r="AF59" s="1">
        <v>0</v>
      </c>
      <c r="AG59" s="1">
        <v>0</v>
      </c>
      <c r="AH59" s="1">
        <v>0.11</v>
      </c>
      <c r="AI59" s="1">
        <v>0</v>
      </c>
      <c r="AJ59" s="1">
        <v>0.33</v>
      </c>
      <c r="AK59" s="1">
        <v>1.89</v>
      </c>
      <c r="AL59" s="1">
        <v>22.96</v>
      </c>
      <c r="AM59" s="1">
        <v>11.73</v>
      </c>
      <c r="AN59" s="1">
        <v>0.6</v>
      </c>
      <c r="AO59" s="1">
        <v>3.3</v>
      </c>
      <c r="AP59" s="1">
        <v>14.11</v>
      </c>
      <c r="AQ59" s="1">
        <v>14.11</v>
      </c>
      <c r="AR59" s="1">
        <v>0.11</v>
      </c>
      <c r="AS59" s="1">
        <v>2.33</v>
      </c>
      <c r="AT59" s="1">
        <v>0.89</v>
      </c>
      <c r="AU59" s="1">
        <v>1.78</v>
      </c>
      <c r="AV59" s="1">
        <v>1.1100000000000001</v>
      </c>
      <c r="AW59" s="1">
        <v>62</v>
      </c>
      <c r="AX59" s="1">
        <v>5.33</v>
      </c>
      <c r="AY59" s="1">
        <v>1.22</v>
      </c>
      <c r="AZ59" s="1">
        <v>0.22</v>
      </c>
      <c r="BA59" s="1">
        <v>1.1100000000000001</v>
      </c>
      <c r="BB59" s="1">
        <v>2.56</v>
      </c>
      <c r="BC59" s="1">
        <v>11.11</v>
      </c>
      <c r="BD59" s="1">
        <v>7.11</v>
      </c>
      <c r="BE59" s="1">
        <v>4</v>
      </c>
      <c r="BF59" s="1">
        <v>0.78</v>
      </c>
      <c r="BG59" s="1">
        <v>1.67</v>
      </c>
      <c r="BH59" s="1">
        <v>1.22</v>
      </c>
      <c r="BI59" s="1">
        <v>1.23</v>
      </c>
      <c r="BJ59" s="1">
        <v>47.22</v>
      </c>
      <c r="BK59" s="1">
        <v>41</v>
      </c>
      <c r="BL59" s="1">
        <v>87</v>
      </c>
      <c r="BM59" s="1">
        <v>30.44</v>
      </c>
      <c r="BN59" s="1">
        <v>24.89</v>
      </c>
      <c r="BO59" s="1">
        <v>82</v>
      </c>
      <c r="BP59" s="1">
        <v>12.22</v>
      </c>
      <c r="BQ59" s="1">
        <v>10</v>
      </c>
      <c r="BR59" s="1">
        <v>82</v>
      </c>
      <c r="BS59" s="1">
        <v>0.44</v>
      </c>
      <c r="BT59" s="1">
        <v>0.11</v>
      </c>
      <c r="BU59" s="1">
        <v>9</v>
      </c>
      <c r="BV59" s="1">
        <v>0</v>
      </c>
      <c r="BW59" s="1">
        <v>4</v>
      </c>
      <c r="BX59" s="1">
        <v>0.22</v>
      </c>
      <c r="BY59" s="1">
        <v>59.44</v>
      </c>
      <c r="BZ59" s="1">
        <v>0.22</v>
      </c>
      <c r="CA59" s="1">
        <v>4.4400000000000004</v>
      </c>
      <c r="CB59" s="1">
        <v>3.78</v>
      </c>
      <c r="CC59" s="1">
        <v>0</v>
      </c>
      <c r="CD59" s="1">
        <v>0</v>
      </c>
      <c r="CE59" s="1">
        <v>1.89</v>
      </c>
      <c r="CF59" s="1">
        <v>0.11</v>
      </c>
      <c r="CG59" s="1">
        <v>0.22</v>
      </c>
      <c r="CH59" s="1">
        <v>0</v>
      </c>
      <c r="CI59" s="1">
        <v>0</v>
      </c>
      <c r="CJ59" s="1">
        <v>0</v>
      </c>
      <c r="CK59" s="1">
        <f t="shared" si="0"/>
        <v>3.3450993200000005</v>
      </c>
      <c r="CL59" s="1">
        <v>2</v>
      </c>
    </row>
    <row r="60" spans="1:90" x14ac:dyDescent="0.25">
      <c r="A60" s="1" t="s">
        <v>120</v>
      </c>
      <c r="B60" s="1">
        <v>4.5</v>
      </c>
      <c r="C60" s="1">
        <v>9</v>
      </c>
      <c r="D60" s="1">
        <v>49.11</v>
      </c>
      <c r="E60" s="1">
        <v>0.13</v>
      </c>
      <c r="F60" s="1">
        <v>0.11</v>
      </c>
      <c r="G60" s="1">
        <v>0.2</v>
      </c>
      <c r="H60" s="1">
        <v>1</v>
      </c>
      <c r="I60" s="1">
        <v>0.89</v>
      </c>
      <c r="J60" s="1">
        <v>0.11</v>
      </c>
      <c r="K60" s="1">
        <v>0.67</v>
      </c>
      <c r="L60" s="1">
        <v>0.22</v>
      </c>
      <c r="M60" s="1">
        <v>0.11</v>
      </c>
      <c r="N60" s="1">
        <v>0.11</v>
      </c>
      <c r="O60" s="1">
        <v>7.0000000000000007E-2</v>
      </c>
      <c r="P60" s="1">
        <v>7.0000000000000007E-2</v>
      </c>
      <c r="Q60" s="1">
        <v>0</v>
      </c>
      <c r="R60" s="1">
        <v>0</v>
      </c>
      <c r="S60" s="1">
        <v>0</v>
      </c>
      <c r="T60" s="1">
        <v>0</v>
      </c>
      <c r="U60" s="1">
        <v>9.33</v>
      </c>
      <c r="V60" s="1">
        <v>7</v>
      </c>
      <c r="W60" s="1">
        <v>75</v>
      </c>
      <c r="X60" s="1">
        <v>0.44</v>
      </c>
      <c r="Y60" s="1">
        <v>0</v>
      </c>
      <c r="Z60" s="1">
        <v>0</v>
      </c>
      <c r="AA60" s="1">
        <v>0</v>
      </c>
      <c r="AB60" s="1">
        <v>0</v>
      </c>
      <c r="AC60" s="1">
        <v>0.56000000000000005</v>
      </c>
      <c r="AD60" s="1">
        <v>0.11</v>
      </c>
      <c r="AE60" s="1">
        <v>0.09</v>
      </c>
      <c r="AF60" s="1">
        <v>0.11</v>
      </c>
      <c r="AG60" s="1">
        <v>0</v>
      </c>
      <c r="AH60" s="1">
        <v>0.22</v>
      </c>
      <c r="AI60" s="1">
        <v>0</v>
      </c>
      <c r="AJ60" s="1">
        <v>0.22</v>
      </c>
      <c r="AK60" s="1">
        <v>12.56</v>
      </c>
      <c r="AL60" s="1">
        <v>8.4600000000000009</v>
      </c>
      <c r="AM60" s="1">
        <v>5.13</v>
      </c>
      <c r="AN60" s="1">
        <v>0.6</v>
      </c>
      <c r="AO60" s="1">
        <v>2.5</v>
      </c>
      <c r="AP60" s="1">
        <v>5.44</v>
      </c>
      <c r="AQ60" s="1">
        <v>6.44</v>
      </c>
      <c r="AR60" s="1">
        <v>0</v>
      </c>
      <c r="AS60" s="1">
        <v>1.89</v>
      </c>
      <c r="AT60" s="1">
        <v>0.67</v>
      </c>
      <c r="AU60" s="1">
        <v>0.78</v>
      </c>
      <c r="AV60" s="1">
        <v>0.44</v>
      </c>
      <c r="AW60" s="1">
        <v>56</v>
      </c>
      <c r="AX60" s="1">
        <v>2.89</v>
      </c>
      <c r="AY60" s="1">
        <v>0.78</v>
      </c>
      <c r="AZ60" s="1">
        <v>0</v>
      </c>
      <c r="BA60" s="1">
        <v>0.11</v>
      </c>
      <c r="BB60" s="1">
        <v>0.89</v>
      </c>
      <c r="BC60" s="1">
        <v>12.56</v>
      </c>
      <c r="BD60" s="1">
        <v>7.33</v>
      </c>
      <c r="BE60" s="1">
        <v>3.89</v>
      </c>
      <c r="BF60" s="1">
        <v>0.44</v>
      </c>
      <c r="BG60" s="1">
        <v>1.56</v>
      </c>
      <c r="BH60" s="1">
        <v>1.67</v>
      </c>
      <c r="BI60" s="1">
        <v>1.35</v>
      </c>
      <c r="BJ60" s="1">
        <v>22.22</v>
      </c>
      <c r="BK60" s="1">
        <v>17.559999999999999</v>
      </c>
      <c r="BL60" s="1">
        <v>79</v>
      </c>
      <c r="BM60" s="1">
        <v>15</v>
      </c>
      <c r="BN60" s="1">
        <v>11.22</v>
      </c>
      <c r="BO60" s="1">
        <v>75</v>
      </c>
      <c r="BP60" s="1">
        <v>9.33</v>
      </c>
      <c r="BQ60" s="1">
        <v>7</v>
      </c>
      <c r="BR60" s="1">
        <v>75</v>
      </c>
      <c r="BS60" s="1">
        <v>0.11</v>
      </c>
      <c r="BT60" s="1">
        <v>0.11</v>
      </c>
      <c r="BU60" s="1">
        <v>4</v>
      </c>
      <c r="BV60" s="1">
        <v>5</v>
      </c>
      <c r="BW60" s="1">
        <v>3</v>
      </c>
      <c r="BX60" s="1">
        <v>0.44</v>
      </c>
      <c r="BY60" s="1">
        <v>31.44</v>
      </c>
      <c r="BZ60" s="1">
        <v>2.44</v>
      </c>
      <c r="CA60" s="1">
        <v>2</v>
      </c>
      <c r="CB60" s="1">
        <v>1.44</v>
      </c>
      <c r="CC60" s="1">
        <v>0.33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3.7815279700000008</v>
      </c>
      <c r="CL60" s="1">
        <v>2</v>
      </c>
    </row>
    <row r="61" spans="1:90" x14ac:dyDescent="0.25">
      <c r="A61" s="1" t="s">
        <v>133</v>
      </c>
      <c r="B61" s="1">
        <v>7</v>
      </c>
      <c r="C61" s="1">
        <v>9</v>
      </c>
      <c r="D61" s="1">
        <v>58.78</v>
      </c>
      <c r="E61" s="1">
        <v>0.12</v>
      </c>
      <c r="F61" s="1">
        <v>7.0000000000000007E-2</v>
      </c>
      <c r="G61" s="1">
        <v>0.2</v>
      </c>
      <c r="H61" s="1">
        <v>1</v>
      </c>
      <c r="I61" s="1">
        <v>1.22</v>
      </c>
      <c r="J61" s="1">
        <v>0.44</v>
      </c>
      <c r="K61" s="1">
        <v>0.56000000000000005</v>
      </c>
      <c r="L61" s="1">
        <v>0.67</v>
      </c>
      <c r="M61" s="1">
        <v>0.11</v>
      </c>
      <c r="N61" s="1">
        <v>0</v>
      </c>
      <c r="O61" s="1">
        <v>0.11</v>
      </c>
      <c r="P61" s="1">
        <v>0.11</v>
      </c>
      <c r="Q61" s="1">
        <v>0.11</v>
      </c>
      <c r="R61" s="1">
        <v>0.11</v>
      </c>
      <c r="S61" s="1">
        <v>0</v>
      </c>
      <c r="T61" s="1">
        <v>0</v>
      </c>
      <c r="U61" s="1">
        <v>9.7799999999999994</v>
      </c>
      <c r="V61" s="1">
        <v>6</v>
      </c>
      <c r="W61" s="1">
        <v>61</v>
      </c>
      <c r="X61" s="1">
        <v>0.56000000000000005</v>
      </c>
      <c r="Y61" s="1">
        <v>0</v>
      </c>
      <c r="Z61" s="1">
        <v>0</v>
      </c>
      <c r="AA61" s="1">
        <v>0.56000000000000005</v>
      </c>
      <c r="AB61" s="1">
        <v>0</v>
      </c>
      <c r="AC61" s="1">
        <v>0.56000000000000005</v>
      </c>
      <c r="AD61" s="1">
        <v>0</v>
      </c>
      <c r="AE61" s="1">
        <v>0.05</v>
      </c>
      <c r="AF61" s="1">
        <v>0</v>
      </c>
      <c r="AG61" s="1">
        <v>0</v>
      </c>
      <c r="AH61" s="1">
        <v>0</v>
      </c>
      <c r="AI61" s="1">
        <v>0</v>
      </c>
      <c r="AJ61" s="1">
        <v>0.11</v>
      </c>
      <c r="AK61" s="1">
        <v>12.78</v>
      </c>
      <c r="AL61" s="1">
        <v>8.59</v>
      </c>
      <c r="AM61" s="1">
        <v>7.98</v>
      </c>
      <c r="AN61" s="1">
        <v>0.7</v>
      </c>
      <c r="AO61" s="1">
        <v>3</v>
      </c>
      <c r="AP61" s="1">
        <v>5.78</v>
      </c>
      <c r="AQ61" s="1">
        <v>7.78</v>
      </c>
      <c r="AR61" s="1">
        <v>0.11</v>
      </c>
      <c r="AS61" s="1">
        <v>2.44</v>
      </c>
      <c r="AT61" s="1">
        <v>1</v>
      </c>
      <c r="AU61" s="1">
        <v>1</v>
      </c>
      <c r="AV61" s="1">
        <v>0.67</v>
      </c>
      <c r="AW61" s="1">
        <v>67</v>
      </c>
      <c r="AX61" s="1">
        <v>2.67</v>
      </c>
      <c r="AY61" s="1">
        <v>0.11</v>
      </c>
      <c r="AZ61" s="1">
        <v>0</v>
      </c>
      <c r="BA61" s="1">
        <v>0.33</v>
      </c>
      <c r="BB61" s="1">
        <v>0.44</v>
      </c>
      <c r="BC61" s="1">
        <v>16.329999999999998</v>
      </c>
      <c r="BD61" s="1">
        <v>10.67</v>
      </c>
      <c r="BE61" s="1">
        <v>5</v>
      </c>
      <c r="BF61" s="1">
        <v>0.78</v>
      </c>
      <c r="BG61" s="1">
        <v>3.44</v>
      </c>
      <c r="BH61" s="1">
        <v>1.33</v>
      </c>
      <c r="BI61" s="1">
        <v>1.47</v>
      </c>
      <c r="BJ61" s="1">
        <v>20.11</v>
      </c>
      <c r="BK61" s="1">
        <v>15.44</v>
      </c>
      <c r="BL61" s="1">
        <v>77</v>
      </c>
      <c r="BM61" s="1">
        <v>14.44</v>
      </c>
      <c r="BN61" s="1">
        <v>9.7799999999999994</v>
      </c>
      <c r="BO61" s="1">
        <v>68</v>
      </c>
      <c r="BP61" s="1">
        <v>9.7799999999999994</v>
      </c>
      <c r="BQ61" s="1">
        <v>6</v>
      </c>
      <c r="BR61" s="1">
        <v>61</v>
      </c>
      <c r="BS61" s="1">
        <v>0.44</v>
      </c>
      <c r="BT61" s="1">
        <v>0.11</v>
      </c>
      <c r="BU61" s="1">
        <v>7</v>
      </c>
      <c r="BV61" s="1">
        <v>2</v>
      </c>
      <c r="BW61" s="1">
        <v>7</v>
      </c>
      <c r="BX61" s="1">
        <v>0.22</v>
      </c>
      <c r="BY61" s="1">
        <v>29.11</v>
      </c>
      <c r="BZ61" s="1">
        <v>1.56</v>
      </c>
      <c r="CA61" s="1">
        <v>4.4400000000000004</v>
      </c>
      <c r="CB61" s="1">
        <v>2.56</v>
      </c>
      <c r="CC61" s="1">
        <v>0.22</v>
      </c>
      <c r="CD61" s="1">
        <v>0</v>
      </c>
      <c r="CE61" s="1">
        <v>0.22</v>
      </c>
      <c r="CF61" s="1">
        <v>0</v>
      </c>
      <c r="CG61" s="1">
        <v>0.11</v>
      </c>
      <c r="CH61" s="1">
        <v>0</v>
      </c>
      <c r="CI61" s="1">
        <v>0</v>
      </c>
      <c r="CJ61" s="1">
        <v>0</v>
      </c>
      <c r="CK61" s="1">
        <f t="shared" si="0"/>
        <v>3.7955846800000006</v>
      </c>
      <c r="CL61" s="1">
        <v>2</v>
      </c>
    </row>
    <row r="62" spans="1:90" x14ac:dyDescent="0.25">
      <c r="A62" s="1" t="s">
        <v>137</v>
      </c>
      <c r="B62" s="1">
        <v>5.9</v>
      </c>
      <c r="C62" s="1">
        <v>5</v>
      </c>
      <c r="D62" s="1">
        <v>23.6</v>
      </c>
      <c r="E62" s="1">
        <v>0.15</v>
      </c>
      <c r="F62" s="1">
        <v>0</v>
      </c>
      <c r="G62" s="1">
        <v>0.2</v>
      </c>
      <c r="H62" s="1">
        <v>0</v>
      </c>
      <c r="I62" s="1">
        <v>1</v>
      </c>
      <c r="J62" s="1">
        <v>0.2</v>
      </c>
      <c r="K62" s="1">
        <v>0.8</v>
      </c>
      <c r="L62" s="1">
        <v>0.4</v>
      </c>
      <c r="M62" s="1">
        <v>0.2</v>
      </c>
      <c r="N62" s="1">
        <v>0.2</v>
      </c>
      <c r="O62" s="1">
        <v>0.1</v>
      </c>
      <c r="P62" s="1">
        <v>0.1</v>
      </c>
      <c r="Q62" s="1">
        <v>0</v>
      </c>
      <c r="R62" s="1">
        <v>0</v>
      </c>
      <c r="S62" s="1">
        <v>0</v>
      </c>
      <c r="T62" s="1">
        <v>0</v>
      </c>
      <c r="U62" s="1">
        <v>5</v>
      </c>
      <c r="V62" s="1">
        <v>3.4</v>
      </c>
      <c r="W62" s="1">
        <v>68</v>
      </c>
      <c r="X62" s="1">
        <v>1.2</v>
      </c>
      <c r="Y62" s="1">
        <v>0.2</v>
      </c>
      <c r="Z62" s="1">
        <v>17</v>
      </c>
      <c r="AA62" s="1">
        <v>1.4</v>
      </c>
      <c r="AB62" s="1">
        <v>0</v>
      </c>
      <c r="AC62" s="1">
        <v>0.8</v>
      </c>
      <c r="AD62" s="1">
        <v>0.2</v>
      </c>
      <c r="AE62" s="1">
        <v>0.11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6.8</v>
      </c>
      <c r="AL62" s="1">
        <v>10.3</v>
      </c>
      <c r="AM62" s="1">
        <v>3.2</v>
      </c>
      <c r="AN62" s="1">
        <v>0.8</v>
      </c>
      <c r="AO62" s="1">
        <v>2.6</v>
      </c>
      <c r="AP62" s="1">
        <v>3.8</v>
      </c>
      <c r="AQ62" s="1">
        <v>3.8</v>
      </c>
      <c r="AR62" s="1">
        <v>0</v>
      </c>
      <c r="AS62" s="1">
        <v>1.2</v>
      </c>
      <c r="AT62" s="1">
        <v>0.4</v>
      </c>
      <c r="AU62" s="1">
        <v>0.8</v>
      </c>
      <c r="AV62" s="1">
        <v>0.6</v>
      </c>
      <c r="AW62" s="1">
        <v>75</v>
      </c>
      <c r="AX62" s="1">
        <v>1.4</v>
      </c>
      <c r="AY62" s="1">
        <v>0</v>
      </c>
      <c r="AZ62" s="1">
        <v>0</v>
      </c>
      <c r="BA62" s="1">
        <v>0</v>
      </c>
      <c r="BB62" s="1">
        <v>0</v>
      </c>
      <c r="BC62" s="1">
        <v>18</v>
      </c>
      <c r="BD62" s="1">
        <v>12.2</v>
      </c>
      <c r="BE62" s="1">
        <v>5.4</v>
      </c>
      <c r="BF62" s="1">
        <v>0.6</v>
      </c>
      <c r="BG62" s="1">
        <v>2.4</v>
      </c>
      <c r="BH62" s="1">
        <v>2</v>
      </c>
      <c r="BI62" s="1">
        <v>1.77</v>
      </c>
      <c r="BJ62" s="1">
        <v>13</v>
      </c>
      <c r="BK62" s="1">
        <v>10.199999999999999</v>
      </c>
      <c r="BL62" s="1">
        <v>78</v>
      </c>
      <c r="BM62" s="1">
        <v>9.1999999999999993</v>
      </c>
      <c r="BN62" s="1">
        <v>5.8</v>
      </c>
      <c r="BO62" s="1">
        <v>63</v>
      </c>
      <c r="BP62" s="1">
        <v>5</v>
      </c>
      <c r="BQ62" s="1">
        <v>3.4</v>
      </c>
      <c r="BR62" s="1">
        <v>68</v>
      </c>
      <c r="BS62" s="1">
        <v>0</v>
      </c>
      <c r="BT62" s="1">
        <v>0</v>
      </c>
      <c r="BU62" s="1">
        <v>1</v>
      </c>
      <c r="BV62" s="1">
        <v>4</v>
      </c>
      <c r="BW62" s="1">
        <v>1</v>
      </c>
      <c r="BX62" s="1">
        <v>0.6</v>
      </c>
      <c r="BY62" s="1">
        <v>21</v>
      </c>
      <c r="BZ62" s="1">
        <v>1</v>
      </c>
      <c r="CA62" s="1">
        <v>0.8</v>
      </c>
      <c r="CB62" s="1">
        <v>1.6</v>
      </c>
      <c r="CC62" s="1">
        <v>0.2</v>
      </c>
      <c r="CD62" s="1">
        <v>0</v>
      </c>
      <c r="CE62" s="1">
        <v>0.8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5.1953502200000017</v>
      </c>
      <c r="CL62" s="1">
        <v>2</v>
      </c>
    </row>
    <row r="63" spans="1:90" x14ac:dyDescent="0.25">
      <c r="A63" s="1" t="s">
        <v>145</v>
      </c>
      <c r="B63" s="1">
        <v>4.9000000000000004</v>
      </c>
      <c r="C63" s="1">
        <v>5</v>
      </c>
      <c r="D63" s="1">
        <v>51.6</v>
      </c>
      <c r="E63" s="1">
        <v>0.1</v>
      </c>
      <c r="F63" s="1">
        <v>0.14000000000000001</v>
      </c>
      <c r="G63" s="1">
        <v>0.1</v>
      </c>
      <c r="H63" s="1">
        <v>1</v>
      </c>
      <c r="I63" s="1">
        <v>0.2</v>
      </c>
      <c r="J63" s="1">
        <v>0.2</v>
      </c>
      <c r="K63" s="1">
        <v>0</v>
      </c>
      <c r="L63" s="1">
        <v>0.2</v>
      </c>
      <c r="M63" s="1">
        <v>0</v>
      </c>
      <c r="N63" s="1">
        <v>0</v>
      </c>
      <c r="O63" s="1">
        <v>0.03</v>
      </c>
      <c r="P63" s="1">
        <v>0.03</v>
      </c>
      <c r="Q63" s="1">
        <v>0.2</v>
      </c>
      <c r="R63" s="1">
        <v>0</v>
      </c>
      <c r="S63" s="1">
        <v>0.2</v>
      </c>
      <c r="T63" s="1">
        <v>0</v>
      </c>
      <c r="U63" s="1">
        <v>11</v>
      </c>
      <c r="V63" s="1">
        <v>8.6</v>
      </c>
      <c r="W63" s="1">
        <v>78</v>
      </c>
      <c r="X63" s="1">
        <v>0.4</v>
      </c>
      <c r="Y63" s="1">
        <v>0</v>
      </c>
      <c r="Z63" s="1">
        <v>0</v>
      </c>
      <c r="AA63" s="1">
        <v>0</v>
      </c>
      <c r="AB63" s="1">
        <v>0</v>
      </c>
      <c r="AC63" s="1">
        <v>0.6</v>
      </c>
      <c r="AD63" s="1">
        <v>0.2</v>
      </c>
      <c r="AE63" s="1">
        <v>0.1</v>
      </c>
      <c r="AF63" s="1">
        <v>0</v>
      </c>
      <c r="AG63" s="1">
        <v>0</v>
      </c>
      <c r="AH63" s="1">
        <v>0</v>
      </c>
      <c r="AI63" s="1">
        <v>0</v>
      </c>
      <c r="AJ63" s="1">
        <v>0.2</v>
      </c>
      <c r="AK63" s="1">
        <v>2.6</v>
      </c>
      <c r="AL63" s="1">
        <v>10.84</v>
      </c>
      <c r="AM63" s="1">
        <v>15.32</v>
      </c>
      <c r="AN63" s="1">
        <v>0.5</v>
      </c>
      <c r="AO63" s="1">
        <v>2.5</v>
      </c>
      <c r="AP63" s="1">
        <v>8.1999999999999993</v>
      </c>
      <c r="AQ63" s="1">
        <v>11.8</v>
      </c>
      <c r="AR63" s="1">
        <v>0</v>
      </c>
      <c r="AS63" s="1">
        <v>2.4</v>
      </c>
      <c r="AT63" s="1">
        <v>0.4</v>
      </c>
      <c r="AU63" s="1">
        <v>1.4</v>
      </c>
      <c r="AV63" s="1">
        <v>0.6</v>
      </c>
      <c r="AW63" s="1">
        <v>43</v>
      </c>
      <c r="AX63" s="1">
        <v>4.8</v>
      </c>
      <c r="AY63" s="1">
        <v>0.4</v>
      </c>
      <c r="AZ63" s="1">
        <v>0.2</v>
      </c>
      <c r="BA63" s="1">
        <v>0.8</v>
      </c>
      <c r="BB63" s="1">
        <v>1.4</v>
      </c>
      <c r="BC63" s="1">
        <v>13.8</v>
      </c>
      <c r="BD63" s="1">
        <v>9</v>
      </c>
      <c r="BE63" s="1">
        <v>4.8</v>
      </c>
      <c r="BF63" s="1">
        <v>0.4</v>
      </c>
      <c r="BG63" s="1">
        <v>3</v>
      </c>
      <c r="BH63" s="1">
        <v>2</v>
      </c>
      <c r="BI63" s="1">
        <v>1.63</v>
      </c>
      <c r="BJ63" s="1">
        <v>30.4</v>
      </c>
      <c r="BK63" s="1">
        <v>25</v>
      </c>
      <c r="BL63" s="1">
        <v>82</v>
      </c>
      <c r="BM63" s="1">
        <v>19</v>
      </c>
      <c r="BN63" s="1">
        <v>15</v>
      </c>
      <c r="BO63" s="1">
        <v>79</v>
      </c>
      <c r="BP63" s="1">
        <v>11</v>
      </c>
      <c r="BQ63" s="1">
        <v>8.6</v>
      </c>
      <c r="BR63" s="1">
        <v>78</v>
      </c>
      <c r="BS63" s="1">
        <v>0.4</v>
      </c>
      <c r="BT63" s="1">
        <v>0.2</v>
      </c>
      <c r="BU63" s="1">
        <v>3</v>
      </c>
      <c r="BV63" s="1">
        <v>2</v>
      </c>
      <c r="BW63" s="1">
        <v>2</v>
      </c>
      <c r="BX63" s="1">
        <v>1.2</v>
      </c>
      <c r="BY63" s="1">
        <v>41.6</v>
      </c>
      <c r="BZ63" s="1">
        <v>0.6</v>
      </c>
      <c r="CA63" s="1">
        <v>2.4</v>
      </c>
      <c r="CB63" s="1">
        <v>1.8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3.35230798</v>
      </c>
      <c r="CL63" s="1">
        <v>2</v>
      </c>
    </row>
    <row r="64" spans="1:90" x14ac:dyDescent="0.25">
      <c r="A64" s="1" t="s">
        <v>233</v>
      </c>
      <c r="B64" s="1">
        <v>5</v>
      </c>
      <c r="C64" s="1">
        <v>4</v>
      </c>
      <c r="D64" s="1">
        <v>58.75</v>
      </c>
      <c r="E64" s="1">
        <v>0.08</v>
      </c>
      <c r="F64" s="1">
        <v>0.15</v>
      </c>
      <c r="G64" s="1">
        <v>0.2</v>
      </c>
      <c r="H64" s="1">
        <v>2</v>
      </c>
      <c r="I64" s="1">
        <v>1.5</v>
      </c>
      <c r="J64" s="1">
        <v>0.25</v>
      </c>
      <c r="K64" s="1">
        <v>0.5</v>
      </c>
      <c r="L64" s="1">
        <v>1</v>
      </c>
      <c r="M64" s="1">
        <v>0</v>
      </c>
      <c r="N64" s="1">
        <v>0.25</v>
      </c>
      <c r="O64" s="1">
        <v>7.0000000000000007E-2</v>
      </c>
      <c r="P64" s="1">
        <v>7.0000000000000007E-2</v>
      </c>
      <c r="Q64" s="1">
        <v>0.25</v>
      </c>
      <c r="R64" s="1">
        <v>0</v>
      </c>
      <c r="S64" s="1">
        <v>0.25</v>
      </c>
      <c r="T64" s="1">
        <v>0</v>
      </c>
      <c r="U64" s="1">
        <v>11.25</v>
      </c>
      <c r="V64" s="1">
        <v>9.5</v>
      </c>
      <c r="W64" s="1">
        <v>84</v>
      </c>
      <c r="X64" s="1">
        <v>0.25</v>
      </c>
      <c r="Y64" s="1">
        <v>0.25</v>
      </c>
      <c r="Z64" s="1">
        <v>100</v>
      </c>
      <c r="AA64" s="1">
        <v>0</v>
      </c>
      <c r="AB64" s="1">
        <v>0</v>
      </c>
      <c r="AC64" s="1">
        <v>0.75</v>
      </c>
      <c r="AD64" s="1">
        <v>0.25</v>
      </c>
      <c r="AE64" s="1">
        <v>0.16</v>
      </c>
      <c r="AF64" s="1">
        <v>0.25</v>
      </c>
      <c r="AG64" s="1">
        <v>0</v>
      </c>
      <c r="AH64" s="1">
        <v>0</v>
      </c>
      <c r="AI64" s="1">
        <v>0</v>
      </c>
      <c r="AJ64" s="1">
        <v>0.25</v>
      </c>
      <c r="AK64" s="1">
        <v>16.5</v>
      </c>
      <c r="AL64" s="1">
        <v>12.68</v>
      </c>
      <c r="AM64" s="1">
        <v>18.149999999999999</v>
      </c>
      <c r="AN64" s="1">
        <v>0.8</v>
      </c>
      <c r="AO64" s="1">
        <v>3.3</v>
      </c>
      <c r="AP64" s="1">
        <v>10.75</v>
      </c>
      <c r="AQ64" s="1">
        <v>17.5</v>
      </c>
      <c r="AR64" s="1">
        <v>0.75</v>
      </c>
      <c r="AS64" s="1">
        <v>4.75</v>
      </c>
      <c r="AT64" s="1">
        <v>1</v>
      </c>
      <c r="AU64" s="1">
        <v>1</v>
      </c>
      <c r="AV64" s="1">
        <v>0.5</v>
      </c>
      <c r="AW64" s="1">
        <v>50</v>
      </c>
      <c r="AX64" s="1">
        <v>4</v>
      </c>
      <c r="AY64" s="1">
        <v>0</v>
      </c>
      <c r="AZ64" s="1">
        <v>0</v>
      </c>
      <c r="BA64" s="1">
        <v>0</v>
      </c>
      <c r="BB64" s="1">
        <v>0</v>
      </c>
      <c r="BC64" s="1">
        <v>12.25</v>
      </c>
      <c r="BD64" s="1">
        <v>8.75</v>
      </c>
      <c r="BE64" s="1">
        <v>3.25</v>
      </c>
      <c r="BF64" s="1">
        <v>0.75</v>
      </c>
      <c r="BG64" s="1">
        <v>2</v>
      </c>
      <c r="BH64" s="1">
        <v>2.5</v>
      </c>
      <c r="BI64" s="1">
        <v>1.48</v>
      </c>
      <c r="BJ64" s="1">
        <v>38.75</v>
      </c>
      <c r="BK64" s="1">
        <v>36.25</v>
      </c>
      <c r="BL64" s="1">
        <v>94</v>
      </c>
      <c r="BM64" s="1">
        <v>25.5</v>
      </c>
      <c r="BN64" s="1">
        <v>23</v>
      </c>
      <c r="BO64" s="1">
        <v>90</v>
      </c>
      <c r="BP64" s="1">
        <v>11.25</v>
      </c>
      <c r="BQ64" s="1">
        <v>9.5</v>
      </c>
      <c r="BR64" s="1">
        <v>84</v>
      </c>
      <c r="BS64" s="1">
        <v>0.25</v>
      </c>
      <c r="BT64" s="1">
        <v>0</v>
      </c>
      <c r="BU64" s="1">
        <v>2</v>
      </c>
      <c r="BV64" s="1">
        <v>2</v>
      </c>
      <c r="BW64" s="1">
        <v>1</v>
      </c>
      <c r="BX64" s="1">
        <v>1.25</v>
      </c>
      <c r="BY64" s="1">
        <v>48.25</v>
      </c>
      <c r="BZ64" s="1">
        <v>1.25</v>
      </c>
      <c r="CA64" s="1">
        <v>5.75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2.5833670100000004</v>
      </c>
      <c r="CL64" s="1">
        <v>2</v>
      </c>
    </row>
    <row r="65" spans="1:90" x14ac:dyDescent="0.25">
      <c r="A65" s="1" t="s">
        <v>211</v>
      </c>
      <c r="B65" s="1">
        <v>4.9000000000000004</v>
      </c>
      <c r="C65" s="1">
        <v>5</v>
      </c>
      <c r="D65" s="1">
        <v>54.6</v>
      </c>
      <c r="E65" s="1">
        <v>0.05</v>
      </c>
      <c r="F65" s="1">
        <v>0.25</v>
      </c>
      <c r="G65" s="1">
        <v>0.1</v>
      </c>
      <c r="H65" s="1">
        <v>1</v>
      </c>
      <c r="I65" s="1">
        <v>0.2</v>
      </c>
      <c r="J65" s="1">
        <v>0</v>
      </c>
      <c r="K65" s="1">
        <v>0.2</v>
      </c>
      <c r="L65" s="1">
        <v>0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10.199999999999999</v>
      </c>
      <c r="V65" s="1">
        <v>6.4</v>
      </c>
      <c r="W65" s="1">
        <v>63</v>
      </c>
      <c r="X65" s="1">
        <v>5.6</v>
      </c>
      <c r="Y65" s="1">
        <v>1.8</v>
      </c>
      <c r="Z65" s="1">
        <v>32</v>
      </c>
      <c r="AA65" s="1">
        <v>2.6</v>
      </c>
      <c r="AB65" s="1">
        <v>1.2</v>
      </c>
      <c r="AC65" s="1">
        <v>1.4</v>
      </c>
      <c r="AD65" s="1">
        <v>0</v>
      </c>
      <c r="AE65" s="1">
        <v>0.06</v>
      </c>
      <c r="AF65" s="1">
        <v>0.2</v>
      </c>
      <c r="AG65" s="1">
        <v>0</v>
      </c>
      <c r="AH65" s="1">
        <v>0</v>
      </c>
      <c r="AI65" s="1">
        <v>0</v>
      </c>
      <c r="AJ65" s="1">
        <v>0</v>
      </c>
      <c r="AK65" s="1">
        <v>4.8</v>
      </c>
      <c r="AL65" s="1">
        <v>22.88</v>
      </c>
      <c r="AM65" s="1">
        <v>12.84</v>
      </c>
      <c r="AN65" s="1">
        <v>0.2</v>
      </c>
      <c r="AO65" s="1">
        <v>2.6</v>
      </c>
      <c r="AP65" s="1">
        <v>9.6</v>
      </c>
      <c r="AQ65" s="1">
        <v>11.4</v>
      </c>
      <c r="AR65" s="1">
        <v>0.4</v>
      </c>
      <c r="AS65" s="1">
        <v>2.6</v>
      </c>
      <c r="AT65" s="1">
        <v>1</v>
      </c>
      <c r="AU65" s="1">
        <v>1.2</v>
      </c>
      <c r="AV65" s="1">
        <v>0.4</v>
      </c>
      <c r="AW65" s="1">
        <v>33</v>
      </c>
      <c r="AX65" s="1">
        <v>2.6</v>
      </c>
      <c r="AY65" s="1">
        <v>0.8</v>
      </c>
      <c r="AZ65" s="1">
        <v>0.2</v>
      </c>
      <c r="BA65" s="1">
        <v>0.4</v>
      </c>
      <c r="BB65" s="1">
        <v>1.4</v>
      </c>
      <c r="BC65" s="1">
        <v>8.8000000000000007</v>
      </c>
      <c r="BD65" s="1">
        <v>4.8</v>
      </c>
      <c r="BE65" s="1">
        <v>3.8</v>
      </c>
      <c r="BF65" s="1">
        <v>0.8</v>
      </c>
      <c r="BG65" s="1">
        <v>1.6</v>
      </c>
      <c r="BH65" s="1">
        <v>0.4</v>
      </c>
      <c r="BI65" s="1">
        <v>0.83</v>
      </c>
      <c r="BJ65" s="1">
        <v>27</v>
      </c>
      <c r="BK65" s="1">
        <v>21</v>
      </c>
      <c r="BL65" s="1">
        <v>78</v>
      </c>
      <c r="BM65" s="1">
        <v>22.4</v>
      </c>
      <c r="BN65" s="1">
        <v>13.4</v>
      </c>
      <c r="BO65" s="1">
        <v>60</v>
      </c>
      <c r="BP65" s="1">
        <v>10.199999999999999</v>
      </c>
      <c r="BQ65" s="1">
        <v>6.4</v>
      </c>
      <c r="BR65" s="1">
        <v>63</v>
      </c>
      <c r="BS65" s="1">
        <v>0</v>
      </c>
      <c r="BT65" s="1">
        <v>0</v>
      </c>
      <c r="BU65" s="1">
        <v>2</v>
      </c>
      <c r="BV65" s="1">
        <v>3</v>
      </c>
      <c r="BW65" s="1">
        <v>0</v>
      </c>
      <c r="BX65" s="1">
        <v>0.4</v>
      </c>
      <c r="BY65" s="1">
        <v>41.6</v>
      </c>
      <c r="BZ65" s="1">
        <v>0.8</v>
      </c>
      <c r="CA65" s="1">
        <v>5.8</v>
      </c>
      <c r="CB65" s="1">
        <v>7</v>
      </c>
      <c r="CC65" s="1">
        <v>0</v>
      </c>
      <c r="CD65" s="1">
        <v>0</v>
      </c>
      <c r="CE65" s="1">
        <v>2.4</v>
      </c>
      <c r="CF65" s="1">
        <v>0.6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3.7028957600000019</v>
      </c>
      <c r="CL65" s="1">
        <v>2</v>
      </c>
    </row>
    <row r="66" spans="1:90" x14ac:dyDescent="0.25">
      <c r="A66" s="1" t="s">
        <v>151</v>
      </c>
      <c r="B66" s="1">
        <v>4.9000000000000004</v>
      </c>
      <c r="C66" s="1">
        <v>9</v>
      </c>
      <c r="D66" s="1">
        <v>89.89</v>
      </c>
      <c r="E66" s="1">
        <v>0.12</v>
      </c>
      <c r="F66" s="1">
        <v>0.22</v>
      </c>
      <c r="G66" s="1">
        <v>0.1</v>
      </c>
      <c r="H66" s="1">
        <v>2</v>
      </c>
      <c r="I66" s="1">
        <v>0.67</v>
      </c>
      <c r="J66" s="1">
        <v>0.44</v>
      </c>
      <c r="K66" s="1">
        <v>0.11</v>
      </c>
      <c r="L66" s="1">
        <v>0.56000000000000005</v>
      </c>
      <c r="M66" s="1">
        <v>0</v>
      </c>
      <c r="N66" s="1">
        <v>0</v>
      </c>
      <c r="O66" s="1">
        <v>7.0000000000000007E-2</v>
      </c>
      <c r="P66" s="1">
        <v>7.0000000000000007E-2</v>
      </c>
      <c r="Q66" s="1">
        <v>0.11</v>
      </c>
      <c r="R66" s="1">
        <v>0</v>
      </c>
      <c r="S66" s="1">
        <v>0.11</v>
      </c>
      <c r="T66" s="1">
        <v>0</v>
      </c>
      <c r="U66" s="1">
        <v>16.440000000000001</v>
      </c>
      <c r="V66" s="1">
        <v>12.22</v>
      </c>
      <c r="W66" s="1">
        <v>74</v>
      </c>
      <c r="X66" s="1">
        <v>0.56000000000000005</v>
      </c>
      <c r="Y66" s="1">
        <v>0.11</v>
      </c>
      <c r="Z66" s="1">
        <v>20</v>
      </c>
      <c r="AA66" s="1">
        <v>0.22</v>
      </c>
      <c r="AB66" s="1">
        <v>0</v>
      </c>
      <c r="AC66" s="1">
        <v>0.56000000000000005</v>
      </c>
      <c r="AD66" s="1">
        <v>0.11</v>
      </c>
      <c r="AE66" s="1">
        <v>0.08</v>
      </c>
      <c r="AF66" s="1">
        <v>0.11</v>
      </c>
      <c r="AG66" s="1">
        <v>0</v>
      </c>
      <c r="AH66" s="1">
        <v>0.11</v>
      </c>
      <c r="AI66" s="1">
        <v>0</v>
      </c>
      <c r="AJ66" s="1">
        <v>0.33</v>
      </c>
      <c r="AK66" s="1">
        <v>7.11</v>
      </c>
      <c r="AL66" s="1">
        <v>11.3</v>
      </c>
      <c r="AM66" s="1">
        <v>25.67</v>
      </c>
      <c r="AN66" s="1">
        <v>0.6</v>
      </c>
      <c r="AO66" s="1">
        <v>3.3</v>
      </c>
      <c r="AP66" s="1">
        <v>16.670000000000002</v>
      </c>
      <c r="AQ66" s="1">
        <v>19.670000000000002</v>
      </c>
      <c r="AR66" s="1">
        <v>0.33</v>
      </c>
      <c r="AS66" s="1">
        <v>3.44</v>
      </c>
      <c r="AT66" s="1">
        <v>1.44</v>
      </c>
      <c r="AU66" s="1">
        <v>3.11</v>
      </c>
      <c r="AV66" s="1">
        <v>1.89</v>
      </c>
      <c r="AW66" s="1">
        <v>61</v>
      </c>
      <c r="AX66" s="1">
        <v>7.89</v>
      </c>
      <c r="AY66" s="1">
        <v>2</v>
      </c>
      <c r="AZ66" s="1">
        <v>0.33</v>
      </c>
      <c r="BA66" s="1">
        <v>1.67</v>
      </c>
      <c r="BB66" s="1">
        <v>4</v>
      </c>
      <c r="BC66" s="1">
        <v>15.11</v>
      </c>
      <c r="BD66" s="1">
        <v>9.89</v>
      </c>
      <c r="BE66" s="1">
        <v>4.5599999999999996</v>
      </c>
      <c r="BF66" s="1">
        <v>0.56000000000000005</v>
      </c>
      <c r="BG66" s="1">
        <v>2.2200000000000002</v>
      </c>
      <c r="BH66" s="1">
        <v>1.89</v>
      </c>
      <c r="BI66" s="1">
        <v>1.56</v>
      </c>
      <c r="BJ66" s="1">
        <v>68.67</v>
      </c>
      <c r="BK66" s="1">
        <v>61.33</v>
      </c>
      <c r="BL66" s="1">
        <v>89</v>
      </c>
      <c r="BM66" s="1">
        <v>38.22</v>
      </c>
      <c r="BN66" s="1">
        <v>31.67</v>
      </c>
      <c r="BO66" s="1">
        <v>83</v>
      </c>
      <c r="BP66" s="1">
        <v>16.440000000000001</v>
      </c>
      <c r="BQ66" s="1">
        <v>12.22</v>
      </c>
      <c r="BR66" s="1">
        <v>74</v>
      </c>
      <c r="BS66" s="1">
        <v>0.33</v>
      </c>
      <c r="BT66" s="1">
        <v>0.22</v>
      </c>
      <c r="BU66" s="1">
        <v>9</v>
      </c>
      <c r="BV66" s="1">
        <v>0</v>
      </c>
      <c r="BW66" s="1">
        <v>1</v>
      </c>
      <c r="BX66" s="1">
        <v>1.56</v>
      </c>
      <c r="BY66" s="1">
        <v>85.78</v>
      </c>
      <c r="BZ66" s="1">
        <v>0.67</v>
      </c>
      <c r="CA66" s="1">
        <v>8.33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0.11</v>
      </c>
      <c r="CH66" s="1">
        <v>0</v>
      </c>
      <c r="CI66" s="1">
        <v>0</v>
      </c>
      <c r="CJ66" s="1">
        <v>0</v>
      </c>
      <c r="CK66" s="1">
        <f t="shared" si="0"/>
        <v>2.7411155700000025</v>
      </c>
      <c r="CL66" s="1">
        <v>2</v>
      </c>
    </row>
    <row r="67" spans="1:90" x14ac:dyDescent="0.25">
      <c r="A67" s="1" t="s">
        <v>157</v>
      </c>
      <c r="B67" s="1">
        <v>5.4</v>
      </c>
      <c r="C67" s="1">
        <v>9</v>
      </c>
      <c r="D67" s="1">
        <v>52.22</v>
      </c>
      <c r="E67" s="1">
        <v>0.13</v>
      </c>
      <c r="F67" s="1">
        <v>0.14000000000000001</v>
      </c>
      <c r="G67" s="1">
        <v>0.1</v>
      </c>
      <c r="H67" s="1">
        <v>1</v>
      </c>
      <c r="I67" s="1">
        <v>0.78</v>
      </c>
      <c r="J67" s="1">
        <v>0.22</v>
      </c>
      <c r="K67" s="1">
        <v>0.22</v>
      </c>
      <c r="L67" s="1">
        <v>0.56000000000000005</v>
      </c>
      <c r="M67" s="1">
        <v>0</v>
      </c>
      <c r="N67" s="1">
        <v>0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3.89</v>
      </c>
      <c r="W67" s="1">
        <v>69</v>
      </c>
      <c r="X67" s="1">
        <v>2.89</v>
      </c>
      <c r="Y67" s="1">
        <v>0.78</v>
      </c>
      <c r="Z67" s="1">
        <v>27</v>
      </c>
      <c r="AA67" s="1">
        <v>0</v>
      </c>
      <c r="AB67" s="1">
        <v>0</v>
      </c>
      <c r="AC67" s="1">
        <v>0.44</v>
      </c>
      <c r="AD67" s="1">
        <v>0.22</v>
      </c>
      <c r="AE67" s="1">
        <v>0.11</v>
      </c>
      <c r="AF67" s="1">
        <v>0.11</v>
      </c>
      <c r="AG67" s="1">
        <v>0</v>
      </c>
      <c r="AH67" s="1">
        <v>0.22</v>
      </c>
      <c r="AI67" s="1">
        <v>0</v>
      </c>
      <c r="AJ67" s="1">
        <v>0.11</v>
      </c>
      <c r="AK67" s="1">
        <v>4.67</v>
      </c>
      <c r="AL67" s="1">
        <v>7.79</v>
      </c>
      <c r="AM67" s="1">
        <v>6.76</v>
      </c>
      <c r="AN67" s="1">
        <v>0.5</v>
      </c>
      <c r="AO67" s="1">
        <v>2.2999999999999998</v>
      </c>
      <c r="AP67" s="1">
        <v>4.4400000000000004</v>
      </c>
      <c r="AQ67" s="1">
        <v>5.44</v>
      </c>
      <c r="AR67" s="1">
        <v>0</v>
      </c>
      <c r="AS67" s="1">
        <v>1.67</v>
      </c>
      <c r="AT67" s="1">
        <v>1</v>
      </c>
      <c r="AU67" s="1">
        <v>0.67</v>
      </c>
      <c r="AV67" s="1">
        <v>0.22</v>
      </c>
      <c r="AW67" s="1">
        <v>33</v>
      </c>
      <c r="AX67" s="1">
        <v>2.56</v>
      </c>
      <c r="AY67" s="1">
        <v>0.33</v>
      </c>
      <c r="AZ67" s="1">
        <v>0.22</v>
      </c>
      <c r="BA67" s="1">
        <v>0.44</v>
      </c>
      <c r="BB67" s="1">
        <v>1</v>
      </c>
      <c r="BC67" s="1">
        <v>15.89</v>
      </c>
      <c r="BD67" s="1">
        <v>11</v>
      </c>
      <c r="BE67" s="1">
        <v>5</v>
      </c>
      <c r="BF67" s="1">
        <v>0.67</v>
      </c>
      <c r="BG67" s="1">
        <v>2.89</v>
      </c>
      <c r="BH67" s="1">
        <v>2.2200000000000002</v>
      </c>
      <c r="BI67" s="1">
        <v>1.73</v>
      </c>
      <c r="BJ67" s="1">
        <v>11.89</v>
      </c>
      <c r="BK67" s="1">
        <v>8.2200000000000006</v>
      </c>
      <c r="BL67" s="1">
        <v>69</v>
      </c>
      <c r="BM67" s="1">
        <v>12.22</v>
      </c>
      <c r="BN67" s="1">
        <v>7.44</v>
      </c>
      <c r="BO67" s="1">
        <v>61</v>
      </c>
      <c r="BP67" s="1">
        <v>5.67</v>
      </c>
      <c r="BQ67" s="1">
        <v>3.89</v>
      </c>
      <c r="BR67" s="1">
        <v>69</v>
      </c>
      <c r="BS67" s="1">
        <v>0</v>
      </c>
      <c r="BT67" s="1">
        <v>0</v>
      </c>
      <c r="BU67" s="1">
        <v>5</v>
      </c>
      <c r="BV67" s="1">
        <v>4</v>
      </c>
      <c r="BW67" s="1">
        <v>4</v>
      </c>
      <c r="BX67" s="1">
        <v>0.89</v>
      </c>
      <c r="BY67" s="1">
        <v>22.67</v>
      </c>
      <c r="BZ67" s="1">
        <v>0.78</v>
      </c>
      <c r="CA67" s="1">
        <v>0.67</v>
      </c>
      <c r="CB67" s="1">
        <v>2.67</v>
      </c>
      <c r="CC67" s="1">
        <v>0</v>
      </c>
      <c r="CD67" s="1">
        <v>0</v>
      </c>
      <c r="CE67" s="1">
        <v>0</v>
      </c>
      <c r="CF67" s="1">
        <v>0</v>
      </c>
      <c r="CG67" s="1">
        <v>0.11</v>
      </c>
      <c r="CH67" s="1">
        <v>0</v>
      </c>
      <c r="CI67" s="1">
        <v>0</v>
      </c>
      <c r="CJ67" s="1">
        <v>0</v>
      </c>
      <c r="CK67" s="1">
        <f t="shared" ref="CK67:CK125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2.7895544500000007</v>
      </c>
      <c r="CL67" s="1">
        <v>2</v>
      </c>
    </row>
    <row r="68" spans="1:90" x14ac:dyDescent="0.25">
      <c r="A68" s="1" t="s">
        <v>160</v>
      </c>
      <c r="B68" s="1">
        <v>7.6</v>
      </c>
      <c r="C68" s="1">
        <v>8</v>
      </c>
      <c r="D68" s="1">
        <v>83.12</v>
      </c>
      <c r="E68" s="1">
        <v>0.23</v>
      </c>
      <c r="F68" s="1">
        <v>0.17</v>
      </c>
      <c r="G68" s="1">
        <v>0.5</v>
      </c>
      <c r="H68" s="1">
        <v>3</v>
      </c>
      <c r="I68" s="1">
        <v>1.75</v>
      </c>
      <c r="J68" s="1">
        <v>0.75</v>
      </c>
      <c r="K68" s="1">
        <v>1.5</v>
      </c>
      <c r="L68" s="1">
        <v>0.25</v>
      </c>
      <c r="M68" s="1">
        <v>0.25</v>
      </c>
      <c r="N68" s="1">
        <v>0</v>
      </c>
      <c r="O68" s="1">
        <v>0.25</v>
      </c>
      <c r="P68" s="1">
        <v>0.25</v>
      </c>
      <c r="Q68" s="1">
        <v>0.12</v>
      </c>
      <c r="R68" s="1">
        <v>0.12</v>
      </c>
      <c r="S68" s="1">
        <v>0</v>
      </c>
      <c r="T68" s="1">
        <v>0</v>
      </c>
      <c r="U68" s="1">
        <v>23.62</v>
      </c>
      <c r="V68" s="1">
        <v>20.25</v>
      </c>
      <c r="W68" s="1">
        <v>86</v>
      </c>
      <c r="X68" s="1">
        <v>1.75</v>
      </c>
      <c r="Y68" s="1">
        <v>0.25</v>
      </c>
      <c r="Z68" s="1">
        <v>14</v>
      </c>
      <c r="AA68" s="1">
        <v>0.5</v>
      </c>
      <c r="AB68" s="1">
        <v>0</v>
      </c>
      <c r="AC68" s="1">
        <v>2.62</v>
      </c>
      <c r="AD68" s="1">
        <v>0.25</v>
      </c>
      <c r="AE68" s="1">
        <v>0.27</v>
      </c>
      <c r="AF68" s="1">
        <v>0.25</v>
      </c>
      <c r="AG68" s="1">
        <v>0</v>
      </c>
      <c r="AH68" s="1">
        <v>0.12</v>
      </c>
      <c r="AI68" s="1">
        <v>0</v>
      </c>
      <c r="AJ68" s="1">
        <v>0.75</v>
      </c>
      <c r="AK68" s="1">
        <v>38.75</v>
      </c>
      <c r="AL68" s="1">
        <v>34.68</v>
      </c>
      <c r="AM68" s="1">
        <v>21.1</v>
      </c>
      <c r="AN68" s="1">
        <v>2</v>
      </c>
      <c r="AO68" s="1">
        <v>4.9000000000000004</v>
      </c>
      <c r="AP68" s="1">
        <v>13</v>
      </c>
      <c r="AQ68" s="1">
        <v>17.5</v>
      </c>
      <c r="AR68" s="1">
        <v>0</v>
      </c>
      <c r="AS68" s="1">
        <v>4</v>
      </c>
      <c r="AT68" s="1">
        <v>0.25</v>
      </c>
      <c r="AU68" s="1">
        <v>1.25</v>
      </c>
      <c r="AV68" s="1">
        <v>1.1200000000000001</v>
      </c>
      <c r="AW68" s="1">
        <v>90</v>
      </c>
      <c r="AX68" s="1">
        <v>2.88</v>
      </c>
      <c r="AY68" s="1">
        <v>0.25</v>
      </c>
      <c r="AZ68" s="1">
        <v>0.12</v>
      </c>
      <c r="BA68" s="1">
        <v>0</v>
      </c>
      <c r="BB68" s="1">
        <v>0.38</v>
      </c>
      <c r="BC68" s="1">
        <v>6.5</v>
      </c>
      <c r="BD68" s="1">
        <v>4.12</v>
      </c>
      <c r="BE68" s="1">
        <v>1.75</v>
      </c>
      <c r="BF68" s="1">
        <v>0.62</v>
      </c>
      <c r="BG68" s="1">
        <v>0.62</v>
      </c>
      <c r="BH68" s="1">
        <v>0.75</v>
      </c>
      <c r="BI68" s="1">
        <v>0.66</v>
      </c>
      <c r="BJ68" s="1">
        <v>40.380000000000003</v>
      </c>
      <c r="BK68" s="1">
        <v>35.880000000000003</v>
      </c>
      <c r="BL68" s="1">
        <v>89</v>
      </c>
      <c r="BM68" s="1">
        <v>34.880000000000003</v>
      </c>
      <c r="BN68" s="1">
        <v>29.38</v>
      </c>
      <c r="BO68" s="1">
        <v>84</v>
      </c>
      <c r="BP68" s="1">
        <v>23.62</v>
      </c>
      <c r="BQ68" s="1">
        <v>20.25</v>
      </c>
      <c r="BR68" s="1">
        <v>86</v>
      </c>
      <c r="BS68" s="1">
        <v>0.12</v>
      </c>
      <c r="BT68" s="1">
        <v>0.12</v>
      </c>
      <c r="BU68" s="1">
        <v>8</v>
      </c>
      <c r="BV68" s="1">
        <v>0</v>
      </c>
      <c r="BW68" s="1">
        <v>4</v>
      </c>
      <c r="BX68" s="1">
        <v>1.75</v>
      </c>
      <c r="BY68" s="1">
        <v>56</v>
      </c>
      <c r="BZ68" s="1">
        <v>7</v>
      </c>
      <c r="CA68" s="1">
        <v>1.38</v>
      </c>
      <c r="CB68" s="1">
        <v>3.5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5.4634088299999988</v>
      </c>
      <c r="CL68" s="1">
        <v>2</v>
      </c>
    </row>
    <row r="69" spans="1:90" x14ac:dyDescent="0.25">
      <c r="A69" s="1" t="s">
        <v>161</v>
      </c>
      <c r="B69" s="1">
        <v>5.5</v>
      </c>
      <c r="C69" s="1">
        <v>9</v>
      </c>
      <c r="D69" s="1">
        <v>84.89</v>
      </c>
      <c r="E69" s="1">
        <v>0.26</v>
      </c>
      <c r="F69" s="1">
        <v>0.33</v>
      </c>
      <c r="G69" s="1">
        <v>0.4</v>
      </c>
      <c r="H69" s="1">
        <v>5</v>
      </c>
      <c r="I69" s="1">
        <v>1.67</v>
      </c>
      <c r="J69" s="1">
        <v>0.56000000000000005</v>
      </c>
      <c r="K69" s="1">
        <v>1</v>
      </c>
      <c r="L69" s="1">
        <v>0.67</v>
      </c>
      <c r="M69" s="1">
        <v>0.11</v>
      </c>
      <c r="N69" s="1">
        <v>0</v>
      </c>
      <c r="O69" s="1">
        <v>0.15</v>
      </c>
      <c r="P69" s="1">
        <v>0.15</v>
      </c>
      <c r="Q69" s="1">
        <v>0.33</v>
      </c>
      <c r="R69" s="1">
        <v>0.33</v>
      </c>
      <c r="S69" s="1">
        <v>0</v>
      </c>
      <c r="T69" s="1">
        <v>0</v>
      </c>
      <c r="U69" s="1">
        <v>10</v>
      </c>
      <c r="V69" s="1">
        <v>8.2200000000000006</v>
      </c>
      <c r="W69" s="1">
        <v>82</v>
      </c>
      <c r="X69" s="1">
        <v>3.11</v>
      </c>
      <c r="Y69" s="1">
        <v>0.67</v>
      </c>
      <c r="Z69" s="1">
        <v>22</v>
      </c>
      <c r="AA69" s="1">
        <v>1</v>
      </c>
      <c r="AB69" s="1">
        <v>0.22</v>
      </c>
      <c r="AC69" s="1">
        <v>1.67</v>
      </c>
      <c r="AD69" s="1">
        <v>0.33</v>
      </c>
      <c r="AE69" s="1">
        <v>0.24</v>
      </c>
      <c r="AF69" s="1">
        <v>0.22</v>
      </c>
      <c r="AG69" s="1">
        <v>0</v>
      </c>
      <c r="AH69" s="1">
        <v>0</v>
      </c>
      <c r="AI69" s="1">
        <v>0</v>
      </c>
      <c r="AJ69" s="1">
        <v>0.22</v>
      </c>
      <c r="AK69" s="1">
        <v>25.22</v>
      </c>
      <c r="AL69" s="1">
        <v>22.12</v>
      </c>
      <c r="AM69" s="1">
        <v>23.29</v>
      </c>
      <c r="AN69" s="1">
        <v>1.5</v>
      </c>
      <c r="AO69" s="1">
        <v>4.2</v>
      </c>
      <c r="AP69" s="1">
        <v>9.33</v>
      </c>
      <c r="AQ69" s="1">
        <v>17.329999999999998</v>
      </c>
      <c r="AR69" s="1">
        <v>0.22</v>
      </c>
      <c r="AS69" s="1">
        <v>4.78</v>
      </c>
      <c r="AT69" s="1">
        <v>1.1100000000000001</v>
      </c>
      <c r="AU69" s="1">
        <v>1</v>
      </c>
      <c r="AV69" s="1">
        <v>0.67</v>
      </c>
      <c r="AW69" s="1">
        <v>67</v>
      </c>
      <c r="AX69" s="1">
        <v>3.33</v>
      </c>
      <c r="AY69" s="1">
        <v>0.89</v>
      </c>
      <c r="AZ69" s="1">
        <v>0</v>
      </c>
      <c r="BA69" s="1">
        <v>0.89</v>
      </c>
      <c r="BB69" s="1">
        <v>1.78</v>
      </c>
      <c r="BC69" s="1">
        <v>13.56</v>
      </c>
      <c r="BD69" s="1">
        <v>7.33</v>
      </c>
      <c r="BE69" s="1">
        <v>4.33</v>
      </c>
      <c r="BF69" s="1">
        <v>1.33</v>
      </c>
      <c r="BG69" s="1">
        <v>2.44</v>
      </c>
      <c r="BH69" s="1">
        <v>1.89</v>
      </c>
      <c r="BI69" s="1">
        <v>1.43</v>
      </c>
      <c r="BJ69" s="1">
        <v>21.78</v>
      </c>
      <c r="BK69" s="1">
        <v>18.440000000000001</v>
      </c>
      <c r="BL69" s="1">
        <v>85</v>
      </c>
      <c r="BM69" s="1">
        <v>18.89</v>
      </c>
      <c r="BN69" s="1">
        <v>14.11</v>
      </c>
      <c r="BO69" s="1">
        <v>75</v>
      </c>
      <c r="BP69" s="1">
        <v>10</v>
      </c>
      <c r="BQ69" s="1">
        <v>8.2200000000000006</v>
      </c>
      <c r="BR69" s="1">
        <v>82</v>
      </c>
      <c r="BS69" s="1">
        <v>0.11</v>
      </c>
      <c r="BT69" s="1">
        <v>0.11</v>
      </c>
      <c r="BU69" s="1">
        <v>9</v>
      </c>
      <c r="BV69" s="1">
        <v>0</v>
      </c>
      <c r="BW69" s="1">
        <v>7</v>
      </c>
      <c r="BX69" s="1">
        <v>1.22</v>
      </c>
      <c r="BY69" s="1">
        <v>38.67</v>
      </c>
      <c r="BZ69" s="1">
        <v>3.44</v>
      </c>
      <c r="CA69" s="1">
        <v>1.67</v>
      </c>
      <c r="CB69" s="1">
        <v>3.22</v>
      </c>
      <c r="CC69" s="1">
        <v>0.22</v>
      </c>
      <c r="CD69" s="1">
        <v>0</v>
      </c>
      <c r="CE69" s="1">
        <v>0.89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3.6566439000000015</v>
      </c>
      <c r="CL69" s="1">
        <v>2</v>
      </c>
    </row>
    <row r="70" spans="1:90" x14ac:dyDescent="0.25">
      <c r="A70" s="1" t="s">
        <v>167</v>
      </c>
      <c r="B70" s="1">
        <v>4.9000000000000004</v>
      </c>
      <c r="C70" s="1">
        <v>7</v>
      </c>
      <c r="D70" s="1">
        <v>84.86</v>
      </c>
      <c r="E70" s="1">
        <v>7.0000000000000007E-2</v>
      </c>
      <c r="F70" s="1">
        <v>0.1</v>
      </c>
      <c r="G70" s="1">
        <v>0.1</v>
      </c>
      <c r="H70" s="1">
        <v>1</v>
      </c>
      <c r="I70" s="1">
        <v>0.43</v>
      </c>
      <c r="J70" s="1">
        <v>0.28999999999999998</v>
      </c>
      <c r="K70" s="1">
        <v>0.14000000000000001</v>
      </c>
      <c r="L70" s="1">
        <v>0.28999999999999998</v>
      </c>
      <c r="M70" s="1">
        <v>0</v>
      </c>
      <c r="N70" s="1">
        <v>0</v>
      </c>
      <c r="O70" s="1">
        <v>0.04</v>
      </c>
      <c r="P70" s="1">
        <v>0.04</v>
      </c>
      <c r="Q70" s="1">
        <v>0.14000000000000001</v>
      </c>
      <c r="R70" s="1">
        <v>0.14000000000000001</v>
      </c>
      <c r="S70" s="1">
        <v>0</v>
      </c>
      <c r="T70" s="1">
        <v>0</v>
      </c>
      <c r="U70" s="1">
        <v>14.86</v>
      </c>
      <c r="V70" s="1">
        <v>10.43</v>
      </c>
      <c r="W70" s="1">
        <v>70</v>
      </c>
      <c r="X70" s="1">
        <v>0.14000000000000001</v>
      </c>
      <c r="Y70" s="1">
        <v>0.14000000000000001</v>
      </c>
      <c r="Z70" s="1">
        <v>100</v>
      </c>
      <c r="AA70" s="1">
        <v>0</v>
      </c>
      <c r="AB70" s="1">
        <v>0</v>
      </c>
      <c r="AC70" s="1">
        <v>0.71</v>
      </c>
      <c r="AD70" s="1">
        <v>0.14000000000000001</v>
      </c>
      <c r="AE70" s="1">
        <v>0.09</v>
      </c>
      <c r="AF70" s="1">
        <v>0</v>
      </c>
      <c r="AG70" s="1">
        <v>0</v>
      </c>
      <c r="AH70" s="1">
        <v>0.43</v>
      </c>
      <c r="AI70" s="1">
        <v>0</v>
      </c>
      <c r="AJ70" s="1">
        <v>0.14000000000000001</v>
      </c>
      <c r="AK70" s="1">
        <v>3.86</v>
      </c>
      <c r="AL70" s="1">
        <v>11.87</v>
      </c>
      <c r="AM70" s="1">
        <v>16.600000000000001</v>
      </c>
      <c r="AN70" s="1">
        <v>0.5</v>
      </c>
      <c r="AO70" s="1">
        <v>2.7</v>
      </c>
      <c r="AP70" s="1">
        <v>9.2899999999999991</v>
      </c>
      <c r="AQ70" s="1">
        <v>11.86</v>
      </c>
      <c r="AR70" s="1">
        <v>0</v>
      </c>
      <c r="AS70" s="1">
        <v>2.14</v>
      </c>
      <c r="AT70" s="1">
        <v>1.43</v>
      </c>
      <c r="AU70" s="1">
        <v>2</v>
      </c>
      <c r="AV70" s="1">
        <v>0.86</v>
      </c>
      <c r="AW70" s="1">
        <v>43</v>
      </c>
      <c r="AX70" s="1">
        <v>8.2899999999999991</v>
      </c>
      <c r="AY70" s="1">
        <v>1.1399999999999999</v>
      </c>
      <c r="AZ70" s="1">
        <v>0.14000000000000001</v>
      </c>
      <c r="BA70" s="1">
        <v>0.86</v>
      </c>
      <c r="BB70" s="1">
        <v>2.14</v>
      </c>
      <c r="BC70" s="1">
        <v>12</v>
      </c>
      <c r="BD70" s="1">
        <v>6.86</v>
      </c>
      <c r="BE70" s="1">
        <v>4.1399999999999997</v>
      </c>
      <c r="BF70" s="1">
        <v>1</v>
      </c>
      <c r="BG70" s="1">
        <v>1.29</v>
      </c>
      <c r="BH70" s="1">
        <v>2.4300000000000002</v>
      </c>
      <c r="BI70" s="1">
        <v>1.53</v>
      </c>
      <c r="BJ70" s="1">
        <v>58.57</v>
      </c>
      <c r="BK70" s="1">
        <v>48.57</v>
      </c>
      <c r="BL70" s="1">
        <v>83</v>
      </c>
      <c r="BM70" s="1">
        <v>33.86</v>
      </c>
      <c r="BN70" s="1">
        <v>27</v>
      </c>
      <c r="BO70" s="1">
        <v>80</v>
      </c>
      <c r="BP70" s="1">
        <v>14.86</v>
      </c>
      <c r="BQ70" s="1">
        <v>10.43</v>
      </c>
      <c r="BR70" s="1">
        <v>70</v>
      </c>
      <c r="BS70" s="1">
        <v>0.28999999999999998</v>
      </c>
      <c r="BT70" s="1">
        <v>0</v>
      </c>
      <c r="BU70" s="1">
        <v>7</v>
      </c>
      <c r="BV70" s="1">
        <v>0</v>
      </c>
      <c r="BW70" s="1">
        <v>3</v>
      </c>
      <c r="BX70" s="1">
        <v>0.43</v>
      </c>
      <c r="BY70" s="1">
        <v>71.290000000000006</v>
      </c>
      <c r="BZ70" s="1">
        <v>0.28999999999999998</v>
      </c>
      <c r="CA70" s="1">
        <v>7</v>
      </c>
      <c r="CB70" s="1">
        <v>0.71</v>
      </c>
      <c r="CC70" s="1">
        <v>0.14000000000000001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1.8114502700000013</v>
      </c>
      <c r="CL70" s="1">
        <v>2</v>
      </c>
    </row>
    <row r="71" spans="1:90" x14ac:dyDescent="0.25">
      <c r="A71" s="1" t="s">
        <v>168</v>
      </c>
      <c r="B71" s="1">
        <v>5.3</v>
      </c>
      <c r="C71" s="1">
        <v>6</v>
      </c>
      <c r="D71" s="1">
        <v>22.33</v>
      </c>
      <c r="E71" s="1">
        <v>0.06</v>
      </c>
      <c r="F71" s="1">
        <v>0.12</v>
      </c>
      <c r="G71" s="1">
        <v>0.1</v>
      </c>
      <c r="H71" s="1">
        <v>1</v>
      </c>
      <c r="I71" s="1">
        <v>0.83</v>
      </c>
      <c r="J71" s="1">
        <v>0.17</v>
      </c>
      <c r="K71" s="1">
        <v>0.5</v>
      </c>
      <c r="L71" s="1">
        <v>0.33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2</v>
      </c>
      <c r="V71" s="1">
        <v>1.33</v>
      </c>
      <c r="W71" s="1">
        <v>67</v>
      </c>
      <c r="X71" s="1">
        <v>1</v>
      </c>
      <c r="Y71" s="1">
        <v>0.17</v>
      </c>
      <c r="Z71" s="1">
        <v>17</v>
      </c>
      <c r="AA71" s="1">
        <v>0.17</v>
      </c>
      <c r="AB71" s="1">
        <v>0.17</v>
      </c>
      <c r="AC71" s="1">
        <v>0.17</v>
      </c>
      <c r="AD71" s="1">
        <v>0</v>
      </c>
      <c r="AE71" s="1">
        <v>0.02</v>
      </c>
      <c r="AF71" s="1">
        <v>0.17</v>
      </c>
      <c r="AG71" s="1">
        <v>0</v>
      </c>
      <c r="AH71" s="1">
        <v>0</v>
      </c>
      <c r="AI71" s="1">
        <v>0</v>
      </c>
      <c r="AJ71" s="1">
        <v>0</v>
      </c>
      <c r="AK71" s="1">
        <v>6.83</v>
      </c>
      <c r="AL71" s="1">
        <v>3.07</v>
      </c>
      <c r="AM71" s="1">
        <v>0.8</v>
      </c>
      <c r="AN71" s="1">
        <v>0.2</v>
      </c>
      <c r="AO71" s="1">
        <v>2</v>
      </c>
      <c r="AP71" s="1">
        <v>3.17</v>
      </c>
      <c r="AQ71" s="1">
        <v>4.67</v>
      </c>
      <c r="AR71" s="1">
        <v>0</v>
      </c>
      <c r="AS71" s="1">
        <v>1.67</v>
      </c>
      <c r="AT71" s="1">
        <v>0.33</v>
      </c>
      <c r="AU71" s="1">
        <v>0</v>
      </c>
      <c r="AV71" s="1">
        <v>0</v>
      </c>
      <c r="AX71" s="1">
        <v>1</v>
      </c>
      <c r="AY71" s="1">
        <v>0.17</v>
      </c>
      <c r="AZ71" s="1">
        <v>0</v>
      </c>
      <c r="BA71" s="1">
        <v>0</v>
      </c>
      <c r="BB71" s="1">
        <v>0.17</v>
      </c>
      <c r="BC71" s="1">
        <v>16.829999999999998</v>
      </c>
      <c r="BD71" s="1">
        <v>10</v>
      </c>
      <c r="BE71" s="1">
        <v>5.5</v>
      </c>
      <c r="BF71" s="1">
        <v>1</v>
      </c>
      <c r="BG71" s="1">
        <v>2.17</v>
      </c>
      <c r="BH71" s="1">
        <v>3.17</v>
      </c>
      <c r="BI71" s="1">
        <v>2.2200000000000002</v>
      </c>
      <c r="BJ71" s="1">
        <v>5.83</v>
      </c>
      <c r="BK71" s="1">
        <v>4.33</v>
      </c>
      <c r="BL71" s="1">
        <v>74</v>
      </c>
      <c r="BM71" s="1">
        <v>4.5</v>
      </c>
      <c r="BN71" s="1">
        <v>2.67</v>
      </c>
      <c r="BO71" s="1">
        <v>59</v>
      </c>
      <c r="BP71" s="1">
        <v>2</v>
      </c>
      <c r="BQ71" s="1">
        <v>1.33</v>
      </c>
      <c r="BR71" s="1">
        <v>67</v>
      </c>
      <c r="BS71" s="1">
        <v>0</v>
      </c>
      <c r="BT71" s="1">
        <v>0</v>
      </c>
      <c r="BU71" s="1">
        <v>1</v>
      </c>
      <c r="BV71" s="1">
        <v>5</v>
      </c>
      <c r="BW71" s="1">
        <v>1</v>
      </c>
      <c r="BX71" s="1">
        <v>0</v>
      </c>
      <c r="BY71" s="1">
        <v>9.83</v>
      </c>
      <c r="BZ71" s="1">
        <v>1</v>
      </c>
      <c r="CA71" s="1">
        <v>0.83</v>
      </c>
      <c r="CB71" s="1">
        <v>0.83</v>
      </c>
      <c r="CC71" s="1">
        <v>0</v>
      </c>
      <c r="CD71" s="1">
        <v>0</v>
      </c>
      <c r="CE71" s="1">
        <v>0.17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3.6646311400000022</v>
      </c>
      <c r="CL71" s="1">
        <v>2</v>
      </c>
    </row>
    <row r="72" spans="1:90" x14ac:dyDescent="0.25">
      <c r="A72" s="1" t="s">
        <v>234</v>
      </c>
      <c r="B72" s="1">
        <v>8</v>
      </c>
      <c r="C72" s="1">
        <v>5</v>
      </c>
      <c r="D72" s="1">
        <v>75</v>
      </c>
      <c r="E72" s="1">
        <v>0.47</v>
      </c>
      <c r="F72" s="1">
        <v>0.56000000000000005</v>
      </c>
      <c r="G72" s="1">
        <v>0.9</v>
      </c>
      <c r="H72" s="1">
        <v>5</v>
      </c>
      <c r="I72" s="1">
        <v>2.6</v>
      </c>
      <c r="J72" s="1">
        <v>1.8</v>
      </c>
      <c r="K72" s="1">
        <v>2.6</v>
      </c>
      <c r="L72" s="1">
        <v>0</v>
      </c>
      <c r="M72" s="1">
        <v>0.8</v>
      </c>
      <c r="N72" s="1">
        <v>0.2</v>
      </c>
      <c r="O72" s="1">
        <v>0.56999999999999995</v>
      </c>
      <c r="P72" s="1">
        <v>0.56999999999999995</v>
      </c>
      <c r="Q72" s="1">
        <v>0.6</v>
      </c>
      <c r="R72" s="1">
        <v>0.6</v>
      </c>
      <c r="S72" s="1">
        <v>0</v>
      </c>
      <c r="T72" s="1">
        <v>0</v>
      </c>
      <c r="U72" s="1">
        <v>15.6</v>
      </c>
      <c r="V72" s="1">
        <v>13.2</v>
      </c>
      <c r="W72" s="1">
        <v>85</v>
      </c>
      <c r="X72" s="1">
        <v>5.2</v>
      </c>
      <c r="Y72" s="1">
        <v>1.2</v>
      </c>
      <c r="Z72" s="1">
        <v>23</v>
      </c>
      <c r="AA72" s="1">
        <v>2.4</v>
      </c>
      <c r="AB72" s="1">
        <v>0.4</v>
      </c>
      <c r="AC72" s="1">
        <v>1.4</v>
      </c>
      <c r="AD72" s="1">
        <v>0.4</v>
      </c>
      <c r="AE72" s="1">
        <v>0.32</v>
      </c>
      <c r="AF72" s="1">
        <v>0.4</v>
      </c>
      <c r="AG72" s="1">
        <v>0</v>
      </c>
      <c r="AH72" s="1">
        <v>0</v>
      </c>
      <c r="AI72" s="1">
        <v>0</v>
      </c>
      <c r="AJ72" s="1">
        <v>0.4</v>
      </c>
      <c r="AK72" s="1">
        <v>56.6</v>
      </c>
      <c r="AL72" s="1">
        <v>24.3</v>
      </c>
      <c r="AM72" s="1">
        <v>31.88</v>
      </c>
      <c r="AN72" s="1">
        <v>3.8</v>
      </c>
      <c r="AO72" s="1">
        <v>6.5</v>
      </c>
      <c r="AP72" s="1">
        <v>7.2</v>
      </c>
      <c r="AQ72" s="1">
        <v>21.6</v>
      </c>
      <c r="AR72" s="1">
        <v>0.6</v>
      </c>
      <c r="AS72" s="1">
        <v>7</v>
      </c>
      <c r="AT72" s="1">
        <v>0.6</v>
      </c>
      <c r="AU72" s="1">
        <v>0.2</v>
      </c>
      <c r="AV72" s="1">
        <v>0.2</v>
      </c>
      <c r="AW72" s="1">
        <v>100</v>
      </c>
      <c r="AX72" s="1">
        <v>2.8</v>
      </c>
      <c r="AY72" s="1">
        <v>0</v>
      </c>
      <c r="AZ72" s="1">
        <v>0</v>
      </c>
      <c r="BA72" s="1">
        <v>0.2</v>
      </c>
      <c r="BB72" s="1">
        <v>0.2</v>
      </c>
      <c r="BC72" s="1">
        <v>7.6</v>
      </c>
      <c r="BD72" s="1">
        <v>5.2</v>
      </c>
      <c r="BE72" s="1">
        <v>2.6</v>
      </c>
      <c r="BF72" s="1">
        <v>0.4</v>
      </c>
      <c r="BG72" s="1">
        <v>0.2</v>
      </c>
      <c r="BH72" s="1">
        <v>1.2</v>
      </c>
      <c r="BI72" s="1">
        <v>0.96</v>
      </c>
      <c r="BJ72" s="1">
        <v>30.6</v>
      </c>
      <c r="BK72" s="1">
        <v>26.6</v>
      </c>
      <c r="BL72" s="1">
        <v>87</v>
      </c>
      <c r="BM72" s="1">
        <v>27.8</v>
      </c>
      <c r="BN72" s="1">
        <v>20.8</v>
      </c>
      <c r="BO72" s="1">
        <v>75</v>
      </c>
      <c r="BP72" s="1">
        <v>15.6</v>
      </c>
      <c r="BQ72" s="1">
        <v>13.2</v>
      </c>
      <c r="BR72" s="1">
        <v>85</v>
      </c>
      <c r="BS72" s="1">
        <v>0.4</v>
      </c>
      <c r="BT72" s="1">
        <v>0.2</v>
      </c>
      <c r="BU72" s="1">
        <v>4</v>
      </c>
      <c r="BV72" s="1">
        <v>1</v>
      </c>
      <c r="BW72" s="1">
        <v>1</v>
      </c>
      <c r="BX72" s="1">
        <v>0.8</v>
      </c>
      <c r="BY72" s="1">
        <v>46.4</v>
      </c>
      <c r="BZ72" s="1">
        <v>6.6</v>
      </c>
      <c r="CA72" s="1">
        <v>2.2000000000000002</v>
      </c>
      <c r="CB72" s="1">
        <v>5.2</v>
      </c>
      <c r="CC72" s="1">
        <v>0.4</v>
      </c>
      <c r="CD72" s="1">
        <v>0</v>
      </c>
      <c r="CE72" s="1">
        <v>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6.6699620299999989</v>
      </c>
      <c r="CL72" s="1">
        <v>2</v>
      </c>
    </row>
    <row r="73" spans="1:90" x14ac:dyDescent="0.25">
      <c r="A73" s="1" t="s">
        <v>176</v>
      </c>
      <c r="B73" s="1">
        <v>5.0999999999999996</v>
      </c>
      <c r="C73" s="1">
        <v>2</v>
      </c>
      <c r="D73" s="1">
        <v>33</v>
      </c>
      <c r="E73" s="1">
        <v>0.08</v>
      </c>
      <c r="F73" s="1">
        <v>0</v>
      </c>
      <c r="G73" s="1">
        <v>0.1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7</v>
      </c>
      <c r="V73" s="1">
        <v>5</v>
      </c>
      <c r="W73" s="1">
        <v>71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0.05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7</v>
      </c>
      <c r="AL73" s="1">
        <v>12.3</v>
      </c>
      <c r="AM73" s="1">
        <v>5.6</v>
      </c>
      <c r="AN73" s="1">
        <v>0.2</v>
      </c>
      <c r="AO73" s="1">
        <v>2.2999999999999998</v>
      </c>
      <c r="AP73" s="1">
        <v>5.5</v>
      </c>
      <c r="AQ73" s="1">
        <v>5.5</v>
      </c>
      <c r="AR73" s="1">
        <v>0</v>
      </c>
      <c r="AS73" s="1">
        <v>2</v>
      </c>
      <c r="AT73" s="1">
        <v>0</v>
      </c>
      <c r="AU73" s="1">
        <v>1</v>
      </c>
      <c r="AV73" s="1">
        <v>0.5</v>
      </c>
      <c r="AW73" s="1">
        <v>50</v>
      </c>
      <c r="AX73" s="1">
        <v>1</v>
      </c>
      <c r="AY73" s="1">
        <v>0.5</v>
      </c>
      <c r="AZ73" s="1">
        <v>0</v>
      </c>
      <c r="BA73" s="1">
        <v>0</v>
      </c>
      <c r="BB73" s="1">
        <v>0.5</v>
      </c>
      <c r="BC73" s="1">
        <v>24.5</v>
      </c>
      <c r="BD73" s="1">
        <v>17</v>
      </c>
      <c r="BE73" s="1">
        <v>7</v>
      </c>
      <c r="BF73" s="1">
        <v>0.5</v>
      </c>
      <c r="BG73" s="1">
        <v>3</v>
      </c>
      <c r="BH73" s="1">
        <v>2.5</v>
      </c>
      <c r="BI73" s="1">
        <v>2.25</v>
      </c>
      <c r="BJ73" s="1">
        <v>12</v>
      </c>
      <c r="BK73" s="1">
        <v>9</v>
      </c>
      <c r="BL73" s="1">
        <v>75</v>
      </c>
      <c r="BM73" s="1">
        <v>9.5</v>
      </c>
      <c r="BN73" s="1">
        <v>6</v>
      </c>
      <c r="BO73" s="1">
        <v>63</v>
      </c>
      <c r="BP73" s="1">
        <v>7</v>
      </c>
      <c r="BQ73" s="1">
        <v>5</v>
      </c>
      <c r="BR73" s="1">
        <v>71</v>
      </c>
      <c r="BS73" s="1">
        <v>0</v>
      </c>
      <c r="BT73" s="1">
        <v>0</v>
      </c>
      <c r="BU73" s="1">
        <v>1</v>
      </c>
      <c r="BV73" s="1">
        <v>1</v>
      </c>
      <c r="BW73" s="1">
        <v>1</v>
      </c>
      <c r="BX73" s="1">
        <v>1</v>
      </c>
      <c r="BY73" s="1">
        <v>18.5</v>
      </c>
      <c r="BZ73" s="1">
        <v>1.5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0.5</v>
      </c>
      <c r="CH73" s="1">
        <v>0</v>
      </c>
      <c r="CI73" s="1">
        <v>0</v>
      </c>
      <c r="CJ73" s="1">
        <v>0</v>
      </c>
      <c r="CK73" s="1">
        <f t="shared" si="1"/>
        <v>3.6608411000000016</v>
      </c>
      <c r="CL73" s="1">
        <v>2</v>
      </c>
    </row>
    <row r="74" spans="1:90" x14ac:dyDescent="0.25">
      <c r="A74" s="1" t="s">
        <v>185</v>
      </c>
      <c r="B74" s="1">
        <v>4.9000000000000004</v>
      </c>
      <c r="C74" s="1">
        <v>9</v>
      </c>
      <c r="D74" s="1">
        <v>88.67</v>
      </c>
      <c r="E74" s="1">
        <v>0.09</v>
      </c>
      <c r="F74" s="1">
        <v>0.12</v>
      </c>
      <c r="G74" s="1">
        <v>0.1</v>
      </c>
      <c r="H74" s="1">
        <v>1</v>
      </c>
      <c r="I74" s="1">
        <v>1.1100000000000001</v>
      </c>
      <c r="J74" s="1">
        <v>0.22</v>
      </c>
      <c r="K74" s="1">
        <v>0.33</v>
      </c>
      <c r="L74" s="1">
        <v>0.78</v>
      </c>
      <c r="M74" s="1">
        <v>0</v>
      </c>
      <c r="N74" s="1">
        <v>0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12.11</v>
      </c>
      <c r="V74" s="1">
        <v>8.7799999999999994</v>
      </c>
      <c r="W74" s="1">
        <v>73</v>
      </c>
      <c r="X74" s="1">
        <v>3.11</v>
      </c>
      <c r="Y74" s="1">
        <v>0.56000000000000005</v>
      </c>
      <c r="Z74" s="1">
        <v>18</v>
      </c>
      <c r="AA74" s="1">
        <v>0.89</v>
      </c>
      <c r="AB74" s="1">
        <v>0.78</v>
      </c>
      <c r="AC74" s="1">
        <v>1</v>
      </c>
      <c r="AD74" s="1">
        <v>0</v>
      </c>
      <c r="AE74" s="1">
        <v>0.06</v>
      </c>
      <c r="AF74" s="1">
        <v>0.11</v>
      </c>
      <c r="AG74" s="1">
        <v>0</v>
      </c>
      <c r="AH74" s="1">
        <v>0</v>
      </c>
      <c r="AI74" s="1">
        <v>0</v>
      </c>
      <c r="AJ74" s="1">
        <v>0.11</v>
      </c>
      <c r="AK74" s="1">
        <v>11</v>
      </c>
      <c r="AL74" s="1">
        <v>15.54</v>
      </c>
      <c r="AM74" s="1">
        <v>15.22</v>
      </c>
      <c r="AN74" s="1">
        <v>0.4</v>
      </c>
      <c r="AO74" s="1">
        <v>3.2</v>
      </c>
      <c r="AP74" s="1">
        <v>14.67</v>
      </c>
      <c r="AQ74" s="1">
        <v>15.67</v>
      </c>
      <c r="AR74" s="1">
        <v>0.11</v>
      </c>
      <c r="AS74" s="1">
        <v>2.56</v>
      </c>
      <c r="AT74" s="1">
        <v>1.78</v>
      </c>
      <c r="AU74" s="1">
        <v>1.89</v>
      </c>
      <c r="AV74" s="1">
        <v>1.56</v>
      </c>
      <c r="AW74" s="1">
        <v>83</v>
      </c>
      <c r="AX74" s="1">
        <v>5.1100000000000003</v>
      </c>
      <c r="AY74" s="1">
        <v>1.1100000000000001</v>
      </c>
      <c r="AZ74" s="1">
        <v>0.22</v>
      </c>
      <c r="BA74" s="1">
        <v>1.22</v>
      </c>
      <c r="BB74" s="1">
        <v>2.56</v>
      </c>
      <c r="BC74" s="1">
        <v>16</v>
      </c>
      <c r="BD74" s="1">
        <v>9.89</v>
      </c>
      <c r="BE74" s="1">
        <v>5.78</v>
      </c>
      <c r="BF74" s="1">
        <v>0.22</v>
      </c>
      <c r="BG74" s="1">
        <v>2</v>
      </c>
      <c r="BH74" s="1">
        <v>2</v>
      </c>
      <c r="BI74" s="1">
        <v>1.71</v>
      </c>
      <c r="BJ74" s="1">
        <v>39</v>
      </c>
      <c r="BK74" s="1">
        <v>32.33</v>
      </c>
      <c r="BL74" s="1">
        <v>83</v>
      </c>
      <c r="BM74" s="1">
        <v>23.89</v>
      </c>
      <c r="BN74" s="1">
        <v>16.440000000000001</v>
      </c>
      <c r="BO74" s="1">
        <v>69</v>
      </c>
      <c r="BP74" s="1">
        <v>12.11</v>
      </c>
      <c r="BQ74" s="1">
        <v>8.7799999999999994</v>
      </c>
      <c r="BR74" s="1">
        <v>73</v>
      </c>
      <c r="BS74" s="1">
        <v>0.11</v>
      </c>
      <c r="BT74" s="1">
        <v>0</v>
      </c>
      <c r="BU74" s="1">
        <v>9</v>
      </c>
      <c r="BV74" s="1">
        <v>0</v>
      </c>
      <c r="BW74" s="1">
        <v>1</v>
      </c>
      <c r="BX74" s="1">
        <v>0.89</v>
      </c>
      <c r="BY74" s="1">
        <v>60.44</v>
      </c>
      <c r="BZ74" s="1">
        <v>1.1100000000000001</v>
      </c>
      <c r="CA74" s="1">
        <v>4.78</v>
      </c>
      <c r="CB74" s="1">
        <v>4.1100000000000003</v>
      </c>
      <c r="CC74" s="1">
        <v>0</v>
      </c>
      <c r="CD74" s="1">
        <v>0</v>
      </c>
      <c r="CE74" s="1">
        <v>0.89</v>
      </c>
      <c r="CF74" s="1">
        <v>0.33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3.1509831000000004</v>
      </c>
      <c r="CL74" s="1">
        <v>2</v>
      </c>
    </row>
    <row r="75" spans="1:90" x14ac:dyDescent="0.25">
      <c r="A75" s="1" t="s">
        <v>189</v>
      </c>
      <c r="B75" s="1">
        <v>5.5</v>
      </c>
      <c r="C75" s="1">
        <v>9</v>
      </c>
      <c r="D75" s="1">
        <v>82.33</v>
      </c>
      <c r="E75" s="1">
        <v>0.11</v>
      </c>
      <c r="F75" s="1">
        <v>0.18</v>
      </c>
      <c r="G75" s="1">
        <v>0.2</v>
      </c>
      <c r="H75" s="1">
        <v>2</v>
      </c>
      <c r="I75" s="1">
        <v>0.78</v>
      </c>
      <c r="J75" s="1">
        <v>0.33</v>
      </c>
      <c r="K75" s="1">
        <v>0.56000000000000005</v>
      </c>
      <c r="L75" s="1">
        <v>0.22</v>
      </c>
      <c r="M75" s="1">
        <v>0</v>
      </c>
      <c r="N75" s="1">
        <v>0</v>
      </c>
      <c r="O75" s="1">
        <v>7.0000000000000007E-2</v>
      </c>
      <c r="P75" s="1">
        <v>7.0000000000000007E-2</v>
      </c>
      <c r="Q75" s="1">
        <v>0.11</v>
      </c>
      <c r="R75" s="1">
        <v>0.11</v>
      </c>
      <c r="S75" s="1">
        <v>0</v>
      </c>
      <c r="T75" s="1">
        <v>0</v>
      </c>
      <c r="U75" s="1">
        <v>9.11</v>
      </c>
      <c r="V75" s="1">
        <v>5.1100000000000003</v>
      </c>
      <c r="W75" s="1">
        <v>56</v>
      </c>
      <c r="X75" s="1">
        <v>4</v>
      </c>
      <c r="Y75" s="1">
        <v>0.56000000000000005</v>
      </c>
      <c r="Z75" s="1">
        <v>14</v>
      </c>
      <c r="AA75" s="1">
        <v>1.22</v>
      </c>
      <c r="AB75" s="1">
        <v>0.44</v>
      </c>
      <c r="AC75" s="1">
        <v>0.56000000000000005</v>
      </c>
      <c r="AD75" s="1">
        <v>0.11</v>
      </c>
      <c r="AE75" s="1">
        <v>0.09</v>
      </c>
      <c r="AF75" s="1">
        <v>0.11</v>
      </c>
      <c r="AG75" s="1">
        <v>0</v>
      </c>
      <c r="AH75" s="1">
        <v>0.33</v>
      </c>
      <c r="AI75" s="1">
        <v>0</v>
      </c>
      <c r="AJ75" s="1">
        <v>0.44</v>
      </c>
      <c r="AK75" s="1">
        <v>12.22</v>
      </c>
      <c r="AL75" s="1">
        <v>10.5</v>
      </c>
      <c r="AM75" s="1">
        <v>14.42</v>
      </c>
      <c r="AN75" s="1">
        <v>0.6</v>
      </c>
      <c r="AO75" s="1">
        <v>3</v>
      </c>
      <c r="AP75" s="1">
        <v>8.33</v>
      </c>
      <c r="AQ75" s="1">
        <v>11.33</v>
      </c>
      <c r="AR75" s="1">
        <v>0.33</v>
      </c>
      <c r="AS75" s="1">
        <v>3.33</v>
      </c>
      <c r="AT75" s="1">
        <v>0.89</v>
      </c>
      <c r="AU75" s="1">
        <v>2.44</v>
      </c>
      <c r="AV75" s="1">
        <v>1.1100000000000001</v>
      </c>
      <c r="AW75" s="1">
        <v>45</v>
      </c>
      <c r="AX75" s="1">
        <v>6.67</v>
      </c>
      <c r="AY75" s="1">
        <v>1.56</v>
      </c>
      <c r="AZ75" s="1">
        <v>0.11</v>
      </c>
      <c r="BA75" s="1">
        <v>1.1100000000000001</v>
      </c>
      <c r="BB75" s="1">
        <v>2.78</v>
      </c>
      <c r="BC75" s="1">
        <v>11.11</v>
      </c>
      <c r="BD75" s="1">
        <v>6.11</v>
      </c>
      <c r="BE75" s="1">
        <v>3.44</v>
      </c>
      <c r="BF75" s="1">
        <v>0.56000000000000005</v>
      </c>
      <c r="BG75" s="1">
        <v>2</v>
      </c>
      <c r="BH75" s="1">
        <v>1.22</v>
      </c>
      <c r="BI75" s="1">
        <v>1.04</v>
      </c>
      <c r="BJ75" s="1">
        <v>22</v>
      </c>
      <c r="BK75" s="1">
        <v>12.89</v>
      </c>
      <c r="BL75" s="1">
        <v>59</v>
      </c>
      <c r="BM75" s="1">
        <v>18</v>
      </c>
      <c r="BN75" s="1">
        <v>8.7799999999999994</v>
      </c>
      <c r="BO75" s="1">
        <v>49</v>
      </c>
      <c r="BP75" s="1">
        <v>9.11</v>
      </c>
      <c r="BQ75" s="1">
        <v>5.1100000000000003</v>
      </c>
      <c r="BR75" s="1">
        <v>56</v>
      </c>
      <c r="BS75" s="1">
        <v>0.44</v>
      </c>
      <c r="BT75" s="1">
        <v>0.22</v>
      </c>
      <c r="BU75" s="1">
        <v>9</v>
      </c>
      <c r="BV75" s="1">
        <v>0</v>
      </c>
      <c r="BW75" s="1">
        <v>3</v>
      </c>
      <c r="BX75" s="1">
        <v>0.56000000000000005</v>
      </c>
      <c r="BY75" s="1">
        <v>42</v>
      </c>
      <c r="BZ75" s="1">
        <v>1.33</v>
      </c>
      <c r="CA75" s="1">
        <v>4.4400000000000004</v>
      </c>
      <c r="CB75" s="1">
        <v>5</v>
      </c>
      <c r="CC75" s="1">
        <v>0.33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3.4317654900000001</v>
      </c>
      <c r="CL75" s="1">
        <v>2</v>
      </c>
    </row>
    <row r="76" spans="1:90" x14ac:dyDescent="0.25">
      <c r="A76" s="1" t="s">
        <v>192</v>
      </c>
      <c r="B76" s="1">
        <v>4.3</v>
      </c>
      <c r="C76" s="1">
        <v>9</v>
      </c>
      <c r="D76" s="1">
        <v>81.22</v>
      </c>
      <c r="E76" s="1">
        <v>0.08</v>
      </c>
      <c r="F76" s="1">
        <v>0</v>
      </c>
      <c r="G76" s="1">
        <v>0.1</v>
      </c>
      <c r="H76" s="1">
        <v>0</v>
      </c>
      <c r="I76" s="1">
        <v>0.78</v>
      </c>
      <c r="J76" s="1">
        <v>0.11</v>
      </c>
      <c r="K76" s="1">
        <v>0.44</v>
      </c>
      <c r="L76" s="1">
        <v>0.33</v>
      </c>
      <c r="M76" s="1">
        <v>0</v>
      </c>
      <c r="N76" s="1">
        <v>0</v>
      </c>
      <c r="O76" s="1">
        <v>0.03</v>
      </c>
      <c r="P76" s="1">
        <v>0.03</v>
      </c>
      <c r="Q76" s="1">
        <v>0</v>
      </c>
      <c r="R76" s="1">
        <v>0</v>
      </c>
      <c r="S76" s="1">
        <v>0</v>
      </c>
      <c r="T76" s="1">
        <v>0</v>
      </c>
      <c r="U76" s="1">
        <v>12.78</v>
      </c>
      <c r="V76" s="1">
        <v>8.44</v>
      </c>
      <c r="W76" s="1">
        <v>66</v>
      </c>
      <c r="X76" s="1">
        <v>1.44</v>
      </c>
      <c r="Y76" s="1">
        <v>0.44</v>
      </c>
      <c r="Z76" s="1">
        <v>31</v>
      </c>
      <c r="AA76" s="1">
        <v>0.44</v>
      </c>
      <c r="AB76" s="1">
        <v>0</v>
      </c>
      <c r="AC76" s="1">
        <v>1.1100000000000001</v>
      </c>
      <c r="AD76" s="1">
        <v>0</v>
      </c>
      <c r="AE76" s="1">
        <v>0.06</v>
      </c>
      <c r="AF76" s="1">
        <v>0</v>
      </c>
      <c r="AG76" s="1">
        <v>0</v>
      </c>
      <c r="AH76" s="1">
        <v>0.33</v>
      </c>
      <c r="AI76" s="1">
        <v>0</v>
      </c>
      <c r="AJ76" s="1">
        <v>0.11</v>
      </c>
      <c r="AK76" s="1">
        <v>9.89</v>
      </c>
      <c r="AL76" s="1">
        <v>15.81</v>
      </c>
      <c r="AM76" s="1">
        <v>11.71</v>
      </c>
      <c r="AN76" s="1">
        <v>0.4</v>
      </c>
      <c r="AO76" s="1">
        <v>2.6</v>
      </c>
      <c r="AP76" s="1">
        <v>9.67</v>
      </c>
      <c r="AQ76" s="1">
        <v>9.67</v>
      </c>
      <c r="AR76" s="1">
        <v>0</v>
      </c>
      <c r="AS76" s="1">
        <v>1.67</v>
      </c>
      <c r="AT76" s="1">
        <v>1.44</v>
      </c>
      <c r="AU76" s="1">
        <v>1.33</v>
      </c>
      <c r="AV76" s="1">
        <v>0.89</v>
      </c>
      <c r="AW76" s="1">
        <v>67</v>
      </c>
      <c r="AX76" s="1">
        <v>4.8899999999999997</v>
      </c>
      <c r="AY76" s="1">
        <v>1.22</v>
      </c>
      <c r="AZ76" s="1">
        <v>0.33</v>
      </c>
      <c r="BA76" s="1">
        <v>1.56</v>
      </c>
      <c r="BB76" s="1">
        <v>3.11</v>
      </c>
      <c r="BC76" s="1">
        <v>15.89</v>
      </c>
      <c r="BD76" s="1">
        <v>11</v>
      </c>
      <c r="BE76" s="1">
        <v>5</v>
      </c>
      <c r="BF76" s="1">
        <v>0.67</v>
      </c>
      <c r="BG76" s="1">
        <v>2.89</v>
      </c>
      <c r="BH76" s="1">
        <v>2.2200000000000002</v>
      </c>
      <c r="BI76" s="1">
        <v>1.73</v>
      </c>
      <c r="BJ76" s="1">
        <v>31.11</v>
      </c>
      <c r="BK76" s="1">
        <v>24.11</v>
      </c>
      <c r="BL76" s="1">
        <v>77</v>
      </c>
      <c r="BM76" s="1">
        <v>23.22</v>
      </c>
      <c r="BN76" s="1">
        <v>16.11</v>
      </c>
      <c r="BO76" s="1">
        <v>69</v>
      </c>
      <c r="BP76" s="1">
        <v>12.78</v>
      </c>
      <c r="BQ76" s="1">
        <v>8.44</v>
      </c>
      <c r="BR76" s="1">
        <v>66</v>
      </c>
      <c r="BS76" s="1">
        <v>0</v>
      </c>
      <c r="BT76" s="1">
        <v>0</v>
      </c>
      <c r="BU76" s="1">
        <v>8</v>
      </c>
      <c r="BV76" s="1">
        <v>1</v>
      </c>
      <c r="BW76" s="1">
        <v>0</v>
      </c>
      <c r="BX76" s="1">
        <v>0.44</v>
      </c>
      <c r="BY76" s="1">
        <v>42.11</v>
      </c>
      <c r="BZ76" s="1">
        <v>1.67</v>
      </c>
      <c r="CA76" s="1">
        <v>4.5599999999999996</v>
      </c>
      <c r="CB76" s="1">
        <v>2.44</v>
      </c>
      <c r="CC76" s="1">
        <v>0.11</v>
      </c>
      <c r="CD76" s="1">
        <v>0</v>
      </c>
      <c r="CE76" s="1">
        <v>0.44</v>
      </c>
      <c r="CF76" s="1">
        <v>0</v>
      </c>
      <c r="CG76" s="1">
        <v>0.11</v>
      </c>
      <c r="CH76" s="1">
        <v>0</v>
      </c>
      <c r="CI76" s="1">
        <v>0</v>
      </c>
      <c r="CJ76" s="1">
        <v>0</v>
      </c>
      <c r="CK76" s="1">
        <f t="shared" si="1"/>
        <v>2.5518369200000017</v>
      </c>
      <c r="CL76" s="1">
        <v>2</v>
      </c>
    </row>
    <row r="77" spans="1:90" x14ac:dyDescent="0.25">
      <c r="A77" s="1" t="s">
        <v>200</v>
      </c>
      <c r="B77" s="1">
        <v>6.3</v>
      </c>
      <c r="C77" s="1">
        <v>4</v>
      </c>
      <c r="D77" s="1">
        <v>32.5</v>
      </c>
      <c r="E77" s="1">
        <v>0.12</v>
      </c>
      <c r="F77" s="1">
        <v>0.67</v>
      </c>
      <c r="G77" s="1">
        <v>0.1</v>
      </c>
      <c r="H77" s="1">
        <v>4</v>
      </c>
      <c r="I77" s="1">
        <v>1.25</v>
      </c>
      <c r="J77" s="1">
        <v>0.5</v>
      </c>
      <c r="K77" s="1">
        <v>0.5</v>
      </c>
      <c r="L77" s="1">
        <v>0.75</v>
      </c>
      <c r="M77" s="1">
        <v>0</v>
      </c>
      <c r="N77" s="1">
        <v>0</v>
      </c>
      <c r="O77" s="1">
        <v>0.09</v>
      </c>
      <c r="P77" s="1">
        <v>0.09</v>
      </c>
      <c r="Q77" s="1">
        <v>0.25</v>
      </c>
      <c r="R77" s="1">
        <v>0.25</v>
      </c>
      <c r="S77" s="1">
        <v>0</v>
      </c>
      <c r="T77" s="1">
        <v>0</v>
      </c>
      <c r="U77" s="1">
        <v>3.75</v>
      </c>
      <c r="V77" s="1">
        <v>3</v>
      </c>
      <c r="W77" s="1">
        <v>80</v>
      </c>
      <c r="X77" s="1">
        <v>2.25</v>
      </c>
      <c r="Y77" s="1">
        <v>0.25</v>
      </c>
      <c r="Z77" s="1">
        <v>11</v>
      </c>
      <c r="AA77" s="1">
        <v>0.75</v>
      </c>
      <c r="AB77" s="1">
        <v>0.25</v>
      </c>
      <c r="AC77" s="1">
        <v>0.75</v>
      </c>
      <c r="AD77" s="1">
        <v>0</v>
      </c>
      <c r="AE77" s="1">
        <v>0.06</v>
      </c>
      <c r="AF77" s="1">
        <v>0.75</v>
      </c>
      <c r="AG77" s="1">
        <v>0</v>
      </c>
      <c r="AH77" s="1">
        <v>0.25</v>
      </c>
      <c r="AI77" s="1">
        <v>0</v>
      </c>
      <c r="AJ77" s="1">
        <v>0</v>
      </c>
      <c r="AK77" s="1">
        <v>12.5</v>
      </c>
      <c r="AL77" s="1">
        <v>9.8000000000000007</v>
      </c>
      <c r="AM77" s="1">
        <v>19.05</v>
      </c>
      <c r="AN77" s="1">
        <v>0.6</v>
      </c>
      <c r="AO77" s="1">
        <v>2</v>
      </c>
      <c r="AP77" s="1">
        <v>3</v>
      </c>
      <c r="AQ77" s="1">
        <v>14.25</v>
      </c>
      <c r="AR77" s="1">
        <v>0.25</v>
      </c>
      <c r="AS77" s="1">
        <v>4.5</v>
      </c>
      <c r="AT77" s="1">
        <v>0.75</v>
      </c>
      <c r="AU77" s="1">
        <v>0.5</v>
      </c>
      <c r="AV77" s="1">
        <v>0.5</v>
      </c>
      <c r="AW77" s="1">
        <v>100</v>
      </c>
      <c r="AX77" s="1">
        <v>1.5</v>
      </c>
      <c r="AY77" s="1">
        <v>0</v>
      </c>
      <c r="AZ77" s="1">
        <v>0</v>
      </c>
      <c r="BA77" s="1">
        <v>0.25</v>
      </c>
      <c r="BB77" s="1">
        <v>0.25</v>
      </c>
      <c r="BC77" s="1">
        <v>14.5</v>
      </c>
      <c r="BD77" s="1">
        <v>9.25</v>
      </c>
      <c r="BE77" s="1">
        <v>5.25</v>
      </c>
      <c r="BF77" s="1">
        <v>1</v>
      </c>
      <c r="BG77" s="1">
        <v>1.25</v>
      </c>
      <c r="BH77" s="1">
        <v>2</v>
      </c>
      <c r="BI77" s="1">
        <v>1.66</v>
      </c>
      <c r="BJ77" s="1">
        <v>6.5</v>
      </c>
      <c r="BK77" s="1">
        <v>5.5</v>
      </c>
      <c r="BL77" s="1">
        <v>85</v>
      </c>
      <c r="BM77" s="1">
        <v>7.75</v>
      </c>
      <c r="BN77" s="1">
        <v>5</v>
      </c>
      <c r="BO77" s="1">
        <v>65</v>
      </c>
      <c r="BP77" s="1">
        <v>3.75</v>
      </c>
      <c r="BQ77" s="1">
        <v>3</v>
      </c>
      <c r="BR77" s="1">
        <v>80</v>
      </c>
      <c r="BS77" s="1">
        <v>0</v>
      </c>
      <c r="BT77" s="1">
        <v>0</v>
      </c>
      <c r="BU77" s="1">
        <v>0</v>
      </c>
      <c r="BV77" s="1">
        <v>4</v>
      </c>
      <c r="BW77" s="1">
        <v>1</v>
      </c>
      <c r="BX77" s="1">
        <v>0.75</v>
      </c>
      <c r="BY77" s="1">
        <v>17.75</v>
      </c>
      <c r="BZ77" s="1">
        <v>1.25</v>
      </c>
      <c r="CA77" s="1">
        <v>0.25</v>
      </c>
      <c r="CB77" s="1">
        <v>1.75</v>
      </c>
      <c r="CC77" s="1">
        <v>0.5</v>
      </c>
      <c r="CD77" s="1">
        <v>0</v>
      </c>
      <c r="CE77" s="1">
        <v>0.75</v>
      </c>
      <c r="CF77" s="1">
        <v>0</v>
      </c>
      <c r="CG77" s="1">
        <v>0.5</v>
      </c>
      <c r="CH77" s="1">
        <v>0</v>
      </c>
      <c r="CI77" s="1">
        <v>0</v>
      </c>
      <c r="CJ77" s="1">
        <v>0</v>
      </c>
      <c r="CK77" s="1">
        <f t="shared" si="1"/>
        <v>4.3238585199999999</v>
      </c>
      <c r="CL77" s="1">
        <v>2</v>
      </c>
    </row>
    <row r="78" spans="1:90" x14ac:dyDescent="0.25">
      <c r="A78" s="1" t="s">
        <v>203</v>
      </c>
      <c r="B78" s="1">
        <v>4.3</v>
      </c>
      <c r="C78" s="1">
        <v>9</v>
      </c>
      <c r="D78" s="1">
        <v>88</v>
      </c>
      <c r="E78" s="1">
        <v>0.04</v>
      </c>
      <c r="F78" s="1">
        <v>0.13</v>
      </c>
      <c r="G78" s="1">
        <v>0.1</v>
      </c>
      <c r="H78" s="1">
        <v>2</v>
      </c>
      <c r="I78" s="1">
        <v>0.33</v>
      </c>
      <c r="J78" s="1">
        <v>0.11</v>
      </c>
      <c r="K78" s="1">
        <v>0.11</v>
      </c>
      <c r="L78" s="1">
        <v>0.22</v>
      </c>
      <c r="M78" s="1">
        <v>0</v>
      </c>
      <c r="N78" s="1">
        <v>0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9.56</v>
      </c>
      <c r="V78" s="1">
        <v>6.33</v>
      </c>
      <c r="W78" s="1">
        <v>66</v>
      </c>
      <c r="X78" s="1">
        <v>0.56000000000000005</v>
      </c>
      <c r="Y78" s="1">
        <v>0.22</v>
      </c>
      <c r="Z78" s="1">
        <v>39</v>
      </c>
      <c r="AA78" s="1">
        <v>0</v>
      </c>
      <c r="AB78" s="1">
        <v>0</v>
      </c>
      <c r="AC78" s="1">
        <v>0.67</v>
      </c>
      <c r="AD78" s="1">
        <v>0</v>
      </c>
      <c r="AE78" s="1">
        <v>0.03</v>
      </c>
      <c r="AF78" s="1">
        <v>0.22</v>
      </c>
      <c r="AG78" s="1">
        <v>0</v>
      </c>
      <c r="AH78" s="1">
        <v>0.11</v>
      </c>
      <c r="AI78" s="1">
        <v>0</v>
      </c>
      <c r="AJ78" s="1">
        <v>0.22</v>
      </c>
      <c r="AK78" s="1">
        <v>4.1100000000000003</v>
      </c>
      <c r="AL78" s="1">
        <v>9.5</v>
      </c>
      <c r="AM78" s="1">
        <v>16.96</v>
      </c>
      <c r="AN78" s="1">
        <v>0.2</v>
      </c>
      <c r="AO78" s="1">
        <v>2.9</v>
      </c>
      <c r="AP78" s="1">
        <v>12.56</v>
      </c>
      <c r="AQ78" s="1">
        <v>14.56</v>
      </c>
      <c r="AR78" s="1">
        <v>0.22</v>
      </c>
      <c r="AS78" s="1">
        <v>3</v>
      </c>
      <c r="AT78" s="1">
        <v>1.44</v>
      </c>
      <c r="AU78" s="1">
        <v>2.89</v>
      </c>
      <c r="AV78" s="1">
        <v>1.78</v>
      </c>
      <c r="AW78" s="1">
        <v>62</v>
      </c>
      <c r="AX78" s="1">
        <v>7.22</v>
      </c>
      <c r="AY78" s="1">
        <v>2.2200000000000002</v>
      </c>
      <c r="AZ78" s="1">
        <v>0.44</v>
      </c>
      <c r="BA78" s="1">
        <v>0.44</v>
      </c>
      <c r="BB78" s="1">
        <v>3.11</v>
      </c>
      <c r="BC78" s="1">
        <v>13.56</v>
      </c>
      <c r="BD78" s="1">
        <v>7.33</v>
      </c>
      <c r="BE78" s="1">
        <v>4.33</v>
      </c>
      <c r="BF78" s="1">
        <v>1.33</v>
      </c>
      <c r="BG78" s="1">
        <v>2.44</v>
      </c>
      <c r="BH78" s="1">
        <v>1.89</v>
      </c>
      <c r="BI78" s="1">
        <v>1.43</v>
      </c>
      <c r="BJ78" s="1">
        <v>34.67</v>
      </c>
      <c r="BK78" s="1">
        <v>26.33</v>
      </c>
      <c r="BL78" s="1">
        <v>76</v>
      </c>
      <c r="BM78" s="1">
        <v>19.22</v>
      </c>
      <c r="BN78" s="1">
        <v>13.44</v>
      </c>
      <c r="BO78" s="1">
        <v>70</v>
      </c>
      <c r="BP78" s="1">
        <v>9.56</v>
      </c>
      <c r="BQ78" s="1">
        <v>6.33</v>
      </c>
      <c r="BR78" s="1">
        <v>66</v>
      </c>
      <c r="BS78" s="1">
        <v>0</v>
      </c>
      <c r="BT78" s="1">
        <v>0</v>
      </c>
      <c r="BU78" s="1">
        <v>9</v>
      </c>
      <c r="BV78" s="1">
        <v>0</v>
      </c>
      <c r="BW78" s="1">
        <v>1</v>
      </c>
      <c r="BX78" s="1">
        <v>0.67</v>
      </c>
      <c r="BY78" s="1">
        <v>48.89</v>
      </c>
      <c r="BZ78" s="1">
        <v>0.33</v>
      </c>
      <c r="CA78" s="1">
        <v>5.33</v>
      </c>
      <c r="CB78" s="1">
        <v>1.67</v>
      </c>
      <c r="CC78" s="1">
        <v>0.11</v>
      </c>
      <c r="CD78" s="1">
        <v>0.11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2.9712796100000016</v>
      </c>
      <c r="CL78" s="1">
        <v>2</v>
      </c>
    </row>
    <row r="79" spans="1:90" x14ac:dyDescent="0.25">
      <c r="A79" s="1" t="s">
        <v>205</v>
      </c>
      <c r="B79" s="1">
        <v>4.4000000000000004</v>
      </c>
      <c r="C79" s="1">
        <v>2</v>
      </c>
      <c r="D79" s="1">
        <v>90</v>
      </c>
      <c r="E79" s="1">
        <v>0.02</v>
      </c>
      <c r="F79" s="1">
        <v>0</v>
      </c>
      <c r="G79" s="1">
        <v>0</v>
      </c>
      <c r="H79" s="1">
        <v>0</v>
      </c>
      <c r="I79" s="1">
        <v>0.5</v>
      </c>
      <c r="J79" s="1">
        <v>0</v>
      </c>
      <c r="K79" s="1">
        <v>0</v>
      </c>
      <c r="L79" s="1">
        <v>0.5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11</v>
      </c>
      <c r="V79" s="1">
        <v>6.5</v>
      </c>
      <c r="W79" s="1">
        <v>59</v>
      </c>
      <c r="X79" s="1">
        <v>0.5</v>
      </c>
      <c r="Y79" s="1">
        <v>0.5</v>
      </c>
      <c r="Z79" s="1">
        <v>100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0.5</v>
      </c>
      <c r="AL79" s="1">
        <v>13.2</v>
      </c>
      <c r="AM79" s="1">
        <v>18.399999999999999</v>
      </c>
      <c r="AN79" s="1">
        <v>0.1</v>
      </c>
      <c r="AO79" s="1">
        <v>2.9</v>
      </c>
      <c r="AP79" s="1">
        <v>16.5</v>
      </c>
      <c r="AQ79" s="1">
        <v>16.5</v>
      </c>
      <c r="AR79" s="1">
        <v>0</v>
      </c>
      <c r="AS79" s="1">
        <v>2</v>
      </c>
      <c r="AT79" s="1">
        <v>3.5</v>
      </c>
      <c r="AU79" s="1">
        <v>1</v>
      </c>
      <c r="AV79" s="1">
        <v>1</v>
      </c>
      <c r="AW79" s="1">
        <v>100</v>
      </c>
      <c r="AX79" s="1">
        <v>10.5</v>
      </c>
      <c r="AY79" s="1">
        <v>4</v>
      </c>
      <c r="AZ79" s="1">
        <v>0.5</v>
      </c>
      <c r="BA79" s="1">
        <v>1.5</v>
      </c>
      <c r="BB79" s="1">
        <v>6</v>
      </c>
      <c r="BC79" s="1">
        <v>17</v>
      </c>
      <c r="BD79" s="1">
        <v>11.5</v>
      </c>
      <c r="BE79" s="1">
        <v>6</v>
      </c>
      <c r="BF79" s="1">
        <v>1</v>
      </c>
      <c r="BG79" s="1">
        <v>3.5</v>
      </c>
      <c r="BH79" s="1">
        <v>3.5</v>
      </c>
      <c r="BI79" s="1">
        <v>2.2400000000000002</v>
      </c>
      <c r="BJ79" s="1">
        <v>36</v>
      </c>
      <c r="BK79" s="1">
        <v>26.5</v>
      </c>
      <c r="BL79" s="1">
        <v>74</v>
      </c>
      <c r="BM79" s="1">
        <v>18.5</v>
      </c>
      <c r="BN79" s="1">
        <v>11.5</v>
      </c>
      <c r="BO79" s="1">
        <v>62</v>
      </c>
      <c r="BP79" s="1">
        <v>11</v>
      </c>
      <c r="BQ79" s="1">
        <v>6.5</v>
      </c>
      <c r="BR79" s="1">
        <v>59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2</v>
      </c>
      <c r="BY79" s="1">
        <v>54</v>
      </c>
      <c r="BZ79" s="1">
        <v>0</v>
      </c>
      <c r="CA79" s="1">
        <v>6.5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2.8432865399999994</v>
      </c>
      <c r="CL79" s="1">
        <v>2</v>
      </c>
    </row>
    <row r="80" spans="1:90" x14ac:dyDescent="0.25">
      <c r="A80" s="1" t="s">
        <v>88</v>
      </c>
      <c r="B80" s="1">
        <v>5.7</v>
      </c>
      <c r="C80" s="1">
        <v>2</v>
      </c>
      <c r="D80" s="1">
        <v>77</v>
      </c>
      <c r="E80" s="1">
        <v>0.19</v>
      </c>
      <c r="F80" s="1">
        <v>0</v>
      </c>
      <c r="G80" s="1">
        <v>0.3</v>
      </c>
      <c r="H80" s="1">
        <v>0</v>
      </c>
      <c r="I80" s="1">
        <v>2.5</v>
      </c>
      <c r="J80" s="1">
        <v>0.5</v>
      </c>
      <c r="K80" s="1">
        <v>1.5</v>
      </c>
      <c r="L80" s="1">
        <v>1</v>
      </c>
      <c r="M80" s="1">
        <v>0</v>
      </c>
      <c r="N80" s="1">
        <v>0.5</v>
      </c>
      <c r="O80" s="1">
        <v>0.1</v>
      </c>
      <c r="P80" s="1">
        <v>0.1</v>
      </c>
      <c r="Q80" s="1">
        <v>0</v>
      </c>
      <c r="R80" s="1">
        <v>0</v>
      </c>
      <c r="S80" s="1">
        <v>0</v>
      </c>
      <c r="T80" s="1">
        <v>0</v>
      </c>
      <c r="U80" s="1">
        <v>8.5</v>
      </c>
      <c r="V80" s="1">
        <v>5</v>
      </c>
      <c r="W80" s="1">
        <v>59</v>
      </c>
      <c r="X80" s="1">
        <v>2</v>
      </c>
      <c r="Y80" s="1">
        <v>1</v>
      </c>
      <c r="Z80" s="1">
        <v>50</v>
      </c>
      <c r="AA80" s="1">
        <v>0</v>
      </c>
      <c r="AB80" s="1">
        <v>0</v>
      </c>
      <c r="AC80" s="1">
        <v>0.5</v>
      </c>
      <c r="AD80" s="1">
        <v>0.5</v>
      </c>
      <c r="AE80" s="1">
        <v>0.24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17.5</v>
      </c>
      <c r="AL80" s="1">
        <v>12.45</v>
      </c>
      <c r="AM80" s="1">
        <v>5</v>
      </c>
      <c r="AN80" s="1">
        <v>1.2</v>
      </c>
      <c r="AO80" s="1">
        <v>3.9</v>
      </c>
      <c r="AP80" s="1">
        <v>5</v>
      </c>
      <c r="AQ80" s="1">
        <v>5</v>
      </c>
      <c r="AR80" s="1">
        <v>0</v>
      </c>
      <c r="AS80" s="1">
        <v>2</v>
      </c>
      <c r="AT80" s="1">
        <v>3.5</v>
      </c>
      <c r="AU80" s="1">
        <v>0</v>
      </c>
      <c r="AV80" s="1">
        <v>0</v>
      </c>
      <c r="AX80" s="1">
        <v>3</v>
      </c>
      <c r="AY80" s="1">
        <v>0</v>
      </c>
      <c r="AZ80" s="1">
        <v>0.5</v>
      </c>
      <c r="BA80" s="1">
        <v>0</v>
      </c>
      <c r="BB80" s="1">
        <v>0.5</v>
      </c>
      <c r="BC80" s="1">
        <v>17</v>
      </c>
      <c r="BD80" s="1">
        <v>11.5</v>
      </c>
      <c r="BE80" s="1">
        <v>6</v>
      </c>
      <c r="BF80" s="1">
        <v>1</v>
      </c>
      <c r="BG80" s="1">
        <v>3.5</v>
      </c>
      <c r="BH80" s="1">
        <v>3.5</v>
      </c>
      <c r="BI80" s="1">
        <v>2.2400000000000002</v>
      </c>
      <c r="BJ80" s="1">
        <v>17</v>
      </c>
      <c r="BK80" s="1">
        <v>12.5</v>
      </c>
      <c r="BL80" s="1">
        <v>74</v>
      </c>
      <c r="BM80" s="1">
        <v>13.5</v>
      </c>
      <c r="BN80" s="1">
        <v>8</v>
      </c>
      <c r="BO80" s="1">
        <v>59</v>
      </c>
      <c r="BP80" s="1">
        <v>8.5</v>
      </c>
      <c r="BQ80" s="1">
        <v>5</v>
      </c>
      <c r="BR80" s="1">
        <v>59</v>
      </c>
      <c r="BS80" s="1">
        <v>0.5</v>
      </c>
      <c r="BT80" s="1">
        <v>0.5</v>
      </c>
      <c r="BU80" s="1">
        <v>2</v>
      </c>
      <c r="BV80" s="1">
        <v>0</v>
      </c>
      <c r="BW80" s="1">
        <v>1</v>
      </c>
      <c r="BX80" s="1">
        <v>1.5</v>
      </c>
      <c r="BY80" s="1">
        <v>34.5</v>
      </c>
      <c r="BZ80" s="1">
        <v>3.5</v>
      </c>
      <c r="CA80" s="1">
        <v>1.5</v>
      </c>
      <c r="CB80" s="1">
        <v>2.5</v>
      </c>
      <c r="CC80" s="1">
        <v>0.5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3.7917909600000024</v>
      </c>
      <c r="CL80" s="1">
        <v>2</v>
      </c>
    </row>
    <row r="81" spans="1:90" x14ac:dyDescent="0.25">
      <c r="A81" s="1" t="s">
        <v>204</v>
      </c>
      <c r="B81" s="1">
        <v>5.6</v>
      </c>
      <c r="C81" s="1">
        <v>7</v>
      </c>
      <c r="D81" s="1">
        <v>70.430000000000007</v>
      </c>
      <c r="E81" s="1">
        <v>0.06</v>
      </c>
      <c r="F81" s="1">
        <v>0.1</v>
      </c>
      <c r="G81" s="1">
        <v>0.1</v>
      </c>
      <c r="H81" s="1">
        <v>1</v>
      </c>
      <c r="I81" s="1">
        <v>0.43</v>
      </c>
      <c r="J81" s="1">
        <v>0.28999999999999998</v>
      </c>
      <c r="K81" s="1">
        <v>0</v>
      </c>
      <c r="L81" s="1">
        <v>0.43</v>
      </c>
      <c r="M81" s="1">
        <v>0</v>
      </c>
      <c r="N81" s="1">
        <v>0</v>
      </c>
      <c r="O81" s="1">
        <v>0.05</v>
      </c>
      <c r="P81" s="1">
        <v>0.05</v>
      </c>
      <c r="Q81" s="1">
        <v>0.14000000000000001</v>
      </c>
      <c r="R81" s="1">
        <v>0</v>
      </c>
      <c r="S81" s="1">
        <v>0.14000000000000001</v>
      </c>
      <c r="T81" s="1">
        <v>0</v>
      </c>
      <c r="U81" s="1">
        <v>12.86</v>
      </c>
      <c r="V81" s="1">
        <v>10</v>
      </c>
      <c r="W81" s="1">
        <v>78</v>
      </c>
      <c r="X81" s="1">
        <v>1.1399999999999999</v>
      </c>
      <c r="Y81" s="1">
        <v>0.56999999999999995</v>
      </c>
      <c r="Z81" s="1">
        <v>50</v>
      </c>
      <c r="AA81" s="1">
        <v>1</v>
      </c>
      <c r="AB81" s="1">
        <v>0</v>
      </c>
      <c r="AC81" s="1">
        <v>1</v>
      </c>
      <c r="AD81" s="1">
        <v>0</v>
      </c>
      <c r="AE81" s="1">
        <v>0.04</v>
      </c>
      <c r="AF81" s="1">
        <v>0</v>
      </c>
      <c r="AG81" s="1">
        <v>0</v>
      </c>
      <c r="AH81" s="1">
        <v>0.14000000000000001</v>
      </c>
      <c r="AI81" s="1">
        <v>0</v>
      </c>
      <c r="AJ81" s="1">
        <v>0.43</v>
      </c>
      <c r="AK81" s="1">
        <v>4.57</v>
      </c>
      <c r="AL81" s="1">
        <v>16.690000000000001</v>
      </c>
      <c r="AM81" s="1">
        <v>11.57</v>
      </c>
      <c r="AN81" s="1">
        <v>0.4</v>
      </c>
      <c r="AO81" s="1">
        <v>2.9</v>
      </c>
      <c r="AP81" s="1">
        <v>9</v>
      </c>
      <c r="AQ81" s="1">
        <v>11.57</v>
      </c>
      <c r="AR81" s="1">
        <v>0.43</v>
      </c>
      <c r="AS81" s="1">
        <v>3.29</v>
      </c>
      <c r="AT81" s="1">
        <v>1</v>
      </c>
      <c r="AU81" s="1">
        <v>0.86</v>
      </c>
      <c r="AV81" s="1">
        <v>0.43</v>
      </c>
      <c r="AW81" s="1">
        <v>50</v>
      </c>
      <c r="AX81" s="1">
        <v>3.29</v>
      </c>
      <c r="AY81" s="1">
        <v>0.56999999999999995</v>
      </c>
      <c r="AZ81" s="1">
        <v>0.14000000000000001</v>
      </c>
      <c r="BA81" s="1">
        <v>0.43</v>
      </c>
      <c r="BB81" s="1">
        <v>1.1399999999999999</v>
      </c>
      <c r="BC81" s="1">
        <v>14.71</v>
      </c>
      <c r="BD81" s="1">
        <v>9</v>
      </c>
      <c r="BE81" s="1">
        <v>4.29</v>
      </c>
      <c r="BF81" s="1">
        <v>0.86</v>
      </c>
      <c r="BG81" s="1">
        <v>2.86</v>
      </c>
      <c r="BH81" s="1">
        <v>1.43</v>
      </c>
      <c r="BI81" s="1">
        <v>1.27</v>
      </c>
      <c r="BJ81" s="1">
        <v>36.29</v>
      </c>
      <c r="BK81" s="1">
        <v>31.43</v>
      </c>
      <c r="BL81" s="1">
        <v>87</v>
      </c>
      <c r="BM81" s="1">
        <v>21.71</v>
      </c>
      <c r="BN81" s="1">
        <v>17.86</v>
      </c>
      <c r="BO81" s="1">
        <v>82</v>
      </c>
      <c r="BP81" s="1">
        <v>12.86</v>
      </c>
      <c r="BQ81" s="1">
        <v>10</v>
      </c>
      <c r="BR81" s="1">
        <v>78</v>
      </c>
      <c r="BS81" s="1">
        <v>0.14000000000000001</v>
      </c>
      <c r="BT81" s="1">
        <v>0</v>
      </c>
      <c r="BU81" s="1">
        <v>6</v>
      </c>
      <c r="BV81" s="1">
        <v>1</v>
      </c>
      <c r="BW81" s="1">
        <v>3</v>
      </c>
      <c r="BX81" s="1">
        <v>0.14000000000000001</v>
      </c>
      <c r="BY81" s="1">
        <v>45.57</v>
      </c>
      <c r="BZ81" s="1">
        <v>0.71</v>
      </c>
      <c r="CA81" s="1">
        <v>2.86</v>
      </c>
      <c r="CB81" s="1">
        <v>2.57</v>
      </c>
      <c r="CC81" s="1">
        <v>0</v>
      </c>
      <c r="CD81" s="1">
        <v>0</v>
      </c>
      <c r="CE81" s="1">
        <v>0.71</v>
      </c>
      <c r="CF81" s="1">
        <v>0</v>
      </c>
      <c r="CG81" s="1">
        <v>0.28999999999999998</v>
      </c>
      <c r="CH81" s="1">
        <v>0.14000000000000001</v>
      </c>
      <c r="CI81" s="1">
        <v>0</v>
      </c>
      <c r="CJ81" s="1">
        <v>0</v>
      </c>
      <c r="CK81" s="1">
        <f t="shared" si="1"/>
        <v>3.36509459</v>
      </c>
      <c r="CL81" s="1">
        <v>1</v>
      </c>
    </row>
    <row r="82" spans="1:90" x14ac:dyDescent="0.25">
      <c r="A82" s="1" t="s">
        <v>65</v>
      </c>
      <c r="B82" s="1">
        <v>5.7</v>
      </c>
      <c r="C82" s="1">
        <v>8</v>
      </c>
      <c r="D82" s="1">
        <v>70.88</v>
      </c>
      <c r="E82" s="1">
        <v>0.11</v>
      </c>
      <c r="F82" s="1">
        <v>0</v>
      </c>
      <c r="G82" s="1">
        <v>0.1</v>
      </c>
      <c r="H82" s="1">
        <v>0</v>
      </c>
      <c r="I82" s="1">
        <v>0.88</v>
      </c>
      <c r="J82" s="1">
        <v>0.25</v>
      </c>
      <c r="K82" s="1">
        <v>0.38</v>
      </c>
      <c r="L82" s="1">
        <v>0.5</v>
      </c>
      <c r="M82" s="1">
        <v>0.12</v>
      </c>
      <c r="N82" s="1">
        <v>0</v>
      </c>
      <c r="O82" s="1">
        <v>0.08</v>
      </c>
      <c r="P82" s="1">
        <v>0.08</v>
      </c>
      <c r="Q82" s="1">
        <v>0</v>
      </c>
      <c r="R82" s="1">
        <v>0</v>
      </c>
      <c r="S82" s="1">
        <v>0</v>
      </c>
      <c r="T82" s="1">
        <v>0</v>
      </c>
      <c r="U82" s="1">
        <v>6.62</v>
      </c>
      <c r="V82" s="1">
        <v>5.25</v>
      </c>
      <c r="W82" s="1">
        <v>79</v>
      </c>
      <c r="X82" s="1">
        <v>0.25</v>
      </c>
      <c r="Y82" s="1">
        <v>0</v>
      </c>
      <c r="Z82" s="1">
        <v>0</v>
      </c>
      <c r="AA82" s="1">
        <v>0</v>
      </c>
      <c r="AB82" s="1">
        <v>0</v>
      </c>
      <c r="AC82" s="1">
        <v>0.38</v>
      </c>
      <c r="AD82" s="1">
        <v>0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8.25</v>
      </c>
      <c r="AL82" s="1">
        <v>5.28</v>
      </c>
      <c r="AM82" s="1">
        <v>9.9499999999999993</v>
      </c>
      <c r="AN82" s="1">
        <v>0.5</v>
      </c>
      <c r="AO82" s="1">
        <v>2.9</v>
      </c>
      <c r="AP82" s="1">
        <v>6</v>
      </c>
      <c r="AQ82" s="1">
        <v>6</v>
      </c>
      <c r="AR82" s="1">
        <v>0</v>
      </c>
      <c r="AS82" s="1">
        <v>1.75</v>
      </c>
      <c r="AT82" s="1">
        <v>1.5</v>
      </c>
      <c r="AU82" s="1">
        <v>3.12</v>
      </c>
      <c r="AV82" s="1">
        <v>1.75</v>
      </c>
      <c r="AW82" s="1">
        <v>56</v>
      </c>
      <c r="AX82" s="1">
        <v>4.5</v>
      </c>
      <c r="AY82" s="1">
        <v>0.38</v>
      </c>
      <c r="AZ82" s="1">
        <v>0.12</v>
      </c>
      <c r="BA82" s="1">
        <v>1</v>
      </c>
      <c r="BB82" s="1">
        <v>1.5</v>
      </c>
      <c r="BC82" s="1">
        <v>15.75</v>
      </c>
      <c r="BD82" s="1">
        <v>8.8800000000000008</v>
      </c>
      <c r="BE82" s="1">
        <v>4.75</v>
      </c>
      <c r="BF82" s="1">
        <v>0.75</v>
      </c>
      <c r="BG82" s="1">
        <v>1.62</v>
      </c>
      <c r="BH82" s="1">
        <v>2.62</v>
      </c>
      <c r="BI82" s="1">
        <v>1.82</v>
      </c>
      <c r="BJ82" s="1">
        <v>19</v>
      </c>
      <c r="BK82" s="1">
        <v>16</v>
      </c>
      <c r="BL82" s="1">
        <v>84</v>
      </c>
      <c r="BM82" s="1">
        <v>11.75</v>
      </c>
      <c r="BN82" s="1">
        <v>9.5</v>
      </c>
      <c r="BO82" s="1">
        <v>81</v>
      </c>
      <c r="BP82" s="1">
        <v>6.62</v>
      </c>
      <c r="BQ82" s="1">
        <v>5.25</v>
      </c>
      <c r="BR82" s="1">
        <v>79</v>
      </c>
      <c r="BS82" s="1">
        <v>0</v>
      </c>
      <c r="BT82" s="1">
        <v>0</v>
      </c>
      <c r="BU82" s="1">
        <v>7</v>
      </c>
      <c r="BV82" s="1">
        <v>1</v>
      </c>
      <c r="BW82" s="1">
        <v>6</v>
      </c>
      <c r="BX82" s="1">
        <v>1.1200000000000001</v>
      </c>
      <c r="BY82" s="1">
        <v>34.75</v>
      </c>
      <c r="BZ82" s="1">
        <v>1.88</v>
      </c>
      <c r="CA82" s="1">
        <v>2.12</v>
      </c>
      <c r="CB82" s="1">
        <v>0.5</v>
      </c>
      <c r="CC82" s="1">
        <v>0.25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2.949969240000001</v>
      </c>
      <c r="CL82" s="1">
        <v>1</v>
      </c>
    </row>
    <row r="83" spans="1:90" x14ac:dyDescent="0.25">
      <c r="A83" s="1" t="s">
        <v>221</v>
      </c>
      <c r="B83" s="1">
        <v>5.7</v>
      </c>
      <c r="C83" s="1">
        <v>3</v>
      </c>
      <c r="D83" s="1">
        <v>35.67</v>
      </c>
      <c r="E83" s="1">
        <v>0.02</v>
      </c>
      <c r="F83" s="1">
        <v>0</v>
      </c>
      <c r="G83" s="1">
        <v>0</v>
      </c>
      <c r="H83" s="1">
        <v>0</v>
      </c>
      <c r="I83" s="1">
        <v>0.33</v>
      </c>
      <c r="J83" s="1">
        <v>0</v>
      </c>
      <c r="K83" s="1">
        <v>0.33</v>
      </c>
      <c r="L83" s="1">
        <v>0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1.33</v>
      </c>
      <c r="V83" s="1">
        <v>1.33</v>
      </c>
      <c r="W83" s="1">
        <v>100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0.33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3.33</v>
      </c>
      <c r="AL83" s="1">
        <v>4.67</v>
      </c>
      <c r="AM83" s="1">
        <v>2.73</v>
      </c>
      <c r="AN83" s="1">
        <v>0.1</v>
      </c>
      <c r="AO83" s="1">
        <v>2</v>
      </c>
      <c r="AP83" s="1">
        <v>3.67</v>
      </c>
      <c r="AQ83" s="1">
        <v>3.67</v>
      </c>
      <c r="AR83" s="1">
        <v>0</v>
      </c>
      <c r="AS83" s="1">
        <v>1.33</v>
      </c>
      <c r="AT83" s="1">
        <v>0.33</v>
      </c>
      <c r="AU83" s="1">
        <v>0.67</v>
      </c>
      <c r="AV83" s="1">
        <v>0.33</v>
      </c>
      <c r="AW83" s="1">
        <v>49</v>
      </c>
      <c r="AX83" s="1">
        <v>2.33</v>
      </c>
      <c r="AY83" s="1">
        <v>0.33</v>
      </c>
      <c r="AZ83" s="1">
        <v>0</v>
      </c>
      <c r="BA83" s="1">
        <v>0</v>
      </c>
      <c r="BB83" s="1">
        <v>0.33</v>
      </c>
      <c r="BC83" s="1">
        <v>14.33</v>
      </c>
      <c r="BD83" s="1">
        <v>9.33</v>
      </c>
      <c r="BE83" s="1">
        <v>6</v>
      </c>
      <c r="BF83" s="1">
        <v>0</v>
      </c>
      <c r="BG83" s="1">
        <v>1.67</v>
      </c>
      <c r="BH83" s="1">
        <v>1.33</v>
      </c>
      <c r="BI83" s="1">
        <v>1.55</v>
      </c>
      <c r="BJ83" s="1">
        <v>10.67</v>
      </c>
      <c r="BK83" s="1">
        <v>9.33</v>
      </c>
      <c r="BL83" s="1">
        <v>87</v>
      </c>
      <c r="BM83" s="1">
        <v>6</v>
      </c>
      <c r="BN83" s="1">
        <v>5</v>
      </c>
      <c r="BO83" s="1">
        <v>83</v>
      </c>
      <c r="BP83" s="1">
        <v>1.33</v>
      </c>
      <c r="BQ83" s="1">
        <v>1.33</v>
      </c>
      <c r="BR83" s="1">
        <v>100</v>
      </c>
      <c r="BS83" s="1">
        <v>0</v>
      </c>
      <c r="BT83" s="1">
        <v>0</v>
      </c>
      <c r="BU83" s="1">
        <v>1</v>
      </c>
      <c r="BV83" s="1">
        <v>2</v>
      </c>
      <c r="BW83" s="1">
        <v>1</v>
      </c>
      <c r="BX83" s="1">
        <v>0.67</v>
      </c>
      <c r="BY83" s="1">
        <v>16.670000000000002</v>
      </c>
      <c r="BZ83" s="1">
        <v>1.33</v>
      </c>
      <c r="CA83" s="1">
        <v>0</v>
      </c>
      <c r="CB83" s="1">
        <v>0.67</v>
      </c>
      <c r="CC83" s="1">
        <v>0.33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3.1888867800000003</v>
      </c>
      <c r="CL83" s="1">
        <v>1</v>
      </c>
    </row>
    <row r="84" spans="1:90" x14ac:dyDescent="0.25">
      <c r="A84" s="1" t="s">
        <v>222</v>
      </c>
      <c r="B84" s="1">
        <v>4.8</v>
      </c>
      <c r="C84" s="1">
        <v>3</v>
      </c>
      <c r="D84" s="1">
        <v>36.67</v>
      </c>
      <c r="E84" s="1">
        <v>0.08</v>
      </c>
      <c r="F84" s="1">
        <v>0</v>
      </c>
      <c r="G84" s="1">
        <v>0.1</v>
      </c>
      <c r="H84" s="1">
        <v>0</v>
      </c>
      <c r="I84" s="1">
        <v>0.33</v>
      </c>
      <c r="J84" s="1">
        <v>0</v>
      </c>
      <c r="K84" s="1">
        <v>0</v>
      </c>
      <c r="L84" s="1">
        <v>0.33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5.33</v>
      </c>
      <c r="V84" s="1">
        <v>4</v>
      </c>
      <c r="W84" s="1">
        <v>75</v>
      </c>
      <c r="X84" s="1">
        <v>1.67</v>
      </c>
      <c r="Y84" s="1">
        <v>0.33</v>
      </c>
      <c r="Z84" s="1">
        <v>20</v>
      </c>
      <c r="AA84" s="1">
        <v>0.33</v>
      </c>
      <c r="AB84" s="1">
        <v>0</v>
      </c>
      <c r="AC84" s="1">
        <v>1.33</v>
      </c>
      <c r="AD84" s="1">
        <v>0</v>
      </c>
      <c r="AE84" s="1">
        <v>0.06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4.67</v>
      </c>
      <c r="AL84" s="1">
        <v>15.7</v>
      </c>
      <c r="AM84" s="1">
        <v>5</v>
      </c>
      <c r="AN84" s="1">
        <v>0.2</v>
      </c>
      <c r="AO84" s="1">
        <v>2.1</v>
      </c>
      <c r="AP84" s="1">
        <v>6.33</v>
      </c>
      <c r="AQ84" s="1">
        <v>6.33</v>
      </c>
      <c r="AR84" s="1">
        <v>0</v>
      </c>
      <c r="AS84" s="1">
        <v>1.33</v>
      </c>
      <c r="AT84" s="1">
        <v>1</v>
      </c>
      <c r="AU84" s="1">
        <v>0.67</v>
      </c>
      <c r="AV84" s="1">
        <v>0.67</v>
      </c>
      <c r="AW84" s="1">
        <v>100</v>
      </c>
      <c r="AX84" s="1">
        <v>1</v>
      </c>
      <c r="AY84" s="1">
        <v>0.33</v>
      </c>
      <c r="AZ84" s="1">
        <v>0</v>
      </c>
      <c r="BA84" s="1">
        <v>0</v>
      </c>
      <c r="BB84" s="1">
        <v>0.33</v>
      </c>
      <c r="BC84" s="1">
        <v>17.670000000000002</v>
      </c>
      <c r="BD84" s="1">
        <v>13</v>
      </c>
      <c r="BE84" s="1">
        <v>6</v>
      </c>
      <c r="BF84" s="1">
        <v>0.67</v>
      </c>
      <c r="BG84" s="1">
        <v>2.67</v>
      </c>
      <c r="BH84" s="1">
        <v>3.67</v>
      </c>
      <c r="BI84" s="1">
        <v>2.42</v>
      </c>
      <c r="BJ84" s="1">
        <v>11.67</v>
      </c>
      <c r="BK84" s="1">
        <v>9.67</v>
      </c>
      <c r="BL84" s="1">
        <v>83</v>
      </c>
      <c r="BM84" s="1">
        <v>8.33</v>
      </c>
      <c r="BN84" s="1">
        <v>5.33</v>
      </c>
      <c r="BO84" s="1">
        <v>64</v>
      </c>
      <c r="BP84" s="1">
        <v>5.33</v>
      </c>
      <c r="BQ84" s="1">
        <v>4</v>
      </c>
      <c r="BR84" s="1">
        <v>75</v>
      </c>
      <c r="BS84" s="1">
        <v>0</v>
      </c>
      <c r="BT84" s="1">
        <v>0</v>
      </c>
      <c r="BU84" s="1">
        <v>1</v>
      </c>
      <c r="BV84" s="1">
        <v>2</v>
      </c>
      <c r="BW84" s="1">
        <v>1</v>
      </c>
      <c r="BX84" s="1">
        <v>0</v>
      </c>
      <c r="BY84" s="1">
        <v>18.329999999999998</v>
      </c>
      <c r="BZ84" s="1">
        <v>2.33</v>
      </c>
      <c r="CA84" s="1">
        <v>0.33</v>
      </c>
      <c r="CB84" s="1">
        <v>2.33</v>
      </c>
      <c r="CC84" s="1">
        <v>0</v>
      </c>
      <c r="CD84" s="1">
        <v>0</v>
      </c>
      <c r="CE84" s="1">
        <v>0.33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3.8179732300000015</v>
      </c>
      <c r="CL84" s="1">
        <v>1</v>
      </c>
    </row>
    <row r="85" spans="1:90" x14ac:dyDescent="0.25">
      <c r="A85" s="1" t="s">
        <v>78</v>
      </c>
      <c r="B85" s="1">
        <v>10.8</v>
      </c>
      <c r="C85" s="1">
        <v>8</v>
      </c>
      <c r="D85" s="1">
        <v>45.5</v>
      </c>
      <c r="E85" s="1">
        <v>0.16</v>
      </c>
      <c r="F85" s="1">
        <v>0.06</v>
      </c>
      <c r="G85" s="1">
        <v>0.3</v>
      </c>
      <c r="H85" s="1">
        <v>1</v>
      </c>
      <c r="I85" s="1">
        <v>1.62</v>
      </c>
      <c r="J85" s="1">
        <v>0.5</v>
      </c>
      <c r="K85" s="1">
        <v>1.38</v>
      </c>
      <c r="L85" s="1">
        <v>0.25</v>
      </c>
      <c r="M85" s="1">
        <v>0.38</v>
      </c>
      <c r="N85" s="1">
        <v>0.12</v>
      </c>
      <c r="O85" s="1">
        <v>0.23</v>
      </c>
      <c r="P85" s="1">
        <v>0.23</v>
      </c>
      <c r="Q85" s="1">
        <v>0.12</v>
      </c>
      <c r="R85" s="1">
        <v>0.12</v>
      </c>
      <c r="S85" s="1">
        <v>0</v>
      </c>
      <c r="T85" s="1">
        <v>0</v>
      </c>
      <c r="U85" s="1">
        <v>8.3800000000000008</v>
      </c>
      <c r="V85" s="1">
        <v>6.75</v>
      </c>
      <c r="W85" s="1">
        <v>81</v>
      </c>
      <c r="X85" s="1">
        <v>0.25</v>
      </c>
      <c r="Y85" s="1">
        <v>0</v>
      </c>
      <c r="Z85" s="1">
        <v>0</v>
      </c>
      <c r="AA85" s="1">
        <v>0</v>
      </c>
      <c r="AB85" s="1">
        <v>0</v>
      </c>
      <c r="AC85" s="1">
        <v>0.62</v>
      </c>
      <c r="AD85" s="1">
        <v>0</v>
      </c>
      <c r="AE85" s="1">
        <v>0.09</v>
      </c>
      <c r="AF85" s="1">
        <v>0</v>
      </c>
      <c r="AG85" s="1">
        <v>0</v>
      </c>
      <c r="AH85" s="1">
        <v>0</v>
      </c>
      <c r="AI85" s="1">
        <v>0</v>
      </c>
      <c r="AJ85" s="1">
        <v>0.25</v>
      </c>
      <c r="AK85" s="1">
        <v>30.75</v>
      </c>
      <c r="AL85" s="1">
        <v>9.02</v>
      </c>
      <c r="AM85" s="1">
        <v>7.55</v>
      </c>
      <c r="AN85" s="1">
        <v>1.4</v>
      </c>
      <c r="AO85" s="1">
        <v>3.7</v>
      </c>
      <c r="AP85" s="1">
        <v>2.75</v>
      </c>
      <c r="AQ85" s="1">
        <v>5</v>
      </c>
      <c r="AR85" s="1">
        <v>0</v>
      </c>
      <c r="AS85" s="1">
        <v>2.25</v>
      </c>
      <c r="AT85" s="1">
        <v>0.25</v>
      </c>
      <c r="AU85" s="1">
        <v>0.5</v>
      </c>
      <c r="AV85" s="1">
        <v>0.25</v>
      </c>
      <c r="AW85" s="1">
        <v>50</v>
      </c>
      <c r="AX85" s="1">
        <v>1.1200000000000001</v>
      </c>
      <c r="AY85" s="1">
        <v>0</v>
      </c>
      <c r="AZ85" s="1">
        <v>0</v>
      </c>
      <c r="BA85" s="1">
        <v>0.25</v>
      </c>
      <c r="BB85" s="1">
        <v>0.25</v>
      </c>
      <c r="BC85" s="1">
        <v>6.12</v>
      </c>
      <c r="BD85" s="1">
        <v>4</v>
      </c>
      <c r="BE85" s="1">
        <v>1.38</v>
      </c>
      <c r="BF85" s="1">
        <v>0.75</v>
      </c>
      <c r="BG85" s="1">
        <v>0.5</v>
      </c>
      <c r="BH85" s="1">
        <v>0.88</v>
      </c>
      <c r="BI85" s="1">
        <v>0.6</v>
      </c>
      <c r="BJ85" s="1">
        <v>15.12</v>
      </c>
      <c r="BK85" s="1">
        <v>12.75</v>
      </c>
      <c r="BL85" s="1">
        <v>84</v>
      </c>
      <c r="BM85" s="1">
        <v>11.75</v>
      </c>
      <c r="BN85" s="1">
        <v>9.3800000000000008</v>
      </c>
      <c r="BO85" s="1">
        <v>80</v>
      </c>
      <c r="BP85" s="1">
        <v>8.3800000000000008</v>
      </c>
      <c r="BQ85" s="1">
        <v>6.75</v>
      </c>
      <c r="BR85" s="1">
        <v>81</v>
      </c>
      <c r="BS85" s="1">
        <v>0.12</v>
      </c>
      <c r="BT85" s="1">
        <v>0</v>
      </c>
      <c r="BU85" s="1">
        <v>3</v>
      </c>
      <c r="BV85" s="1">
        <v>5</v>
      </c>
      <c r="BW85" s="1">
        <v>1</v>
      </c>
      <c r="BX85" s="1">
        <v>1</v>
      </c>
      <c r="BY85" s="1">
        <v>24.75</v>
      </c>
      <c r="BZ85" s="1">
        <v>4.75</v>
      </c>
      <c r="CA85" s="1">
        <v>0.12</v>
      </c>
      <c r="CB85" s="1">
        <v>1.25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4.7526385900000019</v>
      </c>
      <c r="CL85" s="1">
        <v>1</v>
      </c>
    </row>
    <row r="86" spans="1:90" x14ac:dyDescent="0.25">
      <c r="A86" s="1" t="s">
        <v>84</v>
      </c>
      <c r="B86" s="1">
        <v>5.3</v>
      </c>
      <c r="C86" s="1">
        <v>2</v>
      </c>
      <c r="D86" s="1">
        <v>46.5</v>
      </c>
      <c r="E86" s="1">
        <v>0.02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4.5</v>
      </c>
      <c r="W86" s="1">
        <v>100</v>
      </c>
      <c r="X86" s="1">
        <v>1.5</v>
      </c>
      <c r="Y86" s="1">
        <v>0</v>
      </c>
      <c r="Z86" s="1">
        <v>0</v>
      </c>
      <c r="AA86" s="1">
        <v>0.5</v>
      </c>
      <c r="AB86" s="1">
        <v>0</v>
      </c>
      <c r="AC86" s="1">
        <v>0.5</v>
      </c>
      <c r="AD86" s="1">
        <v>0</v>
      </c>
      <c r="AE86" s="1">
        <v>0.02</v>
      </c>
      <c r="AF86" s="1">
        <v>0</v>
      </c>
      <c r="AG86" s="1">
        <v>0</v>
      </c>
      <c r="AH86" s="1">
        <v>0.5</v>
      </c>
      <c r="AI86" s="1">
        <v>0.5</v>
      </c>
      <c r="AJ86" s="1">
        <v>0</v>
      </c>
      <c r="AK86" s="1">
        <v>0</v>
      </c>
      <c r="AL86" s="1">
        <v>7.3</v>
      </c>
      <c r="AM86" s="1">
        <v>1.8</v>
      </c>
      <c r="AN86" s="1">
        <v>0.1</v>
      </c>
      <c r="AO86" s="1">
        <v>1.7</v>
      </c>
      <c r="AP86" s="1">
        <v>5.5</v>
      </c>
      <c r="AQ86" s="1">
        <v>1</v>
      </c>
      <c r="AR86" s="1">
        <v>0</v>
      </c>
      <c r="AS86" s="1">
        <v>-0.5</v>
      </c>
      <c r="AT86" s="1">
        <v>2</v>
      </c>
      <c r="AU86" s="1">
        <v>1</v>
      </c>
      <c r="AV86" s="1">
        <v>1</v>
      </c>
      <c r="AW86" s="1">
        <v>100</v>
      </c>
      <c r="AX86" s="1">
        <v>3.5</v>
      </c>
      <c r="AY86" s="1">
        <v>0</v>
      </c>
      <c r="AZ86" s="1">
        <v>0</v>
      </c>
      <c r="BA86" s="1">
        <v>0</v>
      </c>
      <c r="BB86" s="1">
        <v>0</v>
      </c>
      <c r="BC86" s="1">
        <v>16</v>
      </c>
      <c r="BD86" s="1">
        <v>10.5</v>
      </c>
      <c r="BE86" s="1">
        <v>6.5</v>
      </c>
      <c r="BF86" s="1">
        <v>0.5</v>
      </c>
      <c r="BG86" s="1">
        <v>3</v>
      </c>
      <c r="BH86" s="1">
        <v>4</v>
      </c>
      <c r="BI86" s="1">
        <v>2.66</v>
      </c>
      <c r="BJ86" s="1">
        <v>22</v>
      </c>
      <c r="BK86" s="1">
        <v>19.5</v>
      </c>
      <c r="BL86" s="1">
        <v>89</v>
      </c>
      <c r="BM86" s="1">
        <v>12</v>
      </c>
      <c r="BN86" s="1">
        <v>10</v>
      </c>
      <c r="BO86" s="1">
        <v>83</v>
      </c>
      <c r="BP86" s="1">
        <v>4.5</v>
      </c>
      <c r="BQ86" s="1">
        <v>4.5</v>
      </c>
      <c r="BR86" s="1">
        <v>100</v>
      </c>
      <c r="BS86" s="1">
        <v>0.5</v>
      </c>
      <c r="BT86" s="1">
        <v>0.5</v>
      </c>
      <c r="BU86" s="1">
        <v>1</v>
      </c>
      <c r="BV86" s="1">
        <v>1</v>
      </c>
      <c r="BW86" s="1">
        <v>1</v>
      </c>
      <c r="BX86" s="1">
        <v>0</v>
      </c>
      <c r="BY86" s="1">
        <v>26.5</v>
      </c>
      <c r="BZ86" s="1">
        <v>0</v>
      </c>
      <c r="CA86" s="1">
        <v>3.5</v>
      </c>
      <c r="CB86" s="1">
        <v>2.5</v>
      </c>
      <c r="CC86" s="1">
        <v>0</v>
      </c>
      <c r="CD86" s="1">
        <v>0</v>
      </c>
      <c r="CE86" s="1">
        <v>0.5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3.6334724400000011</v>
      </c>
      <c r="CL86" s="1">
        <v>1</v>
      </c>
    </row>
    <row r="87" spans="1:90" x14ac:dyDescent="0.25">
      <c r="A87" s="1" t="s">
        <v>85</v>
      </c>
      <c r="B87" s="1">
        <v>4.4000000000000004</v>
      </c>
      <c r="C87" s="1">
        <v>7</v>
      </c>
      <c r="D87" s="1">
        <v>59.29</v>
      </c>
      <c r="E87" s="1">
        <v>0.04</v>
      </c>
      <c r="F87" s="1">
        <v>0.14000000000000001</v>
      </c>
      <c r="G87" s="1">
        <v>0.1</v>
      </c>
      <c r="H87" s="1">
        <v>1</v>
      </c>
      <c r="I87" s="1">
        <v>0.43</v>
      </c>
      <c r="J87" s="1">
        <v>0.14000000000000001</v>
      </c>
      <c r="K87" s="1">
        <v>0.28999999999999998</v>
      </c>
      <c r="L87" s="1">
        <v>0.14000000000000001</v>
      </c>
      <c r="M87" s="1">
        <v>0</v>
      </c>
      <c r="N87" s="1">
        <v>0</v>
      </c>
      <c r="O87" s="1">
        <v>0.03</v>
      </c>
      <c r="P87" s="1">
        <v>0.03</v>
      </c>
      <c r="Q87" s="1">
        <v>0</v>
      </c>
      <c r="R87" s="1">
        <v>0</v>
      </c>
      <c r="S87" s="1">
        <v>0</v>
      </c>
      <c r="T87" s="1">
        <v>0</v>
      </c>
      <c r="U87" s="1">
        <v>9.57</v>
      </c>
      <c r="V87" s="1">
        <v>8</v>
      </c>
      <c r="W87" s="1">
        <v>84</v>
      </c>
      <c r="X87" s="1">
        <v>0.56999999999999995</v>
      </c>
      <c r="Y87" s="1">
        <v>0</v>
      </c>
      <c r="Z87" s="1">
        <v>0</v>
      </c>
      <c r="AA87" s="1">
        <v>0</v>
      </c>
      <c r="AB87" s="1">
        <v>0</v>
      </c>
      <c r="AC87" s="1">
        <v>0.14000000000000001</v>
      </c>
      <c r="AD87" s="1">
        <v>0</v>
      </c>
      <c r="AE87" s="1">
        <v>0.02</v>
      </c>
      <c r="AF87" s="1">
        <v>0.14000000000000001</v>
      </c>
      <c r="AG87" s="1">
        <v>0</v>
      </c>
      <c r="AH87" s="1">
        <v>0.14000000000000001</v>
      </c>
      <c r="AI87" s="1">
        <v>0</v>
      </c>
      <c r="AJ87" s="1">
        <v>0.14000000000000001</v>
      </c>
      <c r="AK87" s="1">
        <v>7.71</v>
      </c>
      <c r="AL87" s="1">
        <v>3.74</v>
      </c>
      <c r="AM87" s="1">
        <v>11.83</v>
      </c>
      <c r="AN87" s="1">
        <v>0.2</v>
      </c>
      <c r="AO87" s="1">
        <v>2.4</v>
      </c>
      <c r="AP87" s="1">
        <v>9.14</v>
      </c>
      <c r="AQ87" s="1">
        <v>10.43</v>
      </c>
      <c r="AR87" s="1">
        <v>0</v>
      </c>
      <c r="AS87" s="1">
        <v>2</v>
      </c>
      <c r="AT87" s="1">
        <v>0.56999999999999995</v>
      </c>
      <c r="AU87" s="1">
        <v>2</v>
      </c>
      <c r="AV87" s="1">
        <v>1.29</v>
      </c>
      <c r="AW87" s="1">
        <v>65</v>
      </c>
      <c r="AX87" s="1">
        <v>4.1399999999999997</v>
      </c>
      <c r="AY87" s="1">
        <v>0.86</v>
      </c>
      <c r="AZ87" s="1">
        <v>0.43</v>
      </c>
      <c r="BA87" s="1">
        <v>1</v>
      </c>
      <c r="BB87" s="1">
        <v>2.29</v>
      </c>
      <c r="BC87" s="1">
        <v>14</v>
      </c>
      <c r="BD87" s="1">
        <v>7.86</v>
      </c>
      <c r="BE87" s="1">
        <v>5</v>
      </c>
      <c r="BF87" s="1">
        <v>0.28999999999999998</v>
      </c>
      <c r="BG87" s="1">
        <v>1.86</v>
      </c>
      <c r="BH87" s="1">
        <v>1.43</v>
      </c>
      <c r="BI87" s="1">
        <v>1.38</v>
      </c>
      <c r="BJ87" s="1">
        <v>35.57</v>
      </c>
      <c r="BK87" s="1">
        <v>31.86</v>
      </c>
      <c r="BL87" s="1">
        <v>90</v>
      </c>
      <c r="BM87" s="1">
        <v>18.14</v>
      </c>
      <c r="BN87" s="1">
        <v>15</v>
      </c>
      <c r="BO87" s="1">
        <v>83</v>
      </c>
      <c r="BP87" s="1">
        <v>9.57</v>
      </c>
      <c r="BQ87" s="1">
        <v>8</v>
      </c>
      <c r="BR87" s="1">
        <v>84</v>
      </c>
      <c r="BS87" s="1">
        <v>0</v>
      </c>
      <c r="BT87" s="1">
        <v>0</v>
      </c>
      <c r="BU87" s="1">
        <v>4</v>
      </c>
      <c r="BV87" s="1">
        <v>3</v>
      </c>
      <c r="BW87" s="1">
        <v>1</v>
      </c>
      <c r="BX87" s="1">
        <v>1.1399999999999999</v>
      </c>
      <c r="BY87" s="1">
        <v>52.29</v>
      </c>
      <c r="BZ87" s="1">
        <v>1.57</v>
      </c>
      <c r="CA87" s="1">
        <v>3.29</v>
      </c>
      <c r="CB87" s="1">
        <v>0.43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3.4338270800000008</v>
      </c>
      <c r="CL87" s="1">
        <v>1</v>
      </c>
    </row>
    <row r="88" spans="1:90" x14ac:dyDescent="0.25">
      <c r="A88" s="1" t="s">
        <v>87</v>
      </c>
      <c r="B88" s="1">
        <v>5.4</v>
      </c>
      <c r="C88" s="1">
        <v>6</v>
      </c>
      <c r="D88" s="1">
        <v>27.83</v>
      </c>
      <c r="E88" s="1">
        <v>0.06</v>
      </c>
      <c r="F88" s="1">
        <v>0.17</v>
      </c>
      <c r="G88" s="1">
        <v>0.1</v>
      </c>
      <c r="H88" s="1">
        <v>1</v>
      </c>
      <c r="I88" s="1">
        <v>1</v>
      </c>
      <c r="J88" s="1">
        <v>0.17</v>
      </c>
      <c r="K88" s="1">
        <v>0.83</v>
      </c>
      <c r="L88" s="1">
        <v>0.17</v>
      </c>
      <c r="M88" s="1">
        <v>0</v>
      </c>
      <c r="N88" s="1">
        <v>0.67</v>
      </c>
      <c r="O88" s="1">
        <v>0.04</v>
      </c>
      <c r="P88" s="1">
        <v>0.04</v>
      </c>
      <c r="Q88" s="1">
        <v>0.17</v>
      </c>
      <c r="R88" s="1">
        <v>0.17</v>
      </c>
      <c r="S88" s="1">
        <v>0</v>
      </c>
      <c r="T88" s="1">
        <v>0.17</v>
      </c>
      <c r="U88" s="1">
        <v>2.5</v>
      </c>
      <c r="V88" s="1">
        <v>1.83</v>
      </c>
      <c r="W88" s="1">
        <v>73</v>
      </c>
      <c r="X88" s="1">
        <v>0.17</v>
      </c>
      <c r="Y88" s="1">
        <v>0</v>
      </c>
      <c r="Z88" s="1">
        <v>0</v>
      </c>
      <c r="AA88" s="1">
        <v>0</v>
      </c>
      <c r="AB88" s="1">
        <v>0</v>
      </c>
      <c r="AC88" s="1">
        <v>0.17</v>
      </c>
      <c r="AD88" s="1">
        <v>0</v>
      </c>
      <c r="AE88" s="1">
        <v>0.03</v>
      </c>
      <c r="AF88" s="1">
        <v>0</v>
      </c>
      <c r="AG88" s="1">
        <v>0</v>
      </c>
      <c r="AH88" s="1">
        <v>0</v>
      </c>
      <c r="AI88" s="1">
        <v>0</v>
      </c>
      <c r="AJ88" s="1">
        <v>0.17</v>
      </c>
      <c r="AK88" s="1">
        <v>9.83</v>
      </c>
      <c r="AL88" s="1">
        <v>2.67</v>
      </c>
      <c r="AM88" s="1">
        <v>6.1</v>
      </c>
      <c r="AN88" s="1">
        <v>0.3</v>
      </c>
      <c r="AO88" s="1">
        <v>2.1</v>
      </c>
      <c r="AP88" s="1">
        <v>3.5</v>
      </c>
      <c r="AQ88" s="1">
        <v>6.5</v>
      </c>
      <c r="AR88" s="1">
        <v>0</v>
      </c>
      <c r="AS88" s="1">
        <v>2.17</v>
      </c>
      <c r="AT88" s="1">
        <v>0.5</v>
      </c>
      <c r="AU88" s="1">
        <v>0.17</v>
      </c>
      <c r="AV88" s="1">
        <v>0.17</v>
      </c>
      <c r="AW88" s="1">
        <v>100</v>
      </c>
      <c r="AX88" s="1">
        <v>1.83</v>
      </c>
      <c r="AY88" s="1">
        <v>0.5</v>
      </c>
      <c r="AZ88" s="1">
        <v>0</v>
      </c>
      <c r="BA88" s="1">
        <v>0.33</v>
      </c>
      <c r="BB88" s="1">
        <v>0.83</v>
      </c>
      <c r="BC88" s="1">
        <v>10.67</v>
      </c>
      <c r="BD88" s="1">
        <v>6.33</v>
      </c>
      <c r="BE88" s="1">
        <v>4</v>
      </c>
      <c r="BF88" s="1">
        <v>1.67</v>
      </c>
      <c r="BG88" s="1">
        <v>1.67</v>
      </c>
      <c r="BH88" s="1">
        <v>1.33</v>
      </c>
      <c r="BI88" s="1">
        <v>1.18</v>
      </c>
      <c r="BJ88" s="1">
        <v>7.67</v>
      </c>
      <c r="BK88" s="1">
        <v>6.17</v>
      </c>
      <c r="BL88" s="1">
        <v>80</v>
      </c>
      <c r="BM88" s="1">
        <v>4.17</v>
      </c>
      <c r="BN88" s="1">
        <v>3</v>
      </c>
      <c r="BO88" s="1">
        <v>72</v>
      </c>
      <c r="BP88" s="1">
        <v>2.5</v>
      </c>
      <c r="BQ88" s="1">
        <v>1.83</v>
      </c>
      <c r="BR88" s="1">
        <v>73</v>
      </c>
      <c r="BS88" s="1">
        <v>0</v>
      </c>
      <c r="BT88" s="1">
        <v>0</v>
      </c>
      <c r="BU88" s="1">
        <v>2</v>
      </c>
      <c r="BV88" s="1">
        <v>4</v>
      </c>
      <c r="BW88" s="1">
        <v>2</v>
      </c>
      <c r="BX88" s="1">
        <v>0.83</v>
      </c>
      <c r="BY88" s="1">
        <v>14.5</v>
      </c>
      <c r="BZ88" s="1">
        <v>1.17</v>
      </c>
      <c r="CA88" s="1">
        <v>0.17</v>
      </c>
      <c r="CB88" s="1">
        <v>0.5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3.1724649300000007</v>
      </c>
      <c r="CL88" s="1">
        <v>1</v>
      </c>
    </row>
    <row r="89" spans="1:90" x14ac:dyDescent="0.25">
      <c r="A89" s="1" t="s">
        <v>223</v>
      </c>
      <c r="B89" s="1">
        <v>4.9000000000000004</v>
      </c>
      <c r="C89" s="1">
        <v>1</v>
      </c>
      <c r="D89" s="1">
        <v>45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</v>
      </c>
      <c r="V89" s="1">
        <v>1</v>
      </c>
      <c r="W89" s="1">
        <v>25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2.9</v>
      </c>
      <c r="AM89" s="1">
        <v>1.4</v>
      </c>
      <c r="AN89" s="1">
        <v>0</v>
      </c>
      <c r="AO89" s="1">
        <v>1.5</v>
      </c>
      <c r="AP89" s="1">
        <v>1</v>
      </c>
      <c r="AQ89" s="1">
        <v>1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X89" s="1">
        <v>1</v>
      </c>
      <c r="AY89" s="1">
        <v>1</v>
      </c>
      <c r="AZ89" s="1">
        <v>1</v>
      </c>
      <c r="BA89" s="1">
        <v>0</v>
      </c>
      <c r="BB89" s="1">
        <v>2</v>
      </c>
      <c r="BC89" s="1">
        <v>18</v>
      </c>
      <c r="BD89" s="1">
        <v>11</v>
      </c>
      <c r="BE89" s="1">
        <v>6</v>
      </c>
      <c r="BF89" s="1">
        <v>2</v>
      </c>
      <c r="BG89" s="1">
        <v>3</v>
      </c>
      <c r="BH89" s="1">
        <v>1</v>
      </c>
      <c r="BI89" s="1">
        <v>1.62</v>
      </c>
      <c r="BJ89" s="1">
        <v>37</v>
      </c>
      <c r="BK89" s="1">
        <v>31</v>
      </c>
      <c r="BL89" s="1">
        <v>84</v>
      </c>
      <c r="BM89" s="1">
        <v>12</v>
      </c>
      <c r="BN89" s="1">
        <v>7</v>
      </c>
      <c r="BO89" s="1">
        <v>58</v>
      </c>
      <c r="BP89" s="1">
        <v>4</v>
      </c>
      <c r="BQ89" s="1">
        <v>1</v>
      </c>
      <c r="BR89" s="1">
        <v>25</v>
      </c>
      <c r="BS89" s="1">
        <v>0</v>
      </c>
      <c r="BT89" s="1">
        <v>0</v>
      </c>
      <c r="BU89" s="1">
        <v>1</v>
      </c>
      <c r="BV89" s="1">
        <v>0</v>
      </c>
      <c r="BW89" s="1">
        <v>1</v>
      </c>
      <c r="BX89" s="1">
        <v>0</v>
      </c>
      <c r="BY89" s="1">
        <v>44</v>
      </c>
      <c r="BZ89" s="1">
        <v>0</v>
      </c>
      <c r="CA89" s="1">
        <v>3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3.3030945799999998</v>
      </c>
      <c r="CL89" s="1">
        <v>1</v>
      </c>
    </row>
    <row r="90" spans="1:90" x14ac:dyDescent="0.25">
      <c r="A90" s="1" t="s">
        <v>241</v>
      </c>
      <c r="B90" s="1">
        <v>5.8</v>
      </c>
      <c r="C90" s="1">
        <v>2</v>
      </c>
      <c r="D90" s="1">
        <v>23.5</v>
      </c>
      <c r="E90" s="1">
        <v>0.04</v>
      </c>
      <c r="F90" s="1">
        <v>0</v>
      </c>
      <c r="G90" s="1">
        <v>0.1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7.5</v>
      </c>
      <c r="V90" s="1">
        <v>4.5</v>
      </c>
      <c r="W90" s="1">
        <v>60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</v>
      </c>
      <c r="AL90" s="1">
        <v>17.2</v>
      </c>
      <c r="AM90" s="1">
        <v>5.6</v>
      </c>
      <c r="AN90" s="1">
        <v>0.2</v>
      </c>
      <c r="AO90" s="1">
        <v>1.9</v>
      </c>
      <c r="AP90" s="1">
        <v>5</v>
      </c>
      <c r="AQ90" s="1">
        <v>5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X90" s="1">
        <v>2.5</v>
      </c>
      <c r="AY90" s="1">
        <v>0.5</v>
      </c>
      <c r="AZ90" s="1">
        <v>0</v>
      </c>
      <c r="BA90" s="1">
        <v>0.5</v>
      </c>
      <c r="BB90" s="1">
        <v>1</v>
      </c>
      <c r="BC90" s="1">
        <v>6</v>
      </c>
      <c r="BD90" s="1">
        <v>3</v>
      </c>
      <c r="BE90" s="1">
        <v>2.5</v>
      </c>
      <c r="BF90" s="1">
        <v>0.5</v>
      </c>
      <c r="BG90" s="1">
        <v>1</v>
      </c>
      <c r="BH90" s="1">
        <v>1</v>
      </c>
      <c r="BI90" s="1">
        <v>0.74</v>
      </c>
      <c r="BJ90" s="1">
        <v>14.5</v>
      </c>
      <c r="BK90" s="1">
        <v>10.5</v>
      </c>
      <c r="BL90" s="1">
        <v>72</v>
      </c>
      <c r="BM90" s="1">
        <v>10.5</v>
      </c>
      <c r="BN90" s="1">
        <v>6.5</v>
      </c>
      <c r="BO90" s="1">
        <v>62</v>
      </c>
      <c r="BP90" s="1">
        <v>7.5</v>
      </c>
      <c r="BQ90" s="1">
        <v>4.5</v>
      </c>
      <c r="BR90" s="1">
        <v>60</v>
      </c>
      <c r="BS90" s="1">
        <v>0</v>
      </c>
      <c r="BT90" s="1">
        <v>0</v>
      </c>
      <c r="BU90" s="1">
        <v>0</v>
      </c>
      <c r="BV90" s="1">
        <v>2</v>
      </c>
      <c r="BW90" s="1">
        <v>0</v>
      </c>
      <c r="BX90" s="1">
        <v>0.5</v>
      </c>
      <c r="BY90" s="1">
        <v>19</v>
      </c>
      <c r="BZ90" s="1">
        <v>1.5</v>
      </c>
      <c r="CA90" s="1">
        <v>0.5</v>
      </c>
      <c r="CB90" s="1">
        <v>1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3.254766640000001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9</v>
      </c>
      <c r="D91" s="1">
        <v>32.56</v>
      </c>
      <c r="E91" s="1">
        <v>0.11</v>
      </c>
      <c r="F91" s="1">
        <v>0</v>
      </c>
      <c r="G91" s="1">
        <v>0.1</v>
      </c>
      <c r="H91" s="1">
        <v>0</v>
      </c>
      <c r="I91" s="1">
        <v>0.89</v>
      </c>
      <c r="J91" s="1">
        <v>0.22</v>
      </c>
      <c r="K91" s="1">
        <v>0.56000000000000005</v>
      </c>
      <c r="L91" s="1">
        <v>0.33</v>
      </c>
      <c r="M91" s="1">
        <v>0</v>
      </c>
      <c r="N91" s="1">
        <v>0.22</v>
      </c>
      <c r="O91" s="1">
        <v>0.05</v>
      </c>
      <c r="P91" s="1">
        <v>0.05</v>
      </c>
      <c r="Q91" s="1">
        <v>0</v>
      </c>
      <c r="R91" s="1">
        <v>0</v>
      </c>
      <c r="S91" s="1">
        <v>0</v>
      </c>
      <c r="T91" s="1">
        <v>0</v>
      </c>
      <c r="U91" s="1">
        <v>5.44</v>
      </c>
      <c r="V91" s="1">
        <v>3.33</v>
      </c>
      <c r="W91" s="1">
        <v>61</v>
      </c>
      <c r="X91" s="1">
        <v>1</v>
      </c>
      <c r="Y91" s="1">
        <v>0.11</v>
      </c>
      <c r="Z91" s="1">
        <v>11</v>
      </c>
      <c r="AA91" s="1">
        <v>0</v>
      </c>
      <c r="AB91" s="1">
        <v>0</v>
      </c>
      <c r="AC91" s="1">
        <v>0.78</v>
      </c>
      <c r="AD91" s="1">
        <v>0.11</v>
      </c>
      <c r="AE91" s="1">
        <v>0.09</v>
      </c>
      <c r="AF91" s="1">
        <v>0</v>
      </c>
      <c r="AG91" s="1">
        <v>0</v>
      </c>
      <c r="AH91" s="1">
        <v>0.22</v>
      </c>
      <c r="AI91" s="1">
        <v>0</v>
      </c>
      <c r="AJ91" s="1">
        <v>0</v>
      </c>
      <c r="AK91" s="1">
        <v>8.44</v>
      </c>
      <c r="AL91" s="1">
        <v>9.98</v>
      </c>
      <c r="AM91" s="1">
        <v>3.18</v>
      </c>
      <c r="AN91" s="1">
        <v>0.5</v>
      </c>
      <c r="AO91" s="1">
        <v>2</v>
      </c>
      <c r="AP91" s="1">
        <v>2.56</v>
      </c>
      <c r="AQ91" s="1">
        <v>2.56</v>
      </c>
      <c r="AR91" s="1">
        <v>0</v>
      </c>
      <c r="AS91" s="1">
        <v>0.89</v>
      </c>
      <c r="AT91" s="1">
        <v>0.44</v>
      </c>
      <c r="AU91" s="1">
        <v>0.67</v>
      </c>
      <c r="AV91" s="1">
        <v>0.22</v>
      </c>
      <c r="AW91" s="1">
        <v>33</v>
      </c>
      <c r="AX91" s="1">
        <v>2.11</v>
      </c>
      <c r="AY91" s="1">
        <v>0.33</v>
      </c>
      <c r="AZ91" s="1">
        <v>0</v>
      </c>
      <c r="BA91" s="1">
        <v>0.11</v>
      </c>
      <c r="BB91" s="1">
        <v>0.44</v>
      </c>
      <c r="BC91" s="1">
        <v>16</v>
      </c>
      <c r="BD91" s="1">
        <v>9.89</v>
      </c>
      <c r="BE91" s="1">
        <v>5.78</v>
      </c>
      <c r="BF91" s="1">
        <v>0.22</v>
      </c>
      <c r="BG91" s="1">
        <v>2</v>
      </c>
      <c r="BH91" s="1">
        <v>2</v>
      </c>
      <c r="BI91" s="1">
        <v>1.71</v>
      </c>
      <c r="BJ91" s="1">
        <v>10.56</v>
      </c>
      <c r="BK91" s="1">
        <v>7.56</v>
      </c>
      <c r="BL91" s="1">
        <v>72</v>
      </c>
      <c r="BM91" s="1">
        <v>8.33</v>
      </c>
      <c r="BN91" s="1">
        <v>4.78</v>
      </c>
      <c r="BO91" s="1">
        <v>57</v>
      </c>
      <c r="BP91" s="1">
        <v>5.44</v>
      </c>
      <c r="BQ91" s="1">
        <v>3.33</v>
      </c>
      <c r="BR91" s="1">
        <v>61</v>
      </c>
      <c r="BS91" s="1">
        <v>0.11</v>
      </c>
      <c r="BT91" s="1">
        <v>0</v>
      </c>
      <c r="BU91" s="1">
        <v>1</v>
      </c>
      <c r="BV91" s="1">
        <v>8</v>
      </c>
      <c r="BW91" s="1">
        <v>1</v>
      </c>
      <c r="BX91" s="1">
        <v>0.22</v>
      </c>
      <c r="BY91" s="1">
        <v>18.440000000000001</v>
      </c>
      <c r="BZ91" s="1">
        <v>2</v>
      </c>
      <c r="CA91" s="1">
        <v>1.1100000000000001</v>
      </c>
      <c r="CB91" s="1">
        <v>2</v>
      </c>
      <c r="CC91" s="1">
        <v>0.22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3.2337262800000008</v>
      </c>
      <c r="CL91" s="1">
        <v>1</v>
      </c>
    </row>
    <row r="92" spans="1:90" x14ac:dyDescent="0.25">
      <c r="A92" s="1" t="s">
        <v>103</v>
      </c>
      <c r="B92" s="1">
        <v>4.5999999999999996</v>
      </c>
      <c r="C92" s="1">
        <v>8</v>
      </c>
      <c r="D92" s="1">
        <v>59.25</v>
      </c>
      <c r="E92" s="1">
        <v>0.09</v>
      </c>
      <c r="F92" s="1">
        <v>0.08</v>
      </c>
      <c r="G92" s="1">
        <v>0.1</v>
      </c>
      <c r="H92" s="1">
        <v>1</v>
      </c>
      <c r="I92" s="1">
        <v>1.38</v>
      </c>
      <c r="J92" s="1">
        <v>0.25</v>
      </c>
      <c r="K92" s="1">
        <v>0.5</v>
      </c>
      <c r="L92" s="1">
        <v>0.88</v>
      </c>
      <c r="M92" s="1">
        <v>0</v>
      </c>
      <c r="N92" s="1">
        <v>0</v>
      </c>
      <c r="O92" s="1">
        <v>0.06</v>
      </c>
      <c r="P92" s="1">
        <v>0.06</v>
      </c>
      <c r="Q92" s="1">
        <v>0.12</v>
      </c>
      <c r="R92" s="1">
        <v>0</v>
      </c>
      <c r="S92" s="1">
        <v>0.12</v>
      </c>
      <c r="T92" s="1">
        <v>0</v>
      </c>
      <c r="U92" s="1">
        <v>7.25</v>
      </c>
      <c r="V92" s="1">
        <v>5.75</v>
      </c>
      <c r="W92" s="1">
        <v>79</v>
      </c>
      <c r="X92" s="1">
        <v>1.38</v>
      </c>
      <c r="Y92" s="1">
        <v>0.38</v>
      </c>
      <c r="Z92" s="1">
        <v>28</v>
      </c>
      <c r="AA92" s="1">
        <v>0</v>
      </c>
      <c r="AB92" s="1">
        <v>0</v>
      </c>
      <c r="AC92" s="1">
        <v>0.62</v>
      </c>
      <c r="AD92" s="1">
        <v>0</v>
      </c>
      <c r="AE92" s="1">
        <v>0.05</v>
      </c>
      <c r="AF92" s="1">
        <v>0</v>
      </c>
      <c r="AG92" s="1">
        <v>0</v>
      </c>
      <c r="AH92" s="1">
        <v>0.25</v>
      </c>
      <c r="AI92" s="1">
        <v>0</v>
      </c>
      <c r="AJ92" s="1">
        <v>0.38</v>
      </c>
      <c r="AK92" s="1">
        <v>12.5</v>
      </c>
      <c r="AL92" s="1">
        <v>10.039999999999999</v>
      </c>
      <c r="AM92" s="1">
        <v>11.55</v>
      </c>
      <c r="AN92" s="1">
        <v>0.4</v>
      </c>
      <c r="AO92" s="1">
        <v>2.2999999999999998</v>
      </c>
      <c r="AP92" s="1">
        <v>4.75</v>
      </c>
      <c r="AQ92" s="1">
        <v>7</v>
      </c>
      <c r="AR92" s="1">
        <v>0</v>
      </c>
      <c r="AS92" s="1">
        <v>2.25</v>
      </c>
      <c r="AT92" s="1">
        <v>0.88</v>
      </c>
      <c r="AU92" s="1">
        <v>1.5</v>
      </c>
      <c r="AV92" s="1">
        <v>1</v>
      </c>
      <c r="AW92" s="1">
        <v>67</v>
      </c>
      <c r="AX92" s="1">
        <v>2.25</v>
      </c>
      <c r="AY92" s="1">
        <v>0.62</v>
      </c>
      <c r="AZ92" s="1">
        <v>0.25</v>
      </c>
      <c r="BA92" s="1">
        <v>0.25</v>
      </c>
      <c r="BB92" s="1">
        <v>1.1200000000000001</v>
      </c>
      <c r="BC92" s="1">
        <v>15.12</v>
      </c>
      <c r="BD92" s="1">
        <v>9.3800000000000008</v>
      </c>
      <c r="BE92" s="1">
        <v>4.75</v>
      </c>
      <c r="BF92" s="1">
        <v>0.88</v>
      </c>
      <c r="BG92" s="1">
        <v>2</v>
      </c>
      <c r="BH92" s="1">
        <v>2.25</v>
      </c>
      <c r="BI92" s="1">
        <v>1.69</v>
      </c>
      <c r="BJ92" s="1">
        <v>15.88</v>
      </c>
      <c r="BK92" s="1">
        <v>13.75</v>
      </c>
      <c r="BL92" s="1">
        <v>87</v>
      </c>
      <c r="BM92" s="1">
        <v>13.12</v>
      </c>
      <c r="BN92" s="1">
        <v>10.25</v>
      </c>
      <c r="BO92" s="1">
        <v>78</v>
      </c>
      <c r="BP92" s="1">
        <v>7.25</v>
      </c>
      <c r="BQ92" s="1">
        <v>5.75</v>
      </c>
      <c r="BR92" s="1">
        <v>79</v>
      </c>
      <c r="BS92" s="1">
        <v>0.12</v>
      </c>
      <c r="BT92" s="1">
        <v>0</v>
      </c>
      <c r="BU92" s="1">
        <v>5</v>
      </c>
      <c r="BV92" s="1">
        <v>3</v>
      </c>
      <c r="BW92" s="1">
        <v>3</v>
      </c>
      <c r="BX92" s="1">
        <v>0.75</v>
      </c>
      <c r="BY92" s="1">
        <v>28.38</v>
      </c>
      <c r="BZ92" s="1">
        <v>1.5</v>
      </c>
      <c r="CA92" s="1">
        <v>2.88</v>
      </c>
      <c r="CB92" s="1">
        <v>1.38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3.2193260200000005</v>
      </c>
      <c r="CL92" s="1">
        <v>1</v>
      </c>
    </row>
    <row r="93" spans="1:90" x14ac:dyDescent="0.25">
      <c r="A93" s="1" t="s">
        <v>105</v>
      </c>
      <c r="B93" s="1">
        <v>6.9</v>
      </c>
      <c r="C93" s="1">
        <v>6</v>
      </c>
      <c r="D93" s="1">
        <v>79.5</v>
      </c>
      <c r="E93" s="1">
        <v>0.44</v>
      </c>
      <c r="F93" s="1">
        <v>0.5</v>
      </c>
      <c r="G93" s="1">
        <v>0.5</v>
      </c>
      <c r="H93" s="1">
        <v>2</v>
      </c>
      <c r="I93" s="1">
        <v>2.5</v>
      </c>
      <c r="J93" s="1">
        <v>0.83</v>
      </c>
      <c r="K93" s="1">
        <v>1.67</v>
      </c>
      <c r="L93" s="1">
        <v>0.83</v>
      </c>
      <c r="M93" s="1">
        <v>0.33</v>
      </c>
      <c r="N93" s="1">
        <v>0.17</v>
      </c>
      <c r="O93" s="1">
        <v>0.28000000000000003</v>
      </c>
      <c r="P93" s="1">
        <v>0.28000000000000003</v>
      </c>
      <c r="Q93" s="1">
        <v>0</v>
      </c>
      <c r="R93" s="1">
        <v>0</v>
      </c>
      <c r="S93" s="1">
        <v>0</v>
      </c>
      <c r="T93" s="1">
        <v>0</v>
      </c>
      <c r="U93" s="1">
        <v>15</v>
      </c>
      <c r="V93" s="1">
        <v>12.33</v>
      </c>
      <c r="W93" s="1">
        <v>82</v>
      </c>
      <c r="X93" s="1">
        <v>5.83</v>
      </c>
      <c r="Y93" s="1">
        <v>1.83</v>
      </c>
      <c r="Z93" s="1">
        <v>31</v>
      </c>
      <c r="AA93" s="1">
        <v>5.17</v>
      </c>
      <c r="AB93" s="1">
        <v>0</v>
      </c>
      <c r="AC93" s="1">
        <v>1.83</v>
      </c>
      <c r="AD93" s="1">
        <v>0.17</v>
      </c>
      <c r="AE93" s="1">
        <v>0.21</v>
      </c>
      <c r="AF93" s="1">
        <v>0.33</v>
      </c>
      <c r="AG93" s="1">
        <v>0</v>
      </c>
      <c r="AH93" s="1">
        <v>0</v>
      </c>
      <c r="AI93" s="1">
        <v>0</v>
      </c>
      <c r="AJ93" s="1">
        <v>0.33</v>
      </c>
      <c r="AK93" s="1">
        <v>39.67</v>
      </c>
      <c r="AL93" s="1">
        <v>31.07</v>
      </c>
      <c r="AM93" s="1">
        <v>12.6</v>
      </c>
      <c r="AN93" s="1">
        <v>2</v>
      </c>
      <c r="AO93" s="1">
        <v>4.5999999999999996</v>
      </c>
      <c r="AP93" s="1">
        <v>7.33</v>
      </c>
      <c r="AQ93" s="1">
        <v>10.33</v>
      </c>
      <c r="AR93" s="1">
        <v>0</v>
      </c>
      <c r="AS93" s="1">
        <v>3.17</v>
      </c>
      <c r="AT93" s="1">
        <v>1</v>
      </c>
      <c r="AU93" s="1">
        <v>0.83</v>
      </c>
      <c r="AV93" s="1">
        <v>0.5</v>
      </c>
      <c r="AW93" s="1">
        <v>60</v>
      </c>
      <c r="AX93" s="1">
        <v>5</v>
      </c>
      <c r="AY93" s="1">
        <v>0.5</v>
      </c>
      <c r="AZ93" s="1">
        <v>0</v>
      </c>
      <c r="BA93" s="1">
        <v>1</v>
      </c>
      <c r="BB93" s="1">
        <v>1.5</v>
      </c>
      <c r="BC93" s="1">
        <v>14.67</v>
      </c>
      <c r="BD93" s="1">
        <v>9.33</v>
      </c>
      <c r="BE93" s="1">
        <v>3.33</v>
      </c>
      <c r="BF93" s="1">
        <v>0.83</v>
      </c>
      <c r="BG93" s="1">
        <v>3.17</v>
      </c>
      <c r="BH93" s="1">
        <v>1.17</v>
      </c>
      <c r="BI93" s="1">
        <v>1.06</v>
      </c>
      <c r="BJ93" s="1">
        <v>30.67</v>
      </c>
      <c r="BK93" s="1">
        <v>25.83</v>
      </c>
      <c r="BL93" s="1">
        <v>84</v>
      </c>
      <c r="BM93" s="1">
        <v>27.83</v>
      </c>
      <c r="BN93" s="1">
        <v>20</v>
      </c>
      <c r="BO93" s="1">
        <v>72</v>
      </c>
      <c r="BP93" s="1">
        <v>15</v>
      </c>
      <c r="BQ93" s="1">
        <v>12.33</v>
      </c>
      <c r="BR93" s="1">
        <v>82</v>
      </c>
      <c r="BS93" s="1">
        <v>0.17</v>
      </c>
      <c r="BT93" s="1">
        <v>0</v>
      </c>
      <c r="BU93" s="1">
        <v>5</v>
      </c>
      <c r="BV93" s="1">
        <v>1</v>
      </c>
      <c r="BW93" s="1">
        <v>0</v>
      </c>
      <c r="BX93" s="1">
        <v>1.83</v>
      </c>
      <c r="BY93" s="1">
        <v>57</v>
      </c>
      <c r="BZ93" s="1">
        <v>6.33</v>
      </c>
      <c r="CA93" s="1">
        <v>1.67</v>
      </c>
      <c r="CB93" s="1">
        <v>6.33</v>
      </c>
      <c r="CC93" s="1">
        <v>0</v>
      </c>
      <c r="CD93" s="1">
        <v>0</v>
      </c>
      <c r="CE93" s="1">
        <v>4.33</v>
      </c>
      <c r="CF93" s="1">
        <v>0</v>
      </c>
      <c r="CG93" s="1">
        <v>0.5</v>
      </c>
      <c r="CH93" s="1">
        <v>0</v>
      </c>
      <c r="CI93" s="1">
        <v>0</v>
      </c>
      <c r="CJ93" s="1">
        <v>0</v>
      </c>
      <c r="CK93" s="1">
        <f t="shared" si="1"/>
        <v>6.115557410000001</v>
      </c>
      <c r="CL93" s="1">
        <v>1</v>
      </c>
    </row>
    <row r="94" spans="1:90" x14ac:dyDescent="0.25">
      <c r="A94" s="1" t="s">
        <v>207</v>
      </c>
      <c r="B94" s="1">
        <v>5.5</v>
      </c>
      <c r="C94" s="1">
        <v>6</v>
      </c>
      <c r="D94" s="1">
        <v>24.67</v>
      </c>
      <c r="E94" s="1">
        <v>0.12</v>
      </c>
      <c r="F94" s="1">
        <v>0.14000000000000001</v>
      </c>
      <c r="G94" s="1">
        <v>0.2</v>
      </c>
      <c r="H94" s="1">
        <v>1</v>
      </c>
      <c r="I94" s="1">
        <v>0.33</v>
      </c>
      <c r="J94" s="1">
        <v>0.17</v>
      </c>
      <c r="K94" s="1">
        <v>0.17</v>
      </c>
      <c r="L94" s="1">
        <v>0.17</v>
      </c>
      <c r="M94" s="1">
        <v>0</v>
      </c>
      <c r="N94" s="1">
        <v>0</v>
      </c>
      <c r="O94" s="1">
        <v>0.03</v>
      </c>
      <c r="P94" s="1">
        <v>0.03</v>
      </c>
      <c r="Q94" s="1">
        <v>0</v>
      </c>
      <c r="R94" s="1">
        <v>0</v>
      </c>
      <c r="S94" s="1">
        <v>0</v>
      </c>
      <c r="T94" s="1">
        <v>0</v>
      </c>
      <c r="U94" s="1">
        <v>6.67</v>
      </c>
      <c r="V94" s="1">
        <v>4.67</v>
      </c>
      <c r="W94" s="1">
        <v>70</v>
      </c>
      <c r="X94" s="1">
        <v>1.17</v>
      </c>
      <c r="Y94" s="1">
        <v>0</v>
      </c>
      <c r="Z94" s="1">
        <v>0</v>
      </c>
      <c r="AA94" s="1">
        <v>1.17</v>
      </c>
      <c r="AB94" s="1">
        <v>0</v>
      </c>
      <c r="AC94" s="1">
        <v>0.5</v>
      </c>
      <c r="AD94" s="1">
        <v>0.33</v>
      </c>
      <c r="AE94" s="1">
        <v>0.15</v>
      </c>
      <c r="AF94" s="1">
        <v>0.17</v>
      </c>
      <c r="AG94" s="1">
        <v>0</v>
      </c>
      <c r="AH94" s="1">
        <v>0</v>
      </c>
      <c r="AI94" s="1">
        <v>0</v>
      </c>
      <c r="AJ94" s="1">
        <v>0.17</v>
      </c>
      <c r="AK94" s="1">
        <v>5.83</v>
      </c>
      <c r="AL94" s="1">
        <v>6.5</v>
      </c>
      <c r="AM94" s="1">
        <v>6.17</v>
      </c>
      <c r="AN94" s="1">
        <v>0.6</v>
      </c>
      <c r="AO94" s="1">
        <v>2.4</v>
      </c>
      <c r="AP94" s="1">
        <v>6.17</v>
      </c>
      <c r="AQ94" s="1">
        <v>7.67</v>
      </c>
      <c r="AR94" s="1">
        <v>0</v>
      </c>
      <c r="AS94" s="1">
        <v>1.83</v>
      </c>
      <c r="AT94" s="1">
        <v>0.33</v>
      </c>
      <c r="AU94" s="1">
        <v>0.17</v>
      </c>
      <c r="AV94" s="1">
        <v>0</v>
      </c>
      <c r="AW94" s="1">
        <v>0</v>
      </c>
      <c r="AX94" s="1">
        <v>1.17</v>
      </c>
      <c r="AY94" s="1">
        <v>0</v>
      </c>
      <c r="AZ94" s="1">
        <v>0</v>
      </c>
      <c r="BA94" s="1">
        <v>0</v>
      </c>
      <c r="BB94" s="1">
        <v>0</v>
      </c>
      <c r="BC94" s="1">
        <v>12.5</v>
      </c>
      <c r="BD94" s="1">
        <v>7.67</v>
      </c>
      <c r="BE94" s="1">
        <v>3.83</v>
      </c>
      <c r="BF94" s="1">
        <v>1</v>
      </c>
      <c r="BG94" s="1">
        <v>1.67</v>
      </c>
      <c r="BH94" s="1">
        <v>1.33</v>
      </c>
      <c r="BI94" s="1">
        <v>1.25</v>
      </c>
      <c r="BJ94" s="1">
        <v>10.17</v>
      </c>
      <c r="BK94" s="1">
        <v>7.83</v>
      </c>
      <c r="BL94" s="1">
        <v>77</v>
      </c>
      <c r="BM94" s="1">
        <v>9.83</v>
      </c>
      <c r="BN94" s="1">
        <v>6.33</v>
      </c>
      <c r="BO94" s="1">
        <v>64</v>
      </c>
      <c r="BP94" s="1">
        <v>6.67</v>
      </c>
      <c r="BQ94" s="1">
        <v>4.67</v>
      </c>
      <c r="BR94" s="1">
        <v>70</v>
      </c>
      <c r="BS94" s="1">
        <v>0</v>
      </c>
      <c r="BT94" s="1">
        <v>0</v>
      </c>
      <c r="BU94" s="1">
        <v>1</v>
      </c>
      <c r="BV94" s="1">
        <v>5</v>
      </c>
      <c r="BW94" s="1">
        <v>1</v>
      </c>
      <c r="BX94" s="1">
        <v>1.33</v>
      </c>
      <c r="BY94" s="1">
        <v>15.83</v>
      </c>
      <c r="BZ94" s="1">
        <v>1</v>
      </c>
      <c r="CA94" s="1">
        <v>0.83</v>
      </c>
      <c r="CB94" s="1">
        <v>2.33</v>
      </c>
      <c r="CC94" s="1">
        <v>0.17</v>
      </c>
      <c r="CD94" s="1">
        <v>0</v>
      </c>
      <c r="CE94" s="1">
        <v>0.67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3.2884279200000006</v>
      </c>
      <c r="CL94" s="1">
        <v>1</v>
      </c>
    </row>
    <row r="95" spans="1:90" x14ac:dyDescent="0.25">
      <c r="A95" s="1" t="s">
        <v>110</v>
      </c>
      <c r="B95" s="1">
        <v>4.9000000000000004</v>
      </c>
      <c r="C95" s="1">
        <v>8</v>
      </c>
      <c r="D95" s="1">
        <v>59.88</v>
      </c>
      <c r="E95" s="1">
        <v>0.04</v>
      </c>
      <c r="F95" s="1">
        <v>0</v>
      </c>
      <c r="G95" s="1">
        <v>0.1</v>
      </c>
      <c r="H95" s="1">
        <v>0</v>
      </c>
      <c r="I95" s="1">
        <v>0.88</v>
      </c>
      <c r="J95" s="1">
        <v>0.12</v>
      </c>
      <c r="K95" s="1">
        <v>0.62</v>
      </c>
      <c r="L95" s="1">
        <v>0.25</v>
      </c>
      <c r="M95" s="1">
        <v>0</v>
      </c>
      <c r="N95" s="1">
        <v>0.25</v>
      </c>
      <c r="O95" s="1">
        <v>0.03</v>
      </c>
      <c r="P95" s="1">
        <v>0.03</v>
      </c>
      <c r="Q95" s="1">
        <v>0</v>
      </c>
      <c r="R95" s="1">
        <v>0</v>
      </c>
      <c r="S95" s="1">
        <v>0</v>
      </c>
      <c r="T95" s="1">
        <v>0</v>
      </c>
      <c r="U95" s="1">
        <v>4.88</v>
      </c>
      <c r="V95" s="1">
        <v>3.5</v>
      </c>
      <c r="W95" s="1">
        <v>72</v>
      </c>
      <c r="X95" s="1">
        <v>0.75</v>
      </c>
      <c r="Y95" s="1">
        <v>0.25</v>
      </c>
      <c r="Z95" s="1">
        <v>33</v>
      </c>
      <c r="AA95" s="1">
        <v>0</v>
      </c>
      <c r="AB95" s="1">
        <v>0</v>
      </c>
      <c r="AC95" s="1">
        <v>0.38</v>
      </c>
      <c r="AD95" s="1">
        <v>0</v>
      </c>
      <c r="AE95" s="1">
        <v>0.03</v>
      </c>
      <c r="AF95" s="1">
        <v>0</v>
      </c>
      <c r="AG95" s="1">
        <v>0</v>
      </c>
      <c r="AH95" s="1">
        <v>0.12</v>
      </c>
      <c r="AI95" s="1">
        <v>0</v>
      </c>
      <c r="AJ95" s="1">
        <v>0.25</v>
      </c>
      <c r="AK95" s="1">
        <v>7.62</v>
      </c>
      <c r="AL95" s="1">
        <v>6.3</v>
      </c>
      <c r="AM95" s="1">
        <v>5.55</v>
      </c>
      <c r="AN95" s="1">
        <v>0.3</v>
      </c>
      <c r="AO95" s="1">
        <v>2.6</v>
      </c>
      <c r="AP95" s="1">
        <v>6.75</v>
      </c>
      <c r="AQ95" s="1">
        <v>6.75</v>
      </c>
      <c r="AR95" s="1">
        <v>0</v>
      </c>
      <c r="AS95" s="1">
        <v>1.88</v>
      </c>
      <c r="AT95" s="1">
        <v>1</v>
      </c>
      <c r="AU95" s="1">
        <v>2</v>
      </c>
      <c r="AV95" s="1">
        <v>1.25</v>
      </c>
      <c r="AW95" s="1">
        <v>63</v>
      </c>
      <c r="AX95" s="1">
        <v>4.25</v>
      </c>
      <c r="AY95" s="1">
        <v>0.5</v>
      </c>
      <c r="AZ95" s="1">
        <v>0.12</v>
      </c>
      <c r="BA95" s="1">
        <v>0.75</v>
      </c>
      <c r="BB95" s="1">
        <v>1.38</v>
      </c>
      <c r="BC95" s="1">
        <v>11.62</v>
      </c>
      <c r="BD95" s="1">
        <v>6.25</v>
      </c>
      <c r="BE95" s="1">
        <v>3.25</v>
      </c>
      <c r="BF95" s="1">
        <v>0.25</v>
      </c>
      <c r="BG95" s="1">
        <v>1.88</v>
      </c>
      <c r="BH95" s="1">
        <v>1.38</v>
      </c>
      <c r="BI95" s="1">
        <v>1.06</v>
      </c>
      <c r="BJ95" s="1">
        <v>15.62</v>
      </c>
      <c r="BK95" s="1">
        <v>12.88</v>
      </c>
      <c r="BL95" s="1">
        <v>82</v>
      </c>
      <c r="BM95" s="1">
        <v>9.8800000000000008</v>
      </c>
      <c r="BN95" s="1">
        <v>7.25</v>
      </c>
      <c r="BO95" s="1">
        <v>73</v>
      </c>
      <c r="BP95" s="1">
        <v>4.88</v>
      </c>
      <c r="BQ95" s="1">
        <v>3.5</v>
      </c>
      <c r="BR95" s="1">
        <v>72</v>
      </c>
      <c r="BS95" s="1">
        <v>0</v>
      </c>
      <c r="BT95" s="1">
        <v>0</v>
      </c>
      <c r="BU95" s="1">
        <v>6</v>
      </c>
      <c r="BV95" s="1">
        <v>2</v>
      </c>
      <c r="BW95" s="1">
        <v>6</v>
      </c>
      <c r="BX95" s="1">
        <v>0.75</v>
      </c>
      <c r="BY95" s="1">
        <v>27.5</v>
      </c>
      <c r="BZ95" s="1">
        <v>0.75</v>
      </c>
      <c r="CA95" s="1">
        <v>1.38</v>
      </c>
      <c r="CB95" s="1">
        <v>1.25</v>
      </c>
      <c r="CC95" s="1">
        <v>0.38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2.8248381100000004</v>
      </c>
      <c r="CL95" s="1">
        <v>1</v>
      </c>
    </row>
    <row r="96" spans="1:90" x14ac:dyDescent="0.25">
      <c r="A96" s="1" t="s">
        <v>232</v>
      </c>
      <c r="B96" s="1">
        <v>5.7</v>
      </c>
      <c r="C96" s="1">
        <v>5</v>
      </c>
      <c r="D96" s="1">
        <v>76.400000000000006</v>
      </c>
      <c r="E96" s="1">
        <v>0.2</v>
      </c>
      <c r="F96" s="1">
        <v>0.17</v>
      </c>
      <c r="G96" s="1">
        <v>0.3</v>
      </c>
      <c r="H96" s="1">
        <v>1</v>
      </c>
      <c r="I96" s="1">
        <v>1.8</v>
      </c>
      <c r="J96" s="1">
        <v>0.6</v>
      </c>
      <c r="K96" s="1">
        <v>1.2</v>
      </c>
      <c r="L96" s="1">
        <v>0.6</v>
      </c>
      <c r="M96" s="1">
        <v>0</v>
      </c>
      <c r="N96" s="1">
        <v>0.2</v>
      </c>
      <c r="O96" s="1">
        <v>0.12</v>
      </c>
      <c r="P96" s="1">
        <v>0.12</v>
      </c>
      <c r="Q96" s="1">
        <v>0.2</v>
      </c>
      <c r="R96" s="1">
        <v>0.2</v>
      </c>
      <c r="S96" s="1">
        <v>0</v>
      </c>
      <c r="T96" s="1">
        <v>0</v>
      </c>
      <c r="U96" s="1">
        <v>12.4</v>
      </c>
      <c r="V96" s="1">
        <v>8.6</v>
      </c>
      <c r="W96" s="1">
        <v>69</v>
      </c>
      <c r="X96" s="1">
        <v>0.4</v>
      </c>
      <c r="Y96" s="1">
        <v>0</v>
      </c>
      <c r="Z96" s="1">
        <v>0</v>
      </c>
      <c r="AA96" s="1">
        <v>0</v>
      </c>
      <c r="AB96" s="1">
        <v>0</v>
      </c>
      <c r="AC96" s="1">
        <v>0.6</v>
      </c>
      <c r="AD96" s="1">
        <v>0.2</v>
      </c>
      <c r="AE96" s="1">
        <v>0.15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24</v>
      </c>
      <c r="AL96" s="1">
        <v>12.56</v>
      </c>
      <c r="AM96" s="1">
        <v>15.52</v>
      </c>
      <c r="AN96" s="1">
        <v>1.1000000000000001</v>
      </c>
      <c r="AO96" s="1">
        <v>3.8</v>
      </c>
      <c r="AP96" s="1">
        <v>10.6</v>
      </c>
      <c r="AQ96" s="1">
        <v>14.2</v>
      </c>
      <c r="AR96" s="1">
        <v>0</v>
      </c>
      <c r="AS96" s="1">
        <v>3</v>
      </c>
      <c r="AT96" s="1">
        <v>1.8</v>
      </c>
      <c r="AU96" s="1">
        <v>1.8</v>
      </c>
      <c r="AV96" s="1">
        <v>1.2</v>
      </c>
      <c r="AW96" s="1">
        <v>67</v>
      </c>
      <c r="AX96" s="1">
        <v>3.6</v>
      </c>
      <c r="AY96" s="1">
        <v>0</v>
      </c>
      <c r="AZ96" s="1">
        <v>0</v>
      </c>
      <c r="BA96" s="1">
        <v>0.2</v>
      </c>
      <c r="BB96" s="1">
        <v>0.2</v>
      </c>
      <c r="BC96" s="1">
        <v>13.2</v>
      </c>
      <c r="BD96" s="1">
        <v>9.1999999999999993</v>
      </c>
      <c r="BE96" s="1">
        <v>5</v>
      </c>
      <c r="BF96" s="1">
        <v>0.2</v>
      </c>
      <c r="BG96" s="1">
        <v>2.4</v>
      </c>
      <c r="BH96" s="1">
        <v>1.8</v>
      </c>
      <c r="BI96" s="1">
        <v>1.54</v>
      </c>
      <c r="BJ96" s="1">
        <v>42.8</v>
      </c>
      <c r="BK96" s="1">
        <v>37.200000000000003</v>
      </c>
      <c r="BL96" s="1">
        <v>87</v>
      </c>
      <c r="BM96" s="1">
        <v>27.2</v>
      </c>
      <c r="BN96" s="1">
        <v>21.8</v>
      </c>
      <c r="BO96" s="1">
        <v>80</v>
      </c>
      <c r="BP96" s="1">
        <v>12.4</v>
      </c>
      <c r="BQ96" s="1">
        <v>8.6</v>
      </c>
      <c r="BR96" s="1">
        <v>69</v>
      </c>
      <c r="BS96" s="1">
        <v>1</v>
      </c>
      <c r="BT96" s="1">
        <v>0.2</v>
      </c>
      <c r="BU96" s="1">
        <v>5</v>
      </c>
      <c r="BV96" s="1">
        <v>0</v>
      </c>
      <c r="BW96" s="1">
        <v>4</v>
      </c>
      <c r="BX96" s="1">
        <v>2</v>
      </c>
      <c r="BY96" s="1">
        <v>60.4</v>
      </c>
      <c r="BZ96" s="1">
        <v>2.4</v>
      </c>
      <c r="CA96" s="1">
        <v>3.6</v>
      </c>
      <c r="CB96" s="1">
        <v>1.4</v>
      </c>
      <c r="CC96" s="1">
        <v>0.4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3.2340967299999992</v>
      </c>
      <c r="CL96" s="1">
        <v>1</v>
      </c>
    </row>
    <row r="97" spans="1:90" x14ac:dyDescent="0.25">
      <c r="A97" s="1" t="s">
        <v>124</v>
      </c>
      <c r="B97" s="1">
        <v>4.9000000000000004</v>
      </c>
      <c r="C97" s="1">
        <v>8</v>
      </c>
      <c r="D97" s="1">
        <v>84.38</v>
      </c>
      <c r="E97" s="1">
        <v>0.16</v>
      </c>
      <c r="F97" s="1">
        <v>0</v>
      </c>
      <c r="G97" s="1">
        <v>0.1</v>
      </c>
      <c r="H97" s="1">
        <v>0</v>
      </c>
      <c r="I97" s="1">
        <v>1.1200000000000001</v>
      </c>
      <c r="J97" s="1">
        <v>0.25</v>
      </c>
      <c r="K97" s="1">
        <v>0.5</v>
      </c>
      <c r="L97" s="1">
        <v>0.62</v>
      </c>
      <c r="M97" s="1">
        <v>0</v>
      </c>
      <c r="N97" s="1">
        <v>0.38</v>
      </c>
      <c r="O97" s="1">
        <v>0.05</v>
      </c>
      <c r="P97" s="1">
        <v>0.05</v>
      </c>
      <c r="Q97" s="1">
        <v>0</v>
      </c>
      <c r="R97" s="1">
        <v>0</v>
      </c>
      <c r="S97" s="1">
        <v>0</v>
      </c>
      <c r="T97" s="1">
        <v>0</v>
      </c>
      <c r="U97" s="1">
        <v>9.3800000000000008</v>
      </c>
      <c r="V97" s="1">
        <v>5.75</v>
      </c>
      <c r="W97" s="1">
        <v>61</v>
      </c>
      <c r="X97" s="1">
        <v>1.1200000000000001</v>
      </c>
      <c r="Y97" s="1">
        <v>0.12</v>
      </c>
      <c r="Z97" s="1">
        <v>11</v>
      </c>
      <c r="AA97" s="1">
        <v>0</v>
      </c>
      <c r="AB97" s="1">
        <v>0.25</v>
      </c>
      <c r="AC97" s="1">
        <v>0.12</v>
      </c>
      <c r="AD97" s="1">
        <v>0.12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0.25</v>
      </c>
      <c r="AK97" s="1">
        <v>11.25</v>
      </c>
      <c r="AL97" s="1">
        <v>3.85</v>
      </c>
      <c r="AM97" s="1">
        <v>10.82</v>
      </c>
      <c r="AN97" s="1">
        <v>0.5</v>
      </c>
      <c r="AO97" s="1">
        <v>3.1</v>
      </c>
      <c r="AP97" s="1">
        <v>10.38</v>
      </c>
      <c r="AQ97" s="1">
        <v>10.38</v>
      </c>
      <c r="AR97" s="1">
        <v>0</v>
      </c>
      <c r="AS97" s="1">
        <v>2.12</v>
      </c>
      <c r="AT97" s="1">
        <v>2.25</v>
      </c>
      <c r="AU97" s="1">
        <v>1.38</v>
      </c>
      <c r="AV97" s="1">
        <v>0.75</v>
      </c>
      <c r="AW97" s="1">
        <v>54</v>
      </c>
      <c r="AX97" s="1">
        <v>5.12</v>
      </c>
      <c r="AY97" s="1">
        <v>1.38</v>
      </c>
      <c r="AZ97" s="1">
        <v>0.25</v>
      </c>
      <c r="BA97" s="1">
        <v>0.5</v>
      </c>
      <c r="BB97" s="1">
        <v>2.12</v>
      </c>
      <c r="BC97" s="1">
        <v>15.75</v>
      </c>
      <c r="BD97" s="1">
        <v>10.25</v>
      </c>
      <c r="BE97" s="1">
        <v>5.62</v>
      </c>
      <c r="BF97" s="1">
        <v>0.75</v>
      </c>
      <c r="BG97" s="1">
        <v>2.12</v>
      </c>
      <c r="BH97" s="1">
        <v>2.88</v>
      </c>
      <c r="BI97" s="1">
        <v>2.06</v>
      </c>
      <c r="BJ97" s="1">
        <v>33.25</v>
      </c>
      <c r="BK97" s="1">
        <v>25.88</v>
      </c>
      <c r="BL97" s="1">
        <v>78</v>
      </c>
      <c r="BM97" s="1">
        <v>18.5</v>
      </c>
      <c r="BN97" s="1">
        <v>11.88</v>
      </c>
      <c r="BO97" s="1">
        <v>64</v>
      </c>
      <c r="BP97" s="1">
        <v>9.3800000000000008</v>
      </c>
      <c r="BQ97" s="1">
        <v>5.75</v>
      </c>
      <c r="BR97" s="1">
        <v>61</v>
      </c>
      <c r="BS97" s="1">
        <v>0.12</v>
      </c>
      <c r="BT97" s="1">
        <v>0</v>
      </c>
      <c r="BU97" s="1">
        <v>7</v>
      </c>
      <c r="BV97" s="1">
        <v>1</v>
      </c>
      <c r="BW97" s="1">
        <v>0</v>
      </c>
      <c r="BX97" s="1">
        <v>1</v>
      </c>
      <c r="BY97" s="1">
        <v>46.5</v>
      </c>
      <c r="BZ97" s="1">
        <v>0.88</v>
      </c>
      <c r="CA97" s="1">
        <v>5.62</v>
      </c>
      <c r="CB97" s="1">
        <v>2.25</v>
      </c>
      <c r="CC97" s="1">
        <v>0</v>
      </c>
      <c r="CD97" s="1">
        <v>0</v>
      </c>
      <c r="CE97" s="1">
        <v>0</v>
      </c>
      <c r="CF97" s="1">
        <v>0.12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2.9670708400000012</v>
      </c>
      <c r="CL97" s="1">
        <v>1</v>
      </c>
    </row>
    <row r="98" spans="1:90" x14ac:dyDescent="0.25">
      <c r="A98" s="1" t="s">
        <v>125</v>
      </c>
      <c r="B98" s="1">
        <v>5.8</v>
      </c>
      <c r="C98" s="1">
        <v>8</v>
      </c>
      <c r="D98" s="1">
        <v>83.75</v>
      </c>
      <c r="E98" s="1">
        <v>0.18</v>
      </c>
      <c r="F98" s="1">
        <v>0.25</v>
      </c>
      <c r="G98" s="1">
        <v>0.2</v>
      </c>
      <c r="H98" s="1">
        <v>3</v>
      </c>
      <c r="I98" s="1">
        <v>1.62</v>
      </c>
      <c r="J98" s="1">
        <v>0.38</v>
      </c>
      <c r="K98" s="1">
        <v>0</v>
      </c>
      <c r="L98" s="1">
        <v>1.62</v>
      </c>
      <c r="M98" s="1">
        <v>0</v>
      </c>
      <c r="N98" s="1">
        <v>0</v>
      </c>
      <c r="O98" s="1">
        <v>0.06</v>
      </c>
      <c r="P98" s="1">
        <v>0.06</v>
      </c>
      <c r="Q98" s="1">
        <v>0.25</v>
      </c>
      <c r="R98" s="1">
        <v>0</v>
      </c>
      <c r="S98" s="1">
        <v>0.25</v>
      </c>
      <c r="T98" s="1">
        <v>0</v>
      </c>
      <c r="U98" s="1">
        <v>14.62</v>
      </c>
      <c r="V98" s="1">
        <v>9.6199999999999992</v>
      </c>
      <c r="W98" s="1">
        <v>66</v>
      </c>
      <c r="X98" s="1">
        <v>4.25</v>
      </c>
      <c r="Y98" s="1">
        <v>1</v>
      </c>
      <c r="Z98" s="1">
        <v>24</v>
      </c>
      <c r="AA98" s="1">
        <v>2.38</v>
      </c>
      <c r="AB98" s="1">
        <v>0.88</v>
      </c>
      <c r="AC98" s="1">
        <v>1.5</v>
      </c>
      <c r="AD98" s="1">
        <v>0.25</v>
      </c>
      <c r="AE98" s="1">
        <v>0.16</v>
      </c>
      <c r="AF98" s="1">
        <v>0.12</v>
      </c>
      <c r="AG98" s="1">
        <v>0</v>
      </c>
      <c r="AH98" s="1">
        <v>0.38</v>
      </c>
      <c r="AI98" s="1">
        <v>0</v>
      </c>
      <c r="AJ98" s="1">
        <v>0.25</v>
      </c>
      <c r="AK98" s="1">
        <v>8.25</v>
      </c>
      <c r="AL98" s="1">
        <v>22.54</v>
      </c>
      <c r="AM98" s="1">
        <v>20.18</v>
      </c>
      <c r="AN98" s="1">
        <v>0.8</v>
      </c>
      <c r="AO98" s="1">
        <v>3</v>
      </c>
      <c r="AP98" s="1">
        <v>9</v>
      </c>
      <c r="AQ98" s="1">
        <v>14.62</v>
      </c>
      <c r="AR98" s="1">
        <v>0.38</v>
      </c>
      <c r="AS98" s="1">
        <v>3.75</v>
      </c>
      <c r="AT98" s="1">
        <v>1.75</v>
      </c>
      <c r="AU98" s="1">
        <v>1.88</v>
      </c>
      <c r="AV98" s="1">
        <v>0.88</v>
      </c>
      <c r="AW98" s="1">
        <v>47</v>
      </c>
      <c r="AX98" s="1">
        <v>5.88</v>
      </c>
      <c r="AY98" s="1">
        <v>0.62</v>
      </c>
      <c r="AZ98" s="1">
        <v>0.12</v>
      </c>
      <c r="BA98" s="1">
        <v>0.88</v>
      </c>
      <c r="BB98" s="1">
        <v>1.62</v>
      </c>
      <c r="BC98" s="1">
        <v>15.12</v>
      </c>
      <c r="BD98" s="1">
        <v>9.3800000000000008</v>
      </c>
      <c r="BE98" s="1">
        <v>4.75</v>
      </c>
      <c r="BF98" s="1">
        <v>0.88</v>
      </c>
      <c r="BG98" s="1">
        <v>2</v>
      </c>
      <c r="BH98" s="1">
        <v>2.25</v>
      </c>
      <c r="BI98" s="1">
        <v>1.69</v>
      </c>
      <c r="BJ98" s="1">
        <v>31.62</v>
      </c>
      <c r="BK98" s="1">
        <v>24.25</v>
      </c>
      <c r="BL98" s="1">
        <v>77</v>
      </c>
      <c r="BM98" s="1">
        <v>26.38</v>
      </c>
      <c r="BN98" s="1">
        <v>16.62</v>
      </c>
      <c r="BO98" s="1">
        <v>63</v>
      </c>
      <c r="BP98" s="1">
        <v>14.62</v>
      </c>
      <c r="BQ98" s="1">
        <v>9.6199999999999992</v>
      </c>
      <c r="BR98" s="1">
        <v>66</v>
      </c>
      <c r="BS98" s="1">
        <v>0.5</v>
      </c>
      <c r="BT98" s="1">
        <v>0.25</v>
      </c>
      <c r="BU98" s="1">
        <v>8</v>
      </c>
      <c r="BV98" s="1">
        <v>0</v>
      </c>
      <c r="BW98" s="1">
        <v>1</v>
      </c>
      <c r="BX98" s="1">
        <v>1.38</v>
      </c>
      <c r="BY98" s="1">
        <v>50.5</v>
      </c>
      <c r="BZ98" s="1">
        <v>0.88</v>
      </c>
      <c r="CA98" s="1">
        <v>8.6199999999999992</v>
      </c>
      <c r="CB98" s="1">
        <v>6.75</v>
      </c>
      <c r="CC98" s="1">
        <v>0.25</v>
      </c>
      <c r="CD98" s="1">
        <v>0</v>
      </c>
      <c r="CE98" s="1">
        <v>2.25</v>
      </c>
      <c r="CF98" s="1">
        <v>0.38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2.8324469900000002</v>
      </c>
      <c r="CL98" s="1">
        <v>1</v>
      </c>
    </row>
    <row r="99" spans="1:90" x14ac:dyDescent="0.25">
      <c r="A99" s="1" t="s">
        <v>132</v>
      </c>
      <c r="B99" s="1">
        <v>8.6</v>
      </c>
      <c r="C99" s="1">
        <v>7</v>
      </c>
      <c r="D99" s="1">
        <v>35.43</v>
      </c>
      <c r="E99" s="1">
        <v>0.21</v>
      </c>
      <c r="F99" s="1">
        <v>0.18</v>
      </c>
      <c r="G99" s="1">
        <v>0.5</v>
      </c>
      <c r="H99" s="1">
        <v>3</v>
      </c>
      <c r="I99" s="1">
        <v>1.71</v>
      </c>
      <c r="J99" s="1">
        <v>0.56999999999999995</v>
      </c>
      <c r="K99" s="1">
        <v>1</v>
      </c>
      <c r="L99" s="1">
        <v>0.71</v>
      </c>
      <c r="M99" s="1">
        <v>0.43</v>
      </c>
      <c r="N99" s="1">
        <v>0</v>
      </c>
      <c r="O99" s="1">
        <v>0.24</v>
      </c>
      <c r="P99" s="1">
        <v>0.24</v>
      </c>
      <c r="Q99" s="1">
        <v>0.28999999999999998</v>
      </c>
      <c r="R99" s="1">
        <v>0.28999999999999998</v>
      </c>
      <c r="S99" s="1">
        <v>0</v>
      </c>
      <c r="T99" s="1">
        <v>0</v>
      </c>
      <c r="U99" s="1">
        <v>13.71</v>
      </c>
      <c r="V99" s="1">
        <v>12</v>
      </c>
      <c r="W99" s="1">
        <v>88</v>
      </c>
      <c r="X99" s="1">
        <v>2.4300000000000002</v>
      </c>
      <c r="Y99" s="1">
        <v>0.71</v>
      </c>
      <c r="Z99" s="1">
        <v>29</v>
      </c>
      <c r="AA99" s="1">
        <v>1.29</v>
      </c>
      <c r="AB99" s="1">
        <v>0</v>
      </c>
      <c r="AC99" s="1">
        <v>1.1399999999999999</v>
      </c>
      <c r="AD99" s="1">
        <v>0.43</v>
      </c>
      <c r="AE99" s="1">
        <v>0.24</v>
      </c>
      <c r="AF99" s="1">
        <v>0.14000000000000001</v>
      </c>
      <c r="AG99" s="1">
        <v>0</v>
      </c>
      <c r="AH99" s="1">
        <v>0</v>
      </c>
      <c r="AI99" s="1">
        <v>0</v>
      </c>
      <c r="AJ99" s="1">
        <v>0.14000000000000001</v>
      </c>
      <c r="AK99" s="1">
        <v>21.71</v>
      </c>
      <c r="AL99" s="1">
        <v>19.73</v>
      </c>
      <c r="AM99" s="1">
        <v>17.46</v>
      </c>
      <c r="AN99" s="1">
        <v>1.9</v>
      </c>
      <c r="AO99" s="1">
        <v>4.2</v>
      </c>
      <c r="AP99" s="1">
        <v>7.43</v>
      </c>
      <c r="AQ99" s="1">
        <v>13.86</v>
      </c>
      <c r="AR99" s="1">
        <v>0</v>
      </c>
      <c r="AS99" s="1">
        <v>3.29</v>
      </c>
      <c r="AT99" s="1">
        <v>0.14000000000000001</v>
      </c>
      <c r="AU99" s="1">
        <v>0.28999999999999998</v>
      </c>
      <c r="AV99" s="1">
        <v>0.14000000000000001</v>
      </c>
      <c r="AW99" s="1">
        <v>48</v>
      </c>
      <c r="AX99" s="1">
        <v>1.43</v>
      </c>
      <c r="AY99" s="1">
        <v>0</v>
      </c>
      <c r="AZ99" s="1">
        <v>0</v>
      </c>
      <c r="BA99" s="1">
        <v>0.14000000000000001</v>
      </c>
      <c r="BB99" s="1">
        <v>0.14000000000000001</v>
      </c>
      <c r="BC99" s="1">
        <v>6.71</v>
      </c>
      <c r="BD99" s="1">
        <v>4</v>
      </c>
      <c r="BE99" s="1">
        <v>1.57</v>
      </c>
      <c r="BF99" s="1">
        <v>0.71</v>
      </c>
      <c r="BG99" s="1">
        <v>0.28999999999999998</v>
      </c>
      <c r="BH99" s="1">
        <v>0.56999999999999995</v>
      </c>
      <c r="BI99" s="1">
        <v>0.56999999999999995</v>
      </c>
      <c r="BJ99" s="1">
        <v>22</v>
      </c>
      <c r="BK99" s="1">
        <v>19.57</v>
      </c>
      <c r="BL99" s="1">
        <v>89</v>
      </c>
      <c r="BM99" s="1">
        <v>20.29</v>
      </c>
      <c r="BN99" s="1">
        <v>16.43</v>
      </c>
      <c r="BO99" s="1">
        <v>81</v>
      </c>
      <c r="BP99" s="1">
        <v>13.71</v>
      </c>
      <c r="BQ99" s="1">
        <v>12</v>
      </c>
      <c r="BR99" s="1">
        <v>88</v>
      </c>
      <c r="BS99" s="1">
        <v>0.43</v>
      </c>
      <c r="BT99" s="1">
        <v>0.28999999999999998</v>
      </c>
      <c r="BU99" s="1">
        <v>2</v>
      </c>
      <c r="BV99" s="1">
        <v>5</v>
      </c>
      <c r="BW99" s="1">
        <v>1</v>
      </c>
      <c r="BX99" s="1">
        <v>1</v>
      </c>
      <c r="BY99" s="1">
        <v>32.29</v>
      </c>
      <c r="BZ99" s="1">
        <v>3.29</v>
      </c>
      <c r="CA99" s="1">
        <v>1.43</v>
      </c>
      <c r="CB99" s="1">
        <v>3.71</v>
      </c>
      <c r="CC99" s="1">
        <v>0.43</v>
      </c>
      <c r="CD99" s="1">
        <v>0</v>
      </c>
      <c r="CE99" s="1">
        <v>0.86</v>
      </c>
      <c r="CF99" s="1">
        <v>0</v>
      </c>
      <c r="CG99" s="1">
        <v>0.14000000000000001</v>
      </c>
      <c r="CH99" s="1">
        <v>0</v>
      </c>
      <c r="CI99" s="1">
        <v>0</v>
      </c>
      <c r="CJ99" s="1">
        <v>0</v>
      </c>
      <c r="CK99" s="1">
        <f t="shared" si="1"/>
        <v>5.3515803300000018</v>
      </c>
      <c r="CL99" s="1">
        <v>1</v>
      </c>
    </row>
    <row r="100" spans="1:90" x14ac:dyDescent="0.25">
      <c r="A100" s="1" t="s">
        <v>134</v>
      </c>
      <c r="B100" s="1">
        <v>5.3</v>
      </c>
      <c r="C100" s="1">
        <v>7</v>
      </c>
      <c r="D100" s="1">
        <v>30.14</v>
      </c>
      <c r="E100" s="1">
        <v>0.25</v>
      </c>
      <c r="F100" s="1">
        <v>0.5</v>
      </c>
      <c r="G100" s="1">
        <v>0.3</v>
      </c>
      <c r="H100" s="1">
        <v>3</v>
      </c>
      <c r="I100" s="1">
        <v>1.1399999999999999</v>
      </c>
      <c r="J100" s="1">
        <v>0.28999999999999998</v>
      </c>
      <c r="K100" s="1">
        <v>0.56999999999999995</v>
      </c>
      <c r="L100" s="1">
        <v>0.56999999999999995</v>
      </c>
      <c r="M100" s="1">
        <v>0.43</v>
      </c>
      <c r="N100" s="1">
        <v>0</v>
      </c>
      <c r="O100" s="1">
        <v>0.12</v>
      </c>
      <c r="P100" s="1">
        <v>0.23</v>
      </c>
      <c r="Q100" s="1">
        <v>0.28999999999999998</v>
      </c>
      <c r="R100" s="1">
        <v>0.28999999999999998</v>
      </c>
      <c r="S100" s="1">
        <v>0</v>
      </c>
      <c r="T100" s="1">
        <v>0</v>
      </c>
      <c r="U100" s="1">
        <v>7.43</v>
      </c>
      <c r="V100" s="1">
        <v>5.57</v>
      </c>
      <c r="W100" s="1">
        <v>75</v>
      </c>
      <c r="X100" s="1">
        <v>0.56999999999999995</v>
      </c>
      <c r="Y100" s="1">
        <v>0</v>
      </c>
      <c r="Z100" s="1">
        <v>0</v>
      </c>
      <c r="AA100" s="1">
        <v>0.14000000000000001</v>
      </c>
      <c r="AB100" s="1">
        <v>0.28999999999999998</v>
      </c>
      <c r="AC100" s="1">
        <v>0.56999999999999995</v>
      </c>
      <c r="AD100" s="1">
        <v>0</v>
      </c>
      <c r="AE100" s="1">
        <v>0.05</v>
      </c>
      <c r="AF100" s="1">
        <v>0.14000000000000001</v>
      </c>
      <c r="AG100" s="1">
        <v>0</v>
      </c>
      <c r="AH100" s="1">
        <v>0</v>
      </c>
      <c r="AI100" s="1">
        <v>0</v>
      </c>
      <c r="AJ100" s="1">
        <v>0.14000000000000001</v>
      </c>
      <c r="AK100" s="1">
        <v>14.71</v>
      </c>
      <c r="AL100" s="1">
        <v>7.89</v>
      </c>
      <c r="AM100" s="1">
        <v>17.89</v>
      </c>
      <c r="AN100" s="1">
        <v>1.3</v>
      </c>
      <c r="AO100" s="1">
        <v>3.2</v>
      </c>
      <c r="AP100" s="1">
        <v>5.29</v>
      </c>
      <c r="AQ100" s="1">
        <v>11.71</v>
      </c>
      <c r="AR100" s="1">
        <v>0.43</v>
      </c>
      <c r="AS100" s="1">
        <v>3.57</v>
      </c>
      <c r="AT100" s="1">
        <v>0.28999999999999998</v>
      </c>
      <c r="AU100" s="1">
        <v>1.57</v>
      </c>
      <c r="AV100" s="1">
        <v>1.1399999999999999</v>
      </c>
      <c r="AW100" s="1">
        <v>73</v>
      </c>
      <c r="AX100" s="1">
        <v>1.57</v>
      </c>
      <c r="AY100" s="1">
        <v>0.14000000000000001</v>
      </c>
      <c r="AZ100" s="1">
        <v>0.14000000000000001</v>
      </c>
      <c r="BA100" s="1">
        <v>0.14000000000000001</v>
      </c>
      <c r="BB100" s="1">
        <v>0.43</v>
      </c>
      <c r="BC100" s="1">
        <v>13</v>
      </c>
      <c r="BD100" s="1">
        <v>7.86</v>
      </c>
      <c r="BE100" s="1">
        <v>4.1399999999999997</v>
      </c>
      <c r="BF100" s="1">
        <v>0.43</v>
      </c>
      <c r="BG100" s="1">
        <v>1.86</v>
      </c>
      <c r="BH100" s="1">
        <v>1.71</v>
      </c>
      <c r="BI100" s="1">
        <v>1.38</v>
      </c>
      <c r="BJ100" s="1">
        <v>13.86</v>
      </c>
      <c r="BK100" s="1">
        <v>11.57</v>
      </c>
      <c r="BL100" s="1">
        <v>83</v>
      </c>
      <c r="BM100" s="1">
        <v>10.14</v>
      </c>
      <c r="BN100" s="1">
        <v>7.57</v>
      </c>
      <c r="BO100" s="1">
        <v>75</v>
      </c>
      <c r="BP100" s="1">
        <v>7.43</v>
      </c>
      <c r="BQ100" s="1">
        <v>5.57</v>
      </c>
      <c r="BR100" s="1">
        <v>75</v>
      </c>
      <c r="BS100" s="1">
        <v>0.14000000000000001</v>
      </c>
      <c r="BT100" s="1">
        <v>0</v>
      </c>
      <c r="BU100" s="1">
        <v>2</v>
      </c>
      <c r="BV100" s="1">
        <v>5</v>
      </c>
      <c r="BW100" s="1">
        <v>1</v>
      </c>
      <c r="BX100" s="1">
        <v>0.14000000000000001</v>
      </c>
      <c r="BY100" s="1">
        <v>21.86</v>
      </c>
      <c r="BZ100" s="1">
        <v>1.57</v>
      </c>
      <c r="CA100" s="1">
        <v>1.43</v>
      </c>
      <c r="CB100" s="1">
        <v>1.1399999999999999</v>
      </c>
      <c r="CC100" s="1">
        <v>0</v>
      </c>
      <c r="CD100" s="1">
        <v>0</v>
      </c>
      <c r="CE100" s="1">
        <v>0.14000000000000001</v>
      </c>
      <c r="CF100" s="1">
        <v>0</v>
      </c>
      <c r="CG100" s="1">
        <v>0</v>
      </c>
      <c r="CH100" s="1">
        <v>0</v>
      </c>
      <c r="CI100" s="1">
        <v>0.14000000000000001</v>
      </c>
      <c r="CJ100" s="1">
        <v>0.14000000000000001</v>
      </c>
      <c r="CK100" s="1">
        <f t="shared" si="1"/>
        <v>4.1299166100000004</v>
      </c>
      <c r="CL100" s="1">
        <v>1</v>
      </c>
    </row>
    <row r="101" spans="1:90" x14ac:dyDescent="0.25">
      <c r="A101" s="1" t="s">
        <v>135</v>
      </c>
      <c r="B101" s="1">
        <v>6.5</v>
      </c>
      <c r="C101" s="1">
        <v>8</v>
      </c>
      <c r="D101" s="1">
        <v>78.38</v>
      </c>
      <c r="E101" s="1">
        <v>0.12</v>
      </c>
      <c r="F101" s="1">
        <v>0</v>
      </c>
      <c r="G101" s="1">
        <v>0.2</v>
      </c>
      <c r="H101" s="1">
        <v>0</v>
      </c>
      <c r="I101" s="1">
        <v>1.75</v>
      </c>
      <c r="J101" s="1">
        <v>0.38</v>
      </c>
      <c r="K101" s="1">
        <v>1</v>
      </c>
      <c r="L101" s="1">
        <v>0.75</v>
      </c>
      <c r="M101" s="1">
        <v>0</v>
      </c>
      <c r="N101" s="1">
        <v>0.25</v>
      </c>
      <c r="O101" s="1">
        <v>0.08</v>
      </c>
      <c r="P101" s="1">
        <v>0.08</v>
      </c>
      <c r="Q101" s="1">
        <v>0</v>
      </c>
      <c r="R101" s="1">
        <v>0</v>
      </c>
      <c r="S101" s="1">
        <v>0</v>
      </c>
      <c r="T101" s="1">
        <v>0</v>
      </c>
      <c r="U101" s="1">
        <v>12.12</v>
      </c>
      <c r="V101" s="1">
        <v>8.1199999999999992</v>
      </c>
      <c r="W101" s="1">
        <v>67</v>
      </c>
      <c r="X101" s="1">
        <v>0.88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7.0000000000000007E-2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17.62</v>
      </c>
      <c r="AL101" s="1">
        <v>14.86</v>
      </c>
      <c r="AM101" s="1">
        <v>9.68</v>
      </c>
      <c r="AN101" s="1">
        <v>0.6</v>
      </c>
      <c r="AO101" s="1">
        <v>2.9</v>
      </c>
      <c r="AP101" s="1">
        <v>6.38</v>
      </c>
      <c r="AQ101" s="1">
        <v>6.38</v>
      </c>
      <c r="AR101" s="1">
        <v>0</v>
      </c>
      <c r="AS101" s="1">
        <v>1.88</v>
      </c>
      <c r="AT101" s="1">
        <v>1.25</v>
      </c>
      <c r="AU101" s="1">
        <v>1.25</v>
      </c>
      <c r="AV101" s="1">
        <v>0.25</v>
      </c>
      <c r="AW101" s="1">
        <v>20</v>
      </c>
      <c r="AX101" s="1">
        <v>4.62</v>
      </c>
      <c r="AY101" s="1">
        <v>1.1200000000000001</v>
      </c>
      <c r="AZ101" s="1">
        <v>0</v>
      </c>
      <c r="BA101" s="1">
        <v>0.75</v>
      </c>
      <c r="BB101" s="1">
        <v>1.88</v>
      </c>
      <c r="BC101" s="1">
        <v>14.5</v>
      </c>
      <c r="BD101" s="1">
        <v>9</v>
      </c>
      <c r="BE101" s="1">
        <v>3.88</v>
      </c>
      <c r="BF101" s="1">
        <v>0.62</v>
      </c>
      <c r="BG101" s="1">
        <v>2</v>
      </c>
      <c r="BH101" s="1">
        <v>1.75</v>
      </c>
      <c r="BI101" s="1">
        <v>1.4</v>
      </c>
      <c r="BJ101" s="1">
        <v>33.380000000000003</v>
      </c>
      <c r="BK101" s="1">
        <v>25.5</v>
      </c>
      <c r="BL101" s="1">
        <v>76</v>
      </c>
      <c r="BM101" s="1">
        <v>25.62</v>
      </c>
      <c r="BN101" s="1">
        <v>18.75</v>
      </c>
      <c r="BO101" s="1">
        <v>73</v>
      </c>
      <c r="BP101" s="1">
        <v>12.12</v>
      </c>
      <c r="BQ101" s="1">
        <v>8.1199999999999992</v>
      </c>
      <c r="BR101" s="1">
        <v>67</v>
      </c>
      <c r="BS101" s="1">
        <v>0.38</v>
      </c>
      <c r="BT101" s="1">
        <v>0.12</v>
      </c>
      <c r="BU101" s="1">
        <v>7</v>
      </c>
      <c r="BV101" s="1">
        <v>1</v>
      </c>
      <c r="BW101" s="1">
        <v>3</v>
      </c>
      <c r="BX101" s="1">
        <v>2.75</v>
      </c>
      <c r="BY101" s="1">
        <v>54.25</v>
      </c>
      <c r="BZ101" s="1">
        <v>2.38</v>
      </c>
      <c r="CA101" s="1">
        <v>5.25</v>
      </c>
      <c r="CB101" s="1">
        <v>2.5</v>
      </c>
      <c r="CC101" s="1">
        <v>0.38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3.4351482000000026</v>
      </c>
      <c r="CL101" s="1">
        <v>1</v>
      </c>
    </row>
    <row r="102" spans="1:90" x14ac:dyDescent="0.25">
      <c r="A102" s="1" t="s">
        <v>227</v>
      </c>
      <c r="B102" s="1">
        <v>6</v>
      </c>
      <c r="C102" s="1">
        <v>4</v>
      </c>
      <c r="D102" s="1">
        <v>55</v>
      </c>
      <c r="E102" s="1">
        <v>0.24</v>
      </c>
      <c r="F102" s="1">
        <v>0</v>
      </c>
      <c r="G102" s="1">
        <v>0.3</v>
      </c>
      <c r="H102" s="1">
        <v>0</v>
      </c>
      <c r="I102" s="1">
        <v>1.5</v>
      </c>
      <c r="J102" s="1">
        <v>0.5</v>
      </c>
      <c r="K102" s="1">
        <v>1</v>
      </c>
      <c r="L102" s="1">
        <v>0.5</v>
      </c>
      <c r="M102" s="1">
        <v>0.25</v>
      </c>
      <c r="N102" s="1">
        <v>0</v>
      </c>
      <c r="O102" s="1">
        <v>0.19</v>
      </c>
      <c r="P102" s="1">
        <v>0.19</v>
      </c>
      <c r="Q102" s="1">
        <v>0</v>
      </c>
      <c r="R102" s="1">
        <v>0</v>
      </c>
      <c r="S102" s="1">
        <v>0</v>
      </c>
      <c r="T102" s="1">
        <v>0</v>
      </c>
      <c r="U102" s="1">
        <v>9.75</v>
      </c>
      <c r="V102" s="1">
        <v>7</v>
      </c>
      <c r="W102" s="1">
        <v>72</v>
      </c>
      <c r="X102" s="1">
        <v>1.5</v>
      </c>
      <c r="Y102" s="1">
        <v>0.25</v>
      </c>
      <c r="Z102" s="1">
        <v>17</v>
      </c>
      <c r="AA102" s="1">
        <v>0</v>
      </c>
      <c r="AB102" s="1">
        <v>0</v>
      </c>
      <c r="AC102" s="1">
        <v>1.5</v>
      </c>
      <c r="AD102" s="1">
        <v>0</v>
      </c>
      <c r="AE102" s="1">
        <v>0.11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28</v>
      </c>
      <c r="AL102" s="1">
        <v>18.28</v>
      </c>
      <c r="AM102" s="1">
        <v>9.4499999999999993</v>
      </c>
      <c r="AN102" s="1">
        <v>1.3</v>
      </c>
      <c r="AO102" s="1">
        <v>3.5</v>
      </c>
      <c r="AP102" s="1">
        <v>8</v>
      </c>
      <c r="AQ102" s="1">
        <v>8</v>
      </c>
      <c r="AR102" s="1">
        <v>0.25</v>
      </c>
      <c r="AS102" s="1">
        <v>1.75</v>
      </c>
      <c r="AT102" s="1">
        <v>1.25</v>
      </c>
      <c r="AU102" s="1">
        <v>0.75</v>
      </c>
      <c r="AV102" s="1">
        <v>0.5</v>
      </c>
      <c r="AW102" s="1">
        <v>67</v>
      </c>
      <c r="AX102" s="1">
        <v>4.25</v>
      </c>
      <c r="AY102" s="1">
        <v>0.25</v>
      </c>
      <c r="AZ102" s="1">
        <v>0</v>
      </c>
      <c r="BA102" s="1">
        <v>0.25</v>
      </c>
      <c r="BB102" s="1">
        <v>0.5</v>
      </c>
      <c r="BC102" s="1">
        <v>16</v>
      </c>
      <c r="BD102" s="1">
        <v>12</v>
      </c>
      <c r="BE102" s="1">
        <v>5</v>
      </c>
      <c r="BF102" s="1">
        <v>1.5</v>
      </c>
      <c r="BG102" s="1">
        <v>3</v>
      </c>
      <c r="BH102" s="1">
        <v>1</v>
      </c>
      <c r="BI102" s="1">
        <v>1.44</v>
      </c>
      <c r="BJ102" s="1">
        <v>22.5</v>
      </c>
      <c r="BK102" s="1">
        <v>17.5</v>
      </c>
      <c r="BL102" s="1">
        <v>78</v>
      </c>
      <c r="BM102" s="1">
        <v>16</v>
      </c>
      <c r="BN102" s="1">
        <v>11.5</v>
      </c>
      <c r="BO102" s="1">
        <v>72</v>
      </c>
      <c r="BP102" s="1">
        <v>9.75</v>
      </c>
      <c r="BQ102" s="1">
        <v>7</v>
      </c>
      <c r="BR102" s="1">
        <v>72</v>
      </c>
      <c r="BS102" s="1">
        <v>0</v>
      </c>
      <c r="BT102" s="1">
        <v>0</v>
      </c>
      <c r="BU102" s="1">
        <v>2</v>
      </c>
      <c r="BV102" s="1">
        <v>2</v>
      </c>
      <c r="BW102" s="1">
        <v>2</v>
      </c>
      <c r="BX102" s="1">
        <v>2.5</v>
      </c>
      <c r="BY102" s="1">
        <v>39</v>
      </c>
      <c r="BZ102" s="1">
        <v>4.5</v>
      </c>
      <c r="CA102" s="1">
        <v>1</v>
      </c>
      <c r="CB102" s="1">
        <v>2.25</v>
      </c>
      <c r="CC102" s="1">
        <v>0.5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4.4564857800000013</v>
      </c>
      <c r="CL102" s="1">
        <v>1</v>
      </c>
    </row>
    <row r="103" spans="1:90" x14ac:dyDescent="0.25">
      <c r="A103" s="1" t="s">
        <v>138</v>
      </c>
      <c r="B103" s="1">
        <v>6.7</v>
      </c>
      <c r="C103" s="1">
        <v>4</v>
      </c>
      <c r="D103" s="1">
        <v>13.75</v>
      </c>
      <c r="E103" s="1">
        <v>0.11</v>
      </c>
      <c r="F103" s="1">
        <v>0.22</v>
      </c>
      <c r="G103" s="1">
        <v>0.2</v>
      </c>
      <c r="H103" s="1">
        <v>2</v>
      </c>
      <c r="I103" s="1">
        <v>0.75</v>
      </c>
      <c r="J103" s="1">
        <v>0.75</v>
      </c>
      <c r="K103" s="1">
        <v>0.5</v>
      </c>
      <c r="L103" s="1">
        <v>0.25</v>
      </c>
      <c r="M103" s="1">
        <v>0.25</v>
      </c>
      <c r="N103" s="1">
        <v>0</v>
      </c>
      <c r="O103" s="1">
        <v>0.19</v>
      </c>
      <c r="P103" s="1">
        <v>0.19</v>
      </c>
      <c r="Q103" s="1">
        <v>0.5</v>
      </c>
      <c r="R103" s="1">
        <v>0.5</v>
      </c>
      <c r="S103" s="1">
        <v>0</v>
      </c>
      <c r="T103" s="1">
        <v>0</v>
      </c>
      <c r="U103" s="1">
        <v>3.75</v>
      </c>
      <c r="V103" s="1">
        <v>3.5</v>
      </c>
      <c r="W103" s="1">
        <v>93</v>
      </c>
      <c r="X103" s="1">
        <v>0.75</v>
      </c>
      <c r="Y103" s="1">
        <v>0</v>
      </c>
      <c r="Z103" s="1">
        <v>0</v>
      </c>
      <c r="AA103" s="1">
        <v>0</v>
      </c>
      <c r="AB103" s="1">
        <v>0</v>
      </c>
      <c r="AC103" s="1">
        <v>0.5</v>
      </c>
      <c r="AD103" s="1">
        <v>0</v>
      </c>
      <c r="AE103" s="1">
        <v>0.04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11.25</v>
      </c>
      <c r="AL103" s="1">
        <v>6.4</v>
      </c>
      <c r="AM103" s="1">
        <v>20</v>
      </c>
      <c r="AN103" s="1">
        <v>1.1000000000000001</v>
      </c>
      <c r="AO103" s="1">
        <v>2.7</v>
      </c>
      <c r="AP103" s="1">
        <v>5</v>
      </c>
      <c r="AQ103" s="1">
        <v>14</v>
      </c>
      <c r="AR103" s="1">
        <v>0.25</v>
      </c>
      <c r="AS103" s="1">
        <v>3.75</v>
      </c>
      <c r="AT103" s="1">
        <v>0.5</v>
      </c>
      <c r="AU103" s="1">
        <v>0.5</v>
      </c>
      <c r="AV103" s="1">
        <v>0.5</v>
      </c>
      <c r="AW103" s="1">
        <v>100</v>
      </c>
      <c r="AX103" s="1">
        <v>1.25</v>
      </c>
      <c r="AY103" s="1">
        <v>0</v>
      </c>
      <c r="AZ103" s="1">
        <v>0</v>
      </c>
      <c r="BA103" s="1">
        <v>0</v>
      </c>
      <c r="BB103" s="1">
        <v>0</v>
      </c>
      <c r="BC103" s="1">
        <v>13.75</v>
      </c>
      <c r="BD103" s="1">
        <v>6.75</v>
      </c>
      <c r="BE103" s="1">
        <v>5.25</v>
      </c>
      <c r="BF103" s="1">
        <v>0.75</v>
      </c>
      <c r="BG103" s="1">
        <v>0.25</v>
      </c>
      <c r="BH103" s="1">
        <v>1.75</v>
      </c>
      <c r="BI103" s="1">
        <v>1.57</v>
      </c>
      <c r="BJ103" s="1">
        <v>8.75</v>
      </c>
      <c r="BK103" s="1">
        <v>8.5</v>
      </c>
      <c r="BL103" s="1">
        <v>97</v>
      </c>
      <c r="BM103" s="1">
        <v>7.75</v>
      </c>
      <c r="BN103" s="1">
        <v>6.75</v>
      </c>
      <c r="BO103" s="1">
        <v>87</v>
      </c>
      <c r="BP103" s="1">
        <v>3.75</v>
      </c>
      <c r="BQ103" s="1">
        <v>3.5</v>
      </c>
      <c r="BR103" s="1">
        <v>93</v>
      </c>
      <c r="BS103" s="1">
        <v>0</v>
      </c>
      <c r="BT103" s="1">
        <v>0</v>
      </c>
      <c r="BU103" s="1">
        <v>0</v>
      </c>
      <c r="BV103" s="1">
        <v>4</v>
      </c>
      <c r="BW103" s="1">
        <v>0</v>
      </c>
      <c r="BX103" s="1">
        <v>0</v>
      </c>
      <c r="BY103" s="1">
        <v>12.25</v>
      </c>
      <c r="BZ103" s="1">
        <v>1</v>
      </c>
      <c r="CA103" s="1">
        <v>1.25</v>
      </c>
      <c r="CB103" s="1">
        <v>0.75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4.8924173200000007</v>
      </c>
      <c r="CL103" s="1">
        <v>1</v>
      </c>
    </row>
    <row r="104" spans="1:90" x14ac:dyDescent="0.25">
      <c r="A104" s="1" t="s">
        <v>144</v>
      </c>
      <c r="B104" s="1">
        <v>5</v>
      </c>
      <c r="C104" s="1">
        <v>6</v>
      </c>
      <c r="D104" s="1">
        <v>57.67</v>
      </c>
      <c r="E104" s="1">
        <v>0.1</v>
      </c>
      <c r="F104" s="1">
        <v>0.14000000000000001</v>
      </c>
      <c r="G104" s="1">
        <v>0.3</v>
      </c>
      <c r="H104" s="1">
        <v>3</v>
      </c>
      <c r="I104" s="1">
        <v>1.33</v>
      </c>
      <c r="J104" s="1">
        <v>0.5</v>
      </c>
      <c r="K104" s="1">
        <v>0.33</v>
      </c>
      <c r="L104" s="1">
        <v>1</v>
      </c>
      <c r="M104" s="1">
        <v>0.17</v>
      </c>
      <c r="N104" s="1">
        <v>0</v>
      </c>
      <c r="O104" s="1">
        <v>0.13</v>
      </c>
      <c r="P104" s="1">
        <v>0.13</v>
      </c>
      <c r="Q104" s="1">
        <v>0.33</v>
      </c>
      <c r="R104" s="1">
        <v>0.17</v>
      </c>
      <c r="S104" s="1">
        <v>0.17</v>
      </c>
      <c r="T104" s="1">
        <v>0</v>
      </c>
      <c r="U104" s="1">
        <v>8.67</v>
      </c>
      <c r="V104" s="1">
        <v>6</v>
      </c>
      <c r="W104" s="1">
        <v>69</v>
      </c>
      <c r="X104" s="1">
        <v>0.17</v>
      </c>
      <c r="Y104" s="1">
        <v>0</v>
      </c>
      <c r="Z104" s="1">
        <v>0</v>
      </c>
      <c r="AA104" s="1">
        <v>0</v>
      </c>
      <c r="AB104" s="1">
        <v>0</v>
      </c>
      <c r="AC104" s="1">
        <v>0.83</v>
      </c>
      <c r="AD104" s="1">
        <v>0.33</v>
      </c>
      <c r="AE104" s="1">
        <v>0.18</v>
      </c>
      <c r="AF104" s="1">
        <v>0.17</v>
      </c>
      <c r="AG104" s="1">
        <v>0</v>
      </c>
      <c r="AH104" s="1">
        <v>0</v>
      </c>
      <c r="AI104" s="1">
        <v>0</v>
      </c>
      <c r="AJ104" s="1">
        <v>0.67</v>
      </c>
      <c r="AK104" s="1">
        <v>11.5</v>
      </c>
      <c r="AL104" s="1">
        <v>11.73</v>
      </c>
      <c r="AM104" s="1">
        <v>21.87</v>
      </c>
      <c r="AN104" s="1">
        <v>1.2</v>
      </c>
      <c r="AO104" s="1">
        <v>3.6</v>
      </c>
      <c r="AP104" s="1">
        <v>10</v>
      </c>
      <c r="AQ104" s="1">
        <v>17.5</v>
      </c>
      <c r="AR104" s="1">
        <v>0.33</v>
      </c>
      <c r="AS104" s="1">
        <v>4.83</v>
      </c>
      <c r="AT104" s="1">
        <v>0</v>
      </c>
      <c r="AU104" s="1">
        <v>2.5</v>
      </c>
      <c r="AV104" s="1">
        <v>1.67</v>
      </c>
      <c r="AW104" s="1">
        <v>67</v>
      </c>
      <c r="AX104" s="1">
        <v>2.83</v>
      </c>
      <c r="AY104" s="1">
        <v>0</v>
      </c>
      <c r="AZ104" s="1">
        <v>0.17</v>
      </c>
      <c r="BA104" s="1">
        <v>0.67</v>
      </c>
      <c r="BB104" s="1">
        <v>0.83</v>
      </c>
      <c r="BC104" s="1">
        <v>10.5</v>
      </c>
      <c r="BD104" s="1">
        <v>7.5</v>
      </c>
      <c r="BE104" s="1">
        <v>3</v>
      </c>
      <c r="BF104" s="1">
        <v>1.33</v>
      </c>
      <c r="BG104" s="1">
        <v>2.33</v>
      </c>
      <c r="BH104" s="1">
        <v>1.17</v>
      </c>
      <c r="BI104" s="1">
        <v>0.99</v>
      </c>
      <c r="BJ104" s="1">
        <v>32.67</v>
      </c>
      <c r="BK104" s="1">
        <v>28.17</v>
      </c>
      <c r="BL104" s="1">
        <v>86</v>
      </c>
      <c r="BM104" s="1">
        <v>19.670000000000002</v>
      </c>
      <c r="BN104" s="1">
        <v>16</v>
      </c>
      <c r="BO104" s="1">
        <v>81</v>
      </c>
      <c r="BP104" s="1">
        <v>8.67</v>
      </c>
      <c r="BQ104" s="1">
        <v>6</v>
      </c>
      <c r="BR104" s="1">
        <v>69</v>
      </c>
      <c r="BS104" s="1">
        <v>0.33</v>
      </c>
      <c r="BT104" s="1">
        <v>0</v>
      </c>
      <c r="BU104" s="1">
        <v>4</v>
      </c>
      <c r="BV104" s="1">
        <v>2</v>
      </c>
      <c r="BW104" s="1">
        <v>3</v>
      </c>
      <c r="BX104" s="1">
        <v>0.17</v>
      </c>
      <c r="BY104" s="1">
        <v>42.67</v>
      </c>
      <c r="BZ104" s="1">
        <v>1.67</v>
      </c>
      <c r="CA104" s="1">
        <v>3.17</v>
      </c>
      <c r="CB104" s="1">
        <v>1.33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3.80147178</v>
      </c>
      <c r="CL104" s="1">
        <v>1</v>
      </c>
    </row>
    <row r="105" spans="1:90" x14ac:dyDescent="0.25">
      <c r="A105" s="1" t="s">
        <v>146</v>
      </c>
      <c r="B105" s="1">
        <v>8.4</v>
      </c>
      <c r="C105" s="1">
        <v>8</v>
      </c>
      <c r="D105" s="1">
        <v>74.38</v>
      </c>
      <c r="E105" s="1">
        <v>0.28999999999999998</v>
      </c>
      <c r="F105" s="1">
        <v>0.23</v>
      </c>
      <c r="G105" s="1">
        <v>0.8</v>
      </c>
      <c r="H105" s="1">
        <v>5</v>
      </c>
      <c r="I105" s="1">
        <v>2.5</v>
      </c>
      <c r="J105" s="1">
        <v>1.1200000000000001</v>
      </c>
      <c r="K105" s="1">
        <v>2</v>
      </c>
      <c r="L105" s="1">
        <v>0.5</v>
      </c>
      <c r="M105" s="1">
        <v>0.88</v>
      </c>
      <c r="N105" s="1">
        <v>0.88</v>
      </c>
      <c r="O105" s="1">
        <v>0.47</v>
      </c>
      <c r="P105" s="1">
        <v>0.47</v>
      </c>
      <c r="Q105" s="1">
        <v>0.5</v>
      </c>
      <c r="R105" s="1">
        <v>0.5</v>
      </c>
      <c r="S105" s="1">
        <v>0</v>
      </c>
      <c r="T105" s="1">
        <v>0.25</v>
      </c>
      <c r="U105" s="1">
        <v>10.38</v>
      </c>
      <c r="V105" s="1">
        <v>8.25</v>
      </c>
      <c r="W105" s="1">
        <v>79</v>
      </c>
      <c r="X105" s="1">
        <v>0.38</v>
      </c>
      <c r="Y105" s="1">
        <v>0.12</v>
      </c>
      <c r="Z105" s="1">
        <v>32</v>
      </c>
      <c r="AA105" s="1">
        <v>0</v>
      </c>
      <c r="AB105" s="1">
        <v>0</v>
      </c>
      <c r="AC105" s="1">
        <v>1.62</v>
      </c>
      <c r="AD105" s="1">
        <v>0.5</v>
      </c>
      <c r="AE105" s="1">
        <v>0.33</v>
      </c>
      <c r="AF105" s="1">
        <v>0.12</v>
      </c>
      <c r="AG105" s="1">
        <v>0</v>
      </c>
      <c r="AH105" s="1">
        <v>0.12</v>
      </c>
      <c r="AI105" s="1">
        <v>0</v>
      </c>
      <c r="AJ105" s="1">
        <v>0.75</v>
      </c>
      <c r="AK105" s="1">
        <v>40.380000000000003</v>
      </c>
      <c r="AL105" s="1">
        <v>21.09</v>
      </c>
      <c r="AM105" s="1">
        <v>27.08</v>
      </c>
      <c r="AN105" s="1">
        <v>3.4</v>
      </c>
      <c r="AO105" s="1">
        <v>5.9</v>
      </c>
      <c r="AP105" s="1">
        <v>7.25</v>
      </c>
      <c r="AQ105" s="1">
        <v>17.38</v>
      </c>
      <c r="AR105" s="1">
        <v>0</v>
      </c>
      <c r="AS105" s="1">
        <v>5.38</v>
      </c>
      <c r="AT105" s="1">
        <v>0.38</v>
      </c>
      <c r="AU105" s="1">
        <v>1.1200000000000001</v>
      </c>
      <c r="AV105" s="1">
        <v>0.38</v>
      </c>
      <c r="AW105" s="1">
        <v>34</v>
      </c>
      <c r="AX105" s="1">
        <v>3</v>
      </c>
      <c r="AY105" s="1">
        <v>0.38</v>
      </c>
      <c r="AZ105" s="1">
        <v>0.25</v>
      </c>
      <c r="BA105" s="1">
        <v>0.12</v>
      </c>
      <c r="BB105" s="1">
        <v>0.75</v>
      </c>
      <c r="BC105" s="1">
        <v>10.88</v>
      </c>
      <c r="BD105" s="1">
        <v>8.1199999999999992</v>
      </c>
      <c r="BE105" s="1">
        <v>3.25</v>
      </c>
      <c r="BF105" s="1">
        <v>1.1200000000000001</v>
      </c>
      <c r="BG105" s="1">
        <v>2.25</v>
      </c>
      <c r="BH105" s="1">
        <v>1.62</v>
      </c>
      <c r="BI105" s="1">
        <v>1.19</v>
      </c>
      <c r="BJ105" s="1">
        <v>21.62</v>
      </c>
      <c r="BK105" s="1">
        <v>17.75</v>
      </c>
      <c r="BL105" s="1">
        <v>82</v>
      </c>
      <c r="BM105" s="1">
        <v>18.12</v>
      </c>
      <c r="BN105" s="1">
        <v>14.38</v>
      </c>
      <c r="BO105" s="1">
        <v>79</v>
      </c>
      <c r="BP105" s="1">
        <v>10.38</v>
      </c>
      <c r="BQ105" s="1">
        <v>8.25</v>
      </c>
      <c r="BR105" s="1">
        <v>79</v>
      </c>
      <c r="BS105" s="1">
        <v>0.38</v>
      </c>
      <c r="BT105" s="1">
        <v>0.12</v>
      </c>
      <c r="BU105" s="1">
        <v>7</v>
      </c>
      <c r="BV105" s="1">
        <v>1</v>
      </c>
      <c r="BW105" s="1">
        <v>5</v>
      </c>
      <c r="BX105" s="1">
        <v>0.75</v>
      </c>
      <c r="BY105" s="1">
        <v>35.5</v>
      </c>
      <c r="BZ105" s="1">
        <v>4.88</v>
      </c>
      <c r="CA105" s="1">
        <v>2.5</v>
      </c>
      <c r="CB105" s="1">
        <v>1.5</v>
      </c>
      <c r="CC105" s="1">
        <v>0.75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3.754376849999995</v>
      </c>
      <c r="CL105" s="1">
        <v>1</v>
      </c>
    </row>
    <row r="106" spans="1:90" x14ac:dyDescent="0.25">
      <c r="A106" s="1" t="s">
        <v>148</v>
      </c>
      <c r="B106" s="1">
        <v>5</v>
      </c>
      <c r="C106" s="1">
        <v>6</v>
      </c>
      <c r="D106" s="1">
        <v>85.67</v>
      </c>
      <c r="E106" s="1">
        <v>0.24</v>
      </c>
      <c r="F106" s="1">
        <v>0.12</v>
      </c>
      <c r="G106" s="1">
        <v>0.3</v>
      </c>
      <c r="H106" s="1">
        <v>1</v>
      </c>
      <c r="I106" s="1">
        <v>1</v>
      </c>
      <c r="J106" s="1">
        <v>0.5</v>
      </c>
      <c r="K106" s="1">
        <v>0.5</v>
      </c>
      <c r="L106" s="1">
        <v>0.5</v>
      </c>
      <c r="M106" s="1">
        <v>0.5</v>
      </c>
      <c r="N106" s="1">
        <v>0.17</v>
      </c>
      <c r="O106" s="1">
        <v>0.24</v>
      </c>
      <c r="P106" s="1">
        <v>0.24</v>
      </c>
      <c r="Q106" s="1">
        <v>0.17</v>
      </c>
      <c r="R106" s="1">
        <v>0.17</v>
      </c>
      <c r="S106" s="1">
        <v>0</v>
      </c>
      <c r="T106" s="1">
        <v>0.17</v>
      </c>
      <c r="U106" s="1">
        <v>10.17</v>
      </c>
      <c r="V106" s="1">
        <v>6.67</v>
      </c>
      <c r="W106" s="1">
        <v>66</v>
      </c>
      <c r="X106" s="1">
        <v>1.17</v>
      </c>
      <c r="Y106" s="1">
        <v>0.33</v>
      </c>
      <c r="Z106" s="1">
        <v>28</v>
      </c>
      <c r="AA106" s="1">
        <v>0.33</v>
      </c>
      <c r="AB106" s="1">
        <v>0.17</v>
      </c>
      <c r="AC106" s="1">
        <v>1.5</v>
      </c>
      <c r="AD106" s="1">
        <v>0</v>
      </c>
      <c r="AE106" s="1">
        <v>0.08</v>
      </c>
      <c r="AF106" s="1">
        <v>0</v>
      </c>
      <c r="AG106" s="1">
        <v>0</v>
      </c>
      <c r="AH106" s="1">
        <v>0.17</v>
      </c>
      <c r="AI106" s="1">
        <v>0</v>
      </c>
      <c r="AJ106" s="1">
        <v>0.67</v>
      </c>
      <c r="AK106" s="1">
        <v>15</v>
      </c>
      <c r="AL106" s="1">
        <v>18.82</v>
      </c>
      <c r="AM106" s="1">
        <v>19.5</v>
      </c>
      <c r="AN106" s="1">
        <v>1.4</v>
      </c>
      <c r="AO106" s="1">
        <v>4.0999999999999996</v>
      </c>
      <c r="AP106" s="1">
        <v>11.67</v>
      </c>
      <c r="AQ106" s="1">
        <v>14.67</v>
      </c>
      <c r="AR106" s="1">
        <v>0.5</v>
      </c>
      <c r="AS106" s="1">
        <v>3.83</v>
      </c>
      <c r="AT106" s="1">
        <v>0.67</v>
      </c>
      <c r="AU106" s="1">
        <v>2.83</v>
      </c>
      <c r="AV106" s="1">
        <v>2.33</v>
      </c>
      <c r="AW106" s="1">
        <v>82</v>
      </c>
      <c r="AX106" s="1">
        <v>4.17</v>
      </c>
      <c r="AY106" s="1">
        <v>1.33</v>
      </c>
      <c r="AZ106" s="1">
        <v>0.17</v>
      </c>
      <c r="BA106" s="1">
        <v>0.67</v>
      </c>
      <c r="BB106" s="1">
        <v>2.17</v>
      </c>
      <c r="BC106" s="1">
        <v>11.17</v>
      </c>
      <c r="BD106" s="1">
        <v>6.5</v>
      </c>
      <c r="BE106" s="1">
        <v>3.17</v>
      </c>
      <c r="BF106" s="1">
        <v>0.67</v>
      </c>
      <c r="BG106" s="1">
        <v>2.17</v>
      </c>
      <c r="BH106" s="1">
        <v>1.5</v>
      </c>
      <c r="BI106" s="1">
        <v>1.08</v>
      </c>
      <c r="BJ106" s="1">
        <v>32.67</v>
      </c>
      <c r="BK106" s="1">
        <v>25.83</v>
      </c>
      <c r="BL106" s="1">
        <v>79</v>
      </c>
      <c r="BM106" s="1">
        <v>20.329999999999998</v>
      </c>
      <c r="BN106" s="1">
        <v>13.83</v>
      </c>
      <c r="BO106" s="1">
        <v>68</v>
      </c>
      <c r="BP106" s="1">
        <v>10.17</v>
      </c>
      <c r="BQ106" s="1">
        <v>6.67</v>
      </c>
      <c r="BR106" s="1">
        <v>66</v>
      </c>
      <c r="BS106" s="1">
        <v>0.17</v>
      </c>
      <c r="BT106" s="1">
        <v>0.17</v>
      </c>
      <c r="BU106" s="1">
        <v>6</v>
      </c>
      <c r="BV106" s="1">
        <v>0</v>
      </c>
      <c r="BW106" s="1">
        <v>3</v>
      </c>
      <c r="BX106" s="1">
        <v>0.17</v>
      </c>
      <c r="BY106" s="1">
        <v>45</v>
      </c>
      <c r="BZ106" s="1">
        <v>1</v>
      </c>
      <c r="CA106" s="1">
        <v>5.17</v>
      </c>
      <c r="CB106" s="1">
        <v>2.17</v>
      </c>
      <c r="CC106" s="1">
        <v>0</v>
      </c>
      <c r="CD106" s="1">
        <v>0</v>
      </c>
      <c r="CE106" s="1">
        <v>0.33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3.2005173700000009</v>
      </c>
      <c r="CL106" s="1">
        <v>1</v>
      </c>
    </row>
    <row r="107" spans="1:90" x14ac:dyDescent="0.25">
      <c r="A107" s="1" t="s">
        <v>153</v>
      </c>
      <c r="B107" s="1">
        <v>4.5</v>
      </c>
      <c r="C107" s="1">
        <v>8</v>
      </c>
      <c r="D107" s="1">
        <v>84.38</v>
      </c>
      <c r="E107" s="1">
        <v>0.01</v>
      </c>
      <c r="F107" s="1">
        <v>0</v>
      </c>
      <c r="G107" s="1">
        <v>0</v>
      </c>
      <c r="H107" s="1">
        <v>0</v>
      </c>
      <c r="I107" s="1">
        <v>0.12</v>
      </c>
      <c r="J107" s="1">
        <v>0</v>
      </c>
      <c r="K107" s="1">
        <v>0</v>
      </c>
      <c r="L107" s="1">
        <v>0.12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7.25</v>
      </c>
      <c r="V107" s="1">
        <v>3.88</v>
      </c>
      <c r="W107" s="1">
        <v>54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0.01</v>
      </c>
      <c r="AF107" s="1">
        <v>0</v>
      </c>
      <c r="AG107" s="1">
        <v>0</v>
      </c>
      <c r="AH107" s="1">
        <v>0.25</v>
      </c>
      <c r="AI107" s="1">
        <v>0</v>
      </c>
      <c r="AJ107" s="1">
        <v>0</v>
      </c>
      <c r="AK107" s="1">
        <v>1.5</v>
      </c>
      <c r="AL107" s="1">
        <v>3.7</v>
      </c>
      <c r="AM107" s="1">
        <v>13.1</v>
      </c>
      <c r="AN107" s="1">
        <v>0.1</v>
      </c>
      <c r="AO107" s="1">
        <v>2.2999999999999998</v>
      </c>
      <c r="AP107" s="1">
        <v>9.25</v>
      </c>
      <c r="AQ107" s="1">
        <v>9.25</v>
      </c>
      <c r="AR107" s="1">
        <v>0</v>
      </c>
      <c r="AS107" s="1">
        <v>1.62</v>
      </c>
      <c r="AT107" s="1">
        <v>2.12</v>
      </c>
      <c r="AU107" s="1">
        <v>2</v>
      </c>
      <c r="AV107" s="1">
        <v>0.75</v>
      </c>
      <c r="AW107" s="1">
        <v>38</v>
      </c>
      <c r="AX107" s="1">
        <v>3.62</v>
      </c>
      <c r="AY107" s="1">
        <v>1.88</v>
      </c>
      <c r="AZ107" s="1">
        <v>0.62</v>
      </c>
      <c r="BA107" s="1">
        <v>1</v>
      </c>
      <c r="BB107" s="1">
        <v>3.5</v>
      </c>
      <c r="BC107" s="1">
        <v>15.25</v>
      </c>
      <c r="BD107" s="1">
        <v>8.8800000000000008</v>
      </c>
      <c r="BE107" s="1">
        <v>5.12</v>
      </c>
      <c r="BF107" s="1">
        <v>0.75</v>
      </c>
      <c r="BG107" s="1">
        <v>2.12</v>
      </c>
      <c r="BH107" s="1">
        <v>2.88</v>
      </c>
      <c r="BI107" s="1">
        <v>1.94</v>
      </c>
      <c r="BJ107" s="1">
        <v>28.75</v>
      </c>
      <c r="BK107" s="1">
        <v>22.25</v>
      </c>
      <c r="BL107" s="1">
        <v>77</v>
      </c>
      <c r="BM107" s="1">
        <v>13.5</v>
      </c>
      <c r="BN107" s="1">
        <v>7.38</v>
      </c>
      <c r="BO107" s="1">
        <v>55</v>
      </c>
      <c r="BP107" s="1">
        <v>7.25</v>
      </c>
      <c r="BQ107" s="1">
        <v>3.88</v>
      </c>
      <c r="BR107" s="1">
        <v>54</v>
      </c>
      <c r="BS107" s="1">
        <v>0</v>
      </c>
      <c r="BT107" s="1">
        <v>0</v>
      </c>
      <c r="BU107" s="1">
        <v>8</v>
      </c>
      <c r="BV107" s="1">
        <v>0</v>
      </c>
      <c r="BW107" s="1">
        <v>1</v>
      </c>
      <c r="BX107" s="1">
        <v>1</v>
      </c>
      <c r="BY107" s="1">
        <v>41.88</v>
      </c>
      <c r="BZ107" s="1">
        <v>0.25</v>
      </c>
      <c r="CA107" s="1">
        <v>3.75</v>
      </c>
      <c r="CB107" s="1">
        <v>1</v>
      </c>
      <c r="CC107" s="1">
        <v>0.38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2.4114942499999992</v>
      </c>
      <c r="CL107" s="1">
        <v>1</v>
      </c>
    </row>
    <row r="108" spans="1:90" x14ac:dyDescent="0.25">
      <c r="A108" s="1" t="s">
        <v>155</v>
      </c>
      <c r="B108" s="1">
        <v>5.5</v>
      </c>
      <c r="C108" s="1">
        <v>7</v>
      </c>
      <c r="D108" s="1">
        <v>71</v>
      </c>
      <c r="E108" s="1">
        <v>0.1</v>
      </c>
      <c r="F108" s="1">
        <v>0</v>
      </c>
      <c r="G108" s="1">
        <v>0.1</v>
      </c>
      <c r="H108" s="1">
        <v>0</v>
      </c>
      <c r="I108" s="1">
        <v>0.86</v>
      </c>
      <c r="J108" s="1">
        <v>0.14000000000000001</v>
      </c>
      <c r="K108" s="1">
        <v>0.43</v>
      </c>
      <c r="L108" s="1">
        <v>0.43</v>
      </c>
      <c r="M108" s="1">
        <v>0</v>
      </c>
      <c r="N108" s="1">
        <v>0</v>
      </c>
      <c r="O108" s="1">
        <v>0.04</v>
      </c>
      <c r="P108" s="1">
        <v>0.04</v>
      </c>
      <c r="Q108" s="1">
        <v>0</v>
      </c>
      <c r="R108" s="1">
        <v>0</v>
      </c>
      <c r="S108" s="1">
        <v>0</v>
      </c>
      <c r="T108" s="1">
        <v>0</v>
      </c>
      <c r="U108" s="1">
        <v>10.86</v>
      </c>
      <c r="V108" s="1">
        <v>7.71</v>
      </c>
      <c r="W108" s="1">
        <v>71</v>
      </c>
      <c r="X108" s="1">
        <v>3.43</v>
      </c>
      <c r="Y108" s="1">
        <v>0.14000000000000001</v>
      </c>
      <c r="Z108" s="1">
        <v>4</v>
      </c>
      <c r="AA108" s="1">
        <v>0.43</v>
      </c>
      <c r="AB108" s="1">
        <v>0</v>
      </c>
      <c r="AC108" s="1">
        <v>1.57</v>
      </c>
      <c r="AD108" s="1">
        <v>0</v>
      </c>
      <c r="AE108" s="1">
        <v>7.0000000000000007E-2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9.14</v>
      </c>
      <c r="AL108" s="1">
        <v>18.84</v>
      </c>
      <c r="AM108" s="1">
        <v>7.2</v>
      </c>
      <c r="AN108" s="1">
        <v>0.4</v>
      </c>
      <c r="AO108" s="1">
        <v>2.7</v>
      </c>
      <c r="AP108" s="1">
        <v>5.57</v>
      </c>
      <c r="AQ108" s="1">
        <v>5.57</v>
      </c>
      <c r="AR108" s="1">
        <v>0</v>
      </c>
      <c r="AS108" s="1">
        <v>1.71</v>
      </c>
      <c r="AT108" s="1">
        <v>2</v>
      </c>
      <c r="AU108" s="1">
        <v>1</v>
      </c>
      <c r="AV108" s="1">
        <v>0.43</v>
      </c>
      <c r="AW108" s="1">
        <v>43</v>
      </c>
      <c r="AX108" s="1">
        <v>3.14</v>
      </c>
      <c r="AY108" s="1">
        <v>0.43</v>
      </c>
      <c r="AZ108" s="1">
        <v>0</v>
      </c>
      <c r="BA108" s="1">
        <v>0.28999999999999998</v>
      </c>
      <c r="BB108" s="1">
        <v>0.71</v>
      </c>
      <c r="BC108" s="1">
        <v>17.43</v>
      </c>
      <c r="BD108" s="1">
        <v>10.86</v>
      </c>
      <c r="BE108" s="1">
        <v>6.29</v>
      </c>
      <c r="BF108" s="1">
        <v>0.28999999999999998</v>
      </c>
      <c r="BG108" s="1">
        <v>2.29</v>
      </c>
      <c r="BH108" s="1">
        <v>2.4300000000000002</v>
      </c>
      <c r="BI108" s="1">
        <v>1.94</v>
      </c>
      <c r="BJ108" s="1">
        <v>24.43</v>
      </c>
      <c r="BK108" s="1">
        <v>18</v>
      </c>
      <c r="BL108" s="1">
        <v>74</v>
      </c>
      <c r="BM108" s="1">
        <v>20.29</v>
      </c>
      <c r="BN108" s="1">
        <v>12.14</v>
      </c>
      <c r="BO108" s="1">
        <v>60</v>
      </c>
      <c r="BP108" s="1">
        <v>10.86</v>
      </c>
      <c r="BQ108" s="1">
        <v>7.71</v>
      </c>
      <c r="BR108" s="1">
        <v>71</v>
      </c>
      <c r="BS108" s="1">
        <v>0.14000000000000001</v>
      </c>
      <c r="BT108" s="1">
        <v>0</v>
      </c>
      <c r="BU108" s="1">
        <v>6</v>
      </c>
      <c r="BV108" s="1">
        <v>1</v>
      </c>
      <c r="BW108" s="1">
        <v>3</v>
      </c>
      <c r="BX108" s="1">
        <v>1.57</v>
      </c>
      <c r="BY108" s="1">
        <v>41.14</v>
      </c>
      <c r="BZ108" s="1">
        <v>2</v>
      </c>
      <c r="CA108" s="1">
        <v>3.29</v>
      </c>
      <c r="CB108" s="1">
        <v>4.1399999999999997</v>
      </c>
      <c r="CC108" s="1">
        <v>0.14000000000000001</v>
      </c>
      <c r="CD108" s="1">
        <v>0</v>
      </c>
      <c r="CE108" s="1">
        <v>0.43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3.0708748399999997</v>
      </c>
      <c r="CL108" s="1">
        <v>1</v>
      </c>
    </row>
    <row r="109" spans="1:90" x14ac:dyDescent="0.25">
      <c r="A109" s="1" t="s">
        <v>158</v>
      </c>
      <c r="B109" s="1">
        <v>5.7</v>
      </c>
      <c r="C109" s="1">
        <v>7</v>
      </c>
      <c r="D109" s="1">
        <v>86.57</v>
      </c>
      <c r="E109" s="1">
        <v>0.21</v>
      </c>
      <c r="F109" s="1">
        <v>0.33</v>
      </c>
      <c r="G109" s="1">
        <v>0.3</v>
      </c>
      <c r="H109" s="1">
        <v>2</v>
      </c>
      <c r="I109" s="1">
        <v>1</v>
      </c>
      <c r="J109" s="1">
        <v>0.43</v>
      </c>
      <c r="K109" s="1">
        <v>0.71</v>
      </c>
      <c r="L109" s="1">
        <v>0.28999999999999998</v>
      </c>
      <c r="M109" s="1">
        <v>0</v>
      </c>
      <c r="N109" s="1">
        <v>0</v>
      </c>
      <c r="O109" s="1">
        <v>0.09</v>
      </c>
      <c r="P109" s="1">
        <v>0.09</v>
      </c>
      <c r="Q109" s="1">
        <v>0</v>
      </c>
      <c r="R109" s="1">
        <v>0</v>
      </c>
      <c r="S109" s="1">
        <v>0</v>
      </c>
      <c r="T109" s="1">
        <v>0</v>
      </c>
      <c r="U109" s="1">
        <v>16.43</v>
      </c>
      <c r="V109" s="1">
        <v>13.57</v>
      </c>
      <c r="W109" s="1">
        <v>83</v>
      </c>
      <c r="X109" s="1">
        <v>8.43</v>
      </c>
      <c r="Y109" s="1">
        <v>3</v>
      </c>
      <c r="Z109" s="1">
        <v>36</v>
      </c>
      <c r="AA109" s="1">
        <v>4.43</v>
      </c>
      <c r="AB109" s="1">
        <v>1</v>
      </c>
      <c r="AC109" s="1">
        <v>2.4300000000000002</v>
      </c>
      <c r="AD109" s="1">
        <v>0.14000000000000001</v>
      </c>
      <c r="AE109" s="1">
        <v>0.18</v>
      </c>
      <c r="AF109" s="1">
        <v>0.28999999999999998</v>
      </c>
      <c r="AG109" s="1">
        <v>0</v>
      </c>
      <c r="AH109" s="1">
        <v>0</v>
      </c>
      <c r="AI109" s="1">
        <v>0</v>
      </c>
      <c r="AJ109" s="1">
        <v>0.43</v>
      </c>
      <c r="AK109" s="1">
        <v>18.14</v>
      </c>
      <c r="AL109" s="1">
        <v>41.41</v>
      </c>
      <c r="AM109" s="1">
        <v>19.34</v>
      </c>
      <c r="AN109" s="1">
        <v>1</v>
      </c>
      <c r="AO109" s="1">
        <v>3.8</v>
      </c>
      <c r="AP109" s="1">
        <v>16.43</v>
      </c>
      <c r="AQ109" s="1">
        <v>19</v>
      </c>
      <c r="AR109" s="1">
        <v>0.14000000000000001</v>
      </c>
      <c r="AS109" s="1">
        <v>3.43</v>
      </c>
      <c r="AT109" s="1">
        <v>1</v>
      </c>
      <c r="AU109" s="1">
        <v>1.43</v>
      </c>
      <c r="AV109" s="1">
        <v>0.86</v>
      </c>
      <c r="AW109" s="1">
        <v>60</v>
      </c>
      <c r="AX109" s="1">
        <v>5.14</v>
      </c>
      <c r="AY109" s="1">
        <v>1.43</v>
      </c>
      <c r="AZ109" s="1">
        <v>0</v>
      </c>
      <c r="BA109" s="1">
        <v>0.28999999999999998</v>
      </c>
      <c r="BB109" s="1">
        <v>1.71</v>
      </c>
      <c r="BC109" s="1">
        <v>13.14</v>
      </c>
      <c r="BD109" s="1">
        <v>7.71</v>
      </c>
      <c r="BE109" s="1">
        <v>4.43</v>
      </c>
      <c r="BF109" s="1">
        <v>0.28999999999999998</v>
      </c>
      <c r="BG109" s="1">
        <v>1.71</v>
      </c>
      <c r="BH109" s="1">
        <v>1.71</v>
      </c>
      <c r="BI109" s="1">
        <v>1.47</v>
      </c>
      <c r="BJ109" s="1">
        <v>50.29</v>
      </c>
      <c r="BK109" s="1">
        <v>43.57</v>
      </c>
      <c r="BL109" s="1">
        <v>87</v>
      </c>
      <c r="BM109" s="1">
        <v>35.14</v>
      </c>
      <c r="BN109" s="1">
        <v>25.29</v>
      </c>
      <c r="BO109" s="1">
        <v>72</v>
      </c>
      <c r="BP109" s="1">
        <v>16.43</v>
      </c>
      <c r="BQ109" s="1">
        <v>13.57</v>
      </c>
      <c r="BR109" s="1">
        <v>83</v>
      </c>
      <c r="BS109" s="1">
        <v>0.28999999999999998</v>
      </c>
      <c r="BT109" s="1">
        <v>0</v>
      </c>
      <c r="BU109" s="1">
        <v>7</v>
      </c>
      <c r="BV109" s="1">
        <v>0</v>
      </c>
      <c r="BW109" s="1">
        <v>2</v>
      </c>
      <c r="BX109" s="1">
        <v>0.28999999999999998</v>
      </c>
      <c r="BY109" s="1">
        <v>71.430000000000007</v>
      </c>
      <c r="BZ109" s="1">
        <v>2.14</v>
      </c>
      <c r="CA109" s="1">
        <v>4.29</v>
      </c>
      <c r="CB109" s="1">
        <v>8.86</v>
      </c>
      <c r="CC109" s="1">
        <v>0</v>
      </c>
      <c r="CD109" s="1">
        <v>0</v>
      </c>
      <c r="CE109" s="1">
        <v>4</v>
      </c>
      <c r="CF109" s="1">
        <v>0.56999999999999995</v>
      </c>
      <c r="CG109" s="1">
        <v>0.14000000000000001</v>
      </c>
      <c r="CH109" s="1">
        <v>0</v>
      </c>
      <c r="CI109" s="1">
        <v>0</v>
      </c>
      <c r="CJ109" s="1">
        <v>0</v>
      </c>
      <c r="CK109" s="1">
        <f t="shared" si="1"/>
        <v>4.6450226500000005</v>
      </c>
      <c r="CL109" s="1">
        <v>1</v>
      </c>
    </row>
    <row r="110" spans="1:90" x14ac:dyDescent="0.25">
      <c r="A110" s="1" t="s">
        <v>162</v>
      </c>
      <c r="B110" s="1">
        <v>4.5</v>
      </c>
      <c r="C110" s="1">
        <v>6</v>
      </c>
      <c r="D110" s="1">
        <v>29.33</v>
      </c>
      <c r="E110" s="1">
        <v>0.04</v>
      </c>
      <c r="F110" s="1">
        <v>0</v>
      </c>
      <c r="G110" s="1">
        <v>0.1</v>
      </c>
      <c r="H110" s="1">
        <v>0</v>
      </c>
      <c r="I110" s="1">
        <v>0.5</v>
      </c>
      <c r="J110" s="1">
        <v>0</v>
      </c>
      <c r="K110" s="1">
        <v>0.33</v>
      </c>
      <c r="L110" s="1">
        <v>0.17</v>
      </c>
      <c r="M110" s="1">
        <v>0</v>
      </c>
      <c r="N110" s="1">
        <v>0.17</v>
      </c>
      <c r="O110" s="1">
        <v>0.01</v>
      </c>
      <c r="P110" s="1">
        <v>0.01</v>
      </c>
      <c r="Q110" s="1">
        <v>0</v>
      </c>
      <c r="R110" s="1">
        <v>0</v>
      </c>
      <c r="S110" s="1">
        <v>0</v>
      </c>
      <c r="T110" s="1">
        <v>0</v>
      </c>
      <c r="U110" s="1">
        <v>3.83</v>
      </c>
      <c r="V110" s="1">
        <v>2.83</v>
      </c>
      <c r="W110" s="1">
        <v>74</v>
      </c>
      <c r="X110" s="1">
        <v>0.83</v>
      </c>
      <c r="Y110" s="1">
        <v>0.17</v>
      </c>
      <c r="Z110" s="1">
        <v>20</v>
      </c>
      <c r="AA110" s="1">
        <v>0</v>
      </c>
      <c r="AB110" s="1">
        <v>0</v>
      </c>
      <c r="AC110" s="1">
        <v>0.67</v>
      </c>
      <c r="AD110" s="1">
        <v>0</v>
      </c>
      <c r="AE110" s="1">
        <v>0.04</v>
      </c>
      <c r="AF110" s="1">
        <v>0</v>
      </c>
      <c r="AG110" s="1">
        <v>0</v>
      </c>
      <c r="AH110" s="1">
        <v>0.17</v>
      </c>
      <c r="AI110" s="1">
        <v>0</v>
      </c>
      <c r="AJ110" s="1">
        <v>0</v>
      </c>
      <c r="AK110" s="1">
        <v>6.67</v>
      </c>
      <c r="AL110" s="1">
        <v>8.82</v>
      </c>
      <c r="AM110" s="1">
        <v>4.33</v>
      </c>
      <c r="AN110" s="1">
        <v>0.2</v>
      </c>
      <c r="AO110" s="1">
        <v>2</v>
      </c>
      <c r="AP110" s="1">
        <v>4</v>
      </c>
      <c r="AQ110" s="1">
        <v>4</v>
      </c>
      <c r="AR110" s="1">
        <v>0</v>
      </c>
      <c r="AS110" s="1">
        <v>1</v>
      </c>
      <c r="AT110" s="1">
        <v>0.5</v>
      </c>
      <c r="AU110" s="1">
        <v>1.17</v>
      </c>
      <c r="AV110" s="1">
        <v>0.67</v>
      </c>
      <c r="AW110" s="1">
        <v>57</v>
      </c>
      <c r="AX110" s="1">
        <v>1.5</v>
      </c>
      <c r="AY110" s="1">
        <v>0</v>
      </c>
      <c r="AZ110" s="1">
        <v>0</v>
      </c>
      <c r="BA110" s="1">
        <v>0.83</v>
      </c>
      <c r="BB110" s="1">
        <v>0.83</v>
      </c>
      <c r="BC110" s="1">
        <v>13.33</v>
      </c>
      <c r="BD110" s="1">
        <v>7.83</v>
      </c>
      <c r="BE110" s="1">
        <v>4.33</v>
      </c>
      <c r="BF110" s="1">
        <v>1.33</v>
      </c>
      <c r="BG110" s="1">
        <v>2.67</v>
      </c>
      <c r="BH110" s="1">
        <v>2.17</v>
      </c>
      <c r="BI110" s="1">
        <v>1.53</v>
      </c>
      <c r="BJ110" s="1">
        <v>10</v>
      </c>
      <c r="BK110" s="1">
        <v>8.17</v>
      </c>
      <c r="BL110" s="1">
        <v>82</v>
      </c>
      <c r="BM110" s="1">
        <v>7.33</v>
      </c>
      <c r="BN110" s="1">
        <v>5.5</v>
      </c>
      <c r="BO110" s="1">
        <v>75</v>
      </c>
      <c r="BP110" s="1">
        <v>3.83</v>
      </c>
      <c r="BQ110" s="1">
        <v>2.83</v>
      </c>
      <c r="BR110" s="1">
        <v>74</v>
      </c>
      <c r="BS110" s="1">
        <v>0</v>
      </c>
      <c r="BT110" s="1">
        <v>0</v>
      </c>
      <c r="BU110" s="1">
        <v>2</v>
      </c>
      <c r="BV110" s="1">
        <v>4</v>
      </c>
      <c r="BW110" s="1">
        <v>2</v>
      </c>
      <c r="BX110" s="1">
        <v>0.33</v>
      </c>
      <c r="BY110" s="1">
        <v>17.670000000000002</v>
      </c>
      <c r="BZ110" s="1">
        <v>1.17</v>
      </c>
      <c r="CA110" s="1">
        <v>0.67</v>
      </c>
      <c r="CB110" s="1">
        <v>0.67</v>
      </c>
      <c r="CC110" s="1">
        <v>0.17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3.1569235200000008</v>
      </c>
      <c r="CL110" s="1">
        <v>1</v>
      </c>
    </row>
    <row r="111" spans="1:90" x14ac:dyDescent="0.25">
      <c r="A111" s="1" t="s">
        <v>243</v>
      </c>
      <c r="B111" s="1">
        <v>4.5</v>
      </c>
      <c r="C111" s="1">
        <v>1</v>
      </c>
      <c r="D111" s="1">
        <v>26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2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0.3</v>
      </c>
      <c r="AM111" s="1">
        <v>2.6</v>
      </c>
      <c r="AN111" s="1">
        <v>0</v>
      </c>
      <c r="AO111" s="1">
        <v>1.5</v>
      </c>
      <c r="AP111" s="1">
        <v>2</v>
      </c>
      <c r="AQ111" s="1">
        <v>2</v>
      </c>
      <c r="AR111" s="1">
        <v>0</v>
      </c>
      <c r="AS111" s="1">
        <v>1</v>
      </c>
      <c r="AT111" s="1">
        <v>0</v>
      </c>
      <c r="AU111" s="1">
        <v>1</v>
      </c>
      <c r="AV111" s="1">
        <v>0</v>
      </c>
      <c r="AW111" s="1">
        <v>0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1">
        <v>19</v>
      </c>
      <c r="BD111" s="1">
        <v>8</v>
      </c>
      <c r="BE111" s="1">
        <v>5</v>
      </c>
      <c r="BF111" s="1">
        <v>0</v>
      </c>
      <c r="BG111" s="1">
        <v>4</v>
      </c>
      <c r="BH111" s="1">
        <v>2</v>
      </c>
      <c r="BI111" s="1">
        <v>1.5</v>
      </c>
      <c r="BJ111" s="1">
        <v>23</v>
      </c>
      <c r="BK111" s="1">
        <v>15</v>
      </c>
      <c r="BL111" s="1">
        <v>65</v>
      </c>
      <c r="BM111" s="1">
        <v>11</v>
      </c>
      <c r="BN111" s="1">
        <v>6</v>
      </c>
      <c r="BO111" s="1">
        <v>55</v>
      </c>
      <c r="BP111" s="1">
        <v>5</v>
      </c>
      <c r="BQ111" s="1">
        <v>2</v>
      </c>
      <c r="BR111" s="1">
        <v>40</v>
      </c>
      <c r="BS111" s="1">
        <v>0</v>
      </c>
      <c r="BT111" s="1">
        <v>0</v>
      </c>
      <c r="BU111" s="1">
        <v>0</v>
      </c>
      <c r="BV111" s="1">
        <v>1</v>
      </c>
      <c r="BW111" s="1">
        <v>0</v>
      </c>
      <c r="BX111" s="1">
        <v>0</v>
      </c>
      <c r="BY111" s="1">
        <v>29</v>
      </c>
      <c r="BZ111" s="1">
        <v>0</v>
      </c>
      <c r="CA111" s="1">
        <v>4</v>
      </c>
      <c r="CB111" s="1">
        <v>1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3.5255321000000004</v>
      </c>
      <c r="CL111" s="1">
        <v>1</v>
      </c>
    </row>
    <row r="112" spans="1:90" x14ac:dyDescent="0.25">
      <c r="A112" s="1" t="s">
        <v>175</v>
      </c>
      <c r="B112" s="1">
        <v>5.6</v>
      </c>
      <c r="C112" s="1">
        <v>4</v>
      </c>
      <c r="D112" s="1">
        <v>63.25</v>
      </c>
      <c r="E112" s="1">
        <v>0.22</v>
      </c>
      <c r="F112" s="1">
        <v>0.17</v>
      </c>
      <c r="G112" s="1">
        <v>0.2</v>
      </c>
      <c r="H112" s="1">
        <v>1</v>
      </c>
      <c r="I112" s="1">
        <v>1</v>
      </c>
      <c r="J112" s="1">
        <v>0.25</v>
      </c>
      <c r="K112" s="1">
        <v>0.5</v>
      </c>
      <c r="L112" s="1">
        <v>0.5</v>
      </c>
      <c r="M112" s="1">
        <v>0.25</v>
      </c>
      <c r="N112" s="1">
        <v>0</v>
      </c>
      <c r="O112" s="1">
        <v>0</v>
      </c>
      <c r="P112" s="1">
        <v>0.2</v>
      </c>
      <c r="Q112" s="1">
        <v>0.25</v>
      </c>
      <c r="R112" s="1">
        <v>0.25</v>
      </c>
      <c r="S112" s="1">
        <v>0</v>
      </c>
      <c r="T112" s="1">
        <v>0</v>
      </c>
      <c r="U112" s="1">
        <v>6.75</v>
      </c>
      <c r="V112" s="1">
        <v>5</v>
      </c>
      <c r="W112" s="1">
        <v>74</v>
      </c>
      <c r="X112" s="1">
        <v>1.75</v>
      </c>
      <c r="Y112" s="1">
        <v>0.75</v>
      </c>
      <c r="Z112" s="1">
        <v>43</v>
      </c>
      <c r="AA112" s="1">
        <v>0</v>
      </c>
      <c r="AB112" s="1">
        <v>0</v>
      </c>
      <c r="AC112" s="1">
        <v>0.5</v>
      </c>
      <c r="AD112" s="1">
        <v>0</v>
      </c>
      <c r="AE112" s="1">
        <v>0.04</v>
      </c>
      <c r="AF112" s="1">
        <v>0</v>
      </c>
      <c r="AG112" s="1">
        <v>0</v>
      </c>
      <c r="AH112" s="1">
        <v>0.25</v>
      </c>
      <c r="AI112" s="1">
        <v>0</v>
      </c>
      <c r="AJ112" s="1">
        <v>0.25</v>
      </c>
      <c r="AK112" s="1">
        <v>8.25</v>
      </c>
      <c r="AL112" s="1">
        <v>11.95</v>
      </c>
      <c r="AM112" s="1">
        <v>10.3</v>
      </c>
      <c r="AN112" s="1">
        <v>1.1000000000000001</v>
      </c>
      <c r="AO112" s="1">
        <v>3.2</v>
      </c>
      <c r="AP112" s="1">
        <v>2.75</v>
      </c>
      <c r="AQ112" s="1">
        <v>7.25</v>
      </c>
      <c r="AR112" s="1">
        <v>0.25</v>
      </c>
      <c r="AS112" s="1">
        <v>3</v>
      </c>
      <c r="AT112" s="1">
        <v>0.75</v>
      </c>
      <c r="AU112" s="1">
        <v>0.5</v>
      </c>
      <c r="AV112" s="1">
        <v>0.5</v>
      </c>
      <c r="AW112" s="1">
        <v>100</v>
      </c>
      <c r="AX112" s="1">
        <v>2.5</v>
      </c>
      <c r="AY112" s="1">
        <v>0.25</v>
      </c>
      <c r="AZ112" s="1">
        <v>0</v>
      </c>
      <c r="BA112" s="1">
        <v>0</v>
      </c>
      <c r="BB112" s="1">
        <v>0.25</v>
      </c>
      <c r="BC112" s="1">
        <v>13.5</v>
      </c>
      <c r="BD112" s="1">
        <v>9.25</v>
      </c>
      <c r="BE112" s="1">
        <v>4.75</v>
      </c>
      <c r="BF112" s="1">
        <v>1</v>
      </c>
      <c r="BG112" s="1">
        <v>1.75</v>
      </c>
      <c r="BH112" s="1">
        <v>2</v>
      </c>
      <c r="BI112" s="1">
        <v>1.58</v>
      </c>
      <c r="BJ112" s="1">
        <v>13.25</v>
      </c>
      <c r="BK112" s="1">
        <v>10.75</v>
      </c>
      <c r="BL112" s="1">
        <v>81</v>
      </c>
      <c r="BM112" s="1">
        <v>10.75</v>
      </c>
      <c r="BN112" s="1">
        <v>7.5</v>
      </c>
      <c r="BO112" s="1">
        <v>70</v>
      </c>
      <c r="BP112" s="1">
        <v>6.75</v>
      </c>
      <c r="BQ112" s="1">
        <v>5</v>
      </c>
      <c r="BR112" s="1">
        <v>74</v>
      </c>
      <c r="BS112" s="1">
        <v>0.25</v>
      </c>
      <c r="BT112" s="1">
        <v>0</v>
      </c>
      <c r="BU112" s="1">
        <v>3</v>
      </c>
      <c r="BV112" s="1">
        <v>1</v>
      </c>
      <c r="BW112" s="1">
        <v>1</v>
      </c>
      <c r="BX112" s="1">
        <v>0.75</v>
      </c>
      <c r="BY112" s="1">
        <v>27.75</v>
      </c>
      <c r="BZ112" s="1">
        <v>1.75</v>
      </c>
      <c r="CA112" s="1">
        <v>0</v>
      </c>
      <c r="CB112" s="1">
        <v>2</v>
      </c>
      <c r="CC112" s="1">
        <v>0.75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0.25</v>
      </c>
      <c r="CJ112" s="1">
        <v>0.25</v>
      </c>
      <c r="CK112" s="1">
        <f t="shared" si="1"/>
        <v>3.3610263300000014</v>
      </c>
      <c r="CL112" s="1">
        <v>1</v>
      </c>
    </row>
    <row r="113" spans="1:90" x14ac:dyDescent="0.25">
      <c r="A113" s="1" t="s">
        <v>180</v>
      </c>
      <c r="B113" s="1">
        <v>4.5</v>
      </c>
      <c r="C113" s="1">
        <v>7</v>
      </c>
      <c r="D113" s="1">
        <v>42</v>
      </c>
      <c r="E113" s="1">
        <v>0.03</v>
      </c>
      <c r="F113" s="1">
        <v>0.12</v>
      </c>
      <c r="G113" s="1">
        <v>0.1</v>
      </c>
      <c r="H113" s="1">
        <v>1</v>
      </c>
      <c r="I113" s="1">
        <v>0.56999999999999995</v>
      </c>
      <c r="J113" s="1">
        <v>0.14000000000000001</v>
      </c>
      <c r="K113" s="1">
        <v>0.28999999999999998</v>
      </c>
      <c r="L113" s="1">
        <v>0.28999999999999998</v>
      </c>
      <c r="M113" s="1">
        <v>0</v>
      </c>
      <c r="N113" s="1">
        <v>0.14000000000000001</v>
      </c>
      <c r="O113" s="1">
        <v>0.03</v>
      </c>
      <c r="P113" s="1">
        <v>0.03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4.8600000000000003</v>
      </c>
      <c r="W113" s="1">
        <v>81</v>
      </c>
      <c r="X113" s="1">
        <v>0.14000000000000001</v>
      </c>
      <c r="Y113" s="1">
        <v>0</v>
      </c>
      <c r="Z113" s="1">
        <v>0</v>
      </c>
      <c r="AA113" s="1">
        <v>0</v>
      </c>
      <c r="AB113" s="1">
        <v>0</v>
      </c>
      <c r="AC113" s="1">
        <v>0.28999999999999998</v>
      </c>
      <c r="AD113" s="1">
        <v>0</v>
      </c>
      <c r="AE113" s="1">
        <v>0.02</v>
      </c>
      <c r="AF113" s="1">
        <v>0.14000000000000001</v>
      </c>
      <c r="AG113" s="1">
        <v>0</v>
      </c>
      <c r="AH113" s="1">
        <v>0</v>
      </c>
      <c r="AI113" s="1">
        <v>0</v>
      </c>
      <c r="AJ113" s="1">
        <v>0.14000000000000001</v>
      </c>
      <c r="AK113" s="1">
        <v>5</v>
      </c>
      <c r="AL113" s="1">
        <v>4.6100000000000003</v>
      </c>
      <c r="AM113" s="1">
        <v>5.86</v>
      </c>
      <c r="AN113" s="1">
        <v>0.2</v>
      </c>
      <c r="AO113" s="1">
        <v>2.2000000000000002</v>
      </c>
      <c r="AP113" s="1">
        <v>6.29</v>
      </c>
      <c r="AQ113" s="1">
        <v>7.57</v>
      </c>
      <c r="AR113" s="1">
        <v>0</v>
      </c>
      <c r="AS113" s="1">
        <v>1.86</v>
      </c>
      <c r="AT113" s="1">
        <v>0.86</v>
      </c>
      <c r="AU113" s="1">
        <v>0.43</v>
      </c>
      <c r="AV113" s="1">
        <v>0.28999999999999998</v>
      </c>
      <c r="AW113" s="1">
        <v>67</v>
      </c>
      <c r="AX113" s="1">
        <v>3.57</v>
      </c>
      <c r="AY113" s="1">
        <v>0</v>
      </c>
      <c r="AZ113" s="1">
        <v>0</v>
      </c>
      <c r="BA113" s="1">
        <v>0.28999999999999998</v>
      </c>
      <c r="BB113" s="1">
        <v>0.28999999999999998</v>
      </c>
      <c r="BC113" s="1">
        <v>12</v>
      </c>
      <c r="BD113" s="1">
        <v>8.14</v>
      </c>
      <c r="BE113" s="1">
        <v>4.57</v>
      </c>
      <c r="BF113" s="1">
        <v>1</v>
      </c>
      <c r="BG113" s="1">
        <v>2.71</v>
      </c>
      <c r="BH113" s="1">
        <v>2.29</v>
      </c>
      <c r="BI113" s="1">
        <v>1.57</v>
      </c>
      <c r="BJ113" s="1">
        <v>20.71</v>
      </c>
      <c r="BK113" s="1">
        <v>17.57</v>
      </c>
      <c r="BL113" s="1">
        <v>85</v>
      </c>
      <c r="BM113" s="1">
        <v>12.71</v>
      </c>
      <c r="BN113" s="1">
        <v>10.43</v>
      </c>
      <c r="BO113" s="1">
        <v>82</v>
      </c>
      <c r="BP113" s="1">
        <v>6</v>
      </c>
      <c r="BQ113" s="1">
        <v>4.8600000000000003</v>
      </c>
      <c r="BR113" s="1">
        <v>81</v>
      </c>
      <c r="BS113" s="1">
        <v>0</v>
      </c>
      <c r="BT113" s="1">
        <v>0</v>
      </c>
      <c r="BU113" s="1">
        <v>2</v>
      </c>
      <c r="BV113" s="1">
        <v>5</v>
      </c>
      <c r="BW113" s="1">
        <v>0</v>
      </c>
      <c r="BX113" s="1">
        <v>1</v>
      </c>
      <c r="BY113" s="1">
        <v>26</v>
      </c>
      <c r="BZ113" s="1">
        <v>0.43</v>
      </c>
      <c r="CA113" s="1">
        <v>2.29</v>
      </c>
      <c r="CB113" s="1">
        <v>0.28999999999999998</v>
      </c>
      <c r="CC113" s="1">
        <v>0.14000000000000001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3.3855324699999998</v>
      </c>
      <c r="CL113" s="1">
        <v>1</v>
      </c>
    </row>
    <row r="114" spans="1:90" x14ac:dyDescent="0.25">
      <c r="A114" s="1" t="s">
        <v>181</v>
      </c>
      <c r="B114" s="1">
        <v>4.7</v>
      </c>
      <c r="C114" s="1">
        <v>6</v>
      </c>
      <c r="D114" s="1">
        <v>52.67</v>
      </c>
      <c r="E114" s="1">
        <v>7.0000000000000007E-2</v>
      </c>
      <c r="F114" s="1">
        <v>0.14000000000000001</v>
      </c>
      <c r="G114" s="1">
        <v>0.1</v>
      </c>
      <c r="H114" s="1">
        <v>1</v>
      </c>
      <c r="I114" s="1">
        <v>0.5</v>
      </c>
      <c r="J114" s="1">
        <v>0</v>
      </c>
      <c r="K114" s="1">
        <v>0.33</v>
      </c>
      <c r="L114" s="1">
        <v>0.17</v>
      </c>
      <c r="M114" s="1">
        <v>0</v>
      </c>
      <c r="N114" s="1">
        <v>0.17</v>
      </c>
      <c r="O114" s="1">
        <v>0.01</v>
      </c>
      <c r="P114" s="1">
        <v>0.01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3</v>
      </c>
      <c r="W114" s="1">
        <v>69</v>
      </c>
      <c r="X114" s="1">
        <v>0</v>
      </c>
      <c r="Y114" s="1">
        <v>0</v>
      </c>
      <c r="AA114" s="1">
        <v>0</v>
      </c>
      <c r="AB114" s="1">
        <v>0</v>
      </c>
      <c r="AC114" s="1">
        <v>0.5</v>
      </c>
      <c r="AD114" s="1">
        <v>0.17</v>
      </c>
      <c r="AE114" s="1">
        <v>0.09</v>
      </c>
      <c r="AF114" s="1">
        <v>0.17</v>
      </c>
      <c r="AG114" s="1">
        <v>0</v>
      </c>
      <c r="AH114" s="1">
        <v>0.17</v>
      </c>
      <c r="AI114" s="1">
        <v>0</v>
      </c>
      <c r="AJ114" s="1">
        <v>0.17</v>
      </c>
      <c r="AK114" s="1">
        <v>4.5</v>
      </c>
      <c r="AL114" s="1">
        <v>6.63</v>
      </c>
      <c r="AM114" s="1">
        <v>7.77</v>
      </c>
      <c r="AN114" s="1">
        <v>0.3</v>
      </c>
      <c r="AO114" s="1">
        <v>2.2999999999999998</v>
      </c>
      <c r="AP114" s="1">
        <v>7.83</v>
      </c>
      <c r="AQ114" s="1">
        <v>9.33</v>
      </c>
      <c r="AR114" s="1">
        <v>0</v>
      </c>
      <c r="AS114" s="1">
        <v>2</v>
      </c>
      <c r="AT114" s="1">
        <v>0.5</v>
      </c>
      <c r="AU114" s="1">
        <v>1</v>
      </c>
      <c r="AV114" s="1">
        <v>0.5</v>
      </c>
      <c r="AW114" s="1">
        <v>50</v>
      </c>
      <c r="AX114" s="1">
        <v>3.83</v>
      </c>
      <c r="AY114" s="1">
        <v>0.67</v>
      </c>
      <c r="AZ114" s="1">
        <v>0.17</v>
      </c>
      <c r="BA114" s="1">
        <v>0.17</v>
      </c>
      <c r="BB114" s="1">
        <v>1</v>
      </c>
      <c r="BC114" s="1">
        <v>12.5</v>
      </c>
      <c r="BD114" s="1">
        <v>8.17</v>
      </c>
      <c r="BE114" s="1">
        <v>4.67</v>
      </c>
      <c r="BF114" s="1">
        <v>0.67</v>
      </c>
      <c r="BG114" s="1">
        <v>2.17</v>
      </c>
      <c r="BH114" s="1">
        <v>1.17</v>
      </c>
      <c r="BI114" s="1">
        <v>1.34</v>
      </c>
      <c r="BJ114" s="1">
        <v>19.829999999999998</v>
      </c>
      <c r="BK114" s="1">
        <v>17</v>
      </c>
      <c r="BL114" s="1">
        <v>86</v>
      </c>
      <c r="BM114" s="1">
        <v>8.33</v>
      </c>
      <c r="BN114" s="1">
        <v>6.33</v>
      </c>
      <c r="BO114" s="1">
        <v>76</v>
      </c>
      <c r="BP114" s="1">
        <v>4.33</v>
      </c>
      <c r="BQ114" s="1">
        <v>3</v>
      </c>
      <c r="BR114" s="1">
        <v>69</v>
      </c>
      <c r="BS114" s="1">
        <v>0</v>
      </c>
      <c r="BT114" s="1">
        <v>0</v>
      </c>
      <c r="BU114" s="1">
        <v>3</v>
      </c>
      <c r="BV114" s="1">
        <v>3</v>
      </c>
      <c r="BW114" s="1">
        <v>0</v>
      </c>
      <c r="BX114" s="1">
        <v>0</v>
      </c>
      <c r="BY114" s="1">
        <v>26.17</v>
      </c>
      <c r="BZ114" s="1">
        <v>0.67</v>
      </c>
      <c r="CA114" s="1">
        <v>1.67</v>
      </c>
      <c r="CB114" s="1">
        <v>0.5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3.0652978200000014</v>
      </c>
      <c r="CL114" s="1">
        <v>1</v>
      </c>
    </row>
    <row r="115" spans="1:90" x14ac:dyDescent="0.25">
      <c r="A115" s="1" t="s">
        <v>182</v>
      </c>
      <c r="B115" s="1">
        <v>4.3</v>
      </c>
      <c r="C115" s="1">
        <v>1</v>
      </c>
      <c r="D115" s="1">
        <v>7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7.2</v>
      </c>
      <c r="AN115" s="1">
        <v>0</v>
      </c>
      <c r="AO115" s="1">
        <v>1.6</v>
      </c>
      <c r="AP115" s="1">
        <v>5</v>
      </c>
      <c r="AQ115" s="1">
        <v>5</v>
      </c>
      <c r="AR115" s="1">
        <v>0</v>
      </c>
      <c r="AS115" s="1">
        <v>1</v>
      </c>
      <c r="AT115" s="1">
        <v>0</v>
      </c>
      <c r="AU115" s="1">
        <v>3</v>
      </c>
      <c r="AV115" s="1">
        <v>2</v>
      </c>
      <c r="AW115" s="1">
        <v>67</v>
      </c>
      <c r="AX115" s="1">
        <v>0</v>
      </c>
      <c r="AY115" s="1">
        <v>0</v>
      </c>
      <c r="AZ115" s="1">
        <v>0</v>
      </c>
      <c r="BA115" s="1">
        <v>1</v>
      </c>
      <c r="BB115" s="1">
        <v>1</v>
      </c>
      <c r="BC115" s="1">
        <v>17</v>
      </c>
      <c r="BD115" s="1">
        <v>7</v>
      </c>
      <c r="BE115" s="1">
        <v>4</v>
      </c>
      <c r="BF115" s="1">
        <v>3</v>
      </c>
      <c r="BG115" s="1">
        <v>2</v>
      </c>
      <c r="BH115" s="1">
        <v>1</v>
      </c>
      <c r="BI115" s="1">
        <v>1.17</v>
      </c>
      <c r="BJ115" s="1">
        <v>7</v>
      </c>
      <c r="BK115" s="1">
        <v>7</v>
      </c>
      <c r="BL115" s="1">
        <v>100</v>
      </c>
      <c r="BM115" s="1">
        <v>0</v>
      </c>
      <c r="BN115" s="1">
        <v>0</v>
      </c>
      <c r="BP115" s="1">
        <v>0</v>
      </c>
      <c r="BQ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11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4.8513958299999995</v>
      </c>
      <c r="CL115" s="1">
        <v>1</v>
      </c>
    </row>
    <row r="116" spans="1:90" x14ac:dyDescent="0.25">
      <c r="A116" s="1" t="s">
        <v>183</v>
      </c>
      <c r="B116" s="1">
        <v>6.2</v>
      </c>
      <c r="C116" s="1">
        <v>6</v>
      </c>
      <c r="D116" s="1">
        <v>82.5</v>
      </c>
      <c r="E116" s="1">
        <v>0.17</v>
      </c>
      <c r="F116" s="1">
        <v>0.25</v>
      </c>
      <c r="G116" s="1">
        <v>0.2</v>
      </c>
      <c r="H116" s="1">
        <v>1</v>
      </c>
      <c r="I116" s="1">
        <v>0.5</v>
      </c>
      <c r="J116" s="1">
        <v>0.33</v>
      </c>
      <c r="K116" s="1">
        <v>0.33</v>
      </c>
      <c r="L116" s="1">
        <v>0.17</v>
      </c>
      <c r="M116" s="1">
        <v>0.17</v>
      </c>
      <c r="N116" s="1">
        <v>0</v>
      </c>
      <c r="O116" s="1">
        <v>0.03</v>
      </c>
      <c r="P116" s="1">
        <v>0.16</v>
      </c>
      <c r="Q116" s="1">
        <v>0.17</v>
      </c>
      <c r="R116" s="1">
        <v>0.17</v>
      </c>
      <c r="S116" s="1">
        <v>0</v>
      </c>
      <c r="T116" s="1">
        <v>0</v>
      </c>
      <c r="U116" s="1">
        <v>7.67</v>
      </c>
      <c r="V116" s="1">
        <v>5.5</v>
      </c>
      <c r="W116" s="1">
        <v>72</v>
      </c>
      <c r="X116" s="1">
        <v>0.5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0.02</v>
      </c>
      <c r="AF116" s="1">
        <v>0</v>
      </c>
      <c r="AG116" s="1">
        <v>0</v>
      </c>
      <c r="AH116" s="1">
        <v>0.17</v>
      </c>
      <c r="AI116" s="1">
        <v>0</v>
      </c>
      <c r="AJ116" s="1">
        <v>0.5</v>
      </c>
      <c r="AK116" s="1">
        <v>8.67</v>
      </c>
      <c r="AL116" s="1">
        <v>2.67</v>
      </c>
      <c r="AM116" s="1">
        <v>18.27</v>
      </c>
      <c r="AN116" s="1">
        <v>0.8</v>
      </c>
      <c r="AO116" s="1">
        <v>3.2</v>
      </c>
      <c r="AP116" s="1">
        <v>6.83</v>
      </c>
      <c r="AQ116" s="1">
        <v>9.83</v>
      </c>
      <c r="AR116" s="1">
        <v>0.17</v>
      </c>
      <c r="AS116" s="1">
        <v>3.17</v>
      </c>
      <c r="AT116" s="1">
        <v>1.5</v>
      </c>
      <c r="AU116" s="1">
        <v>2.17</v>
      </c>
      <c r="AV116" s="1">
        <v>1.33</v>
      </c>
      <c r="AW116" s="1">
        <v>61</v>
      </c>
      <c r="AX116" s="1">
        <v>4.83</v>
      </c>
      <c r="AY116" s="1">
        <v>1.5</v>
      </c>
      <c r="AZ116" s="1">
        <v>0.83</v>
      </c>
      <c r="BA116" s="1">
        <v>0.5</v>
      </c>
      <c r="BB116" s="1">
        <v>2.83</v>
      </c>
      <c r="BC116" s="1">
        <v>17</v>
      </c>
      <c r="BD116" s="1">
        <v>11.17</v>
      </c>
      <c r="BE116" s="1">
        <v>5.5</v>
      </c>
      <c r="BF116" s="1">
        <v>0.83</v>
      </c>
      <c r="BG116" s="1">
        <v>2.5</v>
      </c>
      <c r="BH116" s="1">
        <v>2.17</v>
      </c>
      <c r="BI116" s="1">
        <v>1.83</v>
      </c>
      <c r="BJ116" s="1">
        <v>27</v>
      </c>
      <c r="BK116" s="1">
        <v>22.17</v>
      </c>
      <c r="BL116" s="1">
        <v>82</v>
      </c>
      <c r="BM116" s="1">
        <v>18.670000000000002</v>
      </c>
      <c r="BN116" s="1">
        <v>14.67</v>
      </c>
      <c r="BO116" s="1">
        <v>79</v>
      </c>
      <c r="BP116" s="1">
        <v>7.67</v>
      </c>
      <c r="BQ116" s="1">
        <v>5.5</v>
      </c>
      <c r="BR116" s="1">
        <v>72</v>
      </c>
      <c r="BS116" s="1">
        <v>0</v>
      </c>
      <c r="BT116" s="1">
        <v>0</v>
      </c>
      <c r="BU116" s="1">
        <v>6</v>
      </c>
      <c r="BV116" s="1">
        <v>0</v>
      </c>
      <c r="BW116" s="1">
        <v>1</v>
      </c>
      <c r="BX116" s="1">
        <v>1.17</v>
      </c>
      <c r="BY116" s="1">
        <v>46.17</v>
      </c>
      <c r="BZ116" s="1">
        <v>2.33</v>
      </c>
      <c r="CA116" s="1">
        <v>3.17</v>
      </c>
      <c r="CB116" s="1">
        <v>1</v>
      </c>
      <c r="CC116" s="1">
        <v>0.67</v>
      </c>
      <c r="CD116" s="1">
        <v>0.17</v>
      </c>
      <c r="CE116" s="1">
        <v>0</v>
      </c>
      <c r="CF116" s="1">
        <v>0</v>
      </c>
      <c r="CG116" s="1">
        <v>0</v>
      </c>
      <c r="CH116" s="1">
        <v>0</v>
      </c>
      <c r="CI116" s="1">
        <v>0.17</v>
      </c>
      <c r="CJ116" s="1">
        <v>0.17</v>
      </c>
      <c r="CK116" s="1">
        <f t="shared" si="1"/>
        <v>3.4846953800000002</v>
      </c>
      <c r="CL116" s="1">
        <v>1</v>
      </c>
    </row>
    <row r="117" spans="1:90" x14ac:dyDescent="0.25">
      <c r="A117" s="1" t="s">
        <v>184</v>
      </c>
      <c r="B117" s="1">
        <v>12.2</v>
      </c>
      <c r="C117" s="1">
        <v>6</v>
      </c>
      <c r="D117" s="1">
        <v>50.67</v>
      </c>
      <c r="E117" s="1">
        <v>0.26</v>
      </c>
      <c r="F117" s="1">
        <v>0.22</v>
      </c>
      <c r="G117" s="1">
        <v>0.5</v>
      </c>
      <c r="H117" s="1">
        <v>2</v>
      </c>
      <c r="I117" s="1">
        <v>2</v>
      </c>
      <c r="J117" s="1">
        <v>0.5</v>
      </c>
      <c r="K117" s="1">
        <v>1.17</v>
      </c>
      <c r="L117" s="1">
        <v>0.83</v>
      </c>
      <c r="M117" s="1">
        <v>0</v>
      </c>
      <c r="N117" s="1">
        <v>0.17</v>
      </c>
      <c r="O117" s="1">
        <v>0.11</v>
      </c>
      <c r="P117" s="1">
        <v>0.11</v>
      </c>
      <c r="Q117" s="1">
        <v>0.33</v>
      </c>
      <c r="R117" s="1">
        <v>0.17</v>
      </c>
      <c r="S117" s="1">
        <v>0.17</v>
      </c>
      <c r="T117" s="1">
        <v>0</v>
      </c>
      <c r="U117" s="1">
        <v>15.67</v>
      </c>
      <c r="V117" s="1">
        <v>12</v>
      </c>
      <c r="W117" s="1">
        <v>77</v>
      </c>
      <c r="X117" s="1">
        <v>3.17</v>
      </c>
      <c r="Y117" s="1">
        <v>0.33</v>
      </c>
      <c r="Z117" s="1">
        <v>10</v>
      </c>
      <c r="AA117" s="1">
        <v>2</v>
      </c>
      <c r="AB117" s="1">
        <v>0.5</v>
      </c>
      <c r="AC117" s="1">
        <v>2</v>
      </c>
      <c r="AD117" s="1">
        <v>0.67</v>
      </c>
      <c r="AE117" s="1">
        <v>0.37</v>
      </c>
      <c r="AF117" s="1">
        <v>0</v>
      </c>
      <c r="AG117" s="1">
        <v>0</v>
      </c>
      <c r="AH117" s="1">
        <v>0</v>
      </c>
      <c r="AI117" s="1">
        <v>0</v>
      </c>
      <c r="AJ117" s="1">
        <v>0.33</v>
      </c>
      <c r="AK117" s="1">
        <v>24.67</v>
      </c>
      <c r="AL117" s="1">
        <v>25.47</v>
      </c>
      <c r="AM117" s="1">
        <v>21.47</v>
      </c>
      <c r="AN117" s="1">
        <v>1.7</v>
      </c>
      <c r="AO117" s="1">
        <v>4</v>
      </c>
      <c r="AP117" s="1">
        <v>10.17</v>
      </c>
      <c r="AQ117" s="1">
        <v>16.170000000000002</v>
      </c>
      <c r="AR117" s="1">
        <v>0.67</v>
      </c>
      <c r="AS117" s="1">
        <v>4.17</v>
      </c>
      <c r="AT117" s="1">
        <v>0.5</v>
      </c>
      <c r="AU117" s="1">
        <v>1</v>
      </c>
      <c r="AV117" s="1">
        <v>0.33</v>
      </c>
      <c r="AW117" s="1">
        <v>33</v>
      </c>
      <c r="AX117" s="1">
        <v>2.5</v>
      </c>
      <c r="AY117" s="1">
        <v>0.33</v>
      </c>
      <c r="AZ117" s="1">
        <v>0.33</v>
      </c>
      <c r="BA117" s="1">
        <v>0.17</v>
      </c>
      <c r="BB117" s="1">
        <v>0.83</v>
      </c>
      <c r="BC117" s="1">
        <v>8.5</v>
      </c>
      <c r="BD117" s="1">
        <v>5.17</v>
      </c>
      <c r="BE117" s="1">
        <v>2.5</v>
      </c>
      <c r="BF117" s="1">
        <v>1</v>
      </c>
      <c r="BG117" s="1">
        <v>0.33</v>
      </c>
      <c r="BH117" s="1">
        <v>1.17</v>
      </c>
      <c r="BI117" s="1">
        <v>0.94</v>
      </c>
      <c r="BJ117" s="1">
        <v>29.5</v>
      </c>
      <c r="BK117" s="1">
        <v>23</v>
      </c>
      <c r="BL117" s="1">
        <v>78</v>
      </c>
      <c r="BM117" s="1">
        <v>24.83</v>
      </c>
      <c r="BN117" s="1">
        <v>17.170000000000002</v>
      </c>
      <c r="BO117" s="1">
        <v>69</v>
      </c>
      <c r="BP117" s="1">
        <v>15.67</v>
      </c>
      <c r="BQ117" s="1">
        <v>12</v>
      </c>
      <c r="BR117" s="1">
        <v>77</v>
      </c>
      <c r="BS117" s="1">
        <v>0.5</v>
      </c>
      <c r="BT117" s="1">
        <v>0.17</v>
      </c>
      <c r="BU117" s="1">
        <v>3</v>
      </c>
      <c r="BV117" s="1">
        <v>3</v>
      </c>
      <c r="BW117" s="1">
        <v>2</v>
      </c>
      <c r="BX117" s="1">
        <v>0.83</v>
      </c>
      <c r="BY117" s="1">
        <v>42.83</v>
      </c>
      <c r="BZ117" s="1">
        <v>2.67</v>
      </c>
      <c r="CA117" s="1">
        <v>4.5</v>
      </c>
      <c r="CB117" s="1">
        <v>5.5</v>
      </c>
      <c r="CC117" s="1">
        <v>0.17</v>
      </c>
      <c r="CD117" s="1">
        <v>0</v>
      </c>
      <c r="CE117" s="1">
        <v>1.33</v>
      </c>
      <c r="CF117" s="1">
        <v>0.17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4.206165860000004</v>
      </c>
      <c r="CL117" s="1">
        <v>1</v>
      </c>
    </row>
    <row r="118" spans="1:90" x14ac:dyDescent="0.25">
      <c r="A118" s="1" t="s">
        <v>194</v>
      </c>
      <c r="B118" s="1">
        <v>4.4000000000000004</v>
      </c>
      <c r="C118" s="1">
        <v>5</v>
      </c>
      <c r="D118" s="1">
        <v>87.8</v>
      </c>
      <c r="E118" s="1">
        <v>0.08</v>
      </c>
      <c r="F118" s="1">
        <v>0.14000000000000001</v>
      </c>
      <c r="G118" s="1">
        <v>0.1</v>
      </c>
      <c r="H118" s="1">
        <v>1</v>
      </c>
      <c r="I118" s="1">
        <v>0.6</v>
      </c>
      <c r="J118" s="1">
        <v>0</v>
      </c>
      <c r="K118" s="1">
        <v>0</v>
      </c>
      <c r="L118" s="1">
        <v>0.6</v>
      </c>
      <c r="M118" s="1">
        <v>0</v>
      </c>
      <c r="N118" s="1">
        <v>0</v>
      </c>
      <c r="O118" s="1">
        <v>0.01</v>
      </c>
      <c r="P118" s="1">
        <v>0.01</v>
      </c>
      <c r="Q118" s="1">
        <v>0</v>
      </c>
      <c r="R118" s="1">
        <v>0</v>
      </c>
      <c r="S118" s="1">
        <v>0</v>
      </c>
      <c r="T118" s="1">
        <v>0</v>
      </c>
      <c r="U118" s="1">
        <v>12</v>
      </c>
      <c r="V118" s="1">
        <v>8.8000000000000007</v>
      </c>
      <c r="W118" s="1">
        <v>73</v>
      </c>
      <c r="X118" s="1">
        <v>0</v>
      </c>
      <c r="Y118" s="1">
        <v>0</v>
      </c>
      <c r="AA118" s="1">
        <v>0</v>
      </c>
      <c r="AB118" s="1">
        <v>0</v>
      </c>
      <c r="AC118" s="1">
        <v>0.2</v>
      </c>
      <c r="AD118" s="1">
        <v>0.2</v>
      </c>
      <c r="AE118" s="1">
        <v>0.09</v>
      </c>
      <c r="AF118" s="1">
        <v>0.2</v>
      </c>
      <c r="AG118" s="1">
        <v>0</v>
      </c>
      <c r="AH118" s="1">
        <v>0.2</v>
      </c>
      <c r="AI118" s="1">
        <v>0</v>
      </c>
      <c r="AJ118" s="1">
        <v>0.4</v>
      </c>
      <c r="AK118" s="1">
        <v>5.4</v>
      </c>
      <c r="AL118" s="1">
        <v>5.84</v>
      </c>
      <c r="AM118" s="1">
        <v>17.04</v>
      </c>
      <c r="AN118" s="1">
        <v>0.3</v>
      </c>
      <c r="AO118" s="1">
        <v>3</v>
      </c>
      <c r="AP118" s="1">
        <v>15</v>
      </c>
      <c r="AQ118" s="1">
        <v>16.8</v>
      </c>
      <c r="AR118" s="1">
        <v>0.4</v>
      </c>
      <c r="AS118" s="1">
        <v>3.2</v>
      </c>
      <c r="AT118" s="1">
        <v>0.8</v>
      </c>
      <c r="AU118" s="1">
        <v>3.2</v>
      </c>
      <c r="AV118" s="1">
        <v>2.2000000000000002</v>
      </c>
      <c r="AW118" s="1">
        <v>69</v>
      </c>
      <c r="AX118" s="1">
        <v>5.8</v>
      </c>
      <c r="AY118" s="1">
        <v>1</v>
      </c>
      <c r="AZ118" s="1">
        <v>0</v>
      </c>
      <c r="BA118" s="1">
        <v>2.2000000000000002</v>
      </c>
      <c r="BB118" s="1">
        <v>3.2</v>
      </c>
      <c r="BC118" s="1">
        <v>11.8</v>
      </c>
      <c r="BD118" s="1">
        <v>7</v>
      </c>
      <c r="BE118" s="1">
        <v>2.6</v>
      </c>
      <c r="BF118" s="1">
        <v>0.4</v>
      </c>
      <c r="BG118" s="1">
        <v>2</v>
      </c>
      <c r="BH118" s="1">
        <v>1.4</v>
      </c>
      <c r="BI118" s="1">
        <v>1.06</v>
      </c>
      <c r="BJ118" s="1">
        <v>48</v>
      </c>
      <c r="BK118" s="1">
        <v>41.6</v>
      </c>
      <c r="BL118" s="1">
        <v>87</v>
      </c>
      <c r="BM118" s="1">
        <v>22.2</v>
      </c>
      <c r="BN118" s="1">
        <v>18</v>
      </c>
      <c r="BO118" s="1">
        <v>81</v>
      </c>
      <c r="BP118" s="1">
        <v>12</v>
      </c>
      <c r="BQ118" s="1">
        <v>8.8000000000000007</v>
      </c>
      <c r="BR118" s="1">
        <v>73</v>
      </c>
      <c r="BS118" s="1">
        <v>0</v>
      </c>
      <c r="BT118" s="1">
        <v>0</v>
      </c>
      <c r="BU118" s="1">
        <v>5</v>
      </c>
      <c r="BV118" s="1">
        <v>0</v>
      </c>
      <c r="BW118" s="1">
        <v>1</v>
      </c>
      <c r="BX118" s="1">
        <v>1.6</v>
      </c>
      <c r="BY118" s="1">
        <v>64</v>
      </c>
      <c r="BZ118" s="1">
        <v>1</v>
      </c>
      <c r="CA118" s="1">
        <v>3.6</v>
      </c>
      <c r="CB118" s="1">
        <v>2</v>
      </c>
      <c r="CC118" s="1">
        <v>0</v>
      </c>
      <c r="CD118" s="1">
        <v>0</v>
      </c>
      <c r="CE118" s="1">
        <v>0</v>
      </c>
      <c r="CF118" s="1">
        <v>0</v>
      </c>
      <c r="CG118" s="1">
        <v>0.2</v>
      </c>
      <c r="CH118" s="1">
        <v>0</v>
      </c>
      <c r="CI118" s="1">
        <v>0</v>
      </c>
      <c r="CJ118" s="1">
        <v>0</v>
      </c>
      <c r="CK118" s="1">
        <f t="shared" si="1"/>
        <v>2.7349533400000019</v>
      </c>
      <c r="CL118" s="1">
        <v>1</v>
      </c>
    </row>
    <row r="119" spans="1:90" x14ac:dyDescent="0.25">
      <c r="A119" s="1" t="s">
        <v>196</v>
      </c>
      <c r="B119" s="1">
        <v>7.5</v>
      </c>
      <c r="C119" s="1">
        <v>8</v>
      </c>
      <c r="D119" s="1">
        <v>83.62</v>
      </c>
      <c r="E119" s="1">
        <v>0.23</v>
      </c>
      <c r="F119" s="1">
        <v>0.2</v>
      </c>
      <c r="G119" s="1">
        <v>0.5</v>
      </c>
      <c r="H119" s="1">
        <v>4</v>
      </c>
      <c r="I119" s="1">
        <v>1.25</v>
      </c>
      <c r="J119" s="1">
        <v>0.75</v>
      </c>
      <c r="K119" s="1">
        <v>1.1200000000000001</v>
      </c>
      <c r="L119" s="1">
        <v>0.12</v>
      </c>
      <c r="M119" s="1">
        <v>0.38</v>
      </c>
      <c r="N119" s="1">
        <v>0</v>
      </c>
      <c r="O119" s="1">
        <v>0.26</v>
      </c>
      <c r="P119" s="1">
        <v>0.26</v>
      </c>
      <c r="Q119" s="1">
        <v>0.25</v>
      </c>
      <c r="R119" s="1">
        <v>0.25</v>
      </c>
      <c r="S119" s="1">
        <v>0</v>
      </c>
      <c r="T119" s="1">
        <v>0</v>
      </c>
      <c r="U119" s="1">
        <v>21.12</v>
      </c>
      <c r="V119" s="1">
        <v>17.62</v>
      </c>
      <c r="W119" s="1">
        <v>83</v>
      </c>
      <c r="X119" s="1">
        <v>2.25</v>
      </c>
      <c r="Y119" s="1">
        <v>0.25</v>
      </c>
      <c r="Z119" s="1">
        <v>11</v>
      </c>
      <c r="AA119" s="1">
        <v>1</v>
      </c>
      <c r="AB119" s="1">
        <v>0</v>
      </c>
      <c r="AC119" s="1">
        <v>1.5</v>
      </c>
      <c r="AD119" s="1">
        <v>0.38</v>
      </c>
      <c r="AE119" s="1">
        <v>0.26</v>
      </c>
      <c r="AF119" s="1">
        <v>0.25</v>
      </c>
      <c r="AG119" s="1">
        <v>0</v>
      </c>
      <c r="AH119" s="1">
        <v>0.12</v>
      </c>
      <c r="AI119" s="1">
        <v>0</v>
      </c>
      <c r="AJ119" s="1">
        <v>0.62</v>
      </c>
      <c r="AK119" s="1">
        <v>28.5</v>
      </c>
      <c r="AL119" s="1">
        <v>23.44</v>
      </c>
      <c r="AM119" s="1">
        <v>22.22</v>
      </c>
      <c r="AN119" s="1">
        <v>2.1</v>
      </c>
      <c r="AO119" s="1">
        <v>4.9000000000000004</v>
      </c>
      <c r="AP119" s="1">
        <v>13.88</v>
      </c>
      <c r="AQ119" s="1">
        <v>20.62</v>
      </c>
      <c r="AR119" s="1">
        <v>0.62</v>
      </c>
      <c r="AS119" s="1">
        <v>5</v>
      </c>
      <c r="AT119" s="1">
        <v>0.38</v>
      </c>
      <c r="AU119" s="1">
        <v>1.75</v>
      </c>
      <c r="AV119" s="1">
        <v>1.1200000000000001</v>
      </c>
      <c r="AW119" s="1">
        <v>64</v>
      </c>
      <c r="AX119" s="1">
        <v>4.62</v>
      </c>
      <c r="AY119" s="1">
        <v>0.88</v>
      </c>
      <c r="AZ119" s="1">
        <v>0</v>
      </c>
      <c r="BA119" s="1">
        <v>0.75</v>
      </c>
      <c r="BB119" s="1">
        <v>1.62</v>
      </c>
      <c r="BC119" s="1">
        <v>5.75</v>
      </c>
      <c r="BD119" s="1">
        <v>4.25</v>
      </c>
      <c r="BE119" s="1">
        <v>1.75</v>
      </c>
      <c r="BF119" s="1">
        <v>0.25</v>
      </c>
      <c r="BG119" s="1">
        <v>0.5</v>
      </c>
      <c r="BH119" s="1">
        <v>0.88</v>
      </c>
      <c r="BI119" s="1">
        <v>0.68</v>
      </c>
      <c r="BJ119" s="1">
        <v>49.12</v>
      </c>
      <c r="BK119" s="1">
        <v>42.88</v>
      </c>
      <c r="BL119" s="1">
        <v>87</v>
      </c>
      <c r="BM119" s="1">
        <v>33.380000000000003</v>
      </c>
      <c r="BN119" s="1">
        <v>27</v>
      </c>
      <c r="BO119" s="1">
        <v>81</v>
      </c>
      <c r="BP119" s="1">
        <v>21.12</v>
      </c>
      <c r="BQ119" s="1">
        <v>17.62</v>
      </c>
      <c r="BR119" s="1">
        <v>83</v>
      </c>
      <c r="BS119" s="1">
        <v>0.38</v>
      </c>
      <c r="BT119" s="1">
        <v>0.25</v>
      </c>
      <c r="BU119" s="1">
        <v>8</v>
      </c>
      <c r="BV119" s="1">
        <v>0</v>
      </c>
      <c r="BW119" s="1">
        <v>3</v>
      </c>
      <c r="BX119" s="1">
        <v>2</v>
      </c>
      <c r="BY119" s="1">
        <v>67.5</v>
      </c>
      <c r="BZ119" s="1">
        <v>4.88</v>
      </c>
      <c r="CA119" s="1">
        <v>2.88</v>
      </c>
      <c r="CB119" s="1">
        <v>3.38</v>
      </c>
      <c r="CC119" s="1">
        <v>0.25</v>
      </c>
      <c r="CD119" s="1">
        <v>0</v>
      </c>
      <c r="CE119" s="1">
        <v>0.12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5.0541964899999998</v>
      </c>
      <c r="CL119" s="1">
        <v>1</v>
      </c>
    </row>
    <row r="120" spans="1:90" x14ac:dyDescent="0.25">
      <c r="A120" s="1" t="s">
        <v>197</v>
      </c>
      <c r="B120" s="1">
        <v>5.9</v>
      </c>
      <c r="C120" s="1">
        <v>4</v>
      </c>
      <c r="D120" s="1">
        <v>58.75</v>
      </c>
      <c r="E120" s="1">
        <v>0.3</v>
      </c>
      <c r="F120" s="1">
        <v>0.67</v>
      </c>
      <c r="G120" s="1">
        <v>0.4</v>
      </c>
      <c r="H120" s="1">
        <v>2</v>
      </c>
      <c r="I120" s="1">
        <v>1.75</v>
      </c>
      <c r="J120" s="1">
        <v>0.75</v>
      </c>
      <c r="K120" s="1">
        <v>1</v>
      </c>
      <c r="L120" s="1">
        <v>0.75</v>
      </c>
      <c r="M120" s="1">
        <v>0.25</v>
      </c>
      <c r="N120" s="1">
        <v>0</v>
      </c>
      <c r="O120" s="1">
        <v>0.22</v>
      </c>
      <c r="P120" s="1">
        <v>0.22</v>
      </c>
      <c r="Q120" s="1">
        <v>0</v>
      </c>
      <c r="R120" s="1">
        <v>0</v>
      </c>
      <c r="S120" s="1">
        <v>0</v>
      </c>
      <c r="T120" s="1">
        <v>0</v>
      </c>
      <c r="U120" s="1">
        <v>7.75</v>
      </c>
      <c r="V120" s="1">
        <v>6.75</v>
      </c>
      <c r="W120" s="1">
        <v>87</v>
      </c>
      <c r="X120" s="1">
        <v>1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0.25</v>
      </c>
      <c r="AE120" s="1">
        <v>0.18</v>
      </c>
      <c r="AF120" s="1">
        <v>0.5</v>
      </c>
      <c r="AG120" s="1">
        <v>0</v>
      </c>
      <c r="AH120" s="1">
        <v>0</v>
      </c>
      <c r="AI120" s="1">
        <v>0</v>
      </c>
      <c r="AJ120" s="1">
        <v>0.75</v>
      </c>
      <c r="AK120" s="1">
        <v>24.25</v>
      </c>
      <c r="AL120" s="1">
        <v>12.3</v>
      </c>
      <c r="AM120" s="1">
        <v>9.65</v>
      </c>
      <c r="AN120" s="1">
        <v>1.6</v>
      </c>
      <c r="AO120" s="1">
        <v>4</v>
      </c>
      <c r="AP120" s="1">
        <v>5.25</v>
      </c>
      <c r="AQ120" s="1">
        <v>9.75</v>
      </c>
      <c r="AR120" s="1">
        <v>0</v>
      </c>
      <c r="AS120" s="1">
        <v>4</v>
      </c>
      <c r="AT120" s="1">
        <v>0</v>
      </c>
      <c r="AU120" s="1">
        <v>0.25</v>
      </c>
      <c r="AV120" s="1">
        <v>0.25</v>
      </c>
      <c r="AW120" s="1">
        <v>100</v>
      </c>
      <c r="AX120" s="1">
        <v>2.25</v>
      </c>
      <c r="AY120" s="1">
        <v>0.75</v>
      </c>
      <c r="AZ120" s="1">
        <v>0</v>
      </c>
      <c r="BA120" s="1">
        <v>0.25</v>
      </c>
      <c r="BB120" s="1">
        <v>1</v>
      </c>
      <c r="BC120" s="1">
        <v>16.25</v>
      </c>
      <c r="BD120" s="1">
        <v>10.25</v>
      </c>
      <c r="BE120" s="1">
        <v>4</v>
      </c>
      <c r="BF120" s="1">
        <v>0.75</v>
      </c>
      <c r="BG120" s="1">
        <v>2</v>
      </c>
      <c r="BH120" s="1">
        <v>1.5</v>
      </c>
      <c r="BI120" s="1">
        <v>1.34</v>
      </c>
      <c r="BJ120" s="1">
        <v>14.75</v>
      </c>
      <c r="BK120" s="1">
        <v>12.75</v>
      </c>
      <c r="BL120" s="1">
        <v>86</v>
      </c>
      <c r="BM120" s="1">
        <v>13.25</v>
      </c>
      <c r="BN120" s="1">
        <v>10.75</v>
      </c>
      <c r="BO120" s="1">
        <v>81</v>
      </c>
      <c r="BP120" s="1">
        <v>7.75</v>
      </c>
      <c r="BQ120" s="1">
        <v>6.75</v>
      </c>
      <c r="BR120" s="1">
        <v>87</v>
      </c>
      <c r="BS120" s="1">
        <v>0</v>
      </c>
      <c r="BT120" s="1">
        <v>0</v>
      </c>
      <c r="BU120" s="1">
        <v>3</v>
      </c>
      <c r="BV120" s="1">
        <v>1</v>
      </c>
      <c r="BW120" s="1">
        <v>3</v>
      </c>
      <c r="BX120" s="1">
        <v>0.75</v>
      </c>
      <c r="BY120" s="1">
        <v>27</v>
      </c>
      <c r="BZ120" s="1">
        <v>3.25</v>
      </c>
      <c r="CA120" s="1">
        <v>1</v>
      </c>
      <c r="CB120" s="1">
        <v>1.75</v>
      </c>
      <c r="CC120" s="1">
        <v>0.5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4.6514148800000017</v>
      </c>
      <c r="CL120" s="1">
        <v>1</v>
      </c>
    </row>
    <row r="121" spans="1:90" x14ac:dyDescent="0.25">
      <c r="A121" s="1" t="s">
        <v>199</v>
      </c>
      <c r="B121" s="1">
        <v>6.5</v>
      </c>
      <c r="C121" s="1">
        <v>7</v>
      </c>
      <c r="D121" s="1">
        <v>78</v>
      </c>
      <c r="E121" s="1">
        <v>0.25</v>
      </c>
      <c r="F121" s="1">
        <v>0.11</v>
      </c>
      <c r="G121" s="1">
        <v>0.3</v>
      </c>
      <c r="H121" s="1">
        <v>1</v>
      </c>
      <c r="I121" s="1">
        <v>1.86</v>
      </c>
      <c r="J121" s="1">
        <v>0.43</v>
      </c>
      <c r="K121" s="1">
        <v>1.43</v>
      </c>
      <c r="L121" s="1">
        <v>0.43</v>
      </c>
      <c r="M121" s="1">
        <v>0</v>
      </c>
      <c r="N121" s="1">
        <v>0.14000000000000001</v>
      </c>
      <c r="O121" s="1">
        <v>0.12</v>
      </c>
      <c r="P121" s="1">
        <v>0.12</v>
      </c>
      <c r="Q121" s="1">
        <v>0</v>
      </c>
      <c r="R121" s="1">
        <v>0</v>
      </c>
      <c r="S121" s="1">
        <v>0</v>
      </c>
      <c r="T121" s="1">
        <v>0</v>
      </c>
      <c r="U121" s="1">
        <v>12.14</v>
      </c>
      <c r="V121" s="1">
        <v>8.43</v>
      </c>
      <c r="W121" s="1">
        <v>69</v>
      </c>
      <c r="X121" s="1">
        <v>2.14</v>
      </c>
      <c r="Y121" s="1">
        <v>0.14000000000000001</v>
      </c>
      <c r="Z121" s="1">
        <v>7</v>
      </c>
      <c r="AA121" s="1">
        <v>0</v>
      </c>
      <c r="AB121" s="1">
        <v>0</v>
      </c>
      <c r="AC121" s="1">
        <v>1</v>
      </c>
      <c r="AD121" s="1">
        <v>0.14000000000000001</v>
      </c>
      <c r="AE121" s="1">
        <v>0.15</v>
      </c>
      <c r="AF121" s="1">
        <v>0.14000000000000001</v>
      </c>
      <c r="AG121" s="1">
        <v>0</v>
      </c>
      <c r="AH121" s="1">
        <v>0.28999999999999998</v>
      </c>
      <c r="AI121" s="1">
        <v>0</v>
      </c>
      <c r="AJ121" s="1">
        <v>0.14000000000000001</v>
      </c>
      <c r="AK121" s="1">
        <v>30.14</v>
      </c>
      <c r="AL121" s="1">
        <v>14.56</v>
      </c>
      <c r="AM121" s="1">
        <v>7.91</v>
      </c>
      <c r="AN121" s="1">
        <v>1</v>
      </c>
      <c r="AO121" s="1">
        <v>3.4</v>
      </c>
      <c r="AP121" s="1">
        <v>3.86</v>
      </c>
      <c r="AQ121" s="1">
        <v>5.14</v>
      </c>
      <c r="AR121" s="1">
        <v>0</v>
      </c>
      <c r="AS121" s="1">
        <v>2.29</v>
      </c>
      <c r="AT121" s="1">
        <v>1.43</v>
      </c>
      <c r="AU121" s="1">
        <v>0.71</v>
      </c>
      <c r="AV121" s="1">
        <v>0.14000000000000001</v>
      </c>
      <c r="AW121" s="1">
        <v>20</v>
      </c>
      <c r="AX121" s="1">
        <v>2.71</v>
      </c>
      <c r="AY121" s="1">
        <v>0.28999999999999998</v>
      </c>
      <c r="AZ121" s="1">
        <v>0.14000000000000001</v>
      </c>
      <c r="BA121" s="1">
        <v>0.14000000000000001</v>
      </c>
      <c r="BB121" s="1">
        <v>0.56999999999999995</v>
      </c>
      <c r="BC121" s="1">
        <v>16.29</v>
      </c>
      <c r="BD121" s="1">
        <v>11.43</v>
      </c>
      <c r="BE121" s="1">
        <v>4.8600000000000003</v>
      </c>
      <c r="BF121" s="1">
        <v>0.86</v>
      </c>
      <c r="BG121" s="1">
        <v>3.29</v>
      </c>
      <c r="BH121" s="1">
        <v>1.43</v>
      </c>
      <c r="BI121" s="1">
        <v>1.52</v>
      </c>
      <c r="BJ121" s="1">
        <v>24.86</v>
      </c>
      <c r="BK121" s="1">
        <v>18.71</v>
      </c>
      <c r="BL121" s="1">
        <v>75</v>
      </c>
      <c r="BM121" s="1">
        <v>19.43</v>
      </c>
      <c r="BN121" s="1">
        <v>12.57</v>
      </c>
      <c r="BO121" s="1">
        <v>65</v>
      </c>
      <c r="BP121" s="1">
        <v>12.14</v>
      </c>
      <c r="BQ121" s="1">
        <v>8.43</v>
      </c>
      <c r="BR121" s="1">
        <v>69</v>
      </c>
      <c r="BS121" s="1">
        <v>0</v>
      </c>
      <c r="BT121" s="1">
        <v>0</v>
      </c>
      <c r="BU121" s="1">
        <v>7</v>
      </c>
      <c r="BV121" s="1">
        <v>0</v>
      </c>
      <c r="BW121" s="1">
        <v>4</v>
      </c>
      <c r="BX121" s="1">
        <v>1</v>
      </c>
      <c r="BY121" s="1">
        <v>42.14</v>
      </c>
      <c r="BZ121" s="1">
        <v>5.14</v>
      </c>
      <c r="CA121" s="1">
        <v>1.29</v>
      </c>
      <c r="CB121" s="1">
        <v>2.86</v>
      </c>
      <c r="CC121" s="1">
        <v>0.14000000000000001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3.8541979999999993</v>
      </c>
      <c r="CL121" s="1">
        <v>1</v>
      </c>
    </row>
    <row r="122" spans="1:90" x14ac:dyDescent="0.25">
      <c r="A122" s="1" t="s">
        <v>240</v>
      </c>
      <c r="B122" s="1">
        <v>5.2</v>
      </c>
      <c r="C122" s="1">
        <v>2</v>
      </c>
      <c r="D122" s="1">
        <v>13.5</v>
      </c>
      <c r="E122" s="1">
        <v>7.0000000000000007E-2</v>
      </c>
      <c r="F122" s="1">
        <v>0</v>
      </c>
      <c r="G122" s="1">
        <v>0.3</v>
      </c>
      <c r="H122" s="1">
        <v>0</v>
      </c>
      <c r="I122" s="1">
        <v>1</v>
      </c>
      <c r="J122" s="1">
        <v>0.5</v>
      </c>
      <c r="K122" s="1">
        <v>0.5</v>
      </c>
      <c r="L122" s="1">
        <v>0.5</v>
      </c>
      <c r="M122" s="1">
        <v>0.5</v>
      </c>
      <c r="N122" s="1">
        <v>0</v>
      </c>
      <c r="O122" s="1">
        <v>0.22</v>
      </c>
      <c r="P122" s="1">
        <v>0.22</v>
      </c>
      <c r="Q122" s="1">
        <v>0</v>
      </c>
      <c r="R122" s="1">
        <v>0</v>
      </c>
      <c r="S122" s="1">
        <v>0</v>
      </c>
      <c r="T122" s="1">
        <v>0</v>
      </c>
      <c r="U122" s="1">
        <v>5.5</v>
      </c>
      <c r="V122" s="1">
        <v>4.5</v>
      </c>
      <c r="W122" s="1">
        <v>82</v>
      </c>
      <c r="X122" s="1">
        <v>0</v>
      </c>
      <c r="Y122" s="1">
        <v>0</v>
      </c>
      <c r="AA122" s="1">
        <v>0</v>
      </c>
      <c r="AB122" s="1">
        <v>0</v>
      </c>
      <c r="AC122" s="1">
        <v>0.5</v>
      </c>
      <c r="AD122" s="1">
        <v>0</v>
      </c>
      <c r="AE122" s="1">
        <v>0.04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10</v>
      </c>
      <c r="AL122" s="1">
        <v>6.9</v>
      </c>
      <c r="AM122" s="1">
        <v>2.1</v>
      </c>
      <c r="AN122" s="1">
        <v>1.2</v>
      </c>
      <c r="AO122" s="1">
        <v>2.9</v>
      </c>
      <c r="AP122" s="1">
        <v>1.5</v>
      </c>
      <c r="AQ122" s="1">
        <v>1.5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X122" s="1">
        <v>1.5</v>
      </c>
      <c r="AY122" s="1">
        <v>0</v>
      </c>
      <c r="AZ122" s="1">
        <v>0</v>
      </c>
      <c r="BA122" s="1">
        <v>0</v>
      </c>
      <c r="BB122" s="1">
        <v>0</v>
      </c>
      <c r="BC122" s="1">
        <v>4.5</v>
      </c>
      <c r="BD122" s="1">
        <v>1.5</v>
      </c>
      <c r="BE122" s="1">
        <v>1.5</v>
      </c>
      <c r="BF122" s="1">
        <v>0</v>
      </c>
      <c r="BG122" s="1">
        <v>0.5</v>
      </c>
      <c r="BH122" s="1">
        <v>1.5</v>
      </c>
      <c r="BI122" s="1">
        <v>0.86</v>
      </c>
      <c r="BJ122" s="1">
        <v>10.5</v>
      </c>
      <c r="BK122" s="1">
        <v>9</v>
      </c>
      <c r="BL122" s="1">
        <v>86</v>
      </c>
      <c r="BM122" s="1">
        <v>8</v>
      </c>
      <c r="BN122" s="1">
        <v>6.5</v>
      </c>
      <c r="BO122" s="1">
        <v>81</v>
      </c>
      <c r="BP122" s="1">
        <v>5.5</v>
      </c>
      <c r="BQ122" s="1">
        <v>4.5</v>
      </c>
      <c r="BR122" s="1">
        <v>82</v>
      </c>
      <c r="BS122" s="1">
        <v>0</v>
      </c>
      <c r="BT122" s="1">
        <v>0</v>
      </c>
      <c r="BU122" s="1">
        <v>0</v>
      </c>
      <c r="BV122" s="1">
        <v>2</v>
      </c>
      <c r="BW122" s="1">
        <v>0</v>
      </c>
      <c r="BX122" s="1">
        <v>0</v>
      </c>
      <c r="BY122" s="1">
        <v>14</v>
      </c>
      <c r="BZ122" s="1">
        <v>1</v>
      </c>
      <c r="CA122" s="1">
        <v>0.5</v>
      </c>
      <c r="CB122" s="1">
        <v>0.5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4.2400928400000009</v>
      </c>
      <c r="CL122" s="1">
        <v>1</v>
      </c>
    </row>
    <row r="123" spans="1:90" x14ac:dyDescent="0.25">
      <c r="A123" s="1" t="s">
        <v>202</v>
      </c>
      <c r="B123" s="1">
        <v>5.0999999999999996</v>
      </c>
      <c r="C123" s="1">
        <v>8</v>
      </c>
      <c r="D123" s="1">
        <v>75.25</v>
      </c>
      <c r="E123" s="1">
        <v>0.12</v>
      </c>
      <c r="F123" s="1">
        <v>0</v>
      </c>
      <c r="G123" s="1">
        <v>0.1</v>
      </c>
      <c r="H123" s="1">
        <v>0</v>
      </c>
      <c r="I123" s="1">
        <v>0.88</v>
      </c>
      <c r="J123" s="1">
        <v>0.12</v>
      </c>
      <c r="K123" s="1">
        <v>0.25</v>
      </c>
      <c r="L123" s="1">
        <v>0.62</v>
      </c>
      <c r="M123" s="1">
        <v>0</v>
      </c>
      <c r="N123" s="1">
        <v>0</v>
      </c>
      <c r="O123" s="1">
        <v>0.03</v>
      </c>
      <c r="P123" s="1">
        <v>0.03</v>
      </c>
      <c r="Q123" s="1">
        <v>0</v>
      </c>
      <c r="R123" s="1">
        <v>0</v>
      </c>
      <c r="S123" s="1">
        <v>0</v>
      </c>
      <c r="T123" s="1">
        <v>0</v>
      </c>
      <c r="U123" s="1">
        <v>7.88</v>
      </c>
      <c r="V123" s="1">
        <v>6.25</v>
      </c>
      <c r="W123" s="1">
        <v>79</v>
      </c>
      <c r="X123" s="1">
        <v>1.38</v>
      </c>
      <c r="Y123" s="1">
        <v>0.38</v>
      </c>
      <c r="Z123" s="1">
        <v>28</v>
      </c>
      <c r="AA123" s="1">
        <v>0</v>
      </c>
      <c r="AB123" s="1">
        <v>0</v>
      </c>
      <c r="AC123" s="1">
        <v>1.1200000000000001</v>
      </c>
      <c r="AD123" s="1">
        <v>0.12</v>
      </c>
      <c r="AE123" s="1">
        <v>0.1</v>
      </c>
      <c r="AF123" s="1">
        <v>0</v>
      </c>
      <c r="AG123" s="1">
        <v>0</v>
      </c>
      <c r="AH123" s="1">
        <v>0.12</v>
      </c>
      <c r="AI123" s="1">
        <v>0</v>
      </c>
      <c r="AJ123" s="1">
        <v>0</v>
      </c>
      <c r="AK123" s="1">
        <v>7.25</v>
      </c>
      <c r="AL123" s="1">
        <v>14.85</v>
      </c>
      <c r="AM123" s="1">
        <v>10.119999999999999</v>
      </c>
      <c r="AN123" s="1">
        <v>0.5</v>
      </c>
      <c r="AO123" s="1">
        <v>2.9</v>
      </c>
      <c r="AP123" s="1">
        <v>9.3800000000000008</v>
      </c>
      <c r="AQ123" s="1">
        <v>9.3800000000000008</v>
      </c>
      <c r="AR123" s="1">
        <v>0</v>
      </c>
      <c r="AS123" s="1">
        <v>1.75</v>
      </c>
      <c r="AT123" s="1">
        <v>2</v>
      </c>
      <c r="AU123" s="1">
        <v>2</v>
      </c>
      <c r="AV123" s="1">
        <v>1</v>
      </c>
      <c r="AW123" s="1">
        <v>50</v>
      </c>
      <c r="AX123" s="1">
        <v>5.12</v>
      </c>
      <c r="AY123" s="1">
        <v>0.25</v>
      </c>
      <c r="AZ123" s="1">
        <v>0.12</v>
      </c>
      <c r="BA123" s="1">
        <v>1.38</v>
      </c>
      <c r="BB123" s="1">
        <v>1.75</v>
      </c>
      <c r="BC123" s="1">
        <v>16.25</v>
      </c>
      <c r="BD123" s="1">
        <v>9.25</v>
      </c>
      <c r="BE123" s="1">
        <v>5.38</v>
      </c>
      <c r="BF123" s="1">
        <v>0.88</v>
      </c>
      <c r="BG123" s="1">
        <v>2.12</v>
      </c>
      <c r="BH123" s="1">
        <v>3.12</v>
      </c>
      <c r="BI123" s="1">
        <v>2.1</v>
      </c>
      <c r="BJ123" s="1">
        <v>20.5</v>
      </c>
      <c r="BK123" s="1">
        <v>16.75</v>
      </c>
      <c r="BL123" s="1">
        <v>82</v>
      </c>
      <c r="BM123" s="1">
        <v>14.88</v>
      </c>
      <c r="BN123" s="1">
        <v>11.12</v>
      </c>
      <c r="BO123" s="1">
        <v>75</v>
      </c>
      <c r="BP123" s="1">
        <v>7.88</v>
      </c>
      <c r="BQ123" s="1">
        <v>6.25</v>
      </c>
      <c r="BR123" s="1">
        <v>79</v>
      </c>
      <c r="BS123" s="1">
        <v>0</v>
      </c>
      <c r="BT123" s="1">
        <v>0</v>
      </c>
      <c r="BU123" s="1">
        <v>7</v>
      </c>
      <c r="BV123" s="1">
        <v>1</v>
      </c>
      <c r="BW123" s="1">
        <v>3</v>
      </c>
      <c r="BX123" s="1">
        <v>1.1200000000000001</v>
      </c>
      <c r="BY123" s="1">
        <v>34.880000000000003</v>
      </c>
      <c r="BZ123" s="1">
        <v>1.38</v>
      </c>
      <c r="CA123" s="1">
        <v>1.62</v>
      </c>
      <c r="CB123" s="1">
        <v>1.25</v>
      </c>
      <c r="CC123" s="1">
        <v>0.12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2.5549830400000011</v>
      </c>
      <c r="CL123" s="1">
        <v>1</v>
      </c>
    </row>
    <row r="124" spans="1:90" x14ac:dyDescent="0.25">
      <c r="A124" s="1" t="s">
        <v>141</v>
      </c>
      <c r="B124" s="1">
        <v>5.5</v>
      </c>
      <c r="C124" s="1">
        <v>2</v>
      </c>
      <c r="D124" s="1">
        <v>90</v>
      </c>
      <c r="E124" s="1">
        <v>0.24</v>
      </c>
      <c r="F124" s="1">
        <v>0.2</v>
      </c>
      <c r="G124" s="1">
        <v>0.4</v>
      </c>
      <c r="H124" s="1">
        <v>1</v>
      </c>
      <c r="I124" s="1">
        <v>3</v>
      </c>
      <c r="J124" s="1">
        <v>1.5</v>
      </c>
      <c r="K124" s="1">
        <v>1</v>
      </c>
      <c r="L124" s="1">
        <v>2</v>
      </c>
      <c r="M124" s="1">
        <v>0.5</v>
      </c>
      <c r="N124" s="1">
        <v>1</v>
      </c>
      <c r="O124" s="1">
        <v>0.37</v>
      </c>
      <c r="P124" s="1">
        <v>0.37</v>
      </c>
      <c r="Q124" s="1">
        <v>0.5</v>
      </c>
      <c r="R124" s="1">
        <v>0.5</v>
      </c>
      <c r="S124" s="1">
        <v>0</v>
      </c>
      <c r="T124" s="1">
        <v>0.5</v>
      </c>
      <c r="U124" s="1">
        <v>8.5</v>
      </c>
      <c r="V124" s="1">
        <v>5</v>
      </c>
      <c r="W124" s="1">
        <v>59</v>
      </c>
      <c r="X124" s="1">
        <v>0</v>
      </c>
      <c r="Y124" s="1">
        <v>0</v>
      </c>
      <c r="AA124" s="1">
        <v>0</v>
      </c>
      <c r="AB124" s="1">
        <v>0</v>
      </c>
      <c r="AC124" s="1">
        <v>0.5</v>
      </c>
      <c r="AD124" s="1">
        <v>0</v>
      </c>
      <c r="AE124" s="1">
        <v>0.06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18.5</v>
      </c>
      <c r="AL124" s="1">
        <v>6.95</v>
      </c>
      <c r="AM124" s="1">
        <v>36.6</v>
      </c>
      <c r="AN124" s="1">
        <v>2</v>
      </c>
      <c r="AO124" s="1">
        <v>4.8</v>
      </c>
      <c r="AP124" s="1">
        <v>6.5</v>
      </c>
      <c r="AQ124" s="1">
        <v>15.5</v>
      </c>
      <c r="AR124" s="1">
        <v>0</v>
      </c>
      <c r="AS124" s="1">
        <v>4.5</v>
      </c>
      <c r="AT124" s="1">
        <v>3.5</v>
      </c>
      <c r="AU124" s="1">
        <v>2</v>
      </c>
      <c r="AV124" s="1">
        <v>1</v>
      </c>
      <c r="AW124" s="1">
        <v>50</v>
      </c>
      <c r="AX124" s="1">
        <v>4</v>
      </c>
      <c r="AY124" s="1">
        <v>3.5</v>
      </c>
      <c r="AZ124" s="1">
        <v>1.5</v>
      </c>
      <c r="BA124" s="1">
        <v>1</v>
      </c>
      <c r="BB124" s="1">
        <v>6</v>
      </c>
      <c r="BC124" s="1">
        <v>17</v>
      </c>
      <c r="BD124" s="1">
        <v>11.5</v>
      </c>
      <c r="BE124" s="1">
        <v>6</v>
      </c>
      <c r="BF124" s="1">
        <v>1</v>
      </c>
      <c r="BG124" s="1">
        <v>3.5</v>
      </c>
      <c r="BH124" s="1">
        <v>3.5</v>
      </c>
      <c r="BI124" s="1">
        <v>2.2400000000000002</v>
      </c>
      <c r="BJ124" s="1">
        <v>29.5</v>
      </c>
      <c r="BK124" s="1">
        <v>23</v>
      </c>
      <c r="BL124" s="1">
        <v>78</v>
      </c>
      <c r="BM124" s="1">
        <v>16.5</v>
      </c>
      <c r="BN124" s="1">
        <v>10.5</v>
      </c>
      <c r="BO124" s="1">
        <v>64</v>
      </c>
      <c r="BP124" s="1">
        <v>8.5</v>
      </c>
      <c r="BQ124" s="1">
        <v>5</v>
      </c>
      <c r="BR124" s="1">
        <v>59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0.5</v>
      </c>
      <c r="BY124" s="1">
        <v>47</v>
      </c>
      <c r="BZ124" s="1">
        <v>1</v>
      </c>
      <c r="CA124" s="1">
        <v>3</v>
      </c>
      <c r="CB124" s="1">
        <v>0.5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1"/>
        <v>2.444079710000004</v>
      </c>
      <c r="CL124" s="1">
        <v>1</v>
      </c>
    </row>
    <row r="125" spans="1:90" x14ac:dyDescent="0.25">
      <c r="A125" s="1" t="s">
        <v>187</v>
      </c>
      <c r="B125" s="1">
        <v>4.8</v>
      </c>
      <c r="C125" s="1">
        <v>1</v>
      </c>
      <c r="D125" s="1">
        <v>45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1</v>
      </c>
      <c r="W125" s="1">
        <v>100</v>
      </c>
      <c r="X125" s="1">
        <v>1</v>
      </c>
      <c r="Y125" s="1">
        <v>0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1.3</v>
      </c>
      <c r="AM125" s="1">
        <v>3.2</v>
      </c>
      <c r="AN125" s="1">
        <v>0</v>
      </c>
      <c r="AO125" s="1">
        <v>1.6</v>
      </c>
      <c r="AP125" s="1">
        <v>6</v>
      </c>
      <c r="AQ125" s="1">
        <v>6</v>
      </c>
      <c r="AR125" s="1">
        <v>0</v>
      </c>
      <c r="AS125" s="1">
        <v>1</v>
      </c>
      <c r="AT125" s="1">
        <v>3</v>
      </c>
      <c r="AU125" s="1">
        <v>2</v>
      </c>
      <c r="AV125" s="1">
        <v>2</v>
      </c>
      <c r="AW125" s="1">
        <v>100</v>
      </c>
      <c r="AX125" s="1">
        <v>3</v>
      </c>
      <c r="AY125" s="1">
        <v>0</v>
      </c>
      <c r="AZ125" s="1">
        <v>0</v>
      </c>
      <c r="BA125" s="1">
        <v>1</v>
      </c>
      <c r="BB125" s="1">
        <v>1</v>
      </c>
      <c r="BC125" s="1">
        <v>19</v>
      </c>
      <c r="BD125" s="1">
        <v>12</v>
      </c>
      <c r="BE125" s="1">
        <v>8</v>
      </c>
      <c r="BF125" s="1">
        <v>0</v>
      </c>
      <c r="BG125" s="1">
        <v>2</v>
      </c>
      <c r="BH125" s="1">
        <v>5</v>
      </c>
      <c r="BI125" s="1">
        <v>3.01</v>
      </c>
      <c r="BJ125" s="1">
        <v>14</v>
      </c>
      <c r="BK125" s="1">
        <v>12</v>
      </c>
      <c r="BL125" s="1">
        <v>86</v>
      </c>
      <c r="BM125" s="1">
        <v>4</v>
      </c>
      <c r="BN125" s="1">
        <v>1</v>
      </c>
      <c r="BO125" s="1">
        <v>25</v>
      </c>
      <c r="BP125" s="1">
        <v>1</v>
      </c>
      <c r="BQ125" s="1">
        <v>1</v>
      </c>
      <c r="BR125" s="1">
        <v>100</v>
      </c>
      <c r="BS125" s="1">
        <v>0</v>
      </c>
      <c r="BT125" s="1">
        <v>0</v>
      </c>
      <c r="BU125" s="1">
        <v>0</v>
      </c>
      <c r="BV125" s="1">
        <v>1</v>
      </c>
      <c r="BW125" s="1">
        <v>0</v>
      </c>
      <c r="BX125" s="1">
        <v>0</v>
      </c>
      <c r="BY125" s="1">
        <v>20</v>
      </c>
      <c r="BZ125" s="1">
        <v>0</v>
      </c>
      <c r="CA125" s="1">
        <v>0</v>
      </c>
      <c r="CB125" s="1">
        <v>1</v>
      </c>
      <c r="CC125" s="1">
        <v>0</v>
      </c>
      <c r="CD125" s="1">
        <v>0</v>
      </c>
      <c r="CE125" s="1">
        <v>1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f t="shared" si="1"/>
        <v>3.7782185900000003</v>
      </c>
      <c r="CL125" s="1">
        <v>1</v>
      </c>
    </row>
  </sheetData>
  <sortState xmlns:xlrd2="http://schemas.microsoft.com/office/spreadsheetml/2017/richdata2" ref="A2:CL125">
    <sortCondition descending="1" ref="CL2:CL125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6336-0236-4635-BFF7-69474976ECF2}">
  <dimension ref="A1:CL118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169</v>
      </c>
      <c r="B2" s="1">
        <v>6</v>
      </c>
      <c r="C2" s="1">
        <v>10</v>
      </c>
      <c r="D2" s="1">
        <v>88.4</v>
      </c>
      <c r="E2" s="1">
        <v>0.24</v>
      </c>
      <c r="F2" s="1">
        <v>0.2</v>
      </c>
      <c r="G2" s="1">
        <v>0.5</v>
      </c>
      <c r="H2" s="1">
        <v>4</v>
      </c>
      <c r="I2" s="1">
        <v>1.9</v>
      </c>
      <c r="J2" s="1">
        <v>0.7</v>
      </c>
      <c r="K2" s="1">
        <v>1.4</v>
      </c>
      <c r="L2" s="1">
        <v>0.6</v>
      </c>
      <c r="M2" s="1">
        <v>0.3</v>
      </c>
      <c r="N2" s="1">
        <v>0</v>
      </c>
      <c r="O2" s="1">
        <v>0.23</v>
      </c>
      <c r="P2" s="1">
        <v>0.23</v>
      </c>
      <c r="Q2" s="1">
        <v>0.3</v>
      </c>
      <c r="R2" s="1">
        <v>0.3</v>
      </c>
      <c r="S2" s="1">
        <v>0</v>
      </c>
      <c r="T2" s="1">
        <v>0</v>
      </c>
      <c r="U2" s="1">
        <v>18.8</v>
      </c>
      <c r="V2" s="1">
        <v>13.9</v>
      </c>
      <c r="W2" s="1">
        <v>74</v>
      </c>
      <c r="X2" s="1">
        <v>2</v>
      </c>
      <c r="Y2" s="1">
        <v>0.4</v>
      </c>
      <c r="Z2" s="1">
        <v>20</v>
      </c>
      <c r="AA2" s="1">
        <v>0.5</v>
      </c>
      <c r="AB2" s="1">
        <v>0</v>
      </c>
      <c r="AC2" s="1">
        <v>1.7</v>
      </c>
      <c r="AD2" s="1">
        <v>0.3</v>
      </c>
      <c r="AE2" s="1">
        <v>0.23</v>
      </c>
      <c r="AF2" s="1">
        <v>0.1</v>
      </c>
      <c r="AG2" s="1">
        <v>0</v>
      </c>
      <c r="AH2" s="1">
        <v>0.3</v>
      </c>
      <c r="AI2" s="1">
        <v>0</v>
      </c>
      <c r="AJ2" s="1">
        <v>0.3</v>
      </c>
      <c r="AK2" s="1">
        <v>26.8</v>
      </c>
      <c r="AL2" s="1">
        <v>24.39</v>
      </c>
      <c r="AM2" s="1">
        <v>22.52</v>
      </c>
      <c r="AN2" s="1">
        <v>1.8</v>
      </c>
      <c r="AO2" s="1">
        <v>4.3</v>
      </c>
      <c r="AP2" s="1">
        <v>9</v>
      </c>
      <c r="AQ2" s="1">
        <v>15.3</v>
      </c>
      <c r="AR2" s="1">
        <v>0.1</v>
      </c>
      <c r="AS2" s="1">
        <v>3.9</v>
      </c>
      <c r="AT2" s="1">
        <v>1.1000000000000001</v>
      </c>
      <c r="AU2" s="1">
        <v>1.7</v>
      </c>
      <c r="AV2" s="1">
        <v>0.6</v>
      </c>
      <c r="AW2" s="1">
        <v>35</v>
      </c>
      <c r="AX2" s="1">
        <v>4.9000000000000004</v>
      </c>
      <c r="AY2" s="1">
        <v>0.5</v>
      </c>
      <c r="AZ2" s="1">
        <v>0.1</v>
      </c>
      <c r="BA2" s="1">
        <v>0.6</v>
      </c>
      <c r="BB2" s="1">
        <v>1.2</v>
      </c>
      <c r="BC2" s="1">
        <v>11.8</v>
      </c>
      <c r="BD2" s="1">
        <v>8.1</v>
      </c>
      <c r="BE2" s="1">
        <v>3.9</v>
      </c>
      <c r="BF2" s="1">
        <v>0.9</v>
      </c>
      <c r="BG2" s="1">
        <v>2.6</v>
      </c>
      <c r="BH2" s="1">
        <v>1.3</v>
      </c>
      <c r="BI2" s="1">
        <v>1.18</v>
      </c>
      <c r="BJ2" s="1">
        <v>40</v>
      </c>
      <c r="BK2" s="1">
        <v>31.8</v>
      </c>
      <c r="BL2" s="1">
        <v>80</v>
      </c>
      <c r="BM2" s="1">
        <v>31.2</v>
      </c>
      <c r="BN2" s="1">
        <v>22.9</v>
      </c>
      <c r="BO2" s="1">
        <v>73</v>
      </c>
      <c r="BP2" s="1">
        <v>18.8</v>
      </c>
      <c r="BQ2" s="1">
        <v>13.9</v>
      </c>
      <c r="BR2" s="1">
        <v>74</v>
      </c>
      <c r="BS2" s="1">
        <v>0.3</v>
      </c>
      <c r="BT2" s="1">
        <v>0</v>
      </c>
      <c r="BU2" s="1">
        <v>10</v>
      </c>
      <c r="BV2" s="1">
        <v>0</v>
      </c>
      <c r="BW2" s="1">
        <v>3</v>
      </c>
      <c r="BX2" s="1">
        <v>0.7</v>
      </c>
      <c r="BY2" s="1">
        <v>55.6</v>
      </c>
      <c r="BZ2" s="1">
        <v>3.4</v>
      </c>
      <c r="CA2" s="1">
        <v>6.7</v>
      </c>
      <c r="CB2" s="1">
        <v>3.8</v>
      </c>
      <c r="CC2" s="1">
        <v>0.5</v>
      </c>
      <c r="CD2" s="1">
        <v>0.1</v>
      </c>
      <c r="CE2" s="1">
        <v>0.3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4.3015459799999984</v>
      </c>
      <c r="CL2" s="1">
        <v>12</v>
      </c>
    </row>
    <row r="3" spans="1:90" x14ac:dyDescent="0.25">
      <c r="A3" s="1" t="s">
        <v>166</v>
      </c>
      <c r="B3" s="1">
        <v>6.1</v>
      </c>
      <c r="C3" s="1">
        <v>9</v>
      </c>
      <c r="D3" s="1">
        <v>87.44</v>
      </c>
      <c r="E3" s="1">
        <v>0.48</v>
      </c>
      <c r="F3" s="1">
        <v>0.54</v>
      </c>
      <c r="G3" s="1">
        <v>0.6</v>
      </c>
      <c r="H3" s="1">
        <v>7</v>
      </c>
      <c r="I3" s="1">
        <v>2.33</v>
      </c>
      <c r="J3" s="1">
        <v>1</v>
      </c>
      <c r="K3" s="1">
        <v>1.44</v>
      </c>
      <c r="L3" s="1">
        <v>0.89</v>
      </c>
      <c r="M3" s="1">
        <v>0.67</v>
      </c>
      <c r="N3" s="1">
        <v>0</v>
      </c>
      <c r="O3" s="1">
        <v>0.38</v>
      </c>
      <c r="P3" s="1">
        <v>0.38</v>
      </c>
      <c r="Q3" s="1">
        <v>0.33</v>
      </c>
      <c r="R3" s="1">
        <v>0.33</v>
      </c>
      <c r="S3" s="1">
        <v>0</v>
      </c>
      <c r="T3" s="1">
        <v>0</v>
      </c>
      <c r="U3" s="1">
        <v>12.67</v>
      </c>
      <c r="V3" s="1">
        <v>9.2200000000000006</v>
      </c>
      <c r="W3" s="1">
        <v>73</v>
      </c>
      <c r="X3" s="1">
        <v>4.22</v>
      </c>
      <c r="Y3" s="1">
        <v>1.22</v>
      </c>
      <c r="Z3" s="1">
        <v>29</v>
      </c>
      <c r="AA3" s="1">
        <v>2.2200000000000002</v>
      </c>
      <c r="AB3" s="1">
        <v>1.22</v>
      </c>
      <c r="AC3" s="1">
        <v>1.56</v>
      </c>
      <c r="AD3" s="1">
        <v>0.33</v>
      </c>
      <c r="AE3" s="1">
        <v>0.25</v>
      </c>
      <c r="AF3" s="1">
        <v>0.44</v>
      </c>
      <c r="AG3" s="1">
        <v>0</v>
      </c>
      <c r="AH3" s="1">
        <v>0.33</v>
      </c>
      <c r="AI3" s="1">
        <v>0</v>
      </c>
      <c r="AJ3" s="1">
        <v>0.33</v>
      </c>
      <c r="AK3" s="1">
        <v>33.67</v>
      </c>
      <c r="AL3" s="1">
        <v>23.62</v>
      </c>
      <c r="AM3" s="1">
        <v>27.71</v>
      </c>
      <c r="AN3" s="1">
        <v>2.7</v>
      </c>
      <c r="AO3" s="1">
        <v>5.0999999999999996</v>
      </c>
      <c r="AP3" s="1">
        <v>7.22</v>
      </c>
      <c r="AQ3" s="1">
        <v>17.22</v>
      </c>
      <c r="AR3" s="1">
        <v>0.67</v>
      </c>
      <c r="AS3" s="1">
        <v>5.67</v>
      </c>
      <c r="AT3" s="1">
        <v>1.22</v>
      </c>
      <c r="AU3" s="1">
        <v>2.33</v>
      </c>
      <c r="AV3" s="1">
        <v>1.67</v>
      </c>
      <c r="AW3" s="1">
        <v>72</v>
      </c>
      <c r="AX3" s="1">
        <v>6.44</v>
      </c>
      <c r="AY3" s="1">
        <v>1</v>
      </c>
      <c r="AZ3" s="1">
        <v>0.33</v>
      </c>
      <c r="BA3" s="1">
        <v>0.44</v>
      </c>
      <c r="BB3" s="1">
        <v>1.78</v>
      </c>
      <c r="BC3" s="1">
        <v>12.11</v>
      </c>
      <c r="BD3" s="1">
        <v>8</v>
      </c>
      <c r="BE3" s="1">
        <v>4.22</v>
      </c>
      <c r="BF3" s="1">
        <v>1.56</v>
      </c>
      <c r="BG3" s="1">
        <v>1.89</v>
      </c>
      <c r="BH3" s="1">
        <v>1.44</v>
      </c>
      <c r="BI3" s="1">
        <v>1.26</v>
      </c>
      <c r="BJ3" s="1">
        <v>31.22</v>
      </c>
      <c r="BK3" s="1">
        <v>24.78</v>
      </c>
      <c r="BL3" s="1">
        <v>79</v>
      </c>
      <c r="BM3" s="1">
        <v>24.67</v>
      </c>
      <c r="BN3" s="1">
        <v>16.670000000000002</v>
      </c>
      <c r="BO3" s="1">
        <v>68</v>
      </c>
      <c r="BP3" s="1">
        <v>12.67</v>
      </c>
      <c r="BQ3" s="1">
        <v>9.2200000000000006</v>
      </c>
      <c r="BR3" s="1">
        <v>73</v>
      </c>
      <c r="BS3" s="1">
        <v>0.11</v>
      </c>
      <c r="BT3" s="1">
        <v>0</v>
      </c>
      <c r="BU3" s="1">
        <v>9</v>
      </c>
      <c r="BV3" s="1">
        <v>0</v>
      </c>
      <c r="BW3" s="1">
        <v>2</v>
      </c>
      <c r="BX3" s="1">
        <v>1.1100000000000001</v>
      </c>
      <c r="BY3" s="1">
        <v>54.67</v>
      </c>
      <c r="BZ3" s="1">
        <v>3.44</v>
      </c>
      <c r="CA3" s="1">
        <v>3.89</v>
      </c>
      <c r="CB3" s="1">
        <v>5.44</v>
      </c>
      <c r="CC3" s="1">
        <v>1</v>
      </c>
      <c r="CD3" s="1">
        <v>0.11</v>
      </c>
      <c r="CE3" s="1">
        <v>1.89</v>
      </c>
      <c r="CF3" s="1">
        <v>0.33</v>
      </c>
      <c r="CG3" s="1">
        <v>0.11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4.4252833100000011</v>
      </c>
      <c r="CL3" s="1">
        <v>11</v>
      </c>
    </row>
    <row r="4" spans="1:90" x14ac:dyDescent="0.25">
      <c r="A4" s="1" t="s">
        <v>69</v>
      </c>
      <c r="B4" s="1">
        <v>6.1</v>
      </c>
      <c r="C4" s="1">
        <v>10</v>
      </c>
      <c r="D4" s="1">
        <v>86.8</v>
      </c>
      <c r="E4" s="1">
        <v>0.28999999999999998</v>
      </c>
      <c r="F4" s="1">
        <v>0.27</v>
      </c>
      <c r="G4" s="1">
        <v>0.4</v>
      </c>
      <c r="H4" s="1">
        <v>3</v>
      </c>
      <c r="I4" s="1">
        <v>2.6</v>
      </c>
      <c r="J4" s="1">
        <v>0.9</v>
      </c>
      <c r="K4" s="1">
        <v>1.5</v>
      </c>
      <c r="L4" s="1">
        <v>1.1000000000000001</v>
      </c>
      <c r="M4" s="1">
        <v>0.1</v>
      </c>
      <c r="N4" s="1">
        <v>0</v>
      </c>
      <c r="O4" s="1">
        <v>0.21</v>
      </c>
      <c r="P4" s="1">
        <v>0.21</v>
      </c>
      <c r="Q4" s="1">
        <v>0.2</v>
      </c>
      <c r="R4" s="1">
        <v>0.2</v>
      </c>
      <c r="S4" s="1">
        <v>0</v>
      </c>
      <c r="T4" s="1">
        <v>0</v>
      </c>
      <c r="U4" s="1">
        <v>18.3</v>
      </c>
      <c r="V4" s="1">
        <v>13.7</v>
      </c>
      <c r="W4" s="1">
        <v>75</v>
      </c>
      <c r="X4" s="1">
        <v>1.7</v>
      </c>
      <c r="Y4" s="1">
        <v>0.6</v>
      </c>
      <c r="Z4" s="1">
        <v>35</v>
      </c>
      <c r="AA4" s="1">
        <v>0.6</v>
      </c>
      <c r="AB4" s="1">
        <v>0.2</v>
      </c>
      <c r="AC4" s="1">
        <v>1.4</v>
      </c>
      <c r="AD4" s="1">
        <v>0.1</v>
      </c>
      <c r="AE4" s="1">
        <v>0.15</v>
      </c>
      <c r="AF4" s="1">
        <v>0.1</v>
      </c>
      <c r="AG4" s="1">
        <v>0</v>
      </c>
      <c r="AH4" s="1">
        <v>0.1</v>
      </c>
      <c r="AI4" s="1">
        <v>0</v>
      </c>
      <c r="AJ4" s="1">
        <v>0.4</v>
      </c>
      <c r="AK4" s="1">
        <v>31.9</v>
      </c>
      <c r="AL4" s="1">
        <v>22.27</v>
      </c>
      <c r="AM4" s="1">
        <v>17.98</v>
      </c>
      <c r="AN4" s="1">
        <v>1.5</v>
      </c>
      <c r="AO4" s="1">
        <v>4.2</v>
      </c>
      <c r="AP4" s="1">
        <v>8.8000000000000007</v>
      </c>
      <c r="AQ4" s="1">
        <v>13.3</v>
      </c>
      <c r="AR4" s="1">
        <v>0.5</v>
      </c>
      <c r="AS4" s="1">
        <v>4.0999999999999996</v>
      </c>
      <c r="AT4" s="1">
        <v>1.1000000000000001</v>
      </c>
      <c r="AU4" s="1">
        <v>1.6</v>
      </c>
      <c r="AV4" s="1">
        <v>1</v>
      </c>
      <c r="AW4" s="1">
        <v>63</v>
      </c>
      <c r="AX4" s="1">
        <v>4.0999999999999996</v>
      </c>
      <c r="AY4" s="1">
        <v>0</v>
      </c>
      <c r="AZ4" s="1">
        <v>0</v>
      </c>
      <c r="BA4" s="1">
        <v>0.3</v>
      </c>
      <c r="BB4" s="1">
        <v>0.3</v>
      </c>
      <c r="BC4" s="1">
        <v>12.7</v>
      </c>
      <c r="BD4" s="1">
        <v>7.2</v>
      </c>
      <c r="BE4" s="1">
        <v>3.8</v>
      </c>
      <c r="BF4" s="1">
        <v>0.6</v>
      </c>
      <c r="BG4" s="1">
        <v>1.5</v>
      </c>
      <c r="BH4" s="1">
        <v>1.7</v>
      </c>
      <c r="BI4" s="1">
        <v>1.35</v>
      </c>
      <c r="BJ4" s="1">
        <v>34.5</v>
      </c>
      <c r="BK4" s="1">
        <v>27.7</v>
      </c>
      <c r="BL4" s="1">
        <v>80</v>
      </c>
      <c r="BM4" s="1">
        <v>27</v>
      </c>
      <c r="BN4" s="1">
        <v>20.2</v>
      </c>
      <c r="BO4" s="1">
        <v>75</v>
      </c>
      <c r="BP4" s="1">
        <v>18.3</v>
      </c>
      <c r="BQ4" s="1">
        <v>13.7</v>
      </c>
      <c r="BR4" s="1">
        <v>75</v>
      </c>
      <c r="BS4" s="1">
        <v>0.3</v>
      </c>
      <c r="BT4" s="1">
        <v>0.2</v>
      </c>
      <c r="BU4" s="1">
        <v>10</v>
      </c>
      <c r="BV4" s="1">
        <v>0</v>
      </c>
      <c r="BW4" s="1">
        <v>2</v>
      </c>
      <c r="BX4" s="1">
        <v>2.2000000000000002</v>
      </c>
      <c r="BY4" s="1">
        <v>54.1</v>
      </c>
      <c r="BZ4" s="1">
        <v>4.9000000000000004</v>
      </c>
      <c r="CA4" s="1">
        <v>4</v>
      </c>
      <c r="CB4" s="1">
        <v>4</v>
      </c>
      <c r="CC4" s="1">
        <v>0.4</v>
      </c>
      <c r="CD4" s="1">
        <v>0</v>
      </c>
      <c r="CE4" s="1">
        <v>0.4</v>
      </c>
      <c r="CF4" s="1">
        <v>0.1</v>
      </c>
      <c r="CG4" s="1">
        <v>0.2</v>
      </c>
      <c r="CH4" s="1">
        <v>0</v>
      </c>
      <c r="CI4" s="1">
        <v>0</v>
      </c>
      <c r="CJ4" s="1">
        <v>0</v>
      </c>
      <c r="CK4" s="1">
        <f t="shared" si="0"/>
        <v>4.8760873100000017</v>
      </c>
      <c r="CL4" s="1">
        <v>10</v>
      </c>
    </row>
    <row r="5" spans="1:90" x14ac:dyDescent="0.25">
      <c r="A5" s="1" t="s">
        <v>199</v>
      </c>
      <c r="B5" s="1">
        <v>6.5</v>
      </c>
      <c r="C5" s="1">
        <v>8</v>
      </c>
      <c r="D5" s="1">
        <v>73.88</v>
      </c>
      <c r="E5" s="1">
        <v>0.32</v>
      </c>
      <c r="F5" s="1">
        <v>0.11</v>
      </c>
      <c r="G5" s="1">
        <v>0.4</v>
      </c>
      <c r="H5" s="1">
        <v>1</v>
      </c>
      <c r="I5" s="1">
        <v>2.38</v>
      </c>
      <c r="J5" s="1">
        <v>0.75</v>
      </c>
      <c r="K5" s="1">
        <v>1.75</v>
      </c>
      <c r="L5" s="1">
        <v>0.62</v>
      </c>
      <c r="M5" s="1">
        <v>0.25</v>
      </c>
      <c r="N5" s="1">
        <v>0.25</v>
      </c>
      <c r="O5" s="1">
        <v>0.24</v>
      </c>
      <c r="P5" s="1">
        <v>0.24</v>
      </c>
      <c r="Q5" s="1">
        <v>0</v>
      </c>
      <c r="R5" s="1">
        <v>0</v>
      </c>
      <c r="S5" s="1">
        <v>0</v>
      </c>
      <c r="T5" s="1">
        <v>0</v>
      </c>
      <c r="U5" s="1">
        <v>11.75</v>
      </c>
      <c r="V5" s="1">
        <v>8.25</v>
      </c>
      <c r="W5" s="1">
        <v>70</v>
      </c>
      <c r="X5" s="1">
        <v>2.25</v>
      </c>
      <c r="Y5" s="1">
        <v>0.25</v>
      </c>
      <c r="Z5" s="1">
        <v>11</v>
      </c>
      <c r="AA5" s="1">
        <v>0</v>
      </c>
      <c r="AB5" s="1">
        <v>0</v>
      </c>
      <c r="AC5" s="1">
        <v>0.88</v>
      </c>
      <c r="AD5" s="1">
        <v>0.12</v>
      </c>
      <c r="AE5" s="1">
        <v>0.16</v>
      </c>
      <c r="AF5" s="1">
        <v>0.12</v>
      </c>
      <c r="AG5" s="1">
        <v>0</v>
      </c>
      <c r="AH5" s="1">
        <v>0.25</v>
      </c>
      <c r="AI5" s="1">
        <v>0</v>
      </c>
      <c r="AJ5" s="1">
        <v>0.12</v>
      </c>
      <c r="AK5" s="1">
        <v>38.880000000000003</v>
      </c>
      <c r="AL5" s="1">
        <v>13.48</v>
      </c>
      <c r="AM5" s="1">
        <v>8.2200000000000006</v>
      </c>
      <c r="AN5" s="1">
        <v>1.7</v>
      </c>
      <c r="AO5" s="1">
        <v>4</v>
      </c>
      <c r="AP5" s="1">
        <v>3.25</v>
      </c>
      <c r="AQ5" s="1">
        <v>4.38</v>
      </c>
      <c r="AR5" s="1">
        <v>0</v>
      </c>
      <c r="AS5" s="1">
        <v>2.12</v>
      </c>
      <c r="AT5" s="1">
        <v>1.25</v>
      </c>
      <c r="AU5" s="1">
        <v>0.75</v>
      </c>
      <c r="AV5" s="1">
        <v>0.25</v>
      </c>
      <c r="AW5" s="1">
        <v>33</v>
      </c>
      <c r="AX5" s="1">
        <v>2.62</v>
      </c>
      <c r="AY5" s="1">
        <v>0.25</v>
      </c>
      <c r="AZ5" s="1">
        <v>0.12</v>
      </c>
      <c r="BA5" s="1">
        <v>0.12</v>
      </c>
      <c r="BB5" s="1">
        <v>0.5</v>
      </c>
      <c r="BC5" s="1">
        <v>15.38</v>
      </c>
      <c r="BD5" s="1">
        <v>10.88</v>
      </c>
      <c r="BE5" s="1">
        <v>4.88</v>
      </c>
      <c r="BF5" s="1">
        <v>0.75</v>
      </c>
      <c r="BG5" s="1">
        <v>3</v>
      </c>
      <c r="BH5" s="1">
        <v>1.38</v>
      </c>
      <c r="BI5" s="1">
        <v>1.5</v>
      </c>
      <c r="BJ5" s="1">
        <v>23.5</v>
      </c>
      <c r="BK5" s="1">
        <v>17.62</v>
      </c>
      <c r="BL5" s="1">
        <v>75</v>
      </c>
      <c r="BM5" s="1">
        <v>19</v>
      </c>
      <c r="BN5" s="1">
        <v>12.25</v>
      </c>
      <c r="BO5" s="1">
        <v>64</v>
      </c>
      <c r="BP5" s="1">
        <v>11.75</v>
      </c>
      <c r="BQ5" s="1">
        <v>8.25</v>
      </c>
      <c r="BR5" s="1">
        <v>70</v>
      </c>
      <c r="BS5" s="1">
        <v>0</v>
      </c>
      <c r="BT5" s="1">
        <v>0</v>
      </c>
      <c r="BU5" s="1">
        <v>7</v>
      </c>
      <c r="BV5" s="1">
        <v>1</v>
      </c>
      <c r="BW5" s="1">
        <v>4</v>
      </c>
      <c r="BX5" s="1">
        <v>1</v>
      </c>
      <c r="BY5" s="1">
        <v>40.5</v>
      </c>
      <c r="BZ5" s="1">
        <v>5.25</v>
      </c>
      <c r="CA5" s="1">
        <v>1.25</v>
      </c>
      <c r="CB5" s="1">
        <v>2.88</v>
      </c>
      <c r="CC5" s="1">
        <v>0.12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4.1905899500000015</v>
      </c>
      <c r="CL5" s="1">
        <v>10</v>
      </c>
    </row>
    <row r="6" spans="1:90" x14ac:dyDescent="0.25">
      <c r="A6" s="1" t="s">
        <v>153</v>
      </c>
      <c r="B6" s="1">
        <v>4.5</v>
      </c>
      <c r="C6" s="1">
        <v>1</v>
      </c>
      <c r="D6" s="1">
        <v>67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1</v>
      </c>
      <c r="W6" s="1">
        <v>100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0</v>
      </c>
      <c r="AL6" s="1">
        <v>0.6</v>
      </c>
      <c r="AM6" s="1">
        <v>16.600000000000001</v>
      </c>
      <c r="AN6" s="1">
        <v>0</v>
      </c>
      <c r="AO6" s="1">
        <v>1.5</v>
      </c>
      <c r="AP6" s="1">
        <v>2</v>
      </c>
      <c r="AQ6" s="1">
        <v>2</v>
      </c>
      <c r="AR6" s="1">
        <v>0</v>
      </c>
      <c r="AS6" s="1">
        <v>1</v>
      </c>
      <c r="AT6" s="1">
        <v>1</v>
      </c>
      <c r="AU6" s="1">
        <v>3</v>
      </c>
      <c r="AV6" s="1">
        <v>1</v>
      </c>
      <c r="AW6" s="1">
        <v>33</v>
      </c>
      <c r="AX6" s="1">
        <v>6</v>
      </c>
      <c r="AY6" s="1">
        <v>1</v>
      </c>
      <c r="AZ6" s="1">
        <v>2</v>
      </c>
      <c r="BA6" s="1">
        <v>1</v>
      </c>
      <c r="BB6" s="1">
        <v>4</v>
      </c>
      <c r="BC6" s="1">
        <v>19</v>
      </c>
      <c r="BD6" s="1">
        <v>9</v>
      </c>
      <c r="BE6" s="1">
        <v>6</v>
      </c>
      <c r="BF6" s="1">
        <v>0</v>
      </c>
      <c r="BG6" s="1">
        <v>1</v>
      </c>
      <c r="BH6" s="1">
        <v>3</v>
      </c>
      <c r="BI6" s="1">
        <v>2.35</v>
      </c>
      <c r="BJ6" s="1">
        <v>17</v>
      </c>
      <c r="BK6" s="1">
        <v>15</v>
      </c>
      <c r="BL6" s="1">
        <v>88</v>
      </c>
      <c r="BM6" s="1">
        <v>4</v>
      </c>
      <c r="BN6" s="1">
        <v>3</v>
      </c>
      <c r="BO6" s="1">
        <v>75</v>
      </c>
      <c r="BP6" s="1">
        <v>1</v>
      </c>
      <c r="BQ6" s="1">
        <v>1</v>
      </c>
      <c r="BR6" s="1">
        <v>100</v>
      </c>
      <c r="BS6" s="1">
        <v>0</v>
      </c>
      <c r="BT6" s="1">
        <v>0</v>
      </c>
      <c r="BU6" s="1">
        <v>1</v>
      </c>
      <c r="BV6" s="1">
        <v>0</v>
      </c>
      <c r="BW6" s="1">
        <v>1</v>
      </c>
      <c r="BX6" s="1">
        <v>1</v>
      </c>
      <c r="BY6" s="1">
        <v>35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2.8114582500000003</v>
      </c>
      <c r="CL6" s="1">
        <v>10</v>
      </c>
    </row>
    <row r="7" spans="1:90" x14ac:dyDescent="0.25">
      <c r="A7" s="1" t="s">
        <v>102</v>
      </c>
      <c r="B7" s="1">
        <v>6.6</v>
      </c>
      <c r="C7" s="1">
        <v>9</v>
      </c>
      <c r="D7" s="1">
        <v>81.11</v>
      </c>
      <c r="E7" s="1">
        <v>0.38</v>
      </c>
      <c r="F7" s="1">
        <v>0.4</v>
      </c>
      <c r="G7" s="1">
        <v>0.5</v>
      </c>
      <c r="H7" s="1">
        <v>4</v>
      </c>
      <c r="I7" s="1">
        <v>3.56</v>
      </c>
      <c r="J7" s="1">
        <v>1.22</v>
      </c>
      <c r="K7" s="1">
        <v>1.22</v>
      </c>
      <c r="L7" s="1">
        <v>2.33</v>
      </c>
      <c r="M7" s="1">
        <v>0.22</v>
      </c>
      <c r="N7" s="1">
        <v>0.11</v>
      </c>
      <c r="O7" s="1">
        <v>0.28000000000000003</v>
      </c>
      <c r="P7" s="1">
        <v>0.28000000000000003</v>
      </c>
      <c r="Q7" s="1">
        <v>0.44</v>
      </c>
      <c r="R7" s="1">
        <v>0.22</v>
      </c>
      <c r="S7" s="1">
        <v>0.22</v>
      </c>
      <c r="T7" s="1">
        <v>0</v>
      </c>
      <c r="U7" s="1">
        <v>15.33</v>
      </c>
      <c r="V7" s="1">
        <v>8.89</v>
      </c>
      <c r="W7" s="1">
        <v>58</v>
      </c>
      <c r="X7" s="1">
        <v>5.56</v>
      </c>
      <c r="Y7" s="1">
        <v>1.1100000000000001</v>
      </c>
      <c r="Z7" s="1">
        <v>20</v>
      </c>
      <c r="AA7" s="1">
        <v>2.78</v>
      </c>
      <c r="AB7" s="1">
        <v>1</v>
      </c>
      <c r="AC7" s="1">
        <v>2</v>
      </c>
      <c r="AD7" s="1">
        <v>0.22</v>
      </c>
      <c r="AE7" s="1">
        <v>0.22</v>
      </c>
      <c r="AF7" s="1">
        <v>0</v>
      </c>
      <c r="AG7" s="1">
        <v>0</v>
      </c>
      <c r="AH7" s="1">
        <v>0.22</v>
      </c>
      <c r="AI7" s="1">
        <v>0</v>
      </c>
      <c r="AJ7" s="1">
        <v>0.11</v>
      </c>
      <c r="AK7" s="1">
        <v>30.89</v>
      </c>
      <c r="AL7" s="1">
        <v>29.43</v>
      </c>
      <c r="AM7" s="1">
        <v>26.42</v>
      </c>
      <c r="AN7" s="1">
        <v>2.1</v>
      </c>
      <c r="AO7" s="1">
        <v>4.5</v>
      </c>
      <c r="AP7" s="1">
        <v>6.89</v>
      </c>
      <c r="AQ7" s="1">
        <v>14.89</v>
      </c>
      <c r="AR7" s="1">
        <v>0.56000000000000005</v>
      </c>
      <c r="AS7" s="1">
        <v>4.5599999999999996</v>
      </c>
      <c r="AT7" s="1">
        <v>1.67</v>
      </c>
      <c r="AU7" s="1">
        <v>1.44</v>
      </c>
      <c r="AV7" s="1">
        <v>1</v>
      </c>
      <c r="AW7" s="1">
        <v>69</v>
      </c>
      <c r="AX7" s="1">
        <v>4.5599999999999996</v>
      </c>
      <c r="AY7" s="1">
        <v>0.56000000000000005</v>
      </c>
      <c r="AZ7" s="1">
        <v>0</v>
      </c>
      <c r="BA7" s="1">
        <v>1</v>
      </c>
      <c r="BB7" s="1">
        <v>1.56</v>
      </c>
      <c r="BC7" s="1">
        <v>15.44</v>
      </c>
      <c r="BD7" s="1">
        <v>9.56</v>
      </c>
      <c r="BE7" s="1">
        <v>5.56</v>
      </c>
      <c r="BF7" s="1">
        <v>0.44</v>
      </c>
      <c r="BG7" s="1">
        <v>1.89</v>
      </c>
      <c r="BH7" s="1">
        <v>1.78</v>
      </c>
      <c r="BI7" s="1">
        <v>1.62</v>
      </c>
      <c r="BJ7" s="1">
        <v>31.22</v>
      </c>
      <c r="BK7" s="1">
        <v>21.67</v>
      </c>
      <c r="BL7" s="1">
        <v>69</v>
      </c>
      <c r="BM7" s="1">
        <v>27.78</v>
      </c>
      <c r="BN7" s="1">
        <v>15.11</v>
      </c>
      <c r="BO7" s="1">
        <v>54</v>
      </c>
      <c r="BP7" s="1">
        <v>15.33</v>
      </c>
      <c r="BQ7" s="1">
        <v>8.89</v>
      </c>
      <c r="BR7" s="1">
        <v>58</v>
      </c>
      <c r="BS7" s="1">
        <v>0.56000000000000005</v>
      </c>
      <c r="BT7" s="1">
        <v>0.22</v>
      </c>
      <c r="BU7" s="1">
        <v>9</v>
      </c>
      <c r="BV7" s="1">
        <v>0</v>
      </c>
      <c r="BW7" s="1">
        <v>3</v>
      </c>
      <c r="BX7" s="1">
        <v>2.89</v>
      </c>
      <c r="BY7" s="1">
        <v>59.78</v>
      </c>
      <c r="BZ7" s="1">
        <v>4.33</v>
      </c>
      <c r="CA7" s="1">
        <v>6.67</v>
      </c>
      <c r="CB7" s="1">
        <v>8.44</v>
      </c>
      <c r="CC7" s="1">
        <v>0.22</v>
      </c>
      <c r="CD7" s="1">
        <v>0</v>
      </c>
      <c r="CE7" s="1">
        <v>2.33</v>
      </c>
      <c r="CF7" s="1">
        <v>0.33</v>
      </c>
      <c r="CG7" s="1">
        <v>0.11</v>
      </c>
      <c r="CH7" s="1">
        <v>0</v>
      </c>
      <c r="CI7" s="1">
        <v>0</v>
      </c>
      <c r="CJ7" s="1">
        <v>0</v>
      </c>
      <c r="CK7" s="1">
        <f t="shared" si="0"/>
        <v>4.3411842399999987</v>
      </c>
      <c r="CL7" s="1">
        <v>9</v>
      </c>
    </row>
    <row r="8" spans="1:90" x14ac:dyDescent="0.25">
      <c r="A8" s="1" t="s">
        <v>231</v>
      </c>
      <c r="B8" s="1">
        <v>4.5</v>
      </c>
      <c r="C8" s="1">
        <v>6</v>
      </c>
      <c r="D8" s="1">
        <v>82</v>
      </c>
      <c r="E8" s="1">
        <v>0.26</v>
      </c>
      <c r="F8" s="1">
        <v>0.5</v>
      </c>
      <c r="G8" s="1">
        <v>0.2</v>
      </c>
      <c r="H8" s="1">
        <v>1</v>
      </c>
      <c r="I8" s="1">
        <v>2.17</v>
      </c>
      <c r="J8" s="1">
        <v>0.67</v>
      </c>
      <c r="K8" s="1">
        <v>0</v>
      </c>
      <c r="L8" s="1">
        <v>2.17</v>
      </c>
      <c r="M8" s="1">
        <v>0</v>
      </c>
      <c r="N8" s="1">
        <v>0</v>
      </c>
      <c r="O8" s="1">
        <v>0.11</v>
      </c>
      <c r="P8" s="1">
        <v>0.11</v>
      </c>
      <c r="Q8" s="1">
        <v>0</v>
      </c>
      <c r="R8" s="1">
        <v>0</v>
      </c>
      <c r="S8" s="1">
        <v>0</v>
      </c>
      <c r="T8" s="1">
        <v>0</v>
      </c>
      <c r="U8" s="1">
        <v>10.83</v>
      </c>
      <c r="V8" s="1">
        <v>5</v>
      </c>
      <c r="W8" s="1">
        <v>46</v>
      </c>
      <c r="X8" s="1">
        <v>3</v>
      </c>
      <c r="Y8" s="1">
        <v>1</v>
      </c>
      <c r="Z8" s="1">
        <v>33</v>
      </c>
      <c r="AA8" s="1">
        <v>2</v>
      </c>
      <c r="AB8" s="1">
        <v>0.17</v>
      </c>
      <c r="AC8" s="1">
        <v>0.83</v>
      </c>
      <c r="AD8" s="1">
        <v>0.17</v>
      </c>
      <c r="AE8" s="1">
        <v>0.12</v>
      </c>
      <c r="AF8" s="1">
        <v>0.17</v>
      </c>
      <c r="AG8" s="1">
        <v>0</v>
      </c>
      <c r="AH8" s="1">
        <v>0.33</v>
      </c>
      <c r="AI8" s="1">
        <v>0</v>
      </c>
      <c r="AJ8" s="1">
        <v>0.33</v>
      </c>
      <c r="AK8" s="1">
        <v>12.67</v>
      </c>
      <c r="AL8" s="1">
        <v>14.97</v>
      </c>
      <c r="AM8" s="1">
        <v>17.03</v>
      </c>
      <c r="AN8" s="1">
        <v>0.9</v>
      </c>
      <c r="AO8" s="1">
        <v>3.3</v>
      </c>
      <c r="AP8" s="1">
        <v>8.5</v>
      </c>
      <c r="AQ8" s="1">
        <v>10</v>
      </c>
      <c r="AR8" s="1">
        <v>0</v>
      </c>
      <c r="AS8" s="1">
        <v>2.5</v>
      </c>
      <c r="AT8" s="1">
        <v>2</v>
      </c>
      <c r="AU8" s="1">
        <v>1.33</v>
      </c>
      <c r="AV8" s="1">
        <v>0.67</v>
      </c>
      <c r="AW8" s="1">
        <v>50</v>
      </c>
      <c r="AX8" s="1">
        <v>3.83</v>
      </c>
      <c r="AY8" s="1">
        <v>1.67</v>
      </c>
      <c r="AZ8" s="1">
        <v>0.67</v>
      </c>
      <c r="BA8" s="1">
        <v>1</v>
      </c>
      <c r="BB8" s="1">
        <v>3.33</v>
      </c>
      <c r="BC8" s="1">
        <v>14</v>
      </c>
      <c r="BD8" s="1">
        <v>8.83</v>
      </c>
      <c r="BE8" s="1">
        <v>6.33</v>
      </c>
      <c r="BF8" s="1">
        <v>1.17</v>
      </c>
      <c r="BG8" s="1">
        <v>2.17</v>
      </c>
      <c r="BH8" s="1">
        <v>2.83</v>
      </c>
      <c r="BI8" s="1">
        <v>2.11</v>
      </c>
      <c r="BJ8" s="1">
        <v>34.17</v>
      </c>
      <c r="BK8" s="1">
        <v>23.83</v>
      </c>
      <c r="BL8" s="1">
        <v>70</v>
      </c>
      <c r="BM8" s="1">
        <v>22</v>
      </c>
      <c r="BN8" s="1">
        <v>11.83</v>
      </c>
      <c r="BO8" s="1">
        <v>54</v>
      </c>
      <c r="BP8" s="1">
        <v>10.83</v>
      </c>
      <c r="BQ8" s="1">
        <v>5</v>
      </c>
      <c r="BR8" s="1">
        <v>46</v>
      </c>
      <c r="BS8" s="1">
        <v>0.5</v>
      </c>
      <c r="BT8" s="1">
        <v>0.17</v>
      </c>
      <c r="BU8" s="1">
        <v>6</v>
      </c>
      <c r="BV8" s="1">
        <v>0</v>
      </c>
      <c r="BW8" s="1">
        <v>3</v>
      </c>
      <c r="BX8" s="1">
        <v>2</v>
      </c>
      <c r="BY8" s="1">
        <v>54.33</v>
      </c>
      <c r="BZ8" s="1">
        <v>0.33</v>
      </c>
      <c r="CA8" s="1">
        <v>8</v>
      </c>
      <c r="CB8" s="1">
        <v>5.5</v>
      </c>
      <c r="CC8" s="1">
        <v>0.5</v>
      </c>
      <c r="CD8" s="1">
        <v>0</v>
      </c>
      <c r="CE8" s="1">
        <v>2</v>
      </c>
      <c r="CF8" s="1">
        <v>0</v>
      </c>
      <c r="CG8" s="1">
        <v>0.83</v>
      </c>
      <c r="CH8" s="1">
        <v>0</v>
      </c>
      <c r="CI8" s="1">
        <v>0</v>
      </c>
      <c r="CJ8" s="1">
        <v>0</v>
      </c>
      <c r="CK8" s="1">
        <f t="shared" si="0"/>
        <v>3.9464610100000006</v>
      </c>
      <c r="CL8" s="1">
        <v>9</v>
      </c>
    </row>
    <row r="9" spans="1:90" x14ac:dyDescent="0.25">
      <c r="A9" s="1" t="s">
        <v>193</v>
      </c>
      <c r="B9" s="1">
        <v>6.9</v>
      </c>
      <c r="C9" s="1">
        <v>10</v>
      </c>
      <c r="D9" s="1">
        <v>87.6</v>
      </c>
      <c r="E9" s="1">
        <v>0.31</v>
      </c>
      <c r="F9" s="1">
        <v>0.3</v>
      </c>
      <c r="G9" s="1">
        <v>0.6</v>
      </c>
      <c r="H9" s="1">
        <v>6</v>
      </c>
      <c r="I9" s="1">
        <v>2.6</v>
      </c>
      <c r="J9" s="1">
        <v>1.2</v>
      </c>
      <c r="K9" s="1">
        <v>1.9</v>
      </c>
      <c r="L9" s="1">
        <v>0.7</v>
      </c>
      <c r="M9" s="1">
        <v>0.5</v>
      </c>
      <c r="N9" s="1">
        <v>0.1</v>
      </c>
      <c r="O9" s="1">
        <v>0.38</v>
      </c>
      <c r="P9" s="1">
        <v>0.38</v>
      </c>
      <c r="Q9" s="1">
        <v>0.2</v>
      </c>
      <c r="R9" s="1">
        <v>0.2</v>
      </c>
      <c r="S9" s="1">
        <v>0</v>
      </c>
      <c r="T9" s="1">
        <v>0</v>
      </c>
      <c r="U9" s="1">
        <v>8.8000000000000007</v>
      </c>
      <c r="V9" s="1">
        <v>6.6</v>
      </c>
      <c r="W9" s="1">
        <v>75</v>
      </c>
      <c r="X9" s="1">
        <v>4.8</v>
      </c>
      <c r="Y9" s="1">
        <v>1.4</v>
      </c>
      <c r="Z9" s="1">
        <v>29</v>
      </c>
      <c r="AA9" s="1">
        <v>3</v>
      </c>
      <c r="AB9" s="1">
        <v>0.2</v>
      </c>
      <c r="AC9" s="1">
        <v>1.7</v>
      </c>
      <c r="AD9" s="1">
        <v>0.1</v>
      </c>
      <c r="AE9" s="1">
        <v>0.19</v>
      </c>
      <c r="AF9" s="1">
        <v>0.4</v>
      </c>
      <c r="AG9" s="1">
        <v>0</v>
      </c>
      <c r="AH9" s="1">
        <v>0.1</v>
      </c>
      <c r="AI9" s="1">
        <v>0</v>
      </c>
      <c r="AJ9" s="1">
        <v>0.3</v>
      </c>
      <c r="AK9" s="1">
        <v>44.2</v>
      </c>
      <c r="AL9" s="1">
        <v>26.04</v>
      </c>
      <c r="AM9" s="1">
        <v>23.5</v>
      </c>
      <c r="AN9" s="1">
        <v>2.5</v>
      </c>
      <c r="AO9" s="1">
        <v>5.2</v>
      </c>
      <c r="AP9" s="1">
        <v>7.5</v>
      </c>
      <c r="AQ9" s="1">
        <v>14.7</v>
      </c>
      <c r="AR9" s="1">
        <v>0.2</v>
      </c>
      <c r="AS9" s="1">
        <v>4.5999999999999996</v>
      </c>
      <c r="AT9" s="1">
        <v>1.1000000000000001</v>
      </c>
      <c r="AU9" s="1">
        <v>1.8</v>
      </c>
      <c r="AV9" s="1">
        <v>0.9</v>
      </c>
      <c r="AW9" s="1">
        <v>50</v>
      </c>
      <c r="AX9" s="1">
        <v>4.2</v>
      </c>
      <c r="AY9" s="1">
        <v>0.2</v>
      </c>
      <c r="AZ9" s="1">
        <v>0.2</v>
      </c>
      <c r="BA9" s="1">
        <v>0.5</v>
      </c>
      <c r="BB9" s="1">
        <v>0.9</v>
      </c>
      <c r="BC9" s="1">
        <v>11.8</v>
      </c>
      <c r="BD9" s="1">
        <v>8.1</v>
      </c>
      <c r="BE9" s="1">
        <v>3.9</v>
      </c>
      <c r="BF9" s="1">
        <v>0.9</v>
      </c>
      <c r="BG9" s="1">
        <v>2.6</v>
      </c>
      <c r="BH9" s="1">
        <v>1.3</v>
      </c>
      <c r="BI9" s="1">
        <v>1.18</v>
      </c>
      <c r="BJ9" s="1">
        <v>20.8</v>
      </c>
      <c r="BK9" s="1">
        <v>16.3</v>
      </c>
      <c r="BL9" s="1">
        <v>78</v>
      </c>
      <c r="BM9" s="1">
        <v>19.899999999999999</v>
      </c>
      <c r="BN9" s="1">
        <v>13.1</v>
      </c>
      <c r="BO9" s="1">
        <v>66</v>
      </c>
      <c r="BP9" s="1">
        <v>8.8000000000000007</v>
      </c>
      <c r="BQ9" s="1">
        <v>6.6</v>
      </c>
      <c r="BR9" s="1">
        <v>75</v>
      </c>
      <c r="BS9" s="1">
        <v>0</v>
      </c>
      <c r="BT9" s="1">
        <v>0</v>
      </c>
      <c r="BU9" s="1">
        <v>10</v>
      </c>
      <c r="BV9" s="1">
        <v>0</v>
      </c>
      <c r="BW9" s="1">
        <v>8</v>
      </c>
      <c r="BX9" s="1">
        <v>2.4</v>
      </c>
      <c r="BY9" s="1">
        <v>43.1</v>
      </c>
      <c r="BZ9" s="1">
        <v>5.4</v>
      </c>
      <c r="CA9" s="1">
        <v>1.6</v>
      </c>
      <c r="CB9" s="1">
        <v>4.8</v>
      </c>
      <c r="CC9" s="1">
        <v>0.2</v>
      </c>
      <c r="CD9" s="1">
        <v>0</v>
      </c>
      <c r="CE9" s="1">
        <v>2.9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4.9767955699999993</v>
      </c>
      <c r="CL9" s="1">
        <v>9</v>
      </c>
    </row>
    <row r="10" spans="1:90" x14ac:dyDescent="0.25">
      <c r="A10" s="1" t="s">
        <v>60</v>
      </c>
      <c r="B10" s="1">
        <v>6.8</v>
      </c>
      <c r="C10" s="1">
        <v>9</v>
      </c>
      <c r="D10" s="1">
        <v>82.56</v>
      </c>
      <c r="E10" s="1">
        <v>0.36</v>
      </c>
      <c r="F10" s="1">
        <v>0.36</v>
      </c>
      <c r="G10" s="1">
        <v>0.5</v>
      </c>
      <c r="H10" s="1">
        <v>4</v>
      </c>
      <c r="I10" s="1">
        <v>1.67</v>
      </c>
      <c r="J10" s="1">
        <v>0.56000000000000005</v>
      </c>
      <c r="K10" s="1">
        <v>1</v>
      </c>
      <c r="L10" s="1">
        <v>0.67</v>
      </c>
      <c r="M10" s="1">
        <v>0.33</v>
      </c>
      <c r="N10" s="1">
        <v>0</v>
      </c>
      <c r="O10" s="1">
        <v>0.11</v>
      </c>
      <c r="P10" s="1">
        <v>0.28000000000000003</v>
      </c>
      <c r="Q10" s="1">
        <v>0.33</v>
      </c>
      <c r="R10" s="1">
        <v>0.33</v>
      </c>
      <c r="S10" s="1">
        <v>0</v>
      </c>
      <c r="T10" s="1">
        <v>0</v>
      </c>
      <c r="U10" s="1">
        <v>14.33</v>
      </c>
      <c r="V10" s="1">
        <v>10.56</v>
      </c>
      <c r="W10" s="1">
        <v>74</v>
      </c>
      <c r="X10" s="1">
        <v>1.67</v>
      </c>
      <c r="Y10" s="1">
        <v>0.56000000000000005</v>
      </c>
      <c r="Z10" s="1">
        <v>34</v>
      </c>
      <c r="AA10" s="1">
        <v>0</v>
      </c>
      <c r="AB10" s="1">
        <v>0</v>
      </c>
      <c r="AC10" s="1">
        <v>1.22</v>
      </c>
      <c r="AD10" s="1">
        <v>0.22</v>
      </c>
      <c r="AE10" s="1">
        <v>0.17</v>
      </c>
      <c r="AF10" s="1">
        <v>0.11</v>
      </c>
      <c r="AG10" s="1">
        <v>0</v>
      </c>
      <c r="AH10" s="1">
        <v>0.11</v>
      </c>
      <c r="AI10" s="1">
        <v>0</v>
      </c>
      <c r="AJ10" s="1">
        <v>0.33</v>
      </c>
      <c r="AK10" s="1">
        <v>23.11</v>
      </c>
      <c r="AL10" s="1">
        <v>19.12</v>
      </c>
      <c r="AM10" s="1">
        <v>20.420000000000002</v>
      </c>
      <c r="AN10" s="1">
        <v>1.9</v>
      </c>
      <c r="AO10" s="1">
        <v>4.5</v>
      </c>
      <c r="AP10" s="1">
        <v>5.33</v>
      </c>
      <c r="AQ10" s="1">
        <v>12.33</v>
      </c>
      <c r="AR10" s="1">
        <v>0.33</v>
      </c>
      <c r="AS10" s="1">
        <v>4.4400000000000004</v>
      </c>
      <c r="AT10" s="1">
        <v>1.22</v>
      </c>
      <c r="AU10" s="1">
        <v>0.78</v>
      </c>
      <c r="AV10" s="1">
        <v>0.11</v>
      </c>
      <c r="AW10" s="1">
        <v>14</v>
      </c>
      <c r="AX10" s="1">
        <v>5.1100000000000003</v>
      </c>
      <c r="AY10" s="1">
        <v>0.22</v>
      </c>
      <c r="AZ10" s="1">
        <v>0</v>
      </c>
      <c r="BA10" s="1">
        <v>0.11</v>
      </c>
      <c r="BB10" s="1">
        <v>0.33</v>
      </c>
      <c r="BC10" s="1">
        <v>11.67</v>
      </c>
      <c r="BD10" s="1">
        <v>7.33</v>
      </c>
      <c r="BE10" s="1">
        <v>4.22</v>
      </c>
      <c r="BF10" s="1">
        <v>1.44</v>
      </c>
      <c r="BG10" s="1">
        <v>1.89</v>
      </c>
      <c r="BH10" s="1">
        <v>1.33</v>
      </c>
      <c r="BI10" s="1">
        <v>1.25</v>
      </c>
      <c r="BJ10" s="1">
        <v>28</v>
      </c>
      <c r="BK10" s="1">
        <v>22.22</v>
      </c>
      <c r="BL10" s="1">
        <v>79</v>
      </c>
      <c r="BM10" s="1">
        <v>21.67</v>
      </c>
      <c r="BN10" s="1">
        <v>16</v>
      </c>
      <c r="BO10" s="1">
        <v>74</v>
      </c>
      <c r="BP10" s="1">
        <v>14.33</v>
      </c>
      <c r="BQ10" s="1">
        <v>10.56</v>
      </c>
      <c r="BR10" s="1">
        <v>74</v>
      </c>
      <c r="BS10" s="1">
        <v>0.33</v>
      </c>
      <c r="BT10" s="1">
        <v>0.11</v>
      </c>
      <c r="BU10" s="1">
        <v>8</v>
      </c>
      <c r="BV10" s="1">
        <v>1</v>
      </c>
      <c r="BW10" s="1">
        <v>0</v>
      </c>
      <c r="BX10" s="1">
        <v>2.2200000000000002</v>
      </c>
      <c r="BY10" s="1">
        <v>52.11</v>
      </c>
      <c r="BZ10" s="1">
        <v>3.11</v>
      </c>
      <c r="CA10" s="1">
        <v>1.56</v>
      </c>
      <c r="CB10" s="1">
        <v>4.33</v>
      </c>
      <c r="CC10" s="1">
        <v>0.67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0.22</v>
      </c>
      <c r="CJ10" s="1">
        <v>0.22</v>
      </c>
      <c r="CK10" s="1">
        <f t="shared" si="0"/>
        <v>3.91437933</v>
      </c>
      <c r="CL10" s="1">
        <v>8</v>
      </c>
    </row>
    <row r="11" spans="1:90" x14ac:dyDescent="0.25">
      <c r="A11" s="1" t="s">
        <v>82</v>
      </c>
      <c r="B11" s="1">
        <v>5.9</v>
      </c>
      <c r="C11" s="1">
        <v>10</v>
      </c>
      <c r="D11" s="1">
        <v>80.599999999999994</v>
      </c>
      <c r="E11" s="1">
        <v>0.28000000000000003</v>
      </c>
      <c r="F11" s="1">
        <v>0.42</v>
      </c>
      <c r="G11" s="1">
        <v>0.4</v>
      </c>
      <c r="H11" s="1">
        <v>5</v>
      </c>
      <c r="I11" s="1">
        <v>1.4</v>
      </c>
      <c r="J11" s="1">
        <v>0.9</v>
      </c>
      <c r="K11" s="1">
        <v>1.2</v>
      </c>
      <c r="L11" s="1">
        <v>0.2</v>
      </c>
      <c r="M11" s="1">
        <v>0.1</v>
      </c>
      <c r="N11" s="1">
        <v>0</v>
      </c>
      <c r="O11" s="1">
        <v>0.18</v>
      </c>
      <c r="P11" s="1">
        <v>0.18</v>
      </c>
      <c r="Q11" s="1">
        <v>0.3</v>
      </c>
      <c r="R11" s="1">
        <v>0.3</v>
      </c>
      <c r="S11" s="1">
        <v>0</v>
      </c>
      <c r="T11" s="1">
        <v>0</v>
      </c>
      <c r="U11" s="1">
        <v>12.8</v>
      </c>
      <c r="V11" s="1">
        <v>11.4</v>
      </c>
      <c r="W11" s="1">
        <v>89</v>
      </c>
      <c r="X11" s="1">
        <v>1.5</v>
      </c>
      <c r="Y11" s="1">
        <v>0.3</v>
      </c>
      <c r="Z11" s="1">
        <v>20</v>
      </c>
      <c r="AA11" s="1">
        <v>0.6</v>
      </c>
      <c r="AB11" s="1">
        <v>0</v>
      </c>
      <c r="AC11" s="1">
        <v>1.5</v>
      </c>
      <c r="AD11" s="1">
        <v>0.2</v>
      </c>
      <c r="AE11" s="1">
        <v>0.17</v>
      </c>
      <c r="AF11" s="1">
        <v>0.2</v>
      </c>
      <c r="AG11" s="1">
        <v>0</v>
      </c>
      <c r="AH11" s="1">
        <v>0</v>
      </c>
      <c r="AI11" s="1">
        <v>0</v>
      </c>
      <c r="AJ11" s="1">
        <v>0.3</v>
      </c>
      <c r="AK11" s="1">
        <v>21.3</v>
      </c>
      <c r="AL11" s="1">
        <v>21.77</v>
      </c>
      <c r="AM11" s="1">
        <v>22.74</v>
      </c>
      <c r="AN11" s="1">
        <v>1.4</v>
      </c>
      <c r="AO11" s="1">
        <v>4.0999999999999996</v>
      </c>
      <c r="AP11" s="1">
        <v>10.7</v>
      </c>
      <c r="AQ11" s="1">
        <v>17.899999999999999</v>
      </c>
      <c r="AR11" s="1">
        <v>0.6</v>
      </c>
      <c r="AS11" s="1">
        <v>4.9000000000000004</v>
      </c>
      <c r="AT11" s="1">
        <v>1.3</v>
      </c>
      <c r="AU11" s="1">
        <v>0.4</v>
      </c>
      <c r="AV11" s="1">
        <v>0.2</v>
      </c>
      <c r="AW11" s="1">
        <v>50</v>
      </c>
      <c r="AX11" s="1">
        <v>4.0999999999999996</v>
      </c>
      <c r="AY11" s="1">
        <v>0.4</v>
      </c>
      <c r="AZ11" s="1">
        <v>0</v>
      </c>
      <c r="BA11" s="1">
        <v>0.6</v>
      </c>
      <c r="BB11" s="1">
        <v>1</v>
      </c>
      <c r="BC11" s="1">
        <v>14.9</v>
      </c>
      <c r="BD11" s="1">
        <v>9.3000000000000007</v>
      </c>
      <c r="BE11" s="1">
        <v>4.5999999999999996</v>
      </c>
      <c r="BF11" s="1">
        <v>0.9</v>
      </c>
      <c r="BG11" s="1">
        <v>2.9</v>
      </c>
      <c r="BH11" s="1">
        <v>2.1</v>
      </c>
      <c r="BI11" s="1">
        <v>1.54</v>
      </c>
      <c r="BJ11" s="1">
        <v>31</v>
      </c>
      <c r="BK11" s="1">
        <v>27.9</v>
      </c>
      <c r="BL11" s="1">
        <v>90</v>
      </c>
      <c r="BM11" s="1">
        <v>24</v>
      </c>
      <c r="BN11" s="1">
        <v>20.7</v>
      </c>
      <c r="BO11" s="1">
        <v>86</v>
      </c>
      <c r="BP11" s="1">
        <v>12.8</v>
      </c>
      <c r="BQ11" s="1">
        <v>11.4</v>
      </c>
      <c r="BR11" s="1">
        <v>89</v>
      </c>
      <c r="BS11" s="1">
        <v>0.2</v>
      </c>
      <c r="BT11" s="1">
        <v>0.1</v>
      </c>
      <c r="BU11" s="1">
        <v>9</v>
      </c>
      <c r="BV11" s="1">
        <v>1</v>
      </c>
      <c r="BW11" s="1">
        <v>3</v>
      </c>
      <c r="BX11" s="1">
        <v>2</v>
      </c>
      <c r="BY11" s="1">
        <v>44.5</v>
      </c>
      <c r="BZ11" s="1">
        <v>2.8</v>
      </c>
      <c r="CA11" s="1">
        <v>3.1</v>
      </c>
      <c r="CB11" s="1">
        <v>2.8</v>
      </c>
      <c r="CC11" s="1">
        <v>0.2</v>
      </c>
      <c r="CD11" s="1">
        <v>0</v>
      </c>
      <c r="CE11" s="1">
        <v>0.6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3.6723524700000008</v>
      </c>
      <c r="CL11" s="1">
        <v>8</v>
      </c>
    </row>
    <row r="12" spans="1:90" x14ac:dyDescent="0.25">
      <c r="A12" s="1" t="s">
        <v>154</v>
      </c>
      <c r="B12" s="1">
        <v>7.8</v>
      </c>
      <c r="C12" s="1">
        <v>9</v>
      </c>
      <c r="D12" s="1">
        <v>53.33</v>
      </c>
      <c r="E12" s="1">
        <v>0.18</v>
      </c>
      <c r="F12" s="1">
        <v>0.09</v>
      </c>
      <c r="G12" s="1">
        <v>0.3</v>
      </c>
      <c r="H12" s="1">
        <v>2</v>
      </c>
      <c r="I12" s="1">
        <v>1.78</v>
      </c>
      <c r="J12" s="1">
        <v>0.44</v>
      </c>
      <c r="K12" s="1">
        <v>1.33</v>
      </c>
      <c r="L12" s="1">
        <v>0.44</v>
      </c>
      <c r="M12" s="1">
        <v>0.33</v>
      </c>
      <c r="N12" s="1">
        <v>0.22</v>
      </c>
      <c r="O12" s="1">
        <v>0.2</v>
      </c>
      <c r="P12" s="1">
        <v>0.2</v>
      </c>
      <c r="Q12" s="1">
        <v>0.11</v>
      </c>
      <c r="R12" s="1">
        <v>0.11</v>
      </c>
      <c r="S12" s="1">
        <v>0</v>
      </c>
      <c r="T12" s="1">
        <v>0.11</v>
      </c>
      <c r="U12" s="1">
        <v>8.89</v>
      </c>
      <c r="V12" s="1">
        <v>7.33</v>
      </c>
      <c r="W12" s="1">
        <v>82</v>
      </c>
      <c r="X12" s="1">
        <v>0.11</v>
      </c>
      <c r="Y12" s="1">
        <v>0.11</v>
      </c>
      <c r="Z12" s="1">
        <v>100</v>
      </c>
      <c r="AA12" s="1">
        <v>0</v>
      </c>
      <c r="AB12" s="1">
        <v>0</v>
      </c>
      <c r="AC12" s="1">
        <v>0.22</v>
      </c>
      <c r="AD12" s="1">
        <v>0.11</v>
      </c>
      <c r="AE12" s="1">
        <v>0.11</v>
      </c>
      <c r="AF12" s="1">
        <v>0.11</v>
      </c>
      <c r="AG12" s="1">
        <v>0</v>
      </c>
      <c r="AH12" s="1">
        <v>0</v>
      </c>
      <c r="AI12" s="1">
        <v>0</v>
      </c>
      <c r="AJ12" s="1">
        <v>0.56000000000000005</v>
      </c>
      <c r="AK12" s="1">
        <v>25.78</v>
      </c>
      <c r="AL12" s="1">
        <v>5.61</v>
      </c>
      <c r="AM12" s="1">
        <v>8.9600000000000009</v>
      </c>
      <c r="AN12" s="1">
        <v>1.3</v>
      </c>
      <c r="AO12" s="1">
        <v>3.6</v>
      </c>
      <c r="AP12" s="1">
        <v>3.44</v>
      </c>
      <c r="AQ12" s="1">
        <v>6.44</v>
      </c>
      <c r="AR12" s="1">
        <v>0.11</v>
      </c>
      <c r="AS12" s="1">
        <v>3.11</v>
      </c>
      <c r="AT12" s="1">
        <v>0.11</v>
      </c>
      <c r="AU12" s="1">
        <v>0.56000000000000005</v>
      </c>
      <c r="AV12" s="1">
        <v>0.22</v>
      </c>
      <c r="AW12" s="1">
        <v>39</v>
      </c>
      <c r="AX12" s="1">
        <v>2.2200000000000002</v>
      </c>
      <c r="AY12" s="1">
        <v>1.78</v>
      </c>
      <c r="AZ12" s="1">
        <v>0</v>
      </c>
      <c r="BA12" s="1">
        <v>0.11</v>
      </c>
      <c r="BB12" s="1">
        <v>1.89</v>
      </c>
      <c r="BC12" s="1">
        <v>11.11</v>
      </c>
      <c r="BD12" s="1">
        <v>7.22</v>
      </c>
      <c r="BE12" s="1">
        <v>3.67</v>
      </c>
      <c r="BF12" s="1">
        <v>0.78</v>
      </c>
      <c r="BG12" s="1">
        <v>2.33</v>
      </c>
      <c r="BH12" s="1">
        <v>1.33</v>
      </c>
      <c r="BI12" s="1">
        <v>1.19</v>
      </c>
      <c r="BJ12" s="1">
        <v>19.89</v>
      </c>
      <c r="BK12" s="1">
        <v>16.440000000000001</v>
      </c>
      <c r="BL12" s="1">
        <v>83</v>
      </c>
      <c r="BM12" s="1">
        <v>13.56</v>
      </c>
      <c r="BN12" s="1">
        <v>11.11</v>
      </c>
      <c r="BO12" s="1">
        <v>82</v>
      </c>
      <c r="BP12" s="1">
        <v>8.89</v>
      </c>
      <c r="BQ12" s="1">
        <v>7.33</v>
      </c>
      <c r="BR12" s="1">
        <v>82</v>
      </c>
      <c r="BS12" s="1">
        <v>0.11</v>
      </c>
      <c r="BT12" s="1">
        <v>0.11</v>
      </c>
      <c r="BU12" s="1">
        <v>6</v>
      </c>
      <c r="BV12" s="1">
        <v>3</v>
      </c>
      <c r="BW12" s="1">
        <v>5</v>
      </c>
      <c r="BX12" s="1">
        <v>0.56000000000000005</v>
      </c>
      <c r="BY12" s="1">
        <v>31.33</v>
      </c>
      <c r="BZ12" s="1">
        <v>3.11</v>
      </c>
      <c r="CA12" s="1">
        <v>1.67</v>
      </c>
      <c r="CB12" s="1">
        <v>0.44</v>
      </c>
      <c r="CC12" s="1">
        <v>0.33</v>
      </c>
      <c r="CD12" s="1">
        <v>0.11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3.4217683100000009</v>
      </c>
      <c r="CL12" s="1">
        <v>8</v>
      </c>
    </row>
    <row r="13" spans="1:90" x14ac:dyDescent="0.25">
      <c r="A13" s="1" t="s">
        <v>196</v>
      </c>
      <c r="B13" s="1">
        <v>7.5</v>
      </c>
      <c r="C13" s="1">
        <v>9</v>
      </c>
      <c r="D13" s="1">
        <v>84.33</v>
      </c>
      <c r="E13" s="1">
        <v>0.22</v>
      </c>
      <c r="F13" s="1">
        <v>0.2</v>
      </c>
      <c r="G13" s="1">
        <v>0.5</v>
      </c>
      <c r="H13" s="1">
        <v>4</v>
      </c>
      <c r="I13" s="1">
        <v>1.1100000000000001</v>
      </c>
      <c r="J13" s="1">
        <v>0.67</v>
      </c>
      <c r="K13" s="1">
        <v>1</v>
      </c>
      <c r="L13" s="1">
        <v>0.11</v>
      </c>
      <c r="M13" s="1">
        <v>0.33</v>
      </c>
      <c r="N13" s="1">
        <v>0</v>
      </c>
      <c r="O13" s="1">
        <v>0.23</v>
      </c>
      <c r="P13" s="1">
        <v>0.23</v>
      </c>
      <c r="Q13" s="1">
        <v>0.22</v>
      </c>
      <c r="R13" s="1">
        <v>0.22</v>
      </c>
      <c r="S13" s="1">
        <v>0</v>
      </c>
      <c r="T13" s="1">
        <v>0</v>
      </c>
      <c r="U13" s="1">
        <v>22.44</v>
      </c>
      <c r="V13" s="1">
        <v>18.559999999999999</v>
      </c>
      <c r="W13" s="1">
        <v>83</v>
      </c>
      <c r="X13" s="1">
        <v>2.11</v>
      </c>
      <c r="Y13" s="1">
        <v>0.22</v>
      </c>
      <c r="Z13" s="1">
        <v>10</v>
      </c>
      <c r="AA13" s="1">
        <v>0.89</v>
      </c>
      <c r="AB13" s="1">
        <v>0</v>
      </c>
      <c r="AC13" s="1">
        <v>1.33</v>
      </c>
      <c r="AD13" s="1">
        <v>0.33</v>
      </c>
      <c r="AE13" s="1">
        <v>0.23</v>
      </c>
      <c r="AF13" s="1">
        <v>0.22</v>
      </c>
      <c r="AG13" s="1">
        <v>0</v>
      </c>
      <c r="AH13" s="1">
        <v>0.22</v>
      </c>
      <c r="AI13" s="1">
        <v>0</v>
      </c>
      <c r="AJ13" s="1">
        <v>0.56000000000000005</v>
      </c>
      <c r="AK13" s="1">
        <v>26.89</v>
      </c>
      <c r="AL13" s="1">
        <v>21.61</v>
      </c>
      <c r="AM13" s="1">
        <v>20.309999999999999</v>
      </c>
      <c r="AN13" s="1">
        <v>1.9</v>
      </c>
      <c r="AO13" s="1">
        <v>4.5</v>
      </c>
      <c r="AP13" s="1">
        <v>13.11</v>
      </c>
      <c r="AQ13" s="1">
        <v>19.11</v>
      </c>
      <c r="AR13" s="1">
        <v>0.56000000000000005</v>
      </c>
      <c r="AS13" s="1">
        <v>4.5599999999999996</v>
      </c>
      <c r="AT13" s="1">
        <v>0.56000000000000005</v>
      </c>
      <c r="AU13" s="1">
        <v>1.67</v>
      </c>
      <c r="AV13" s="1">
        <v>1</v>
      </c>
      <c r="AW13" s="1">
        <v>60</v>
      </c>
      <c r="AX13" s="1">
        <v>4.67</v>
      </c>
      <c r="AY13" s="1">
        <v>0.78</v>
      </c>
      <c r="AZ13" s="1">
        <v>0</v>
      </c>
      <c r="BA13" s="1">
        <v>0.67</v>
      </c>
      <c r="BB13" s="1">
        <v>1.44</v>
      </c>
      <c r="BC13" s="1">
        <v>6</v>
      </c>
      <c r="BD13" s="1">
        <v>4.4400000000000004</v>
      </c>
      <c r="BE13" s="1">
        <v>1.89</v>
      </c>
      <c r="BF13" s="1">
        <v>0.33</v>
      </c>
      <c r="BG13" s="1">
        <v>0.67</v>
      </c>
      <c r="BH13" s="1">
        <v>0.89</v>
      </c>
      <c r="BI13" s="1">
        <v>0.7</v>
      </c>
      <c r="BJ13" s="1">
        <v>51.44</v>
      </c>
      <c r="BK13" s="1">
        <v>44.89</v>
      </c>
      <c r="BL13" s="1">
        <v>87</v>
      </c>
      <c r="BM13" s="1">
        <v>35.33</v>
      </c>
      <c r="BN13" s="1">
        <v>28.67</v>
      </c>
      <c r="BO13" s="1">
        <v>81</v>
      </c>
      <c r="BP13" s="1">
        <v>22.44</v>
      </c>
      <c r="BQ13" s="1">
        <v>18.559999999999999</v>
      </c>
      <c r="BR13" s="1">
        <v>83</v>
      </c>
      <c r="BS13" s="1">
        <v>0.33</v>
      </c>
      <c r="BT13" s="1">
        <v>0.22</v>
      </c>
      <c r="BU13" s="1">
        <v>9</v>
      </c>
      <c r="BV13" s="1">
        <v>0</v>
      </c>
      <c r="BW13" s="1">
        <v>3</v>
      </c>
      <c r="BX13" s="1">
        <v>1.89</v>
      </c>
      <c r="BY13" s="1">
        <v>69.22</v>
      </c>
      <c r="BZ13" s="1">
        <v>5.1100000000000003</v>
      </c>
      <c r="CA13" s="1">
        <v>3.78</v>
      </c>
      <c r="CB13" s="1">
        <v>3.22</v>
      </c>
      <c r="CC13" s="1">
        <v>0.22</v>
      </c>
      <c r="CD13" s="1">
        <v>0</v>
      </c>
      <c r="CE13" s="1">
        <v>0.11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4.7594915999999978</v>
      </c>
      <c r="CL13" s="1">
        <v>8</v>
      </c>
    </row>
    <row r="14" spans="1:90" x14ac:dyDescent="0.25">
      <c r="A14" s="1" t="s">
        <v>79</v>
      </c>
      <c r="B14" s="1">
        <v>4.8</v>
      </c>
      <c r="C14" s="1">
        <v>8</v>
      </c>
      <c r="D14" s="1">
        <v>59.25</v>
      </c>
      <c r="E14" s="1">
        <v>0.03</v>
      </c>
      <c r="F14" s="1">
        <v>0</v>
      </c>
      <c r="G14" s="1">
        <v>0.1</v>
      </c>
      <c r="H14" s="1">
        <v>0</v>
      </c>
      <c r="I14" s="1">
        <v>0.38</v>
      </c>
      <c r="J14" s="1">
        <v>0.25</v>
      </c>
      <c r="K14" s="1">
        <v>0.12</v>
      </c>
      <c r="L14" s="1">
        <v>0.25</v>
      </c>
      <c r="M14" s="1">
        <v>0</v>
      </c>
      <c r="N14" s="1">
        <v>0</v>
      </c>
      <c r="O14" s="1">
        <v>0.04</v>
      </c>
      <c r="P14" s="1">
        <v>0.04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5.5</v>
      </c>
      <c r="W14" s="1">
        <v>79</v>
      </c>
      <c r="X14" s="1">
        <v>0.25</v>
      </c>
      <c r="Y14" s="1">
        <v>0</v>
      </c>
      <c r="Z14" s="1">
        <v>0</v>
      </c>
      <c r="AA14" s="1">
        <v>0</v>
      </c>
      <c r="AB14" s="1">
        <v>0</v>
      </c>
      <c r="AC14" s="1">
        <v>0.25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3.12</v>
      </c>
      <c r="AL14" s="1">
        <v>4.75</v>
      </c>
      <c r="AM14" s="1">
        <v>6.72</v>
      </c>
      <c r="AN14" s="1">
        <v>0.2</v>
      </c>
      <c r="AO14" s="1">
        <v>2.5</v>
      </c>
      <c r="AP14" s="1">
        <v>8.75</v>
      </c>
      <c r="AQ14" s="1">
        <v>8.75</v>
      </c>
      <c r="AR14" s="1">
        <v>0</v>
      </c>
      <c r="AS14" s="1">
        <v>1.62</v>
      </c>
      <c r="AT14" s="1">
        <v>1.5</v>
      </c>
      <c r="AU14" s="1">
        <v>0.62</v>
      </c>
      <c r="AV14" s="1">
        <v>0.5</v>
      </c>
      <c r="AW14" s="1">
        <v>81</v>
      </c>
      <c r="AX14" s="1">
        <v>3.62</v>
      </c>
      <c r="AY14" s="1">
        <v>0.88</v>
      </c>
      <c r="AZ14" s="1">
        <v>0</v>
      </c>
      <c r="BA14" s="1">
        <v>0.88</v>
      </c>
      <c r="BB14" s="1">
        <v>1.75</v>
      </c>
      <c r="BC14" s="1">
        <v>14.62</v>
      </c>
      <c r="BD14" s="1">
        <v>9.6199999999999992</v>
      </c>
      <c r="BE14" s="1">
        <v>4.75</v>
      </c>
      <c r="BF14" s="1">
        <v>0.62</v>
      </c>
      <c r="BG14" s="1">
        <v>3.5</v>
      </c>
      <c r="BH14" s="1">
        <v>1</v>
      </c>
      <c r="BI14" s="1">
        <v>1.29</v>
      </c>
      <c r="BJ14" s="1">
        <v>31.5</v>
      </c>
      <c r="BK14" s="1">
        <v>27</v>
      </c>
      <c r="BL14" s="1">
        <v>86</v>
      </c>
      <c r="BM14" s="1">
        <v>18.38</v>
      </c>
      <c r="BN14" s="1">
        <v>15.38</v>
      </c>
      <c r="BO14" s="1">
        <v>84</v>
      </c>
      <c r="BP14" s="1">
        <v>7</v>
      </c>
      <c r="BQ14" s="1">
        <v>5.5</v>
      </c>
      <c r="BR14" s="1">
        <v>79</v>
      </c>
      <c r="BS14" s="1">
        <v>0</v>
      </c>
      <c r="BT14" s="1">
        <v>0</v>
      </c>
      <c r="BU14" s="1">
        <v>5</v>
      </c>
      <c r="BV14" s="1">
        <v>3</v>
      </c>
      <c r="BW14" s="1">
        <v>2</v>
      </c>
      <c r="BX14" s="1">
        <v>0.75</v>
      </c>
      <c r="BY14" s="1">
        <v>39.75</v>
      </c>
      <c r="BZ14" s="1">
        <v>0.38</v>
      </c>
      <c r="CA14" s="1">
        <v>4.12</v>
      </c>
      <c r="CB14" s="1">
        <v>0.62</v>
      </c>
      <c r="CC14" s="1">
        <v>0.25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3.0429238900000013</v>
      </c>
      <c r="CL14" s="1">
        <v>6</v>
      </c>
    </row>
    <row r="15" spans="1:90" x14ac:dyDescent="0.25">
      <c r="A15" s="1" t="s">
        <v>126</v>
      </c>
      <c r="B15" s="1">
        <v>4.3</v>
      </c>
      <c r="C15" s="1">
        <v>10</v>
      </c>
      <c r="D15" s="1">
        <v>87.3</v>
      </c>
      <c r="E15" s="1">
        <v>0.12</v>
      </c>
      <c r="F15" s="1">
        <v>0.08</v>
      </c>
      <c r="G15" s="1">
        <v>0.1</v>
      </c>
      <c r="H15" s="1">
        <v>1</v>
      </c>
      <c r="I15" s="1">
        <v>0.6</v>
      </c>
      <c r="J15" s="1">
        <v>0.1</v>
      </c>
      <c r="K15" s="1">
        <v>0.2</v>
      </c>
      <c r="L15" s="1">
        <v>0.4</v>
      </c>
      <c r="M15" s="1">
        <v>0</v>
      </c>
      <c r="N15" s="1">
        <v>0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14.2</v>
      </c>
      <c r="V15" s="1">
        <v>10.6</v>
      </c>
      <c r="W15" s="1">
        <v>75</v>
      </c>
      <c r="X15" s="1">
        <v>1.2</v>
      </c>
      <c r="Y15" s="1">
        <v>0.4</v>
      </c>
      <c r="Z15" s="1">
        <v>33</v>
      </c>
      <c r="AA15" s="1">
        <v>0.1</v>
      </c>
      <c r="AB15" s="1">
        <v>0</v>
      </c>
      <c r="AC15" s="1">
        <v>0.8</v>
      </c>
      <c r="AD15" s="1">
        <v>0.2</v>
      </c>
      <c r="AE15" s="1">
        <v>0.12</v>
      </c>
      <c r="AF15" s="1">
        <v>0.1</v>
      </c>
      <c r="AG15" s="1">
        <v>0</v>
      </c>
      <c r="AH15" s="1">
        <v>0.3</v>
      </c>
      <c r="AI15" s="1">
        <v>0</v>
      </c>
      <c r="AJ15" s="1">
        <v>0.3</v>
      </c>
      <c r="AK15" s="1">
        <v>7</v>
      </c>
      <c r="AL15" s="1">
        <v>13.99</v>
      </c>
      <c r="AM15" s="1">
        <v>16.68</v>
      </c>
      <c r="AN15" s="1">
        <v>0.5</v>
      </c>
      <c r="AO15" s="1">
        <v>3</v>
      </c>
      <c r="AP15" s="1">
        <v>14</v>
      </c>
      <c r="AQ15" s="1">
        <v>14.9</v>
      </c>
      <c r="AR15" s="1">
        <v>0.4</v>
      </c>
      <c r="AS15" s="1">
        <v>2.7</v>
      </c>
      <c r="AT15" s="1">
        <v>1.2</v>
      </c>
      <c r="AU15" s="1">
        <v>2.2000000000000002</v>
      </c>
      <c r="AV15" s="1">
        <v>1.6</v>
      </c>
      <c r="AW15" s="1">
        <v>73</v>
      </c>
      <c r="AX15" s="1">
        <v>7.4</v>
      </c>
      <c r="AY15" s="1">
        <v>1.6</v>
      </c>
      <c r="AZ15" s="1">
        <v>0.7</v>
      </c>
      <c r="BA15" s="1">
        <v>1.1000000000000001</v>
      </c>
      <c r="BB15" s="1">
        <v>3.4</v>
      </c>
      <c r="BC15" s="1">
        <v>12.2</v>
      </c>
      <c r="BD15" s="1">
        <v>7.7</v>
      </c>
      <c r="BE15" s="1">
        <v>4.4000000000000004</v>
      </c>
      <c r="BF15" s="1">
        <v>1.4</v>
      </c>
      <c r="BG15" s="1">
        <v>1.8</v>
      </c>
      <c r="BH15" s="1">
        <v>1.4</v>
      </c>
      <c r="BI15" s="1">
        <v>1.27</v>
      </c>
      <c r="BJ15" s="1">
        <v>49.6</v>
      </c>
      <c r="BK15" s="1">
        <v>41.6</v>
      </c>
      <c r="BL15" s="1">
        <v>84</v>
      </c>
      <c r="BM15" s="1">
        <v>28.3</v>
      </c>
      <c r="BN15" s="1">
        <v>22</v>
      </c>
      <c r="BO15" s="1">
        <v>78</v>
      </c>
      <c r="BP15" s="1">
        <v>14.2</v>
      </c>
      <c r="BQ15" s="1">
        <v>10.6</v>
      </c>
      <c r="BR15" s="1">
        <v>75</v>
      </c>
      <c r="BS15" s="1">
        <v>0.1</v>
      </c>
      <c r="BT15" s="1">
        <v>0</v>
      </c>
      <c r="BU15" s="1">
        <v>10</v>
      </c>
      <c r="BV15" s="1">
        <v>0</v>
      </c>
      <c r="BW15" s="1">
        <v>2</v>
      </c>
      <c r="BX15" s="1">
        <v>1.4</v>
      </c>
      <c r="BY15" s="1">
        <v>66.900000000000006</v>
      </c>
      <c r="BZ15" s="1">
        <v>1.4</v>
      </c>
      <c r="CA15" s="1">
        <v>6.6</v>
      </c>
      <c r="CB15" s="1">
        <v>2.6</v>
      </c>
      <c r="CC15" s="1">
        <v>0</v>
      </c>
      <c r="CD15" s="1">
        <v>0</v>
      </c>
      <c r="CE15" s="1">
        <v>0.1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3.073121060000001</v>
      </c>
      <c r="CL15" s="1">
        <v>6</v>
      </c>
    </row>
    <row r="16" spans="1:90" x14ac:dyDescent="0.25">
      <c r="A16" s="1" t="s">
        <v>91</v>
      </c>
      <c r="B16" s="1">
        <v>12.7</v>
      </c>
      <c r="C16" s="1">
        <v>10</v>
      </c>
      <c r="D16" s="1">
        <v>90</v>
      </c>
      <c r="E16" s="1">
        <v>0.5</v>
      </c>
      <c r="F16" s="1">
        <v>0.59</v>
      </c>
      <c r="G16" s="1">
        <v>1.3</v>
      </c>
      <c r="H16" s="1">
        <v>17</v>
      </c>
      <c r="I16" s="1">
        <v>4.2</v>
      </c>
      <c r="J16" s="1">
        <v>2.4</v>
      </c>
      <c r="K16" s="1">
        <v>3.4</v>
      </c>
      <c r="L16" s="1">
        <v>0.8</v>
      </c>
      <c r="M16" s="1">
        <v>1.2</v>
      </c>
      <c r="N16" s="1">
        <v>0.1</v>
      </c>
      <c r="O16" s="1">
        <v>0.74</v>
      </c>
      <c r="P16" s="1">
        <v>0.82</v>
      </c>
      <c r="Q16" s="1">
        <v>1</v>
      </c>
      <c r="R16" s="1">
        <v>1</v>
      </c>
      <c r="S16" s="1">
        <v>0</v>
      </c>
      <c r="T16" s="1">
        <v>0</v>
      </c>
      <c r="U16" s="1">
        <v>18.8</v>
      </c>
      <c r="V16" s="1">
        <v>14.5</v>
      </c>
      <c r="W16" s="1">
        <v>77</v>
      </c>
      <c r="X16" s="1">
        <v>1.8</v>
      </c>
      <c r="Y16" s="1">
        <v>0.4</v>
      </c>
      <c r="Z16" s="1">
        <v>22</v>
      </c>
      <c r="AA16" s="1">
        <v>0.1</v>
      </c>
      <c r="AB16" s="1">
        <v>0</v>
      </c>
      <c r="AC16" s="1">
        <v>2.2999999999999998</v>
      </c>
      <c r="AD16" s="1">
        <v>0.7</v>
      </c>
      <c r="AE16" s="1">
        <v>0.5</v>
      </c>
      <c r="AF16" s="1">
        <v>0.7</v>
      </c>
      <c r="AG16" s="1">
        <v>0</v>
      </c>
      <c r="AH16" s="1">
        <v>0.1</v>
      </c>
      <c r="AI16" s="1">
        <v>0</v>
      </c>
      <c r="AJ16" s="1">
        <v>0.6</v>
      </c>
      <c r="AK16" s="1">
        <v>72.400000000000006</v>
      </c>
      <c r="AL16" s="1">
        <v>32.33</v>
      </c>
      <c r="AM16" s="1">
        <v>54.36</v>
      </c>
      <c r="AN16" s="1">
        <v>5.6</v>
      </c>
      <c r="AO16" s="1">
        <v>8.5</v>
      </c>
      <c r="AP16" s="1">
        <v>10.5</v>
      </c>
      <c r="AQ16" s="1">
        <v>34.799999999999997</v>
      </c>
      <c r="AR16" s="1">
        <v>1.6</v>
      </c>
      <c r="AS16" s="1">
        <v>11.2</v>
      </c>
      <c r="AT16" s="1">
        <v>0.8</v>
      </c>
      <c r="AU16" s="1">
        <v>0.5</v>
      </c>
      <c r="AV16" s="1">
        <v>0.3</v>
      </c>
      <c r="AW16" s="1">
        <v>60</v>
      </c>
      <c r="AX16" s="1">
        <v>2.9</v>
      </c>
      <c r="AY16" s="1">
        <v>0.3</v>
      </c>
      <c r="AZ16" s="1">
        <v>0</v>
      </c>
      <c r="BA16" s="1">
        <v>0.2</v>
      </c>
      <c r="BB16" s="1">
        <v>0.5</v>
      </c>
      <c r="BC16" s="1">
        <v>10.199999999999999</v>
      </c>
      <c r="BD16" s="1">
        <v>7.6</v>
      </c>
      <c r="BE16" s="1">
        <v>3.4</v>
      </c>
      <c r="BF16" s="1">
        <v>0.9</v>
      </c>
      <c r="BG16" s="1">
        <v>2</v>
      </c>
      <c r="BH16" s="1">
        <v>1.5</v>
      </c>
      <c r="BI16" s="1">
        <v>1.1499999999999999</v>
      </c>
      <c r="BJ16" s="1">
        <v>35.299999999999997</v>
      </c>
      <c r="BK16" s="1">
        <v>28.8</v>
      </c>
      <c r="BL16" s="1">
        <v>82</v>
      </c>
      <c r="BM16" s="1">
        <v>30.8</v>
      </c>
      <c r="BN16" s="1">
        <v>23.7</v>
      </c>
      <c r="BO16" s="1">
        <v>77</v>
      </c>
      <c r="BP16" s="1">
        <v>18.8</v>
      </c>
      <c r="BQ16" s="1">
        <v>14.5</v>
      </c>
      <c r="BR16" s="1">
        <v>77</v>
      </c>
      <c r="BS16" s="1">
        <v>0.6</v>
      </c>
      <c r="BT16" s="1">
        <v>0.4</v>
      </c>
      <c r="BU16" s="1">
        <v>10</v>
      </c>
      <c r="BV16" s="1">
        <v>0</v>
      </c>
      <c r="BW16" s="1">
        <v>0</v>
      </c>
      <c r="BX16" s="1">
        <v>2.2000000000000002</v>
      </c>
      <c r="BY16" s="1">
        <v>53.8</v>
      </c>
      <c r="BZ16" s="1">
        <v>9</v>
      </c>
      <c r="CA16" s="1">
        <v>1.8</v>
      </c>
      <c r="CB16" s="1">
        <v>4</v>
      </c>
      <c r="CC16" s="1">
        <v>0.3</v>
      </c>
      <c r="CD16" s="1">
        <v>0</v>
      </c>
      <c r="CE16" s="1">
        <v>0.1</v>
      </c>
      <c r="CF16" s="1">
        <v>0</v>
      </c>
      <c r="CG16" s="1">
        <v>0.1</v>
      </c>
      <c r="CH16" s="1">
        <v>0</v>
      </c>
      <c r="CI16" s="1">
        <v>0.1</v>
      </c>
      <c r="CJ16" s="1">
        <v>0.1</v>
      </c>
      <c r="CK16" s="1">
        <f t="shared" si="0"/>
        <v>7.4569483299999915</v>
      </c>
      <c r="CL16" s="1">
        <v>5</v>
      </c>
    </row>
    <row r="17" spans="1:90" x14ac:dyDescent="0.25">
      <c r="A17" s="1" t="s">
        <v>165</v>
      </c>
      <c r="B17" s="1">
        <v>5.3</v>
      </c>
      <c r="C17" s="1">
        <v>5</v>
      </c>
      <c r="D17" s="1">
        <v>30</v>
      </c>
      <c r="E17" s="1">
        <v>0.24</v>
      </c>
      <c r="F17" s="1">
        <v>0.33</v>
      </c>
      <c r="G17" s="1">
        <v>0.3</v>
      </c>
      <c r="H17" s="1">
        <v>1</v>
      </c>
      <c r="I17" s="1">
        <v>1.4</v>
      </c>
      <c r="J17" s="1">
        <v>0.6</v>
      </c>
      <c r="K17" s="1">
        <v>0.8</v>
      </c>
      <c r="L17" s="1">
        <v>0.6</v>
      </c>
      <c r="M17" s="1">
        <v>0.2</v>
      </c>
      <c r="N17" s="1">
        <v>0</v>
      </c>
      <c r="O17" s="1">
        <v>0.17</v>
      </c>
      <c r="P17" s="1">
        <v>0.17</v>
      </c>
      <c r="Q17" s="1">
        <v>0.2</v>
      </c>
      <c r="R17" s="1">
        <v>0.2</v>
      </c>
      <c r="S17" s="1">
        <v>0</v>
      </c>
      <c r="T17" s="1">
        <v>0</v>
      </c>
      <c r="U17" s="1">
        <v>5.6</v>
      </c>
      <c r="V17" s="1">
        <v>3</v>
      </c>
      <c r="W17" s="1">
        <v>54</v>
      </c>
      <c r="X17" s="1">
        <v>0.6</v>
      </c>
      <c r="Y17" s="1">
        <v>0</v>
      </c>
      <c r="Z17" s="1">
        <v>0</v>
      </c>
      <c r="AA17" s="1">
        <v>0.2</v>
      </c>
      <c r="AB17" s="1">
        <v>0.2</v>
      </c>
      <c r="AC17" s="1">
        <v>0.6</v>
      </c>
      <c r="AD17" s="1">
        <v>0.2</v>
      </c>
      <c r="AE17" s="1">
        <v>0.14000000000000001</v>
      </c>
      <c r="AF17" s="1">
        <v>0</v>
      </c>
      <c r="AG17" s="1">
        <v>0</v>
      </c>
      <c r="AH17" s="1">
        <v>0.2</v>
      </c>
      <c r="AI17" s="1">
        <v>0</v>
      </c>
      <c r="AJ17" s="1">
        <v>0</v>
      </c>
      <c r="AK17" s="1">
        <v>19.8</v>
      </c>
      <c r="AL17" s="1">
        <v>7.7</v>
      </c>
      <c r="AM17" s="1">
        <v>13</v>
      </c>
      <c r="AN17" s="1">
        <v>1.3</v>
      </c>
      <c r="AO17" s="1">
        <v>3</v>
      </c>
      <c r="AP17" s="1">
        <v>4.8</v>
      </c>
      <c r="AQ17" s="1">
        <v>8.4</v>
      </c>
      <c r="AR17" s="1">
        <v>0</v>
      </c>
      <c r="AS17" s="1">
        <v>2</v>
      </c>
      <c r="AT17" s="1">
        <v>0.2</v>
      </c>
      <c r="AU17" s="1">
        <v>1.2</v>
      </c>
      <c r="AV17" s="1">
        <v>1</v>
      </c>
      <c r="AW17" s="1">
        <v>83</v>
      </c>
      <c r="AX17" s="1">
        <v>1.6</v>
      </c>
      <c r="AY17" s="1">
        <v>0.4</v>
      </c>
      <c r="AZ17" s="1">
        <v>0</v>
      </c>
      <c r="BA17" s="1">
        <v>0.6</v>
      </c>
      <c r="BB17" s="1">
        <v>1</v>
      </c>
      <c r="BC17" s="1">
        <v>8.8000000000000007</v>
      </c>
      <c r="BD17" s="1">
        <v>4.8</v>
      </c>
      <c r="BE17" s="1">
        <v>4</v>
      </c>
      <c r="BF17" s="1">
        <v>1.2</v>
      </c>
      <c r="BG17" s="1">
        <v>2.2000000000000002</v>
      </c>
      <c r="BH17" s="1">
        <v>1.4</v>
      </c>
      <c r="BI17" s="1">
        <v>1.1000000000000001</v>
      </c>
      <c r="BJ17" s="1">
        <v>11.4</v>
      </c>
      <c r="BK17" s="1">
        <v>7.6</v>
      </c>
      <c r="BL17" s="1">
        <v>67</v>
      </c>
      <c r="BM17" s="1">
        <v>8.4</v>
      </c>
      <c r="BN17" s="1">
        <v>4.5999999999999996</v>
      </c>
      <c r="BO17" s="1">
        <v>55</v>
      </c>
      <c r="BP17" s="1">
        <v>5.6</v>
      </c>
      <c r="BQ17" s="1">
        <v>3</v>
      </c>
      <c r="BR17" s="1">
        <v>54</v>
      </c>
      <c r="BS17" s="1">
        <v>0.2</v>
      </c>
      <c r="BT17" s="1">
        <v>0.2</v>
      </c>
      <c r="BU17" s="1">
        <v>1</v>
      </c>
      <c r="BV17" s="1">
        <v>4</v>
      </c>
      <c r="BW17" s="1">
        <v>1</v>
      </c>
      <c r="BX17" s="1">
        <v>0.4</v>
      </c>
      <c r="BY17" s="1">
        <v>18.8</v>
      </c>
      <c r="BZ17" s="1">
        <v>1.4</v>
      </c>
      <c r="CA17" s="1">
        <v>2.2000000000000002</v>
      </c>
      <c r="CB17" s="1">
        <v>1.8</v>
      </c>
      <c r="CC17" s="1">
        <v>0</v>
      </c>
      <c r="CD17" s="1">
        <v>0</v>
      </c>
      <c r="CE17" s="1">
        <v>0.2</v>
      </c>
      <c r="CF17" s="1">
        <v>0</v>
      </c>
      <c r="CG17" s="1">
        <v>0.2</v>
      </c>
      <c r="CH17" s="1">
        <v>0</v>
      </c>
      <c r="CI17" s="1">
        <v>0</v>
      </c>
      <c r="CJ17" s="1">
        <v>0</v>
      </c>
      <c r="CK17" s="1">
        <f t="shared" si="0"/>
        <v>3.8203007900000014</v>
      </c>
      <c r="CL17" s="1">
        <v>4</v>
      </c>
    </row>
    <row r="18" spans="1:90" x14ac:dyDescent="0.25">
      <c r="A18" s="1" t="s">
        <v>67</v>
      </c>
      <c r="B18" s="1">
        <v>6.3</v>
      </c>
      <c r="C18" s="1">
        <v>8</v>
      </c>
      <c r="D18" s="1">
        <v>87.12</v>
      </c>
      <c r="E18" s="1">
        <v>0.28000000000000003</v>
      </c>
      <c r="F18" s="1">
        <v>0.33</v>
      </c>
      <c r="G18" s="1">
        <v>0.3</v>
      </c>
      <c r="H18" s="1">
        <v>2</v>
      </c>
      <c r="I18" s="1">
        <v>1.25</v>
      </c>
      <c r="J18" s="1">
        <v>0.75</v>
      </c>
      <c r="K18" s="1">
        <v>0.25</v>
      </c>
      <c r="L18" s="1">
        <v>1</v>
      </c>
      <c r="M18" s="1">
        <v>0.25</v>
      </c>
      <c r="N18" s="1">
        <v>0</v>
      </c>
      <c r="O18" s="1">
        <v>7.0000000000000007E-2</v>
      </c>
      <c r="P18" s="1">
        <v>0.26</v>
      </c>
      <c r="Q18" s="1">
        <v>0.25</v>
      </c>
      <c r="R18" s="1">
        <v>0.25</v>
      </c>
      <c r="S18" s="1">
        <v>0</v>
      </c>
      <c r="T18" s="1">
        <v>0</v>
      </c>
      <c r="U18" s="1">
        <v>12.38</v>
      </c>
      <c r="V18" s="1">
        <v>9.75</v>
      </c>
      <c r="W18" s="1">
        <v>79</v>
      </c>
      <c r="X18" s="1">
        <v>7.62</v>
      </c>
      <c r="Y18" s="1">
        <v>1.5</v>
      </c>
      <c r="Z18" s="1">
        <v>20</v>
      </c>
      <c r="AA18" s="1">
        <v>5.38</v>
      </c>
      <c r="AB18" s="1">
        <v>1.5</v>
      </c>
      <c r="AC18" s="1">
        <v>1.38</v>
      </c>
      <c r="AD18" s="1">
        <v>0</v>
      </c>
      <c r="AE18" s="1">
        <v>7.0000000000000007E-2</v>
      </c>
      <c r="AF18" s="1">
        <v>0</v>
      </c>
      <c r="AG18" s="1">
        <v>0</v>
      </c>
      <c r="AH18" s="1">
        <v>0.25</v>
      </c>
      <c r="AI18" s="1">
        <v>0.12</v>
      </c>
      <c r="AJ18" s="1">
        <v>0.38</v>
      </c>
      <c r="AK18" s="1">
        <v>9.8800000000000008</v>
      </c>
      <c r="AL18" s="1">
        <v>23.29</v>
      </c>
      <c r="AM18" s="1">
        <v>20.5</v>
      </c>
      <c r="AN18" s="1">
        <v>1.5</v>
      </c>
      <c r="AO18" s="1">
        <v>4.0999999999999996</v>
      </c>
      <c r="AP18" s="1">
        <v>12.62</v>
      </c>
      <c r="AQ18" s="1">
        <v>16</v>
      </c>
      <c r="AR18" s="1">
        <v>0.25</v>
      </c>
      <c r="AS18" s="1">
        <v>3.25</v>
      </c>
      <c r="AT18" s="1">
        <v>1.25</v>
      </c>
      <c r="AU18" s="1">
        <v>1</v>
      </c>
      <c r="AV18" s="1">
        <v>0.62</v>
      </c>
      <c r="AW18" s="1">
        <v>62</v>
      </c>
      <c r="AX18" s="1">
        <v>6.5</v>
      </c>
      <c r="AY18" s="1">
        <v>1</v>
      </c>
      <c r="AZ18" s="1">
        <v>0.38</v>
      </c>
      <c r="BA18" s="1">
        <v>1.25</v>
      </c>
      <c r="BB18" s="1">
        <v>2.62</v>
      </c>
      <c r="BC18" s="1">
        <v>12.88</v>
      </c>
      <c r="BD18" s="1">
        <v>8.75</v>
      </c>
      <c r="BE18" s="1">
        <v>4.38</v>
      </c>
      <c r="BF18" s="1">
        <v>1</v>
      </c>
      <c r="BG18" s="1">
        <v>2.88</v>
      </c>
      <c r="BH18" s="1">
        <v>2.38</v>
      </c>
      <c r="BI18" s="1">
        <v>1.58</v>
      </c>
      <c r="BJ18" s="1">
        <v>47.25</v>
      </c>
      <c r="BK18" s="1">
        <v>41.38</v>
      </c>
      <c r="BL18" s="1">
        <v>88</v>
      </c>
      <c r="BM18" s="1">
        <v>35</v>
      </c>
      <c r="BN18" s="1">
        <v>24.5</v>
      </c>
      <c r="BO18" s="1">
        <v>70</v>
      </c>
      <c r="BP18" s="1">
        <v>12.38</v>
      </c>
      <c r="BQ18" s="1">
        <v>9.75</v>
      </c>
      <c r="BR18" s="1">
        <v>79</v>
      </c>
      <c r="BS18" s="1">
        <v>0</v>
      </c>
      <c r="BT18" s="1">
        <v>0</v>
      </c>
      <c r="BU18" s="1">
        <v>8</v>
      </c>
      <c r="BV18" s="1">
        <v>0</v>
      </c>
      <c r="BW18" s="1">
        <v>1</v>
      </c>
      <c r="BX18" s="1">
        <v>0.25</v>
      </c>
      <c r="BY18" s="1">
        <v>64.75</v>
      </c>
      <c r="BZ18" s="1">
        <v>0.62</v>
      </c>
      <c r="CA18" s="1">
        <v>5.62</v>
      </c>
      <c r="CB18" s="1">
        <v>7.88</v>
      </c>
      <c r="CC18" s="1">
        <v>0</v>
      </c>
      <c r="CD18" s="1">
        <v>0</v>
      </c>
      <c r="CE18" s="1">
        <v>5.25</v>
      </c>
      <c r="CF18" s="1">
        <v>0.38</v>
      </c>
      <c r="CG18" s="1">
        <v>0.5</v>
      </c>
      <c r="CH18" s="1">
        <v>0</v>
      </c>
      <c r="CI18" s="1">
        <v>0.25</v>
      </c>
      <c r="CJ18" s="1">
        <v>0.25</v>
      </c>
      <c r="CK18" s="1">
        <f t="shared" si="0"/>
        <v>3.9014947000000006</v>
      </c>
      <c r="CL18" s="1">
        <v>3</v>
      </c>
    </row>
    <row r="19" spans="1:90" x14ac:dyDescent="0.25">
      <c r="A19" s="1" t="s">
        <v>73</v>
      </c>
      <c r="B19" s="1">
        <v>5.2</v>
      </c>
      <c r="C19" s="1">
        <v>10</v>
      </c>
      <c r="D19" s="1">
        <v>79.099999999999994</v>
      </c>
      <c r="E19" s="1">
        <v>0.27</v>
      </c>
      <c r="F19" s="1">
        <v>0.31</v>
      </c>
      <c r="G19" s="1">
        <v>0.4</v>
      </c>
      <c r="H19" s="1">
        <v>5</v>
      </c>
      <c r="I19" s="1">
        <v>1.5</v>
      </c>
      <c r="J19" s="1">
        <v>0.9</v>
      </c>
      <c r="K19" s="1">
        <v>0.6</v>
      </c>
      <c r="L19" s="1">
        <v>0.9</v>
      </c>
      <c r="M19" s="1">
        <v>0.2</v>
      </c>
      <c r="N19" s="1">
        <v>0.1</v>
      </c>
      <c r="O19" s="1">
        <v>0.15</v>
      </c>
      <c r="P19" s="1">
        <v>0.23</v>
      </c>
      <c r="Q19" s="1">
        <v>0.3</v>
      </c>
      <c r="R19" s="1">
        <v>0.2</v>
      </c>
      <c r="S19" s="1">
        <v>0.1</v>
      </c>
      <c r="T19" s="1">
        <v>0</v>
      </c>
      <c r="U19" s="1">
        <v>8.8000000000000007</v>
      </c>
      <c r="V19" s="1">
        <v>6.6</v>
      </c>
      <c r="W19" s="1">
        <v>75</v>
      </c>
      <c r="X19" s="1">
        <v>5.5</v>
      </c>
      <c r="Y19" s="1">
        <v>1.9</v>
      </c>
      <c r="Z19" s="1">
        <v>35</v>
      </c>
      <c r="AA19" s="1">
        <v>1.3</v>
      </c>
      <c r="AB19" s="1">
        <v>0.6</v>
      </c>
      <c r="AC19" s="1">
        <v>2.2000000000000002</v>
      </c>
      <c r="AD19" s="1">
        <v>0.2</v>
      </c>
      <c r="AE19" s="1">
        <v>0.18</v>
      </c>
      <c r="AF19" s="1">
        <v>0.2</v>
      </c>
      <c r="AG19" s="1">
        <v>0</v>
      </c>
      <c r="AH19" s="1">
        <v>0.1</v>
      </c>
      <c r="AI19" s="1">
        <v>0</v>
      </c>
      <c r="AJ19" s="1">
        <v>0.2</v>
      </c>
      <c r="AK19" s="1">
        <v>15.3</v>
      </c>
      <c r="AL19" s="1">
        <v>32.61</v>
      </c>
      <c r="AM19" s="1">
        <v>27.94</v>
      </c>
      <c r="AN19" s="1">
        <v>1.7</v>
      </c>
      <c r="AO19" s="1">
        <v>4.3</v>
      </c>
      <c r="AP19" s="1">
        <v>10.8</v>
      </c>
      <c r="AQ19" s="1">
        <v>18</v>
      </c>
      <c r="AR19" s="1">
        <v>0.8</v>
      </c>
      <c r="AS19" s="1">
        <v>4.9000000000000004</v>
      </c>
      <c r="AT19" s="1">
        <v>1.4</v>
      </c>
      <c r="AU19" s="1">
        <v>1.8</v>
      </c>
      <c r="AV19" s="1">
        <v>0.8</v>
      </c>
      <c r="AW19" s="1">
        <v>44</v>
      </c>
      <c r="AX19" s="1">
        <v>4.8</v>
      </c>
      <c r="AY19" s="1">
        <v>0.2</v>
      </c>
      <c r="AZ19" s="1">
        <v>0.1</v>
      </c>
      <c r="BA19" s="1">
        <v>1.1000000000000001</v>
      </c>
      <c r="BB19" s="1">
        <v>1.4</v>
      </c>
      <c r="BC19" s="1">
        <v>13.2</v>
      </c>
      <c r="BD19" s="1">
        <v>7.4</v>
      </c>
      <c r="BE19" s="1">
        <v>4.3</v>
      </c>
      <c r="BF19" s="1">
        <v>1.2</v>
      </c>
      <c r="BG19" s="1">
        <v>2.4</v>
      </c>
      <c r="BH19" s="1">
        <v>2.1</v>
      </c>
      <c r="BI19" s="1">
        <v>1.48</v>
      </c>
      <c r="BJ19" s="1">
        <v>20.8</v>
      </c>
      <c r="BK19" s="1">
        <v>16.399999999999999</v>
      </c>
      <c r="BL19" s="1">
        <v>79</v>
      </c>
      <c r="BM19" s="1">
        <v>19.7</v>
      </c>
      <c r="BN19" s="1">
        <v>12.9</v>
      </c>
      <c r="BO19" s="1">
        <v>65</v>
      </c>
      <c r="BP19" s="1">
        <v>8.8000000000000007</v>
      </c>
      <c r="BQ19" s="1">
        <v>6.6</v>
      </c>
      <c r="BR19" s="1">
        <v>75</v>
      </c>
      <c r="BS19" s="1">
        <v>0.1</v>
      </c>
      <c r="BT19" s="1">
        <v>0</v>
      </c>
      <c r="BU19" s="1">
        <v>9</v>
      </c>
      <c r="BV19" s="1">
        <v>1</v>
      </c>
      <c r="BW19" s="1">
        <v>2</v>
      </c>
      <c r="BX19" s="1">
        <v>1.1000000000000001</v>
      </c>
      <c r="BY19" s="1">
        <v>42.3</v>
      </c>
      <c r="BZ19" s="1">
        <v>1.8</v>
      </c>
      <c r="CA19" s="1">
        <v>2.1</v>
      </c>
      <c r="CB19" s="1">
        <v>5.7</v>
      </c>
      <c r="CC19" s="1">
        <v>0.5</v>
      </c>
      <c r="CD19" s="1">
        <v>0</v>
      </c>
      <c r="CE19" s="1">
        <v>1.2</v>
      </c>
      <c r="CF19" s="1">
        <v>0.3</v>
      </c>
      <c r="CG19" s="1">
        <v>0.1</v>
      </c>
      <c r="CH19" s="1">
        <v>0</v>
      </c>
      <c r="CI19" s="1">
        <v>0.1</v>
      </c>
      <c r="CJ19" s="1">
        <v>0.1</v>
      </c>
      <c r="CK19" s="1">
        <f t="shared" si="0"/>
        <v>4.2238589100000024</v>
      </c>
      <c r="CL19" s="1">
        <v>3</v>
      </c>
    </row>
    <row r="20" spans="1:90" x14ac:dyDescent="0.25">
      <c r="A20" s="1" t="s">
        <v>81</v>
      </c>
      <c r="B20" s="1">
        <v>10.6</v>
      </c>
      <c r="C20" s="1">
        <v>9</v>
      </c>
      <c r="D20" s="1">
        <v>87.78</v>
      </c>
      <c r="E20" s="1">
        <v>0.42</v>
      </c>
      <c r="F20" s="1">
        <v>0.67</v>
      </c>
      <c r="G20" s="1">
        <v>0.6</v>
      </c>
      <c r="H20" s="1">
        <v>6</v>
      </c>
      <c r="I20" s="1">
        <v>2.67</v>
      </c>
      <c r="J20" s="1">
        <v>1.1100000000000001</v>
      </c>
      <c r="K20" s="1">
        <v>1.44</v>
      </c>
      <c r="L20" s="1">
        <v>1.22</v>
      </c>
      <c r="M20" s="1">
        <v>0.67</v>
      </c>
      <c r="N20" s="1">
        <v>0</v>
      </c>
      <c r="O20" s="1">
        <v>0.4</v>
      </c>
      <c r="P20" s="1">
        <v>0.4</v>
      </c>
      <c r="Q20" s="1">
        <v>0.44</v>
      </c>
      <c r="R20" s="1">
        <v>0.22</v>
      </c>
      <c r="S20" s="1">
        <v>0.22</v>
      </c>
      <c r="T20" s="1">
        <v>0</v>
      </c>
      <c r="U20" s="1">
        <v>15.11</v>
      </c>
      <c r="V20" s="1">
        <v>12.11</v>
      </c>
      <c r="W20" s="1">
        <v>80</v>
      </c>
      <c r="X20" s="1">
        <v>6.67</v>
      </c>
      <c r="Y20" s="1">
        <v>1.44</v>
      </c>
      <c r="Z20" s="1">
        <v>22</v>
      </c>
      <c r="AA20" s="1">
        <v>4.78</v>
      </c>
      <c r="AB20" s="1">
        <v>1</v>
      </c>
      <c r="AC20" s="1">
        <v>1.89</v>
      </c>
      <c r="AD20" s="1">
        <v>0</v>
      </c>
      <c r="AE20" s="1">
        <v>0.14000000000000001</v>
      </c>
      <c r="AF20" s="1">
        <v>0.22</v>
      </c>
      <c r="AG20" s="1">
        <v>0</v>
      </c>
      <c r="AH20" s="1">
        <v>0</v>
      </c>
      <c r="AI20" s="1">
        <v>0</v>
      </c>
      <c r="AJ20" s="1">
        <v>0.33</v>
      </c>
      <c r="AK20" s="1">
        <v>36.22</v>
      </c>
      <c r="AL20" s="1">
        <v>29.9</v>
      </c>
      <c r="AM20" s="1">
        <v>23.64</v>
      </c>
      <c r="AN20" s="1">
        <v>2.5</v>
      </c>
      <c r="AO20" s="1">
        <v>5.2</v>
      </c>
      <c r="AP20" s="1">
        <v>8.2200000000000006</v>
      </c>
      <c r="AQ20" s="1">
        <v>18.22</v>
      </c>
      <c r="AR20" s="1">
        <v>0.89</v>
      </c>
      <c r="AS20" s="1">
        <v>6.11</v>
      </c>
      <c r="AT20" s="1">
        <v>1.44</v>
      </c>
      <c r="AU20" s="1">
        <v>0.22</v>
      </c>
      <c r="AV20" s="1">
        <v>0.22</v>
      </c>
      <c r="AW20" s="1">
        <v>100</v>
      </c>
      <c r="AX20" s="1">
        <v>4.5599999999999996</v>
      </c>
      <c r="AY20" s="1">
        <v>0</v>
      </c>
      <c r="AZ20" s="1">
        <v>0.11</v>
      </c>
      <c r="BA20" s="1">
        <v>0.11</v>
      </c>
      <c r="BB20" s="1">
        <v>0.22</v>
      </c>
      <c r="BC20" s="1">
        <v>14.22</v>
      </c>
      <c r="BD20" s="1">
        <v>9.44</v>
      </c>
      <c r="BE20" s="1">
        <v>4.5599999999999996</v>
      </c>
      <c r="BF20" s="1">
        <v>0.44</v>
      </c>
      <c r="BG20" s="1">
        <v>2.33</v>
      </c>
      <c r="BH20" s="1">
        <v>1.67</v>
      </c>
      <c r="BI20" s="1">
        <v>1.45</v>
      </c>
      <c r="BJ20" s="1">
        <v>32.44</v>
      </c>
      <c r="BK20" s="1">
        <v>27.89</v>
      </c>
      <c r="BL20" s="1">
        <v>86</v>
      </c>
      <c r="BM20" s="1">
        <v>32.67</v>
      </c>
      <c r="BN20" s="1">
        <v>23.56</v>
      </c>
      <c r="BO20" s="1">
        <v>72</v>
      </c>
      <c r="BP20" s="1">
        <v>15.11</v>
      </c>
      <c r="BQ20" s="1">
        <v>12.11</v>
      </c>
      <c r="BR20" s="1">
        <v>80</v>
      </c>
      <c r="BS20" s="1">
        <v>0</v>
      </c>
      <c r="BT20" s="1">
        <v>0</v>
      </c>
      <c r="BU20" s="1">
        <v>9</v>
      </c>
      <c r="BV20" s="1">
        <v>0</v>
      </c>
      <c r="BW20" s="1">
        <v>2</v>
      </c>
      <c r="BX20" s="1">
        <v>1.33</v>
      </c>
      <c r="BY20" s="1">
        <v>52.22</v>
      </c>
      <c r="BZ20" s="1">
        <v>4.5599999999999996</v>
      </c>
      <c r="CA20" s="1">
        <v>2.2200000000000002</v>
      </c>
      <c r="CB20" s="1">
        <v>8.2200000000000006</v>
      </c>
      <c r="CC20" s="1">
        <v>0.11</v>
      </c>
      <c r="CD20" s="1">
        <v>0</v>
      </c>
      <c r="CE20" s="1">
        <v>4.4400000000000004</v>
      </c>
      <c r="CF20" s="1">
        <v>0.22</v>
      </c>
      <c r="CG20" s="1">
        <v>0.11</v>
      </c>
      <c r="CH20" s="1">
        <v>0.11</v>
      </c>
      <c r="CI20" s="1">
        <v>0</v>
      </c>
      <c r="CJ20" s="1">
        <v>0</v>
      </c>
      <c r="CK20" s="1">
        <f t="shared" si="0"/>
        <v>4.8781433400000047</v>
      </c>
      <c r="CL20" s="1">
        <v>3</v>
      </c>
    </row>
    <row r="21" spans="1:90" x14ac:dyDescent="0.25">
      <c r="A21" s="1" t="s">
        <v>92</v>
      </c>
      <c r="B21" s="1">
        <v>6.4</v>
      </c>
      <c r="C21" s="1">
        <v>10</v>
      </c>
      <c r="D21" s="1">
        <v>71.3</v>
      </c>
      <c r="E21" s="1">
        <v>0.28999999999999998</v>
      </c>
      <c r="F21" s="1">
        <v>0.33</v>
      </c>
      <c r="G21" s="1">
        <v>0.4</v>
      </c>
      <c r="H21" s="1">
        <v>4</v>
      </c>
      <c r="I21" s="1">
        <v>1.8</v>
      </c>
      <c r="J21" s="1">
        <v>0.5</v>
      </c>
      <c r="K21" s="1">
        <v>1.5</v>
      </c>
      <c r="L21" s="1">
        <v>0.3</v>
      </c>
      <c r="M21" s="1">
        <v>0.2</v>
      </c>
      <c r="N21" s="1">
        <v>0</v>
      </c>
      <c r="O21" s="1">
        <v>0.18</v>
      </c>
      <c r="P21" s="1">
        <v>0.18</v>
      </c>
      <c r="Q21" s="1">
        <v>0.1</v>
      </c>
      <c r="R21" s="1">
        <v>0.1</v>
      </c>
      <c r="S21" s="1">
        <v>0</v>
      </c>
      <c r="T21" s="1">
        <v>0</v>
      </c>
      <c r="U21" s="1">
        <v>14</v>
      </c>
      <c r="V21" s="1">
        <v>10.8</v>
      </c>
      <c r="W21" s="1">
        <v>77</v>
      </c>
      <c r="X21" s="1">
        <v>2.1</v>
      </c>
      <c r="Y21" s="1">
        <v>0.5</v>
      </c>
      <c r="Z21" s="1">
        <v>24</v>
      </c>
      <c r="AA21" s="1">
        <v>0.8</v>
      </c>
      <c r="AB21" s="1">
        <v>0.3</v>
      </c>
      <c r="AC21" s="1">
        <v>1.7</v>
      </c>
      <c r="AD21" s="1">
        <v>0.2</v>
      </c>
      <c r="AE21" s="1">
        <v>0.2</v>
      </c>
      <c r="AF21" s="1">
        <v>0.3</v>
      </c>
      <c r="AG21" s="1">
        <v>0</v>
      </c>
      <c r="AH21" s="1">
        <v>0.1</v>
      </c>
      <c r="AI21" s="1">
        <v>0</v>
      </c>
      <c r="AJ21" s="1">
        <v>0.4</v>
      </c>
      <c r="AK21" s="1">
        <v>28.6</v>
      </c>
      <c r="AL21" s="1">
        <v>22.96</v>
      </c>
      <c r="AM21" s="1">
        <v>14.46</v>
      </c>
      <c r="AN21" s="1">
        <v>1.5</v>
      </c>
      <c r="AO21" s="1">
        <v>3.8</v>
      </c>
      <c r="AP21" s="1">
        <v>8.1999999999999993</v>
      </c>
      <c r="AQ21" s="1">
        <v>12.7</v>
      </c>
      <c r="AR21" s="1">
        <v>0.3</v>
      </c>
      <c r="AS21" s="1">
        <v>3.7</v>
      </c>
      <c r="AT21" s="1">
        <v>0.8</v>
      </c>
      <c r="AU21" s="1">
        <v>0.9</v>
      </c>
      <c r="AV21" s="1">
        <v>0.6</v>
      </c>
      <c r="AW21" s="1">
        <v>67</v>
      </c>
      <c r="AX21" s="1">
        <v>4.5999999999999996</v>
      </c>
      <c r="AY21" s="1">
        <v>0.4</v>
      </c>
      <c r="AZ21" s="1">
        <v>0</v>
      </c>
      <c r="BA21" s="1">
        <v>0.7</v>
      </c>
      <c r="BB21" s="1">
        <v>1.1000000000000001</v>
      </c>
      <c r="BC21" s="1">
        <v>14.9</v>
      </c>
      <c r="BD21" s="1">
        <v>9.3000000000000007</v>
      </c>
      <c r="BE21" s="1">
        <v>4.5999999999999996</v>
      </c>
      <c r="BF21" s="1">
        <v>0.9</v>
      </c>
      <c r="BG21" s="1">
        <v>2.9</v>
      </c>
      <c r="BH21" s="1">
        <v>2.1</v>
      </c>
      <c r="BI21" s="1">
        <v>1.54</v>
      </c>
      <c r="BJ21" s="1">
        <v>27</v>
      </c>
      <c r="BK21" s="1">
        <v>21.3</v>
      </c>
      <c r="BL21" s="1">
        <v>79</v>
      </c>
      <c r="BM21" s="1">
        <v>22.2</v>
      </c>
      <c r="BN21" s="1">
        <v>16.2</v>
      </c>
      <c r="BO21" s="1">
        <v>73</v>
      </c>
      <c r="BP21" s="1">
        <v>14</v>
      </c>
      <c r="BQ21" s="1">
        <v>10.8</v>
      </c>
      <c r="BR21" s="1">
        <v>77</v>
      </c>
      <c r="BS21" s="1">
        <v>0.1</v>
      </c>
      <c r="BT21" s="1">
        <v>0</v>
      </c>
      <c r="BU21" s="1">
        <v>9</v>
      </c>
      <c r="BV21" s="1">
        <v>1</v>
      </c>
      <c r="BW21" s="1">
        <v>6</v>
      </c>
      <c r="BX21" s="1">
        <v>0.6</v>
      </c>
      <c r="BY21" s="1">
        <v>42.1</v>
      </c>
      <c r="BZ21" s="1">
        <v>4.5</v>
      </c>
      <c r="CA21" s="1">
        <v>2.4</v>
      </c>
      <c r="CB21" s="1">
        <v>3</v>
      </c>
      <c r="CC21" s="1">
        <v>0.4</v>
      </c>
      <c r="CD21" s="1">
        <v>0</v>
      </c>
      <c r="CE21" s="1">
        <v>0.8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4.2147665600000037</v>
      </c>
      <c r="CL21" s="1">
        <v>3</v>
      </c>
    </row>
    <row r="22" spans="1:90" x14ac:dyDescent="0.25">
      <c r="A22" s="1" t="s">
        <v>96</v>
      </c>
      <c r="B22" s="1">
        <v>5.5</v>
      </c>
      <c r="C22" s="1">
        <v>8</v>
      </c>
      <c r="D22" s="1">
        <v>90</v>
      </c>
      <c r="E22" s="1">
        <v>0.04</v>
      </c>
      <c r="F22" s="1">
        <v>0.05</v>
      </c>
      <c r="G22" s="1">
        <v>0.1</v>
      </c>
      <c r="H22" s="1">
        <v>1</v>
      </c>
      <c r="I22" s="1">
        <v>1.1200000000000001</v>
      </c>
      <c r="J22" s="1">
        <v>0.25</v>
      </c>
      <c r="K22" s="1">
        <v>0.38</v>
      </c>
      <c r="L22" s="1">
        <v>0.75</v>
      </c>
      <c r="M22" s="1">
        <v>0</v>
      </c>
      <c r="N22" s="1">
        <v>0.12</v>
      </c>
      <c r="O22" s="1">
        <v>0.05</v>
      </c>
      <c r="P22" s="1">
        <v>0.05</v>
      </c>
      <c r="Q22" s="1">
        <v>0.12</v>
      </c>
      <c r="R22" s="1">
        <v>0</v>
      </c>
      <c r="S22" s="1">
        <v>0.12</v>
      </c>
      <c r="T22" s="1">
        <v>0</v>
      </c>
      <c r="U22" s="1">
        <v>22.5</v>
      </c>
      <c r="V22" s="1">
        <v>19.25</v>
      </c>
      <c r="W22" s="1">
        <v>86</v>
      </c>
      <c r="X22" s="1">
        <v>0.25</v>
      </c>
      <c r="Y22" s="1">
        <v>0.12</v>
      </c>
      <c r="Z22" s="1">
        <v>48</v>
      </c>
      <c r="AA22" s="1">
        <v>0</v>
      </c>
      <c r="AB22" s="1">
        <v>0</v>
      </c>
      <c r="AC22" s="1">
        <v>0.75</v>
      </c>
      <c r="AD22" s="1">
        <v>0</v>
      </c>
      <c r="AE22" s="1">
        <v>0.04</v>
      </c>
      <c r="AF22" s="1">
        <v>0</v>
      </c>
      <c r="AG22" s="1">
        <v>0</v>
      </c>
      <c r="AH22" s="1">
        <v>0.25</v>
      </c>
      <c r="AI22" s="1">
        <v>0</v>
      </c>
      <c r="AJ22" s="1">
        <v>0.62</v>
      </c>
      <c r="AK22" s="1">
        <v>7.88</v>
      </c>
      <c r="AL22" s="1">
        <v>16.29</v>
      </c>
      <c r="AM22" s="1">
        <v>18.68</v>
      </c>
      <c r="AN22" s="1">
        <v>0.4</v>
      </c>
      <c r="AO22" s="1">
        <v>3.1</v>
      </c>
      <c r="AP22" s="1">
        <v>14.25</v>
      </c>
      <c r="AQ22" s="1">
        <v>16.5</v>
      </c>
      <c r="AR22" s="1">
        <v>0</v>
      </c>
      <c r="AS22" s="1">
        <v>3</v>
      </c>
      <c r="AT22" s="1">
        <v>0.62</v>
      </c>
      <c r="AU22" s="1">
        <v>2.12</v>
      </c>
      <c r="AV22" s="1">
        <v>1.62</v>
      </c>
      <c r="AW22" s="1">
        <v>76</v>
      </c>
      <c r="AX22" s="1">
        <v>8.3800000000000008</v>
      </c>
      <c r="AY22" s="1">
        <v>1.5</v>
      </c>
      <c r="AZ22" s="1">
        <v>0.25</v>
      </c>
      <c r="BA22" s="1">
        <v>0.5</v>
      </c>
      <c r="BB22" s="1">
        <v>2.25</v>
      </c>
      <c r="BC22" s="1">
        <v>5.5</v>
      </c>
      <c r="BD22" s="1">
        <v>4.25</v>
      </c>
      <c r="BE22" s="1">
        <v>1.88</v>
      </c>
      <c r="BF22" s="1">
        <v>0.38</v>
      </c>
      <c r="BG22" s="1">
        <v>0.75</v>
      </c>
      <c r="BH22" s="1">
        <v>1</v>
      </c>
      <c r="BI22" s="1">
        <v>0.71</v>
      </c>
      <c r="BJ22" s="1">
        <v>78.88</v>
      </c>
      <c r="BK22" s="1">
        <v>72.38</v>
      </c>
      <c r="BL22" s="1">
        <v>92</v>
      </c>
      <c r="BM22" s="1">
        <v>49.25</v>
      </c>
      <c r="BN22" s="1">
        <v>44.62</v>
      </c>
      <c r="BO22" s="1">
        <v>91</v>
      </c>
      <c r="BP22" s="1">
        <v>22.5</v>
      </c>
      <c r="BQ22" s="1">
        <v>19.25</v>
      </c>
      <c r="BR22" s="1">
        <v>86</v>
      </c>
      <c r="BS22" s="1">
        <v>0.12</v>
      </c>
      <c r="BT22" s="1">
        <v>0</v>
      </c>
      <c r="BU22" s="1">
        <v>8</v>
      </c>
      <c r="BV22" s="1">
        <v>0</v>
      </c>
      <c r="BW22" s="1">
        <v>0</v>
      </c>
      <c r="BX22" s="1">
        <v>0.38</v>
      </c>
      <c r="BY22" s="1">
        <v>90.25</v>
      </c>
      <c r="BZ22" s="1">
        <v>1.1200000000000001</v>
      </c>
      <c r="CA22" s="1">
        <v>9.5</v>
      </c>
      <c r="CB22" s="1">
        <v>2.5</v>
      </c>
      <c r="CC22" s="1">
        <v>0.12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2.8742646000000032</v>
      </c>
      <c r="CL22" s="1">
        <v>3</v>
      </c>
    </row>
    <row r="23" spans="1:90" x14ac:dyDescent="0.25">
      <c r="A23" s="1" t="s">
        <v>130</v>
      </c>
      <c r="B23" s="1">
        <v>5.3</v>
      </c>
      <c r="C23" s="1">
        <v>8</v>
      </c>
      <c r="D23" s="1">
        <v>57.5</v>
      </c>
      <c r="E23" s="1">
        <v>0.2</v>
      </c>
      <c r="F23" s="1">
        <v>0.1</v>
      </c>
      <c r="G23" s="1">
        <v>0.3</v>
      </c>
      <c r="H23" s="1">
        <v>1</v>
      </c>
      <c r="I23" s="1">
        <v>0.88</v>
      </c>
      <c r="J23" s="1">
        <v>0.75</v>
      </c>
      <c r="K23" s="1">
        <v>0.5</v>
      </c>
      <c r="L23" s="1">
        <v>0.38</v>
      </c>
      <c r="M23" s="1">
        <v>0.12</v>
      </c>
      <c r="N23" s="1">
        <v>0</v>
      </c>
      <c r="O23" s="1">
        <v>0.15</v>
      </c>
      <c r="P23" s="1">
        <v>0.15</v>
      </c>
      <c r="Q23" s="1">
        <v>0</v>
      </c>
      <c r="R23" s="1">
        <v>0</v>
      </c>
      <c r="S23" s="1">
        <v>0</v>
      </c>
      <c r="T23" s="1">
        <v>0</v>
      </c>
      <c r="U23" s="1">
        <v>8.3800000000000008</v>
      </c>
      <c r="V23" s="1">
        <v>5.62</v>
      </c>
      <c r="W23" s="1">
        <v>67</v>
      </c>
      <c r="X23" s="1">
        <v>2.25</v>
      </c>
      <c r="Y23" s="1">
        <v>1</v>
      </c>
      <c r="Z23" s="1">
        <v>44</v>
      </c>
      <c r="AA23" s="1">
        <v>1.38</v>
      </c>
      <c r="AB23" s="1">
        <v>0.25</v>
      </c>
      <c r="AC23" s="1">
        <v>1.1200000000000001</v>
      </c>
      <c r="AD23" s="1">
        <v>0.12</v>
      </c>
      <c r="AE23" s="1">
        <v>0.11</v>
      </c>
      <c r="AF23" s="1">
        <v>0.12</v>
      </c>
      <c r="AG23" s="1">
        <v>0</v>
      </c>
      <c r="AH23" s="1">
        <v>0.12</v>
      </c>
      <c r="AI23" s="1">
        <v>0</v>
      </c>
      <c r="AJ23" s="1">
        <v>0.12</v>
      </c>
      <c r="AK23" s="1">
        <v>11.75</v>
      </c>
      <c r="AL23" s="1">
        <v>16.920000000000002</v>
      </c>
      <c r="AM23" s="1">
        <v>12</v>
      </c>
      <c r="AN23" s="1">
        <v>1.1000000000000001</v>
      </c>
      <c r="AO23" s="1">
        <v>3.3</v>
      </c>
      <c r="AP23" s="1">
        <v>6.62</v>
      </c>
      <c r="AQ23" s="1">
        <v>7.75</v>
      </c>
      <c r="AR23" s="1">
        <v>0</v>
      </c>
      <c r="AS23" s="1">
        <v>2</v>
      </c>
      <c r="AT23" s="1">
        <v>1</v>
      </c>
      <c r="AU23" s="1">
        <v>1.5</v>
      </c>
      <c r="AV23" s="1">
        <v>0.62</v>
      </c>
      <c r="AW23" s="1">
        <v>41</v>
      </c>
      <c r="AX23" s="1">
        <v>3.38</v>
      </c>
      <c r="AY23" s="1">
        <v>1.25</v>
      </c>
      <c r="AZ23" s="1">
        <v>0</v>
      </c>
      <c r="BA23" s="1">
        <v>0.62</v>
      </c>
      <c r="BB23" s="1">
        <v>1.88</v>
      </c>
      <c r="BC23" s="1">
        <v>13.12</v>
      </c>
      <c r="BD23" s="1">
        <v>7.5</v>
      </c>
      <c r="BE23" s="1">
        <v>3.75</v>
      </c>
      <c r="BF23" s="1">
        <v>0.75</v>
      </c>
      <c r="BG23" s="1">
        <v>1.88</v>
      </c>
      <c r="BH23" s="1">
        <v>1.75</v>
      </c>
      <c r="BI23" s="1">
        <v>1.31</v>
      </c>
      <c r="BJ23" s="1">
        <v>19.75</v>
      </c>
      <c r="BK23" s="1">
        <v>15.25</v>
      </c>
      <c r="BL23" s="1">
        <v>77</v>
      </c>
      <c r="BM23" s="1">
        <v>14.88</v>
      </c>
      <c r="BN23" s="1">
        <v>9.8800000000000008</v>
      </c>
      <c r="BO23" s="1">
        <v>66</v>
      </c>
      <c r="BP23" s="1">
        <v>8.3800000000000008</v>
      </c>
      <c r="BQ23" s="1">
        <v>5.62</v>
      </c>
      <c r="BR23" s="1">
        <v>67</v>
      </c>
      <c r="BS23" s="1">
        <v>0</v>
      </c>
      <c r="BT23" s="1">
        <v>0</v>
      </c>
      <c r="BU23" s="1">
        <v>5</v>
      </c>
      <c r="BV23" s="1">
        <v>3</v>
      </c>
      <c r="BW23" s="1">
        <v>1</v>
      </c>
      <c r="BX23" s="1">
        <v>0.75</v>
      </c>
      <c r="BY23" s="1">
        <v>33.619999999999997</v>
      </c>
      <c r="BZ23" s="1">
        <v>2.25</v>
      </c>
      <c r="CA23" s="1">
        <v>1.75</v>
      </c>
      <c r="CB23" s="1">
        <v>3</v>
      </c>
      <c r="CC23" s="1">
        <v>0.38</v>
      </c>
      <c r="CD23" s="1">
        <v>0</v>
      </c>
      <c r="CE23" s="1">
        <v>1.1200000000000001</v>
      </c>
      <c r="CF23" s="1">
        <v>0.25</v>
      </c>
      <c r="CG23" s="1">
        <v>0.12</v>
      </c>
      <c r="CH23" s="1">
        <v>0</v>
      </c>
      <c r="CI23" s="1">
        <v>0</v>
      </c>
      <c r="CJ23" s="1">
        <v>0</v>
      </c>
      <c r="CK23" s="1">
        <f t="shared" si="0"/>
        <v>3.9221264099999984</v>
      </c>
      <c r="CL23" s="1">
        <v>3</v>
      </c>
    </row>
    <row r="24" spans="1:90" x14ac:dyDescent="0.25">
      <c r="A24" s="1" t="s">
        <v>208</v>
      </c>
      <c r="B24" s="1">
        <v>5.2</v>
      </c>
      <c r="C24" s="1">
        <v>6</v>
      </c>
      <c r="D24" s="1">
        <v>22.83</v>
      </c>
      <c r="E24" s="1">
        <v>0.01</v>
      </c>
      <c r="F24" s="1">
        <v>0</v>
      </c>
      <c r="G24" s="1">
        <v>0</v>
      </c>
      <c r="H24" s="1">
        <v>0</v>
      </c>
      <c r="I24" s="1">
        <v>0.17</v>
      </c>
      <c r="J24" s="1">
        <v>0</v>
      </c>
      <c r="K24" s="1">
        <v>0</v>
      </c>
      <c r="L24" s="1">
        <v>0.17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5.17</v>
      </c>
      <c r="V24" s="1">
        <v>3.33</v>
      </c>
      <c r="W24" s="1">
        <v>64</v>
      </c>
      <c r="X24" s="1">
        <v>0.33</v>
      </c>
      <c r="Y24" s="1">
        <v>0.17</v>
      </c>
      <c r="Z24" s="1">
        <v>52</v>
      </c>
      <c r="AA24" s="1">
        <v>0</v>
      </c>
      <c r="AB24" s="1">
        <v>0</v>
      </c>
      <c r="AC24" s="1">
        <v>0.33</v>
      </c>
      <c r="AD24" s="1">
        <v>0</v>
      </c>
      <c r="AE24" s="1">
        <v>0.02</v>
      </c>
      <c r="AF24" s="1">
        <v>0</v>
      </c>
      <c r="AG24" s="1">
        <v>0</v>
      </c>
      <c r="AH24" s="1">
        <v>0</v>
      </c>
      <c r="AI24" s="1">
        <v>0</v>
      </c>
      <c r="AJ24" s="1">
        <v>0.17</v>
      </c>
      <c r="AK24" s="1">
        <v>1.33</v>
      </c>
      <c r="AL24" s="1">
        <v>4.7</v>
      </c>
      <c r="AM24" s="1">
        <v>3.43</v>
      </c>
      <c r="AN24" s="1">
        <v>0.1</v>
      </c>
      <c r="AO24" s="1">
        <v>1.9</v>
      </c>
      <c r="AP24" s="1">
        <v>3.67</v>
      </c>
      <c r="AQ24" s="1">
        <v>3.67</v>
      </c>
      <c r="AR24" s="1">
        <v>0</v>
      </c>
      <c r="AS24" s="1">
        <v>1.33</v>
      </c>
      <c r="AT24" s="1">
        <v>0.33</v>
      </c>
      <c r="AU24" s="1">
        <v>0.33</v>
      </c>
      <c r="AV24" s="1">
        <v>0</v>
      </c>
      <c r="AW24" s="1">
        <v>0</v>
      </c>
      <c r="AX24" s="1">
        <v>1.83</v>
      </c>
      <c r="AY24" s="1">
        <v>0.17</v>
      </c>
      <c r="AZ24" s="1">
        <v>0</v>
      </c>
      <c r="BA24" s="1">
        <v>0.33</v>
      </c>
      <c r="BB24" s="1">
        <v>0.5</v>
      </c>
      <c r="BC24" s="1">
        <v>15.67</v>
      </c>
      <c r="BD24" s="1">
        <v>10</v>
      </c>
      <c r="BE24" s="1">
        <v>4</v>
      </c>
      <c r="BF24" s="1">
        <v>1</v>
      </c>
      <c r="BG24" s="1">
        <v>3.33</v>
      </c>
      <c r="BH24" s="1">
        <v>1.67</v>
      </c>
      <c r="BI24" s="1">
        <v>1.36</v>
      </c>
      <c r="BJ24" s="1">
        <v>13</v>
      </c>
      <c r="BK24" s="1">
        <v>9.67</v>
      </c>
      <c r="BL24" s="1">
        <v>74</v>
      </c>
      <c r="BM24" s="1">
        <v>8.17</v>
      </c>
      <c r="BN24" s="1">
        <v>5.67</v>
      </c>
      <c r="BO24" s="1">
        <v>69</v>
      </c>
      <c r="BP24" s="1">
        <v>5.17</v>
      </c>
      <c r="BQ24" s="1">
        <v>3.33</v>
      </c>
      <c r="BR24" s="1">
        <v>64</v>
      </c>
      <c r="BS24" s="1">
        <v>0</v>
      </c>
      <c r="BT24" s="1">
        <v>0</v>
      </c>
      <c r="BU24" s="1">
        <v>1</v>
      </c>
      <c r="BV24" s="1">
        <v>5</v>
      </c>
      <c r="BW24" s="1">
        <v>1</v>
      </c>
      <c r="BX24" s="1">
        <v>0.33</v>
      </c>
      <c r="BY24" s="1">
        <v>17.829999999999998</v>
      </c>
      <c r="BZ24" s="1">
        <v>0.17</v>
      </c>
      <c r="CA24" s="1">
        <v>2.83</v>
      </c>
      <c r="CB24" s="1">
        <v>1.17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2.6272384200000003</v>
      </c>
      <c r="CL24" s="1">
        <v>3</v>
      </c>
    </row>
    <row r="25" spans="1:90" x14ac:dyDescent="0.25">
      <c r="A25" s="1" t="s">
        <v>135</v>
      </c>
      <c r="B25" s="1">
        <v>6.5</v>
      </c>
      <c r="C25" s="1">
        <v>9</v>
      </c>
      <c r="D25" s="1">
        <v>75.67</v>
      </c>
      <c r="E25" s="1">
        <v>0.15</v>
      </c>
      <c r="F25" s="1">
        <v>0</v>
      </c>
      <c r="G25" s="1">
        <v>0.2</v>
      </c>
      <c r="H25" s="1">
        <v>0</v>
      </c>
      <c r="I25" s="1">
        <v>1.56</v>
      </c>
      <c r="J25" s="1">
        <v>0.33</v>
      </c>
      <c r="K25" s="1">
        <v>0.89</v>
      </c>
      <c r="L25" s="1">
        <v>0.67</v>
      </c>
      <c r="M25" s="1">
        <v>0</v>
      </c>
      <c r="N25" s="1">
        <v>0.22</v>
      </c>
      <c r="O25" s="1">
        <v>7.0000000000000007E-2</v>
      </c>
      <c r="P25" s="1">
        <v>7.0000000000000007E-2</v>
      </c>
      <c r="Q25" s="1">
        <v>0</v>
      </c>
      <c r="R25" s="1">
        <v>0</v>
      </c>
      <c r="S25" s="1">
        <v>0</v>
      </c>
      <c r="T25" s="1">
        <v>0</v>
      </c>
      <c r="U25" s="1">
        <v>12.11</v>
      </c>
      <c r="V25" s="1">
        <v>8.44</v>
      </c>
      <c r="W25" s="1">
        <v>70</v>
      </c>
      <c r="X25" s="1">
        <v>0.78</v>
      </c>
      <c r="Y25" s="1">
        <v>0</v>
      </c>
      <c r="Z25" s="1">
        <v>0</v>
      </c>
      <c r="AA25" s="1">
        <v>0</v>
      </c>
      <c r="AB25" s="1">
        <v>0</v>
      </c>
      <c r="AC25" s="1">
        <v>1.1100000000000001</v>
      </c>
      <c r="AD25" s="1">
        <v>0.11</v>
      </c>
      <c r="AE25" s="1">
        <v>0.11</v>
      </c>
      <c r="AF25" s="1">
        <v>0</v>
      </c>
      <c r="AG25" s="1">
        <v>0</v>
      </c>
      <c r="AH25" s="1">
        <v>0.22</v>
      </c>
      <c r="AI25" s="1">
        <v>0</v>
      </c>
      <c r="AJ25" s="1">
        <v>0.22</v>
      </c>
      <c r="AK25" s="1">
        <v>15.67</v>
      </c>
      <c r="AL25" s="1">
        <v>16.16</v>
      </c>
      <c r="AM25" s="1">
        <v>10.6</v>
      </c>
      <c r="AN25" s="1">
        <v>0.7</v>
      </c>
      <c r="AO25" s="1">
        <v>2.9</v>
      </c>
      <c r="AP25" s="1">
        <v>7</v>
      </c>
      <c r="AQ25" s="1">
        <v>7</v>
      </c>
      <c r="AR25" s="1">
        <v>0</v>
      </c>
      <c r="AS25" s="1">
        <v>1.78</v>
      </c>
      <c r="AT25" s="1">
        <v>1.22</v>
      </c>
      <c r="AU25" s="1">
        <v>1.44</v>
      </c>
      <c r="AV25" s="1">
        <v>0.33</v>
      </c>
      <c r="AW25" s="1">
        <v>23</v>
      </c>
      <c r="AX25" s="1">
        <v>4.78</v>
      </c>
      <c r="AY25" s="1">
        <v>1.1100000000000001</v>
      </c>
      <c r="AZ25" s="1">
        <v>0</v>
      </c>
      <c r="BA25" s="1">
        <v>0.67</v>
      </c>
      <c r="BB25" s="1">
        <v>1.78</v>
      </c>
      <c r="BC25" s="1">
        <v>14</v>
      </c>
      <c r="BD25" s="1">
        <v>8.89</v>
      </c>
      <c r="BE25" s="1">
        <v>3.89</v>
      </c>
      <c r="BF25" s="1">
        <v>0.56000000000000005</v>
      </c>
      <c r="BG25" s="1">
        <v>2</v>
      </c>
      <c r="BH25" s="1">
        <v>1.78</v>
      </c>
      <c r="BI25" s="1">
        <v>1.4</v>
      </c>
      <c r="BJ25" s="1">
        <v>32.56</v>
      </c>
      <c r="BK25" s="1">
        <v>25</v>
      </c>
      <c r="BL25" s="1">
        <v>77</v>
      </c>
      <c r="BM25" s="1">
        <v>24.89</v>
      </c>
      <c r="BN25" s="1">
        <v>18.440000000000001</v>
      </c>
      <c r="BO25" s="1">
        <v>74</v>
      </c>
      <c r="BP25" s="1">
        <v>12.11</v>
      </c>
      <c r="BQ25" s="1">
        <v>8.44</v>
      </c>
      <c r="BR25" s="1">
        <v>70</v>
      </c>
      <c r="BS25" s="1">
        <v>0.44</v>
      </c>
      <c r="BT25" s="1">
        <v>0.11</v>
      </c>
      <c r="BU25" s="1">
        <v>8</v>
      </c>
      <c r="BV25" s="1">
        <v>1</v>
      </c>
      <c r="BW25" s="1">
        <v>4</v>
      </c>
      <c r="BX25" s="1">
        <v>3</v>
      </c>
      <c r="BY25" s="1">
        <v>53.11</v>
      </c>
      <c r="BZ25" s="1">
        <v>2.11</v>
      </c>
      <c r="CA25" s="1">
        <v>5.1100000000000003</v>
      </c>
      <c r="CB25" s="1">
        <v>2.44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3.26300933</v>
      </c>
      <c r="CL25" s="1">
        <v>3</v>
      </c>
    </row>
    <row r="26" spans="1:90" x14ac:dyDescent="0.25">
      <c r="A26" s="1" t="s">
        <v>151</v>
      </c>
      <c r="B26" s="1">
        <v>4.9000000000000004</v>
      </c>
      <c r="C26" s="1">
        <v>10</v>
      </c>
      <c r="D26" s="1">
        <v>89.9</v>
      </c>
      <c r="E26" s="1">
        <v>0.11</v>
      </c>
      <c r="F26" s="1">
        <v>0.22</v>
      </c>
      <c r="G26" s="1">
        <v>0.1</v>
      </c>
      <c r="H26" s="1">
        <v>2</v>
      </c>
      <c r="I26" s="1">
        <v>0.6</v>
      </c>
      <c r="J26" s="1">
        <v>0.4</v>
      </c>
      <c r="K26" s="1">
        <v>0.1</v>
      </c>
      <c r="L26" s="1">
        <v>0.5</v>
      </c>
      <c r="M26" s="1">
        <v>0</v>
      </c>
      <c r="N26" s="1">
        <v>0</v>
      </c>
      <c r="O26" s="1">
        <v>0.06</v>
      </c>
      <c r="P26" s="1">
        <v>0.06</v>
      </c>
      <c r="Q26" s="1">
        <v>0.1</v>
      </c>
      <c r="R26" s="1">
        <v>0</v>
      </c>
      <c r="S26" s="1">
        <v>0.1</v>
      </c>
      <c r="T26" s="1">
        <v>0</v>
      </c>
      <c r="U26" s="1">
        <v>16.8</v>
      </c>
      <c r="V26" s="1">
        <v>12.3</v>
      </c>
      <c r="W26" s="1">
        <v>73</v>
      </c>
      <c r="X26" s="1">
        <v>0.6</v>
      </c>
      <c r="Y26" s="1">
        <v>0.1</v>
      </c>
      <c r="Z26" s="1">
        <v>17</v>
      </c>
      <c r="AA26" s="1">
        <v>0.2</v>
      </c>
      <c r="AB26" s="1">
        <v>0</v>
      </c>
      <c r="AC26" s="1">
        <v>0.5</v>
      </c>
      <c r="AD26" s="1">
        <v>0.1</v>
      </c>
      <c r="AE26" s="1">
        <v>7.0000000000000007E-2</v>
      </c>
      <c r="AF26" s="1">
        <v>0.1</v>
      </c>
      <c r="AG26" s="1">
        <v>0</v>
      </c>
      <c r="AH26" s="1">
        <v>0.1</v>
      </c>
      <c r="AI26" s="1">
        <v>0</v>
      </c>
      <c r="AJ26" s="1">
        <v>0.3</v>
      </c>
      <c r="AK26" s="1">
        <v>6.6</v>
      </c>
      <c r="AL26" s="1">
        <v>10.7</v>
      </c>
      <c r="AM26" s="1">
        <v>24.62</v>
      </c>
      <c r="AN26" s="1">
        <v>0.5</v>
      </c>
      <c r="AO26" s="1">
        <v>3.2</v>
      </c>
      <c r="AP26" s="1">
        <v>15.9</v>
      </c>
      <c r="AQ26" s="1">
        <v>18.600000000000001</v>
      </c>
      <c r="AR26" s="1">
        <v>0.3</v>
      </c>
      <c r="AS26" s="1">
        <v>3.3</v>
      </c>
      <c r="AT26" s="1">
        <v>1.6</v>
      </c>
      <c r="AU26" s="1">
        <v>2.8</v>
      </c>
      <c r="AV26" s="1">
        <v>1.7</v>
      </c>
      <c r="AW26" s="1">
        <v>61</v>
      </c>
      <c r="AX26" s="1">
        <v>7.9</v>
      </c>
      <c r="AY26" s="1">
        <v>1.9</v>
      </c>
      <c r="AZ26" s="1">
        <v>0.4</v>
      </c>
      <c r="BA26" s="1">
        <v>1.6</v>
      </c>
      <c r="BB26" s="1">
        <v>3.9</v>
      </c>
      <c r="BC26" s="1">
        <v>14.6</v>
      </c>
      <c r="BD26" s="1">
        <v>9.6999999999999993</v>
      </c>
      <c r="BE26" s="1">
        <v>4.5</v>
      </c>
      <c r="BF26" s="1">
        <v>0.5</v>
      </c>
      <c r="BG26" s="1">
        <v>2.2000000000000002</v>
      </c>
      <c r="BH26" s="1">
        <v>1.9</v>
      </c>
      <c r="BI26" s="1">
        <v>1.55</v>
      </c>
      <c r="BJ26" s="1">
        <v>70.400000000000006</v>
      </c>
      <c r="BK26" s="1">
        <v>62.7</v>
      </c>
      <c r="BL26" s="1">
        <v>89</v>
      </c>
      <c r="BM26" s="1">
        <v>39.1</v>
      </c>
      <c r="BN26" s="1">
        <v>32.299999999999997</v>
      </c>
      <c r="BO26" s="1">
        <v>83</v>
      </c>
      <c r="BP26" s="1">
        <v>16.8</v>
      </c>
      <c r="BQ26" s="1">
        <v>12.3</v>
      </c>
      <c r="BR26" s="1">
        <v>73</v>
      </c>
      <c r="BS26" s="1">
        <v>0.3</v>
      </c>
      <c r="BT26" s="1">
        <v>0.2</v>
      </c>
      <c r="BU26" s="1">
        <v>10</v>
      </c>
      <c r="BV26" s="1">
        <v>0</v>
      </c>
      <c r="BW26" s="1">
        <v>1</v>
      </c>
      <c r="BX26" s="1">
        <v>1.5</v>
      </c>
      <c r="BY26" s="1">
        <v>87.1</v>
      </c>
      <c r="BZ26" s="1">
        <v>0.7</v>
      </c>
      <c r="CA26" s="1">
        <v>8.1</v>
      </c>
      <c r="CB26" s="1">
        <v>2.1</v>
      </c>
      <c r="CC26" s="1">
        <v>0</v>
      </c>
      <c r="CD26" s="1">
        <v>0</v>
      </c>
      <c r="CE26" s="1">
        <v>0</v>
      </c>
      <c r="CF26" s="1">
        <v>0</v>
      </c>
      <c r="CG26" s="1">
        <v>0.1</v>
      </c>
      <c r="CH26" s="1">
        <v>0</v>
      </c>
      <c r="CI26" s="1">
        <v>0</v>
      </c>
      <c r="CJ26" s="1">
        <v>0</v>
      </c>
      <c r="CK26" s="1">
        <f t="shared" si="0"/>
        <v>2.8463544999999986</v>
      </c>
      <c r="CL26" s="1">
        <v>3</v>
      </c>
    </row>
    <row r="27" spans="1:90" x14ac:dyDescent="0.25">
      <c r="A27" s="1" t="s">
        <v>156</v>
      </c>
      <c r="B27" s="1">
        <v>7.2</v>
      </c>
      <c r="C27" s="1">
        <v>6</v>
      </c>
      <c r="D27" s="1">
        <v>84</v>
      </c>
      <c r="E27" s="1">
        <v>0.21</v>
      </c>
      <c r="F27" s="1">
        <v>0.13</v>
      </c>
      <c r="G27" s="1">
        <v>0.5</v>
      </c>
      <c r="H27" s="1">
        <v>2</v>
      </c>
      <c r="I27" s="1">
        <v>2.33</v>
      </c>
      <c r="J27" s="1">
        <v>0.5</v>
      </c>
      <c r="K27" s="1">
        <v>1.5</v>
      </c>
      <c r="L27" s="1">
        <v>0.83</v>
      </c>
      <c r="M27" s="1">
        <v>0.33</v>
      </c>
      <c r="N27" s="1">
        <v>0.5</v>
      </c>
      <c r="O27" s="1">
        <v>0.24</v>
      </c>
      <c r="P27" s="1">
        <v>0.24</v>
      </c>
      <c r="Q27" s="1">
        <v>0.33</v>
      </c>
      <c r="R27" s="1">
        <v>0.33</v>
      </c>
      <c r="S27" s="1">
        <v>0</v>
      </c>
      <c r="T27" s="1">
        <v>0.17</v>
      </c>
      <c r="U27" s="1">
        <v>21.83</v>
      </c>
      <c r="V27" s="1">
        <v>19</v>
      </c>
      <c r="W27" s="1">
        <v>87</v>
      </c>
      <c r="X27" s="1">
        <v>5.83</v>
      </c>
      <c r="Y27" s="1">
        <v>1.5</v>
      </c>
      <c r="Z27" s="1">
        <v>26</v>
      </c>
      <c r="AA27" s="1">
        <v>4.5</v>
      </c>
      <c r="AB27" s="1">
        <v>1.17</v>
      </c>
      <c r="AC27" s="1">
        <v>2.17</v>
      </c>
      <c r="AD27" s="1">
        <v>0.33</v>
      </c>
      <c r="AE27" s="1">
        <v>0.28000000000000003</v>
      </c>
      <c r="AF27" s="1">
        <v>0</v>
      </c>
      <c r="AG27" s="1">
        <v>0</v>
      </c>
      <c r="AH27" s="1">
        <v>0.17</v>
      </c>
      <c r="AI27" s="1">
        <v>0</v>
      </c>
      <c r="AJ27" s="1">
        <v>0.83</v>
      </c>
      <c r="AK27" s="1">
        <v>36.5</v>
      </c>
      <c r="AL27" s="1">
        <v>38.6</v>
      </c>
      <c r="AM27" s="1">
        <v>20.9</v>
      </c>
      <c r="AN27" s="1">
        <v>2</v>
      </c>
      <c r="AO27" s="1">
        <v>4.9000000000000004</v>
      </c>
      <c r="AP27" s="1">
        <v>14.33</v>
      </c>
      <c r="AQ27" s="1">
        <v>20.329999999999998</v>
      </c>
      <c r="AR27" s="1">
        <v>0.5</v>
      </c>
      <c r="AS27" s="1">
        <v>4.83</v>
      </c>
      <c r="AT27" s="1">
        <v>0.17</v>
      </c>
      <c r="AU27" s="1">
        <v>1.17</v>
      </c>
      <c r="AV27" s="1">
        <v>0.67</v>
      </c>
      <c r="AW27" s="1">
        <v>57</v>
      </c>
      <c r="AX27" s="1">
        <v>3.17</v>
      </c>
      <c r="AY27" s="1">
        <v>0.17</v>
      </c>
      <c r="AZ27" s="1">
        <v>0.17</v>
      </c>
      <c r="BA27" s="1">
        <v>0.33</v>
      </c>
      <c r="BB27" s="1">
        <v>0.67</v>
      </c>
      <c r="BC27" s="1">
        <v>6.83</v>
      </c>
      <c r="BD27" s="1">
        <v>4.33</v>
      </c>
      <c r="BE27" s="1">
        <v>1.67</v>
      </c>
      <c r="BF27" s="1">
        <v>0.67</v>
      </c>
      <c r="BG27" s="1">
        <v>0.83</v>
      </c>
      <c r="BH27" s="1">
        <v>0.5</v>
      </c>
      <c r="BI27" s="1">
        <v>0.57999999999999996</v>
      </c>
      <c r="BJ27" s="1">
        <v>48.5</v>
      </c>
      <c r="BK27" s="1">
        <v>43.17</v>
      </c>
      <c r="BL27" s="1">
        <v>89</v>
      </c>
      <c r="BM27" s="1">
        <v>42.5</v>
      </c>
      <c r="BN27" s="1">
        <v>33.83</v>
      </c>
      <c r="BO27" s="1">
        <v>80</v>
      </c>
      <c r="BP27" s="1">
        <v>21.83</v>
      </c>
      <c r="BQ27" s="1">
        <v>19</v>
      </c>
      <c r="BR27" s="1">
        <v>87</v>
      </c>
      <c r="BS27" s="1">
        <v>0.83</v>
      </c>
      <c r="BT27" s="1">
        <v>0.5</v>
      </c>
      <c r="BU27" s="1">
        <v>6</v>
      </c>
      <c r="BV27" s="1">
        <v>0</v>
      </c>
      <c r="BW27" s="1">
        <v>2</v>
      </c>
      <c r="BX27" s="1">
        <v>0.83</v>
      </c>
      <c r="BY27" s="1">
        <v>63.67</v>
      </c>
      <c r="BZ27" s="1">
        <v>3.17</v>
      </c>
      <c r="CA27" s="1">
        <v>5.17</v>
      </c>
      <c r="CB27" s="1">
        <v>8</v>
      </c>
      <c r="CC27" s="1">
        <v>0</v>
      </c>
      <c r="CD27" s="1">
        <v>0</v>
      </c>
      <c r="CE27" s="1">
        <v>3.67</v>
      </c>
      <c r="CF27" s="1">
        <v>0.17</v>
      </c>
      <c r="CG27" s="1">
        <v>0.33</v>
      </c>
      <c r="CH27" s="1">
        <v>0</v>
      </c>
      <c r="CI27" s="1">
        <v>0</v>
      </c>
      <c r="CJ27" s="1">
        <v>0</v>
      </c>
      <c r="CK27" s="1">
        <f t="shared" si="0"/>
        <v>4.4245522900000021</v>
      </c>
      <c r="CL27" s="1">
        <v>3</v>
      </c>
    </row>
    <row r="28" spans="1:90" x14ac:dyDescent="0.25">
      <c r="A28" s="1" t="s">
        <v>161</v>
      </c>
      <c r="B28" s="1">
        <v>5.5</v>
      </c>
      <c r="C28" s="1">
        <v>10</v>
      </c>
      <c r="D28" s="1">
        <v>85.3</v>
      </c>
      <c r="E28" s="1">
        <v>0.24</v>
      </c>
      <c r="F28" s="1">
        <v>0.31</v>
      </c>
      <c r="G28" s="1">
        <v>0.4</v>
      </c>
      <c r="H28" s="1">
        <v>5</v>
      </c>
      <c r="I28" s="1">
        <v>1.8</v>
      </c>
      <c r="J28" s="1">
        <v>0.5</v>
      </c>
      <c r="K28" s="1">
        <v>1.2</v>
      </c>
      <c r="L28" s="1">
        <v>0.6</v>
      </c>
      <c r="M28" s="1">
        <v>0.1</v>
      </c>
      <c r="N28" s="1">
        <v>0</v>
      </c>
      <c r="O28" s="1">
        <v>0.14000000000000001</v>
      </c>
      <c r="P28" s="1">
        <v>0.14000000000000001</v>
      </c>
      <c r="Q28" s="1">
        <v>0.3</v>
      </c>
      <c r="R28" s="1">
        <v>0.3</v>
      </c>
      <c r="S28" s="1">
        <v>0</v>
      </c>
      <c r="T28" s="1">
        <v>0</v>
      </c>
      <c r="U28" s="1">
        <v>9.9</v>
      </c>
      <c r="V28" s="1">
        <v>8</v>
      </c>
      <c r="W28" s="1">
        <v>81</v>
      </c>
      <c r="X28" s="1">
        <v>3</v>
      </c>
      <c r="Y28" s="1">
        <v>0.6</v>
      </c>
      <c r="Z28" s="1">
        <v>20</v>
      </c>
      <c r="AA28" s="1">
        <v>1.1000000000000001</v>
      </c>
      <c r="AB28" s="1">
        <v>0.2</v>
      </c>
      <c r="AC28" s="1">
        <v>1.6</v>
      </c>
      <c r="AD28" s="1">
        <v>0.3</v>
      </c>
      <c r="AE28" s="1">
        <v>0.22</v>
      </c>
      <c r="AF28" s="1">
        <v>0.2</v>
      </c>
      <c r="AG28" s="1">
        <v>0</v>
      </c>
      <c r="AH28" s="1">
        <v>0</v>
      </c>
      <c r="AI28" s="1">
        <v>0</v>
      </c>
      <c r="AJ28" s="1">
        <v>0.2</v>
      </c>
      <c r="AK28" s="1">
        <v>25.9</v>
      </c>
      <c r="AL28" s="1">
        <v>21.19</v>
      </c>
      <c r="AM28" s="1">
        <v>21.02</v>
      </c>
      <c r="AN28" s="1">
        <v>1.4</v>
      </c>
      <c r="AO28" s="1">
        <v>4.0999999999999996</v>
      </c>
      <c r="AP28" s="1">
        <v>8.6</v>
      </c>
      <c r="AQ28" s="1">
        <v>15.8</v>
      </c>
      <c r="AR28" s="1">
        <v>0.2</v>
      </c>
      <c r="AS28" s="1">
        <v>4.5</v>
      </c>
      <c r="AT28" s="1">
        <v>1.2</v>
      </c>
      <c r="AU28" s="1">
        <v>0.9</v>
      </c>
      <c r="AV28" s="1">
        <v>0.6</v>
      </c>
      <c r="AW28" s="1">
        <v>67</v>
      </c>
      <c r="AX28" s="1">
        <v>3.2</v>
      </c>
      <c r="AY28" s="1">
        <v>0.8</v>
      </c>
      <c r="AZ28" s="1">
        <v>0</v>
      </c>
      <c r="BA28" s="1">
        <v>0.9</v>
      </c>
      <c r="BB28" s="1">
        <v>1.7</v>
      </c>
      <c r="BC28" s="1">
        <v>13.2</v>
      </c>
      <c r="BD28" s="1">
        <v>7.4</v>
      </c>
      <c r="BE28" s="1">
        <v>4.3</v>
      </c>
      <c r="BF28" s="1">
        <v>1.2</v>
      </c>
      <c r="BG28" s="1">
        <v>2.4</v>
      </c>
      <c r="BH28" s="1">
        <v>2.1</v>
      </c>
      <c r="BI28" s="1">
        <v>1.48</v>
      </c>
      <c r="BJ28" s="1">
        <v>22.2</v>
      </c>
      <c r="BK28" s="1">
        <v>18.7</v>
      </c>
      <c r="BL28" s="1">
        <v>84</v>
      </c>
      <c r="BM28" s="1">
        <v>18.899999999999999</v>
      </c>
      <c r="BN28" s="1">
        <v>14</v>
      </c>
      <c r="BO28" s="1">
        <v>74</v>
      </c>
      <c r="BP28" s="1">
        <v>9.9</v>
      </c>
      <c r="BQ28" s="1">
        <v>8</v>
      </c>
      <c r="BR28" s="1">
        <v>81</v>
      </c>
      <c r="BS28" s="1">
        <v>0.1</v>
      </c>
      <c r="BT28" s="1">
        <v>0.1</v>
      </c>
      <c r="BU28" s="1">
        <v>10</v>
      </c>
      <c r="BV28" s="1">
        <v>0</v>
      </c>
      <c r="BW28" s="1">
        <v>8</v>
      </c>
      <c r="BX28" s="1">
        <v>1.4</v>
      </c>
      <c r="BY28" s="1">
        <v>40</v>
      </c>
      <c r="BZ28" s="1">
        <v>3.7</v>
      </c>
      <c r="CA28" s="1">
        <v>1.6</v>
      </c>
      <c r="CB28" s="1">
        <v>3.2</v>
      </c>
      <c r="CC28" s="1">
        <v>0.3</v>
      </c>
      <c r="CD28" s="1">
        <v>0</v>
      </c>
      <c r="CE28" s="1">
        <v>1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3.7756263400000001</v>
      </c>
      <c r="CL28" s="1">
        <v>3</v>
      </c>
    </row>
    <row r="29" spans="1:90" x14ac:dyDescent="0.25">
      <c r="A29" s="1" t="s">
        <v>162</v>
      </c>
      <c r="B29" s="1">
        <v>4.5</v>
      </c>
      <c r="C29" s="1">
        <v>7</v>
      </c>
      <c r="D29" s="1">
        <v>26.86</v>
      </c>
      <c r="E29" s="1">
        <v>0.06</v>
      </c>
      <c r="F29" s="1">
        <v>0</v>
      </c>
      <c r="G29" s="1">
        <v>0.1</v>
      </c>
      <c r="H29" s="1">
        <v>0</v>
      </c>
      <c r="I29" s="1">
        <v>0.56999999999999995</v>
      </c>
      <c r="J29" s="1">
        <v>0.14000000000000001</v>
      </c>
      <c r="K29" s="1">
        <v>0.43</v>
      </c>
      <c r="L29" s="1">
        <v>0.14000000000000001</v>
      </c>
      <c r="M29" s="1">
        <v>0</v>
      </c>
      <c r="N29" s="1">
        <v>0.28999999999999998</v>
      </c>
      <c r="O29" s="1">
        <v>0.04</v>
      </c>
      <c r="P29" s="1">
        <v>0.04</v>
      </c>
      <c r="Q29" s="1">
        <v>0</v>
      </c>
      <c r="R29" s="1">
        <v>0</v>
      </c>
      <c r="S29" s="1">
        <v>0</v>
      </c>
      <c r="T29" s="1">
        <v>0</v>
      </c>
      <c r="U29" s="1">
        <v>3.86</v>
      </c>
      <c r="V29" s="1">
        <v>2.71</v>
      </c>
      <c r="W29" s="1">
        <v>70</v>
      </c>
      <c r="X29" s="1">
        <v>1</v>
      </c>
      <c r="Y29" s="1">
        <v>0.28999999999999998</v>
      </c>
      <c r="Z29" s="1">
        <v>29</v>
      </c>
      <c r="AA29" s="1">
        <v>0</v>
      </c>
      <c r="AB29" s="1">
        <v>0</v>
      </c>
      <c r="AC29" s="1">
        <v>0.56999999999999995</v>
      </c>
      <c r="AD29" s="1">
        <v>0</v>
      </c>
      <c r="AE29" s="1">
        <v>0.04</v>
      </c>
      <c r="AF29" s="1">
        <v>0</v>
      </c>
      <c r="AG29" s="1">
        <v>0</v>
      </c>
      <c r="AH29" s="1">
        <v>0.14000000000000001</v>
      </c>
      <c r="AI29" s="1">
        <v>0</v>
      </c>
      <c r="AJ29" s="1">
        <v>0</v>
      </c>
      <c r="AK29" s="1">
        <v>10.71</v>
      </c>
      <c r="AL29" s="1">
        <v>8.24</v>
      </c>
      <c r="AM29" s="1">
        <v>4.7699999999999996</v>
      </c>
      <c r="AN29" s="1">
        <v>0.3</v>
      </c>
      <c r="AO29" s="1">
        <v>2.1</v>
      </c>
      <c r="AP29" s="1">
        <v>4.29</v>
      </c>
      <c r="AQ29" s="1">
        <v>4.29</v>
      </c>
      <c r="AR29" s="1">
        <v>0</v>
      </c>
      <c r="AS29" s="1">
        <v>1</v>
      </c>
      <c r="AT29" s="1">
        <v>0.43</v>
      </c>
      <c r="AU29" s="1">
        <v>1.1399999999999999</v>
      </c>
      <c r="AV29" s="1">
        <v>0.71</v>
      </c>
      <c r="AW29" s="1">
        <v>62</v>
      </c>
      <c r="AX29" s="1">
        <v>1.43</v>
      </c>
      <c r="AY29" s="1">
        <v>0</v>
      </c>
      <c r="AZ29" s="1">
        <v>0</v>
      </c>
      <c r="BA29" s="1">
        <v>0.71</v>
      </c>
      <c r="BB29" s="1">
        <v>0.71</v>
      </c>
      <c r="BC29" s="1">
        <v>12.86</v>
      </c>
      <c r="BD29" s="1">
        <v>7.86</v>
      </c>
      <c r="BE29" s="1">
        <v>4.29</v>
      </c>
      <c r="BF29" s="1">
        <v>1.1399999999999999</v>
      </c>
      <c r="BG29" s="1">
        <v>2.57</v>
      </c>
      <c r="BH29" s="1">
        <v>2.4300000000000002</v>
      </c>
      <c r="BI29" s="1">
        <v>1.59</v>
      </c>
      <c r="BJ29" s="1">
        <v>10</v>
      </c>
      <c r="BK29" s="1">
        <v>8.14</v>
      </c>
      <c r="BL29" s="1">
        <v>81</v>
      </c>
      <c r="BM29" s="1">
        <v>7.57</v>
      </c>
      <c r="BN29" s="1">
        <v>5.57</v>
      </c>
      <c r="BO29" s="1">
        <v>74</v>
      </c>
      <c r="BP29" s="1">
        <v>3.86</v>
      </c>
      <c r="BQ29" s="1">
        <v>2.71</v>
      </c>
      <c r="BR29" s="1">
        <v>70</v>
      </c>
      <c r="BS29" s="1">
        <v>0</v>
      </c>
      <c r="BT29" s="1">
        <v>0</v>
      </c>
      <c r="BU29" s="1">
        <v>2</v>
      </c>
      <c r="BV29" s="1">
        <v>5</v>
      </c>
      <c r="BW29" s="1">
        <v>2</v>
      </c>
      <c r="BX29" s="1">
        <v>0.28999999999999998</v>
      </c>
      <c r="BY29" s="1">
        <v>17.43</v>
      </c>
      <c r="BZ29" s="1">
        <v>1.29</v>
      </c>
      <c r="CA29" s="1">
        <v>0.71</v>
      </c>
      <c r="CB29" s="1">
        <v>0.71</v>
      </c>
      <c r="CC29" s="1">
        <v>0.14000000000000001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3.6332255800000004</v>
      </c>
      <c r="CL29" s="1">
        <v>3</v>
      </c>
    </row>
    <row r="30" spans="1:90" x14ac:dyDescent="0.25">
      <c r="A30" s="1" t="s">
        <v>234</v>
      </c>
      <c r="B30" s="1">
        <v>8</v>
      </c>
      <c r="C30" s="1">
        <v>6</v>
      </c>
      <c r="D30" s="1">
        <v>77.5</v>
      </c>
      <c r="E30" s="1">
        <v>0.43</v>
      </c>
      <c r="F30" s="1">
        <v>0.56000000000000005</v>
      </c>
      <c r="G30" s="1">
        <v>0.8</v>
      </c>
      <c r="H30" s="1">
        <v>5</v>
      </c>
      <c r="I30" s="1">
        <v>2.17</v>
      </c>
      <c r="J30" s="1">
        <v>1.5</v>
      </c>
      <c r="K30" s="1">
        <v>2.17</v>
      </c>
      <c r="L30" s="1">
        <v>0</v>
      </c>
      <c r="M30" s="1">
        <v>0.67</v>
      </c>
      <c r="N30" s="1">
        <v>0.17</v>
      </c>
      <c r="O30" s="1">
        <v>0.48</v>
      </c>
      <c r="P30" s="1">
        <v>0.48</v>
      </c>
      <c r="Q30" s="1">
        <v>0.5</v>
      </c>
      <c r="R30" s="1">
        <v>0.5</v>
      </c>
      <c r="S30" s="1">
        <v>0</v>
      </c>
      <c r="T30" s="1">
        <v>0</v>
      </c>
      <c r="U30" s="1">
        <v>15.83</v>
      </c>
      <c r="V30" s="1">
        <v>13</v>
      </c>
      <c r="W30" s="1">
        <v>82</v>
      </c>
      <c r="X30" s="1">
        <v>5.83</v>
      </c>
      <c r="Y30" s="1">
        <v>1.67</v>
      </c>
      <c r="Z30" s="1">
        <v>29</v>
      </c>
      <c r="AA30" s="1">
        <v>2.67</v>
      </c>
      <c r="AB30" s="1">
        <v>0.5</v>
      </c>
      <c r="AC30" s="1">
        <v>1.33</v>
      </c>
      <c r="AD30" s="1">
        <v>0.33</v>
      </c>
      <c r="AE30" s="1">
        <v>0.28000000000000003</v>
      </c>
      <c r="AF30" s="1">
        <v>0.33</v>
      </c>
      <c r="AG30" s="1">
        <v>0</v>
      </c>
      <c r="AH30" s="1">
        <v>0</v>
      </c>
      <c r="AI30" s="1">
        <v>0</v>
      </c>
      <c r="AJ30" s="1">
        <v>0.33</v>
      </c>
      <c r="AK30" s="1">
        <v>47.83</v>
      </c>
      <c r="AL30" s="1">
        <v>25.82</v>
      </c>
      <c r="AM30" s="1">
        <v>27.6</v>
      </c>
      <c r="AN30" s="1">
        <v>3.2</v>
      </c>
      <c r="AO30" s="1">
        <v>5.9</v>
      </c>
      <c r="AP30" s="1">
        <v>6.5</v>
      </c>
      <c r="AQ30" s="1">
        <v>18.5</v>
      </c>
      <c r="AR30" s="1">
        <v>0.5</v>
      </c>
      <c r="AS30" s="1">
        <v>6.17</v>
      </c>
      <c r="AT30" s="1">
        <v>0.83</v>
      </c>
      <c r="AU30" s="1">
        <v>0.17</v>
      </c>
      <c r="AV30" s="1">
        <v>0.17</v>
      </c>
      <c r="AW30" s="1">
        <v>100</v>
      </c>
      <c r="AX30" s="1">
        <v>2.5</v>
      </c>
      <c r="AY30" s="1">
        <v>0</v>
      </c>
      <c r="AZ30" s="1">
        <v>0</v>
      </c>
      <c r="BA30" s="1">
        <v>0.17</v>
      </c>
      <c r="BB30" s="1">
        <v>0.17</v>
      </c>
      <c r="BC30" s="1">
        <v>7.67</v>
      </c>
      <c r="BD30" s="1">
        <v>5.33</v>
      </c>
      <c r="BE30" s="1">
        <v>2.67</v>
      </c>
      <c r="BF30" s="1">
        <v>0.5</v>
      </c>
      <c r="BG30" s="1">
        <v>0.5</v>
      </c>
      <c r="BH30" s="1">
        <v>1.17</v>
      </c>
      <c r="BI30" s="1">
        <v>0.94</v>
      </c>
      <c r="BJ30" s="1">
        <v>30.83</v>
      </c>
      <c r="BK30" s="1">
        <v>26.33</v>
      </c>
      <c r="BL30" s="1">
        <v>85</v>
      </c>
      <c r="BM30" s="1">
        <v>28.83</v>
      </c>
      <c r="BN30" s="1">
        <v>21.17</v>
      </c>
      <c r="BO30" s="1">
        <v>73</v>
      </c>
      <c r="BP30" s="1">
        <v>15.83</v>
      </c>
      <c r="BQ30" s="1">
        <v>13</v>
      </c>
      <c r="BR30" s="1">
        <v>82</v>
      </c>
      <c r="BS30" s="1">
        <v>0.33</v>
      </c>
      <c r="BT30" s="1">
        <v>0.17</v>
      </c>
      <c r="BU30" s="1">
        <v>5</v>
      </c>
      <c r="BV30" s="1">
        <v>1</v>
      </c>
      <c r="BW30" s="1">
        <v>1</v>
      </c>
      <c r="BX30" s="1">
        <v>0.67</v>
      </c>
      <c r="BY30" s="1">
        <v>47.67</v>
      </c>
      <c r="BZ30" s="1">
        <v>5.83</v>
      </c>
      <c r="CA30" s="1">
        <v>2</v>
      </c>
      <c r="CB30" s="1">
        <v>5.67</v>
      </c>
      <c r="CC30" s="1">
        <v>0.33</v>
      </c>
      <c r="CD30" s="1">
        <v>0</v>
      </c>
      <c r="CE30" s="1">
        <v>2.33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5.8978503899999968</v>
      </c>
      <c r="CL30" s="1">
        <v>3</v>
      </c>
    </row>
    <row r="31" spans="1:90" x14ac:dyDescent="0.25">
      <c r="A31" s="1" t="s">
        <v>212</v>
      </c>
      <c r="B31" s="1">
        <v>5.4</v>
      </c>
      <c r="C31" s="1">
        <v>8</v>
      </c>
      <c r="D31" s="1">
        <v>76.5</v>
      </c>
      <c r="E31" s="1">
        <v>0.28000000000000003</v>
      </c>
      <c r="F31" s="1">
        <v>0.14000000000000001</v>
      </c>
      <c r="G31" s="1">
        <v>0.4</v>
      </c>
      <c r="H31" s="1">
        <v>1</v>
      </c>
      <c r="I31" s="1">
        <v>2.12</v>
      </c>
      <c r="J31" s="1">
        <v>0.75</v>
      </c>
      <c r="K31" s="1">
        <v>1.38</v>
      </c>
      <c r="L31" s="1">
        <v>0.75</v>
      </c>
      <c r="M31" s="1">
        <v>0.38</v>
      </c>
      <c r="N31" s="1">
        <v>0.38</v>
      </c>
      <c r="O31" s="1">
        <v>0.27</v>
      </c>
      <c r="P31" s="1">
        <v>0.27</v>
      </c>
      <c r="Q31" s="1">
        <v>0.12</v>
      </c>
      <c r="R31" s="1">
        <v>0.12</v>
      </c>
      <c r="S31" s="1">
        <v>0</v>
      </c>
      <c r="T31" s="1">
        <v>0</v>
      </c>
      <c r="U31" s="1">
        <v>12.12</v>
      </c>
      <c r="V31" s="1">
        <v>8.1199999999999992</v>
      </c>
      <c r="W31" s="1">
        <v>67</v>
      </c>
      <c r="X31" s="1">
        <v>1.25</v>
      </c>
      <c r="Y31" s="1">
        <v>0</v>
      </c>
      <c r="Z31" s="1">
        <v>0</v>
      </c>
      <c r="AA31" s="1">
        <v>0</v>
      </c>
      <c r="AB31" s="1">
        <v>0</v>
      </c>
      <c r="AC31" s="1">
        <v>0.88</v>
      </c>
      <c r="AD31" s="1">
        <v>0</v>
      </c>
      <c r="AE31" s="1">
        <v>0.1</v>
      </c>
      <c r="AF31" s="1">
        <v>0</v>
      </c>
      <c r="AG31" s="1">
        <v>0</v>
      </c>
      <c r="AH31" s="1">
        <v>0.12</v>
      </c>
      <c r="AI31" s="1">
        <v>0</v>
      </c>
      <c r="AJ31" s="1">
        <v>0.5</v>
      </c>
      <c r="AK31" s="1">
        <v>33.75</v>
      </c>
      <c r="AL31" s="1">
        <v>11.28</v>
      </c>
      <c r="AM31" s="1">
        <v>11.85</v>
      </c>
      <c r="AN31" s="1">
        <v>1.7</v>
      </c>
      <c r="AO31" s="1">
        <v>4.0999999999999996</v>
      </c>
      <c r="AP31" s="1">
        <v>4.25</v>
      </c>
      <c r="AQ31" s="1">
        <v>6.5</v>
      </c>
      <c r="AR31" s="1">
        <v>0.12</v>
      </c>
      <c r="AS31" s="1">
        <v>3</v>
      </c>
      <c r="AT31" s="1">
        <v>0.75</v>
      </c>
      <c r="AU31" s="1">
        <v>1.38</v>
      </c>
      <c r="AV31" s="1">
        <v>0.75</v>
      </c>
      <c r="AW31" s="1">
        <v>54</v>
      </c>
      <c r="AX31" s="1">
        <v>3.12</v>
      </c>
      <c r="AY31" s="1">
        <v>0.5</v>
      </c>
      <c r="AZ31" s="1">
        <v>0</v>
      </c>
      <c r="BA31" s="1">
        <v>0.38</v>
      </c>
      <c r="BB31" s="1">
        <v>0.88</v>
      </c>
      <c r="BC31" s="1">
        <v>10.75</v>
      </c>
      <c r="BD31" s="1">
        <v>6.75</v>
      </c>
      <c r="BE31" s="1">
        <v>3.75</v>
      </c>
      <c r="BF31" s="1">
        <v>0.5</v>
      </c>
      <c r="BG31" s="1">
        <v>2</v>
      </c>
      <c r="BH31" s="1">
        <v>1.88</v>
      </c>
      <c r="BI31" s="1">
        <v>1.29</v>
      </c>
      <c r="BJ31" s="1">
        <v>21.75</v>
      </c>
      <c r="BK31" s="1">
        <v>15.12</v>
      </c>
      <c r="BL31" s="1">
        <v>70</v>
      </c>
      <c r="BM31" s="1">
        <v>17.25</v>
      </c>
      <c r="BN31" s="1">
        <v>11.38</v>
      </c>
      <c r="BO31" s="1">
        <v>66</v>
      </c>
      <c r="BP31" s="1">
        <v>12.12</v>
      </c>
      <c r="BQ31" s="1">
        <v>8.1199999999999992</v>
      </c>
      <c r="BR31" s="1">
        <v>67</v>
      </c>
      <c r="BS31" s="1">
        <v>0</v>
      </c>
      <c r="BT31" s="1">
        <v>0</v>
      </c>
      <c r="BU31" s="1">
        <v>7</v>
      </c>
      <c r="BV31" s="1">
        <v>1</v>
      </c>
      <c r="BW31" s="1">
        <v>2</v>
      </c>
      <c r="BX31" s="1">
        <v>1.5</v>
      </c>
      <c r="BY31" s="1">
        <v>37.5</v>
      </c>
      <c r="BZ31" s="1">
        <v>3.62</v>
      </c>
      <c r="CA31" s="1">
        <v>4</v>
      </c>
      <c r="CB31" s="1">
        <v>1.88</v>
      </c>
      <c r="CC31" s="1">
        <v>0.25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4.4062132800000002</v>
      </c>
      <c r="CL31" s="1">
        <v>3</v>
      </c>
    </row>
    <row r="32" spans="1:90" x14ac:dyDescent="0.25">
      <c r="A32" s="1" t="s">
        <v>184</v>
      </c>
      <c r="B32" s="1">
        <v>12.2</v>
      </c>
      <c r="C32" s="1">
        <v>7</v>
      </c>
      <c r="D32" s="1">
        <v>51.86</v>
      </c>
      <c r="E32" s="1">
        <v>0.25</v>
      </c>
      <c r="F32" s="1">
        <v>0.22</v>
      </c>
      <c r="G32" s="1">
        <v>0.4</v>
      </c>
      <c r="H32" s="1">
        <v>2</v>
      </c>
      <c r="I32" s="1">
        <v>1.86</v>
      </c>
      <c r="J32" s="1">
        <v>0.43</v>
      </c>
      <c r="K32" s="1">
        <v>1.1399999999999999</v>
      </c>
      <c r="L32" s="1">
        <v>0.71</v>
      </c>
      <c r="M32" s="1">
        <v>0</v>
      </c>
      <c r="N32" s="1">
        <v>0.14000000000000001</v>
      </c>
      <c r="O32" s="1">
        <v>0.1</v>
      </c>
      <c r="P32" s="1">
        <v>0.1</v>
      </c>
      <c r="Q32" s="1">
        <v>0.28999999999999998</v>
      </c>
      <c r="R32" s="1">
        <v>0.14000000000000001</v>
      </c>
      <c r="S32" s="1">
        <v>0.14000000000000001</v>
      </c>
      <c r="T32" s="1">
        <v>0</v>
      </c>
      <c r="U32" s="1">
        <v>16</v>
      </c>
      <c r="V32" s="1">
        <v>12</v>
      </c>
      <c r="W32" s="1">
        <v>75</v>
      </c>
      <c r="X32" s="1">
        <v>4</v>
      </c>
      <c r="Y32" s="1">
        <v>0.28999999999999998</v>
      </c>
      <c r="Z32" s="1">
        <v>7</v>
      </c>
      <c r="AA32" s="1">
        <v>2.14</v>
      </c>
      <c r="AB32" s="1">
        <v>0.56999999999999995</v>
      </c>
      <c r="AC32" s="1">
        <v>1.71</v>
      </c>
      <c r="AD32" s="1">
        <v>0.56999999999999995</v>
      </c>
      <c r="AE32" s="1">
        <v>0.33</v>
      </c>
      <c r="AF32" s="1">
        <v>0</v>
      </c>
      <c r="AG32" s="1">
        <v>0</v>
      </c>
      <c r="AH32" s="1">
        <v>0</v>
      </c>
      <c r="AI32" s="1">
        <v>0</v>
      </c>
      <c r="AJ32" s="1">
        <v>0.28999999999999998</v>
      </c>
      <c r="AK32" s="1">
        <v>24.57</v>
      </c>
      <c r="AL32" s="1">
        <v>22.37</v>
      </c>
      <c r="AM32" s="1">
        <v>18.690000000000001</v>
      </c>
      <c r="AN32" s="1">
        <v>1.5</v>
      </c>
      <c r="AO32" s="1">
        <v>3.7</v>
      </c>
      <c r="AP32" s="1">
        <v>9.14</v>
      </c>
      <c r="AQ32" s="1">
        <v>14.29</v>
      </c>
      <c r="AR32" s="1">
        <v>0.56999999999999995</v>
      </c>
      <c r="AS32" s="1">
        <v>3.71</v>
      </c>
      <c r="AT32" s="1">
        <v>0.56999999999999995</v>
      </c>
      <c r="AU32" s="1">
        <v>0.86</v>
      </c>
      <c r="AV32" s="1">
        <v>0.28999999999999998</v>
      </c>
      <c r="AW32" s="1">
        <v>34</v>
      </c>
      <c r="AX32" s="1">
        <v>2.4300000000000002</v>
      </c>
      <c r="AY32" s="1">
        <v>0.28999999999999998</v>
      </c>
      <c r="AZ32" s="1">
        <v>0.28999999999999998</v>
      </c>
      <c r="BA32" s="1">
        <v>0.14000000000000001</v>
      </c>
      <c r="BB32" s="1">
        <v>0.71</v>
      </c>
      <c r="BC32" s="1">
        <v>8.43</v>
      </c>
      <c r="BD32" s="1">
        <v>5.29</v>
      </c>
      <c r="BE32" s="1">
        <v>2.57</v>
      </c>
      <c r="BF32" s="1">
        <v>1</v>
      </c>
      <c r="BG32" s="1">
        <v>0.56999999999999995</v>
      </c>
      <c r="BH32" s="1">
        <v>1.1399999999999999</v>
      </c>
      <c r="BI32" s="1">
        <v>0.92</v>
      </c>
      <c r="BJ32" s="1">
        <v>29.29</v>
      </c>
      <c r="BK32" s="1">
        <v>22.86</v>
      </c>
      <c r="BL32" s="1">
        <v>78</v>
      </c>
      <c r="BM32" s="1">
        <v>26</v>
      </c>
      <c r="BN32" s="1">
        <v>17.29</v>
      </c>
      <c r="BO32" s="1">
        <v>67</v>
      </c>
      <c r="BP32" s="1">
        <v>16</v>
      </c>
      <c r="BQ32" s="1">
        <v>12</v>
      </c>
      <c r="BR32" s="1">
        <v>75</v>
      </c>
      <c r="BS32" s="1">
        <v>0.43</v>
      </c>
      <c r="BT32" s="1">
        <v>0.14000000000000001</v>
      </c>
      <c r="BU32" s="1">
        <v>4</v>
      </c>
      <c r="BV32" s="1">
        <v>3</v>
      </c>
      <c r="BW32" s="1">
        <v>3</v>
      </c>
      <c r="BX32" s="1">
        <v>1</v>
      </c>
      <c r="BY32" s="1">
        <v>44.14</v>
      </c>
      <c r="BZ32" s="1">
        <v>2.86</v>
      </c>
      <c r="CA32" s="1">
        <v>4.1399999999999997</v>
      </c>
      <c r="CB32" s="1">
        <v>6.57</v>
      </c>
      <c r="CC32" s="1">
        <v>0.14000000000000001</v>
      </c>
      <c r="CD32" s="1">
        <v>0</v>
      </c>
      <c r="CE32" s="1">
        <v>1.57</v>
      </c>
      <c r="CF32" s="1">
        <v>0.14000000000000001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3.7751199599999996</v>
      </c>
      <c r="CL32" s="1">
        <v>3</v>
      </c>
    </row>
    <row r="33" spans="1:90" x14ac:dyDescent="0.25">
      <c r="A33" s="1" t="s">
        <v>240</v>
      </c>
      <c r="B33" s="1">
        <v>5.2</v>
      </c>
      <c r="C33" s="1">
        <v>3</v>
      </c>
      <c r="D33" s="1">
        <v>17.670000000000002</v>
      </c>
      <c r="E33" s="1">
        <v>0.05</v>
      </c>
      <c r="F33" s="1">
        <v>0</v>
      </c>
      <c r="G33" s="1">
        <v>0.2</v>
      </c>
      <c r="H33" s="1">
        <v>0</v>
      </c>
      <c r="I33" s="1">
        <v>0.67</v>
      </c>
      <c r="J33" s="1">
        <v>0.33</v>
      </c>
      <c r="K33" s="1">
        <v>0.33</v>
      </c>
      <c r="L33" s="1">
        <v>0.33</v>
      </c>
      <c r="M33" s="1">
        <v>0.33</v>
      </c>
      <c r="N33" s="1">
        <v>0</v>
      </c>
      <c r="O33" s="1">
        <v>0.15</v>
      </c>
      <c r="P33" s="1">
        <v>0.15</v>
      </c>
      <c r="Q33" s="1">
        <v>0</v>
      </c>
      <c r="R33" s="1">
        <v>0</v>
      </c>
      <c r="S33" s="1">
        <v>0</v>
      </c>
      <c r="T33" s="1">
        <v>0</v>
      </c>
      <c r="U33" s="1">
        <v>7.67</v>
      </c>
      <c r="V33" s="1">
        <v>6.67</v>
      </c>
      <c r="W33" s="1">
        <v>87</v>
      </c>
      <c r="X33" s="1">
        <v>0</v>
      </c>
      <c r="Y33" s="1">
        <v>0</v>
      </c>
      <c r="AA33" s="1">
        <v>0</v>
      </c>
      <c r="AB33" s="1">
        <v>0</v>
      </c>
      <c r="AC33" s="1">
        <v>0.33</v>
      </c>
      <c r="AD33" s="1">
        <v>0</v>
      </c>
      <c r="AE33" s="1">
        <v>0.02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6.67</v>
      </c>
      <c r="AL33" s="1">
        <v>7.57</v>
      </c>
      <c r="AM33" s="1">
        <v>2</v>
      </c>
      <c r="AN33" s="1">
        <v>0.8</v>
      </c>
      <c r="AO33" s="1">
        <v>2.6</v>
      </c>
      <c r="AP33" s="1">
        <v>2.33</v>
      </c>
      <c r="AQ33" s="1">
        <v>2.33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X33" s="1">
        <v>1.67</v>
      </c>
      <c r="AY33" s="1">
        <v>0</v>
      </c>
      <c r="AZ33" s="1">
        <v>0</v>
      </c>
      <c r="BA33" s="1">
        <v>0</v>
      </c>
      <c r="BB33" s="1">
        <v>0</v>
      </c>
      <c r="BC33" s="1">
        <v>5</v>
      </c>
      <c r="BD33" s="1">
        <v>2.33</v>
      </c>
      <c r="BE33" s="1">
        <v>1.33</v>
      </c>
      <c r="BF33" s="1">
        <v>1</v>
      </c>
      <c r="BG33" s="1">
        <v>1</v>
      </c>
      <c r="BH33" s="1">
        <v>1</v>
      </c>
      <c r="BI33" s="1">
        <v>0.67</v>
      </c>
      <c r="BJ33" s="1">
        <v>14</v>
      </c>
      <c r="BK33" s="1">
        <v>12.33</v>
      </c>
      <c r="BL33" s="1">
        <v>88</v>
      </c>
      <c r="BM33" s="1">
        <v>11.33</v>
      </c>
      <c r="BN33" s="1">
        <v>10</v>
      </c>
      <c r="BO33" s="1">
        <v>88</v>
      </c>
      <c r="BP33" s="1">
        <v>7.67</v>
      </c>
      <c r="BQ33" s="1">
        <v>6.67</v>
      </c>
      <c r="BR33" s="1">
        <v>87</v>
      </c>
      <c r="BS33" s="1">
        <v>0.33</v>
      </c>
      <c r="BT33" s="1">
        <v>0.33</v>
      </c>
      <c r="BU33" s="1">
        <v>0</v>
      </c>
      <c r="BV33" s="1">
        <v>3</v>
      </c>
      <c r="BW33" s="1">
        <v>0</v>
      </c>
      <c r="BX33" s="1">
        <v>0.33</v>
      </c>
      <c r="BY33" s="1">
        <v>17.329999999999998</v>
      </c>
      <c r="BZ33" s="1">
        <v>0.67</v>
      </c>
      <c r="CA33" s="1">
        <v>0.33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4.2945883300000007</v>
      </c>
      <c r="CL33" s="1">
        <v>3</v>
      </c>
    </row>
    <row r="34" spans="1:90" x14ac:dyDescent="0.25">
      <c r="A34" s="1" t="s">
        <v>203</v>
      </c>
      <c r="B34" s="1">
        <v>4.3</v>
      </c>
      <c r="C34" s="1">
        <v>10</v>
      </c>
      <c r="D34" s="1">
        <v>88.2</v>
      </c>
      <c r="E34" s="1">
        <v>0.03</v>
      </c>
      <c r="F34" s="1">
        <v>0.12</v>
      </c>
      <c r="G34" s="1">
        <v>0.1</v>
      </c>
      <c r="H34" s="1">
        <v>2</v>
      </c>
      <c r="I34" s="1">
        <v>0.3</v>
      </c>
      <c r="J34" s="1">
        <v>0.1</v>
      </c>
      <c r="K34" s="1">
        <v>0.1</v>
      </c>
      <c r="L34" s="1">
        <v>0.2</v>
      </c>
      <c r="M34" s="1">
        <v>0</v>
      </c>
      <c r="N34" s="1">
        <v>0</v>
      </c>
      <c r="O34" s="1">
        <v>0.02</v>
      </c>
      <c r="P34" s="1">
        <v>0.02</v>
      </c>
      <c r="Q34" s="1">
        <v>0</v>
      </c>
      <c r="R34" s="1">
        <v>0</v>
      </c>
      <c r="S34" s="1">
        <v>0</v>
      </c>
      <c r="T34" s="1">
        <v>0</v>
      </c>
      <c r="U34" s="1">
        <v>10</v>
      </c>
      <c r="V34" s="1">
        <v>6.6</v>
      </c>
      <c r="W34" s="1">
        <v>66</v>
      </c>
      <c r="X34" s="1">
        <v>0.5</v>
      </c>
      <c r="Y34" s="1">
        <v>0.2</v>
      </c>
      <c r="Z34" s="1">
        <v>40</v>
      </c>
      <c r="AA34" s="1">
        <v>0</v>
      </c>
      <c r="AB34" s="1">
        <v>0</v>
      </c>
      <c r="AC34" s="1">
        <v>0.6</v>
      </c>
      <c r="AD34" s="1">
        <v>0</v>
      </c>
      <c r="AE34" s="1">
        <v>0.03</v>
      </c>
      <c r="AF34" s="1">
        <v>0.2</v>
      </c>
      <c r="AG34" s="1">
        <v>0</v>
      </c>
      <c r="AH34" s="1">
        <v>0.1</v>
      </c>
      <c r="AI34" s="1">
        <v>0</v>
      </c>
      <c r="AJ34" s="1">
        <v>0.2</v>
      </c>
      <c r="AK34" s="1">
        <v>3.7</v>
      </c>
      <c r="AL34" s="1">
        <v>8.8699999999999992</v>
      </c>
      <c r="AM34" s="1">
        <v>16.22</v>
      </c>
      <c r="AN34" s="1">
        <v>0.2</v>
      </c>
      <c r="AO34" s="1">
        <v>2.8</v>
      </c>
      <c r="AP34" s="1">
        <v>12.2</v>
      </c>
      <c r="AQ34" s="1">
        <v>14</v>
      </c>
      <c r="AR34" s="1">
        <v>0.2</v>
      </c>
      <c r="AS34" s="1">
        <v>2.9</v>
      </c>
      <c r="AT34" s="1">
        <v>1.5</v>
      </c>
      <c r="AU34" s="1">
        <v>2.8</v>
      </c>
      <c r="AV34" s="1">
        <v>1.7</v>
      </c>
      <c r="AW34" s="1">
        <v>61</v>
      </c>
      <c r="AX34" s="1">
        <v>7.5</v>
      </c>
      <c r="AY34" s="1">
        <v>2</v>
      </c>
      <c r="AZ34" s="1">
        <v>0.4</v>
      </c>
      <c r="BA34" s="1">
        <v>0.5</v>
      </c>
      <c r="BB34" s="1">
        <v>2.9</v>
      </c>
      <c r="BC34" s="1">
        <v>13.2</v>
      </c>
      <c r="BD34" s="1">
        <v>7.4</v>
      </c>
      <c r="BE34" s="1">
        <v>4.3</v>
      </c>
      <c r="BF34" s="1">
        <v>1.2</v>
      </c>
      <c r="BG34" s="1">
        <v>2.4</v>
      </c>
      <c r="BH34" s="1">
        <v>2.1</v>
      </c>
      <c r="BI34" s="1">
        <v>1.48</v>
      </c>
      <c r="BJ34" s="1">
        <v>35.700000000000003</v>
      </c>
      <c r="BK34" s="1">
        <v>26.9</v>
      </c>
      <c r="BL34" s="1">
        <v>75</v>
      </c>
      <c r="BM34" s="1">
        <v>20.3</v>
      </c>
      <c r="BN34" s="1">
        <v>14</v>
      </c>
      <c r="BO34" s="1">
        <v>69</v>
      </c>
      <c r="BP34" s="1">
        <v>10</v>
      </c>
      <c r="BQ34" s="1">
        <v>6.6</v>
      </c>
      <c r="BR34" s="1">
        <v>66</v>
      </c>
      <c r="BS34" s="1">
        <v>0</v>
      </c>
      <c r="BT34" s="1">
        <v>0</v>
      </c>
      <c r="BU34" s="1">
        <v>10</v>
      </c>
      <c r="BV34" s="1">
        <v>0</v>
      </c>
      <c r="BW34" s="1">
        <v>1</v>
      </c>
      <c r="BX34" s="1">
        <v>0.7</v>
      </c>
      <c r="BY34" s="1">
        <v>50</v>
      </c>
      <c r="BZ34" s="1">
        <v>0.3</v>
      </c>
      <c r="CA34" s="1">
        <v>5.5</v>
      </c>
      <c r="CB34" s="1">
        <v>1.7</v>
      </c>
      <c r="CC34" s="1">
        <v>0.1</v>
      </c>
      <c r="CD34" s="1">
        <v>0.1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2.7942684900000008</v>
      </c>
      <c r="CL34" s="1">
        <v>3</v>
      </c>
    </row>
    <row r="35" spans="1:90" x14ac:dyDescent="0.25">
      <c r="A35" s="1" t="s">
        <v>70</v>
      </c>
      <c r="B35" s="1">
        <v>5.6</v>
      </c>
      <c r="C35" s="1">
        <v>7</v>
      </c>
      <c r="D35" s="1">
        <v>79.709999999999994</v>
      </c>
      <c r="E35" s="1">
        <v>0.32</v>
      </c>
      <c r="F35" s="1">
        <v>0</v>
      </c>
      <c r="G35" s="1">
        <v>0.5</v>
      </c>
      <c r="H35" s="1">
        <v>0</v>
      </c>
      <c r="I35" s="1">
        <v>2.57</v>
      </c>
      <c r="J35" s="1">
        <v>1.1399999999999999</v>
      </c>
      <c r="K35" s="1">
        <v>1.71</v>
      </c>
      <c r="L35" s="1">
        <v>0.86</v>
      </c>
      <c r="M35" s="1">
        <v>0.56999999999999995</v>
      </c>
      <c r="N35" s="1">
        <v>0.14000000000000001</v>
      </c>
      <c r="O35" s="1">
        <v>0.37</v>
      </c>
      <c r="P35" s="1">
        <v>0.37</v>
      </c>
      <c r="Q35" s="1">
        <v>0</v>
      </c>
      <c r="R35" s="1">
        <v>0</v>
      </c>
      <c r="S35" s="1">
        <v>0</v>
      </c>
      <c r="T35" s="1">
        <v>0</v>
      </c>
      <c r="U35" s="1">
        <v>11.86</v>
      </c>
      <c r="V35" s="1">
        <v>9.7100000000000009</v>
      </c>
      <c r="W35" s="1">
        <v>82</v>
      </c>
      <c r="X35" s="1">
        <v>1.43</v>
      </c>
      <c r="Y35" s="1">
        <v>0.14000000000000001</v>
      </c>
      <c r="Z35" s="1">
        <v>10</v>
      </c>
      <c r="AA35" s="1">
        <v>0.71</v>
      </c>
      <c r="AB35" s="1">
        <v>0.14000000000000001</v>
      </c>
      <c r="AC35" s="1">
        <v>1</v>
      </c>
      <c r="AD35" s="1">
        <v>0.14000000000000001</v>
      </c>
      <c r="AE35" s="1">
        <v>0.15</v>
      </c>
      <c r="AF35" s="1">
        <v>0</v>
      </c>
      <c r="AG35" s="1">
        <v>0</v>
      </c>
      <c r="AH35" s="1">
        <v>0</v>
      </c>
      <c r="AI35" s="1">
        <v>0</v>
      </c>
      <c r="AJ35" s="1">
        <v>0.28999999999999998</v>
      </c>
      <c r="AK35" s="1">
        <v>30.43</v>
      </c>
      <c r="AL35" s="1">
        <v>14.91</v>
      </c>
      <c r="AM35" s="1">
        <v>10.51</v>
      </c>
      <c r="AN35" s="1">
        <v>2.2999999999999998</v>
      </c>
      <c r="AO35" s="1">
        <v>5.0999999999999996</v>
      </c>
      <c r="AP35" s="1">
        <v>8.7100000000000009</v>
      </c>
      <c r="AQ35" s="1">
        <v>8.7100000000000009</v>
      </c>
      <c r="AR35" s="1">
        <v>0</v>
      </c>
      <c r="AS35" s="1">
        <v>2.29</v>
      </c>
      <c r="AT35" s="1">
        <v>0.86</v>
      </c>
      <c r="AU35" s="1">
        <v>1</v>
      </c>
      <c r="AV35" s="1">
        <v>0.86</v>
      </c>
      <c r="AW35" s="1">
        <v>86</v>
      </c>
      <c r="AX35" s="1">
        <v>4.29</v>
      </c>
      <c r="AY35" s="1">
        <v>0</v>
      </c>
      <c r="AZ35" s="1">
        <v>0.14000000000000001</v>
      </c>
      <c r="BA35" s="1">
        <v>1</v>
      </c>
      <c r="BB35" s="1">
        <v>1.1399999999999999</v>
      </c>
      <c r="BC35" s="1">
        <v>9.14</v>
      </c>
      <c r="BD35" s="1">
        <v>6.14</v>
      </c>
      <c r="BE35" s="1">
        <v>3.71</v>
      </c>
      <c r="BF35" s="1">
        <v>0.86</v>
      </c>
      <c r="BG35" s="1">
        <v>1.43</v>
      </c>
      <c r="BH35" s="1">
        <v>1.29</v>
      </c>
      <c r="BI35" s="1">
        <v>1.17</v>
      </c>
      <c r="BJ35" s="1">
        <v>24.86</v>
      </c>
      <c r="BK35" s="1">
        <v>21</v>
      </c>
      <c r="BL35" s="1">
        <v>84</v>
      </c>
      <c r="BM35" s="1">
        <v>20.43</v>
      </c>
      <c r="BN35" s="1">
        <v>16</v>
      </c>
      <c r="BO35" s="1">
        <v>78</v>
      </c>
      <c r="BP35" s="1">
        <v>11.86</v>
      </c>
      <c r="BQ35" s="1">
        <v>9.7100000000000009</v>
      </c>
      <c r="BR35" s="1">
        <v>82</v>
      </c>
      <c r="BS35" s="1">
        <v>0.14000000000000001</v>
      </c>
      <c r="BT35" s="1">
        <v>0.14000000000000001</v>
      </c>
      <c r="BU35" s="1">
        <v>7</v>
      </c>
      <c r="BV35" s="1">
        <v>0</v>
      </c>
      <c r="BW35" s="1">
        <v>6</v>
      </c>
      <c r="BX35" s="1">
        <v>3</v>
      </c>
      <c r="BY35" s="1">
        <v>43.86</v>
      </c>
      <c r="BZ35" s="1">
        <v>3.43</v>
      </c>
      <c r="CA35" s="1">
        <v>3</v>
      </c>
      <c r="CB35" s="1">
        <v>2</v>
      </c>
      <c r="CC35" s="1">
        <v>0.43</v>
      </c>
      <c r="CD35" s="1">
        <v>0</v>
      </c>
      <c r="CE35" s="1">
        <v>0.71</v>
      </c>
      <c r="CF35" s="1">
        <v>0</v>
      </c>
      <c r="CG35" s="1">
        <v>0.14000000000000001</v>
      </c>
      <c r="CH35" s="1">
        <v>0</v>
      </c>
      <c r="CI35" s="1">
        <v>0</v>
      </c>
      <c r="CJ35" s="1">
        <v>0</v>
      </c>
      <c r="CK35" s="1">
        <f t="shared" si="0"/>
        <v>4.6286102700000029</v>
      </c>
      <c r="CL35" s="1">
        <v>2</v>
      </c>
    </row>
    <row r="36" spans="1:90" x14ac:dyDescent="0.25">
      <c r="A36" s="1" t="s">
        <v>75</v>
      </c>
      <c r="B36" s="1">
        <v>6.4</v>
      </c>
      <c r="C36" s="1">
        <v>10</v>
      </c>
      <c r="D36" s="1">
        <v>90</v>
      </c>
      <c r="E36" s="1">
        <v>0.28999999999999998</v>
      </c>
      <c r="F36" s="1">
        <v>0.33</v>
      </c>
      <c r="G36" s="1">
        <v>0.4</v>
      </c>
      <c r="H36" s="1">
        <v>5</v>
      </c>
      <c r="I36" s="1">
        <v>2.2999999999999998</v>
      </c>
      <c r="J36" s="1">
        <v>0.7</v>
      </c>
      <c r="K36" s="1">
        <v>0.5</v>
      </c>
      <c r="L36" s="1">
        <v>1.8</v>
      </c>
      <c r="M36" s="1">
        <v>0.1</v>
      </c>
      <c r="N36" s="1">
        <v>0</v>
      </c>
      <c r="O36" s="1">
        <v>0.15</v>
      </c>
      <c r="P36" s="1">
        <v>0.15</v>
      </c>
      <c r="Q36" s="1">
        <v>0.3</v>
      </c>
      <c r="R36" s="1">
        <v>0.2</v>
      </c>
      <c r="S36" s="1">
        <v>0.1</v>
      </c>
      <c r="T36" s="1">
        <v>0</v>
      </c>
      <c r="U36" s="1">
        <v>17</v>
      </c>
      <c r="V36" s="1">
        <v>12</v>
      </c>
      <c r="W36" s="1">
        <v>71</v>
      </c>
      <c r="X36" s="1">
        <v>2.8</v>
      </c>
      <c r="Y36" s="1">
        <v>0.8</v>
      </c>
      <c r="Z36" s="1">
        <v>29</v>
      </c>
      <c r="AA36" s="1">
        <v>1.6</v>
      </c>
      <c r="AB36" s="1">
        <v>0.4</v>
      </c>
      <c r="AC36" s="1">
        <v>2.1</v>
      </c>
      <c r="AD36" s="1">
        <v>0.4</v>
      </c>
      <c r="AE36" s="1">
        <v>0.26</v>
      </c>
      <c r="AF36" s="1">
        <v>0.2</v>
      </c>
      <c r="AG36" s="1">
        <v>0</v>
      </c>
      <c r="AH36" s="1">
        <v>0.1</v>
      </c>
      <c r="AI36" s="1">
        <v>0</v>
      </c>
      <c r="AJ36" s="1">
        <v>0.1</v>
      </c>
      <c r="AK36" s="1">
        <v>17.100000000000001</v>
      </c>
      <c r="AL36" s="1">
        <v>31.16</v>
      </c>
      <c r="AM36" s="1">
        <v>32.700000000000003</v>
      </c>
      <c r="AN36" s="1">
        <v>1.5</v>
      </c>
      <c r="AO36" s="1">
        <v>4.3</v>
      </c>
      <c r="AP36" s="1">
        <v>16.8</v>
      </c>
      <c r="AQ36" s="1">
        <v>24</v>
      </c>
      <c r="AR36" s="1">
        <v>0.8</v>
      </c>
      <c r="AS36" s="1">
        <v>4.9000000000000004</v>
      </c>
      <c r="AT36" s="1">
        <v>1.7</v>
      </c>
      <c r="AU36" s="1">
        <v>1.7</v>
      </c>
      <c r="AV36" s="1">
        <v>1.1000000000000001</v>
      </c>
      <c r="AW36" s="1">
        <v>65</v>
      </c>
      <c r="AX36" s="1">
        <v>6</v>
      </c>
      <c r="AY36" s="1">
        <v>1.3</v>
      </c>
      <c r="AZ36" s="1">
        <v>0.8</v>
      </c>
      <c r="BA36" s="1">
        <v>0.6</v>
      </c>
      <c r="BB36" s="1">
        <v>2.7</v>
      </c>
      <c r="BC36" s="1">
        <v>15.6</v>
      </c>
      <c r="BD36" s="1">
        <v>10.3</v>
      </c>
      <c r="BE36" s="1">
        <v>5</v>
      </c>
      <c r="BF36" s="1">
        <v>0.7</v>
      </c>
      <c r="BG36" s="1">
        <v>3.2</v>
      </c>
      <c r="BH36" s="1">
        <v>1.3</v>
      </c>
      <c r="BI36" s="1">
        <v>1.46</v>
      </c>
      <c r="BJ36" s="1">
        <v>59.4</v>
      </c>
      <c r="BK36" s="1">
        <v>50.4</v>
      </c>
      <c r="BL36" s="1">
        <v>85</v>
      </c>
      <c r="BM36" s="1">
        <v>37.700000000000003</v>
      </c>
      <c r="BN36" s="1">
        <v>28.8</v>
      </c>
      <c r="BO36" s="1">
        <v>76</v>
      </c>
      <c r="BP36" s="1">
        <v>17</v>
      </c>
      <c r="BQ36" s="1">
        <v>12</v>
      </c>
      <c r="BR36" s="1">
        <v>71</v>
      </c>
      <c r="BS36" s="1">
        <v>0.8</v>
      </c>
      <c r="BT36" s="1">
        <v>0.4</v>
      </c>
      <c r="BU36" s="1">
        <v>10</v>
      </c>
      <c r="BV36" s="1">
        <v>0</v>
      </c>
      <c r="BW36" s="1">
        <v>0</v>
      </c>
      <c r="BX36" s="1">
        <v>0.8</v>
      </c>
      <c r="BY36" s="1">
        <v>77.2</v>
      </c>
      <c r="BZ36" s="1">
        <v>1.2</v>
      </c>
      <c r="CA36" s="1">
        <v>8.3000000000000007</v>
      </c>
      <c r="CB36" s="1">
        <v>4.9000000000000004</v>
      </c>
      <c r="CC36" s="1">
        <v>0.1</v>
      </c>
      <c r="CD36" s="1">
        <v>0</v>
      </c>
      <c r="CE36" s="1">
        <v>1.2</v>
      </c>
      <c r="CF36" s="1">
        <v>0.1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4.2989667900000033</v>
      </c>
      <c r="CL36" s="1">
        <v>2</v>
      </c>
    </row>
    <row r="37" spans="1:90" x14ac:dyDescent="0.25">
      <c r="A37" s="1" t="s">
        <v>83</v>
      </c>
      <c r="B37" s="1">
        <v>4.4000000000000004</v>
      </c>
      <c r="C37" s="1">
        <v>10</v>
      </c>
      <c r="D37" s="1">
        <v>76.900000000000006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8.1999999999999993</v>
      </c>
      <c r="V37" s="1">
        <v>6.7</v>
      </c>
      <c r="W37" s="1">
        <v>82</v>
      </c>
      <c r="X37" s="1">
        <v>0.2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0.4</v>
      </c>
      <c r="AI37" s="1">
        <v>0</v>
      </c>
      <c r="AJ37" s="1">
        <v>0.3</v>
      </c>
      <c r="AK37" s="1">
        <v>0.6</v>
      </c>
      <c r="AL37" s="1">
        <v>2.8</v>
      </c>
      <c r="AM37" s="1">
        <v>9.7799999999999994</v>
      </c>
      <c r="AN37" s="1">
        <v>0</v>
      </c>
      <c r="AO37" s="1">
        <v>2.1</v>
      </c>
      <c r="AP37" s="1">
        <v>9.1999999999999993</v>
      </c>
      <c r="AQ37" s="1">
        <v>9.1999999999999993</v>
      </c>
      <c r="AR37" s="1">
        <v>0</v>
      </c>
      <c r="AS37" s="1">
        <v>1.7</v>
      </c>
      <c r="AT37" s="1">
        <v>1</v>
      </c>
      <c r="AU37" s="1">
        <v>2.2000000000000002</v>
      </c>
      <c r="AV37" s="1">
        <v>1.3</v>
      </c>
      <c r="AW37" s="1">
        <v>59</v>
      </c>
      <c r="AX37" s="1">
        <v>3.7</v>
      </c>
      <c r="AY37" s="1">
        <v>0.4</v>
      </c>
      <c r="AZ37" s="1">
        <v>0.5</v>
      </c>
      <c r="BA37" s="1">
        <v>0.7</v>
      </c>
      <c r="BB37" s="1">
        <v>1.6</v>
      </c>
      <c r="BC37" s="1">
        <v>14.6</v>
      </c>
      <c r="BD37" s="1">
        <v>9.6999999999999993</v>
      </c>
      <c r="BE37" s="1">
        <v>4.5</v>
      </c>
      <c r="BF37" s="1">
        <v>0.5</v>
      </c>
      <c r="BG37" s="1">
        <v>2.2000000000000002</v>
      </c>
      <c r="BH37" s="1">
        <v>1.9</v>
      </c>
      <c r="BI37" s="1">
        <v>1.55</v>
      </c>
      <c r="BJ37" s="1">
        <v>46.4</v>
      </c>
      <c r="BK37" s="1">
        <v>41.6</v>
      </c>
      <c r="BL37" s="1">
        <v>90</v>
      </c>
      <c r="BM37" s="1">
        <v>25.3</v>
      </c>
      <c r="BN37" s="1">
        <v>22</v>
      </c>
      <c r="BO37" s="1">
        <v>87</v>
      </c>
      <c r="BP37" s="1">
        <v>8.1999999999999993</v>
      </c>
      <c r="BQ37" s="1">
        <v>6.7</v>
      </c>
      <c r="BR37" s="1">
        <v>82</v>
      </c>
      <c r="BS37" s="1">
        <v>0.1</v>
      </c>
      <c r="BT37" s="1">
        <v>0</v>
      </c>
      <c r="BU37" s="1">
        <v>8</v>
      </c>
      <c r="BV37" s="1">
        <v>2</v>
      </c>
      <c r="BW37" s="1">
        <v>1</v>
      </c>
      <c r="BX37" s="1">
        <v>0.2</v>
      </c>
      <c r="BY37" s="1">
        <v>54.2</v>
      </c>
      <c r="BZ37" s="1">
        <v>0.3</v>
      </c>
      <c r="CA37" s="1">
        <v>5.5</v>
      </c>
      <c r="CB37" s="1">
        <v>0.6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2.3310724300000016</v>
      </c>
      <c r="CL37" s="1">
        <v>2</v>
      </c>
    </row>
    <row r="38" spans="1:90" x14ac:dyDescent="0.25">
      <c r="A38" s="1" t="s">
        <v>90</v>
      </c>
      <c r="B38" s="1">
        <v>4.8</v>
      </c>
      <c r="C38" s="1">
        <v>9</v>
      </c>
      <c r="D38" s="1">
        <v>64.11</v>
      </c>
      <c r="E38" s="1">
        <v>0.06</v>
      </c>
      <c r="F38" s="1">
        <v>0</v>
      </c>
      <c r="G38" s="1">
        <v>0.1</v>
      </c>
      <c r="H38" s="1">
        <v>0</v>
      </c>
      <c r="I38" s="1">
        <v>1.1100000000000001</v>
      </c>
      <c r="J38" s="1">
        <v>0.33</v>
      </c>
      <c r="K38" s="1">
        <v>0</v>
      </c>
      <c r="L38" s="1">
        <v>1.1100000000000001</v>
      </c>
      <c r="M38" s="1">
        <v>0</v>
      </c>
      <c r="N38" s="1">
        <v>0</v>
      </c>
      <c r="O38" s="1">
        <v>0.05</v>
      </c>
      <c r="P38" s="1">
        <v>0.05</v>
      </c>
      <c r="Q38" s="1">
        <v>0</v>
      </c>
      <c r="R38" s="1">
        <v>0</v>
      </c>
      <c r="S38" s="1">
        <v>0</v>
      </c>
      <c r="T38" s="1">
        <v>0</v>
      </c>
      <c r="U38" s="1">
        <v>11.44</v>
      </c>
      <c r="V38" s="1">
        <v>8.89</v>
      </c>
      <c r="W38" s="1">
        <v>78</v>
      </c>
      <c r="X38" s="1">
        <v>0.22</v>
      </c>
      <c r="Y38" s="1">
        <v>0.11</v>
      </c>
      <c r="Z38" s="1">
        <v>50</v>
      </c>
      <c r="AA38" s="1">
        <v>0</v>
      </c>
      <c r="AB38" s="1">
        <v>0</v>
      </c>
      <c r="AC38" s="1">
        <v>0.67</v>
      </c>
      <c r="AD38" s="1">
        <v>0</v>
      </c>
      <c r="AE38" s="1">
        <v>0.03</v>
      </c>
      <c r="AF38" s="1">
        <v>0</v>
      </c>
      <c r="AG38" s="1">
        <v>0</v>
      </c>
      <c r="AH38" s="1">
        <v>0.33</v>
      </c>
      <c r="AI38" s="1">
        <v>0</v>
      </c>
      <c r="AJ38" s="1">
        <v>0.44</v>
      </c>
      <c r="AK38" s="1">
        <v>4.8899999999999997</v>
      </c>
      <c r="AL38" s="1">
        <v>11.73</v>
      </c>
      <c r="AM38" s="1">
        <v>11.13</v>
      </c>
      <c r="AN38" s="1">
        <v>0.4</v>
      </c>
      <c r="AO38" s="1">
        <v>2.4</v>
      </c>
      <c r="AP38" s="1">
        <v>9.67</v>
      </c>
      <c r="AQ38" s="1">
        <v>9.67</v>
      </c>
      <c r="AR38" s="1">
        <v>0</v>
      </c>
      <c r="AS38" s="1">
        <v>1.78</v>
      </c>
      <c r="AT38" s="1">
        <v>0.67</v>
      </c>
      <c r="AU38" s="1">
        <v>1.67</v>
      </c>
      <c r="AV38" s="1">
        <v>1.22</v>
      </c>
      <c r="AW38" s="1">
        <v>73</v>
      </c>
      <c r="AX38" s="1">
        <v>4.1100000000000003</v>
      </c>
      <c r="AY38" s="1">
        <v>0.56000000000000005</v>
      </c>
      <c r="AZ38" s="1">
        <v>0.67</v>
      </c>
      <c r="BA38" s="1">
        <v>0.89</v>
      </c>
      <c r="BB38" s="1">
        <v>2.11</v>
      </c>
      <c r="BC38" s="1">
        <v>13.78</v>
      </c>
      <c r="BD38" s="1">
        <v>8.44</v>
      </c>
      <c r="BE38" s="1">
        <v>4</v>
      </c>
      <c r="BF38" s="1">
        <v>0.89</v>
      </c>
      <c r="BG38" s="1">
        <v>2.67</v>
      </c>
      <c r="BH38" s="1">
        <v>1.67</v>
      </c>
      <c r="BI38" s="1">
        <v>1.28</v>
      </c>
      <c r="BJ38" s="1">
        <v>39.33</v>
      </c>
      <c r="BK38" s="1">
        <v>34.33</v>
      </c>
      <c r="BL38" s="1">
        <v>87</v>
      </c>
      <c r="BM38" s="1">
        <v>23.56</v>
      </c>
      <c r="BN38" s="1">
        <v>19.89</v>
      </c>
      <c r="BO38" s="1">
        <v>84</v>
      </c>
      <c r="BP38" s="1">
        <v>11.44</v>
      </c>
      <c r="BQ38" s="1">
        <v>8.89</v>
      </c>
      <c r="BR38" s="1">
        <v>78</v>
      </c>
      <c r="BS38" s="1">
        <v>0.56000000000000005</v>
      </c>
      <c r="BT38" s="1">
        <v>0.11</v>
      </c>
      <c r="BU38" s="1">
        <v>6</v>
      </c>
      <c r="BV38" s="1">
        <v>3</v>
      </c>
      <c r="BW38" s="1">
        <v>2</v>
      </c>
      <c r="BX38" s="1">
        <v>0.22</v>
      </c>
      <c r="BY38" s="1">
        <v>48.33</v>
      </c>
      <c r="BZ38" s="1">
        <v>0.11</v>
      </c>
      <c r="CA38" s="1">
        <v>4.8899999999999997</v>
      </c>
      <c r="CB38" s="1">
        <v>1.56</v>
      </c>
      <c r="CC38" s="1">
        <v>0.11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3.2089515900000016</v>
      </c>
      <c r="CL38" s="1">
        <v>2</v>
      </c>
    </row>
    <row r="39" spans="1:90" x14ac:dyDescent="0.25">
      <c r="A39" s="1" t="s">
        <v>95</v>
      </c>
      <c r="B39" s="1">
        <v>4.5</v>
      </c>
      <c r="C39" s="1">
        <v>10</v>
      </c>
      <c r="D39" s="1">
        <v>85</v>
      </c>
      <c r="E39" s="1">
        <v>0.04</v>
      </c>
      <c r="F39" s="1">
        <v>0</v>
      </c>
      <c r="G39" s="1">
        <v>0.1</v>
      </c>
      <c r="H39" s="1">
        <v>0</v>
      </c>
      <c r="I39" s="1">
        <v>0.4</v>
      </c>
      <c r="J39" s="1">
        <v>0</v>
      </c>
      <c r="K39" s="1">
        <v>0.2</v>
      </c>
      <c r="L39" s="1">
        <v>0.2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14.7</v>
      </c>
      <c r="V39" s="1">
        <v>10.4</v>
      </c>
      <c r="W39" s="1">
        <v>71</v>
      </c>
      <c r="X39" s="1">
        <v>0.6</v>
      </c>
      <c r="Y39" s="1">
        <v>0.1</v>
      </c>
      <c r="Z39" s="1">
        <v>17</v>
      </c>
      <c r="AA39" s="1">
        <v>0</v>
      </c>
      <c r="AB39" s="1">
        <v>0.1</v>
      </c>
      <c r="AC39" s="1">
        <v>0.9</v>
      </c>
      <c r="AD39" s="1">
        <v>0</v>
      </c>
      <c r="AE39" s="1">
        <v>0.04</v>
      </c>
      <c r="AF39" s="1">
        <v>0</v>
      </c>
      <c r="AG39" s="1">
        <v>0</v>
      </c>
      <c r="AH39" s="1">
        <v>0.2</v>
      </c>
      <c r="AI39" s="1">
        <v>0</v>
      </c>
      <c r="AJ39" s="1">
        <v>0.3</v>
      </c>
      <c r="AK39" s="1">
        <v>5.5</v>
      </c>
      <c r="AL39" s="1">
        <v>13.75</v>
      </c>
      <c r="AM39" s="1">
        <v>14.1</v>
      </c>
      <c r="AN39" s="1">
        <v>0.2</v>
      </c>
      <c r="AO39" s="1">
        <v>2.7</v>
      </c>
      <c r="AP39" s="1">
        <v>12.4</v>
      </c>
      <c r="AQ39" s="1">
        <v>12.4</v>
      </c>
      <c r="AR39" s="1">
        <v>0</v>
      </c>
      <c r="AS39" s="1">
        <v>2</v>
      </c>
      <c r="AT39" s="1">
        <v>1</v>
      </c>
      <c r="AU39" s="1">
        <v>2.6</v>
      </c>
      <c r="AV39" s="1">
        <v>1.5</v>
      </c>
      <c r="AW39" s="1">
        <v>58</v>
      </c>
      <c r="AX39" s="1">
        <v>7.9</v>
      </c>
      <c r="AY39" s="1">
        <v>1.7</v>
      </c>
      <c r="AZ39" s="1">
        <v>0.3</v>
      </c>
      <c r="BA39" s="1">
        <v>1.5</v>
      </c>
      <c r="BB39" s="1">
        <v>3.5</v>
      </c>
      <c r="BC39" s="1">
        <v>11.5</v>
      </c>
      <c r="BD39" s="1">
        <v>7.6</v>
      </c>
      <c r="BE39" s="1">
        <v>4</v>
      </c>
      <c r="BF39" s="1">
        <v>0.9</v>
      </c>
      <c r="BG39" s="1">
        <v>2.5</v>
      </c>
      <c r="BH39" s="1">
        <v>2.1</v>
      </c>
      <c r="BI39" s="1">
        <v>1.42</v>
      </c>
      <c r="BJ39" s="1">
        <v>50.1</v>
      </c>
      <c r="BK39" s="1">
        <v>41</v>
      </c>
      <c r="BL39" s="1">
        <v>82</v>
      </c>
      <c r="BM39" s="1">
        <v>27.6</v>
      </c>
      <c r="BN39" s="1">
        <v>21</v>
      </c>
      <c r="BO39" s="1">
        <v>76</v>
      </c>
      <c r="BP39" s="1">
        <v>14.7</v>
      </c>
      <c r="BQ39" s="1">
        <v>10.4</v>
      </c>
      <c r="BR39" s="1">
        <v>71</v>
      </c>
      <c r="BS39" s="1">
        <v>0.4</v>
      </c>
      <c r="BT39" s="1">
        <v>0.3</v>
      </c>
      <c r="BU39" s="1">
        <v>10</v>
      </c>
      <c r="BV39" s="1">
        <v>0</v>
      </c>
      <c r="BW39" s="1">
        <v>4</v>
      </c>
      <c r="BX39" s="1">
        <v>0.4</v>
      </c>
      <c r="BY39" s="1">
        <v>62.3</v>
      </c>
      <c r="BZ39" s="1">
        <v>0.8</v>
      </c>
      <c r="CA39" s="1">
        <v>7.4</v>
      </c>
      <c r="CB39" s="1">
        <v>1.8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3.2938006900000008</v>
      </c>
      <c r="CL39" s="1">
        <v>2</v>
      </c>
    </row>
    <row r="40" spans="1:90" x14ac:dyDescent="0.25">
      <c r="A40" s="1" t="s">
        <v>99</v>
      </c>
      <c r="B40" s="1">
        <v>5.0999999999999996</v>
      </c>
      <c r="C40" s="1">
        <v>10</v>
      </c>
      <c r="D40" s="1">
        <v>90</v>
      </c>
      <c r="E40" s="1">
        <v>7.0000000000000007E-2</v>
      </c>
      <c r="F40" s="1">
        <v>0.2</v>
      </c>
      <c r="G40" s="1">
        <v>0.1</v>
      </c>
      <c r="H40" s="1">
        <v>4</v>
      </c>
      <c r="I40" s="1">
        <v>0.7</v>
      </c>
      <c r="J40" s="1">
        <v>0.2</v>
      </c>
      <c r="K40" s="1">
        <v>0.1</v>
      </c>
      <c r="L40" s="1">
        <v>0.6</v>
      </c>
      <c r="M40" s="1">
        <v>0</v>
      </c>
      <c r="N40" s="1">
        <v>0.1</v>
      </c>
      <c r="O40" s="1">
        <v>0.04</v>
      </c>
      <c r="P40" s="1">
        <v>0.04</v>
      </c>
      <c r="Q40" s="1">
        <v>0.1</v>
      </c>
      <c r="R40" s="1">
        <v>0</v>
      </c>
      <c r="S40" s="1">
        <v>0.1</v>
      </c>
      <c r="T40" s="1">
        <v>0</v>
      </c>
      <c r="U40" s="1">
        <v>16.100000000000001</v>
      </c>
      <c r="V40" s="1">
        <v>14.4</v>
      </c>
      <c r="W40" s="1">
        <v>89</v>
      </c>
      <c r="X40" s="1">
        <v>0.6</v>
      </c>
      <c r="Y40" s="1">
        <v>0.2</v>
      </c>
      <c r="Z40" s="1">
        <v>33</v>
      </c>
      <c r="AA40" s="1">
        <v>0</v>
      </c>
      <c r="AB40" s="1">
        <v>0</v>
      </c>
      <c r="AC40" s="1">
        <v>1.2</v>
      </c>
      <c r="AD40" s="1">
        <v>0.1</v>
      </c>
      <c r="AE40" s="1">
        <v>0.1</v>
      </c>
      <c r="AF40" s="1">
        <v>0.3</v>
      </c>
      <c r="AG40" s="1">
        <v>0</v>
      </c>
      <c r="AH40" s="1">
        <v>0.3</v>
      </c>
      <c r="AI40" s="1">
        <v>0</v>
      </c>
      <c r="AJ40" s="1">
        <v>0.3</v>
      </c>
      <c r="AK40" s="1">
        <v>9</v>
      </c>
      <c r="AL40" s="1">
        <v>16.73</v>
      </c>
      <c r="AM40" s="1">
        <v>29.5</v>
      </c>
      <c r="AN40" s="1">
        <v>0.5</v>
      </c>
      <c r="AO40" s="1">
        <v>3.1</v>
      </c>
      <c r="AP40" s="1">
        <v>16.399999999999999</v>
      </c>
      <c r="AQ40" s="1">
        <v>20.9</v>
      </c>
      <c r="AR40" s="1">
        <v>0.5</v>
      </c>
      <c r="AS40" s="1">
        <v>3.9</v>
      </c>
      <c r="AT40" s="1">
        <v>1.1000000000000001</v>
      </c>
      <c r="AU40" s="1">
        <v>2.4</v>
      </c>
      <c r="AV40" s="1">
        <v>1.3</v>
      </c>
      <c r="AW40" s="1">
        <v>54</v>
      </c>
      <c r="AX40" s="1">
        <v>7.6</v>
      </c>
      <c r="AY40" s="1">
        <v>1.1000000000000001</v>
      </c>
      <c r="AZ40" s="1">
        <v>0.9</v>
      </c>
      <c r="BA40" s="1">
        <v>2</v>
      </c>
      <c r="BB40" s="1">
        <v>4</v>
      </c>
      <c r="BC40" s="1">
        <v>11.8</v>
      </c>
      <c r="BD40" s="1">
        <v>8.1</v>
      </c>
      <c r="BE40" s="1">
        <v>3.9</v>
      </c>
      <c r="BF40" s="1">
        <v>0.9</v>
      </c>
      <c r="BG40" s="1">
        <v>2.6</v>
      </c>
      <c r="BH40" s="1">
        <v>1.3</v>
      </c>
      <c r="BI40" s="1">
        <v>1.18</v>
      </c>
      <c r="BJ40" s="1">
        <v>60.6</v>
      </c>
      <c r="BK40" s="1">
        <v>55.6</v>
      </c>
      <c r="BL40" s="1">
        <v>92</v>
      </c>
      <c r="BM40" s="1">
        <v>34.200000000000003</v>
      </c>
      <c r="BN40" s="1">
        <v>30.9</v>
      </c>
      <c r="BO40" s="1">
        <v>90</v>
      </c>
      <c r="BP40" s="1">
        <v>16.100000000000001</v>
      </c>
      <c r="BQ40" s="1">
        <v>14.4</v>
      </c>
      <c r="BR40" s="1">
        <v>89</v>
      </c>
      <c r="BS40" s="1">
        <v>0</v>
      </c>
      <c r="BT40" s="1">
        <v>0</v>
      </c>
      <c r="BU40" s="1">
        <v>10</v>
      </c>
      <c r="BV40" s="1">
        <v>0</v>
      </c>
      <c r="BW40" s="1">
        <v>0</v>
      </c>
      <c r="BX40" s="1">
        <v>1.6</v>
      </c>
      <c r="BY40" s="1">
        <v>74.5</v>
      </c>
      <c r="BZ40" s="1">
        <v>1.3</v>
      </c>
      <c r="CA40" s="1">
        <v>8.5</v>
      </c>
      <c r="CB40" s="1">
        <v>1.4</v>
      </c>
      <c r="CC40" s="1">
        <v>0</v>
      </c>
      <c r="CD40" s="1">
        <v>0</v>
      </c>
      <c r="CE40" s="1">
        <v>0</v>
      </c>
      <c r="CF40" s="1">
        <v>0</v>
      </c>
      <c r="CG40" s="1">
        <v>0.2</v>
      </c>
      <c r="CH40" s="1">
        <v>0</v>
      </c>
      <c r="CI40" s="1">
        <v>0</v>
      </c>
      <c r="CJ40" s="1">
        <v>0</v>
      </c>
      <c r="CK40" s="1">
        <f t="shared" si="0"/>
        <v>2.8103125800000011</v>
      </c>
      <c r="CL40" s="1">
        <v>2</v>
      </c>
    </row>
    <row r="41" spans="1:90" x14ac:dyDescent="0.25">
      <c r="A41" s="1" t="s">
        <v>101</v>
      </c>
      <c r="B41" s="1">
        <v>5.2</v>
      </c>
      <c r="C41" s="1">
        <v>10</v>
      </c>
      <c r="D41" s="1">
        <v>54.6</v>
      </c>
      <c r="E41" s="1">
        <v>0.18</v>
      </c>
      <c r="F41" s="1">
        <v>0.33</v>
      </c>
      <c r="G41" s="1">
        <v>0.2</v>
      </c>
      <c r="H41" s="1">
        <v>1</v>
      </c>
      <c r="I41" s="1">
        <v>1.1000000000000001</v>
      </c>
      <c r="J41" s="1">
        <v>0.4</v>
      </c>
      <c r="K41" s="1">
        <v>0.7</v>
      </c>
      <c r="L41" s="1">
        <v>0.4</v>
      </c>
      <c r="M41" s="1">
        <v>0.1</v>
      </c>
      <c r="N41" s="1">
        <v>0.2</v>
      </c>
      <c r="O41" s="1">
        <v>0.1</v>
      </c>
      <c r="P41" s="1">
        <v>0.1</v>
      </c>
      <c r="Q41" s="1">
        <v>0</v>
      </c>
      <c r="R41" s="1">
        <v>0</v>
      </c>
      <c r="S41" s="1">
        <v>0</v>
      </c>
      <c r="T41" s="1">
        <v>0</v>
      </c>
      <c r="U41" s="1">
        <v>4.2</v>
      </c>
      <c r="V41" s="1">
        <v>2.9</v>
      </c>
      <c r="W41" s="1">
        <v>69</v>
      </c>
      <c r="X41" s="1">
        <v>4.8</v>
      </c>
      <c r="Y41" s="1">
        <v>0.9</v>
      </c>
      <c r="Z41" s="1">
        <v>19</v>
      </c>
      <c r="AA41" s="1">
        <v>1.8</v>
      </c>
      <c r="AB41" s="1">
        <v>0.1</v>
      </c>
      <c r="AC41" s="1">
        <v>0.9</v>
      </c>
      <c r="AD41" s="1">
        <v>0</v>
      </c>
      <c r="AE41" s="1">
        <v>0.05</v>
      </c>
      <c r="AF41" s="1">
        <v>0.1</v>
      </c>
      <c r="AG41" s="1">
        <v>0</v>
      </c>
      <c r="AH41" s="1">
        <v>0</v>
      </c>
      <c r="AI41" s="1">
        <v>0</v>
      </c>
      <c r="AJ41" s="1">
        <v>0</v>
      </c>
      <c r="AK41" s="1">
        <v>11.7</v>
      </c>
      <c r="AL41" s="1">
        <v>12.77</v>
      </c>
      <c r="AM41" s="1">
        <v>6.54</v>
      </c>
      <c r="AN41" s="1">
        <v>0.7</v>
      </c>
      <c r="AO41" s="1">
        <v>2.8</v>
      </c>
      <c r="AP41" s="1">
        <v>3.4</v>
      </c>
      <c r="AQ41" s="1">
        <v>4.3</v>
      </c>
      <c r="AR41" s="1">
        <v>0</v>
      </c>
      <c r="AS41" s="1">
        <v>1.8</v>
      </c>
      <c r="AT41" s="1">
        <v>2</v>
      </c>
      <c r="AU41" s="1">
        <v>0.6</v>
      </c>
      <c r="AV41" s="1">
        <v>0.2</v>
      </c>
      <c r="AW41" s="1">
        <v>33</v>
      </c>
      <c r="AX41" s="1">
        <v>2.9</v>
      </c>
      <c r="AY41" s="1">
        <v>0.3</v>
      </c>
      <c r="AZ41" s="1">
        <v>0.1</v>
      </c>
      <c r="BA41" s="1">
        <v>0.4</v>
      </c>
      <c r="BB41" s="1">
        <v>0.8</v>
      </c>
      <c r="BC41" s="1">
        <v>15.8</v>
      </c>
      <c r="BD41" s="1">
        <v>10.1</v>
      </c>
      <c r="BE41" s="1">
        <v>5.9</v>
      </c>
      <c r="BF41" s="1">
        <v>0.8</v>
      </c>
      <c r="BG41" s="1">
        <v>2</v>
      </c>
      <c r="BH41" s="1">
        <v>2.7</v>
      </c>
      <c r="BI41" s="1">
        <v>2.02</v>
      </c>
      <c r="BJ41" s="1">
        <v>11.5</v>
      </c>
      <c r="BK41" s="1">
        <v>8.9</v>
      </c>
      <c r="BL41" s="1">
        <v>77</v>
      </c>
      <c r="BM41" s="1">
        <v>11.4</v>
      </c>
      <c r="BN41" s="1">
        <v>5.7</v>
      </c>
      <c r="BO41" s="1">
        <v>50</v>
      </c>
      <c r="BP41" s="1">
        <v>4.2</v>
      </c>
      <c r="BQ41" s="1">
        <v>2.9</v>
      </c>
      <c r="BR41" s="1">
        <v>69</v>
      </c>
      <c r="BS41" s="1">
        <v>0</v>
      </c>
      <c r="BT41" s="1">
        <v>0</v>
      </c>
      <c r="BU41" s="1">
        <v>5</v>
      </c>
      <c r="BV41" s="1">
        <v>5</v>
      </c>
      <c r="BW41" s="1">
        <v>2</v>
      </c>
      <c r="BX41" s="1">
        <v>0.3</v>
      </c>
      <c r="BY41" s="1">
        <v>26</v>
      </c>
      <c r="BZ41" s="1">
        <v>1.3</v>
      </c>
      <c r="CA41" s="1">
        <v>1.4</v>
      </c>
      <c r="CB41" s="1">
        <v>4.2</v>
      </c>
      <c r="CC41" s="1">
        <v>0.1</v>
      </c>
      <c r="CD41" s="1">
        <v>0</v>
      </c>
      <c r="CE41" s="1">
        <v>1.7</v>
      </c>
      <c r="CF41" s="1">
        <v>0</v>
      </c>
      <c r="CG41" s="1">
        <v>0.3</v>
      </c>
      <c r="CH41" s="1">
        <v>0</v>
      </c>
      <c r="CI41" s="1">
        <v>0</v>
      </c>
      <c r="CJ41" s="1">
        <v>0</v>
      </c>
      <c r="CK41" s="1">
        <f t="shared" si="0"/>
        <v>3.6481719699999995</v>
      </c>
      <c r="CL41" s="1">
        <v>2</v>
      </c>
    </row>
    <row r="42" spans="1:90" x14ac:dyDescent="0.25">
      <c r="A42" s="1" t="s">
        <v>108</v>
      </c>
      <c r="B42" s="1">
        <v>4.7</v>
      </c>
      <c r="C42" s="1">
        <v>7</v>
      </c>
      <c r="D42" s="1">
        <v>90</v>
      </c>
      <c r="E42" s="1">
        <v>0.03</v>
      </c>
      <c r="F42" s="1">
        <v>0.12</v>
      </c>
      <c r="G42" s="1">
        <v>0</v>
      </c>
      <c r="H42" s="1">
        <v>1</v>
      </c>
      <c r="I42" s="1">
        <v>0.71</v>
      </c>
      <c r="J42" s="1">
        <v>0</v>
      </c>
      <c r="K42" s="1">
        <v>0.14000000000000001</v>
      </c>
      <c r="L42" s="1">
        <v>0.56999999999999995</v>
      </c>
      <c r="M42" s="1">
        <v>0</v>
      </c>
      <c r="N42" s="1">
        <v>0.14000000000000001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13.71</v>
      </c>
      <c r="V42" s="1">
        <v>9.86</v>
      </c>
      <c r="W42" s="1">
        <v>72</v>
      </c>
      <c r="X42" s="1">
        <v>1.1399999999999999</v>
      </c>
      <c r="Y42" s="1">
        <v>0.28999999999999998</v>
      </c>
      <c r="Z42" s="1">
        <v>25</v>
      </c>
      <c r="AA42" s="1">
        <v>0.14000000000000001</v>
      </c>
      <c r="AB42" s="1">
        <v>0.28999999999999998</v>
      </c>
      <c r="AC42" s="1">
        <v>0.71</v>
      </c>
      <c r="AD42" s="1">
        <v>0</v>
      </c>
      <c r="AE42" s="1">
        <v>0.03</v>
      </c>
      <c r="AF42" s="1">
        <v>0.14000000000000001</v>
      </c>
      <c r="AG42" s="1">
        <v>0</v>
      </c>
      <c r="AH42" s="1">
        <v>0.14000000000000001</v>
      </c>
      <c r="AI42" s="1">
        <v>0</v>
      </c>
      <c r="AJ42" s="1">
        <v>0.14000000000000001</v>
      </c>
      <c r="AK42" s="1">
        <v>2.4300000000000002</v>
      </c>
      <c r="AL42" s="1">
        <v>11.47</v>
      </c>
      <c r="AM42" s="1">
        <v>14.17</v>
      </c>
      <c r="AN42" s="1">
        <v>0.1</v>
      </c>
      <c r="AO42" s="1">
        <v>2.7</v>
      </c>
      <c r="AP42" s="1">
        <v>11.14</v>
      </c>
      <c r="AQ42" s="1">
        <v>12.43</v>
      </c>
      <c r="AR42" s="1">
        <v>0</v>
      </c>
      <c r="AS42" s="1">
        <v>2.4300000000000002</v>
      </c>
      <c r="AT42" s="1">
        <v>1.43</v>
      </c>
      <c r="AU42" s="1">
        <v>2.71</v>
      </c>
      <c r="AV42" s="1">
        <v>1.43</v>
      </c>
      <c r="AW42" s="1">
        <v>53</v>
      </c>
      <c r="AX42" s="1">
        <v>10.71</v>
      </c>
      <c r="AY42" s="1">
        <v>0.71</v>
      </c>
      <c r="AZ42" s="1">
        <v>0.43</v>
      </c>
      <c r="BA42" s="1">
        <v>0.43</v>
      </c>
      <c r="BB42" s="1">
        <v>1.57</v>
      </c>
      <c r="BC42" s="1">
        <v>16.43</v>
      </c>
      <c r="BD42" s="1">
        <v>9.86</v>
      </c>
      <c r="BE42" s="1">
        <v>5.43</v>
      </c>
      <c r="BF42" s="1">
        <v>0.43</v>
      </c>
      <c r="BG42" s="1">
        <v>2.14</v>
      </c>
      <c r="BH42" s="1">
        <v>1.71</v>
      </c>
      <c r="BI42" s="1">
        <v>1.63</v>
      </c>
      <c r="BJ42" s="1">
        <v>55.86</v>
      </c>
      <c r="BK42" s="1">
        <v>47</v>
      </c>
      <c r="BL42" s="1">
        <v>84</v>
      </c>
      <c r="BM42" s="1">
        <v>29</v>
      </c>
      <c r="BN42" s="1">
        <v>21.86</v>
      </c>
      <c r="BO42" s="1">
        <v>75</v>
      </c>
      <c r="BP42" s="1">
        <v>13.71</v>
      </c>
      <c r="BQ42" s="1">
        <v>9.86</v>
      </c>
      <c r="BR42" s="1">
        <v>72</v>
      </c>
      <c r="BS42" s="1">
        <v>0</v>
      </c>
      <c r="BT42" s="1">
        <v>0</v>
      </c>
      <c r="BU42" s="1">
        <v>7</v>
      </c>
      <c r="BV42" s="1">
        <v>0</v>
      </c>
      <c r="BW42" s="1">
        <v>0</v>
      </c>
      <c r="BX42" s="1">
        <v>0.43</v>
      </c>
      <c r="BY42" s="1">
        <v>69.14</v>
      </c>
      <c r="BZ42" s="1">
        <v>0.28999999999999998</v>
      </c>
      <c r="CA42" s="1">
        <v>8.2899999999999991</v>
      </c>
      <c r="CB42" s="1">
        <v>2.86</v>
      </c>
      <c r="CC42" s="1">
        <v>0</v>
      </c>
      <c r="CD42" s="1">
        <v>0</v>
      </c>
      <c r="CE42" s="1">
        <v>0.14000000000000001</v>
      </c>
      <c r="CF42" s="1">
        <v>0.14000000000000001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2.7807665999999998</v>
      </c>
      <c r="CL42" s="1">
        <v>2</v>
      </c>
    </row>
    <row r="43" spans="1:90" x14ac:dyDescent="0.25">
      <c r="A43" s="1" t="s">
        <v>111</v>
      </c>
      <c r="B43" s="1">
        <v>5</v>
      </c>
      <c r="C43" s="1">
        <v>10</v>
      </c>
      <c r="D43" s="1">
        <v>88.8</v>
      </c>
      <c r="E43" s="1">
        <v>0.21</v>
      </c>
      <c r="F43" s="1">
        <v>0.17</v>
      </c>
      <c r="G43" s="1">
        <v>0.3</v>
      </c>
      <c r="H43" s="1">
        <v>2</v>
      </c>
      <c r="I43" s="1">
        <v>1.3</v>
      </c>
      <c r="J43" s="1">
        <v>0.5</v>
      </c>
      <c r="K43" s="1">
        <v>0.9</v>
      </c>
      <c r="L43" s="1">
        <v>0.4</v>
      </c>
      <c r="M43" s="1">
        <v>0.2</v>
      </c>
      <c r="N43" s="1">
        <v>0.5</v>
      </c>
      <c r="O43" s="1">
        <v>0.16</v>
      </c>
      <c r="P43" s="1">
        <v>0.16</v>
      </c>
      <c r="Q43" s="1">
        <v>0.1</v>
      </c>
      <c r="R43" s="1">
        <v>0.1</v>
      </c>
      <c r="S43" s="1">
        <v>0</v>
      </c>
      <c r="T43" s="1">
        <v>0.1</v>
      </c>
      <c r="U43" s="1">
        <v>10.6</v>
      </c>
      <c r="V43" s="1">
        <v>6.9</v>
      </c>
      <c r="W43" s="1">
        <v>65</v>
      </c>
      <c r="X43" s="1">
        <v>0.1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0.2</v>
      </c>
      <c r="AE43" s="1">
        <v>0.13</v>
      </c>
      <c r="AF43" s="1">
        <v>0.1</v>
      </c>
      <c r="AG43" s="1">
        <v>0</v>
      </c>
      <c r="AH43" s="1">
        <v>0.3</v>
      </c>
      <c r="AI43" s="1">
        <v>0</v>
      </c>
      <c r="AJ43" s="1">
        <v>0.3</v>
      </c>
      <c r="AK43" s="1">
        <v>18.5</v>
      </c>
      <c r="AL43" s="1">
        <v>7.41</v>
      </c>
      <c r="AM43" s="1">
        <v>17.239999999999998</v>
      </c>
      <c r="AN43" s="1">
        <v>1.2</v>
      </c>
      <c r="AO43" s="1">
        <v>3.7</v>
      </c>
      <c r="AP43" s="1">
        <v>10.4</v>
      </c>
      <c r="AQ43" s="1">
        <v>13.1</v>
      </c>
      <c r="AR43" s="1">
        <v>0.1</v>
      </c>
      <c r="AS43" s="1">
        <v>2.9</v>
      </c>
      <c r="AT43" s="1">
        <v>1.2</v>
      </c>
      <c r="AU43" s="1">
        <v>2.7</v>
      </c>
      <c r="AV43" s="1">
        <v>1.4</v>
      </c>
      <c r="AW43" s="1">
        <v>52</v>
      </c>
      <c r="AX43" s="1">
        <v>6.4</v>
      </c>
      <c r="AY43" s="1">
        <v>1.2</v>
      </c>
      <c r="AZ43" s="1">
        <v>0.2</v>
      </c>
      <c r="BA43" s="1">
        <v>1.5</v>
      </c>
      <c r="BB43" s="1">
        <v>2.9</v>
      </c>
      <c r="BC43" s="1">
        <v>11.5</v>
      </c>
      <c r="BD43" s="1">
        <v>6.4</v>
      </c>
      <c r="BE43" s="1">
        <v>3.7</v>
      </c>
      <c r="BF43" s="1">
        <v>0.6</v>
      </c>
      <c r="BG43" s="1">
        <v>2.2999999999999998</v>
      </c>
      <c r="BH43" s="1">
        <v>1.6</v>
      </c>
      <c r="BI43" s="1">
        <v>1.18</v>
      </c>
      <c r="BJ43" s="1">
        <v>44.7</v>
      </c>
      <c r="BK43" s="1">
        <v>34.9</v>
      </c>
      <c r="BL43" s="1">
        <v>78</v>
      </c>
      <c r="BM43" s="1">
        <v>22.9</v>
      </c>
      <c r="BN43" s="1">
        <v>15.9</v>
      </c>
      <c r="BO43" s="1">
        <v>69</v>
      </c>
      <c r="BP43" s="1">
        <v>10.6</v>
      </c>
      <c r="BQ43" s="1">
        <v>6.9</v>
      </c>
      <c r="BR43" s="1">
        <v>65</v>
      </c>
      <c r="BS43" s="1">
        <v>0</v>
      </c>
      <c r="BT43" s="1">
        <v>0</v>
      </c>
      <c r="BU43" s="1">
        <v>10</v>
      </c>
      <c r="BV43" s="1">
        <v>0</v>
      </c>
      <c r="BW43" s="1">
        <v>1</v>
      </c>
      <c r="BX43" s="1">
        <v>0.5</v>
      </c>
      <c r="BY43" s="1">
        <v>57.4</v>
      </c>
      <c r="BZ43" s="1">
        <v>1.8</v>
      </c>
      <c r="CA43" s="1">
        <v>6.5</v>
      </c>
      <c r="CB43" s="1">
        <v>1.1000000000000001</v>
      </c>
      <c r="CC43" s="1">
        <v>0.1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3.1277486300000028</v>
      </c>
      <c r="CL43" s="1">
        <v>2</v>
      </c>
    </row>
    <row r="44" spans="1:90" x14ac:dyDescent="0.25">
      <c r="A44" s="1" t="s">
        <v>113</v>
      </c>
      <c r="B44" s="1">
        <v>5.3</v>
      </c>
      <c r="C44" s="1">
        <v>10</v>
      </c>
      <c r="D44" s="1">
        <v>72.3</v>
      </c>
      <c r="E44" s="1">
        <v>0.1</v>
      </c>
      <c r="F44" s="1">
        <v>0.09</v>
      </c>
      <c r="G44" s="1">
        <v>0.2</v>
      </c>
      <c r="H44" s="1">
        <v>1</v>
      </c>
      <c r="I44" s="1">
        <v>1.3</v>
      </c>
      <c r="J44" s="1">
        <v>0.4</v>
      </c>
      <c r="K44" s="1">
        <v>0.1</v>
      </c>
      <c r="L44" s="1">
        <v>1.2</v>
      </c>
      <c r="M44" s="1">
        <v>0</v>
      </c>
      <c r="N44" s="1">
        <v>0</v>
      </c>
      <c r="O44" s="1">
        <v>0.06</v>
      </c>
      <c r="P44" s="1">
        <v>0.06</v>
      </c>
      <c r="Q44" s="1">
        <v>0.1</v>
      </c>
      <c r="R44" s="1">
        <v>0</v>
      </c>
      <c r="S44" s="1">
        <v>0.1</v>
      </c>
      <c r="T44" s="1">
        <v>0</v>
      </c>
      <c r="U44" s="1">
        <v>14.8</v>
      </c>
      <c r="V44" s="1">
        <v>11.1</v>
      </c>
      <c r="W44" s="1">
        <v>75</v>
      </c>
      <c r="X44" s="1">
        <v>1.7</v>
      </c>
      <c r="Y44" s="1">
        <v>0.5</v>
      </c>
      <c r="Z44" s="1">
        <v>29</v>
      </c>
      <c r="AA44" s="1">
        <v>0.4</v>
      </c>
      <c r="AB44" s="1">
        <v>0.2</v>
      </c>
      <c r="AC44" s="1">
        <v>1.2</v>
      </c>
      <c r="AD44" s="1">
        <v>0.1</v>
      </c>
      <c r="AE44" s="1">
        <v>0.09</v>
      </c>
      <c r="AF44" s="1">
        <v>0</v>
      </c>
      <c r="AG44" s="1">
        <v>0</v>
      </c>
      <c r="AH44" s="1">
        <v>0.3</v>
      </c>
      <c r="AI44" s="1">
        <v>0</v>
      </c>
      <c r="AJ44" s="1">
        <v>0.1</v>
      </c>
      <c r="AK44" s="1">
        <v>6.8</v>
      </c>
      <c r="AL44" s="1">
        <v>19.149999999999999</v>
      </c>
      <c r="AM44" s="1">
        <v>16.3</v>
      </c>
      <c r="AN44" s="1">
        <v>0.6</v>
      </c>
      <c r="AO44" s="1">
        <v>2.9</v>
      </c>
      <c r="AP44" s="1">
        <v>11.9</v>
      </c>
      <c r="AQ44" s="1">
        <v>13.7</v>
      </c>
      <c r="AR44" s="1">
        <v>0.2</v>
      </c>
      <c r="AS44" s="1">
        <v>2.2999999999999998</v>
      </c>
      <c r="AT44" s="1">
        <v>1</v>
      </c>
      <c r="AU44" s="1">
        <v>1.8</v>
      </c>
      <c r="AV44" s="1">
        <v>1</v>
      </c>
      <c r="AW44" s="1">
        <v>56</v>
      </c>
      <c r="AX44" s="1">
        <v>6.9</v>
      </c>
      <c r="AY44" s="1">
        <v>1.4</v>
      </c>
      <c r="AZ44" s="1">
        <v>0.1</v>
      </c>
      <c r="BA44" s="1">
        <v>0.7</v>
      </c>
      <c r="BB44" s="1">
        <v>2.2000000000000002</v>
      </c>
      <c r="BC44" s="1">
        <v>11.4</v>
      </c>
      <c r="BD44" s="1">
        <v>7.4</v>
      </c>
      <c r="BE44" s="1">
        <v>4.0999999999999996</v>
      </c>
      <c r="BF44" s="1">
        <v>0.9</v>
      </c>
      <c r="BG44" s="1">
        <v>1.8</v>
      </c>
      <c r="BH44" s="1">
        <v>1.3</v>
      </c>
      <c r="BI44" s="1">
        <v>1.27</v>
      </c>
      <c r="BJ44" s="1">
        <v>53.1</v>
      </c>
      <c r="BK44" s="1">
        <v>44.5</v>
      </c>
      <c r="BL44" s="1">
        <v>84</v>
      </c>
      <c r="BM44" s="1">
        <v>32.299999999999997</v>
      </c>
      <c r="BN44" s="1">
        <v>25.7</v>
      </c>
      <c r="BO44" s="1">
        <v>80</v>
      </c>
      <c r="BP44" s="1">
        <v>14.8</v>
      </c>
      <c r="BQ44" s="1">
        <v>11.1</v>
      </c>
      <c r="BR44" s="1">
        <v>75</v>
      </c>
      <c r="BS44" s="1">
        <v>0.5</v>
      </c>
      <c r="BT44" s="1">
        <v>0.2</v>
      </c>
      <c r="BU44" s="1">
        <v>8</v>
      </c>
      <c r="BV44" s="1">
        <v>2</v>
      </c>
      <c r="BW44" s="1">
        <v>0</v>
      </c>
      <c r="BX44" s="1">
        <v>0.5</v>
      </c>
      <c r="BY44" s="1">
        <v>65.5</v>
      </c>
      <c r="BZ44" s="1">
        <v>0.1</v>
      </c>
      <c r="CA44" s="1">
        <v>8.8000000000000007</v>
      </c>
      <c r="CB44" s="1">
        <v>3.7</v>
      </c>
      <c r="CC44" s="1">
        <v>0.2</v>
      </c>
      <c r="CD44" s="1">
        <v>0</v>
      </c>
      <c r="CE44" s="1">
        <v>0.2</v>
      </c>
      <c r="CF44" s="1">
        <v>0</v>
      </c>
      <c r="CG44" s="1">
        <v>0.2</v>
      </c>
      <c r="CH44" s="1">
        <v>0.1</v>
      </c>
      <c r="CI44" s="1">
        <v>0</v>
      </c>
      <c r="CJ44" s="1">
        <v>0</v>
      </c>
      <c r="CK44" s="1">
        <f t="shared" si="0"/>
        <v>3.3683871600000015</v>
      </c>
      <c r="CL44" s="1">
        <v>2</v>
      </c>
    </row>
    <row r="45" spans="1:90" x14ac:dyDescent="0.25">
      <c r="A45" s="1" t="s">
        <v>115</v>
      </c>
      <c r="B45" s="1">
        <v>4.4000000000000004</v>
      </c>
      <c r="C45" s="1">
        <v>6</v>
      </c>
      <c r="D45" s="1">
        <v>48.33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</v>
      </c>
      <c r="V45" s="1">
        <v>4.67</v>
      </c>
      <c r="W45" s="1">
        <v>78</v>
      </c>
      <c r="X45" s="1">
        <v>0.17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</v>
      </c>
      <c r="AM45" s="1">
        <v>4.4000000000000004</v>
      </c>
      <c r="AN45" s="1">
        <v>0</v>
      </c>
      <c r="AO45" s="1">
        <v>1.9</v>
      </c>
      <c r="AP45" s="1">
        <v>6.17</v>
      </c>
      <c r="AQ45" s="1">
        <v>6.17</v>
      </c>
      <c r="AR45" s="1">
        <v>0</v>
      </c>
      <c r="AS45" s="1">
        <v>1.33</v>
      </c>
      <c r="AT45" s="1">
        <v>1.83</v>
      </c>
      <c r="AU45" s="1">
        <v>1.17</v>
      </c>
      <c r="AV45" s="1">
        <v>0.67</v>
      </c>
      <c r="AW45" s="1">
        <v>57</v>
      </c>
      <c r="AX45" s="1">
        <v>3</v>
      </c>
      <c r="AY45" s="1">
        <v>0.17</v>
      </c>
      <c r="AZ45" s="1">
        <v>0</v>
      </c>
      <c r="BA45" s="1">
        <v>0.33</v>
      </c>
      <c r="BB45" s="1">
        <v>0.5</v>
      </c>
      <c r="BC45" s="1">
        <v>12.67</v>
      </c>
      <c r="BD45" s="1">
        <v>8.33</v>
      </c>
      <c r="BE45" s="1">
        <v>4.33</v>
      </c>
      <c r="BF45" s="1">
        <v>0.5</v>
      </c>
      <c r="BG45" s="1">
        <v>1.67</v>
      </c>
      <c r="BH45" s="1">
        <v>2.17</v>
      </c>
      <c r="BI45" s="1">
        <v>1.51</v>
      </c>
      <c r="BJ45" s="1">
        <v>22.17</v>
      </c>
      <c r="BK45" s="1">
        <v>19.670000000000002</v>
      </c>
      <c r="BL45" s="1">
        <v>89</v>
      </c>
      <c r="BM45" s="1">
        <v>12.67</v>
      </c>
      <c r="BN45" s="1">
        <v>10.67</v>
      </c>
      <c r="BO45" s="1">
        <v>84</v>
      </c>
      <c r="BP45" s="1">
        <v>6</v>
      </c>
      <c r="BQ45" s="1">
        <v>4.67</v>
      </c>
      <c r="BR45" s="1">
        <v>78</v>
      </c>
      <c r="BS45" s="1">
        <v>0</v>
      </c>
      <c r="BT45" s="1">
        <v>0</v>
      </c>
      <c r="BU45" s="1">
        <v>2</v>
      </c>
      <c r="BV45" s="1">
        <v>4</v>
      </c>
      <c r="BW45" s="1">
        <v>0</v>
      </c>
      <c r="BX45" s="1">
        <v>1</v>
      </c>
      <c r="BY45" s="1">
        <v>29.17</v>
      </c>
      <c r="BZ45" s="1">
        <v>0</v>
      </c>
      <c r="CA45" s="1">
        <v>3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2.5245458700000007</v>
      </c>
      <c r="CL45" s="1">
        <v>2</v>
      </c>
    </row>
    <row r="46" spans="1:90" x14ac:dyDescent="0.25">
      <c r="A46" s="1" t="s">
        <v>122</v>
      </c>
      <c r="B46" s="1">
        <v>5.4</v>
      </c>
      <c r="C46" s="1">
        <v>8</v>
      </c>
      <c r="D46" s="1">
        <v>66.75</v>
      </c>
      <c r="E46" s="1">
        <v>0.08</v>
      </c>
      <c r="F46" s="1">
        <v>0</v>
      </c>
      <c r="G46" s="1">
        <v>0.1</v>
      </c>
      <c r="H46" s="1">
        <v>0</v>
      </c>
      <c r="I46" s="1">
        <v>0.75</v>
      </c>
      <c r="J46" s="1">
        <v>0.12</v>
      </c>
      <c r="K46" s="1">
        <v>0.38</v>
      </c>
      <c r="L46" s="1">
        <v>0.38</v>
      </c>
      <c r="M46" s="1">
        <v>0</v>
      </c>
      <c r="N46" s="1">
        <v>0.12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11.38</v>
      </c>
      <c r="V46" s="1">
        <v>9.25</v>
      </c>
      <c r="W46" s="1">
        <v>81</v>
      </c>
      <c r="X46" s="1">
        <v>0.62</v>
      </c>
      <c r="Y46" s="1">
        <v>0.12</v>
      </c>
      <c r="Z46" s="1">
        <v>19</v>
      </c>
      <c r="AA46" s="1">
        <v>0</v>
      </c>
      <c r="AB46" s="1">
        <v>0</v>
      </c>
      <c r="AC46" s="1">
        <v>1</v>
      </c>
      <c r="AD46" s="1">
        <v>0.12</v>
      </c>
      <c r="AE46" s="1">
        <v>0.1</v>
      </c>
      <c r="AF46" s="1">
        <v>0</v>
      </c>
      <c r="AG46" s="1">
        <v>0</v>
      </c>
      <c r="AH46" s="1">
        <v>0</v>
      </c>
      <c r="AI46" s="1">
        <v>0</v>
      </c>
      <c r="AJ46" s="1">
        <v>0.25</v>
      </c>
      <c r="AK46" s="1">
        <v>9.8800000000000008</v>
      </c>
      <c r="AL46" s="1">
        <v>13.64</v>
      </c>
      <c r="AM46" s="1">
        <v>12.82</v>
      </c>
      <c r="AN46" s="1">
        <v>0.5</v>
      </c>
      <c r="AO46" s="1">
        <v>3</v>
      </c>
      <c r="AP46" s="1">
        <v>11.38</v>
      </c>
      <c r="AQ46" s="1">
        <v>11.38</v>
      </c>
      <c r="AR46" s="1">
        <v>0</v>
      </c>
      <c r="AS46" s="1">
        <v>2</v>
      </c>
      <c r="AT46" s="1">
        <v>1.25</v>
      </c>
      <c r="AU46" s="1">
        <v>1.25</v>
      </c>
      <c r="AV46" s="1">
        <v>0.62</v>
      </c>
      <c r="AW46" s="1">
        <v>50</v>
      </c>
      <c r="AX46" s="1">
        <v>3.75</v>
      </c>
      <c r="AY46" s="1">
        <v>1.25</v>
      </c>
      <c r="AZ46" s="1">
        <v>0.25</v>
      </c>
      <c r="BA46" s="1">
        <v>1.1200000000000001</v>
      </c>
      <c r="BB46" s="1">
        <v>2.62</v>
      </c>
      <c r="BC46" s="1">
        <v>12.5</v>
      </c>
      <c r="BD46" s="1">
        <v>6.88</v>
      </c>
      <c r="BE46" s="1">
        <v>4.25</v>
      </c>
      <c r="BF46" s="1">
        <v>1.25</v>
      </c>
      <c r="BG46" s="1">
        <v>1.1200000000000001</v>
      </c>
      <c r="BH46" s="1">
        <v>2.5</v>
      </c>
      <c r="BI46" s="1">
        <v>1.59</v>
      </c>
      <c r="BJ46" s="1">
        <v>33.5</v>
      </c>
      <c r="BK46" s="1">
        <v>29.5</v>
      </c>
      <c r="BL46" s="1">
        <v>88</v>
      </c>
      <c r="BM46" s="1">
        <v>21.75</v>
      </c>
      <c r="BN46" s="1">
        <v>18.38</v>
      </c>
      <c r="BO46" s="1">
        <v>85</v>
      </c>
      <c r="BP46" s="1">
        <v>11.38</v>
      </c>
      <c r="BQ46" s="1">
        <v>9.25</v>
      </c>
      <c r="BR46" s="1">
        <v>81</v>
      </c>
      <c r="BS46" s="1">
        <v>0.12</v>
      </c>
      <c r="BT46" s="1">
        <v>0.12</v>
      </c>
      <c r="BU46" s="1">
        <v>6</v>
      </c>
      <c r="BV46" s="1">
        <v>2</v>
      </c>
      <c r="BW46" s="1">
        <v>2</v>
      </c>
      <c r="BX46" s="1">
        <v>1</v>
      </c>
      <c r="BY46" s="1">
        <v>46.25</v>
      </c>
      <c r="BZ46" s="1">
        <v>1.38</v>
      </c>
      <c r="CA46" s="1">
        <v>4.5</v>
      </c>
      <c r="CB46" s="1">
        <v>0.62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3.3689762300000008</v>
      </c>
      <c r="CL46" s="1">
        <v>2</v>
      </c>
    </row>
    <row r="47" spans="1:90" x14ac:dyDescent="0.25">
      <c r="A47" s="1" t="s">
        <v>123</v>
      </c>
      <c r="B47" s="1">
        <v>5.7</v>
      </c>
      <c r="C47" s="1">
        <v>10</v>
      </c>
      <c r="D47" s="1">
        <v>88.6</v>
      </c>
      <c r="E47" s="1">
        <v>0.24</v>
      </c>
      <c r="F47" s="1">
        <v>0.1</v>
      </c>
      <c r="G47" s="1">
        <v>0.3</v>
      </c>
      <c r="H47" s="1">
        <v>1</v>
      </c>
      <c r="I47" s="1">
        <v>1.5</v>
      </c>
      <c r="J47" s="1">
        <v>0.6</v>
      </c>
      <c r="K47" s="1">
        <v>0.2</v>
      </c>
      <c r="L47" s="1">
        <v>1.3</v>
      </c>
      <c r="M47" s="1">
        <v>0.1</v>
      </c>
      <c r="N47" s="1">
        <v>0</v>
      </c>
      <c r="O47" s="1">
        <v>0.12</v>
      </c>
      <c r="P47" s="1">
        <v>0.12</v>
      </c>
      <c r="Q47" s="1">
        <v>0</v>
      </c>
      <c r="R47" s="1">
        <v>0</v>
      </c>
      <c r="S47" s="1">
        <v>0</v>
      </c>
      <c r="T47" s="1">
        <v>0</v>
      </c>
      <c r="U47" s="1">
        <v>11.3</v>
      </c>
      <c r="V47" s="1">
        <v>7.6</v>
      </c>
      <c r="W47" s="1">
        <v>67</v>
      </c>
      <c r="X47" s="1">
        <v>6.2</v>
      </c>
      <c r="Y47" s="1">
        <v>1.1000000000000001</v>
      </c>
      <c r="Z47" s="1">
        <v>18</v>
      </c>
      <c r="AA47" s="1">
        <v>1.2</v>
      </c>
      <c r="AB47" s="1">
        <v>0.5</v>
      </c>
      <c r="AC47" s="1">
        <v>1.4</v>
      </c>
      <c r="AD47" s="1">
        <v>0.3</v>
      </c>
      <c r="AE47" s="1">
        <v>0.18</v>
      </c>
      <c r="AF47" s="1">
        <v>0.1</v>
      </c>
      <c r="AG47" s="1">
        <v>0</v>
      </c>
      <c r="AH47" s="1">
        <v>0.1</v>
      </c>
      <c r="AI47" s="1">
        <v>0</v>
      </c>
      <c r="AJ47" s="1">
        <v>0.1</v>
      </c>
      <c r="AK47" s="1">
        <v>10.1</v>
      </c>
      <c r="AL47" s="1">
        <v>21.8</v>
      </c>
      <c r="AM47" s="1">
        <v>21.08</v>
      </c>
      <c r="AN47" s="1">
        <v>1.2</v>
      </c>
      <c r="AO47" s="1">
        <v>3.8</v>
      </c>
      <c r="AP47" s="1">
        <v>14</v>
      </c>
      <c r="AQ47" s="1">
        <v>14.9</v>
      </c>
      <c r="AR47" s="1">
        <v>0.1</v>
      </c>
      <c r="AS47" s="1">
        <v>2.4</v>
      </c>
      <c r="AT47" s="1">
        <v>1.6</v>
      </c>
      <c r="AU47" s="1">
        <v>2.6</v>
      </c>
      <c r="AV47" s="1">
        <v>1.7</v>
      </c>
      <c r="AW47" s="1">
        <v>65</v>
      </c>
      <c r="AX47" s="1">
        <v>7.8</v>
      </c>
      <c r="AY47" s="1">
        <v>0.8</v>
      </c>
      <c r="AZ47" s="1">
        <v>0.7</v>
      </c>
      <c r="BA47" s="1">
        <v>1.1000000000000001</v>
      </c>
      <c r="BB47" s="1">
        <v>2.6</v>
      </c>
      <c r="BC47" s="1">
        <v>15.5</v>
      </c>
      <c r="BD47" s="1">
        <v>10.5</v>
      </c>
      <c r="BE47" s="1">
        <v>5</v>
      </c>
      <c r="BF47" s="1">
        <v>0.7</v>
      </c>
      <c r="BG47" s="1">
        <v>2.6</v>
      </c>
      <c r="BH47" s="1">
        <v>2.1</v>
      </c>
      <c r="BI47" s="1">
        <v>1.68</v>
      </c>
      <c r="BJ47" s="1">
        <v>27</v>
      </c>
      <c r="BK47" s="1">
        <v>20.6</v>
      </c>
      <c r="BL47" s="1">
        <v>76</v>
      </c>
      <c r="BM47" s="1">
        <v>24.3</v>
      </c>
      <c r="BN47" s="1">
        <v>14</v>
      </c>
      <c r="BO47" s="1">
        <v>58</v>
      </c>
      <c r="BP47" s="1">
        <v>11.3</v>
      </c>
      <c r="BQ47" s="1">
        <v>7.6</v>
      </c>
      <c r="BR47" s="1">
        <v>67</v>
      </c>
      <c r="BS47" s="1">
        <v>0.2</v>
      </c>
      <c r="BT47" s="1">
        <v>0.2</v>
      </c>
      <c r="BU47" s="1">
        <v>10</v>
      </c>
      <c r="BV47" s="1">
        <v>0</v>
      </c>
      <c r="BW47" s="1">
        <v>2</v>
      </c>
      <c r="BX47" s="1">
        <v>2.9</v>
      </c>
      <c r="BY47" s="1">
        <v>54.4</v>
      </c>
      <c r="BZ47" s="1">
        <v>1</v>
      </c>
      <c r="CA47" s="1">
        <v>3.4</v>
      </c>
      <c r="CB47" s="1">
        <v>6.5</v>
      </c>
      <c r="CC47" s="1">
        <v>0.6</v>
      </c>
      <c r="CD47" s="1">
        <v>0</v>
      </c>
      <c r="CE47" s="1">
        <v>1.1000000000000001</v>
      </c>
      <c r="CF47" s="1">
        <v>0.1</v>
      </c>
      <c r="CG47" s="1">
        <v>0.2</v>
      </c>
      <c r="CH47" s="1">
        <v>0</v>
      </c>
      <c r="CI47" s="1">
        <v>0</v>
      </c>
      <c r="CJ47" s="1">
        <v>0</v>
      </c>
      <c r="CK47" s="1">
        <f t="shared" si="0"/>
        <v>3.2506341800000018</v>
      </c>
      <c r="CL47" s="1">
        <v>2</v>
      </c>
    </row>
    <row r="48" spans="1:90" x14ac:dyDescent="0.25">
      <c r="A48" s="1" t="s">
        <v>124</v>
      </c>
      <c r="B48" s="1">
        <v>4.9000000000000004</v>
      </c>
      <c r="C48" s="1">
        <v>9</v>
      </c>
      <c r="D48" s="1">
        <v>85</v>
      </c>
      <c r="E48" s="1">
        <v>0.19</v>
      </c>
      <c r="F48" s="1">
        <v>0</v>
      </c>
      <c r="G48" s="1">
        <v>0.2</v>
      </c>
      <c r="H48" s="1">
        <v>0</v>
      </c>
      <c r="I48" s="1">
        <v>1.33</v>
      </c>
      <c r="J48" s="1">
        <v>0.33</v>
      </c>
      <c r="K48" s="1">
        <v>0.56000000000000005</v>
      </c>
      <c r="L48" s="1">
        <v>0.78</v>
      </c>
      <c r="M48" s="1">
        <v>0</v>
      </c>
      <c r="N48" s="1">
        <v>0.44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9.67</v>
      </c>
      <c r="V48" s="1">
        <v>5.89</v>
      </c>
      <c r="W48" s="1">
        <v>61</v>
      </c>
      <c r="X48" s="1">
        <v>1</v>
      </c>
      <c r="Y48" s="1">
        <v>0.11</v>
      </c>
      <c r="Z48" s="1">
        <v>11</v>
      </c>
      <c r="AA48" s="1">
        <v>0</v>
      </c>
      <c r="AB48" s="1">
        <v>0.22</v>
      </c>
      <c r="AC48" s="1">
        <v>0.11</v>
      </c>
      <c r="AD48" s="1">
        <v>0.11</v>
      </c>
      <c r="AE48" s="1">
        <v>0.08</v>
      </c>
      <c r="AF48" s="1">
        <v>0</v>
      </c>
      <c r="AG48" s="1">
        <v>0</v>
      </c>
      <c r="AH48" s="1">
        <v>0.11</v>
      </c>
      <c r="AI48" s="1">
        <v>0</v>
      </c>
      <c r="AJ48" s="1">
        <v>0.22</v>
      </c>
      <c r="AK48" s="1">
        <v>15.44</v>
      </c>
      <c r="AL48" s="1">
        <v>3.58</v>
      </c>
      <c r="AM48" s="1">
        <v>11.04</v>
      </c>
      <c r="AN48" s="1">
        <v>0.6</v>
      </c>
      <c r="AO48" s="1">
        <v>3.1</v>
      </c>
      <c r="AP48" s="1">
        <v>9.89</v>
      </c>
      <c r="AQ48" s="1">
        <v>9.89</v>
      </c>
      <c r="AR48" s="1">
        <v>0</v>
      </c>
      <c r="AS48" s="1">
        <v>2</v>
      </c>
      <c r="AT48" s="1">
        <v>2.2200000000000002</v>
      </c>
      <c r="AU48" s="1">
        <v>1.56</v>
      </c>
      <c r="AV48" s="1">
        <v>0.78</v>
      </c>
      <c r="AW48" s="1">
        <v>50</v>
      </c>
      <c r="AX48" s="1">
        <v>4.8899999999999997</v>
      </c>
      <c r="AY48" s="1">
        <v>1.33</v>
      </c>
      <c r="AZ48" s="1">
        <v>0.22</v>
      </c>
      <c r="BA48" s="1">
        <v>0.44</v>
      </c>
      <c r="BB48" s="1">
        <v>2</v>
      </c>
      <c r="BC48" s="1">
        <v>15.44</v>
      </c>
      <c r="BD48" s="1">
        <v>9.7799999999999994</v>
      </c>
      <c r="BE48" s="1">
        <v>5.67</v>
      </c>
      <c r="BF48" s="1">
        <v>0.89</v>
      </c>
      <c r="BG48" s="1">
        <v>2</v>
      </c>
      <c r="BH48" s="1">
        <v>2.67</v>
      </c>
      <c r="BI48" s="1">
        <v>1.98</v>
      </c>
      <c r="BJ48" s="1">
        <v>32.67</v>
      </c>
      <c r="BK48" s="1">
        <v>25.11</v>
      </c>
      <c r="BL48" s="1">
        <v>77</v>
      </c>
      <c r="BM48" s="1">
        <v>18.329999999999998</v>
      </c>
      <c r="BN48" s="1">
        <v>11.44</v>
      </c>
      <c r="BO48" s="1">
        <v>62</v>
      </c>
      <c r="BP48" s="1">
        <v>9.67</v>
      </c>
      <c r="BQ48" s="1">
        <v>5.89</v>
      </c>
      <c r="BR48" s="1">
        <v>61</v>
      </c>
      <c r="BS48" s="1">
        <v>0.11</v>
      </c>
      <c r="BT48" s="1">
        <v>0</v>
      </c>
      <c r="BU48" s="1">
        <v>8</v>
      </c>
      <c r="BV48" s="1">
        <v>1</v>
      </c>
      <c r="BW48" s="1">
        <v>0</v>
      </c>
      <c r="BX48" s="1">
        <v>1.22</v>
      </c>
      <c r="BY48" s="1">
        <v>46.33</v>
      </c>
      <c r="BZ48" s="1">
        <v>0.89</v>
      </c>
      <c r="CA48" s="1">
        <v>5.67</v>
      </c>
      <c r="CB48" s="1">
        <v>2.11</v>
      </c>
      <c r="CC48" s="1">
        <v>0</v>
      </c>
      <c r="CD48" s="1">
        <v>0</v>
      </c>
      <c r="CE48" s="1">
        <v>0</v>
      </c>
      <c r="CF48" s="1">
        <v>0.11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3.0383207800000021</v>
      </c>
      <c r="CL48" s="1">
        <v>2</v>
      </c>
    </row>
    <row r="49" spans="1:90" x14ac:dyDescent="0.25">
      <c r="A49" s="1" t="s">
        <v>125</v>
      </c>
      <c r="B49" s="1">
        <v>5.8</v>
      </c>
      <c r="C49" s="1">
        <v>9</v>
      </c>
      <c r="D49" s="1">
        <v>84.44</v>
      </c>
      <c r="E49" s="1">
        <v>0.17</v>
      </c>
      <c r="F49" s="1">
        <v>0.23</v>
      </c>
      <c r="G49" s="1">
        <v>0.2</v>
      </c>
      <c r="H49" s="1">
        <v>3</v>
      </c>
      <c r="I49" s="1">
        <v>1.67</v>
      </c>
      <c r="J49" s="1">
        <v>0.33</v>
      </c>
      <c r="K49" s="1">
        <v>0.11</v>
      </c>
      <c r="L49" s="1">
        <v>1.56</v>
      </c>
      <c r="M49" s="1">
        <v>0</v>
      </c>
      <c r="N49" s="1">
        <v>0.11</v>
      </c>
      <c r="O49" s="1">
        <v>0.06</v>
      </c>
      <c r="P49" s="1">
        <v>0.06</v>
      </c>
      <c r="Q49" s="1">
        <v>0.22</v>
      </c>
      <c r="R49" s="1">
        <v>0</v>
      </c>
      <c r="S49" s="1">
        <v>0.22</v>
      </c>
      <c r="T49" s="1">
        <v>0</v>
      </c>
      <c r="U49" s="1">
        <v>14.22</v>
      </c>
      <c r="V49" s="1">
        <v>9.11</v>
      </c>
      <c r="W49" s="1">
        <v>64</v>
      </c>
      <c r="X49" s="1">
        <v>4</v>
      </c>
      <c r="Y49" s="1">
        <v>1</v>
      </c>
      <c r="Z49" s="1">
        <v>25</v>
      </c>
      <c r="AA49" s="1">
        <v>2.11</v>
      </c>
      <c r="AB49" s="1">
        <v>0.89</v>
      </c>
      <c r="AC49" s="1">
        <v>1.44</v>
      </c>
      <c r="AD49" s="1">
        <v>0.22</v>
      </c>
      <c r="AE49" s="1">
        <v>0.15</v>
      </c>
      <c r="AF49" s="1">
        <v>0.11</v>
      </c>
      <c r="AG49" s="1">
        <v>0</v>
      </c>
      <c r="AH49" s="1">
        <v>0.44</v>
      </c>
      <c r="AI49" s="1">
        <v>0</v>
      </c>
      <c r="AJ49" s="1">
        <v>0.22</v>
      </c>
      <c r="AK49" s="1">
        <v>8.33</v>
      </c>
      <c r="AL49" s="1">
        <v>21.73</v>
      </c>
      <c r="AM49" s="1">
        <v>18.690000000000001</v>
      </c>
      <c r="AN49" s="1">
        <v>0.7</v>
      </c>
      <c r="AO49" s="1">
        <v>2.9</v>
      </c>
      <c r="AP49" s="1">
        <v>8.44</v>
      </c>
      <c r="AQ49" s="1">
        <v>13.44</v>
      </c>
      <c r="AR49" s="1">
        <v>0.33</v>
      </c>
      <c r="AS49" s="1">
        <v>3.44</v>
      </c>
      <c r="AT49" s="1">
        <v>2</v>
      </c>
      <c r="AU49" s="1">
        <v>2</v>
      </c>
      <c r="AV49" s="1">
        <v>0.89</v>
      </c>
      <c r="AW49" s="1">
        <v>45</v>
      </c>
      <c r="AX49" s="1">
        <v>5.56</v>
      </c>
      <c r="AY49" s="1">
        <v>0.56000000000000005</v>
      </c>
      <c r="AZ49" s="1">
        <v>0.11</v>
      </c>
      <c r="BA49" s="1">
        <v>0.78</v>
      </c>
      <c r="BB49" s="1">
        <v>1.44</v>
      </c>
      <c r="BC49" s="1">
        <v>15.78</v>
      </c>
      <c r="BD49" s="1">
        <v>9.7799999999999994</v>
      </c>
      <c r="BE49" s="1">
        <v>5.1100000000000003</v>
      </c>
      <c r="BF49" s="1">
        <v>0.89</v>
      </c>
      <c r="BG49" s="1">
        <v>2.11</v>
      </c>
      <c r="BH49" s="1">
        <v>2.33</v>
      </c>
      <c r="BI49" s="1">
        <v>1.78</v>
      </c>
      <c r="BJ49" s="1">
        <v>30.78</v>
      </c>
      <c r="BK49" s="1">
        <v>23.44</v>
      </c>
      <c r="BL49" s="1">
        <v>76</v>
      </c>
      <c r="BM49" s="1">
        <v>25.33</v>
      </c>
      <c r="BN49" s="1">
        <v>15.78</v>
      </c>
      <c r="BO49" s="1">
        <v>62</v>
      </c>
      <c r="BP49" s="1">
        <v>14.22</v>
      </c>
      <c r="BQ49" s="1">
        <v>9.11</v>
      </c>
      <c r="BR49" s="1">
        <v>64</v>
      </c>
      <c r="BS49" s="1">
        <v>0.44</v>
      </c>
      <c r="BT49" s="1">
        <v>0.22</v>
      </c>
      <c r="BU49" s="1">
        <v>9</v>
      </c>
      <c r="BV49" s="1">
        <v>0</v>
      </c>
      <c r="BW49" s="1">
        <v>1</v>
      </c>
      <c r="BX49" s="1">
        <v>1.22</v>
      </c>
      <c r="BY49" s="1">
        <v>48.78</v>
      </c>
      <c r="BZ49" s="1">
        <v>1.1100000000000001</v>
      </c>
      <c r="CA49" s="1">
        <v>8.33</v>
      </c>
      <c r="CB49" s="1">
        <v>6.11</v>
      </c>
      <c r="CC49" s="1">
        <v>0.22</v>
      </c>
      <c r="CD49" s="1">
        <v>0</v>
      </c>
      <c r="CE49" s="1">
        <v>2</v>
      </c>
      <c r="CF49" s="1">
        <v>0.33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2.7596305800000014</v>
      </c>
      <c r="CL49" s="1">
        <v>2</v>
      </c>
    </row>
    <row r="50" spans="1:90" x14ac:dyDescent="0.25">
      <c r="A50" s="1" t="s">
        <v>127</v>
      </c>
      <c r="B50" s="1">
        <v>5.3</v>
      </c>
      <c r="C50" s="1">
        <v>9</v>
      </c>
      <c r="D50" s="1">
        <v>82.44</v>
      </c>
      <c r="E50" s="1">
        <v>0.26</v>
      </c>
      <c r="F50" s="1">
        <v>0.18</v>
      </c>
      <c r="G50" s="1">
        <v>0.4</v>
      </c>
      <c r="H50" s="1">
        <v>2</v>
      </c>
      <c r="I50" s="1">
        <v>2.44</v>
      </c>
      <c r="J50" s="1">
        <v>0.56000000000000005</v>
      </c>
      <c r="K50" s="1">
        <v>1.56</v>
      </c>
      <c r="L50" s="1">
        <v>0.89</v>
      </c>
      <c r="M50" s="1">
        <v>0.56000000000000005</v>
      </c>
      <c r="N50" s="1">
        <v>0.11</v>
      </c>
      <c r="O50" s="1">
        <v>0.28000000000000003</v>
      </c>
      <c r="P50" s="1">
        <v>0.28000000000000003</v>
      </c>
      <c r="Q50" s="1">
        <v>0.22</v>
      </c>
      <c r="R50" s="1">
        <v>0.22</v>
      </c>
      <c r="S50" s="1">
        <v>0</v>
      </c>
      <c r="T50" s="1">
        <v>0</v>
      </c>
      <c r="U50" s="1">
        <v>9.11</v>
      </c>
      <c r="V50" s="1">
        <v>4.5599999999999996</v>
      </c>
      <c r="W50" s="1">
        <v>50</v>
      </c>
      <c r="X50" s="1">
        <v>1.67</v>
      </c>
      <c r="Y50" s="1">
        <v>0.56000000000000005</v>
      </c>
      <c r="Z50" s="1">
        <v>34</v>
      </c>
      <c r="AA50" s="1">
        <v>0.78</v>
      </c>
      <c r="AB50" s="1">
        <v>0.22</v>
      </c>
      <c r="AC50" s="1">
        <v>0.89</v>
      </c>
      <c r="AD50" s="1">
        <v>0</v>
      </c>
      <c r="AE50" s="1">
        <v>0.08</v>
      </c>
      <c r="AF50" s="1">
        <v>0</v>
      </c>
      <c r="AG50" s="1">
        <v>0</v>
      </c>
      <c r="AH50" s="1">
        <v>0.11</v>
      </c>
      <c r="AI50" s="1">
        <v>0</v>
      </c>
      <c r="AJ50" s="1">
        <v>0.33</v>
      </c>
      <c r="AK50" s="1">
        <v>24.11</v>
      </c>
      <c r="AL50" s="1">
        <v>14.74</v>
      </c>
      <c r="AM50" s="1">
        <v>10.96</v>
      </c>
      <c r="AN50" s="1">
        <v>1.6</v>
      </c>
      <c r="AO50" s="1">
        <v>4.0999999999999996</v>
      </c>
      <c r="AP50" s="1">
        <v>3</v>
      </c>
      <c r="AQ50" s="1">
        <v>7</v>
      </c>
      <c r="AR50" s="1">
        <v>0.11</v>
      </c>
      <c r="AS50" s="1">
        <v>3.33</v>
      </c>
      <c r="AT50" s="1">
        <v>0.89</v>
      </c>
      <c r="AU50" s="1">
        <v>0.56000000000000005</v>
      </c>
      <c r="AV50" s="1">
        <v>0.11</v>
      </c>
      <c r="AW50" s="1">
        <v>20</v>
      </c>
      <c r="AX50" s="1">
        <v>2.67</v>
      </c>
      <c r="AY50" s="1">
        <v>0.33</v>
      </c>
      <c r="AZ50" s="1">
        <v>0.22</v>
      </c>
      <c r="BA50" s="1">
        <v>0.11</v>
      </c>
      <c r="BB50" s="1">
        <v>0.67</v>
      </c>
      <c r="BC50" s="1">
        <v>11.11</v>
      </c>
      <c r="BD50" s="1">
        <v>6.11</v>
      </c>
      <c r="BE50" s="1">
        <v>3.44</v>
      </c>
      <c r="BF50" s="1">
        <v>0.56000000000000005</v>
      </c>
      <c r="BG50" s="1">
        <v>2</v>
      </c>
      <c r="BH50" s="1">
        <v>1.22</v>
      </c>
      <c r="BI50" s="1">
        <v>1.04</v>
      </c>
      <c r="BJ50" s="1">
        <v>18.559999999999999</v>
      </c>
      <c r="BK50" s="1">
        <v>11.56</v>
      </c>
      <c r="BL50" s="1">
        <v>62</v>
      </c>
      <c r="BM50" s="1">
        <v>16</v>
      </c>
      <c r="BN50" s="1">
        <v>9.11</v>
      </c>
      <c r="BO50" s="1">
        <v>57</v>
      </c>
      <c r="BP50" s="1">
        <v>9.11</v>
      </c>
      <c r="BQ50" s="1">
        <v>4.5599999999999996</v>
      </c>
      <c r="BR50" s="1">
        <v>50</v>
      </c>
      <c r="BS50" s="1">
        <v>0.33</v>
      </c>
      <c r="BT50" s="1">
        <v>0</v>
      </c>
      <c r="BU50" s="1">
        <v>9</v>
      </c>
      <c r="BV50" s="1">
        <v>0</v>
      </c>
      <c r="BW50" s="1">
        <v>5</v>
      </c>
      <c r="BX50" s="1">
        <v>1.56</v>
      </c>
      <c r="BY50" s="1">
        <v>35.22</v>
      </c>
      <c r="BZ50" s="1">
        <v>4.22</v>
      </c>
      <c r="CA50" s="1">
        <v>1.44</v>
      </c>
      <c r="CB50" s="1">
        <v>2.78</v>
      </c>
      <c r="CC50" s="1">
        <v>0.44</v>
      </c>
      <c r="CD50" s="1">
        <v>0</v>
      </c>
      <c r="CE50" s="1">
        <v>0.56000000000000005</v>
      </c>
      <c r="CF50" s="1">
        <v>0</v>
      </c>
      <c r="CG50" s="1">
        <v>0.22</v>
      </c>
      <c r="CH50" s="1">
        <v>0</v>
      </c>
      <c r="CI50" s="1">
        <v>0</v>
      </c>
      <c r="CJ50" s="1">
        <v>0</v>
      </c>
      <c r="CK50" s="1">
        <f t="shared" si="0"/>
        <v>4.4563610999999987</v>
      </c>
      <c r="CL50" s="1">
        <v>2</v>
      </c>
    </row>
    <row r="51" spans="1:90" x14ac:dyDescent="0.25">
      <c r="A51" s="1" t="s">
        <v>131</v>
      </c>
      <c r="B51" s="1">
        <v>11.7</v>
      </c>
      <c r="C51" s="1">
        <v>10</v>
      </c>
      <c r="D51" s="1">
        <v>82.4</v>
      </c>
      <c r="E51" s="1">
        <v>0.3</v>
      </c>
      <c r="F51" s="1">
        <v>0.24</v>
      </c>
      <c r="G51" s="1">
        <v>0.8</v>
      </c>
      <c r="H51" s="1">
        <v>7</v>
      </c>
      <c r="I51" s="1">
        <v>3.3</v>
      </c>
      <c r="J51" s="1">
        <v>1.3</v>
      </c>
      <c r="K51" s="1">
        <v>2.8</v>
      </c>
      <c r="L51" s="1">
        <v>0.5</v>
      </c>
      <c r="M51" s="1">
        <v>1</v>
      </c>
      <c r="N51" s="1">
        <v>0.5</v>
      </c>
      <c r="O51" s="1">
        <v>0.56000000000000005</v>
      </c>
      <c r="P51" s="1">
        <v>0.56000000000000005</v>
      </c>
      <c r="Q51" s="1">
        <v>0.6</v>
      </c>
      <c r="R51" s="1">
        <v>0.5</v>
      </c>
      <c r="S51" s="1">
        <v>0.1</v>
      </c>
      <c r="T51" s="1">
        <v>0.1</v>
      </c>
      <c r="U51" s="1">
        <v>14.8</v>
      </c>
      <c r="V51" s="1">
        <v>9.5</v>
      </c>
      <c r="W51" s="1">
        <v>64</v>
      </c>
      <c r="X51" s="1">
        <v>1.7</v>
      </c>
      <c r="Y51" s="1">
        <v>0.3</v>
      </c>
      <c r="Z51" s="1">
        <v>18</v>
      </c>
      <c r="AA51" s="1">
        <v>0</v>
      </c>
      <c r="AB51" s="1">
        <v>0</v>
      </c>
      <c r="AC51" s="1">
        <v>1</v>
      </c>
      <c r="AD51" s="1">
        <v>0.2</v>
      </c>
      <c r="AE51" s="1">
        <v>0.23</v>
      </c>
      <c r="AF51" s="1">
        <v>0.1</v>
      </c>
      <c r="AG51" s="1">
        <v>0</v>
      </c>
      <c r="AH51" s="1">
        <v>0</v>
      </c>
      <c r="AI51" s="1">
        <v>0</v>
      </c>
      <c r="AJ51" s="1">
        <v>0.5</v>
      </c>
      <c r="AK51" s="1">
        <v>55</v>
      </c>
      <c r="AL51" s="1">
        <v>18.5</v>
      </c>
      <c r="AM51" s="1">
        <v>27.28</v>
      </c>
      <c r="AN51" s="1">
        <v>3.5</v>
      </c>
      <c r="AO51" s="1">
        <v>6.2</v>
      </c>
      <c r="AP51" s="1">
        <v>4.5</v>
      </c>
      <c r="AQ51" s="1">
        <v>16.2</v>
      </c>
      <c r="AR51" s="1">
        <v>0</v>
      </c>
      <c r="AS51" s="1">
        <v>5.7</v>
      </c>
      <c r="AT51" s="1">
        <v>0.8</v>
      </c>
      <c r="AU51" s="1">
        <v>0.9</v>
      </c>
      <c r="AV51" s="1">
        <v>0.4</v>
      </c>
      <c r="AW51" s="1">
        <v>44</v>
      </c>
      <c r="AX51" s="1">
        <v>2.4</v>
      </c>
      <c r="AY51" s="1">
        <v>0.5</v>
      </c>
      <c r="AZ51" s="1">
        <v>0</v>
      </c>
      <c r="BA51" s="1">
        <v>0.5</v>
      </c>
      <c r="BB51" s="1">
        <v>1</v>
      </c>
      <c r="BC51" s="1">
        <v>10.199999999999999</v>
      </c>
      <c r="BD51" s="1">
        <v>7.6</v>
      </c>
      <c r="BE51" s="1">
        <v>3.4</v>
      </c>
      <c r="BF51" s="1">
        <v>0.9</v>
      </c>
      <c r="BG51" s="1">
        <v>2</v>
      </c>
      <c r="BH51" s="1">
        <v>1.5</v>
      </c>
      <c r="BI51" s="1">
        <v>1.1499999999999999</v>
      </c>
      <c r="BJ51" s="1">
        <v>26.1</v>
      </c>
      <c r="BK51" s="1">
        <v>19</v>
      </c>
      <c r="BL51" s="1">
        <v>73</v>
      </c>
      <c r="BM51" s="1">
        <v>22.9</v>
      </c>
      <c r="BN51" s="1">
        <v>15.1</v>
      </c>
      <c r="BO51" s="1">
        <v>66</v>
      </c>
      <c r="BP51" s="1">
        <v>14.8</v>
      </c>
      <c r="BQ51" s="1">
        <v>9.5</v>
      </c>
      <c r="BR51" s="1">
        <v>64</v>
      </c>
      <c r="BS51" s="1">
        <v>0.6</v>
      </c>
      <c r="BT51" s="1">
        <v>0.1</v>
      </c>
      <c r="BU51" s="1">
        <v>9</v>
      </c>
      <c r="BV51" s="1">
        <v>1</v>
      </c>
      <c r="BW51" s="1">
        <v>0</v>
      </c>
      <c r="BX51" s="1">
        <v>1.1000000000000001</v>
      </c>
      <c r="BY51" s="1">
        <v>45.5</v>
      </c>
      <c r="BZ51" s="1">
        <v>6.2</v>
      </c>
      <c r="CA51" s="1">
        <v>3.1</v>
      </c>
      <c r="CB51" s="1">
        <v>3.5</v>
      </c>
      <c r="CC51" s="1">
        <v>0.4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5.2449155199999993</v>
      </c>
      <c r="CL51" s="1">
        <v>2</v>
      </c>
    </row>
    <row r="52" spans="1:90" x14ac:dyDescent="0.25">
      <c r="A52" s="1" t="s">
        <v>227</v>
      </c>
      <c r="B52" s="1">
        <v>6</v>
      </c>
      <c r="C52" s="1">
        <v>5</v>
      </c>
      <c r="D52" s="1">
        <v>53</v>
      </c>
      <c r="E52" s="1">
        <v>0.19</v>
      </c>
      <c r="F52" s="1">
        <v>0</v>
      </c>
      <c r="G52" s="1">
        <v>0.3</v>
      </c>
      <c r="H52" s="1">
        <v>0</v>
      </c>
      <c r="I52" s="1">
        <v>1.4</v>
      </c>
      <c r="J52" s="1">
        <v>0.6</v>
      </c>
      <c r="K52" s="1">
        <v>1</v>
      </c>
      <c r="L52" s="1">
        <v>0.4</v>
      </c>
      <c r="M52" s="1">
        <v>0.2</v>
      </c>
      <c r="N52" s="1">
        <v>0</v>
      </c>
      <c r="O52" s="1">
        <v>0.18</v>
      </c>
      <c r="P52" s="1">
        <v>0.18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6.6</v>
      </c>
      <c r="W52" s="1">
        <v>73</v>
      </c>
      <c r="X52" s="1">
        <v>1.4</v>
      </c>
      <c r="Y52" s="1">
        <v>0.2</v>
      </c>
      <c r="Z52" s="1">
        <v>14</v>
      </c>
      <c r="AA52" s="1">
        <v>0</v>
      </c>
      <c r="AB52" s="1">
        <v>0</v>
      </c>
      <c r="AC52" s="1">
        <v>1.2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26.2</v>
      </c>
      <c r="AL52" s="1">
        <v>15.18</v>
      </c>
      <c r="AM52" s="1">
        <v>9.1199999999999992</v>
      </c>
      <c r="AN52" s="1">
        <v>1.2</v>
      </c>
      <c r="AO52" s="1">
        <v>3.3</v>
      </c>
      <c r="AP52" s="1">
        <v>6.8</v>
      </c>
      <c r="AQ52" s="1">
        <v>6.8</v>
      </c>
      <c r="AR52" s="1">
        <v>0.2</v>
      </c>
      <c r="AS52" s="1">
        <v>1.6</v>
      </c>
      <c r="AT52" s="1">
        <v>1</v>
      </c>
      <c r="AU52" s="1">
        <v>1</v>
      </c>
      <c r="AV52" s="1">
        <v>0.6</v>
      </c>
      <c r="AW52" s="1">
        <v>60</v>
      </c>
      <c r="AX52" s="1">
        <v>3.6</v>
      </c>
      <c r="AY52" s="1">
        <v>0.2</v>
      </c>
      <c r="AZ52" s="1">
        <v>0</v>
      </c>
      <c r="BA52" s="1">
        <v>0.4</v>
      </c>
      <c r="BB52" s="1">
        <v>0.6</v>
      </c>
      <c r="BC52" s="1">
        <v>14.6</v>
      </c>
      <c r="BD52" s="1">
        <v>11</v>
      </c>
      <c r="BE52" s="1">
        <v>5</v>
      </c>
      <c r="BF52" s="1">
        <v>1.2</v>
      </c>
      <c r="BG52" s="1">
        <v>2.6</v>
      </c>
      <c r="BH52" s="1">
        <v>1</v>
      </c>
      <c r="BI52" s="1">
        <v>1.42</v>
      </c>
      <c r="BJ52" s="1">
        <v>20.6</v>
      </c>
      <c r="BK52" s="1">
        <v>16.399999999999999</v>
      </c>
      <c r="BL52" s="1">
        <v>80</v>
      </c>
      <c r="BM52" s="1">
        <v>15</v>
      </c>
      <c r="BN52" s="1">
        <v>11</v>
      </c>
      <c r="BO52" s="1">
        <v>73</v>
      </c>
      <c r="BP52" s="1">
        <v>9</v>
      </c>
      <c r="BQ52" s="1">
        <v>6.6</v>
      </c>
      <c r="BR52" s="1">
        <v>73</v>
      </c>
      <c r="BS52" s="1">
        <v>0</v>
      </c>
      <c r="BT52" s="1">
        <v>0</v>
      </c>
      <c r="BU52" s="1">
        <v>2</v>
      </c>
      <c r="BV52" s="1">
        <v>3</v>
      </c>
      <c r="BW52" s="1">
        <v>2</v>
      </c>
      <c r="BX52" s="1">
        <v>2</v>
      </c>
      <c r="BY52" s="1">
        <v>35.799999999999997</v>
      </c>
      <c r="BZ52" s="1">
        <v>4</v>
      </c>
      <c r="CA52" s="1">
        <v>0.8</v>
      </c>
      <c r="CB52" s="1">
        <v>2</v>
      </c>
      <c r="CC52" s="1">
        <v>0.4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4.0997093200000005</v>
      </c>
      <c r="CL52" s="1">
        <v>2</v>
      </c>
    </row>
    <row r="53" spans="1:90" x14ac:dyDescent="0.25">
      <c r="A53" s="1" t="s">
        <v>139</v>
      </c>
      <c r="B53" s="1">
        <v>4.8</v>
      </c>
      <c r="C53" s="1">
        <v>8</v>
      </c>
      <c r="D53" s="1">
        <v>81</v>
      </c>
      <c r="E53" s="1">
        <v>0.17</v>
      </c>
      <c r="F53" s="1">
        <v>1</v>
      </c>
      <c r="G53" s="1">
        <v>0.1</v>
      </c>
      <c r="H53" s="1">
        <v>1</v>
      </c>
      <c r="I53" s="1">
        <v>1.1200000000000001</v>
      </c>
      <c r="J53" s="1">
        <v>0.25</v>
      </c>
      <c r="K53" s="1">
        <v>0.25</v>
      </c>
      <c r="L53" s="1">
        <v>0.88</v>
      </c>
      <c r="M53" s="1">
        <v>0</v>
      </c>
      <c r="N53" s="1">
        <v>0</v>
      </c>
      <c r="O53" s="1">
        <v>0.05</v>
      </c>
      <c r="P53" s="1">
        <v>0.05</v>
      </c>
      <c r="Q53" s="1">
        <v>0</v>
      </c>
      <c r="R53" s="1">
        <v>0</v>
      </c>
      <c r="S53" s="1">
        <v>0</v>
      </c>
      <c r="T53" s="1">
        <v>0</v>
      </c>
      <c r="U53" s="1">
        <v>10.5</v>
      </c>
      <c r="V53" s="1">
        <v>7.12</v>
      </c>
      <c r="W53" s="1">
        <v>68</v>
      </c>
      <c r="X53" s="1">
        <v>1.38</v>
      </c>
      <c r="Y53" s="1">
        <v>0.38</v>
      </c>
      <c r="Z53" s="1">
        <v>28</v>
      </c>
      <c r="AA53" s="1">
        <v>0.12</v>
      </c>
      <c r="AB53" s="1">
        <v>0.12</v>
      </c>
      <c r="AC53" s="1">
        <v>0.88</v>
      </c>
      <c r="AD53" s="1">
        <v>0.12</v>
      </c>
      <c r="AE53" s="1">
        <v>0.09</v>
      </c>
      <c r="AF53" s="1">
        <v>0.12</v>
      </c>
      <c r="AG53" s="1">
        <v>0</v>
      </c>
      <c r="AH53" s="1">
        <v>0.38</v>
      </c>
      <c r="AI53" s="1">
        <v>0</v>
      </c>
      <c r="AJ53" s="1">
        <v>0.25</v>
      </c>
      <c r="AK53" s="1">
        <v>7.25</v>
      </c>
      <c r="AL53" s="1">
        <v>13.89</v>
      </c>
      <c r="AM53" s="1">
        <v>13.15</v>
      </c>
      <c r="AN53" s="1">
        <v>0.5</v>
      </c>
      <c r="AO53" s="1">
        <v>2.7</v>
      </c>
      <c r="AP53" s="1">
        <v>8.1199999999999992</v>
      </c>
      <c r="AQ53" s="1">
        <v>9.25</v>
      </c>
      <c r="AR53" s="1">
        <v>0</v>
      </c>
      <c r="AS53" s="1">
        <v>2.12</v>
      </c>
      <c r="AT53" s="1">
        <v>1.88</v>
      </c>
      <c r="AU53" s="1">
        <v>3.12</v>
      </c>
      <c r="AV53" s="1">
        <v>1.88</v>
      </c>
      <c r="AW53" s="1">
        <v>60</v>
      </c>
      <c r="AX53" s="1">
        <v>4.5</v>
      </c>
      <c r="AY53" s="1">
        <v>1</v>
      </c>
      <c r="AZ53" s="1">
        <v>0.5</v>
      </c>
      <c r="BA53" s="1">
        <v>0.62</v>
      </c>
      <c r="BB53" s="1">
        <v>2.12</v>
      </c>
      <c r="BC53" s="1">
        <v>16.62</v>
      </c>
      <c r="BD53" s="1">
        <v>10.5</v>
      </c>
      <c r="BE53" s="1">
        <v>5.62</v>
      </c>
      <c r="BF53" s="1">
        <v>0.75</v>
      </c>
      <c r="BG53" s="1">
        <v>2</v>
      </c>
      <c r="BH53" s="1">
        <v>2.5</v>
      </c>
      <c r="BI53" s="1">
        <v>1.96</v>
      </c>
      <c r="BJ53" s="1">
        <v>34.619999999999997</v>
      </c>
      <c r="BK53" s="1">
        <v>27.12</v>
      </c>
      <c r="BL53" s="1">
        <v>78</v>
      </c>
      <c r="BM53" s="1">
        <v>18.62</v>
      </c>
      <c r="BN53" s="1">
        <v>12.62</v>
      </c>
      <c r="BO53" s="1">
        <v>68</v>
      </c>
      <c r="BP53" s="1">
        <v>10.5</v>
      </c>
      <c r="BQ53" s="1">
        <v>7.12</v>
      </c>
      <c r="BR53" s="1">
        <v>68</v>
      </c>
      <c r="BS53" s="1">
        <v>0.38</v>
      </c>
      <c r="BT53" s="1">
        <v>0.38</v>
      </c>
      <c r="BU53" s="1">
        <v>8</v>
      </c>
      <c r="BV53" s="1">
        <v>0</v>
      </c>
      <c r="BW53" s="1">
        <v>3</v>
      </c>
      <c r="BX53" s="1">
        <v>0.62</v>
      </c>
      <c r="BY53" s="1">
        <v>50</v>
      </c>
      <c r="BZ53" s="1">
        <v>0.88</v>
      </c>
      <c r="CA53" s="1">
        <v>5</v>
      </c>
      <c r="CB53" s="1">
        <v>2.88</v>
      </c>
      <c r="CC53" s="1">
        <v>0.12</v>
      </c>
      <c r="CD53" s="1">
        <v>0.12</v>
      </c>
      <c r="CE53" s="1">
        <v>0.12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2.5405698200000004</v>
      </c>
      <c r="CL53" s="1">
        <v>2</v>
      </c>
    </row>
    <row r="54" spans="1:90" x14ac:dyDescent="0.25">
      <c r="A54" s="1" t="s">
        <v>145</v>
      </c>
      <c r="B54" s="1">
        <v>4.9000000000000004</v>
      </c>
      <c r="C54" s="1">
        <v>6</v>
      </c>
      <c r="D54" s="1">
        <v>53.67</v>
      </c>
      <c r="E54" s="1">
        <v>0.08</v>
      </c>
      <c r="F54" s="1">
        <v>0.1</v>
      </c>
      <c r="G54" s="1">
        <v>0.1</v>
      </c>
      <c r="H54" s="1">
        <v>1</v>
      </c>
      <c r="I54" s="1">
        <v>0.33</v>
      </c>
      <c r="J54" s="1">
        <v>0.17</v>
      </c>
      <c r="K54" s="1">
        <v>0</v>
      </c>
      <c r="L54" s="1">
        <v>0.33</v>
      </c>
      <c r="M54" s="1">
        <v>0</v>
      </c>
      <c r="N54" s="1">
        <v>0</v>
      </c>
      <c r="O54" s="1">
        <v>0.03</v>
      </c>
      <c r="P54" s="1">
        <v>0.03</v>
      </c>
      <c r="Q54" s="1">
        <v>0.17</v>
      </c>
      <c r="R54" s="1">
        <v>0</v>
      </c>
      <c r="S54" s="1">
        <v>0.17</v>
      </c>
      <c r="T54" s="1">
        <v>0</v>
      </c>
      <c r="U54" s="1">
        <v>12.17</v>
      </c>
      <c r="V54" s="1">
        <v>9.83</v>
      </c>
      <c r="W54" s="1">
        <v>81</v>
      </c>
      <c r="X54" s="1">
        <v>0.5</v>
      </c>
      <c r="Y54" s="1">
        <v>0</v>
      </c>
      <c r="Z54" s="1">
        <v>0</v>
      </c>
      <c r="AA54" s="1">
        <v>0</v>
      </c>
      <c r="AB54" s="1">
        <v>0</v>
      </c>
      <c r="AC54" s="1">
        <v>0.5</v>
      </c>
      <c r="AD54" s="1">
        <v>0.17</v>
      </c>
      <c r="AE54" s="1">
        <v>0.09</v>
      </c>
      <c r="AF54" s="1">
        <v>0</v>
      </c>
      <c r="AG54" s="1">
        <v>0</v>
      </c>
      <c r="AH54" s="1">
        <v>0.17</v>
      </c>
      <c r="AI54" s="1">
        <v>0</v>
      </c>
      <c r="AJ54" s="1">
        <v>0.33</v>
      </c>
      <c r="AK54" s="1">
        <v>4.17</v>
      </c>
      <c r="AL54" s="1">
        <v>10.33</v>
      </c>
      <c r="AM54" s="1">
        <v>14.03</v>
      </c>
      <c r="AN54" s="1">
        <v>0.4</v>
      </c>
      <c r="AO54" s="1">
        <v>2.5</v>
      </c>
      <c r="AP54" s="1">
        <v>8.33</v>
      </c>
      <c r="AQ54" s="1">
        <v>11.33</v>
      </c>
      <c r="AR54" s="1">
        <v>0</v>
      </c>
      <c r="AS54" s="1">
        <v>2.33</v>
      </c>
      <c r="AT54" s="1">
        <v>0.33</v>
      </c>
      <c r="AU54" s="1">
        <v>1.83</v>
      </c>
      <c r="AV54" s="1">
        <v>0.67</v>
      </c>
      <c r="AW54" s="1">
        <v>37</v>
      </c>
      <c r="AX54" s="1">
        <v>5</v>
      </c>
      <c r="AY54" s="1">
        <v>0.33</v>
      </c>
      <c r="AZ54" s="1">
        <v>0.17</v>
      </c>
      <c r="BA54" s="1">
        <v>0.67</v>
      </c>
      <c r="BB54" s="1">
        <v>1.17</v>
      </c>
      <c r="BC54" s="1">
        <v>12.5</v>
      </c>
      <c r="BD54" s="1">
        <v>8.17</v>
      </c>
      <c r="BE54" s="1">
        <v>4.17</v>
      </c>
      <c r="BF54" s="1">
        <v>0.83</v>
      </c>
      <c r="BG54" s="1">
        <v>2.83</v>
      </c>
      <c r="BH54" s="1">
        <v>1.67</v>
      </c>
      <c r="BI54" s="1">
        <v>1.4</v>
      </c>
      <c r="BJ54" s="1">
        <v>32.5</v>
      </c>
      <c r="BK54" s="1">
        <v>27.5</v>
      </c>
      <c r="BL54" s="1">
        <v>85</v>
      </c>
      <c r="BM54" s="1">
        <v>21.5</v>
      </c>
      <c r="BN54" s="1">
        <v>17.670000000000002</v>
      </c>
      <c r="BO54" s="1">
        <v>82</v>
      </c>
      <c r="BP54" s="1">
        <v>12.17</v>
      </c>
      <c r="BQ54" s="1">
        <v>9.83</v>
      </c>
      <c r="BR54" s="1">
        <v>81</v>
      </c>
      <c r="BS54" s="1">
        <v>0.33</v>
      </c>
      <c r="BT54" s="1">
        <v>0.17</v>
      </c>
      <c r="BU54" s="1">
        <v>4</v>
      </c>
      <c r="BV54" s="1">
        <v>2</v>
      </c>
      <c r="BW54" s="1">
        <v>3</v>
      </c>
      <c r="BX54" s="1">
        <v>1</v>
      </c>
      <c r="BY54" s="1">
        <v>43.83</v>
      </c>
      <c r="BZ54" s="1">
        <v>0.83</v>
      </c>
      <c r="CA54" s="1">
        <v>2.67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3.4605135900000006</v>
      </c>
      <c r="CL54" s="1">
        <v>2</v>
      </c>
    </row>
    <row r="55" spans="1:90" x14ac:dyDescent="0.25">
      <c r="A55" s="1" t="s">
        <v>146</v>
      </c>
      <c r="B55" s="1">
        <v>8.4</v>
      </c>
      <c r="C55" s="1">
        <v>9</v>
      </c>
      <c r="D55" s="1">
        <v>67.44</v>
      </c>
      <c r="E55" s="1">
        <v>0.28000000000000003</v>
      </c>
      <c r="F55" s="1">
        <v>0.21</v>
      </c>
      <c r="G55" s="1">
        <v>0.7</v>
      </c>
      <c r="H55" s="1">
        <v>5</v>
      </c>
      <c r="I55" s="1">
        <v>2.2200000000000002</v>
      </c>
      <c r="J55" s="1">
        <v>1</v>
      </c>
      <c r="K55" s="1">
        <v>1.78</v>
      </c>
      <c r="L55" s="1">
        <v>0.44</v>
      </c>
      <c r="M55" s="1">
        <v>0.78</v>
      </c>
      <c r="N55" s="1">
        <v>0.78</v>
      </c>
      <c r="O55" s="1">
        <v>0.42</v>
      </c>
      <c r="P55" s="1">
        <v>0.42</v>
      </c>
      <c r="Q55" s="1">
        <v>0.44</v>
      </c>
      <c r="R55" s="1">
        <v>0.44</v>
      </c>
      <c r="S55" s="1">
        <v>0</v>
      </c>
      <c r="T55" s="1">
        <v>0.22</v>
      </c>
      <c r="U55" s="1">
        <v>9.56</v>
      </c>
      <c r="V55" s="1">
        <v>7.67</v>
      </c>
      <c r="W55" s="1">
        <v>80</v>
      </c>
      <c r="X55" s="1">
        <v>0.33</v>
      </c>
      <c r="Y55" s="1">
        <v>0.11</v>
      </c>
      <c r="Z55" s="1">
        <v>33</v>
      </c>
      <c r="AA55" s="1">
        <v>0</v>
      </c>
      <c r="AB55" s="1">
        <v>0</v>
      </c>
      <c r="AC55" s="1">
        <v>1.56</v>
      </c>
      <c r="AD55" s="1">
        <v>0.44</v>
      </c>
      <c r="AE55" s="1">
        <v>0.3</v>
      </c>
      <c r="AF55" s="1">
        <v>0.11</v>
      </c>
      <c r="AG55" s="1">
        <v>0</v>
      </c>
      <c r="AH55" s="1">
        <v>0.11</v>
      </c>
      <c r="AI55" s="1">
        <v>0</v>
      </c>
      <c r="AJ55" s="1">
        <v>0.67</v>
      </c>
      <c r="AK55" s="1">
        <v>36.11</v>
      </c>
      <c r="AL55" s="1">
        <v>19.940000000000001</v>
      </c>
      <c r="AM55" s="1">
        <v>24.53</v>
      </c>
      <c r="AN55" s="1">
        <v>3</v>
      </c>
      <c r="AO55" s="1">
        <v>5.5</v>
      </c>
      <c r="AP55" s="1">
        <v>7</v>
      </c>
      <c r="AQ55" s="1">
        <v>16</v>
      </c>
      <c r="AR55" s="1">
        <v>0</v>
      </c>
      <c r="AS55" s="1">
        <v>4.8899999999999997</v>
      </c>
      <c r="AT55" s="1">
        <v>0.33</v>
      </c>
      <c r="AU55" s="1">
        <v>1.1100000000000001</v>
      </c>
      <c r="AV55" s="1">
        <v>0.44</v>
      </c>
      <c r="AW55" s="1">
        <v>40</v>
      </c>
      <c r="AX55" s="1">
        <v>2.67</v>
      </c>
      <c r="AY55" s="1">
        <v>0.33</v>
      </c>
      <c r="AZ55" s="1">
        <v>0.22</v>
      </c>
      <c r="BA55" s="1">
        <v>0.11</v>
      </c>
      <c r="BB55" s="1">
        <v>0.67</v>
      </c>
      <c r="BC55" s="1">
        <v>10.67</v>
      </c>
      <c r="BD55" s="1">
        <v>7.89</v>
      </c>
      <c r="BE55" s="1">
        <v>3.56</v>
      </c>
      <c r="BF55" s="1">
        <v>1</v>
      </c>
      <c r="BG55" s="1">
        <v>2.11</v>
      </c>
      <c r="BH55" s="1">
        <v>1.67</v>
      </c>
      <c r="BI55" s="1">
        <v>1.23</v>
      </c>
      <c r="BJ55" s="1">
        <v>19.670000000000002</v>
      </c>
      <c r="BK55" s="1">
        <v>16.22</v>
      </c>
      <c r="BL55" s="1">
        <v>82</v>
      </c>
      <c r="BM55" s="1">
        <v>16.559999999999999</v>
      </c>
      <c r="BN55" s="1">
        <v>13.22</v>
      </c>
      <c r="BO55" s="1">
        <v>80</v>
      </c>
      <c r="BP55" s="1">
        <v>9.56</v>
      </c>
      <c r="BQ55" s="1">
        <v>7.67</v>
      </c>
      <c r="BR55" s="1">
        <v>80</v>
      </c>
      <c r="BS55" s="1">
        <v>0.33</v>
      </c>
      <c r="BT55" s="1">
        <v>0.11</v>
      </c>
      <c r="BU55" s="1">
        <v>7</v>
      </c>
      <c r="BV55" s="1">
        <v>2</v>
      </c>
      <c r="BW55" s="1">
        <v>5</v>
      </c>
      <c r="BX55" s="1">
        <v>0.67</v>
      </c>
      <c r="BY55" s="1">
        <v>32.22</v>
      </c>
      <c r="BZ55" s="1">
        <v>4.4400000000000004</v>
      </c>
      <c r="CA55" s="1">
        <v>2.2200000000000002</v>
      </c>
      <c r="CB55" s="1">
        <v>1.33</v>
      </c>
      <c r="CC55" s="1">
        <v>0.67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3.7252196499999988</v>
      </c>
      <c r="CL55" s="1">
        <v>2</v>
      </c>
    </row>
    <row r="56" spans="1:90" x14ac:dyDescent="0.25">
      <c r="A56" s="1" t="s">
        <v>147</v>
      </c>
      <c r="B56" s="1">
        <v>5.9</v>
      </c>
      <c r="C56" s="1">
        <v>9</v>
      </c>
      <c r="D56" s="1">
        <v>72.11</v>
      </c>
      <c r="E56" s="1">
        <v>0.05</v>
      </c>
      <c r="F56" s="1">
        <v>0.08</v>
      </c>
      <c r="G56" s="1">
        <v>0.1</v>
      </c>
      <c r="H56" s="1">
        <v>2</v>
      </c>
      <c r="I56" s="1">
        <v>0.22</v>
      </c>
      <c r="J56" s="1">
        <v>0.11</v>
      </c>
      <c r="K56" s="1">
        <v>0.11</v>
      </c>
      <c r="L56" s="1">
        <v>0.11</v>
      </c>
      <c r="M56" s="1">
        <v>0.11</v>
      </c>
      <c r="N56" s="1">
        <v>0</v>
      </c>
      <c r="O56" s="1">
        <v>0</v>
      </c>
      <c r="P56" s="1">
        <v>0.08</v>
      </c>
      <c r="Q56" s="1">
        <v>0.11</v>
      </c>
      <c r="R56" s="1">
        <v>0.11</v>
      </c>
      <c r="S56" s="1">
        <v>0</v>
      </c>
      <c r="T56" s="1">
        <v>0</v>
      </c>
      <c r="U56" s="1">
        <v>16.559999999999999</v>
      </c>
      <c r="V56" s="1">
        <v>13</v>
      </c>
      <c r="W56" s="1">
        <v>79</v>
      </c>
      <c r="X56" s="1">
        <v>0</v>
      </c>
      <c r="Y56" s="1">
        <v>0</v>
      </c>
      <c r="AA56" s="1">
        <v>0</v>
      </c>
      <c r="AB56" s="1">
        <v>0</v>
      </c>
      <c r="AC56" s="1">
        <v>0.67</v>
      </c>
      <c r="AD56" s="1">
        <v>0</v>
      </c>
      <c r="AE56" s="1">
        <v>0.03</v>
      </c>
      <c r="AF56" s="1">
        <v>0.11</v>
      </c>
      <c r="AG56" s="1">
        <v>0</v>
      </c>
      <c r="AH56" s="1">
        <v>0</v>
      </c>
      <c r="AI56" s="1">
        <v>0</v>
      </c>
      <c r="AJ56" s="1">
        <v>0.56000000000000005</v>
      </c>
      <c r="AK56" s="1">
        <v>2.44</v>
      </c>
      <c r="AL56" s="1">
        <v>11.62</v>
      </c>
      <c r="AM56" s="1">
        <v>17.04</v>
      </c>
      <c r="AN56" s="1">
        <v>0.5</v>
      </c>
      <c r="AO56" s="1">
        <v>3.1</v>
      </c>
      <c r="AP56" s="1">
        <v>11.33</v>
      </c>
      <c r="AQ56" s="1">
        <v>14.33</v>
      </c>
      <c r="AR56" s="1">
        <v>0.22</v>
      </c>
      <c r="AS56" s="1">
        <v>3.44</v>
      </c>
      <c r="AT56" s="1">
        <v>0.22</v>
      </c>
      <c r="AU56" s="1">
        <v>2</v>
      </c>
      <c r="AV56" s="1">
        <v>0.67</v>
      </c>
      <c r="AW56" s="1">
        <v>34</v>
      </c>
      <c r="AX56" s="1">
        <v>5.78</v>
      </c>
      <c r="AY56" s="1">
        <v>0.78</v>
      </c>
      <c r="AZ56" s="1">
        <v>0.33</v>
      </c>
      <c r="BA56" s="1">
        <v>1.1100000000000001</v>
      </c>
      <c r="BB56" s="1">
        <v>2.2200000000000002</v>
      </c>
      <c r="BC56" s="1">
        <v>9.89</v>
      </c>
      <c r="BD56" s="1">
        <v>6</v>
      </c>
      <c r="BE56" s="1">
        <v>3.11</v>
      </c>
      <c r="BF56" s="1">
        <v>0.78</v>
      </c>
      <c r="BG56" s="1">
        <v>2</v>
      </c>
      <c r="BH56" s="1">
        <v>1.33</v>
      </c>
      <c r="BI56" s="1">
        <v>1.1000000000000001</v>
      </c>
      <c r="BJ56" s="1">
        <v>54.89</v>
      </c>
      <c r="BK56" s="1">
        <v>49</v>
      </c>
      <c r="BL56" s="1">
        <v>89</v>
      </c>
      <c r="BM56" s="1">
        <v>30.67</v>
      </c>
      <c r="BN56" s="1">
        <v>26</v>
      </c>
      <c r="BO56" s="1">
        <v>85</v>
      </c>
      <c r="BP56" s="1">
        <v>16.559999999999999</v>
      </c>
      <c r="BQ56" s="1">
        <v>13</v>
      </c>
      <c r="BR56" s="1">
        <v>79</v>
      </c>
      <c r="BS56" s="1">
        <v>0.11</v>
      </c>
      <c r="BT56" s="1">
        <v>0</v>
      </c>
      <c r="BU56" s="1">
        <v>7</v>
      </c>
      <c r="BV56" s="1">
        <v>2</v>
      </c>
      <c r="BW56" s="1">
        <v>3</v>
      </c>
      <c r="BX56" s="1">
        <v>0.33</v>
      </c>
      <c r="BY56" s="1">
        <v>65.78</v>
      </c>
      <c r="BZ56" s="1">
        <v>0.33</v>
      </c>
      <c r="CA56" s="1">
        <v>7.22</v>
      </c>
      <c r="CB56" s="1">
        <v>2.56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0.11</v>
      </c>
      <c r="CJ56" s="1">
        <v>0.11</v>
      </c>
      <c r="CK56" s="1">
        <f t="shared" si="0"/>
        <v>3.6572316700000016</v>
      </c>
      <c r="CL56" s="1">
        <v>2</v>
      </c>
    </row>
    <row r="57" spans="1:90" x14ac:dyDescent="0.25">
      <c r="A57" s="1" t="s">
        <v>211</v>
      </c>
      <c r="B57" s="1">
        <v>4.9000000000000004</v>
      </c>
      <c r="C57" s="1">
        <v>6</v>
      </c>
      <c r="D57" s="1">
        <v>56.83</v>
      </c>
      <c r="E57" s="1">
        <v>0.05</v>
      </c>
      <c r="F57" s="1">
        <v>0.2</v>
      </c>
      <c r="G57" s="1">
        <v>0.1</v>
      </c>
      <c r="H57" s="1">
        <v>1</v>
      </c>
      <c r="I57" s="1">
        <v>0.17</v>
      </c>
      <c r="J57" s="1">
        <v>0</v>
      </c>
      <c r="K57" s="1">
        <v>0.17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9.83</v>
      </c>
      <c r="V57" s="1">
        <v>6.17</v>
      </c>
      <c r="W57" s="1">
        <v>63</v>
      </c>
      <c r="X57" s="1">
        <v>5</v>
      </c>
      <c r="Y57" s="1">
        <v>1.5</v>
      </c>
      <c r="Z57" s="1">
        <v>30</v>
      </c>
      <c r="AA57" s="1">
        <v>2.33</v>
      </c>
      <c r="AB57" s="1">
        <v>1</v>
      </c>
      <c r="AC57" s="1">
        <v>1.5</v>
      </c>
      <c r="AD57" s="1">
        <v>0</v>
      </c>
      <c r="AE57" s="1">
        <v>0.06</v>
      </c>
      <c r="AF57" s="1">
        <v>0.17</v>
      </c>
      <c r="AG57" s="1">
        <v>0</v>
      </c>
      <c r="AH57" s="1">
        <v>0</v>
      </c>
      <c r="AI57" s="1">
        <v>0</v>
      </c>
      <c r="AJ57" s="1">
        <v>0</v>
      </c>
      <c r="AK57" s="1">
        <v>4.33</v>
      </c>
      <c r="AL57" s="1">
        <v>23.35</v>
      </c>
      <c r="AM57" s="1">
        <v>12.2</v>
      </c>
      <c r="AN57" s="1">
        <v>0.2</v>
      </c>
      <c r="AO57" s="1">
        <v>2.7</v>
      </c>
      <c r="AP57" s="1">
        <v>10.5</v>
      </c>
      <c r="AQ57" s="1">
        <v>12</v>
      </c>
      <c r="AR57" s="1">
        <v>0.33</v>
      </c>
      <c r="AS57" s="1">
        <v>2.5</v>
      </c>
      <c r="AT57" s="1">
        <v>1.33</v>
      </c>
      <c r="AU57" s="1">
        <v>1.33</v>
      </c>
      <c r="AV57" s="1">
        <v>0.67</v>
      </c>
      <c r="AW57" s="1">
        <v>50</v>
      </c>
      <c r="AX57" s="1">
        <v>2.33</v>
      </c>
      <c r="AY57" s="1">
        <v>0.67</v>
      </c>
      <c r="AZ57" s="1">
        <v>0.17</v>
      </c>
      <c r="BA57" s="1">
        <v>0.33</v>
      </c>
      <c r="BB57" s="1">
        <v>1.17</v>
      </c>
      <c r="BC57" s="1">
        <v>9.83</v>
      </c>
      <c r="BD57" s="1">
        <v>5.5</v>
      </c>
      <c r="BE57" s="1">
        <v>4.17</v>
      </c>
      <c r="BF57" s="1">
        <v>0.83</v>
      </c>
      <c r="BG57" s="1">
        <v>2.17</v>
      </c>
      <c r="BH57" s="1">
        <v>1.17</v>
      </c>
      <c r="BI57" s="1">
        <v>1.1000000000000001</v>
      </c>
      <c r="BJ57" s="1">
        <v>27.5</v>
      </c>
      <c r="BK57" s="1">
        <v>21.83</v>
      </c>
      <c r="BL57" s="1">
        <v>79</v>
      </c>
      <c r="BM57" s="1">
        <v>22.17</v>
      </c>
      <c r="BN57" s="1">
        <v>13.67</v>
      </c>
      <c r="BO57" s="1">
        <v>62</v>
      </c>
      <c r="BP57" s="1">
        <v>9.83</v>
      </c>
      <c r="BQ57" s="1">
        <v>6.17</v>
      </c>
      <c r="BR57" s="1">
        <v>63</v>
      </c>
      <c r="BS57" s="1">
        <v>0</v>
      </c>
      <c r="BT57" s="1">
        <v>0</v>
      </c>
      <c r="BU57" s="1">
        <v>3</v>
      </c>
      <c r="BV57" s="1">
        <v>3</v>
      </c>
      <c r="BW57" s="1">
        <v>1</v>
      </c>
      <c r="BX57" s="1">
        <v>0.33</v>
      </c>
      <c r="BY57" s="1">
        <v>40.83</v>
      </c>
      <c r="BZ57" s="1">
        <v>0.83</v>
      </c>
      <c r="CA57" s="1">
        <v>5.33</v>
      </c>
      <c r="CB57" s="1">
        <v>6.33</v>
      </c>
      <c r="CC57" s="1">
        <v>0</v>
      </c>
      <c r="CD57" s="1">
        <v>0</v>
      </c>
      <c r="CE57" s="1">
        <v>2</v>
      </c>
      <c r="CF57" s="1">
        <v>0.5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3.7220803500000001</v>
      </c>
      <c r="CL57" s="1">
        <v>2</v>
      </c>
    </row>
    <row r="58" spans="1:90" x14ac:dyDescent="0.25">
      <c r="A58" s="1" t="s">
        <v>149</v>
      </c>
      <c r="B58" s="1">
        <v>6</v>
      </c>
      <c r="C58" s="1">
        <v>9</v>
      </c>
      <c r="D58" s="1">
        <v>67</v>
      </c>
      <c r="E58" s="1">
        <v>0.17</v>
      </c>
      <c r="F58" s="1">
        <v>0.08</v>
      </c>
      <c r="G58" s="1">
        <v>0.2</v>
      </c>
      <c r="H58" s="1">
        <v>1</v>
      </c>
      <c r="I58" s="1">
        <v>1.22</v>
      </c>
      <c r="J58" s="1">
        <v>0.22</v>
      </c>
      <c r="K58" s="1">
        <v>1.1100000000000001</v>
      </c>
      <c r="L58" s="1">
        <v>0.11</v>
      </c>
      <c r="M58" s="1">
        <v>0.22</v>
      </c>
      <c r="N58" s="1">
        <v>0</v>
      </c>
      <c r="O58" s="1">
        <v>0.13</v>
      </c>
      <c r="P58" s="1">
        <v>0.13</v>
      </c>
      <c r="Q58" s="1">
        <v>0</v>
      </c>
      <c r="R58" s="1">
        <v>0</v>
      </c>
      <c r="S58" s="1">
        <v>0</v>
      </c>
      <c r="T58" s="1">
        <v>0</v>
      </c>
      <c r="U58" s="1">
        <v>6.22</v>
      </c>
      <c r="V58" s="1">
        <v>4.33</v>
      </c>
      <c r="W58" s="1">
        <v>70</v>
      </c>
      <c r="X58" s="1">
        <v>2.33</v>
      </c>
      <c r="Y58" s="1">
        <v>0.22</v>
      </c>
      <c r="Z58" s="1">
        <v>9</v>
      </c>
      <c r="AA58" s="1">
        <v>0</v>
      </c>
      <c r="AB58" s="1">
        <v>0</v>
      </c>
      <c r="AC58" s="1">
        <v>0.56000000000000005</v>
      </c>
      <c r="AD58" s="1">
        <v>0.11</v>
      </c>
      <c r="AE58" s="1">
        <v>0.1</v>
      </c>
      <c r="AF58" s="1">
        <v>0.11</v>
      </c>
      <c r="AG58" s="1">
        <v>0</v>
      </c>
      <c r="AH58" s="1">
        <v>0</v>
      </c>
      <c r="AI58" s="1">
        <v>0</v>
      </c>
      <c r="AJ58" s="1">
        <v>0.11</v>
      </c>
      <c r="AK58" s="1">
        <v>19.670000000000002</v>
      </c>
      <c r="AL58" s="1">
        <v>8.1</v>
      </c>
      <c r="AM58" s="1">
        <v>5.67</v>
      </c>
      <c r="AN58" s="1">
        <v>1</v>
      </c>
      <c r="AO58" s="1">
        <v>3.3</v>
      </c>
      <c r="AP58" s="1">
        <v>3.33</v>
      </c>
      <c r="AQ58" s="1">
        <v>4.33</v>
      </c>
      <c r="AR58" s="1">
        <v>0</v>
      </c>
      <c r="AS58" s="1">
        <v>2.11</v>
      </c>
      <c r="AT58" s="1">
        <v>0.67</v>
      </c>
      <c r="AU58" s="1">
        <v>0.67</v>
      </c>
      <c r="AV58" s="1">
        <v>0.33</v>
      </c>
      <c r="AW58" s="1">
        <v>49</v>
      </c>
      <c r="AX58" s="1">
        <v>2.44</v>
      </c>
      <c r="AY58" s="1">
        <v>0.56000000000000005</v>
      </c>
      <c r="AZ58" s="1">
        <v>0</v>
      </c>
      <c r="BA58" s="1">
        <v>0.22</v>
      </c>
      <c r="BB58" s="1">
        <v>0.78</v>
      </c>
      <c r="BC58" s="1">
        <v>15.33</v>
      </c>
      <c r="BD58" s="1">
        <v>8.56</v>
      </c>
      <c r="BE58" s="1">
        <v>5</v>
      </c>
      <c r="BF58" s="1">
        <v>0.78</v>
      </c>
      <c r="BG58" s="1">
        <v>2</v>
      </c>
      <c r="BH58" s="1">
        <v>1.67</v>
      </c>
      <c r="BI58" s="1">
        <v>1.45</v>
      </c>
      <c r="BJ58" s="1">
        <v>13.22</v>
      </c>
      <c r="BK58" s="1">
        <v>10</v>
      </c>
      <c r="BL58" s="1">
        <v>76</v>
      </c>
      <c r="BM58" s="1">
        <v>11.56</v>
      </c>
      <c r="BN58" s="1">
        <v>6.89</v>
      </c>
      <c r="BO58" s="1">
        <v>60</v>
      </c>
      <c r="BP58" s="1">
        <v>6.22</v>
      </c>
      <c r="BQ58" s="1">
        <v>4.33</v>
      </c>
      <c r="BR58" s="1">
        <v>70</v>
      </c>
      <c r="BS58" s="1">
        <v>0</v>
      </c>
      <c r="BT58" s="1">
        <v>0</v>
      </c>
      <c r="BU58" s="1">
        <v>8</v>
      </c>
      <c r="BV58" s="1">
        <v>1</v>
      </c>
      <c r="BW58" s="1">
        <v>5</v>
      </c>
      <c r="BX58" s="1">
        <v>0.67</v>
      </c>
      <c r="BY58" s="1">
        <v>26.22</v>
      </c>
      <c r="BZ58" s="1">
        <v>2.78</v>
      </c>
      <c r="CA58" s="1">
        <v>1.22</v>
      </c>
      <c r="CB58" s="1">
        <v>2.89</v>
      </c>
      <c r="CC58" s="1">
        <v>0.67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3.3051034600000007</v>
      </c>
      <c r="CL58" s="1">
        <v>2</v>
      </c>
    </row>
    <row r="59" spans="1:90" x14ac:dyDescent="0.25">
      <c r="A59" s="1" t="s">
        <v>228</v>
      </c>
      <c r="B59" s="1">
        <v>5.3</v>
      </c>
      <c r="C59" s="1">
        <v>4</v>
      </c>
      <c r="D59" s="1">
        <v>76.25</v>
      </c>
      <c r="E59" s="1">
        <v>0.08</v>
      </c>
      <c r="F59" s="1">
        <v>0.12</v>
      </c>
      <c r="G59" s="1">
        <v>0.2</v>
      </c>
      <c r="H59" s="1">
        <v>2</v>
      </c>
      <c r="I59" s="1">
        <v>0.75</v>
      </c>
      <c r="J59" s="1">
        <v>0.25</v>
      </c>
      <c r="K59" s="1">
        <v>0.5</v>
      </c>
      <c r="L59" s="1">
        <v>0.25</v>
      </c>
      <c r="M59" s="1">
        <v>0.25</v>
      </c>
      <c r="N59" s="1">
        <v>0</v>
      </c>
      <c r="O59" s="1">
        <v>0.14000000000000001</v>
      </c>
      <c r="P59" s="1">
        <v>0.14000000000000001</v>
      </c>
      <c r="Q59" s="1">
        <v>0.25</v>
      </c>
      <c r="R59" s="1">
        <v>0.25</v>
      </c>
      <c r="S59" s="1">
        <v>0</v>
      </c>
      <c r="T59" s="1">
        <v>0</v>
      </c>
      <c r="U59" s="1">
        <v>19.25</v>
      </c>
      <c r="V59" s="1">
        <v>17.25</v>
      </c>
      <c r="W59" s="1">
        <v>90</v>
      </c>
      <c r="X59" s="1">
        <v>3</v>
      </c>
      <c r="Y59" s="1">
        <v>0</v>
      </c>
      <c r="Z59" s="1">
        <v>0</v>
      </c>
      <c r="AA59" s="1">
        <v>1</v>
      </c>
      <c r="AB59" s="1">
        <v>0</v>
      </c>
      <c r="AC59" s="1">
        <v>1.5</v>
      </c>
      <c r="AD59" s="1">
        <v>0</v>
      </c>
      <c r="AE59" s="1">
        <v>0.09</v>
      </c>
      <c r="AF59" s="1">
        <v>0.25</v>
      </c>
      <c r="AG59" s="1">
        <v>0</v>
      </c>
      <c r="AH59" s="1">
        <v>0</v>
      </c>
      <c r="AI59" s="1">
        <v>0</v>
      </c>
      <c r="AJ59" s="1">
        <v>0.75</v>
      </c>
      <c r="AK59" s="1">
        <v>17.25</v>
      </c>
      <c r="AL59" s="1">
        <v>20.7</v>
      </c>
      <c r="AM59" s="1">
        <v>14.9</v>
      </c>
      <c r="AN59" s="1">
        <v>1</v>
      </c>
      <c r="AO59" s="1">
        <v>3.8</v>
      </c>
      <c r="AP59" s="1">
        <v>9</v>
      </c>
      <c r="AQ59" s="1">
        <v>15.75</v>
      </c>
      <c r="AR59" s="1">
        <v>0</v>
      </c>
      <c r="AS59" s="1">
        <v>4.75</v>
      </c>
      <c r="AT59" s="1">
        <v>0.25</v>
      </c>
      <c r="AU59" s="1">
        <v>0.75</v>
      </c>
      <c r="AV59" s="1">
        <v>0.5</v>
      </c>
      <c r="AW59" s="1">
        <v>67</v>
      </c>
      <c r="AX59" s="1">
        <v>3.5</v>
      </c>
      <c r="AY59" s="1">
        <v>0.5</v>
      </c>
      <c r="AZ59" s="1">
        <v>0</v>
      </c>
      <c r="BA59" s="1">
        <v>0.5</v>
      </c>
      <c r="BB59" s="1">
        <v>1</v>
      </c>
      <c r="BC59" s="1">
        <v>8.25</v>
      </c>
      <c r="BD59" s="1">
        <v>4.5</v>
      </c>
      <c r="BE59" s="1">
        <v>2.5</v>
      </c>
      <c r="BF59" s="1">
        <v>1.25</v>
      </c>
      <c r="BG59" s="1">
        <v>1.5</v>
      </c>
      <c r="BH59" s="1">
        <v>1</v>
      </c>
      <c r="BI59" s="1">
        <v>0.9</v>
      </c>
      <c r="BJ59" s="1">
        <v>32.25</v>
      </c>
      <c r="BK59" s="1">
        <v>28</v>
      </c>
      <c r="BL59" s="1">
        <v>87</v>
      </c>
      <c r="BM59" s="1">
        <v>28.25</v>
      </c>
      <c r="BN59" s="1">
        <v>22.5</v>
      </c>
      <c r="BO59" s="1">
        <v>80</v>
      </c>
      <c r="BP59" s="1">
        <v>19.25</v>
      </c>
      <c r="BQ59" s="1">
        <v>17.25</v>
      </c>
      <c r="BR59" s="1">
        <v>90</v>
      </c>
      <c r="BS59" s="1">
        <v>0</v>
      </c>
      <c r="BT59" s="1">
        <v>0</v>
      </c>
      <c r="BU59" s="1">
        <v>4</v>
      </c>
      <c r="BV59" s="1">
        <v>0</v>
      </c>
      <c r="BW59" s="1">
        <v>4</v>
      </c>
      <c r="BX59" s="1">
        <v>2</v>
      </c>
      <c r="BY59" s="1">
        <v>49.75</v>
      </c>
      <c r="BZ59" s="1">
        <v>3.75</v>
      </c>
      <c r="CA59" s="1">
        <v>1</v>
      </c>
      <c r="CB59" s="1">
        <v>3.5</v>
      </c>
      <c r="CC59" s="1">
        <v>0</v>
      </c>
      <c r="CD59" s="1">
        <v>0</v>
      </c>
      <c r="CE59" s="1">
        <v>0.75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5.0019152600000005</v>
      </c>
      <c r="CL59" s="1">
        <v>2</v>
      </c>
    </row>
    <row r="60" spans="1:90" x14ac:dyDescent="0.25">
      <c r="A60" s="1" t="s">
        <v>152</v>
      </c>
      <c r="B60" s="1">
        <v>5</v>
      </c>
      <c r="C60" s="1">
        <v>9</v>
      </c>
      <c r="D60" s="1">
        <v>81</v>
      </c>
      <c r="E60" s="1">
        <v>0.1</v>
      </c>
      <c r="F60" s="1">
        <v>0.12</v>
      </c>
      <c r="G60" s="1">
        <v>0.3</v>
      </c>
      <c r="H60" s="1">
        <v>3</v>
      </c>
      <c r="I60" s="1">
        <v>1.1100000000000001</v>
      </c>
      <c r="J60" s="1">
        <v>0.33</v>
      </c>
      <c r="K60" s="1">
        <v>0.22</v>
      </c>
      <c r="L60" s="1">
        <v>0.89</v>
      </c>
      <c r="M60" s="1">
        <v>0.11</v>
      </c>
      <c r="N60" s="1">
        <v>0</v>
      </c>
      <c r="O60" s="1">
        <v>0.09</v>
      </c>
      <c r="P60" s="1">
        <v>0.09</v>
      </c>
      <c r="Q60" s="1">
        <v>0.11</v>
      </c>
      <c r="R60" s="1">
        <v>0</v>
      </c>
      <c r="S60" s="1">
        <v>0.11</v>
      </c>
      <c r="T60" s="1">
        <v>0</v>
      </c>
      <c r="U60" s="1">
        <v>19.89</v>
      </c>
      <c r="V60" s="1">
        <v>15.22</v>
      </c>
      <c r="W60" s="1">
        <v>77</v>
      </c>
      <c r="X60" s="1">
        <v>1.78</v>
      </c>
      <c r="Y60" s="1">
        <v>0.56000000000000005</v>
      </c>
      <c r="Z60" s="1">
        <v>31</v>
      </c>
      <c r="AA60" s="1">
        <v>0</v>
      </c>
      <c r="AB60" s="1">
        <v>0</v>
      </c>
      <c r="AC60" s="1">
        <v>1.33</v>
      </c>
      <c r="AD60" s="1">
        <v>0.33</v>
      </c>
      <c r="AE60" s="1">
        <v>0.19</v>
      </c>
      <c r="AF60" s="1">
        <v>0.22</v>
      </c>
      <c r="AG60" s="1">
        <v>0</v>
      </c>
      <c r="AH60" s="1">
        <v>0.11</v>
      </c>
      <c r="AI60" s="1">
        <v>0</v>
      </c>
      <c r="AJ60" s="1">
        <v>0.44</v>
      </c>
      <c r="AK60" s="1">
        <v>7.78</v>
      </c>
      <c r="AL60" s="1">
        <v>21.32</v>
      </c>
      <c r="AM60" s="1">
        <v>19.71</v>
      </c>
      <c r="AN60" s="1">
        <v>1</v>
      </c>
      <c r="AO60" s="1">
        <v>3.6</v>
      </c>
      <c r="AP60" s="1">
        <v>12</v>
      </c>
      <c r="AQ60" s="1">
        <v>16</v>
      </c>
      <c r="AR60" s="1">
        <v>0.56000000000000005</v>
      </c>
      <c r="AS60" s="1">
        <v>4</v>
      </c>
      <c r="AT60" s="1">
        <v>0.89</v>
      </c>
      <c r="AU60" s="1">
        <v>1.56</v>
      </c>
      <c r="AV60" s="1">
        <v>0.67</v>
      </c>
      <c r="AW60" s="1">
        <v>43</v>
      </c>
      <c r="AX60" s="1">
        <v>6.11</v>
      </c>
      <c r="AY60" s="1">
        <v>0.56000000000000005</v>
      </c>
      <c r="AZ60" s="1">
        <v>0</v>
      </c>
      <c r="BA60" s="1">
        <v>0.89</v>
      </c>
      <c r="BB60" s="1">
        <v>1.44</v>
      </c>
      <c r="BC60" s="1">
        <v>9.7799999999999994</v>
      </c>
      <c r="BD60" s="1">
        <v>7.44</v>
      </c>
      <c r="BE60" s="1">
        <v>3.44</v>
      </c>
      <c r="BF60" s="1">
        <v>0.67</v>
      </c>
      <c r="BG60" s="1">
        <v>2</v>
      </c>
      <c r="BH60" s="1">
        <v>1.44</v>
      </c>
      <c r="BI60" s="1">
        <v>1.1299999999999999</v>
      </c>
      <c r="BJ60" s="1">
        <v>70.22</v>
      </c>
      <c r="BK60" s="1">
        <v>62</v>
      </c>
      <c r="BL60" s="1">
        <v>88</v>
      </c>
      <c r="BM60" s="1">
        <v>44</v>
      </c>
      <c r="BN60" s="1">
        <v>36.22</v>
      </c>
      <c r="BO60" s="1">
        <v>82</v>
      </c>
      <c r="BP60" s="1">
        <v>19.89</v>
      </c>
      <c r="BQ60" s="1">
        <v>15.22</v>
      </c>
      <c r="BR60" s="1">
        <v>77</v>
      </c>
      <c r="BS60" s="1">
        <v>0.22</v>
      </c>
      <c r="BT60" s="1">
        <v>0.22</v>
      </c>
      <c r="BU60" s="1">
        <v>8</v>
      </c>
      <c r="BV60" s="1">
        <v>1</v>
      </c>
      <c r="BW60" s="1">
        <v>2</v>
      </c>
      <c r="BX60" s="1">
        <v>0.33</v>
      </c>
      <c r="BY60" s="1">
        <v>82.22</v>
      </c>
      <c r="BZ60" s="1">
        <v>1</v>
      </c>
      <c r="CA60" s="1">
        <v>9.67</v>
      </c>
      <c r="CB60" s="1">
        <v>3.22</v>
      </c>
      <c r="CC60" s="1">
        <v>0.11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2.9842061299999987</v>
      </c>
      <c r="CL60" s="1">
        <v>2</v>
      </c>
    </row>
    <row r="61" spans="1:90" x14ac:dyDescent="0.25">
      <c r="A61" s="1" t="s">
        <v>155</v>
      </c>
      <c r="B61" s="1">
        <v>5.5</v>
      </c>
      <c r="C61" s="1">
        <v>8</v>
      </c>
      <c r="D61" s="1">
        <v>73.38</v>
      </c>
      <c r="E61" s="1">
        <v>0.1</v>
      </c>
      <c r="F61" s="1">
        <v>0</v>
      </c>
      <c r="G61" s="1">
        <v>0.1</v>
      </c>
      <c r="H61" s="1">
        <v>0</v>
      </c>
      <c r="I61" s="1">
        <v>0.88</v>
      </c>
      <c r="J61" s="1">
        <v>0.12</v>
      </c>
      <c r="K61" s="1">
        <v>0.5</v>
      </c>
      <c r="L61" s="1">
        <v>0.38</v>
      </c>
      <c r="M61" s="1">
        <v>0</v>
      </c>
      <c r="N61" s="1">
        <v>0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10.62</v>
      </c>
      <c r="V61" s="1">
        <v>7.5</v>
      </c>
      <c r="W61" s="1">
        <v>71</v>
      </c>
      <c r="X61" s="1">
        <v>3.12</v>
      </c>
      <c r="Y61" s="1">
        <v>0.12</v>
      </c>
      <c r="Z61" s="1">
        <v>4</v>
      </c>
      <c r="AA61" s="1">
        <v>0.38</v>
      </c>
      <c r="AB61" s="1">
        <v>0</v>
      </c>
      <c r="AC61" s="1">
        <v>1.62</v>
      </c>
      <c r="AD61" s="1">
        <v>0</v>
      </c>
      <c r="AE61" s="1">
        <v>0.08</v>
      </c>
      <c r="AF61" s="1">
        <v>0</v>
      </c>
      <c r="AG61" s="1">
        <v>0</v>
      </c>
      <c r="AH61" s="1">
        <v>0.12</v>
      </c>
      <c r="AI61" s="1">
        <v>0</v>
      </c>
      <c r="AJ61" s="1">
        <v>0</v>
      </c>
      <c r="AK61" s="1">
        <v>11.25</v>
      </c>
      <c r="AL61" s="1">
        <v>19.190000000000001</v>
      </c>
      <c r="AM61" s="1">
        <v>6.88</v>
      </c>
      <c r="AN61" s="1">
        <v>0.4</v>
      </c>
      <c r="AO61" s="1">
        <v>2.7</v>
      </c>
      <c r="AP61" s="1">
        <v>5.38</v>
      </c>
      <c r="AQ61" s="1">
        <v>5.38</v>
      </c>
      <c r="AR61" s="1">
        <v>0</v>
      </c>
      <c r="AS61" s="1">
        <v>1.62</v>
      </c>
      <c r="AT61" s="1">
        <v>1.88</v>
      </c>
      <c r="AU61" s="1">
        <v>1</v>
      </c>
      <c r="AV61" s="1">
        <v>0.5</v>
      </c>
      <c r="AW61" s="1">
        <v>50</v>
      </c>
      <c r="AX61" s="1">
        <v>3.12</v>
      </c>
      <c r="AY61" s="1">
        <v>0.38</v>
      </c>
      <c r="AZ61" s="1">
        <v>0</v>
      </c>
      <c r="BA61" s="1">
        <v>0.38</v>
      </c>
      <c r="BB61" s="1">
        <v>0.75</v>
      </c>
      <c r="BC61" s="1">
        <v>17</v>
      </c>
      <c r="BD61" s="1">
        <v>10.119999999999999</v>
      </c>
      <c r="BE61" s="1">
        <v>5.88</v>
      </c>
      <c r="BF61" s="1">
        <v>0.5</v>
      </c>
      <c r="BG61" s="1">
        <v>2.38</v>
      </c>
      <c r="BH61" s="1">
        <v>2.12</v>
      </c>
      <c r="BI61" s="1">
        <v>1.78</v>
      </c>
      <c r="BJ61" s="1">
        <v>24.5</v>
      </c>
      <c r="BK61" s="1">
        <v>18</v>
      </c>
      <c r="BL61" s="1">
        <v>73</v>
      </c>
      <c r="BM61" s="1">
        <v>19.75</v>
      </c>
      <c r="BN61" s="1">
        <v>11.88</v>
      </c>
      <c r="BO61" s="1">
        <v>60</v>
      </c>
      <c r="BP61" s="1">
        <v>10.62</v>
      </c>
      <c r="BQ61" s="1">
        <v>7.5</v>
      </c>
      <c r="BR61" s="1">
        <v>71</v>
      </c>
      <c r="BS61" s="1">
        <v>0.12</v>
      </c>
      <c r="BT61" s="1">
        <v>0</v>
      </c>
      <c r="BU61" s="1">
        <v>7</v>
      </c>
      <c r="BV61" s="1">
        <v>1</v>
      </c>
      <c r="BW61" s="1">
        <v>3</v>
      </c>
      <c r="BX61" s="1">
        <v>1.5</v>
      </c>
      <c r="BY61" s="1">
        <v>40.5</v>
      </c>
      <c r="BZ61" s="1">
        <v>2.38</v>
      </c>
      <c r="CA61" s="1">
        <v>3.25</v>
      </c>
      <c r="CB61" s="1">
        <v>4</v>
      </c>
      <c r="CC61" s="1">
        <v>0.12</v>
      </c>
      <c r="CD61" s="1">
        <v>0</v>
      </c>
      <c r="CE61" s="1">
        <v>0.38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3.0160400600000026</v>
      </c>
      <c r="CL61" s="1">
        <v>2</v>
      </c>
    </row>
    <row r="62" spans="1:90" x14ac:dyDescent="0.25">
      <c r="A62" s="1" t="s">
        <v>157</v>
      </c>
      <c r="B62" s="1">
        <v>5.4</v>
      </c>
      <c r="C62" s="1">
        <v>10</v>
      </c>
      <c r="D62" s="1">
        <v>56</v>
      </c>
      <c r="E62" s="1">
        <v>0.17</v>
      </c>
      <c r="F62" s="1">
        <v>0.1</v>
      </c>
      <c r="G62" s="1">
        <v>0.2</v>
      </c>
      <c r="H62" s="1">
        <v>1</v>
      </c>
      <c r="I62" s="1">
        <v>0.9</v>
      </c>
      <c r="J62" s="1">
        <v>0.3</v>
      </c>
      <c r="K62" s="1">
        <v>0.4</v>
      </c>
      <c r="L62" s="1">
        <v>0.5</v>
      </c>
      <c r="M62" s="1">
        <v>0.2</v>
      </c>
      <c r="N62" s="1">
        <v>0</v>
      </c>
      <c r="O62" s="1">
        <v>0.11</v>
      </c>
      <c r="P62" s="1">
        <v>0.11</v>
      </c>
      <c r="Q62" s="1">
        <v>0</v>
      </c>
      <c r="R62" s="1">
        <v>0</v>
      </c>
      <c r="S62" s="1">
        <v>0</v>
      </c>
      <c r="T62" s="1">
        <v>0</v>
      </c>
      <c r="U62" s="1">
        <v>6.5</v>
      </c>
      <c r="V62" s="1">
        <v>4.3</v>
      </c>
      <c r="W62" s="1">
        <v>66</v>
      </c>
      <c r="X62" s="1">
        <v>2.9</v>
      </c>
      <c r="Y62" s="1">
        <v>0.7</v>
      </c>
      <c r="Z62" s="1">
        <v>24</v>
      </c>
      <c r="AA62" s="1">
        <v>0.1</v>
      </c>
      <c r="AB62" s="1">
        <v>0</v>
      </c>
      <c r="AC62" s="1">
        <v>0.5</v>
      </c>
      <c r="AD62" s="1">
        <v>0.2</v>
      </c>
      <c r="AE62" s="1">
        <v>0.1</v>
      </c>
      <c r="AF62" s="1">
        <v>0.1</v>
      </c>
      <c r="AG62" s="1">
        <v>0</v>
      </c>
      <c r="AH62" s="1">
        <v>0.2</v>
      </c>
      <c r="AI62" s="1">
        <v>0</v>
      </c>
      <c r="AJ62" s="1">
        <v>0.1</v>
      </c>
      <c r="AK62" s="1">
        <v>6.5</v>
      </c>
      <c r="AL62" s="1">
        <v>8.61</v>
      </c>
      <c r="AM62" s="1">
        <v>6.54</v>
      </c>
      <c r="AN62" s="1">
        <v>0.9</v>
      </c>
      <c r="AO62" s="1">
        <v>2.7</v>
      </c>
      <c r="AP62" s="1">
        <v>4.0999999999999996</v>
      </c>
      <c r="AQ62" s="1">
        <v>5</v>
      </c>
      <c r="AR62" s="1">
        <v>0</v>
      </c>
      <c r="AS62" s="1">
        <v>1.7</v>
      </c>
      <c r="AT62" s="1">
        <v>1</v>
      </c>
      <c r="AU62" s="1">
        <v>0.6</v>
      </c>
      <c r="AV62" s="1">
        <v>0.2</v>
      </c>
      <c r="AW62" s="1">
        <v>33</v>
      </c>
      <c r="AX62" s="1">
        <v>2.6</v>
      </c>
      <c r="AY62" s="1">
        <v>0.3</v>
      </c>
      <c r="AZ62" s="1">
        <v>0.2</v>
      </c>
      <c r="BA62" s="1">
        <v>0.5</v>
      </c>
      <c r="BB62" s="1">
        <v>1</v>
      </c>
      <c r="BC62" s="1">
        <v>15.5</v>
      </c>
      <c r="BD62" s="1">
        <v>10.5</v>
      </c>
      <c r="BE62" s="1">
        <v>5</v>
      </c>
      <c r="BF62" s="1">
        <v>0.7</v>
      </c>
      <c r="BG62" s="1">
        <v>2.6</v>
      </c>
      <c r="BH62" s="1">
        <v>2.1</v>
      </c>
      <c r="BI62" s="1">
        <v>1.68</v>
      </c>
      <c r="BJ62" s="1">
        <v>13.8</v>
      </c>
      <c r="BK62" s="1">
        <v>9.4</v>
      </c>
      <c r="BL62" s="1">
        <v>68</v>
      </c>
      <c r="BM62" s="1">
        <v>13.8</v>
      </c>
      <c r="BN62" s="1">
        <v>8.1</v>
      </c>
      <c r="BO62" s="1">
        <v>59</v>
      </c>
      <c r="BP62" s="1">
        <v>6.5</v>
      </c>
      <c r="BQ62" s="1">
        <v>4.3</v>
      </c>
      <c r="BR62" s="1">
        <v>66</v>
      </c>
      <c r="BS62" s="1">
        <v>0.1</v>
      </c>
      <c r="BT62" s="1">
        <v>0</v>
      </c>
      <c r="BU62" s="1">
        <v>6</v>
      </c>
      <c r="BV62" s="1">
        <v>4</v>
      </c>
      <c r="BW62" s="1">
        <v>4</v>
      </c>
      <c r="BX62" s="1">
        <v>0.9</v>
      </c>
      <c r="BY62" s="1">
        <v>24.4</v>
      </c>
      <c r="BZ62" s="1">
        <v>1</v>
      </c>
      <c r="CA62" s="1">
        <v>0.9</v>
      </c>
      <c r="CB62" s="1">
        <v>2.6</v>
      </c>
      <c r="CC62" s="1">
        <v>0</v>
      </c>
      <c r="CD62" s="1">
        <v>0</v>
      </c>
      <c r="CE62" s="1">
        <v>0.1</v>
      </c>
      <c r="CF62" s="1">
        <v>0</v>
      </c>
      <c r="CG62" s="1">
        <v>0.1</v>
      </c>
      <c r="CH62" s="1">
        <v>0</v>
      </c>
      <c r="CI62" s="1">
        <v>0</v>
      </c>
      <c r="CJ62" s="1">
        <v>0</v>
      </c>
      <c r="CK62" s="1">
        <f t="shared" si="0"/>
        <v>2.9827657899999993</v>
      </c>
      <c r="CL62" s="1">
        <v>2</v>
      </c>
    </row>
    <row r="63" spans="1:90" x14ac:dyDescent="0.25">
      <c r="A63" s="1" t="s">
        <v>159</v>
      </c>
      <c r="B63" s="1">
        <v>7.2</v>
      </c>
      <c r="C63" s="1">
        <v>9</v>
      </c>
      <c r="D63" s="1">
        <v>81.33</v>
      </c>
      <c r="E63" s="1">
        <v>0.26</v>
      </c>
      <c r="F63" s="1">
        <v>0.31</v>
      </c>
      <c r="G63" s="1">
        <v>0.5</v>
      </c>
      <c r="H63" s="1">
        <v>5</v>
      </c>
      <c r="I63" s="1">
        <v>3.22</v>
      </c>
      <c r="J63" s="1">
        <v>1.44</v>
      </c>
      <c r="K63" s="1">
        <v>1.78</v>
      </c>
      <c r="L63" s="1">
        <v>1.44</v>
      </c>
      <c r="M63" s="1">
        <v>0.11</v>
      </c>
      <c r="N63" s="1">
        <v>0.11</v>
      </c>
      <c r="O63" s="1">
        <v>0.28000000000000003</v>
      </c>
      <c r="P63" s="1">
        <v>0.28000000000000003</v>
      </c>
      <c r="Q63" s="1">
        <v>0.44</v>
      </c>
      <c r="R63" s="1">
        <v>0.33</v>
      </c>
      <c r="S63" s="1">
        <v>0.11</v>
      </c>
      <c r="T63" s="1">
        <v>0</v>
      </c>
      <c r="U63" s="1">
        <v>13.78</v>
      </c>
      <c r="V63" s="1">
        <v>11.11</v>
      </c>
      <c r="W63" s="1">
        <v>81</v>
      </c>
      <c r="X63" s="1">
        <v>2.67</v>
      </c>
      <c r="Y63" s="1">
        <v>0.33</v>
      </c>
      <c r="Z63" s="1">
        <v>12</v>
      </c>
      <c r="AA63" s="1">
        <v>1.1100000000000001</v>
      </c>
      <c r="AB63" s="1">
        <v>0</v>
      </c>
      <c r="AC63" s="1">
        <v>1.33</v>
      </c>
      <c r="AD63" s="1">
        <v>0.22</v>
      </c>
      <c r="AE63" s="1">
        <v>0.2</v>
      </c>
      <c r="AF63" s="1">
        <v>0.11</v>
      </c>
      <c r="AG63" s="1">
        <v>0</v>
      </c>
      <c r="AH63" s="1">
        <v>0.11</v>
      </c>
      <c r="AI63" s="1">
        <v>0</v>
      </c>
      <c r="AJ63" s="1">
        <v>0.11</v>
      </c>
      <c r="AK63" s="1">
        <v>33.56</v>
      </c>
      <c r="AL63" s="1">
        <v>20.58</v>
      </c>
      <c r="AM63" s="1">
        <v>21.71</v>
      </c>
      <c r="AN63" s="1">
        <v>2</v>
      </c>
      <c r="AO63" s="1">
        <v>4.5</v>
      </c>
      <c r="AP63" s="1">
        <v>7.33</v>
      </c>
      <c r="AQ63" s="1">
        <v>16.329999999999998</v>
      </c>
      <c r="AR63" s="1">
        <v>0.44</v>
      </c>
      <c r="AS63" s="1">
        <v>4.8899999999999997</v>
      </c>
      <c r="AT63" s="1">
        <v>1.33</v>
      </c>
      <c r="AU63" s="1">
        <v>0.78</v>
      </c>
      <c r="AV63" s="1">
        <v>0.22</v>
      </c>
      <c r="AW63" s="1">
        <v>28</v>
      </c>
      <c r="AX63" s="1">
        <v>2.44</v>
      </c>
      <c r="AY63" s="1">
        <v>0.33</v>
      </c>
      <c r="AZ63" s="1">
        <v>0</v>
      </c>
      <c r="BA63" s="1">
        <v>0.11</v>
      </c>
      <c r="BB63" s="1">
        <v>0.44</v>
      </c>
      <c r="BC63" s="1">
        <v>13.11</v>
      </c>
      <c r="BD63" s="1">
        <v>7.33</v>
      </c>
      <c r="BE63" s="1">
        <v>4.78</v>
      </c>
      <c r="BF63" s="1">
        <v>1.1100000000000001</v>
      </c>
      <c r="BG63" s="1">
        <v>1.1100000000000001</v>
      </c>
      <c r="BH63" s="1">
        <v>2.33</v>
      </c>
      <c r="BI63" s="1">
        <v>1.61</v>
      </c>
      <c r="BJ63" s="1">
        <v>29.33</v>
      </c>
      <c r="BK63" s="1">
        <v>24.67</v>
      </c>
      <c r="BL63" s="1">
        <v>84</v>
      </c>
      <c r="BM63" s="1">
        <v>24.22</v>
      </c>
      <c r="BN63" s="1">
        <v>17.78</v>
      </c>
      <c r="BO63" s="1">
        <v>73</v>
      </c>
      <c r="BP63" s="1">
        <v>13.78</v>
      </c>
      <c r="BQ63" s="1">
        <v>11.11</v>
      </c>
      <c r="BR63" s="1">
        <v>81</v>
      </c>
      <c r="BS63" s="1">
        <v>0.56000000000000005</v>
      </c>
      <c r="BT63" s="1">
        <v>0.22</v>
      </c>
      <c r="BU63" s="1">
        <v>9</v>
      </c>
      <c r="BV63" s="1">
        <v>0</v>
      </c>
      <c r="BW63" s="1">
        <v>5</v>
      </c>
      <c r="BX63" s="1">
        <v>2.11</v>
      </c>
      <c r="BY63" s="1">
        <v>45.44</v>
      </c>
      <c r="BZ63" s="1">
        <v>4.4400000000000004</v>
      </c>
      <c r="CA63" s="1">
        <v>2.78</v>
      </c>
      <c r="CB63" s="1">
        <v>3.56</v>
      </c>
      <c r="CC63" s="1">
        <v>0.22</v>
      </c>
      <c r="CD63" s="1">
        <v>0</v>
      </c>
      <c r="CE63" s="1">
        <v>1.1100000000000001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4.3448287800000012</v>
      </c>
      <c r="CL63" s="1">
        <v>2</v>
      </c>
    </row>
    <row r="64" spans="1:90" x14ac:dyDescent="0.25">
      <c r="A64" s="1" t="s">
        <v>167</v>
      </c>
      <c r="B64" s="1">
        <v>4.9000000000000004</v>
      </c>
      <c r="C64" s="1">
        <v>8</v>
      </c>
      <c r="D64" s="1">
        <v>85.5</v>
      </c>
      <c r="E64" s="1">
        <v>0.08</v>
      </c>
      <c r="F64" s="1">
        <v>0.08</v>
      </c>
      <c r="G64" s="1">
        <v>0.1</v>
      </c>
      <c r="H64" s="1">
        <v>1</v>
      </c>
      <c r="I64" s="1">
        <v>0.5</v>
      </c>
      <c r="J64" s="1">
        <v>0.38</v>
      </c>
      <c r="K64" s="1">
        <v>0.12</v>
      </c>
      <c r="L64" s="1">
        <v>0.38</v>
      </c>
      <c r="M64" s="1">
        <v>0</v>
      </c>
      <c r="N64" s="1">
        <v>0</v>
      </c>
      <c r="O64" s="1">
        <v>0.06</v>
      </c>
      <c r="P64" s="1">
        <v>0.06</v>
      </c>
      <c r="Q64" s="1">
        <v>0.12</v>
      </c>
      <c r="R64" s="1">
        <v>0.12</v>
      </c>
      <c r="S64" s="1">
        <v>0</v>
      </c>
      <c r="T64" s="1">
        <v>0</v>
      </c>
      <c r="U64" s="1">
        <v>14.5</v>
      </c>
      <c r="V64" s="1">
        <v>10.25</v>
      </c>
      <c r="W64" s="1">
        <v>71</v>
      </c>
      <c r="X64" s="1">
        <v>0.12</v>
      </c>
      <c r="Y64" s="1">
        <v>0.12</v>
      </c>
      <c r="Z64" s="1">
        <v>100</v>
      </c>
      <c r="AA64" s="1">
        <v>0</v>
      </c>
      <c r="AB64" s="1">
        <v>0</v>
      </c>
      <c r="AC64" s="1">
        <v>0.75</v>
      </c>
      <c r="AD64" s="1">
        <v>0.12</v>
      </c>
      <c r="AE64" s="1">
        <v>0.08</v>
      </c>
      <c r="AF64" s="1">
        <v>0</v>
      </c>
      <c r="AG64" s="1">
        <v>0</v>
      </c>
      <c r="AH64" s="1">
        <v>0.5</v>
      </c>
      <c r="AI64" s="1">
        <v>0</v>
      </c>
      <c r="AJ64" s="1">
        <v>0.25</v>
      </c>
      <c r="AK64" s="1">
        <v>4.75</v>
      </c>
      <c r="AL64" s="1">
        <v>12.04</v>
      </c>
      <c r="AM64" s="1">
        <v>16.850000000000001</v>
      </c>
      <c r="AN64" s="1">
        <v>0.5</v>
      </c>
      <c r="AO64" s="1">
        <v>2.7</v>
      </c>
      <c r="AP64" s="1">
        <v>8.3800000000000008</v>
      </c>
      <c r="AQ64" s="1">
        <v>10.62</v>
      </c>
      <c r="AR64" s="1">
        <v>0</v>
      </c>
      <c r="AS64" s="1">
        <v>2.12</v>
      </c>
      <c r="AT64" s="1">
        <v>1.25</v>
      </c>
      <c r="AU64" s="1">
        <v>2.25</v>
      </c>
      <c r="AV64" s="1">
        <v>1.25</v>
      </c>
      <c r="AW64" s="1">
        <v>56</v>
      </c>
      <c r="AX64" s="1">
        <v>7.62</v>
      </c>
      <c r="AY64" s="1">
        <v>1</v>
      </c>
      <c r="AZ64" s="1">
        <v>0.25</v>
      </c>
      <c r="BA64" s="1">
        <v>0.75</v>
      </c>
      <c r="BB64" s="1">
        <v>2</v>
      </c>
      <c r="BC64" s="1">
        <v>11.62</v>
      </c>
      <c r="BD64" s="1">
        <v>6.5</v>
      </c>
      <c r="BE64" s="1">
        <v>3.62</v>
      </c>
      <c r="BF64" s="1">
        <v>1</v>
      </c>
      <c r="BG64" s="1">
        <v>1.38</v>
      </c>
      <c r="BH64" s="1">
        <v>2.38</v>
      </c>
      <c r="BI64" s="1">
        <v>1.43</v>
      </c>
      <c r="BJ64" s="1">
        <v>56.5</v>
      </c>
      <c r="BK64" s="1">
        <v>47</v>
      </c>
      <c r="BL64" s="1">
        <v>83</v>
      </c>
      <c r="BM64" s="1">
        <v>33.119999999999997</v>
      </c>
      <c r="BN64" s="1">
        <v>26.62</v>
      </c>
      <c r="BO64" s="1">
        <v>80</v>
      </c>
      <c r="BP64" s="1">
        <v>14.5</v>
      </c>
      <c r="BQ64" s="1">
        <v>10.25</v>
      </c>
      <c r="BR64" s="1">
        <v>71</v>
      </c>
      <c r="BS64" s="1">
        <v>0.25</v>
      </c>
      <c r="BT64" s="1">
        <v>0</v>
      </c>
      <c r="BU64" s="1">
        <v>8</v>
      </c>
      <c r="BV64" s="1">
        <v>0</v>
      </c>
      <c r="BW64" s="1">
        <v>3</v>
      </c>
      <c r="BX64" s="1">
        <v>0.38</v>
      </c>
      <c r="BY64" s="1">
        <v>70.5</v>
      </c>
      <c r="BZ64" s="1">
        <v>0.5</v>
      </c>
      <c r="CA64" s="1">
        <v>6.62</v>
      </c>
      <c r="CB64" s="1">
        <v>0.62</v>
      </c>
      <c r="CC64" s="1">
        <v>0.12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2.2844091400000011</v>
      </c>
      <c r="CL64" s="1">
        <v>2</v>
      </c>
    </row>
    <row r="65" spans="1:90" x14ac:dyDescent="0.25">
      <c r="A65" s="1" t="s">
        <v>243</v>
      </c>
      <c r="B65" s="1">
        <v>4.5</v>
      </c>
      <c r="C65" s="1">
        <v>2</v>
      </c>
      <c r="D65" s="1">
        <v>19.5</v>
      </c>
      <c r="E65" s="1">
        <v>0.04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4.5</v>
      </c>
      <c r="V65" s="1">
        <v>2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10.4</v>
      </c>
      <c r="AM65" s="1">
        <v>5.7</v>
      </c>
      <c r="AN65" s="1">
        <v>0.1</v>
      </c>
      <c r="AO65" s="1">
        <v>1.7</v>
      </c>
      <c r="AP65" s="1">
        <v>4</v>
      </c>
      <c r="AQ65" s="1">
        <v>4</v>
      </c>
      <c r="AR65" s="1">
        <v>0</v>
      </c>
      <c r="AS65" s="1">
        <v>1</v>
      </c>
      <c r="AT65" s="1">
        <v>0</v>
      </c>
      <c r="AU65" s="1">
        <v>1.5</v>
      </c>
      <c r="AV65" s="1">
        <v>0.5</v>
      </c>
      <c r="AW65" s="1">
        <v>33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16.5</v>
      </c>
      <c r="BD65" s="1">
        <v>6.5</v>
      </c>
      <c r="BE65" s="1">
        <v>4</v>
      </c>
      <c r="BF65" s="1">
        <v>1</v>
      </c>
      <c r="BG65" s="1">
        <v>3.5</v>
      </c>
      <c r="BH65" s="1">
        <v>1</v>
      </c>
      <c r="BI65" s="1">
        <v>1.1000000000000001</v>
      </c>
      <c r="BJ65" s="1">
        <v>16</v>
      </c>
      <c r="BK65" s="1">
        <v>11</v>
      </c>
      <c r="BL65" s="1">
        <v>69</v>
      </c>
      <c r="BM65" s="1">
        <v>7.5</v>
      </c>
      <c r="BN65" s="1">
        <v>4</v>
      </c>
      <c r="BO65" s="1">
        <v>53</v>
      </c>
      <c r="BP65" s="1">
        <v>4.5</v>
      </c>
      <c r="BQ65" s="1">
        <v>2</v>
      </c>
      <c r="BR65" s="1">
        <v>44</v>
      </c>
      <c r="BS65" s="1">
        <v>0</v>
      </c>
      <c r="BT65" s="1">
        <v>0</v>
      </c>
      <c r="BU65" s="1">
        <v>0</v>
      </c>
      <c r="BV65" s="1">
        <v>2</v>
      </c>
      <c r="BW65" s="1">
        <v>0</v>
      </c>
      <c r="BX65" s="1">
        <v>0</v>
      </c>
      <c r="BY65" s="1">
        <v>21</v>
      </c>
      <c r="BZ65" s="1">
        <v>0</v>
      </c>
      <c r="CA65" s="1">
        <v>2.5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3.632813000000001</v>
      </c>
      <c r="CL65" s="1">
        <v>2</v>
      </c>
    </row>
    <row r="66" spans="1:90" x14ac:dyDescent="0.25">
      <c r="A66" s="1" t="s">
        <v>171</v>
      </c>
      <c r="B66" s="1">
        <v>11.7</v>
      </c>
      <c r="C66" s="1">
        <v>10</v>
      </c>
      <c r="D66" s="1">
        <v>85.3</v>
      </c>
      <c r="E66" s="1">
        <v>0.34</v>
      </c>
      <c r="F66" s="1">
        <v>0.37</v>
      </c>
      <c r="G66" s="1">
        <v>0.6</v>
      </c>
      <c r="H66" s="1">
        <v>7</v>
      </c>
      <c r="I66" s="1">
        <v>2.7</v>
      </c>
      <c r="J66" s="1">
        <v>0.7</v>
      </c>
      <c r="K66" s="1">
        <v>1.1000000000000001</v>
      </c>
      <c r="L66" s="1">
        <v>1.6</v>
      </c>
      <c r="M66" s="1">
        <v>0.3</v>
      </c>
      <c r="N66" s="1">
        <v>0.3</v>
      </c>
      <c r="O66" s="1">
        <v>0.19</v>
      </c>
      <c r="P66" s="1">
        <v>0.26</v>
      </c>
      <c r="Q66" s="1">
        <v>0.4</v>
      </c>
      <c r="R66" s="1">
        <v>0.3</v>
      </c>
      <c r="S66" s="1">
        <v>0.1</v>
      </c>
      <c r="T66" s="1">
        <v>0</v>
      </c>
      <c r="U66" s="1">
        <v>24</v>
      </c>
      <c r="V66" s="1">
        <v>16.7</v>
      </c>
      <c r="W66" s="1">
        <v>70</v>
      </c>
      <c r="X66" s="1">
        <v>4.5</v>
      </c>
      <c r="Y66" s="1">
        <v>1.4</v>
      </c>
      <c r="Z66" s="1">
        <v>31</v>
      </c>
      <c r="AA66" s="1">
        <v>1.4</v>
      </c>
      <c r="AB66" s="1">
        <v>0.4</v>
      </c>
      <c r="AC66" s="1">
        <v>3.7</v>
      </c>
      <c r="AD66" s="1">
        <v>0.5</v>
      </c>
      <c r="AE66" s="1">
        <v>0.36</v>
      </c>
      <c r="AF66" s="1">
        <v>0.3</v>
      </c>
      <c r="AG66" s="1">
        <v>0</v>
      </c>
      <c r="AH66" s="1">
        <v>0.3</v>
      </c>
      <c r="AI66" s="1">
        <v>0</v>
      </c>
      <c r="AJ66" s="1">
        <v>0.2</v>
      </c>
      <c r="AK66" s="1">
        <v>24.8</v>
      </c>
      <c r="AL66" s="1">
        <v>52.22</v>
      </c>
      <c r="AM66" s="1">
        <v>30.98</v>
      </c>
      <c r="AN66" s="1">
        <v>2.4</v>
      </c>
      <c r="AO66" s="1">
        <v>4.9000000000000004</v>
      </c>
      <c r="AP66" s="1">
        <v>11.7</v>
      </c>
      <c r="AQ66" s="1">
        <v>21.6</v>
      </c>
      <c r="AR66" s="1">
        <v>0.4</v>
      </c>
      <c r="AS66" s="1">
        <v>5</v>
      </c>
      <c r="AT66" s="1">
        <v>1.5</v>
      </c>
      <c r="AU66" s="1">
        <v>1</v>
      </c>
      <c r="AV66" s="1">
        <v>0.5</v>
      </c>
      <c r="AW66" s="1">
        <v>50</v>
      </c>
      <c r="AX66" s="1">
        <v>3.9</v>
      </c>
      <c r="AY66" s="1">
        <v>1</v>
      </c>
      <c r="AZ66" s="1">
        <v>0</v>
      </c>
      <c r="BA66" s="1">
        <v>0.3</v>
      </c>
      <c r="BB66" s="1">
        <v>1.3</v>
      </c>
      <c r="BC66" s="1">
        <v>12.7</v>
      </c>
      <c r="BD66" s="1">
        <v>7</v>
      </c>
      <c r="BE66" s="1">
        <v>4.3</v>
      </c>
      <c r="BF66" s="1">
        <v>1.1000000000000001</v>
      </c>
      <c r="BG66" s="1">
        <v>1.2</v>
      </c>
      <c r="BH66" s="1">
        <v>2.2999999999999998</v>
      </c>
      <c r="BI66" s="1">
        <v>1.53</v>
      </c>
      <c r="BJ66" s="1">
        <v>50.7</v>
      </c>
      <c r="BK66" s="1">
        <v>39.1</v>
      </c>
      <c r="BL66" s="1">
        <v>77</v>
      </c>
      <c r="BM66" s="1">
        <v>41</v>
      </c>
      <c r="BN66" s="1">
        <v>28.8</v>
      </c>
      <c r="BO66" s="1">
        <v>70</v>
      </c>
      <c r="BP66" s="1">
        <v>24</v>
      </c>
      <c r="BQ66" s="1">
        <v>16.7</v>
      </c>
      <c r="BR66" s="1">
        <v>70</v>
      </c>
      <c r="BS66" s="1">
        <v>1.1000000000000001</v>
      </c>
      <c r="BT66" s="1">
        <v>0.4</v>
      </c>
      <c r="BU66" s="1">
        <v>10</v>
      </c>
      <c r="BV66" s="1">
        <v>0</v>
      </c>
      <c r="BW66" s="1">
        <v>3</v>
      </c>
      <c r="BX66" s="1">
        <v>0.8</v>
      </c>
      <c r="BY66" s="1">
        <v>68.5</v>
      </c>
      <c r="BZ66" s="1">
        <v>3.3</v>
      </c>
      <c r="CA66" s="1">
        <v>6.7</v>
      </c>
      <c r="CB66" s="1">
        <v>9</v>
      </c>
      <c r="CC66" s="1">
        <v>0.2</v>
      </c>
      <c r="CD66" s="1">
        <v>0</v>
      </c>
      <c r="CE66" s="1">
        <v>1.2</v>
      </c>
      <c r="CF66" s="1">
        <v>0.2</v>
      </c>
      <c r="CG66" s="1">
        <v>0.3</v>
      </c>
      <c r="CH66" s="1">
        <v>0</v>
      </c>
      <c r="CI66" s="1">
        <v>0.1</v>
      </c>
      <c r="CJ66" s="1">
        <v>0</v>
      </c>
      <c r="CK66" s="1">
        <f t="shared" si="0"/>
        <v>6.1722400300000011</v>
      </c>
      <c r="CL66" s="1">
        <v>2</v>
      </c>
    </row>
    <row r="67" spans="1:90" x14ac:dyDescent="0.25">
      <c r="A67" s="1" t="s">
        <v>172</v>
      </c>
      <c r="B67" s="1">
        <v>5.4</v>
      </c>
      <c r="C67" s="1">
        <v>6</v>
      </c>
      <c r="D67" s="1">
        <v>79.83</v>
      </c>
      <c r="E67" s="1">
        <v>0.1</v>
      </c>
      <c r="F67" s="1">
        <v>0.13</v>
      </c>
      <c r="G67" s="1">
        <v>0.3</v>
      </c>
      <c r="H67" s="1">
        <v>2</v>
      </c>
      <c r="I67" s="1">
        <v>1.33</v>
      </c>
      <c r="J67" s="1">
        <v>0.5</v>
      </c>
      <c r="K67" s="1">
        <v>0.83</v>
      </c>
      <c r="L67" s="1">
        <v>0.5</v>
      </c>
      <c r="M67" s="1">
        <v>0.17</v>
      </c>
      <c r="N67" s="1">
        <v>0.17</v>
      </c>
      <c r="O67" s="1">
        <v>0.16</v>
      </c>
      <c r="P67" s="1">
        <v>0.16</v>
      </c>
      <c r="Q67" s="1">
        <v>0.17</v>
      </c>
      <c r="R67" s="1">
        <v>0.17</v>
      </c>
      <c r="S67" s="1">
        <v>0</v>
      </c>
      <c r="T67" s="1">
        <v>0</v>
      </c>
      <c r="U67" s="1">
        <v>12.33</v>
      </c>
      <c r="V67" s="1">
        <v>9</v>
      </c>
      <c r="W67" s="1">
        <v>73</v>
      </c>
      <c r="X67" s="1">
        <v>0.5</v>
      </c>
      <c r="Y67" s="1">
        <v>0.17</v>
      </c>
      <c r="Z67" s="1">
        <v>34</v>
      </c>
      <c r="AA67" s="1">
        <v>0</v>
      </c>
      <c r="AB67" s="1">
        <v>0</v>
      </c>
      <c r="AC67" s="1">
        <v>0.17</v>
      </c>
      <c r="AD67" s="1">
        <v>0.17</v>
      </c>
      <c r="AE67" s="1">
        <v>0.12</v>
      </c>
      <c r="AF67" s="1">
        <v>0.17</v>
      </c>
      <c r="AG67" s="1">
        <v>0</v>
      </c>
      <c r="AH67" s="1">
        <v>0.33</v>
      </c>
      <c r="AI67" s="1">
        <v>0</v>
      </c>
      <c r="AJ67" s="1">
        <v>0.33</v>
      </c>
      <c r="AK67" s="1">
        <v>22.67</v>
      </c>
      <c r="AL67" s="1">
        <v>6.22</v>
      </c>
      <c r="AM67" s="1">
        <v>16.170000000000002</v>
      </c>
      <c r="AN67" s="1">
        <v>1.1000000000000001</v>
      </c>
      <c r="AO67" s="1">
        <v>3.4</v>
      </c>
      <c r="AP67" s="1">
        <v>11</v>
      </c>
      <c r="AQ67" s="1">
        <v>15.5</v>
      </c>
      <c r="AR67" s="1">
        <v>0</v>
      </c>
      <c r="AS67" s="1">
        <v>3.17</v>
      </c>
      <c r="AT67" s="1">
        <v>1</v>
      </c>
      <c r="AU67" s="1">
        <v>1.17</v>
      </c>
      <c r="AV67" s="1">
        <v>1</v>
      </c>
      <c r="AW67" s="1">
        <v>85</v>
      </c>
      <c r="AX67" s="1">
        <v>4.83</v>
      </c>
      <c r="AY67" s="1">
        <v>1</v>
      </c>
      <c r="AZ67" s="1">
        <v>0.17</v>
      </c>
      <c r="BA67" s="1">
        <v>1.5</v>
      </c>
      <c r="BB67" s="1">
        <v>2.67</v>
      </c>
      <c r="BC67" s="1">
        <v>11</v>
      </c>
      <c r="BD67" s="1">
        <v>8</v>
      </c>
      <c r="BE67" s="1">
        <v>3.17</v>
      </c>
      <c r="BF67" s="1">
        <v>1</v>
      </c>
      <c r="BG67" s="1">
        <v>2</v>
      </c>
      <c r="BH67" s="1">
        <v>1.67</v>
      </c>
      <c r="BI67" s="1">
        <v>1.2</v>
      </c>
      <c r="BJ67" s="1">
        <v>46.5</v>
      </c>
      <c r="BK67" s="1">
        <v>40.67</v>
      </c>
      <c r="BL67" s="1">
        <v>87</v>
      </c>
      <c r="BM67" s="1">
        <v>26.5</v>
      </c>
      <c r="BN67" s="1">
        <v>21.67</v>
      </c>
      <c r="BO67" s="1">
        <v>82</v>
      </c>
      <c r="BP67" s="1">
        <v>12.33</v>
      </c>
      <c r="BQ67" s="1">
        <v>9</v>
      </c>
      <c r="BR67" s="1">
        <v>73</v>
      </c>
      <c r="BS67" s="1">
        <v>0.33</v>
      </c>
      <c r="BT67" s="1">
        <v>0.17</v>
      </c>
      <c r="BU67" s="1">
        <v>5</v>
      </c>
      <c r="BV67" s="1">
        <v>1</v>
      </c>
      <c r="BW67" s="1">
        <v>0</v>
      </c>
      <c r="BX67" s="1">
        <v>0.17</v>
      </c>
      <c r="BY67" s="1">
        <v>56.5</v>
      </c>
      <c r="BZ67" s="1">
        <v>1.5</v>
      </c>
      <c r="CA67" s="1">
        <v>6.67</v>
      </c>
      <c r="CB67" s="1">
        <v>1.33</v>
      </c>
      <c r="CC67" s="1">
        <v>0.17</v>
      </c>
      <c r="CD67" s="1">
        <v>0</v>
      </c>
      <c r="CE67" s="1">
        <v>0</v>
      </c>
      <c r="CF67" s="1">
        <v>0</v>
      </c>
      <c r="CG67" s="1">
        <v>0.17</v>
      </c>
      <c r="CH67" s="1">
        <v>0</v>
      </c>
      <c r="CI67" s="1">
        <v>0</v>
      </c>
      <c r="CJ67" s="1">
        <v>0</v>
      </c>
      <c r="CK67" s="1">
        <f t="shared" ref="CK67:CK118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3.5724932400000005</v>
      </c>
      <c r="CL67" s="1">
        <v>2</v>
      </c>
    </row>
    <row r="68" spans="1:90" x14ac:dyDescent="0.25">
      <c r="A68" s="1" t="s">
        <v>176</v>
      </c>
      <c r="B68" s="1">
        <v>5.0999999999999996</v>
      </c>
      <c r="C68" s="1">
        <v>3</v>
      </c>
      <c r="D68" s="1">
        <v>45</v>
      </c>
      <c r="E68" s="1">
        <v>0.08</v>
      </c>
      <c r="F68" s="1">
        <v>0</v>
      </c>
      <c r="G68" s="1">
        <v>0.1</v>
      </c>
      <c r="H68" s="1">
        <v>0</v>
      </c>
      <c r="I68" s="1">
        <v>0.67</v>
      </c>
      <c r="J68" s="1">
        <v>0</v>
      </c>
      <c r="K68" s="1">
        <v>0</v>
      </c>
      <c r="L68" s="1">
        <v>0.67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7.33</v>
      </c>
      <c r="V68" s="1">
        <v>5</v>
      </c>
      <c r="W68" s="1">
        <v>68</v>
      </c>
      <c r="X68" s="1">
        <v>3</v>
      </c>
      <c r="Y68" s="1">
        <v>0.33</v>
      </c>
      <c r="Z68" s="1">
        <v>11</v>
      </c>
      <c r="AA68" s="1">
        <v>0.67</v>
      </c>
      <c r="AB68" s="1">
        <v>0.67</v>
      </c>
      <c r="AC68" s="1">
        <v>1.33</v>
      </c>
      <c r="AD68" s="1">
        <v>0</v>
      </c>
      <c r="AE68" s="1">
        <v>0.06</v>
      </c>
      <c r="AF68" s="1">
        <v>0</v>
      </c>
      <c r="AG68" s="1">
        <v>0</v>
      </c>
      <c r="AH68" s="1">
        <v>0</v>
      </c>
      <c r="AI68" s="1">
        <v>0</v>
      </c>
      <c r="AJ68" s="1">
        <v>0.33</v>
      </c>
      <c r="AK68" s="1">
        <v>5</v>
      </c>
      <c r="AL68" s="1">
        <v>16.93</v>
      </c>
      <c r="AM68" s="1">
        <v>7</v>
      </c>
      <c r="AN68" s="1">
        <v>0.2</v>
      </c>
      <c r="AO68" s="1">
        <v>2.5</v>
      </c>
      <c r="AP68" s="1">
        <v>4.67</v>
      </c>
      <c r="AQ68" s="1">
        <v>4.67</v>
      </c>
      <c r="AR68" s="1">
        <v>0</v>
      </c>
      <c r="AS68" s="1">
        <v>2</v>
      </c>
      <c r="AT68" s="1">
        <v>0.67</v>
      </c>
      <c r="AU68" s="1">
        <v>1.33</v>
      </c>
      <c r="AV68" s="1">
        <v>0.33</v>
      </c>
      <c r="AW68" s="1">
        <v>25</v>
      </c>
      <c r="AX68" s="1">
        <v>2</v>
      </c>
      <c r="AY68" s="1">
        <v>0.33</v>
      </c>
      <c r="AZ68" s="1">
        <v>0.33</v>
      </c>
      <c r="BA68" s="1">
        <v>0</v>
      </c>
      <c r="BB68" s="1">
        <v>0.67</v>
      </c>
      <c r="BC68" s="1">
        <v>20.67</v>
      </c>
      <c r="BD68" s="1">
        <v>13.33</v>
      </c>
      <c r="BE68" s="1">
        <v>6.67</v>
      </c>
      <c r="BF68" s="1">
        <v>1</v>
      </c>
      <c r="BG68" s="1">
        <v>2.33</v>
      </c>
      <c r="BH68" s="1">
        <v>2</v>
      </c>
      <c r="BI68" s="1">
        <v>1.96</v>
      </c>
      <c r="BJ68" s="1">
        <v>12.33</v>
      </c>
      <c r="BK68" s="1">
        <v>8.67</v>
      </c>
      <c r="BL68" s="1">
        <v>70</v>
      </c>
      <c r="BM68" s="1">
        <v>12.33</v>
      </c>
      <c r="BN68" s="1">
        <v>6.67</v>
      </c>
      <c r="BO68" s="1">
        <v>54</v>
      </c>
      <c r="BP68" s="1">
        <v>7.33</v>
      </c>
      <c r="BQ68" s="1">
        <v>5</v>
      </c>
      <c r="BR68" s="1">
        <v>68</v>
      </c>
      <c r="BS68" s="1">
        <v>0</v>
      </c>
      <c r="BT68" s="1">
        <v>0</v>
      </c>
      <c r="BU68" s="1">
        <v>2</v>
      </c>
      <c r="BV68" s="1">
        <v>1</v>
      </c>
      <c r="BW68" s="1">
        <v>2</v>
      </c>
      <c r="BX68" s="1">
        <v>0.67</v>
      </c>
      <c r="BY68" s="1">
        <v>23.33</v>
      </c>
      <c r="BZ68" s="1">
        <v>1.33</v>
      </c>
      <c r="CA68" s="1">
        <v>2.67</v>
      </c>
      <c r="CB68" s="1">
        <v>2</v>
      </c>
      <c r="CC68" s="1">
        <v>0</v>
      </c>
      <c r="CD68" s="1">
        <v>0</v>
      </c>
      <c r="CE68" s="1">
        <v>0.67</v>
      </c>
      <c r="CF68" s="1">
        <v>0</v>
      </c>
      <c r="CG68" s="1">
        <v>0.67</v>
      </c>
      <c r="CH68" s="1">
        <v>0</v>
      </c>
      <c r="CI68" s="1">
        <v>0</v>
      </c>
      <c r="CJ68" s="1">
        <v>0</v>
      </c>
      <c r="CK68" s="1">
        <f t="shared" si="1"/>
        <v>3.2912130000000008</v>
      </c>
      <c r="CL68" s="1">
        <v>2</v>
      </c>
    </row>
    <row r="69" spans="1:90" x14ac:dyDescent="0.25">
      <c r="A69" s="1" t="s">
        <v>185</v>
      </c>
      <c r="B69" s="1">
        <v>4.9000000000000004</v>
      </c>
      <c r="C69" s="1">
        <v>10</v>
      </c>
      <c r="D69" s="1">
        <v>88.8</v>
      </c>
      <c r="E69" s="1">
        <v>0.12</v>
      </c>
      <c r="F69" s="1">
        <v>0.1</v>
      </c>
      <c r="G69" s="1">
        <v>0.1</v>
      </c>
      <c r="H69" s="1">
        <v>1</v>
      </c>
      <c r="I69" s="1">
        <v>1.2</v>
      </c>
      <c r="J69" s="1">
        <v>0.2</v>
      </c>
      <c r="K69" s="1">
        <v>0.3</v>
      </c>
      <c r="L69" s="1">
        <v>0.9</v>
      </c>
      <c r="M69" s="1">
        <v>0</v>
      </c>
      <c r="N69" s="1">
        <v>0</v>
      </c>
      <c r="O69" s="1">
        <v>0.05</v>
      </c>
      <c r="P69" s="1">
        <v>0.05</v>
      </c>
      <c r="Q69" s="1">
        <v>0</v>
      </c>
      <c r="R69" s="1">
        <v>0</v>
      </c>
      <c r="S69" s="1">
        <v>0</v>
      </c>
      <c r="T69" s="1">
        <v>0</v>
      </c>
      <c r="U69" s="1">
        <v>11.9</v>
      </c>
      <c r="V69" s="1">
        <v>8.8000000000000007</v>
      </c>
      <c r="W69" s="1">
        <v>74</v>
      </c>
      <c r="X69" s="1">
        <v>2.8</v>
      </c>
      <c r="Y69" s="1">
        <v>0.5</v>
      </c>
      <c r="Z69" s="1">
        <v>18</v>
      </c>
      <c r="AA69" s="1">
        <v>0.8</v>
      </c>
      <c r="AB69" s="1">
        <v>0.7</v>
      </c>
      <c r="AC69" s="1">
        <v>1</v>
      </c>
      <c r="AD69" s="1">
        <v>0.1</v>
      </c>
      <c r="AE69" s="1">
        <v>0.1</v>
      </c>
      <c r="AF69" s="1">
        <v>0.1</v>
      </c>
      <c r="AG69" s="1">
        <v>0</v>
      </c>
      <c r="AH69" s="1">
        <v>0</v>
      </c>
      <c r="AI69" s="1">
        <v>0</v>
      </c>
      <c r="AJ69" s="1">
        <v>0.1</v>
      </c>
      <c r="AK69" s="1">
        <v>11.5</v>
      </c>
      <c r="AL69" s="1">
        <v>15.46</v>
      </c>
      <c r="AM69" s="1">
        <v>15.54</v>
      </c>
      <c r="AN69" s="1">
        <v>0.5</v>
      </c>
      <c r="AO69" s="1">
        <v>3.3</v>
      </c>
      <c r="AP69" s="1">
        <v>14.3</v>
      </c>
      <c r="AQ69" s="1">
        <v>15.2</v>
      </c>
      <c r="AR69" s="1">
        <v>0.1</v>
      </c>
      <c r="AS69" s="1">
        <v>2.5</v>
      </c>
      <c r="AT69" s="1">
        <v>1.7</v>
      </c>
      <c r="AU69" s="1">
        <v>1.9</v>
      </c>
      <c r="AV69" s="1">
        <v>1.5</v>
      </c>
      <c r="AW69" s="1">
        <v>79</v>
      </c>
      <c r="AX69" s="1">
        <v>4.7</v>
      </c>
      <c r="AY69" s="1">
        <v>1.3</v>
      </c>
      <c r="AZ69" s="1">
        <v>0.3</v>
      </c>
      <c r="BA69" s="1">
        <v>1.2</v>
      </c>
      <c r="BB69" s="1">
        <v>2.8</v>
      </c>
      <c r="BC69" s="1">
        <v>15.8</v>
      </c>
      <c r="BD69" s="1">
        <v>9.4</v>
      </c>
      <c r="BE69" s="1">
        <v>5.5</v>
      </c>
      <c r="BF69" s="1">
        <v>0.4</v>
      </c>
      <c r="BG69" s="1">
        <v>2.1</v>
      </c>
      <c r="BH69" s="1">
        <v>1.8</v>
      </c>
      <c r="BI69" s="1">
        <v>1.61</v>
      </c>
      <c r="BJ69" s="1">
        <v>37.799999999999997</v>
      </c>
      <c r="BK69" s="1">
        <v>31.6</v>
      </c>
      <c r="BL69" s="1">
        <v>84</v>
      </c>
      <c r="BM69" s="1">
        <v>23</v>
      </c>
      <c r="BN69" s="1">
        <v>16.100000000000001</v>
      </c>
      <c r="BO69" s="1">
        <v>70</v>
      </c>
      <c r="BP69" s="1">
        <v>11.9</v>
      </c>
      <c r="BQ69" s="1">
        <v>8.8000000000000007</v>
      </c>
      <c r="BR69" s="1">
        <v>74</v>
      </c>
      <c r="BS69" s="1">
        <v>0.2</v>
      </c>
      <c r="BT69" s="1">
        <v>0.1</v>
      </c>
      <c r="BU69" s="1">
        <v>10</v>
      </c>
      <c r="BV69" s="1">
        <v>0</v>
      </c>
      <c r="BW69" s="1">
        <v>1</v>
      </c>
      <c r="BX69" s="1">
        <v>0.8</v>
      </c>
      <c r="BY69" s="1">
        <v>59.3</v>
      </c>
      <c r="BZ69" s="1">
        <v>1</v>
      </c>
      <c r="CA69" s="1">
        <v>4.8</v>
      </c>
      <c r="CB69" s="1">
        <v>3.9</v>
      </c>
      <c r="CC69" s="1">
        <v>0.1</v>
      </c>
      <c r="CD69" s="1">
        <v>0</v>
      </c>
      <c r="CE69" s="1">
        <v>0.8</v>
      </c>
      <c r="CF69" s="1">
        <v>0.3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3.2545578999999987</v>
      </c>
      <c r="CL69" s="1">
        <v>2</v>
      </c>
    </row>
    <row r="70" spans="1:90" x14ac:dyDescent="0.25">
      <c r="A70" s="1" t="s">
        <v>188</v>
      </c>
      <c r="B70" s="1">
        <v>5.8</v>
      </c>
      <c r="C70" s="1">
        <v>5</v>
      </c>
      <c r="D70" s="1">
        <v>38.6</v>
      </c>
      <c r="E70" s="1">
        <v>0.04</v>
      </c>
      <c r="F70" s="1">
        <v>0.06</v>
      </c>
      <c r="G70" s="1">
        <v>0.1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8.8000000000000007</v>
      </c>
      <c r="V70" s="1">
        <v>5.8</v>
      </c>
      <c r="W70" s="1">
        <v>66</v>
      </c>
      <c r="X70" s="1">
        <v>0.4</v>
      </c>
      <c r="Y70" s="1">
        <v>0.2</v>
      </c>
      <c r="Z70" s="1">
        <v>50</v>
      </c>
      <c r="AA70" s="1">
        <v>0</v>
      </c>
      <c r="AB70" s="1">
        <v>0</v>
      </c>
      <c r="AC70" s="1">
        <v>0.8</v>
      </c>
      <c r="AD70" s="1">
        <v>0.2</v>
      </c>
      <c r="AE70" s="1">
        <v>0.11</v>
      </c>
      <c r="AF70" s="1">
        <v>0.2</v>
      </c>
      <c r="AG70" s="1">
        <v>0</v>
      </c>
      <c r="AH70" s="1">
        <v>0</v>
      </c>
      <c r="AI70" s="1">
        <v>0</v>
      </c>
      <c r="AJ70" s="1">
        <v>0.2</v>
      </c>
      <c r="AK70" s="1">
        <v>4.4000000000000004</v>
      </c>
      <c r="AL70" s="1">
        <v>12.12</v>
      </c>
      <c r="AM70" s="1">
        <v>8.64</v>
      </c>
      <c r="AN70" s="1">
        <v>0.4</v>
      </c>
      <c r="AO70" s="1">
        <v>2.4</v>
      </c>
      <c r="AP70" s="1">
        <v>6.4</v>
      </c>
      <c r="AQ70" s="1">
        <v>8.1999999999999993</v>
      </c>
      <c r="AR70" s="1">
        <v>0.4</v>
      </c>
      <c r="AS70" s="1">
        <v>2.6</v>
      </c>
      <c r="AT70" s="1">
        <v>0.4</v>
      </c>
      <c r="AU70" s="1">
        <v>0.8</v>
      </c>
      <c r="AV70" s="1">
        <v>0.4</v>
      </c>
      <c r="AW70" s="1">
        <v>50</v>
      </c>
      <c r="AX70" s="1">
        <v>1.8</v>
      </c>
      <c r="AY70" s="1">
        <v>0.2</v>
      </c>
      <c r="AZ70" s="1">
        <v>0</v>
      </c>
      <c r="BA70" s="1">
        <v>0.8</v>
      </c>
      <c r="BB70" s="1">
        <v>1</v>
      </c>
      <c r="BC70" s="1">
        <v>10</v>
      </c>
      <c r="BD70" s="1">
        <v>7.6</v>
      </c>
      <c r="BE70" s="1">
        <v>3.8</v>
      </c>
      <c r="BF70" s="1">
        <v>1</v>
      </c>
      <c r="BG70" s="1">
        <v>1.8</v>
      </c>
      <c r="BH70" s="1">
        <v>1.2</v>
      </c>
      <c r="BI70" s="1">
        <v>1.1000000000000001</v>
      </c>
      <c r="BJ70" s="1">
        <v>21.4</v>
      </c>
      <c r="BK70" s="1">
        <v>17.8</v>
      </c>
      <c r="BL70" s="1">
        <v>83</v>
      </c>
      <c r="BM70" s="1">
        <v>14.8</v>
      </c>
      <c r="BN70" s="1">
        <v>11.4</v>
      </c>
      <c r="BO70" s="1">
        <v>77</v>
      </c>
      <c r="BP70" s="1">
        <v>8.8000000000000007</v>
      </c>
      <c r="BQ70" s="1">
        <v>5.8</v>
      </c>
      <c r="BR70" s="1">
        <v>66</v>
      </c>
      <c r="BS70" s="1">
        <v>0.4</v>
      </c>
      <c r="BT70" s="1">
        <v>0</v>
      </c>
      <c r="BU70" s="1">
        <v>1</v>
      </c>
      <c r="BV70" s="1">
        <v>4</v>
      </c>
      <c r="BW70" s="1">
        <v>1</v>
      </c>
      <c r="BX70" s="1">
        <v>1</v>
      </c>
      <c r="BY70" s="1">
        <v>28.8</v>
      </c>
      <c r="BZ70" s="1">
        <v>1</v>
      </c>
      <c r="CA70" s="1">
        <v>3.2</v>
      </c>
      <c r="CB70" s="1">
        <v>1.2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2.9457792200000013</v>
      </c>
      <c r="CL70" s="1">
        <v>2</v>
      </c>
    </row>
    <row r="71" spans="1:90" x14ac:dyDescent="0.25">
      <c r="A71" s="1" t="s">
        <v>189</v>
      </c>
      <c r="B71" s="1">
        <v>5.5</v>
      </c>
      <c r="C71" s="1">
        <v>10</v>
      </c>
      <c r="D71" s="1">
        <v>81.8</v>
      </c>
      <c r="E71" s="1">
        <v>0.12</v>
      </c>
      <c r="F71" s="1">
        <v>0.17</v>
      </c>
      <c r="G71" s="1">
        <v>0.2</v>
      </c>
      <c r="H71" s="1">
        <v>2</v>
      </c>
      <c r="I71" s="1">
        <v>0.8</v>
      </c>
      <c r="J71" s="1">
        <v>0.4</v>
      </c>
      <c r="K71" s="1">
        <v>0.6</v>
      </c>
      <c r="L71" s="1">
        <v>0.2</v>
      </c>
      <c r="M71" s="1">
        <v>0</v>
      </c>
      <c r="N71" s="1">
        <v>0</v>
      </c>
      <c r="O71" s="1">
        <v>0.08</v>
      </c>
      <c r="P71" s="1">
        <v>0.08</v>
      </c>
      <c r="Q71" s="1">
        <v>0.1</v>
      </c>
      <c r="R71" s="1">
        <v>0.1</v>
      </c>
      <c r="S71" s="1">
        <v>0</v>
      </c>
      <c r="T71" s="1">
        <v>0</v>
      </c>
      <c r="U71" s="1">
        <v>10.199999999999999</v>
      </c>
      <c r="V71" s="1">
        <v>5.5</v>
      </c>
      <c r="W71" s="1">
        <v>54</v>
      </c>
      <c r="X71" s="1">
        <v>4.0999999999999996</v>
      </c>
      <c r="Y71" s="1">
        <v>0.6</v>
      </c>
      <c r="Z71" s="1">
        <v>15</v>
      </c>
      <c r="AA71" s="1">
        <v>1.1000000000000001</v>
      </c>
      <c r="AB71" s="1">
        <v>0.4</v>
      </c>
      <c r="AC71" s="1">
        <v>0.6</v>
      </c>
      <c r="AD71" s="1">
        <v>0.1</v>
      </c>
      <c r="AE71" s="1">
        <v>0.08</v>
      </c>
      <c r="AF71" s="1">
        <v>0.1</v>
      </c>
      <c r="AG71" s="1">
        <v>0</v>
      </c>
      <c r="AH71" s="1">
        <v>0.3</v>
      </c>
      <c r="AI71" s="1">
        <v>0</v>
      </c>
      <c r="AJ71" s="1">
        <v>0.4</v>
      </c>
      <c r="AK71" s="1">
        <v>12.8</v>
      </c>
      <c r="AL71" s="1">
        <v>11.13</v>
      </c>
      <c r="AM71" s="1">
        <v>14.04</v>
      </c>
      <c r="AN71" s="1">
        <v>0.6</v>
      </c>
      <c r="AO71" s="1">
        <v>3.1</v>
      </c>
      <c r="AP71" s="1">
        <v>8.6</v>
      </c>
      <c r="AQ71" s="1">
        <v>11.3</v>
      </c>
      <c r="AR71" s="1">
        <v>0.3</v>
      </c>
      <c r="AS71" s="1">
        <v>3.2</v>
      </c>
      <c r="AT71" s="1">
        <v>1.1000000000000001</v>
      </c>
      <c r="AU71" s="1">
        <v>2.4</v>
      </c>
      <c r="AV71" s="1">
        <v>1.1000000000000001</v>
      </c>
      <c r="AW71" s="1">
        <v>46</v>
      </c>
      <c r="AX71" s="1">
        <v>7.6</v>
      </c>
      <c r="AY71" s="1">
        <v>1.4</v>
      </c>
      <c r="AZ71" s="1">
        <v>0.1</v>
      </c>
      <c r="BA71" s="1">
        <v>1.1000000000000001</v>
      </c>
      <c r="BB71" s="1">
        <v>2.6</v>
      </c>
      <c r="BC71" s="1">
        <v>11.5</v>
      </c>
      <c r="BD71" s="1">
        <v>6.4</v>
      </c>
      <c r="BE71" s="1">
        <v>3.7</v>
      </c>
      <c r="BF71" s="1">
        <v>0.6</v>
      </c>
      <c r="BG71" s="1">
        <v>2.2999999999999998</v>
      </c>
      <c r="BH71" s="1">
        <v>1.6</v>
      </c>
      <c r="BI71" s="1">
        <v>1.18</v>
      </c>
      <c r="BJ71" s="1">
        <v>24.9</v>
      </c>
      <c r="BK71" s="1">
        <v>14.9</v>
      </c>
      <c r="BL71" s="1">
        <v>60</v>
      </c>
      <c r="BM71" s="1">
        <v>19.600000000000001</v>
      </c>
      <c r="BN71" s="1">
        <v>9.5</v>
      </c>
      <c r="BO71" s="1">
        <v>48</v>
      </c>
      <c r="BP71" s="1">
        <v>10.199999999999999</v>
      </c>
      <c r="BQ71" s="1">
        <v>5.5</v>
      </c>
      <c r="BR71" s="1">
        <v>54</v>
      </c>
      <c r="BS71" s="1">
        <v>0.4</v>
      </c>
      <c r="BT71" s="1">
        <v>0.2</v>
      </c>
      <c r="BU71" s="1">
        <v>10</v>
      </c>
      <c r="BV71" s="1">
        <v>0</v>
      </c>
      <c r="BW71" s="1">
        <v>4</v>
      </c>
      <c r="BX71" s="1">
        <v>0.5</v>
      </c>
      <c r="BY71" s="1">
        <v>44.4</v>
      </c>
      <c r="BZ71" s="1">
        <v>1.3</v>
      </c>
      <c r="CA71" s="1">
        <v>5.3</v>
      </c>
      <c r="CB71" s="1">
        <v>5.4</v>
      </c>
      <c r="CC71" s="1">
        <v>0.3</v>
      </c>
      <c r="CD71" s="1">
        <v>0</v>
      </c>
      <c r="CE71" s="1">
        <v>0.9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3.8978466599999995</v>
      </c>
      <c r="CL71" s="1">
        <v>2</v>
      </c>
    </row>
    <row r="72" spans="1:90" x14ac:dyDescent="0.25">
      <c r="A72" s="1" t="s">
        <v>191</v>
      </c>
      <c r="B72" s="1">
        <v>6.2</v>
      </c>
      <c r="C72" s="1">
        <v>8</v>
      </c>
      <c r="D72" s="1">
        <v>59.38</v>
      </c>
      <c r="E72" s="1">
        <v>0.2</v>
      </c>
      <c r="F72" s="1">
        <v>0.18</v>
      </c>
      <c r="G72" s="1">
        <v>0.2</v>
      </c>
      <c r="H72" s="1">
        <v>2</v>
      </c>
      <c r="I72" s="1">
        <v>0.62</v>
      </c>
      <c r="J72" s="1">
        <v>0.25</v>
      </c>
      <c r="K72" s="1">
        <v>0.25</v>
      </c>
      <c r="L72" s="1">
        <v>0.38</v>
      </c>
      <c r="M72" s="1">
        <v>0.12</v>
      </c>
      <c r="N72" s="1">
        <v>0</v>
      </c>
      <c r="O72" s="1">
        <v>0.08</v>
      </c>
      <c r="P72" s="1">
        <v>0.08</v>
      </c>
      <c r="Q72" s="1">
        <v>0.12</v>
      </c>
      <c r="R72" s="1">
        <v>0</v>
      </c>
      <c r="S72" s="1">
        <v>0.12</v>
      </c>
      <c r="T72" s="1">
        <v>0</v>
      </c>
      <c r="U72" s="1">
        <v>9.8800000000000008</v>
      </c>
      <c r="V72" s="1">
        <v>7</v>
      </c>
      <c r="W72" s="1">
        <v>71</v>
      </c>
      <c r="X72" s="1">
        <v>2.75</v>
      </c>
      <c r="Y72" s="1">
        <v>0.5</v>
      </c>
      <c r="Z72" s="1">
        <v>18</v>
      </c>
      <c r="AA72" s="1">
        <v>1.25</v>
      </c>
      <c r="AB72" s="1">
        <v>0.5</v>
      </c>
      <c r="AC72" s="1">
        <v>1.38</v>
      </c>
      <c r="AD72" s="1">
        <v>0.25</v>
      </c>
      <c r="AE72" s="1">
        <v>0.16</v>
      </c>
      <c r="AF72" s="1">
        <v>0.12</v>
      </c>
      <c r="AG72" s="1">
        <v>0</v>
      </c>
      <c r="AH72" s="1">
        <v>0.12</v>
      </c>
      <c r="AI72" s="1">
        <v>0</v>
      </c>
      <c r="AJ72" s="1">
        <v>0.25</v>
      </c>
      <c r="AK72" s="1">
        <v>6.62</v>
      </c>
      <c r="AL72" s="1">
        <v>19.79</v>
      </c>
      <c r="AM72" s="1">
        <v>13.78</v>
      </c>
      <c r="AN72" s="1">
        <v>0.9</v>
      </c>
      <c r="AO72" s="1">
        <v>3</v>
      </c>
      <c r="AP72" s="1">
        <v>8</v>
      </c>
      <c r="AQ72" s="1">
        <v>11.38</v>
      </c>
      <c r="AR72" s="1">
        <v>0.38</v>
      </c>
      <c r="AS72" s="1">
        <v>3.12</v>
      </c>
      <c r="AT72" s="1">
        <v>1.25</v>
      </c>
      <c r="AU72" s="1">
        <v>1.25</v>
      </c>
      <c r="AV72" s="1">
        <v>0.5</v>
      </c>
      <c r="AW72" s="1">
        <v>40</v>
      </c>
      <c r="AX72" s="1">
        <v>3.88</v>
      </c>
      <c r="AY72" s="1">
        <v>0.25</v>
      </c>
      <c r="AZ72" s="1">
        <v>0</v>
      </c>
      <c r="BA72" s="1">
        <v>0.5</v>
      </c>
      <c r="BB72" s="1">
        <v>0.75</v>
      </c>
      <c r="BC72" s="1">
        <v>16.12</v>
      </c>
      <c r="BD72" s="1">
        <v>10.25</v>
      </c>
      <c r="BE72" s="1">
        <v>5.38</v>
      </c>
      <c r="BF72" s="1">
        <v>0.88</v>
      </c>
      <c r="BG72" s="1">
        <v>2.12</v>
      </c>
      <c r="BH72" s="1">
        <v>2.5</v>
      </c>
      <c r="BI72" s="1">
        <v>1.89</v>
      </c>
      <c r="BJ72" s="1">
        <v>21.5</v>
      </c>
      <c r="BK72" s="1">
        <v>17</v>
      </c>
      <c r="BL72" s="1">
        <v>79</v>
      </c>
      <c r="BM72" s="1">
        <v>17.38</v>
      </c>
      <c r="BN72" s="1">
        <v>11.38</v>
      </c>
      <c r="BO72" s="1">
        <v>65</v>
      </c>
      <c r="BP72" s="1">
        <v>9.8800000000000008</v>
      </c>
      <c r="BQ72" s="1">
        <v>7</v>
      </c>
      <c r="BR72" s="1">
        <v>71</v>
      </c>
      <c r="BS72" s="1">
        <v>0.38</v>
      </c>
      <c r="BT72" s="1">
        <v>0.12</v>
      </c>
      <c r="BU72" s="1">
        <v>6</v>
      </c>
      <c r="BV72" s="1">
        <v>2</v>
      </c>
      <c r="BW72" s="1">
        <v>5</v>
      </c>
      <c r="BX72" s="1">
        <v>1.25</v>
      </c>
      <c r="BY72" s="1">
        <v>34.880000000000003</v>
      </c>
      <c r="BZ72" s="1">
        <v>1.25</v>
      </c>
      <c r="CA72" s="1">
        <v>2.88</v>
      </c>
      <c r="CB72" s="1">
        <v>4.25</v>
      </c>
      <c r="CC72" s="1">
        <v>0.38</v>
      </c>
      <c r="CD72" s="1">
        <v>0</v>
      </c>
      <c r="CE72" s="1">
        <v>1.1200000000000001</v>
      </c>
      <c r="CF72" s="1">
        <v>0.25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3.0104606500000006</v>
      </c>
      <c r="CL72" s="1">
        <v>2</v>
      </c>
    </row>
    <row r="73" spans="1:90" x14ac:dyDescent="0.25">
      <c r="A73" s="1" t="s">
        <v>198</v>
      </c>
      <c r="B73" s="1">
        <v>5.9</v>
      </c>
      <c r="C73" s="1">
        <v>10</v>
      </c>
      <c r="D73" s="1">
        <v>83.3</v>
      </c>
      <c r="E73" s="1">
        <v>0.24</v>
      </c>
      <c r="F73" s="1">
        <v>0.3</v>
      </c>
      <c r="G73" s="1">
        <v>0.5</v>
      </c>
      <c r="H73" s="1">
        <v>6</v>
      </c>
      <c r="I73" s="1">
        <v>2.9</v>
      </c>
      <c r="J73" s="1">
        <v>0.9</v>
      </c>
      <c r="K73" s="1">
        <v>0.9</v>
      </c>
      <c r="L73" s="1">
        <v>2</v>
      </c>
      <c r="M73" s="1">
        <v>0.2</v>
      </c>
      <c r="N73" s="1">
        <v>0.1</v>
      </c>
      <c r="O73" s="1">
        <v>0.23</v>
      </c>
      <c r="P73" s="1">
        <v>0.23</v>
      </c>
      <c r="Q73" s="1">
        <v>0.3</v>
      </c>
      <c r="R73" s="1">
        <v>0.2</v>
      </c>
      <c r="S73" s="1">
        <v>0.1</v>
      </c>
      <c r="T73" s="1">
        <v>0.1</v>
      </c>
      <c r="U73" s="1">
        <v>14.9</v>
      </c>
      <c r="V73" s="1">
        <v>11.5</v>
      </c>
      <c r="W73" s="1">
        <v>77</v>
      </c>
      <c r="X73" s="1">
        <v>2.7</v>
      </c>
      <c r="Y73" s="1">
        <v>0.4</v>
      </c>
      <c r="Z73" s="1">
        <v>15</v>
      </c>
      <c r="AA73" s="1">
        <v>0</v>
      </c>
      <c r="AB73" s="1">
        <v>0</v>
      </c>
      <c r="AC73" s="1">
        <v>1.4</v>
      </c>
      <c r="AD73" s="1">
        <v>0.3</v>
      </c>
      <c r="AE73" s="1">
        <v>0.22</v>
      </c>
      <c r="AF73" s="1">
        <v>0.3</v>
      </c>
      <c r="AG73" s="1">
        <v>0</v>
      </c>
      <c r="AH73" s="1">
        <v>0</v>
      </c>
      <c r="AI73" s="1">
        <v>0</v>
      </c>
      <c r="AJ73" s="1">
        <v>0.3</v>
      </c>
      <c r="AK73" s="1">
        <v>29.6</v>
      </c>
      <c r="AL73" s="1">
        <v>20.84</v>
      </c>
      <c r="AM73" s="1">
        <v>23.62</v>
      </c>
      <c r="AN73" s="1">
        <v>1.8</v>
      </c>
      <c r="AO73" s="1">
        <v>4.7</v>
      </c>
      <c r="AP73" s="1">
        <v>12.3</v>
      </c>
      <c r="AQ73" s="1">
        <v>20.399999999999999</v>
      </c>
      <c r="AR73" s="1">
        <v>0.8</v>
      </c>
      <c r="AS73" s="1">
        <v>5.5</v>
      </c>
      <c r="AT73" s="1">
        <v>1</v>
      </c>
      <c r="AU73" s="1">
        <v>1.3</v>
      </c>
      <c r="AV73" s="1">
        <v>0.9</v>
      </c>
      <c r="AW73" s="1">
        <v>69</v>
      </c>
      <c r="AX73" s="1">
        <v>4.3</v>
      </c>
      <c r="AY73" s="1">
        <v>0.3</v>
      </c>
      <c r="AZ73" s="1">
        <v>0</v>
      </c>
      <c r="BA73" s="1">
        <v>0.2</v>
      </c>
      <c r="BB73" s="1">
        <v>0.5</v>
      </c>
      <c r="BC73" s="1">
        <v>11.8</v>
      </c>
      <c r="BD73" s="1">
        <v>8.1</v>
      </c>
      <c r="BE73" s="1">
        <v>3.9</v>
      </c>
      <c r="BF73" s="1">
        <v>0.9</v>
      </c>
      <c r="BG73" s="1">
        <v>2.6</v>
      </c>
      <c r="BH73" s="1">
        <v>1.3</v>
      </c>
      <c r="BI73" s="1">
        <v>1.18</v>
      </c>
      <c r="BJ73" s="1">
        <v>30.8</v>
      </c>
      <c r="BK73" s="1">
        <v>25.2</v>
      </c>
      <c r="BL73" s="1">
        <v>82</v>
      </c>
      <c r="BM73" s="1">
        <v>24.7</v>
      </c>
      <c r="BN73" s="1">
        <v>17.899999999999999</v>
      </c>
      <c r="BO73" s="1">
        <v>72</v>
      </c>
      <c r="BP73" s="1">
        <v>14.9</v>
      </c>
      <c r="BQ73" s="1">
        <v>11.5</v>
      </c>
      <c r="BR73" s="1">
        <v>77</v>
      </c>
      <c r="BS73" s="1">
        <v>0.4</v>
      </c>
      <c r="BT73" s="1">
        <v>0.3</v>
      </c>
      <c r="BU73" s="1">
        <v>10</v>
      </c>
      <c r="BV73" s="1">
        <v>0</v>
      </c>
      <c r="BW73" s="1">
        <v>7</v>
      </c>
      <c r="BX73" s="1">
        <v>1.4</v>
      </c>
      <c r="BY73" s="1">
        <v>45.9</v>
      </c>
      <c r="BZ73" s="1">
        <v>2.4</v>
      </c>
      <c r="CA73" s="1">
        <v>2.9</v>
      </c>
      <c r="CB73" s="1">
        <v>3.9</v>
      </c>
      <c r="CC73" s="1">
        <v>0.3</v>
      </c>
      <c r="CD73" s="1">
        <v>0</v>
      </c>
      <c r="CE73" s="1">
        <v>0</v>
      </c>
      <c r="CF73" s="1">
        <v>0</v>
      </c>
      <c r="CG73" s="1">
        <v>0.2</v>
      </c>
      <c r="CH73" s="1">
        <v>0</v>
      </c>
      <c r="CI73" s="1">
        <v>0</v>
      </c>
      <c r="CJ73" s="1">
        <v>0</v>
      </c>
      <c r="CK73" s="1">
        <f t="shared" si="1"/>
        <v>4.0476740899999983</v>
      </c>
      <c r="CL73" s="1">
        <v>2</v>
      </c>
    </row>
    <row r="74" spans="1:90" x14ac:dyDescent="0.25">
      <c r="A74" s="1" t="s">
        <v>200</v>
      </c>
      <c r="B74" s="1">
        <v>6.3</v>
      </c>
      <c r="C74" s="1">
        <v>5</v>
      </c>
      <c r="D74" s="1">
        <v>40.4</v>
      </c>
      <c r="E74" s="1">
        <v>0.16</v>
      </c>
      <c r="F74" s="1">
        <v>0.56999999999999995</v>
      </c>
      <c r="G74" s="1">
        <v>0.2</v>
      </c>
      <c r="H74" s="1">
        <v>4</v>
      </c>
      <c r="I74" s="1">
        <v>1.4</v>
      </c>
      <c r="J74" s="1">
        <v>0.6</v>
      </c>
      <c r="K74" s="1">
        <v>0.8</v>
      </c>
      <c r="L74" s="1">
        <v>0.6</v>
      </c>
      <c r="M74" s="1">
        <v>0</v>
      </c>
      <c r="N74" s="1">
        <v>0.2</v>
      </c>
      <c r="O74" s="1">
        <v>0.12</v>
      </c>
      <c r="P74" s="1">
        <v>0.12</v>
      </c>
      <c r="Q74" s="1">
        <v>0.2</v>
      </c>
      <c r="R74" s="1">
        <v>0.2</v>
      </c>
      <c r="S74" s="1">
        <v>0</v>
      </c>
      <c r="T74" s="1">
        <v>0</v>
      </c>
      <c r="U74" s="1">
        <v>5.6</v>
      </c>
      <c r="V74" s="1">
        <v>4.2</v>
      </c>
      <c r="W74" s="1">
        <v>75</v>
      </c>
      <c r="X74" s="1">
        <v>2.4</v>
      </c>
      <c r="Y74" s="1">
        <v>0.2</v>
      </c>
      <c r="Z74" s="1">
        <v>8</v>
      </c>
      <c r="AA74" s="1">
        <v>0.8</v>
      </c>
      <c r="AB74" s="1">
        <v>0.2</v>
      </c>
      <c r="AC74" s="1">
        <v>0.6</v>
      </c>
      <c r="AD74" s="1">
        <v>0</v>
      </c>
      <c r="AE74" s="1">
        <v>7.0000000000000007E-2</v>
      </c>
      <c r="AF74" s="1">
        <v>0.6</v>
      </c>
      <c r="AG74" s="1">
        <v>0</v>
      </c>
      <c r="AH74" s="1">
        <v>0.2</v>
      </c>
      <c r="AI74" s="1">
        <v>0</v>
      </c>
      <c r="AJ74" s="1">
        <v>0</v>
      </c>
      <c r="AK74" s="1">
        <v>20.2</v>
      </c>
      <c r="AL74" s="1">
        <v>8.3800000000000008</v>
      </c>
      <c r="AM74" s="1">
        <v>18.2</v>
      </c>
      <c r="AN74" s="1">
        <v>0.8</v>
      </c>
      <c r="AO74" s="1">
        <v>2.4</v>
      </c>
      <c r="AP74" s="1">
        <v>4.5999999999999996</v>
      </c>
      <c r="AQ74" s="1">
        <v>13.6</v>
      </c>
      <c r="AR74" s="1">
        <v>0.2</v>
      </c>
      <c r="AS74" s="1">
        <v>4</v>
      </c>
      <c r="AT74" s="1">
        <v>1</v>
      </c>
      <c r="AU74" s="1">
        <v>1.2</v>
      </c>
      <c r="AV74" s="1">
        <v>1.2</v>
      </c>
      <c r="AW74" s="1">
        <v>100</v>
      </c>
      <c r="AX74" s="1">
        <v>2.6</v>
      </c>
      <c r="AY74" s="1">
        <v>0</v>
      </c>
      <c r="AZ74" s="1">
        <v>0.2</v>
      </c>
      <c r="BA74" s="1">
        <v>0.2</v>
      </c>
      <c r="BB74" s="1">
        <v>0.4</v>
      </c>
      <c r="BC74" s="1">
        <v>15.8</v>
      </c>
      <c r="BD74" s="1">
        <v>10</v>
      </c>
      <c r="BE74" s="1">
        <v>5.8</v>
      </c>
      <c r="BF74" s="1">
        <v>1</v>
      </c>
      <c r="BG74" s="1">
        <v>1.6</v>
      </c>
      <c r="BH74" s="1">
        <v>2.2000000000000002</v>
      </c>
      <c r="BI74" s="1">
        <v>1.83</v>
      </c>
      <c r="BJ74" s="1">
        <v>9.8000000000000007</v>
      </c>
      <c r="BK74" s="1">
        <v>7.6</v>
      </c>
      <c r="BL74" s="1">
        <v>78</v>
      </c>
      <c r="BM74" s="1">
        <v>10.6</v>
      </c>
      <c r="BN74" s="1">
        <v>6.6</v>
      </c>
      <c r="BO74" s="1">
        <v>62</v>
      </c>
      <c r="BP74" s="1">
        <v>5.6</v>
      </c>
      <c r="BQ74" s="1">
        <v>4.2</v>
      </c>
      <c r="BR74" s="1">
        <v>75</v>
      </c>
      <c r="BS74" s="1">
        <v>0</v>
      </c>
      <c r="BT74" s="1">
        <v>0</v>
      </c>
      <c r="BU74" s="1">
        <v>1</v>
      </c>
      <c r="BV74" s="1">
        <v>4</v>
      </c>
      <c r="BW74" s="1">
        <v>2</v>
      </c>
      <c r="BX74" s="1">
        <v>0.6</v>
      </c>
      <c r="BY74" s="1">
        <v>24</v>
      </c>
      <c r="BZ74" s="1">
        <v>1.4</v>
      </c>
      <c r="CA74" s="1">
        <v>0.2</v>
      </c>
      <c r="CB74" s="1">
        <v>2.6</v>
      </c>
      <c r="CC74" s="1">
        <v>0.4</v>
      </c>
      <c r="CD74" s="1">
        <v>0</v>
      </c>
      <c r="CE74" s="1">
        <v>0.8</v>
      </c>
      <c r="CF74" s="1">
        <v>0</v>
      </c>
      <c r="CG74" s="1">
        <v>0.4</v>
      </c>
      <c r="CH74" s="1">
        <v>0</v>
      </c>
      <c r="CI74" s="1">
        <v>0</v>
      </c>
      <c r="CJ74" s="1">
        <v>0</v>
      </c>
      <c r="CK74" s="1">
        <f t="shared" si="1"/>
        <v>4.1530043599999997</v>
      </c>
      <c r="CL74" s="1">
        <v>2</v>
      </c>
    </row>
    <row r="75" spans="1:90" x14ac:dyDescent="0.25">
      <c r="A75" s="1" t="s">
        <v>237</v>
      </c>
      <c r="B75" s="1">
        <v>5</v>
      </c>
      <c r="C75" s="1">
        <v>1</v>
      </c>
      <c r="D75" s="1">
        <v>64</v>
      </c>
      <c r="E75" s="1">
        <v>0.01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15</v>
      </c>
      <c r="V75" s="1">
        <v>8</v>
      </c>
      <c r="W75" s="1">
        <v>53</v>
      </c>
      <c r="X75" s="1">
        <v>3</v>
      </c>
      <c r="Y75" s="1">
        <v>0</v>
      </c>
      <c r="Z75" s="1">
        <v>0</v>
      </c>
      <c r="AA75" s="1">
        <v>1</v>
      </c>
      <c r="AB75" s="1">
        <v>1</v>
      </c>
      <c r="AC75" s="1">
        <v>0</v>
      </c>
      <c r="AD75" s="1">
        <v>0</v>
      </c>
      <c r="AE75" s="1">
        <v>0.01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</v>
      </c>
      <c r="AL75" s="1">
        <v>3.4</v>
      </c>
      <c r="AM75" s="1">
        <v>3.6</v>
      </c>
      <c r="AN75" s="1">
        <v>0.1</v>
      </c>
      <c r="AO75" s="1">
        <v>2.7</v>
      </c>
      <c r="AP75" s="1">
        <v>10</v>
      </c>
      <c r="AQ75" s="1">
        <v>10</v>
      </c>
      <c r="AR75" s="1">
        <v>0</v>
      </c>
      <c r="AS75" s="1">
        <v>2</v>
      </c>
      <c r="AT75" s="1">
        <v>2</v>
      </c>
      <c r="AU75" s="1">
        <v>1</v>
      </c>
      <c r="AV75" s="1">
        <v>1</v>
      </c>
      <c r="AW75" s="1">
        <v>100</v>
      </c>
      <c r="AX75" s="1">
        <v>3</v>
      </c>
      <c r="AY75" s="1">
        <v>2</v>
      </c>
      <c r="AZ75" s="1">
        <v>0</v>
      </c>
      <c r="BA75" s="1">
        <v>0</v>
      </c>
      <c r="BB75" s="1">
        <v>2</v>
      </c>
      <c r="BC75" s="1">
        <v>15</v>
      </c>
      <c r="BD75" s="1">
        <v>11</v>
      </c>
      <c r="BE75" s="1">
        <v>4</v>
      </c>
      <c r="BF75" s="1">
        <v>2</v>
      </c>
      <c r="BG75" s="1">
        <v>5</v>
      </c>
      <c r="BH75" s="1">
        <v>2</v>
      </c>
      <c r="BI75" s="1">
        <v>1.48</v>
      </c>
      <c r="BJ75" s="1">
        <v>31</v>
      </c>
      <c r="BK75" s="1">
        <v>23</v>
      </c>
      <c r="BL75" s="1">
        <v>74</v>
      </c>
      <c r="BM75" s="1">
        <v>24</v>
      </c>
      <c r="BN75" s="1">
        <v>14</v>
      </c>
      <c r="BO75" s="1">
        <v>58</v>
      </c>
      <c r="BP75" s="1">
        <v>15</v>
      </c>
      <c r="BQ75" s="1">
        <v>8</v>
      </c>
      <c r="BR75" s="1">
        <v>53</v>
      </c>
      <c r="BS75" s="1">
        <v>0</v>
      </c>
      <c r="BT75" s="1">
        <v>0</v>
      </c>
      <c r="BU75" s="1">
        <v>1</v>
      </c>
      <c r="BV75" s="1">
        <v>0</v>
      </c>
      <c r="BW75" s="1">
        <v>1</v>
      </c>
      <c r="BX75" s="1">
        <v>0</v>
      </c>
      <c r="BY75" s="1">
        <v>40</v>
      </c>
      <c r="BZ75" s="1">
        <v>2</v>
      </c>
      <c r="CA75" s="1">
        <v>6</v>
      </c>
      <c r="CB75" s="1">
        <v>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3.6952709800000005</v>
      </c>
      <c r="CL75" s="1">
        <v>2</v>
      </c>
    </row>
    <row r="76" spans="1:90" x14ac:dyDescent="0.25">
      <c r="A76" s="1" t="s">
        <v>88</v>
      </c>
      <c r="B76" s="1">
        <v>5.7</v>
      </c>
      <c r="C76" s="1">
        <v>3</v>
      </c>
      <c r="D76" s="1">
        <v>81.33</v>
      </c>
      <c r="E76" s="1">
        <v>0.2</v>
      </c>
      <c r="F76" s="1">
        <v>0</v>
      </c>
      <c r="G76" s="1">
        <v>0.3</v>
      </c>
      <c r="H76" s="1">
        <v>0</v>
      </c>
      <c r="I76" s="1">
        <v>2.33</v>
      </c>
      <c r="J76" s="1">
        <v>0.67</v>
      </c>
      <c r="K76" s="1">
        <v>1.33</v>
      </c>
      <c r="L76" s="1">
        <v>1</v>
      </c>
      <c r="M76" s="1">
        <v>0</v>
      </c>
      <c r="N76" s="1">
        <v>0.33</v>
      </c>
      <c r="O76" s="1">
        <v>0.12</v>
      </c>
      <c r="P76" s="1">
        <v>0.12</v>
      </c>
      <c r="Q76" s="1">
        <v>0</v>
      </c>
      <c r="R76" s="1">
        <v>0</v>
      </c>
      <c r="S76" s="1">
        <v>0</v>
      </c>
      <c r="T76" s="1">
        <v>0</v>
      </c>
      <c r="U76" s="1">
        <v>6.67</v>
      </c>
      <c r="V76" s="1">
        <v>3.67</v>
      </c>
      <c r="W76" s="1">
        <v>55</v>
      </c>
      <c r="X76" s="1">
        <v>5</v>
      </c>
      <c r="Y76" s="1">
        <v>1</v>
      </c>
      <c r="Z76" s="1">
        <v>20</v>
      </c>
      <c r="AA76" s="1">
        <v>0</v>
      </c>
      <c r="AB76" s="1">
        <v>0</v>
      </c>
      <c r="AC76" s="1">
        <v>0.33</v>
      </c>
      <c r="AD76" s="1">
        <v>0.33</v>
      </c>
      <c r="AE76" s="1">
        <v>0.18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19.329999999999998</v>
      </c>
      <c r="AL76" s="1">
        <v>9.9700000000000006</v>
      </c>
      <c r="AM76" s="1">
        <v>5.07</v>
      </c>
      <c r="AN76" s="1">
        <v>1.2</v>
      </c>
      <c r="AO76" s="1">
        <v>3.8</v>
      </c>
      <c r="AP76" s="1">
        <v>4.33</v>
      </c>
      <c r="AQ76" s="1">
        <v>4.33</v>
      </c>
      <c r="AR76" s="1">
        <v>0</v>
      </c>
      <c r="AS76" s="1">
        <v>2</v>
      </c>
      <c r="AT76" s="1">
        <v>2.67</v>
      </c>
      <c r="AU76" s="1">
        <v>0.67</v>
      </c>
      <c r="AV76" s="1">
        <v>0.33</v>
      </c>
      <c r="AW76" s="1">
        <v>49</v>
      </c>
      <c r="AX76" s="1">
        <v>3.67</v>
      </c>
      <c r="AY76" s="1">
        <v>0</v>
      </c>
      <c r="AZ76" s="1">
        <v>0.33</v>
      </c>
      <c r="BA76" s="1">
        <v>0.67</v>
      </c>
      <c r="BB76" s="1">
        <v>1</v>
      </c>
      <c r="BC76" s="1">
        <v>15.33</v>
      </c>
      <c r="BD76" s="1">
        <v>10.67</v>
      </c>
      <c r="BE76" s="1">
        <v>4.33</v>
      </c>
      <c r="BF76" s="1">
        <v>0.67</v>
      </c>
      <c r="BG76" s="1">
        <v>3.33</v>
      </c>
      <c r="BH76" s="1">
        <v>3</v>
      </c>
      <c r="BI76" s="1">
        <v>1.84</v>
      </c>
      <c r="BJ76" s="1">
        <v>15</v>
      </c>
      <c r="BK76" s="1">
        <v>11.33</v>
      </c>
      <c r="BL76" s="1">
        <v>76</v>
      </c>
      <c r="BM76" s="1">
        <v>15</v>
      </c>
      <c r="BN76" s="1">
        <v>7.33</v>
      </c>
      <c r="BO76" s="1">
        <v>49</v>
      </c>
      <c r="BP76" s="1">
        <v>6.67</v>
      </c>
      <c r="BQ76" s="1">
        <v>3.67</v>
      </c>
      <c r="BR76" s="1">
        <v>55</v>
      </c>
      <c r="BS76" s="1">
        <v>0.33</v>
      </c>
      <c r="BT76" s="1">
        <v>0.33</v>
      </c>
      <c r="BU76" s="1">
        <v>3</v>
      </c>
      <c r="BV76" s="1">
        <v>0</v>
      </c>
      <c r="BW76" s="1">
        <v>1</v>
      </c>
      <c r="BX76" s="1">
        <v>1</v>
      </c>
      <c r="BY76" s="1">
        <v>38.33</v>
      </c>
      <c r="BZ76" s="1">
        <v>3.33</v>
      </c>
      <c r="CA76" s="1">
        <v>1.33</v>
      </c>
      <c r="CB76" s="1">
        <v>4</v>
      </c>
      <c r="CC76" s="1">
        <v>1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3.8570426199999988</v>
      </c>
      <c r="CL76" s="1">
        <v>2</v>
      </c>
    </row>
    <row r="77" spans="1:90" x14ac:dyDescent="0.25">
      <c r="A77" s="1" t="s">
        <v>202</v>
      </c>
      <c r="B77" s="1">
        <v>5.0999999999999996</v>
      </c>
      <c r="C77" s="1">
        <v>1</v>
      </c>
      <c r="D77" s="1">
        <v>23</v>
      </c>
      <c r="E77" s="1">
        <v>0.15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2</v>
      </c>
      <c r="V77" s="1">
        <v>2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8</v>
      </c>
      <c r="AL77" s="1">
        <v>0.5</v>
      </c>
      <c r="AM77" s="1">
        <v>0.4</v>
      </c>
      <c r="AN77" s="1">
        <v>0.1</v>
      </c>
      <c r="AO77" s="1">
        <v>1.7</v>
      </c>
      <c r="AP77" s="1">
        <v>3</v>
      </c>
      <c r="AQ77" s="1">
        <v>3</v>
      </c>
      <c r="AR77" s="1">
        <v>0</v>
      </c>
      <c r="AS77" s="1">
        <v>1</v>
      </c>
      <c r="AT77" s="1">
        <v>2</v>
      </c>
      <c r="AU77" s="1">
        <v>0</v>
      </c>
      <c r="AV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9</v>
      </c>
      <c r="BE77" s="1">
        <v>6</v>
      </c>
      <c r="BF77" s="1">
        <v>0</v>
      </c>
      <c r="BG77" s="1">
        <v>1</v>
      </c>
      <c r="BH77" s="1">
        <v>3</v>
      </c>
      <c r="BI77" s="1">
        <v>2.35</v>
      </c>
      <c r="BJ77" s="1">
        <v>4</v>
      </c>
      <c r="BK77" s="1">
        <v>3</v>
      </c>
      <c r="BL77" s="1">
        <v>75</v>
      </c>
      <c r="BM77" s="1">
        <v>3</v>
      </c>
      <c r="BN77" s="1">
        <v>3</v>
      </c>
      <c r="BO77" s="1">
        <v>100</v>
      </c>
      <c r="BP77" s="1">
        <v>2</v>
      </c>
      <c r="BQ77" s="1">
        <v>2</v>
      </c>
      <c r="BR77" s="1">
        <v>100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6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2.9253197500000008</v>
      </c>
      <c r="CL77" s="1">
        <v>2</v>
      </c>
    </row>
    <row r="78" spans="1:90" x14ac:dyDescent="0.25">
      <c r="A78" s="1" t="s">
        <v>204</v>
      </c>
      <c r="B78" s="1">
        <v>5.6</v>
      </c>
      <c r="C78" s="1">
        <v>8</v>
      </c>
      <c r="D78" s="1">
        <v>65.62</v>
      </c>
      <c r="E78" s="1">
        <v>0.06</v>
      </c>
      <c r="F78" s="1">
        <v>0.08</v>
      </c>
      <c r="G78" s="1">
        <v>0.1</v>
      </c>
      <c r="H78" s="1">
        <v>1</v>
      </c>
      <c r="I78" s="1">
        <v>0.38</v>
      </c>
      <c r="J78" s="1">
        <v>0.25</v>
      </c>
      <c r="K78" s="1">
        <v>0</v>
      </c>
      <c r="L78" s="1">
        <v>0.38</v>
      </c>
      <c r="M78" s="1">
        <v>0</v>
      </c>
      <c r="N78" s="1">
        <v>0</v>
      </c>
      <c r="O78" s="1">
        <v>0.04</v>
      </c>
      <c r="P78" s="1">
        <v>0.04</v>
      </c>
      <c r="Q78" s="1">
        <v>0.12</v>
      </c>
      <c r="R78" s="1">
        <v>0</v>
      </c>
      <c r="S78" s="1">
        <v>0.12</v>
      </c>
      <c r="T78" s="1">
        <v>0</v>
      </c>
      <c r="U78" s="1">
        <v>12.38</v>
      </c>
      <c r="V78" s="1">
        <v>9.6199999999999992</v>
      </c>
      <c r="W78" s="1">
        <v>78</v>
      </c>
      <c r="X78" s="1">
        <v>1</v>
      </c>
      <c r="Y78" s="1">
        <v>0.5</v>
      </c>
      <c r="Z78" s="1">
        <v>50</v>
      </c>
      <c r="AA78" s="1">
        <v>0.88</v>
      </c>
      <c r="AB78" s="1">
        <v>0</v>
      </c>
      <c r="AC78" s="1">
        <v>1.1200000000000001</v>
      </c>
      <c r="AD78" s="1">
        <v>0</v>
      </c>
      <c r="AE78" s="1">
        <v>0.05</v>
      </c>
      <c r="AF78" s="1">
        <v>0</v>
      </c>
      <c r="AG78" s="1">
        <v>0</v>
      </c>
      <c r="AH78" s="1">
        <v>0.12</v>
      </c>
      <c r="AI78" s="1">
        <v>0</v>
      </c>
      <c r="AJ78" s="1">
        <v>0.38</v>
      </c>
      <c r="AK78" s="1">
        <v>4.5</v>
      </c>
      <c r="AL78" s="1">
        <v>17.350000000000001</v>
      </c>
      <c r="AM78" s="1">
        <v>11.38</v>
      </c>
      <c r="AN78" s="1">
        <v>0.3</v>
      </c>
      <c r="AO78" s="1">
        <v>2.7</v>
      </c>
      <c r="AP78" s="1">
        <v>8.5</v>
      </c>
      <c r="AQ78" s="1">
        <v>10.75</v>
      </c>
      <c r="AR78" s="1">
        <v>0.38</v>
      </c>
      <c r="AS78" s="1">
        <v>3</v>
      </c>
      <c r="AT78" s="1">
        <v>0.88</v>
      </c>
      <c r="AU78" s="1">
        <v>0.88</v>
      </c>
      <c r="AV78" s="1">
        <v>0.5</v>
      </c>
      <c r="AW78" s="1">
        <v>57</v>
      </c>
      <c r="AX78" s="1">
        <v>3.12</v>
      </c>
      <c r="AY78" s="1">
        <v>0.62</v>
      </c>
      <c r="AZ78" s="1">
        <v>0.12</v>
      </c>
      <c r="BA78" s="1">
        <v>0.38</v>
      </c>
      <c r="BB78" s="1">
        <v>1.1200000000000001</v>
      </c>
      <c r="BC78" s="1">
        <v>14.88</v>
      </c>
      <c r="BD78" s="1">
        <v>8.8800000000000008</v>
      </c>
      <c r="BE78" s="1">
        <v>4.75</v>
      </c>
      <c r="BF78" s="1">
        <v>1</v>
      </c>
      <c r="BG78" s="1">
        <v>2.75</v>
      </c>
      <c r="BH78" s="1">
        <v>1.75</v>
      </c>
      <c r="BI78" s="1">
        <v>1.44</v>
      </c>
      <c r="BJ78" s="1">
        <v>33.75</v>
      </c>
      <c r="BK78" s="1">
        <v>29.12</v>
      </c>
      <c r="BL78" s="1">
        <v>86</v>
      </c>
      <c r="BM78" s="1">
        <v>20.88</v>
      </c>
      <c r="BN78" s="1">
        <v>17.12</v>
      </c>
      <c r="BO78" s="1">
        <v>82</v>
      </c>
      <c r="BP78" s="1">
        <v>12.38</v>
      </c>
      <c r="BQ78" s="1">
        <v>9.6199999999999992</v>
      </c>
      <c r="BR78" s="1">
        <v>78</v>
      </c>
      <c r="BS78" s="1">
        <v>0.12</v>
      </c>
      <c r="BT78" s="1">
        <v>0</v>
      </c>
      <c r="BU78" s="1">
        <v>6</v>
      </c>
      <c r="BV78" s="1">
        <v>2</v>
      </c>
      <c r="BW78" s="1">
        <v>3</v>
      </c>
      <c r="BX78" s="1">
        <v>0.12</v>
      </c>
      <c r="BY78" s="1">
        <v>43.12</v>
      </c>
      <c r="BZ78" s="1">
        <v>0.88</v>
      </c>
      <c r="CA78" s="1">
        <v>2.88</v>
      </c>
      <c r="CB78" s="1">
        <v>2.5</v>
      </c>
      <c r="CC78" s="1">
        <v>0.12</v>
      </c>
      <c r="CD78" s="1">
        <v>0</v>
      </c>
      <c r="CE78" s="1">
        <v>0.62</v>
      </c>
      <c r="CF78" s="1">
        <v>0</v>
      </c>
      <c r="CG78" s="1">
        <v>0.25</v>
      </c>
      <c r="CH78" s="1">
        <v>0.12</v>
      </c>
      <c r="CI78" s="1">
        <v>0</v>
      </c>
      <c r="CJ78" s="1">
        <v>0</v>
      </c>
      <c r="CK78" s="1">
        <f t="shared" si="1"/>
        <v>3.3450152399999991</v>
      </c>
      <c r="CL78" s="1">
        <v>1</v>
      </c>
    </row>
    <row r="79" spans="1:90" x14ac:dyDescent="0.25">
      <c r="A79" s="1" t="s">
        <v>220</v>
      </c>
      <c r="B79" s="1">
        <v>5.7</v>
      </c>
      <c r="C79" s="1">
        <v>1</v>
      </c>
      <c r="D79" s="1">
        <v>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100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0.3</v>
      </c>
      <c r="AM79" s="1">
        <v>0</v>
      </c>
      <c r="AN79" s="1">
        <v>0</v>
      </c>
      <c r="AO79" s="1">
        <v>1.6</v>
      </c>
      <c r="AP79" s="1">
        <v>2</v>
      </c>
      <c r="AQ79" s="1">
        <v>2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12</v>
      </c>
      <c r="BD79" s="1">
        <v>5</v>
      </c>
      <c r="BE79" s="1">
        <v>3</v>
      </c>
      <c r="BF79" s="1">
        <v>1</v>
      </c>
      <c r="BG79" s="1">
        <v>1</v>
      </c>
      <c r="BH79" s="1">
        <v>1</v>
      </c>
      <c r="BI79" s="1">
        <v>0.88</v>
      </c>
      <c r="BJ79" s="1">
        <v>1</v>
      </c>
      <c r="BK79" s="1">
        <v>1</v>
      </c>
      <c r="BL79" s="1">
        <v>100</v>
      </c>
      <c r="BM79" s="1">
        <v>1</v>
      </c>
      <c r="BN79" s="1">
        <v>1</v>
      </c>
      <c r="BO79" s="1">
        <v>100</v>
      </c>
      <c r="BP79" s="1">
        <v>1</v>
      </c>
      <c r="BQ79" s="1">
        <v>1</v>
      </c>
      <c r="BR79" s="1">
        <v>100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2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3.3813643200000012</v>
      </c>
      <c r="CL79" s="1">
        <v>1</v>
      </c>
    </row>
    <row r="80" spans="1:90" x14ac:dyDescent="0.25">
      <c r="A80" s="1" t="s">
        <v>66</v>
      </c>
      <c r="B80" s="1">
        <v>5.3</v>
      </c>
      <c r="C80" s="1">
        <v>9</v>
      </c>
      <c r="D80" s="1">
        <v>90</v>
      </c>
      <c r="E80" s="1">
        <v>0.2</v>
      </c>
      <c r="F80" s="1">
        <v>0.3</v>
      </c>
      <c r="G80" s="1">
        <v>0.3</v>
      </c>
      <c r="H80" s="1">
        <v>3</v>
      </c>
      <c r="I80" s="1">
        <v>0.56000000000000005</v>
      </c>
      <c r="J80" s="1">
        <v>0.11</v>
      </c>
      <c r="K80" s="1">
        <v>0.33</v>
      </c>
      <c r="L80" s="1">
        <v>0.22</v>
      </c>
      <c r="M80" s="1">
        <v>0</v>
      </c>
      <c r="N80" s="1">
        <v>0</v>
      </c>
      <c r="O80" s="1">
        <v>0.03</v>
      </c>
      <c r="P80" s="1">
        <v>0.03</v>
      </c>
      <c r="Q80" s="1">
        <v>0</v>
      </c>
      <c r="R80" s="1">
        <v>0</v>
      </c>
      <c r="S80" s="1">
        <v>0</v>
      </c>
      <c r="T80" s="1">
        <v>0</v>
      </c>
      <c r="U80" s="1">
        <v>20.89</v>
      </c>
      <c r="V80" s="1">
        <v>13.78</v>
      </c>
      <c r="W80" s="1">
        <v>66</v>
      </c>
      <c r="X80" s="1">
        <v>5.56</v>
      </c>
      <c r="Y80" s="1">
        <v>1.22</v>
      </c>
      <c r="Z80" s="1">
        <v>22</v>
      </c>
      <c r="AA80" s="1">
        <v>3.44</v>
      </c>
      <c r="AB80" s="1">
        <v>1</v>
      </c>
      <c r="AC80" s="1">
        <v>1.44</v>
      </c>
      <c r="AD80" s="1">
        <v>0.44</v>
      </c>
      <c r="AE80" s="1">
        <v>0.23</v>
      </c>
      <c r="AF80" s="1">
        <v>0.33</v>
      </c>
      <c r="AG80" s="1">
        <v>0</v>
      </c>
      <c r="AH80" s="1">
        <v>0.33</v>
      </c>
      <c r="AI80" s="1">
        <v>0</v>
      </c>
      <c r="AJ80" s="1">
        <v>0.11</v>
      </c>
      <c r="AK80" s="1">
        <v>7.44</v>
      </c>
      <c r="AL80" s="1">
        <v>23.82</v>
      </c>
      <c r="AM80" s="1">
        <v>14.58</v>
      </c>
      <c r="AN80" s="1">
        <v>0.8</v>
      </c>
      <c r="AO80" s="1">
        <v>3.2</v>
      </c>
      <c r="AP80" s="1">
        <v>12.56</v>
      </c>
      <c r="AQ80" s="1">
        <v>15.56</v>
      </c>
      <c r="AR80" s="1">
        <v>0.22</v>
      </c>
      <c r="AS80" s="1">
        <v>3</v>
      </c>
      <c r="AT80" s="1">
        <v>1.56</v>
      </c>
      <c r="AU80" s="1">
        <v>1</v>
      </c>
      <c r="AV80" s="1">
        <v>0.67</v>
      </c>
      <c r="AW80" s="1">
        <v>67</v>
      </c>
      <c r="AX80" s="1">
        <v>7.67</v>
      </c>
      <c r="AY80" s="1">
        <v>0.33</v>
      </c>
      <c r="AZ80" s="1">
        <v>0.22</v>
      </c>
      <c r="BA80" s="1">
        <v>1.89</v>
      </c>
      <c r="BB80" s="1">
        <v>2.44</v>
      </c>
      <c r="BC80" s="1">
        <v>14.22</v>
      </c>
      <c r="BD80" s="1">
        <v>9.44</v>
      </c>
      <c r="BE80" s="1">
        <v>4.5599999999999996</v>
      </c>
      <c r="BF80" s="1">
        <v>0.44</v>
      </c>
      <c r="BG80" s="1">
        <v>2</v>
      </c>
      <c r="BH80" s="1">
        <v>2</v>
      </c>
      <c r="BI80" s="1">
        <v>1.56</v>
      </c>
      <c r="BJ80" s="1">
        <v>48.67</v>
      </c>
      <c r="BK80" s="1">
        <v>37</v>
      </c>
      <c r="BL80" s="1">
        <v>76</v>
      </c>
      <c r="BM80" s="1">
        <v>37.33</v>
      </c>
      <c r="BN80" s="1">
        <v>23.11</v>
      </c>
      <c r="BO80" s="1">
        <v>62</v>
      </c>
      <c r="BP80" s="1">
        <v>20.89</v>
      </c>
      <c r="BQ80" s="1">
        <v>13.78</v>
      </c>
      <c r="BR80" s="1">
        <v>66</v>
      </c>
      <c r="BS80" s="1">
        <v>0.33</v>
      </c>
      <c r="BT80" s="1">
        <v>0.11</v>
      </c>
      <c r="BU80" s="1">
        <v>9</v>
      </c>
      <c r="BV80" s="1">
        <v>0</v>
      </c>
      <c r="BW80" s="1">
        <v>0</v>
      </c>
      <c r="BX80" s="1">
        <v>0.67</v>
      </c>
      <c r="BY80" s="1">
        <v>64.67</v>
      </c>
      <c r="BZ80" s="1">
        <v>1</v>
      </c>
      <c r="CA80" s="1">
        <v>11.11</v>
      </c>
      <c r="CB80" s="1">
        <v>9.44</v>
      </c>
      <c r="CC80" s="1">
        <v>0.11</v>
      </c>
      <c r="CD80" s="1">
        <v>0</v>
      </c>
      <c r="CE80" s="1">
        <v>3.22</v>
      </c>
      <c r="CF80" s="1">
        <v>0.22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2.5265097200000004</v>
      </c>
      <c r="CL80" s="1">
        <v>1</v>
      </c>
    </row>
    <row r="81" spans="1:90" x14ac:dyDescent="0.25">
      <c r="A81" s="1" t="s">
        <v>72</v>
      </c>
      <c r="B81" s="1">
        <v>5.6</v>
      </c>
      <c r="C81" s="1">
        <v>9</v>
      </c>
      <c r="D81" s="1">
        <v>69.33</v>
      </c>
      <c r="E81" s="1">
        <v>0.24</v>
      </c>
      <c r="F81" s="1">
        <v>0.11</v>
      </c>
      <c r="G81" s="1">
        <v>0.4</v>
      </c>
      <c r="H81" s="1">
        <v>1</v>
      </c>
      <c r="I81" s="1">
        <v>1.78</v>
      </c>
      <c r="J81" s="1">
        <v>0.44</v>
      </c>
      <c r="K81" s="1">
        <v>0.89</v>
      </c>
      <c r="L81" s="1">
        <v>0.89</v>
      </c>
      <c r="M81" s="1">
        <v>0.33</v>
      </c>
      <c r="N81" s="1">
        <v>0</v>
      </c>
      <c r="O81" s="1">
        <v>0.21</v>
      </c>
      <c r="P81" s="1">
        <v>0.21</v>
      </c>
      <c r="Q81" s="1">
        <v>0</v>
      </c>
      <c r="R81" s="1">
        <v>0</v>
      </c>
      <c r="S81" s="1">
        <v>0</v>
      </c>
      <c r="T81" s="1">
        <v>0</v>
      </c>
      <c r="U81" s="1">
        <v>10</v>
      </c>
      <c r="V81" s="1">
        <v>7.22</v>
      </c>
      <c r="W81" s="1">
        <v>72</v>
      </c>
      <c r="X81" s="1">
        <v>3</v>
      </c>
      <c r="Y81" s="1">
        <v>0.89</v>
      </c>
      <c r="Z81" s="1">
        <v>30</v>
      </c>
      <c r="AA81" s="1">
        <v>0</v>
      </c>
      <c r="AB81" s="1">
        <v>0</v>
      </c>
      <c r="AC81" s="1">
        <v>1.44</v>
      </c>
      <c r="AD81" s="1">
        <v>0.11</v>
      </c>
      <c r="AE81" s="1">
        <v>0.15</v>
      </c>
      <c r="AF81" s="1">
        <v>0.11</v>
      </c>
      <c r="AG81" s="1">
        <v>0</v>
      </c>
      <c r="AH81" s="1">
        <v>0</v>
      </c>
      <c r="AI81" s="1">
        <v>0</v>
      </c>
      <c r="AJ81" s="1">
        <v>0.22</v>
      </c>
      <c r="AK81" s="1">
        <v>26.78</v>
      </c>
      <c r="AL81" s="1">
        <v>20.93</v>
      </c>
      <c r="AM81" s="1">
        <v>13.24</v>
      </c>
      <c r="AN81" s="1">
        <v>1.5</v>
      </c>
      <c r="AO81" s="1">
        <v>4</v>
      </c>
      <c r="AP81" s="1">
        <v>9</v>
      </c>
      <c r="AQ81" s="1">
        <v>10</v>
      </c>
      <c r="AR81" s="1">
        <v>0</v>
      </c>
      <c r="AS81" s="1">
        <v>2.33</v>
      </c>
      <c r="AT81" s="1">
        <v>0.78</v>
      </c>
      <c r="AU81" s="1">
        <v>0.78</v>
      </c>
      <c r="AV81" s="1">
        <v>0.44</v>
      </c>
      <c r="AW81" s="1">
        <v>56</v>
      </c>
      <c r="AX81" s="1">
        <v>3.56</v>
      </c>
      <c r="AY81" s="1">
        <v>0</v>
      </c>
      <c r="AZ81" s="1">
        <v>0</v>
      </c>
      <c r="BA81" s="1">
        <v>0.22</v>
      </c>
      <c r="BB81" s="1">
        <v>0.22</v>
      </c>
      <c r="BC81" s="1">
        <v>11.11</v>
      </c>
      <c r="BD81" s="1">
        <v>7.11</v>
      </c>
      <c r="BE81" s="1">
        <v>4</v>
      </c>
      <c r="BF81" s="1">
        <v>0.78</v>
      </c>
      <c r="BG81" s="1">
        <v>1.67</v>
      </c>
      <c r="BH81" s="1">
        <v>1.22</v>
      </c>
      <c r="BI81" s="1">
        <v>1.23</v>
      </c>
      <c r="BJ81" s="1">
        <v>18.559999999999999</v>
      </c>
      <c r="BK81" s="1">
        <v>14.22</v>
      </c>
      <c r="BL81" s="1">
        <v>77</v>
      </c>
      <c r="BM81" s="1">
        <v>17.670000000000002</v>
      </c>
      <c r="BN81" s="1">
        <v>12.33</v>
      </c>
      <c r="BO81" s="1">
        <v>70</v>
      </c>
      <c r="BP81" s="1">
        <v>10</v>
      </c>
      <c r="BQ81" s="1">
        <v>7.22</v>
      </c>
      <c r="BR81" s="1">
        <v>72</v>
      </c>
      <c r="BS81" s="1">
        <v>0</v>
      </c>
      <c r="BT81" s="1">
        <v>0</v>
      </c>
      <c r="BU81" s="1">
        <v>7</v>
      </c>
      <c r="BV81" s="1">
        <v>2</v>
      </c>
      <c r="BW81" s="1">
        <v>3</v>
      </c>
      <c r="BX81" s="1">
        <v>6</v>
      </c>
      <c r="BY81" s="1">
        <v>41</v>
      </c>
      <c r="BZ81" s="1">
        <v>5</v>
      </c>
      <c r="CA81" s="1">
        <v>1.56</v>
      </c>
      <c r="CB81" s="1">
        <v>2.2200000000000002</v>
      </c>
      <c r="CC81" s="1">
        <v>0.44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3.911975560000001</v>
      </c>
      <c r="CL81" s="1">
        <v>1</v>
      </c>
    </row>
    <row r="82" spans="1:90" x14ac:dyDescent="0.25">
      <c r="A82" s="1" t="s">
        <v>76</v>
      </c>
      <c r="B82" s="1">
        <v>5.3</v>
      </c>
      <c r="C82" s="1">
        <v>4</v>
      </c>
      <c r="D82" s="1">
        <v>44</v>
      </c>
      <c r="E82" s="1">
        <v>0.1</v>
      </c>
      <c r="F82" s="1">
        <v>0.11</v>
      </c>
      <c r="G82" s="1">
        <v>0.3</v>
      </c>
      <c r="H82" s="1">
        <v>1</v>
      </c>
      <c r="I82" s="1">
        <v>1.25</v>
      </c>
      <c r="J82" s="1">
        <v>0.25</v>
      </c>
      <c r="K82" s="1">
        <v>0.5</v>
      </c>
      <c r="L82" s="1">
        <v>0.75</v>
      </c>
      <c r="M82" s="1">
        <v>0.25</v>
      </c>
      <c r="N82" s="1">
        <v>0.25</v>
      </c>
      <c r="O82" s="1">
        <v>0.14000000000000001</v>
      </c>
      <c r="P82" s="1">
        <v>0.14000000000000001</v>
      </c>
      <c r="Q82" s="1">
        <v>0</v>
      </c>
      <c r="R82" s="1">
        <v>0</v>
      </c>
      <c r="S82" s="1">
        <v>0</v>
      </c>
      <c r="T82" s="1">
        <v>0</v>
      </c>
      <c r="U82" s="1">
        <v>12</v>
      </c>
      <c r="V82" s="1">
        <v>9.75</v>
      </c>
      <c r="W82" s="1">
        <v>81</v>
      </c>
      <c r="X82" s="1">
        <v>0</v>
      </c>
      <c r="Y82" s="1">
        <v>0</v>
      </c>
      <c r="AA82" s="1">
        <v>0</v>
      </c>
      <c r="AB82" s="1">
        <v>0</v>
      </c>
      <c r="AC82" s="1">
        <v>1.25</v>
      </c>
      <c r="AD82" s="1">
        <v>0.25</v>
      </c>
      <c r="AE82" s="1">
        <v>0.17</v>
      </c>
      <c r="AF82" s="1">
        <v>0.25</v>
      </c>
      <c r="AG82" s="1">
        <v>0</v>
      </c>
      <c r="AH82" s="1">
        <v>0</v>
      </c>
      <c r="AI82" s="1">
        <v>0</v>
      </c>
      <c r="AJ82" s="1">
        <v>0.5</v>
      </c>
      <c r="AK82" s="1">
        <v>15.25</v>
      </c>
      <c r="AL82" s="1">
        <v>15.82</v>
      </c>
      <c r="AM82" s="1">
        <v>13.5</v>
      </c>
      <c r="AN82" s="1">
        <v>1.2</v>
      </c>
      <c r="AO82" s="1">
        <v>3.5</v>
      </c>
      <c r="AP82" s="1">
        <v>9.5</v>
      </c>
      <c r="AQ82" s="1">
        <v>11.75</v>
      </c>
      <c r="AR82" s="1">
        <v>0.25</v>
      </c>
      <c r="AS82" s="1">
        <v>3</v>
      </c>
      <c r="AT82" s="1">
        <v>0</v>
      </c>
      <c r="AU82" s="1">
        <v>1.25</v>
      </c>
      <c r="AV82" s="1">
        <v>0.5</v>
      </c>
      <c r="AW82" s="1">
        <v>40</v>
      </c>
      <c r="AX82" s="1">
        <v>4.5</v>
      </c>
      <c r="AY82" s="1">
        <v>0.5</v>
      </c>
      <c r="AZ82" s="1">
        <v>0</v>
      </c>
      <c r="BA82" s="1">
        <v>0.75</v>
      </c>
      <c r="BB82" s="1">
        <v>1.25</v>
      </c>
      <c r="BC82" s="1">
        <v>9.25</v>
      </c>
      <c r="BD82" s="1">
        <v>6.75</v>
      </c>
      <c r="BE82" s="1">
        <v>3</v>
      </c>
      <c r="BF82" s="1">
        <v>1</v>
      </c>
      <c r="BG82" s="1">
        <v>2.5</v>
      </c>
      <c r="BH82" s="1">
        <v>0.75</v>
      </c>
      <c r="BI82" s="1">
        <v>0.86</v>
      </c>
      <c r="BJ82" s="1">
        <v>37.25</v>
      </c>
      <c r="BK82" s="1">
        <v>32.25</v>
      </c>
      <c r="BL82" s="1">
        <v>87</v>
      </c>
      <c r="BM82" s="1">
        <v>24</v>
      </c>
      <c r="BN82" s="1">
        <v>20.5</v>
      </c>
      <c r="BO82" s="1">
        <v>85</v>
      </c>
      <c r="BP82" s="1">
        <v>12</v>
      </c>
      <c r="BQ82" s="1">
        <v>9.75</v>
      </c>
      <c r="BR82" s="1">
        <v>81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0.5</v>
      </c>
      <c r="BY82" s="1">
        <v>43.75</v>
      </c>
      <c r="BZ82" s="1">
        <v>0.75</v>
      </c>
      <c r="CA82" s="1">
        <v>6</v>
      </c>
      <c r="CB82" s="1">
        <v>1.5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3.9848863499999996</v>
      </c>
      <c r="CL82" s="1">
        <v>1</v>
      </c>
    </row>
    <row r="83" spans="1:90" x14ac:dyDescent="0.25">
      <c r="A83" s="1" t="s">
        <v>80</v>
      </c>
      <c r="B83" s="1">
        <v>5.7</v>
      </c>
      <c r="C83" s="1">
        <v>10</v>
      </c>
      <c r="D83" s="1">
        <v>88.9</v>
      </c>
      <c r="E83" s="1">
        <v>0.13</v>
      </c>
      <c r="F83" s="1">
        <v>0.1</v>
      </c>
      <c r="G83" s="1">
        <v>0.2</v>
      </c>
      <c r="H83" s="1">
        <v>2</v>
      </c>
      <c r="I83" s="1">
        <v>2</v>
      </c>
      <c r="J83" s="1">
        <v>0.5</v>
      </c>
      <c r="K83" s="1">
        <v>1.4</v>
      </c>
      <c r="L83" s="1">
        <v>0.6</v>
      </c>
      <c r="M83" s="1">
        <v>0.2</v>
      </c>
      <c r="N83" s="1">
        <v>0.9</v>
      </c>
      <c r="O83" s="1">
        <v>0.17</v>
      </c>
      <c r="P83" s="1">
        <v>0.17</v>
      </c>
      <c r="Q83" s="1">
        <v>0.1</v>
      </c>
      <c r="R83" s="1">
        <v>0.1</v>
      </c>
      <c r="S83" s="1">
        <v>0</v>
      </c>
      <c r="T83" s="1">
        <v>0</v>
      </c>
      <c r="U83" s="1">
        <v>12.9</v>
      </c>
      <c r="V83" s="1">
        <v>10.199999999999999</v>
      </c>
      <c r="W83" s="1">
        <v>79</v>
      </c>
      <c r="X83" s="1">
        <v>0.4</v>
      </c>
      <c r="Y83" s="1">
        <v>0.1</v>
      </c>
      <c r="Z83" s="1">
        <v>25</v>
      </c>
      <c r="AA83" s="1">
        <v>0</v>
      </c>
      <c r="AB83" s="1">
        <v>0</v>
      </c>
      <c r="AC83" s="1">
        <v>0.5</v>
      </c>
      <c r="AD83" s="1">
        <v>0</v>
      </c>
      <c r="AE83" s="1">
        <v>7.0000000000000007E-2</v>
      </c>
      <c r="AF83" s="1">
        <v>0.1</v>
      </c>
      <c r="AG83" s="1">
        <v>0</v>
      </c>
      <c r="AH83" s="1">
        <v>0.1</v>
      </c>
      <c r="AI83" s="1">
        <v>0</v>
      </c>
      <c r="AJ83" s="1">
        <v>0.3</v>
      </c>
      <c r="AK83" s="1">
        <v>25.3</v>
      </c>
      <c r="AL83" s="1">
        <v>9.06</v>
      </c>
      <c r="AM83" s="1">
        <v>17.36</v>
      </c>
      <c r="AN83" s="1">
        <v>1.1000000000000001</v>
      </c>
      <c r="AO83" s="1">
        <v>3.8</v>
      </c>
      <c r="AP83" s="1">
        <v>12.9</v>
      </c>
      <c r="AQ83" s="1">
        <v>15.6</v>
      </c>
      <c r="AR83" s="1">
        <v>0.4</v>
      </c>
      <c r="AS83" s="1">
        <v>3.4</v>
      </c>
      <c r="AT83" s="1">
        <v>1.1000000000000001</v>
      </c>
      <c r="AU83" s="1">
        <v>2.4</v>
      </c>
      <c r="AV83" s="1">
        <v>1.2</v>
      </c>
      <c r="AW83" s="1">
        <v>50</v>
      </c>
      <c r="AX83" s="1">
        <v>5.5</v>
      </c>
      <c r="AY83" s="1">
        <v>2.7</v>
      </c>
      <c r="AZ83" s="1">
        <v>0</v>
      </c>
      <c r="BA83" s="1">
        <v>1.2</v>
      </c>
      <c r="BB83" s="1">
        <v>3.9</v>
      </c>
      <c r="BC83" s="1">
        <v>11.8</v>
      </c>
      <c r="BD83" s="1">
        <v>8.1</v>
      </c>
      <c r="BE83" s="1">
        <v>3.9</v>
      </c>
      <c r="BF83" s="1">
        <v>0.9</v>
      </c>
      <c r="BG83" s="1">
        <v>2.6</v>
      </c>
      <c r="BH83" s="1">
        <v>1.3</v>
      </c>
      <c r="BI83" s="1">
        <v>1.18</v>
      </c>
      <c r="BJ83" s="1">
        <v>45.1</v>
      </c>
      <c r="BK83" s="1">
        <v>38.6</v>
      </c>
      <c r="BL83" s="1">
        <v>86</v>
      </c>
      <c r="BM83" s="1">
        <v>25.1</v>
      </c>
      <c r="BN83" s="1">
        <v>20.3</v>
      </c>
      <c r="BO83" s="1">
        <v>81</v>
      </c>
      <c r="BP83" s="1">
        <v>12.9</v>
      </c>
      <c r="BQ83" s="1">
        <v>10.199999999999999</v>
      </c>
      <c r="BR83" s="1">
        <v>79</v>
      </c>
      <c r="BS83" s="1">
        <v>0</v>
      </c>
      <c r="BT83" s="1">
        <v>0</v>
      </c>
      <c r="BU83" s="1">
        <v>10</v>
      </c>
      <c r="BV83" s="1">
        <v>0</v>
      </c>
      <c r="BW83" s="1">
        <v>1</v>
      </c>
      <c r="BX83" s="1">
        <v>0.2</v>
      </c>
      <c r="BY83" s="1">
        <v>59.5</v>
      </c>
      <c r="BZ83" s="1">
        <v>2.6</v>
      </c>
      <c r="CA83" s="1">
        <v>6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4.192189560000001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7</v>
      </c>
      <c r="D84" s="1">
        <v>26.29</v>
      </c>
      <c r="E84" s="1">
        <v>0.06</v>
      </c>
      <c r="F84" s="1">
        <v>0.12</v>
      </c>
      <c r="G84" s="1">
        <v>0.1</v>
      </c>
      <c r="H84" s="1">
        <v>1</v>
      </c>
      <c r="I84" s="1">
        <v>1</v>
      </c>
      <c r="J84" s="1">
        <v>0.14000000000000001</v>
      </c>
      <c r="K84" s="1">
        <v>0.86</v>
      </c>
      <c r="L84" s="1">
        <v>0.14000000000000001</v>
      </c>
      <c r="M84" s="1">
        <v>0</v>
      </c>
      <c r="N84" s="1">
        <v>0.71</v>
      </c>
      <c r="O84" s="1">
        <v>0.04</v>
      </c>
      <c r="P84" s="1">
        <v>0.04</v>
      </c>
      <c r="Q84" s="1">
        <v>0.14000000000000001</v>
      </c>
      <c r="R84" s="1">
        <v>0.14000000000000001</v>
      </c>
      <c r="S84" s="1">
        <v>0</v>
      </c>
      <c r="T84" s="1">
        <v>0.14000000000000001</v>
      </c>
      <c r="U84" s="1">
        <v>2.4300000000000002</v>
      </c>
      <c r="V84" s="1">
        <v>1.57</v>
      </c>
      <c r="W84" s="1">
        <v>65</v>
      </c>
      <c r="X84" s="1">
        <v>0.14000000000000001</v>
      </c>
      <c r="Y84" s="1">
        <v>0</v>
      </c>
      <c r="Z84" s="1">
        <v>0</v>
      </c>
      <c r="AA84" s="1">
        <v>0</v>
      </c>
      <c r="AB84" s="1">
        <v>0</v>
      </c>
      <c r="AC84" s="1">
        <v>0.14000000000000001</v>
      </c>
      <c r="AD84" s="1">
        <v>0</v>
      </c>
      <c r="AE84" s="1">
        <v>0.02</v>
      </c>
      <c r="AF84" s="1">
        <v>0</v>
      </c>
      <c r="AG84" s="1">
        <v>0</v>
      </c>
      <c r="AH84" s="1">
        <v>0</v>
      </c>
      <c r="AI84" s="1">
        <v>0</v>
      </c>
      <c r="AJ84" s="1">
        <v>0.14000000000000001</v>
      </c>
      <c r="AK84" s="1">
        <v>9</v>
      </c>
      <c r="AL84" s="1">
        <v>2.31</v>
      </c>
      <c r="AM84" s="1">
        <v>5.43</v>
      </c>
      <c r="AN84" s="1">
        <v>0.3</v>
      </c>
      <c r="AO84" s="1">
        <v>2</v>
      </c>
      <c r="AP84" s="1">
        <v>3.57</v>
      </c>
      <c r="AQ84" s="1">
        <v>6.14</v>
      </c>
      <c r="AR84" s="1">
        <v>0</v>
      </c>
      <c r="AS84" s="1">
        <v>2</v>
      </c>
      <c r="AT84" s="1">
        <v>0.43</v>
      </c>
      <c r="AU84" s="1">
        <v>0.28999999999999998</v>
      </c>
      <c r="AV84" s="1">
        <v>0.28999999999999998</v>
      </c>
      <c r="AW84" s="1">
        <v>100</v>
      </c>
      <c r="AX84" s="1">
        <v>1.71</v>
      </c>
      <c r="AY84" s="1">
        <v>0.43</v>
      </c>
      <c r="AZ84" s="1">
        <v>0</v>
      </c>
      <c r="BA84" s="1">
        <v>0.43</v>
      </c>
      <c r="BB84" s="1">
        <v>0.86</v>
      </c>
      <c r="BC84" s="1">
        <v>11.14</v>
      </c>
      <c r="BD84" s="1">
        <v>6.86</v>
      </c>
      <c r="BE84" s="1">
        <v>3.86</v>
      </c>
      <c r="BF84" s="1">
        <v>1.57</v>
      </c>
      <c r="BG84" s="1">
        <v>1.71</v>
      </c>
      <c r="BH84" s="1">
        <v>1.1399999999999999</v>
      </c>
      <c r="BI84" s="1">
        <v>1.1399999999999999</v>
      </c>
      <c r="BJ84" s="1">
        <v>7.43</v>
      </c>
      <c r="BK84" s="1">
        <v>5.71</v>
      </c>
      <c r="BL84" s="1">
        <v>77</v>
      </c>
      <c r="BM84" s="1">
        <v>4.29</v>
      </c>
      <c r="BN84" s="1">
        <v>3</v>
      </c>
      <c r="BO84" s="1">
        <v>70</v>
      </c>
      <c r="BP84" s="1">
        <v>2.4300000000000002</v>
      </c>
      <c r="BQ84" s="1">
        <v>1.57</v>
      </c>
      <c r="BR84" s="1">
        <v>65</v>
      </c>
      <c r="BS84" s="1">
        <v>0</v>
      </c>
      <c r="BT84" s="1">
        <v>0</v>
      </c>
      <c r="BU84" s="1">
        <v>2</v>
      </c>
      <c r="BV84" s="1">
        <v>5</v>
      </c>
      <c r="BW84" s="1">
        <v>2</v>
      </c>
      <c r="BX84" s="1">
        <v>0.71</v>
      </c>
      <c r="BY84" s="1">
        <v>13.86</v>
      </c>
      <c r="BZ84" s="1">
        <v>1.1399999999999999</v>
      </c>
      <c r="CA84" s="1">
        <v>0.43</v>
      </c>
      <c r="CB84" s="1">
        <v>0.43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3.3670181900000005</v>
      </c>
      <c r="CL84" s="1">
        <v>1</v>
      </c>
    </row>
    <row r="85" spans="1:90" x14ac:dyDescent="0.25">
      <c r="A85" s="1" t="s">
        <v>89</v>
      </c>
      <c r="B85" s="1">
        <v>8.9</v>
      </c>
      <c r="C85" s="1">
        <v>7</v>
      </c>
      <c r="D85" s="1">
        <v>42.71</v>
      </c>
      <c r="E85" s="1">
        <v>7.0000000000000007E-2</v>
      </c>
      <c r="F85" s="1">
        <v>0</v>
      </c>
      <c r="G85" s="1">
        <v>0.1</v>
      </c>
      <c r="H85" s="1">
        <v>0</v>
      </c>
      <c r="I85" s="1">
        <v>0.43</v>
      </c>
      <c r="J85" s="1">
        <v>0.14000000000000001</v>
      </c>
      <c r="K85" s="1">
        <v>0.43</v>
      </c>
      <c r="L85" s="1">
        <v>0</v>
      </c>
      <c r="M85" s="1">
        <v>0.14000000000000001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13.43</v>
      </c>
      <c r="V85" s="1">
        <v>11</v>
      </c>
      <c r="W85" s="1">
        <v>82</v>
      </c>
      <c r="X85" s="1">
        <v>0.56999999999999995</v>
      </c>
      <c r="Y85" s="1">
        <v>0</v>
      </c>
      <c r="Z85" s="1">
        <v>0</v>
      </c>
      <c r="AA85" s="1">
        <v>0</v>
      </c>
      <c r="AB85" s="1">
        <v>0</v>
      </c>
      <c r="AC85" s="1">
        <v>1.1399999999999999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0.14000000000000001</v>
      </c>
      <c r="AK85" s="1">
        <v>9.86</v>
      </c>
      <c r="AL85" s="1">
        <v>16.899999999999999</v>
      </c>
      <c r="AM85" s="1">
        <v>4.49</v>
      </c>
      <c r="AN85" s="1">
        <v>0.6</v>
      </c>
      <c r="AO85" s="1">
        <v>2.7</v>
      </c>
      <c r="AP85" s="1">
        <v>6.14</v>
      </c>
      <c r="AQ85" s="1">
        <v>6.14</v>
      </c>
      <c r="AR85" s="1">
        <v>0</v>
      </c>
      <c r="AS85" s="1">
        <v>1.57</v>
      </c>
      <c r="AT85" s="1">
        <v>0.43</v>
      </c>
      <c r="AU85" s="1">
        <v>0.14000000000000001</v>
      </c>
      <c r="AV85" s="1">
        <v>0.14000000000000001</v>
      </c>
      <c r="AW85" s="1">
        <v>100</v>
      </c>
      <c r="AX85" s="1">
        <v>1.71</v>
      </c>
      <c r="AY85" s="1">
        <v>0</v>
      </c>
      <c r="AZ85" s="1">
        <v>0</v>
      </c>
      <c r="BA85" s="1">
        <v>0.43</v>
      </c>
      <c r="BB85" s="1">
        <v>0.43</v>
      </c>
      <c r="BC85" s="1">
        <v>13.14</v>
      </c>
      <c r="BD85" s="1">
        <v>7.14</v>
      </c>
      <c r="BE85" s="1">
        <v>4.57</v>
      </c>
      <c r="BF85" s="1">
        <v>1.1399999999999999</v>
      </c>
      <c r="BG85" s="1">
        <v>1</v>
      </c>
      <c r="BH85" s="1">
        <v>1.71</v>
      </c>
      <c r="BI85" s="1">
        <v>1.4</v>
      </c>
      <c r="BJ85" s="1">
        <v>25.14</v>
      </c>
      <c r="BK85" s="1">
        <v>21.43</v>
      </c>
      <c r="BL85" s="1">
        <v>85</v>
      </c>
      <c r="BM85" s="1">
        <v>20.86</v>
      </c>
      <c r="BN85" s="1">
        <v>17.57</v>
      </c>
      <c r="BO85" s="1">
        <v>84</v>
      </c>
      <c r="BP85" s="1">
        <v>13.43</v>
      </c>
      <c r="BQ85" s="1">
        <v>11</v>
      </c>
      <c r="BR85" s="1">
        <v>82</v>
      </c>
      <c r="BS85" s="1">
        <v>0.28999999999999998</v>
      </c>
      <c r="BT85" s="1">
        <v>0.14000000000000001</v>
      </c>
      <c r="BU85" s="1">
        <v>3</v>
      </c>
      <c r="BV85" s="1">
        <v>4</v>
      </c>
      <c r="BW85" s="1">
        <v>3</v>
      </c>
      <c r="BX85" s="1">
        <v>0.86</v>
      </c>
      <c r="BY85" s="1">
        <v>31.86</v>
      </c>
      <c r="BZ85" s="1">
        <v>2.57</v>
      </c>
      <c r="CA85" s="1">
        <v>1.1399999999999999</v>
      </c>
      <c r="CB85" s="1">
        <v>1.86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4.1588787899999993</v>
      </c>
      <c r="CL85" s="1">
        <v>1</v>
      </c>
    </row>
    <row r="86" spans="1:90" x14ac:dyDescent="0.25">
      <c r="A86" s="1" t="s">
        <v>241</v>
      </c>
      <c r="B86" s="1">
        <v>5.8</v>
      </c>
      <c r="C86" s="1">
        <v>3</v>
      </c>
      <c r="D86" s="1">
        <v>22.33</v>
      </c>
      <c r="E86" s="1">
        <v>0.03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6.67</v>
      </c>
      <c r="V86" s="1">
        <v>3.67</v>
      </c>
      <c r="W86" s="1">
        <v>55</v>
      </c>
      <c r="X86" s="1">
        <v>0</v>
      </c>
      <c r="Y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</v>
      </c>
      <c r="AL86" s="1">
        <v>11.63</v>
      </c>
      <c r="AM86" s="1">
        <v>3.87</v>
      </c>
      <c r="AN86" s="1">
        <v>0.1</v>
      </c>
      <c r="AO86" s="1">
        <v>1.8</v>
      </c>
      <c r="AP86" s="1">
        <v>4</v>
      </c>
      <c r="AQ86" s="1">
        <v>4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X86" s="1">
        <v>2</v>
      </c>
      <c r="AY86" s="1">
        <v>0.33</v>
      </c>
      <c r="AZ86" s="1">
        <v>0</v>
      </c>
      <c r="BA86" s="1">
        <v>0.33</v>
      </c>
      <c r="BB86" s="1">
        <v>0.67</v>
      </c>
      <c r="BC86" s="1">
        <v>7.33</v>
      </c>
      <c r="BD86" s="1">
        <v>3.67</v>
      </c>
      <c r="BE86" s="1">
        <v>3</v>
      </c>
      <c r="BF86" s="1">
        <v>0.33</v>
      </c>
      <c r="BG86" s="1">
        <v>1.33</v>
      </c>
      <c r="BH86" s="1">
        <v>1</v>
      </c>
      <c r="BI86" s="1">
        <v>0.8</v>
      </c>
      <c r="BJ86" s="1">
        <v>13</v>
      </c>
      <c r="BK86" s="1">
        <v>8</v>
      </c>
      <c r="BL86" s="1">
        <v>62</v>
      </c>
      <c r="BM86" s="1">
        <v>10</v>
      </c>
      <c r="BN86" s="1">
        <v>5.33</v>
      </c>
      <c r="BO86" s="1">
        <v>53</v>
      </c>
      <c r="BP86" s="1">
        <v>6.67</v>
      </c>
      <c r="BQ86" s="1">
        <v>3.67</v>
      </c>
      <c r="BR86" s="1">
        <v>55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0.33</v>
      </c>
      <c r="BY86" s="1">
        <v>16.670000000000002</v>
      </c>
      <c r="BZ86" s="1">
        <v>1</v>
      </c>
      <c r="CA86" s="1">
        <v>0.33</v>
      </c>
      <c r="CB86" s="1">
        <v>0.67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3.29334317</v>
      </c>
      <c r="CL86" s="1">
        <v>1</v>
      </c>
    </row>
    <row r="87" spans="1:90" x14ac:dyDescent="0.25">
      <c r="A87" s="1" t="s">
        <v>97</v>
      </c>
      <c r="B87" s="1">
        <v>4.8</v>
      </c>
      <c r="C87" s="1">
        <v>10</v>
      </c>
      <c r="D87" s="1">
        <v>29.5</v>
      </c>
      <c r="E87" s="1">
        <v>0.1</v>
      </c>
      <c r="F87" s="1">
        <v>0</v>
      </c>
      <c r="G87" s="1">
        <v>0.1</v>
      </c>
      <c r="H87" s="1">
        <v>0</v>
      </c>
      <c r="I87" s="1">
        <v>0.8</v>
      </c>
      <c r="J87" s="1">
        <v>0.2</v>
      </c>
      <c r="K87" s="1">
        <v>0.5</v>
      </c>
      <c r="L87" s="1">
        <v>0.3</v>
      </c>
      <c r="M87" s="1">
        <v>0</v>
      </c>
      <c r="N87" s="1">
        <v>0.2</v>
      </c>
      <c r="O87" s="1">
        <v>0.04</v>
      </c>
      <c r="P87" s="1">
        <v>0.04</v>
      </c>
      <c r="Q87" s="1">
        <v>0</v>
      </c>
      <c r="R87" s="1">
        <v>0</v>
      </c>
      <c r="S87" s="1">
        <v>0</v>
      </c>
      <c r="T87" s="1">
        <v>0</v>
      </c>
      <c r="U87" s="1">
        <v>5.0999999999999996</v>
      </c>
      <c r="V87" s="1">
        <v>3.2</v>
      </c>
      <c r="W87" s="1">
        <v>63</v>
      </c>
      <c r="X87" s="1">
        <v>0.9</v>
      </c>
      <c r="Y87" s="1">
        <v>0.1</v>
      </c>
      <c r="Z87" s="1">
        <v>11</v>
      </c>
      <c r="AA87" s="1">
        <v>0</v>
      </c>
      <c r="AB87" s="1">
        <v>0</v>
      </c>
      <c r="AC87" s="1">
        <v>0.8</v>
      </c>
      <c r="AD87" s="1">
        <v>0.1</v>
      </c>
      <c r="AE87" s="1">
        <v>0.08</v>
      </c>
      <c r="AF87" s="1">
        <v>0</v>
      </c>
      <c r="AG87" s="1">
        <v>0</v>
      </c>
      <c r="AH87" s="1">
        <v>0.2</v>
      </c>
      <c r="AI87" s="1">
        <v>0</v>
      </c>
      <c r="AJ87" s="1">
        <v>0</v>
      </c>
      <c r="AK87" s="1">
        <v>7.6</v>
      </c>
      <c r="AL87" s="1">
        <v>10.01</v>
      </c>
      <c r="AM87" s="1">
        <v>2.88</v>
      </c>
      <c r="AN87" s="1">
        <v>0.5</v>
      </c>
      <c r="AO87" s="1">
        <v>2</v>
      </c>
      <c r="AP87" s="1">
        <v>2.5</v>
      </c>
      <c r="AQ87" s="1">
        <v>2.5</v>
      </c>
      <c r="AR87" s="1">
        <v>0</v>
      </c>
      <c r="AS87" s="1">
        <v>0.9</v>
      </c>
      <c r="AT87" s="1">
        <v>0.4</v>
      </c>
      <c r="AU87" s="1">
        <v>0.6</v>
      </c>
      <c r="AV87" s="1">
        <v>0.2</v>
      </c>
      <c r="AW87" s="1">
        <v>33</v>
      </c>
      <c r="AX87" s="1">
        <v>1.9</v>
      </c>
      <c r="AY87" s="1">
        <v>0.3</v>
      </c>
      <c r="AZ87" s="1">
        <v>0</v>
      </c>
      <c r="BA87" s="1">
        <v>0.1</v>
      </c>
      <c r="BB87" s="1">
        <v>0.4</v>
      </c>
      <c r="BC87" s="1">
        <v>15.8</v>
      </c>
      <c r="BD87" s="1">
        <v>9.4</v>
      </c>
      <c r="BE87" s="1">
        <v>5.5</v>
      </c>
      <c r="BF87" s="1">
        <v>0.4</v>
      </c>
      <c r="BG87" s="1">
        <v>2.1</v>
      </c>
      <c r="BH87" s="1">
        <v>1.8</v>
      </c>
      <c r="BI87" s="1">
        <v>1.61</v>
      </c>
      <c r="BJ87" s="1">
        <v>9.8000000000000007</v>
      </c>
      <c r="BK87" s="1">
        <v>7</v>
      </c>
      <c r="BL87" s="1">
        <v>71</v>
      </c>
      <c r="BM87" s="1">
        <v>7.8</v>
      </c>
      <c r="BN87" s="1">
        <v>4.5</v>
      </c>
      <c r="BO87" s="1">
        <v>58</v>
      </c>
      <c r="BP87" s="1">
        <v>5.0999999999999996</v>
      </c>
      <c r="BQ87" s="1">
        <v>3.2</v>
      </c>
      <c r="BR87" s="1">
        <v>63</v>
      </c>
      <c r="BS87" s="1">
        <v>0.1</v>
      </c>
      <c r="BT87" s="1">
        <v>0</v>
      </c>
      <c r="BU87" s="1">
        <v>1</v>
      </c>
      <c r="BV87" s="1">
        <v>9</v>
      </c>
      <c r="BW87" s="1">
        <v>1</v>
      </c>
      <c r="BX87" s="1">
        <v>0.2</v>
      </c>
      <c r="BY87" s="1">
        <v>17.100000000000001</v>
      </c>
      <c r="BZ87" s="1">
        <v>1.8</v>
      </c>
      <c r="CA87" s="1">
        <v>1.1000000000000001</v>
      </c>
      <c r="CB87" s="1">
        <v>1.8</v>
      </c>
      <c r="CC87" s="1">
        <v>0.2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3.2177830300000005</v>
      </c>
      <c r="CL87" s="1">
        <v>1</v>
      </c>
    </row>
    <row r="88" spans="1:90" x14ac:dyDescent="0.25">
      <c r="A88" s="1" t="s">
        <v>242</v>
      </c>
      <c r="B88" s="1">
        <v>9.4</v>
      </c>
      <c r="C88" s="1">
        <v>3</v>
      </c>
      <c r="D88" s="1">
        <v>35.33</v>
      </c>
      <c r="E88" s="1">
        <v>0.31</v>
      </c>
      <c r="F88" s="1">
        <v>0.4</v>
      </c>
      <c r="G88" s="1">
        <v>0.4</v>
      </c>
      <c r="H88" s="1">
        <v>2</v>
      </c>
      <c r="I88" s="1">
        <v>1.67</v>
      </c>
      <c r="J88" s="1">
        <v>1</v>
      </c>
      <c r="K88" s="1">
        <v>1.33</v>
      </c>
      <c r="L88" s="1">
        <v>0.33</v>
      </c>
      <c r="M88" s="1">
        <v>0.67</v>
      </c>
      <c r="N88" s="1">
        <v>0.33</v>
      </c>
      <c r="O88" s="1">
        <v>0.37</v>
      </c>
      <c r="P88" s="1">
        <v>0.37</v>
      </c>
      <c r="Q88" s="1">
        <v>0.67</v>
      </c>
      <c r="R88" s="1">
        <v>0.67</v>
      </c>
      <c r="S88" s="1">
        <v>0</v>
      </c>
      <c r="T88" s="1">
        <v>0</v>
      </c>
      <c r="U88" s="1">
        <v>6</v>
      </c>
      <c r="V88" s="1">
        <v>4.33</v>
      </c>
      <c r="W88" s="1">
        <v>72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0.06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26.67</v>
      </c>
      <c r="AL88" s="1">
        <v>1.47</v>
      </c>
      <c r="AM88" s="1">
        <v>22.33</v>
      </c>
      <c r="AN88" s="1">
        <v>2</v>
      </c>
      <c r="AO88" s="1">
        <v>4.0999999999999996</v>
      </c>
      <c r="AP88" s="1">
        <v>2.67</v>
      </c>
      <c r="AQ88" s="1">
        <v>14.67</v>
      </c>
      <c r="AR88" s="1">
        <v>0</v>
      </c>
      <c r="AS88" s="1">
        <v>4.67</v>
      </c>
      <c r="AT88" s="1">
        <v>2.67</v>
      </c>
      <c r="AU88" s="1">
        <v>0</v>
      </c>
      <c r="AV88" s="1">
        <v>0</v>
      </c>
      <c r="AX88" s="1">
        <v>1.67</v>
      </c>
      <c r="AY88" s="1">
        <v>0</v>
      </c>
      <c r="AZ88" s="1">
        <v>0</v>
      </c>
      <c r="BA88" s="1">
        <v>0</v>
      </c>
      <c r="BB88" s="1">
        <v>0</v>
      </c>
      <c r="BC88" s="1">
        <v>16.670000000000002</v>
      </c>
      <c r="BD88" s="1">
        <v>9.67</v>
      </c>
      <c r="BE88" s="1">
        <v>6.33</v>
      </c>
      <c r="BF88" s="1">
        <v>1.67</v>
      </c>
      <c r="BG88" s="1">
        <v>1</v>
      </c>
      <c r="BH88" s="1">
        <v>3.67</v>
      </c>
      <c r="BI88" s="1">
        <v>2.31</v>
      </c>
      <c r="BJ88" s="1">
        <v>12</v>
      </c>
      <c r="BK88" s="1">
        <v>8.33</v>
      </c>
      <c r="BL88" s="1">
        <v>69</v>
      </c>
      <c r="BM88" s="1">
        <v>11</v>
      </c>
      <c r="BN88" s="1">
        <v>7.67</v>
      </c>
      <c r="BO88" s="1">
        <v>70</v>
      </c>
      <c r="BP88" s="1">
        <v>6</v>
      </c>
      <c r="BQ88" s="1">
        <v>4.33</v>
      </c>
      <c r="BR88" s="1">
        <v>72</v>
      </c>
      <c r="BS88" s="1">
        <v>0</v>
      </c>
      <c r="BT88" s="1">
        <v>0</v>
      </c>
      <c r="BU88" s="1">
        <v>1</v>
      </c>
      <c r="BV88" s="1">
        <v>2</v>
      </c>
      <c r="BW88" s="1">
        <v>1</v>
      </c>
      <c r="BX88" s="1">
        <v>1.33</v>
      </c>
      <c r="BY88" s="1">
        <v>20.329999999999998</v>
      </c>
      <c r="BZ88" s="1">
        <v>3</v>
      </c>
      <c r="CA88" s="1">
        <v>0.67</v>
      </c>
      <c r="CB88" s="1">
        <v>0.67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4.6064933100000056</v>
      </c>
      <c r="CL88" s="1">
        <v>1</v>
      </c>
    </row>
    <row r="89" spans="1:90" x14ac:dyDescent="0.25">
      <c r="A89" s="1" t="s">
        <v>103</v>
      </c>
      <c r="B89" s="1">
        <v>4.5999999999999996</v>
      </c>
      <c r="C89" s="1">
        <v>9</v>
      </c>
      <c r="D89" s="1">
        <v>54.33</v>
      </c>
      <c r="E89" s="1">
        <v>0.08</v>
      </c>
      <c r="F89" s="1">
        <v>0.08</v>
      </c>
      <c r="G89" s="1">
        <v>0.1</v>
      </c>
      <c r="H89" s="1">
        <v>1</v>
      </c>
      <c r="I89" s="1">
        <v>1.22</v>
      </c>
      <c r="J89" s="1">
        <v>0.22</v>
      </c>
      <c r="K89" s="1">
        <v>0.44</v>
      </c>
      <c r="L89" s="1">
        <v>0.78</v>
      </c>
      <c r="M89" s="1">
        <v>0</v>
      </c>
      <c r="N89" s="1">
        <v>0</v>
      </c>
      <c r="O89" s="1">
        <v>0.05</v>
      </c>
      <c r="P89" s="1">
        <v>0.05</v>
      </c>
      <c r="Q89" s="1">
        <v>0.11</v>
      </c>
      <c r="R89" s="1">
        <v>0</v>
      </c>
      <c r="S89" s="1">
        <v>0.11</v>
      </c>
      <c r="T89" s="1">
        <v>0</v>
      </c>
      <c r="U89" s="1">
        <v>6.56</v>
      </c>
      <c r="V89" s="1">
        <v>5.22</v>
      </c>
      <c r="W89" s="1">
        <v>80</v>
      </c>
      <c r="X89" s="1">
        <v>1.22</v>
      </c>
      <c r="Y89" s="1">
        <v>0.33</v>
      </c>
      <c r="Z89" s="1">
        <v>27</v>
      </c>
      <c r="AA89" s="1">
        <v>0</v>
      </c>
      <c r="AB89" s="1">
        <v>0</v>
      </c>
      <c r="AC89" s="1">
        <v>0.56000000000000005</v>
      </c>
      <c r="AD89" s="1">
        <v>0</v>
      </c>
      <c r="AE89" s="1">
        <v>0.04</v>
      </c>
      <c r="AF89" s="1">
        <v>0</v>
      </c>
      <c r="AG89" s="1">
        <v>0</v>
      </c>
      <c r="AH89" s="1">
        <v>0.22</v>
      </c>
      <c r="AI89" s="1">
        <v>0</v>
      </c>
      <c r="AJ89" s="1">
        <v>0.33</v>
      </c>
      <c r="AK89" s="1">
        <v>11.11</v>
      </c>
      <c r="AL89" s="1">
        <v>8.98</v>
      </c>
      <c r="AM89" s="1">
        <v>10.27</v>
      </c>
      <c r="AN89" s="1">
        <v>0.4</v>
      </c>
      <c r="AO89" s="1">
        <v>2.2000000000000002</v>
      </c>
      <c r="AP89" s="1">
        <v>4.4400000000000004</v>
      </c>
      <c r="AQ89" s="1">
        <v>6.44</v>
      </c>
      <c r="AR89" s="1">
        <v>0</v>
      </c>
      <c r="AS89" s="1">
        <v>2.11</v>
      </c>
      <c r="AT89" s="1">
        <v>0.89</v>
      </c>
      <c r="AU89" s="1">
        <v>1.33</v>
      </c>
      <c r="AV89" s="1">
        <v>0.89</v>
      </c>
      <c r="AW89" s="1">
        <v>67</v>
      </c>
      <c r="AX89" s="1">
        <v>2</v>
      </c>
      <c r="AY89" s="1">
        <v>0.56000000000000005</v>
      </c>
      <c r="AZ89" s="1">
        <v>0.22</v>
      </c>
      <c r="BA89" s="1">
        <v>0.22</v>
      </c>
      <c r="BB89" s="1">
        <v>1</v>
      </c>
      <c r="BC89" s="1">
        <v>15.78</v>
      </c>
      <c r="BD89" s="1">
        <v>9.7799999999999994</v>
      </c>
      <c r="BE89" s="1">
        <v>5.1100000000000003</v>
      </c>
      <c r="BF89" s="1">
        <v>0.89</v>
      </c>
      <c r="BG89" s="1">
        <v>2.11</v>
      </c>
      <c r="BH89" s="1">
        <v>2.33</v>
      </c>
      <c r="BI89" s="1">
        <v>1.78</v>
      </c>
      <c r="BJ89" s="1">
        <v>14.33</v>
      </c>
      <c r="BK89" s="1">
        <v>12.44</v>
      </c>
      <c r="BL89" s="1">
        <v>87</v>
      </c>
      <c r="BM89" s="1">
        <v>11.89</v>
      </c>
      <c r="BN89" s="1">
        <v>9.33</v>
      </c>
      <c r="BO89" s="1">
        <v>78</v>
      </c>
      <c r="BP89" s="1">
        <v>6.56</v>
      </c>
      <c r="BQ89" s="1">
        <v>5.22</v>
      </c>
      <c r="BR89" s="1">
        <v>80</v>
      </c>
      <c r="BS89" s="1">
        <v>0.11</v>
      </c>
      <c r="BT89" s="1">
        <v>0</v>
      </c>
      <c r="BU89" s="1">
        <v>6</v>
      </c>
      <c r="BV89" s="1">
        <v>3</v>
      </c>
      <c r="BW89" s="1">
        <v>4</v>
      </c>
      <c r="BX89" s="1">
        <v>0.67</v>
      </c>
      <c r="BY89" s="1">
        <v>25.56</v>
      </c>
      <c r="BZ89" s="1">
        <v>1.33</v>
      </c>
      <c r="CA89" s="1">
        <v>2.56</v>
      </c>
      <c r="CB89" s="1">
        <v>1.22</v>
      </c>
      <c r="CC89" s="1">
        <v>0.44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3.1744244000000017</v>
      </c>
      <c r="CL89" s="1">
        <v>1</v>
      </c>
    </row>
    <row r="90" spans="1:90" x14ac:dyDescent="0.25">
      <c r="A90" s="1" t="s">
        <v>106</v>
      </c>
      <c r="B90" s="1">
        <v>7.9</v>
      </c>
      <c r="C90" s="1">
        <v>1</v>
      </c>
      <c r="D90" s="1">
        <v>82</v>
      </c>
      <c r="E90" s="1">
        <v>0.52</v>
      </c>
      <c r="F90" s="1">
        <v>0.33</v>
      </c>
      <c r="G90" s="1">
        <v>0.7</v>
      </c>
      <c r="H90" s="1">
        <v>1</v>
      </c>
      <c r="I90" s="1">
        <v>2</v>
      </c>
      <c r="J90" s="1">
        <v>2</v>
      </c>
      <c r="K90" s="1">
        <v>2</v>
      </c>
      <c r="L90" s="1">
        <v>0</v>
      </c>
      <c r="M90" s="1">
        <v>1</v>
      </c>
      <c r="N90" s="1">
        <v>1</v>
      </c>
      <c r="O90" s="1">
        <v>0.62</v>
      </c>
      <c r="P90" s="1">
        <v>0.62</v>
      </c>
      <c r="Q90" s="1">
        <v>1</v>
      </c>
      <c r="R90" s="1">
        <v>1</v>
      </c>
      <c r="S90" s="1">
        <v>0</v>
      </c>
      <c r="T90" s="1">
        <v>0</v>
      </c>
      <c r="U90" s="1">
        <v>11</v>
      </c>
      <c r="V90" s="1">
        <v>9</v>
      </c>
      <c r="W90" s="1">
        <v>82</v>
      </c>
      <c r="X90" s="1">
        <v>2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0.09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42</v>
      </c>
      <c r="AL90" s="1">
        <v>3.4</v>
      </c>
      <c r="AM90" s="1">
        <v>36.799999999999997</v>
      </c>
      <c r="AN90" s="1">
        <v>3.4</v>
      </c>
      <c r="AO90" s="1">
        <v>6.5</v>
      </c>
      <c r="AP90" s="1">
        <v>3</v>
      </c>
      <c r="AQ90" s="1">
        <v>21</v>
      </c>
      <c r="AR90" s="1">
        <v>0</v>
      </c>
      <c r="AS90" s="1">
        <v>8</v>
      </c>
      <c r="AT90" s="1">
        <v>0</v>
      </c>
      <c r="AU90" s="1">
        <v>0</v>
      </c>
      <c r="AV90" s="1">
        <v>0</v>
      </c>
      <c r="AX90" s="1">
        <v>3</v>
      </c>
      <c r="AY90" s="1">
        <v>0</v>
      </c>
      <c r="AZ90" s="1">
        <v>0</v>
      </c>
      <c r="BA90" s="1">
        <v>1</v>
      </c>
      <c r="BB90" s="1">
        <v>1</v>
      </c>
      <c r="BC90" s="1">
        <v>4</v>
      </c>
      <c r="BD90" s="1">
        <v>4</v>
      </c>
      <c r="BE90" s="1">
        <v>1</v>
      </c>
      <c r="BF90" s="1">
        <v>0</v>
      </c>
      <c r="BG90" s="1">
        <v>1</v>
      </c>
      <c r="BH90" s="1">
        <v>0</v>
      </c>
      <c r="BI90" s="1">
        <v>0.24</v>
      </c>
      <c r="BJ90" s="1">
        <v>24</v>
      </c>
      <c r="BK90" s="1">
        <v>22</v>
      </c>
      <c r="BL90" s="1">
        <v>92</v>
      </c>
      <c r="BM90" s="1">
        <v>20</v>
      </c>
      <c r="BN90" s="1">
        <v>16</v>
      </c>
      <c r="BO90" s="1">
        <v>80</v>
      </c>
      <c r="BP90" s="1">
        <v>11</v>
      </c>
      <c r="BQ90" s="1">
        <v>9</v>
      </c>
      <c r="BR90" s="1">
        <v>82</v>
      </c>
      <c r="BS90" s="1">
        <v>1</v>
      </c>
      <c r="BT90" s="1">
        <v>1</v>
      </c>
      <c r="BU90" s="1">
        <v>1</v>
      </c>
      <c r="BV90" s="1">
        <v>0</v>
      </c>
      <c r="BW90" s="1">
        <v>1</v>
      </c>
      <c r="BX90" s="1">
        <v>2</v>
      </c>
      <c r="BY90" s="1">
        <v>43</v>
      </c>
      <c r="BZ90" s="1">
        <v>6</v>
      </c>
      <c r="CA90" s="1">
        <v>2</v>
      </c>
      <c r="CB90" s="1">
        <v>3</v>
      </c>
      <c r="CC90" s="1">
        <v>2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7.7955833299999995</v>
      </c>
      <c r="CL90" s="1">
        <v>1</v>
      </c>
    </row>
    <row r="91" spans="1:90" x14ac:dyDescent="0.25">
      <c r="A91" s="1" t="s">
        <v>207</v>
      </c>
      <c r="B91" s="1">
        <v>5.5</v>
      </c>
      <c r="C91" s="1">
        <v>7</v>
      </c>
      <c r="D91" s="1">
        <v>22.71</v>
      </c>
      <c r="E91" s="1">
        <v>0.1</v>
      </c>
      <c r="F91" s="1">
        <v>0.11</v>
      </c>
      <c r="G91" s="1">
        <v>0.2</v>
      </c>
      <c r="H91" s="1">
        <v>1</v>
      </c>
      <c r="I91" s="1">
        <v>0.28999999999999998</v>
      </c>
      <c r="J91" s="1">
        <v>0.14000000000000001</v>
      </c>
      <c r="K91" s="1">
        <v>0.14000000000000001</v>
      </c>
      <c r="L91" s="1">
        <v>0.14000000000000001</v>
      </c>
      <c r="M91" s="1">
        <v>0</v>
      </c>
      <c r="N91" s="1">
        <v>0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5.86</v>
      </c>
      <c r="V91" s="1">
        <v>4</v>
      </c>
      <c r="W91" s="1">
        <v>68</v>
      </c>
      <c r="X91" s="1">
        <v>1</v>
      </c>
      <c r="Y91" s="1">
        <v>0</v>
      </c>
      <c r="Z91" s="1">
        <v>0</v>
      </c>
      <c r="AA91" s="1">
        <v>1</v>
      </c>
      <c r="AB91" s="1">
        <v>0</v>
      </c>
      <c r="AC91" s="1">
        <v>0.43</v>
      </c>
      <c r="AD91" s="1">
        <v>0.28999999999999998</v>
      </c>
      <c r="AE91" s="1">
        <v>0.13</v>
      </c>
      <c r="AF91" s="1">
        <v>0.14000000000000001</v>
      </c>
      <c r="AG91" s="1">
        <v>0</v>
      </c>
      <c r="AH91" s="1">
        <v>0</v>
      </c>
      <c r="AI91" s="1">
        <v>0</v>
      </c>
      <c r="AJ91" s="1">
        <v>0.14000000000000001</v>
      </c>
      <c r="AK91" s="1">
        <v>5</v>
      </c>
      <c r="AL91" s="1">
        <v>5.61</v>
      </c>
      <c r="AM91" s="1">
        <v>5.43</v>
      </c>
      <c r="AN91" s="1">
        <v>0.5</v>
      </c>
      <c r="AO91" s="1">
        <v>2.2000000000000002</v>
      </c>
      <c r="AP91" s="1">
        <v>5.43</v>
      </c>
      <c r="AQ91" s="1">
        <v>6.71</v>
      </c>
      <c r="AR91" s="1">
        <v>0</v>
      </c>
      <c r="AS91" s="1">
        <v>1.71</v>
      </c>
      <c r="AT91" s="1">
        <v>0.28999999999999998</v>
      </c>
      <c r="AU91" s="1">
        <v>0.14000000000000001</v>
      </c>
      <c r="AV91" s="1">
        <v>0</v>
      </c>
      <c r="AW91" s="1">
        <v>0</v>
      </c>
      <c r="AX91" s="1">
        <v>1.1399999999999999</v>
      </c>
      <c r="AY91" s="1">
        <v>0</v>
      </c>
      <c r="AZ91" s="1">
        <v>0</v>
      </c>
      <c r="BA91" s="1">
        <v>0</v>
      </c>
      <c r="BB91" s="1">
        <v>0</v>
      </c>
      <c r="BC91" s="1">
        <v>12.71</v>
      </c>
      <c r="BD91" s="1">
        <v>8</v>
      </c>
      <c r="BE91" s="1">
        <v>4</v>
      </c>
      <c r="BF91" s="1">
        <v>1.1399999999999999</v>
      </c>
      <c r="BG91" s="1">
        <v>1.86</v>
      </c>
      <c r="BH91" s="1">
        <v>1.43</v>
      </c>
      <c r="BI91" s="1">
        <v>1.31</v>
      </c>
      <c r="BJ91" s="1">
        <v>9.14</v>
      </c>
      <c r="BK91" s="1">
        <v>7</v>
      </c>
      <c r="BL91" s="1">
        <v>77</v>
      </c>
      <c r="BM91" s="1">
        <v>8.86</v>
      </c>
      <c r="BN91" s="1">
        <v>5.71</v>
      </c>
      <c r="BO91" s="1">
        <v>64</v>
      </c>
      <c r="BP91" s="1">
        <v>5.86</v>
      </c>
      <c r="BQ91" s="1">
        <v>4</v>
      </c>
      <c r="BR91" s="1">
        <v>68</v>
      </c>
      <c r="BS91" s="1">
        <v>0</v>
      </c>
      <c r="BT91" s="1">
        <v>0</v>
      </c>
      <c r="BU91" s="1">
        <v>1</v>
      </c>
      <c r="BV91" s="1">
        <v>6</v>
      </c>
      <c r="BW91" s="1">
        <v>1</v>
      </c>
      <c r="BX91" s="1">
        <v>1.29</v>
      </c>
      <c r="BY91" s="1">
        <v>14.86</v>
      </c>
      <c r="BZ91" s="1">
        <v>0.86</v>
      </c>
      <c r="CA91" s="1">
        <v>0.71</v>
      </c>
      <c r="CB91" s="1">
        <v>2</v>
      </c>
      <c r="CC91" s="1">
        <v>0.14000000000000001</v>
      </c>
      <c r="CD91" s="1">
        <v>0</v>
      </c>
      <c r="CE91" s="1">
        <v>0.56999999999999995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3.2061223199999995</v>
      </c>
      <c r="CL91" s="1">
        <v>1</v>
      </c>
    </row>
    <row r="92" spans="1:90" x14ac:dyDescent="0.25">
      <c r="A92" s="1" t="s">
        <v>114</v>
      </c>
      <c r="B92" s="1">
        <v>4.8</v>
      </c>
      <c r="C92" s="1">
        <v>6</v>
      </c>
      <c r="D92" s="1">
        <v>90</v>
      </c>
      <c r="E92" s="1">
        <v>0.01</v>
      </c>
      <c r="F92" s="1">
        <v>0</v>
      </c>
      <c r="G92" s="1">
        <v>0</v>
      </c>
      <c r="H92" s="1">
        <v>0</v>
      </c>
      <c r="I92" s="1">
        <v>0.33</v>
      </c>
      <c r="J92" s="1">
        <v>0</v>
      </c>
      <c r="K92" s="1">
        <v>0.17</v>
      </c>
      <c r="L92" s="1">
        <v>0.17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6.33</v>
      </c>
      <c r="W92" s="1">
        <v>73</v>
      </c>
      <c r="X92" s="1">
        <v>0.17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0.01</v>
      </c>
      <c r="AF92" s="1">
        <v>0</v>
      </c>
      <c r="AG92" s="1">
        <v>0</v>
      </c>
      <c r="AH92" s="1">
        <v>0.17</v>
      </c>
      <c r="AI92" s="1">
        <v>0</v>
      </c>
      <c r="AJ92" s="1">
        <v>0.17</v>
      </c>
      <c r="AK92" s="1">
        <v>4.17</v>
      </c>
      <c r="AL92" s="1">
        <v>2.97</v>
      </c>
      <c r="AM92" s="1">
        <v>16.829999999999998</v>
      </c>
      <c r="AN92" s="1">
        <v>0.1</v>
      </c>
      <c r="AO92" s="1">
        <v>2.7</v>
      </c>
      <c r="AP92" s="1">
        <v>14.33</v>
      </c>
      <c r="AQ92" s="1">
        <v>14.33</v>
      </c>
      <c r="AR92" s="1">
        <v>0</v>
      </c>
      <c r="AS92" s="1">
        <v>2</v>
      </c>
      <c r="AT92" s="1">
        <v>1.67</v>
      </c>
      <c r="AU92" s="1">
        <v>3</v>
      </c>
      <c r="AV92" s="1">
        <v>1.5</v>
      </c>
      <c r="AW92" s="1">
        <v>50</v>
      </c>
      <c r="AX92" s="1">
        <v>9.17</v>
      </c>
      <c r="AY92" s="1">
        <v>2</v>
      </c>
      <c r="AZ92" s="1">
        <v>0.33</v>
      </c>
      <c r="BA92" s="1">
        <v>2.33</v>
      </c>
      <c r="BB92" s="1">
        <v>4.67</v>
      </c>
      <c r="BC92" s="1">
        <v>16</v>
      </c>
      <c r="BD92" s="1">
        <v>11</v>
      </c>
      <c r="BE92" s="1">
        <v>5</v>
      </c>
      <c r="BF92" s="1">
        <v>0.83</v>
      </c>
      <c r="BG92" s="1">
        <v>3.17</v>
      </c>
      <c r="BH92" s="1">
        <v>1.67</v>
      </c>
      <c r="BI92" s="1">
        <v>1.61</v>
      </c>
      <c r="BJ92" s="1">
        <v>54.5</v>
      </c>
      <c r="BK92" s="1">
        <v>46</v>
      </c>
      <c r="BL92" s="1">
        <v>84</v>
      </c>
      <c r="BM92" s="1">
        <v>25.17</v>
      </c>
      <c r="BN92" s="1">
        <v>19.5</v>
      </c>
      <c r="BO92" s="1">
        <v>77</v>
      </c>
      <c r="BP92" s="1">
        <v>8.67</v>
      </c>
      <c r="BQ92" s="1">
        <v>6.33</v>
      </c>
      <c r="BR92" s="1">
        <v>73</v>
      </c>
      <c r="BS92" s="1">
        <v>0.17</v>
      </c>
      <c r="BT92" s="1">
        <v>0</v>
      </c>
      <c r="BU92" s="1">
        <v>6</v>
      </c>
      <c r="BV92" s="1">
        <v>0</v>
      </c>
      <c r="BW92" s="1">
        <v>0</v>
      </c>
      <c r="BX92" s="1">
        <v>0.83</v>
      </c>
      <c r="BY92" s="1">
        <v>69.33</v>
      </c>
      <c r="BZ92" s="1">
        <v>0.5</v>
      </c>
      <c r="CA92" s="1">
        <v>4.5</v>
      </c>
      <c r="CB92" s="1">
        <v>1.33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2.7115970199999997</v>
      </c>
      <c r="CL92" s="1">
        <v>1</v>
      </c>
    </row>
    <row r="93" spans="1:90" x14ac:dyDescent="0.25">
      <c r="A93" s="1" t="s">
        <v>116</v>
      </c>
      <c r="B93" s="1">
        <v>5.9</v>
      </c>
      <c r="C93" s="1">
        <v>5</v>
      </c>
      <c r="D93" s="1">
        <v>42.6</v>
      </c>
      <c r="E93" s="1">
        <v>7.0000000000000007E-2</v>
      </c>
      <c r="F93" s="1">
        <v>0.22</v>
      </c>
      <c r="G93" s="1">
        <v>0.1</v>
      </c>
      <c r="H93" s="1">
        <v>2</v>
      </c>
      <c r="I93" s="1">
        <v>0.6</v>
      </c>
      <c r="J93" s="1">
        <v>0.2</v>
      </c>
      <c r="K93" s="1">
        <v>0.2</v>
      </c>
      <c r="L93" s="1">
        <v>0.4</v>
      </c>
      <c r="M93" s="1">
        <v>0.2</v>
      </c>
      <c r="N93" s="1">
        <v>0.2</v>
      </c>
      <c r="O93" s="1">
        <v>0.09</v>
      </c>
      <c r="P93" s="1">
        <v>0.09</v>
      </c>
      <c r="Q93" s="1">
        <v>0.2</v>
      </c>
      <c r="R93" s="1">
        <v>0</v>
      </c>
      <c r="S93" s="1">
        <v>0.2</v>
      </c>
      <c r="T93" s="1">
        <v>0</v>
      </c>
      <c r="U93" s="1">
        <v>4.8</v>
      </c>
      <c r="V93" s="1">
        <v>3</v>
      </c>
      <c r="W93" s="1">
        <v>63</v>
      </c>
      <c r="X93" s="1">
        <v>0.4</v>
      </c>
      <c r="Y93" s="1">
        <v>0</v>
      </c>
      <c r="Z93" s="1">
        <v>0</v>
      </c>
      <c r="AA93" s="1">
        <v>0</v>
      </c>
      <c r="AB93" s="1">
        <v>0</v>
      </c>
      <c r="AC93" s="1">
        <v>0.2</v>
      </c>
      <c r="AD93" s="1">
        <v>0</v>
      </c>
      <c r="AE93" s="1">
        <v>0.02</v>
      </c>
      <c r="AF93" s="1">
        <v>0.2</v>
      </c>
      <c r="AG93" s="1">
        <v>0</v>
      </c>
      <c r="AH93" s="1">
        <v>0.2</v>
      </c>
      <c r="AI93" s="1">
        <v>0</v>
      </c>
      <c r="AJ93" s="1">
        <v>0</v>
      </c>
      <c r="AK93" s="1">
        <v>5.2</v>
      </c>
      <c r="AL93" s="1">
        <v>3.94</v>
      </c>
      <c r="AM93" s="1">
        <v>12.04</v>
      </c>
      <c r="AN93" s="1">
        <v>0.5</v>
      </c>
      <c r="AO93" s="1">
        <v>2.2000000000000002</v>
      </c>
      <c r="AP93" s="1">
        <v>3.4</v>
      </c>
      <c r="AQ93" s="1">
        <v>8.8000000000000007</v>
      </c>
      <c r="AR93" s="1">
        <v>0.4</v>
      </c>
      <c r="AS93" s="1">
        <v>3</v>
      </c>
      <c r="AT93" s="1">
        <v>0.8</v>
      </c>
      <c r="AU93" s="1">
        <v>1.6</v>
      </c>
      <c r="AV93" s="1">
        <v>1</v>
      </c>
      <c r="AW93" s="1">
        <v>63</v>
      </c>
      <c r="AX93" s="1">
        <v>1.2</v>
      </c>
      <c r="AY93" s="1">
        <v>0.6</v>
      </c>
      <c r="AZ93" s="1">
        <v>0.2</v>
      </c>
      <c r="BA93" s="1">
        <v>1</v>
      </c>
      <c r="BB93" s="1">
        <v>1.8</v>
      </c>
      <c r="BC93" s="1">
        <v>15</v>
      </c>
      <c r="BD93" s="1">
        <v>9.1999999999999993</v>
      </c>
      <c r="BE93" s="1">
        <v>4.8</v>
      </c>
      <c r="BF93" s="1">
        <v>0.6</v>
      </c>
      <c r="BG93" s="1">
        <v>2.2000000000000002</v>
      </c>
      <c r="BH93" s="1">
        <v>2</v>
      </c>
      <c r="BI93" s="1">
        <v>1.59</v>
      </c>
      <c r="BJ93" s="1">
        <v>16.8</v>
      </c>
      <c r="BK93" s="1">
        <v>12.2</v>
      </c>
      <c r="BL93" s="1">
        <v>73</v>
      </c>
      <c r="BM93" s="1">
        <v>7.8</v>
      </c>
      <c r="BN93" s="1">
        <v>4.8</v>
      </c>
      <c r="BO93" s="1">
        <v>62</v>
      </c>
      <c r="BP93" s="1">
        <v>4.8</v>
      </c>
      <c r="BQ93" s="1">
        <v>3</v>
      </c>
      <c r="BR93" s="1">
        <v>63</v>
      </c>
      <c r="BS93" s="1">
        <v>0.2</v>
      </c>
      <c r="BT93" s="1">
        <v>0</v>
      </c>
      <c r="BU93" s="1">
        <v>2</v>
      </c>
      <c r="BV93" s="1">
        <v>3</v>
      </c>
      <c r="BW93" s="1">
        <v>1</v>
      </c>
      <c r="BX93" s="1">
        <v>0.4</v>
      </c>
      <c r="BY93" s="1">
        <v>25.8</v>
      </c>
      <c r="BZ93" s="1">
        <v>1.6</v>
      </c>
      <c r="CA93" s="1">
        <v>1.2</v>
      </c>
      <c r="CB93" s="1">
        <v>0.8</v>
      </c>
      <c r="CC93" s="1">
        <v>0.4</v>
      </c>
      <c r="CD93" s="1">
        <v>0.2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3.5335123200000007</v>
      </c>
      <c r="CL93" s="1">
        <v>1</v>
      </c>
    </row>
    <row r="94" spans="1:90" x14ac:dyDescent="0.25">
      <c r="A94" s="1" t="s">
        <v>118</v>
      </c>
      <c r="B94" s="1">
        <v>4.9000000000000004</v>
      </c>
      <c r="C94" s="1">
        <v>10</v>
      </c>
      <c r="D94" s="1">
        <v>84.1</v>
      </c>
      <c r="E94" s="1">
        <v>0.11</v>
      </c>
      <c r="F94" s="1">
        <v>0</v>
      </c>
      <c r="G94" s="1">
        <v>0.2</v>
      </c>
      <c r="H94" s="1">
        <v>0</v>
      </c>
      <c r="I94" s="1">
        <v>0.6</v>
      </c>
      <c r="J94" s="1">
        <v>0.1</v>
      </c>
      <c r="K94" s="1">
        <v>0.1</v>
      </c>
      <c r="L94" s="1">
        <v>0.5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13</v>
      </c>
      <c r="V94" s="1">
        <v>10.8</v>
      </c>
      <c r="W94" s="1">
        <v>83</v>
      </c>
      <c r="X94" s="1">
        <v>2.8</v>
      </c>
      <c r="Y94" s="1">
        <v>1</v>
      </c>
      <c r="Z94" s="1">
        <v>36</v>
      </c>
      <c r="AA94" s="1">
        <v>2.5</v>
      </c>
      <c r="AB94" s="1">
        <v>0.5</v>
      </c>
      <c r="AC94" s="1">
        <v>1.3</v>
      </c>
      <c r="AD94" s="1">
        <v>0.3</v>
      </c>
      <c r="AE94" s="1">
        <v>0.16</v>
      </c>
      <c r="AF94" s="1">
        <v>0</v>
      </c>
      <c r="AG94" s="1">
        <v>0</v>
      </c>
      <c r="AH94" s="1">
        <v>0.1</v>
      </c>
      <c r="AI94" s="1">
        <v>0</v>
      </c>
      <c r="AJ94" s="1">
        <v>0.3</v>
      </c>
      <c r="AK94" s="1">
        <v>1.7</v>
      </c>
      <c r="AL94" s="1">
        <v>22.08</v>
      </c>
      <c r="AM94" s="1">
        <v>12.04</v>
      </c>
      <c r="AN94" s="1">
        <v>0.6</v>
      </c>
      <c r="AO94" s="1">
        <v>3.3</v>
      </c>
      <c r="AP94" s="1">
        <v>14.4</v>
      </c>
      <c r="AQ94" s="1">
        <v>14.4</v>
      </c>
      <c r="AR94" s="1">
        <v>0.1</v>
      </c>
      <c r="AS94" s="1">
        <v>2.2999999999999998</v>
      </c>
      <c r="AT94" s="1">
        <v>0.9</v>
      </c>
      <c r="AU94" s="1">
        <v>1.8</v>
      </c>
      <c r="AV94" s="1">
        <v>1.2</v>
      </c>
      <c r="AW94" s="1">
        <v>67</v>
      </c>
      <c r="AX94" s="1">
        <v>5.5</v>
      </c>
      <c r="AY94" s="1">
        <v>1.1000000000000001</v>
      </c>
      <c r="AZ94" s="1">
        <v>0.2</v>
      </c>
      <c r="BA94" s="1">
        <v>1.1000000000000001</v>
      </c>
      <c r="BB94" s="1">
        <v>2.4</v>
      </c>
      <c r="BC94" s="1">
        <v>11.4</v>
      </c>
      <c r="BD94" s="1">
        <v>7.4</v>
      </c>
      <c r="BE94" s="1">
        <v>4.0999999999999996</v>
      </c>
      <c r="BF94" s="1">
        <v>0.9</v>
      </c>
      <c r="BG94" s="1">
        <v>1.8</v>
      </c>
      <c r="BH94" s="1">
        <v>1.3</v>
      </c>
      <c r="BI94" s="1">
        <v>1.27</v>
      </c>
      <c r="BJ94" s="1">
        <v>49.6</v>
      </c>
      <c r="BK94" s="1">
        <v>43.4</v>
      </c>
      <c r="BL94" s="1">
        <v>88</v>
      </c>
      <c r="BM94" s="1">
        <v>31.2</v>
      </c>
      <c r="BN94" s="1">
        <v>25.7</v>
      </c>
      <c r="BO94" s="1">
        <v>82</v>
      </c>
      <c r="BP94" s="1">
        <v>13</v>
      </c>
      <c r="BQ94" s="1">
        <v>10.8</v>
      </c>
      <c r="BR94" s="1">
        <v>83</v>
      </c>
      <c r="BS94" s="1">
        <v>0.4</v>
      </c>
      <c r="BT94" s="1">
        <v>0.1</v>
      </c>
      <c r="BU94" s="1">
        <v>10</v>
      </c>
      <c r="BV94" s="1">
        <v>0</v>
      </c>
      <c r="BW94" s="1">
        <v>4</v>
      </c>
      <c r="BX94" s="1">
        <v>0.2</v>
      </c>
      <c r="BY94" s="1">
        <v>61.3</v>
      </c>
      <c r="BZ94" s="1">
        <v>0.2</v>
      </c>
      <c r="CA94" s="1">
        <v>5.3</v>
      </c>
      <c r="CB94" s="1">
        <v>3.8</v>
      </c>
      <c r="CC94" s="1">
        <v>0</v>
      </c>
      <c r="CD94" s="1">
        <v>0</v>
      </c>
      <c r="CE94" s="1">
        <v>1.9</v>
      </c>
      <c r="CF94" s="1">
        <v>0.1</v>
      </c>
      <c r="CG94" s="1">
        <v>0.2</v>
      </c>
      <c r="CH94" s="1">
        <v>0</v>
      </c>
      <c r="CI94" s="1">
        <v>0</v>
      </c>
      <c r="CJ94" s="1">
        <v>0</v>
      </c>
      <c r="CK94" s="1">
        <f t="shared" si="1"/>
        <v>3.0684769900000015</v>
      </c>
      <c r="CL94" s="1">
        <v>1</v>
      </c>
    </row>
    <row r="95" spans="1:90" x14ac:dyDescent="0.25">
      <c r="A95" s="1" t="s">
        <v>119</v>
      </c>
      <c r="B95" s="1">
        <v>7.6</v>
      </c>
      <c r="C95" s="1">
        <v>7</v>
      </c>
      <c r="D95" s="1">
        <v>63.86</v>
      </c>
      <c r="E95" s="1">
        <v>0.32</v>
      </c>
      <c r="F95" s="1">
        <v>0.3</v>
      </c>
      <c r="G95" s="1">
        <v>0.7</v>
      </c>
      <c r="H95" s="1">
        <v>6</v>
      </c>
      <c r="I95" s="1">
        <v>2.14</v>
      </c>
      <c r="J95" s="1">
        <v>1</v>
      </c>
      <c r="K95" s="1">
        <v>1.1399999999999999</v>
      </c>
      <c r="L95" s="1">
        <v>1</v>
      </c>
      <c r="M95" s="1">
        <v>0.28999999999999998</v>
      </c>
      <c r="N95" s="1">
        <v>0</v>
      </c>
      <c r="O95" s="1">
        <v>0.2</v>
      </c>
      <c r="P95" s="1">
        <v>0.31</v>
      </c>
      <c r="Q95" s="1">
        <v>0.43</v>
      </c>
      <c r="R95" s="1">
        <v>0.28999999999999998</v>
      </c>
      <c r="S95" s="1">
        <v>0.14000000000000001</v>
      </c>
      <c r="T95" s="1">
        <v>0</v>
      </c>
      <c r="U95" s="1">
        <v>15.86</v>
      </c>
      <c r="V95" s="1">
        <v>13.86</v>
      </c>
      <c r="W95" s="1">
        <v>87</v>
      </c>
      <c r="X95" s="1">
        <v>3.29</v>
      </c>
      <c r="Y95" s="1">
        <v>0.56999999999999995</v>
      </c>
      <c r="Z95" s="1">
        <v>17</v>
      </c>
      <c r="AA95" s="1">
        <v>1.43</v>
      </c>
      <c r="AB95" s="1">
        <v>0.28999999999999998</v>
      </c>
      <c r="AC95" s="1">
        <v>1.43</v>
      </c>
      <c r="AD95" s="1">
        <v>0.71</v>
      </c>
      <c r="AE95" s="1">
        <v>0.38</v>
      </c>
      <c r="AF95" s="1">
        <v>0.43</v>
      </c>
      <c r="AG95" s="1">
        <v>0</v>
      </c>
      <c r="AH95" s="1">
        <v>0</v>
      </c>
      <c r="AI95" s="1">
        <v>0</v>
      </c>
      <c r="AJ95" s="1">
        <v>0.43</v>
      </c>
      <c r="AK95" s="1">
        <v>28.14</v>
      </c>
      <c r="AL95" s="1">
        <v>23.1</v>
      </c>
      <c r="AM95" s="1">
        <v>27.83</v>
      </c>
      <c r="AN95" s="1">
        <v>2.7</v>
      </c>
      <c r="AO95" s="1">
        <v>5.0999999999999996</v>
      </c>
      <c r="AP95" s="1">
        <v>9.57</v>
      </c>
      <c r="AQ95" s="1">
        <v>21.14</v>
      </c>
      <c r="AR95" s="1">
        <v>0.43</v>
      </c>
      <c r="AS95" s="1">
        <v>5.86</v>
      </c>
      <c r="AT95" s="1">
        <v>0.14000000000000001</v>
      </c>
      <c r="AU95" s="1">
        <v>1</v>
      </c>
      <c r="AV95" s="1">
        <v>0.28999999999999998</v>
      </c>
      <c r="AW95" s="1">
        <v>29</v>
      </c>
      <c r="AX95" s="1">
        <v>2.86</v>
      </c>
      <c r="AY95" s="1">
        <v>0.56999999999999995</v>
      </c>
      <c r="AZ95" s="1">
        <v>0</v>
      </c>
      <c r="BA95" s="1">
        <v>0.43</v>
      </c>
      <c r="BB95" s="1">
        <v>1</v>
      </c>
      <c r="BC95" s="1">
        <v>9.57</v>
      </c>
      <c r="BD95" s="1">
        <v>5.86</v>
      </c>
      <c r="BE95" s="1">
        <v>3.43</v>
      </c>
      <c r="BF95" s="1">
        <v>0.14000000000000001</v>
      </c>
      <c r="BG95" s="1">
        <v>2.14</v>
      </c>
      <c r="BH95" s="1">
        <v>1.43</v>
      </c>
      <c r="BI95" s="1">
        <v>1.18</v>
      </c>
      <c r="BJ95" s="1">
        <v>29.29</v>
      </c>
      <c r="BK95" s="1">
        <v>26.14</v>
      </c>
      <c r="BL95" s="1">
        <v>89</v>
      </c>
      <c r="BM95" s="1">
        <v>26.43</v>
      </c>
      <c r="BN95" s="1">
        <v>21</v>
      </c>
      <c r="BO95" s="1">
        <v>79</v>
      </c>
      <c r="BP95" s="1">
        <v>15.86</v>
      </c>
      <c r="BQ95" s="1">
        <v>13.86</v>
      </c>
      <c r="BR95" s="1">
        <v>87</v>
      </c>
      <c r="BS95" s="1">
        <v>0.43</v>
      </c>
      <c r="BT95" s="1">
        <v>0.28999999999999998</v>
      </c>
      <c r="BU95" s="1">
        <v>5</v>
      </c>
      <c r="BV95" s="1">
        <v>2</v>
      </c>
      <c r="BW95" s="1">
        <v>2</v>
      </c>
      <c r="BX95" s="1">
        <v>0.43</v>
      </c>
      <c r="BY95" s="1">
        <v>43.57</v>
      </c>
      <c r="BZ95" s="1">
        <v>3.29</v>
      </c>
      <c r="CA95" s="1">
        <v>2.71</v>
      </c>
      <c r="CB95" s="1">
        <v>4.8600000000000003</v>
      </c>
      <c r="CC95" s="1">
        <v>0.56999999999999995</v>
      </c>
      <c r="CD95" s="1">
        <v>0</v>
      </c>
      <c r="CE95" s="1">
        <v>0.86</v>
      </c>
      <c r="CF95" s="1">
        <v>0</v>
      </c>
      <c r="CG95" s="1">
        <v>0.28999999999999998</v>
      </c>
      <c r="CH95" s="1">
        <v>0</v>
      </c>
      <c r="CI95" s="1">
        <v>0.14000000000000001</v>
      </c>
      <c r="CJ95" s="1">
        <v>0.14000000000000001</v>
      </c>
      <c r="CK95" s="1">
        <f t="shared" si="1"/>
        <v>4.8925397100000003</v>
      </c>
      <c r="CL95" s="1">
        <v>1</v>
      </c>
    </row>
    <row r="96" spans="1:90" x14ac:dyDescent="0.25">
      <c r="A96" s="1" t="s">
        <v>245</v>
      </c>
      <c r="B96" s="1">
        <v>5.0999999999999996</v>
      </c>
      <c r="C96" s="1">
        <v>1</v>
      </c>
      <c r="D96" s="1">
        <v>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</v>
      </c>
      <c r="V96" s="1">
        <v>1</v>
      </c>
      <c r="W96" s="1">
        <v>100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0</v>
      </c>
      <c r="AJ96" s="1">
        <v>0</v>
      </c>
      <c r="AK96" s="1">
        <v>0</v>
      </c>
      <c r="AL96" s="1">
        <v>0.3</v>
      </c>
      <c r="AM96" s="1">
        <v>0</v>
      </c>
      <c r="AN96" s="1">
        <v>0</v>
      </c>
      <c r="AO96" s="1">
        <v>0.4</v>
      </c>
      <c r="AP96" s="1">
        <v>-2</v>
      </c>
      <c r="AQ96" s="1">
        <v>-2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9</v>
      </c>
      <c r="BD96" s="1">
        <v>6</v>
      </c>
      <c r="BE96" s="1">
        <v>6</v>
      </c>
      <c r="BF96" s="1">
        <v>0</v>
      </c>
      <c r="BG96" s="1">
        <v>1</v>
      </c>
      <c r="BH96" s="1">
        <v>2</v>
      </c>
      <c r="BI96" s="1">
        <v>1.58</v>
      </c>
      <c r="BJ96" s="1">
        <v>3</v>
      </c>
      <c r="BK96" s="1">
        <v>3</v>
      </c>
      <c r="BL96" s="1">
        <v>100</v>
      </c>
      <c r="BM96" s="1">
        <v>2</v>
      </c>
      <c r="BN96" s="1">
        <v>2</v>
      </c>
      <c r="BO96" s="1">
        <v>100</v>
      </c>
      <c r="BP96" s="1">
        <v>1</v>
      </c>
      <c r="BQ96" s="1">
        <v>1</v>
      </c>
      <c r="BR96" s="1">
        <v>100</v>
      </c>
      <c r="BS96" s="1">
        <v>0</v>
      </c>
      <c r="BT96" s="1">
        <v>0</v>
      </c>
      <c r="BU96" s="1">
        <v>0</v>
      </c>
      <c r="BV96" s="1">
        <v>1</v>
      </c>
      <c r="BW96" s="1">
        <v>0</v>
      </c>
      <c r="BX96" s="1">
        <v>0</v>
      </c>
      <c r="BY96" s="1">
        <v>6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2.2802876200000006</v>
      </c>
      <c r="CL96" s="1">
        <v>1</v>
      </c>
    </row>
    <row r="97" spans="1:90" x14ac:dyDescent="0.25">
      <c r="A97" s="1" t="s">
        <v>129</v>
      </c>
      <c r="B97" s="1">
        <v>5.4</v>
      </c>
      <c r="C97" s="1">
        <v>4</v>
      </c>
      <c r="D97" s="1">
        <v>40</v>
      </c>
      <c r="E97" s="1">
        <v>0.11</v>
      </c>
      <c r="F97" s="1">
        <v>0.2</v>
      </c>
      <c r="G97" s="1">
        <v>0.2</v>
      </c>
      <c r="H97" s="1">
        <v>1</v>
      </c>
      <c r="I97" s="1">
        <v>0.5</v>
      </c>
      <c r="J97" s="1">
        <v>0.25</v>
      </c>
      <c r="K97" s="1">
        <v>0.5</v>
      </c>
      <c r="L97" s="1">
        <v>0</v>
      </c>
      <c r="M97" s="1">
        <v>0.25</v>
      </c>
      <c r="N97" s="1">
        <v>0.25</v>
      </c>
      <c r="O97" s="1">
        <v>0.12</v>
      </c>
      <c r="P97" s="1">
        <v>0.12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2</v>
      </c>
      <c r="W97" s="1">
        <v>62</v>
      </c>
      <c r="X97" s="1">
        <v>0.5</v>
      </c>
      <c r="Y97" s="1">
        <v>0</v>
      </c>
      <c r="Z97" s="1">
        <v>0</v>
      </c>
      <c r="AA97" s="1">
        <v>0</v>
      </c>
      <c r="AB97" s="1">
        <v>0</v>
      </c>
      <c r="AC97" s="1">
        <v>0.75</v>
      </c>
      <c r="AD97" s="1">
        <v>0</v>
      </c>
      <c r="AE97" s="1">
        <v>0.05</v>
      </c>
      <c r="AF97" s="1">
        <v>0.25</v>
      </c>
      <c r="AG97" s="1">
        <v>0</v>
      </c>
      <c r="AH97" s="1">
        <v>0</v>
      </c>
      <c r="AI97" s="1">
        <v>0</v>
      </c>
      <c r="AJ97" s="1">
        <v>0</v>
      </c>
      <c r="AK97" s="1">
        <v>11.5</v>
      </c>
      <c r="AL97" s="1">
        <v>9.8800000000000008</v>
      </c>
      <c r="AM97" s="1">
        <v>3.1</v>
      </c>
      <c r="AN97" s="1">
        <v>0.8</v>
      </c>
      <c r="AO97" s="1">
        <v>2.8</v>
      </c>
      <c r="AP97" s="1">
        <v>4.25</v>
      </c>
      <c r="AQ97" s="1">
        <v>6.5</v>
      </c>
      <c r="AR97" s="1">
        <v>0</v>
      </c>
      <c r="AS97" s="1">
        <v>2.25</v>
      </c>
      <c r="AT97" s="1">
        <v>0.75</v>
      </c>
      <c r="AU97" s="1">
        <v>0.75</v>
      </c>
      <c r="AV97" s="1">
        <v>0.75</v>
      </c>
      <c r="AW97" s="1">
        <v>100</v>
      </c>
      <c r="AX97" s="1">
        <v>0.75</v>
      </c>
      <c r="AY97" s="1">
        <v>0.25</v>
      </c>
      <c r="AZ97" s="1">
        <v>0</v>
      </c>
      <c r="BA97" s="1">
        <v>0</v>
      </c>
      <c r="BB97" s="1">
        <v>0.25</v>
      </c>
      <c r="BC97" s="1">
        <v>12.25</v>
      </c>
      <c r="BD97" s="1">
        <v>7.5</v>
      </c>
      <c r="BE97" s="1">
        <v>4.5</v>
      </c>
      <c r="BF97" s="1">
        <v>0.25</v>
      </c>
      <c r="BG97" s="1">
        <v>1.75</v>
      </c>
      <c r="BH97" s="1">
        <v>2.25</v>
      </c>
      <c r="BI97" s="1">
        <v>1.49</v>
      </c>
      <c r="BJ97" s="1">
        <v>5.25</v>
      </c>
      <c r="BK97" s="1">
        <v>3.75</v>
      </c>
      <c r="BL97" s="1">
        <v>71</v>
      </c>
      <c r="BM97" s="1">
        <v>4.75</v>
      </c>
      <c r="BN97" s="1">
        <v>3</v>
      </c>
      <c r="BO97" s="1">
        <v>63</v>
      </c>
      <c r="BP97" s="1">
        <v>3.25</v>
      </c>
      <c r="BQ97" s="1">
        <v>2</v>
      </c>
      <c r="BR97" s="1">
        <v>62</v>
      </c>
      <c r="BS97" s="1">
        <v>0.25</v>
      </c>
      <c r="BT97" s="1">
        <v>0</v>
      </c>
      <c r="BU97" s="1">
        <v>2</v>
      </c>
      <c r="BV97" s="1">
        <v>2</v>
      </c>
      <c r="BW97" s="1">
        <v>2</v>
      </c>
      <c r="BX97" s="1">
        <v>0</v>
      </c>
      <c r="BY97" s="1">
        <v>12</v>
      </c>
      <c r="BZ97" s="1">
        <v>1.25</v>
      </c>
      <c r="CA97" s="1">
        <v>0.25</v>
      </c>
      <c r="CB97" s="1">
        <v>0.75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3.6395044399999992</v>
      </c>
      <c r="CL97" s="1">
        <v>1</v>
      </c>
    </row>
    <row r="98" spans="1:90" x14ac:dyDescent="0.25">
      <c r="A98" s="1" t="s">
        <v>133</v>
      </c>
      <c r="B98" s="1">
        <v>7</v>
      </c>
      <c r="C98" s="1">
        <v>10</v>
      </c>
      <c r="D98" s="1">
        <v>59.9</v>
      </c>
      <c r="E98" s="1">
        <v>0.14000000000000001</v>
      </c>
      <c r="F98" s="1">
        <v>7.0000000000000007E-2</v>
      </c>
      <c r="G98" s="1">
        <v>0.2</v>
      </c>
      <c r="H98" s="1">
        <v>1</v>
      </c>
      <c r="I98" s="1">
        <v>1.3</v>
      </c>
      <c r="J98" s="1">
        <v>0.5</v>
      </c>
      <c r="K98" s="1">
        <v>0.5</v>
      </c>
      <c r="L98" s="1">
        <v>0.8</v>
      </c>
      <c r="M98" s="1">
        <v>0.1</v>
      </c>
      <c r="N98" s="1">
        <v>0</v>
      </c>
      <c r="O98" s="1">
        <v>0.12</v>
      </c>
      <c r="P98" s="1">
        <v>0.12</v>
      </c>
      <c r="Q98" s="1">
        <v>0.1</v>
      </c>
      <c r="R98" s="1">
        <v>0.1</v>
      </c>
      <c r="S98" s="1">
        <v>0</v>
      </c>
      <c r="T98" s="1">
        <v>0</v>
      </c>
      <c r="U98" s="1">
        <v>10</v>
      </c>
      <c r="V98" s="1">
        <v>6.2</v>
      </c>
      <c r="W98" s="1">
        <v>62</v>
      </c>
      <c r="X98" s="1">
        <v>1.2</v>
      </c>
      <c r="Y98" s="1">
        <v>0.1</v>
      </c>
      <c r="Z98" s="1">
        <v>8</v>
      </c>
      <c r="AA98" s="1">
        <v>1</v>
      </c>
      <c r="AB98" s="1">
        <v>0</v>
      </c>
      <c r="AC98" s="1">
        <v>0.6</v>
      </c>
      <c r="AD98" s="1">
        <v>0.1</v>
      </c>
      <c r="AE98" s="1">
        <v>0.09</v>
      </c>
      <c r="AF98" s="1">
        <v>0</v>
      </c>
      <c r="AG98" s="1">
        <v>0</v>
      </c>
      <c r="AH98" s="1">
        <v>0</v>
      </c>
      <c r="AI98" s="1">
        <v>0</v>
      </c>
      <c r="AJ98" s="1">
        <v>0.1</v>
      </c>
      <c r="AK98" s="1">
        <v>13.2</v>
      </c>
      <c r="AL98" s="1">
        <v>9.74</v>
      </c>
      <c r="AM98" s="1">
        <v>7.7</v>
      </c>
      <c r="AN98" s="1">
        <v>0.9</v>
      </c>
      <c r="AO98" s="1">
        <v>3.2</v>
      </c>
      <c r="AP98" s="1">
        <v>6.1</v>
      </c>
      <c r="AQ98" s="1">
        <v>7.9</v>
      </c>
      <c r="AR98" s="1">
        <v>0.1</v>
      </c>
      <c r="AS98" s="1">
        <v>2.4</v>
      </c>
      <c r="AT98" s="1">
        <v>1.1000000000000001</v>
      </c>
      <c r="AU98" s="1">
        <v>0.9</v>
      </c>
      <c r="AV98" s="1">
        <v>0.6</v>
      </c>
      <c r="AW98" s="1">
        <v>67</v>
      </c>
      <c r="AX98" s="1">
        <v>2.7</v>
      </c>
      <c r="AY98" s="1">
        <v>0.1</v>
      </c>
      <c r="AZ98" s="1">
        <v>0</v>
      </c>
      <c r="BA98" s="1">
        <v>0.3</v>
      </c>
      <c r="BB98" s="1">
        <v>0.4</v>
      </c>
      <c r="BC98" s="1">
        <v>15.6</v>
      </c>
      <c r="BD98" s="1">
        <v>10.3</v>
      </c>
      <c r="BE98" s="1">
        <v>5</v>
      </c>
      <c r="BF98" s="1">
        <v>0.7</v>
      </c>
      <c r="BG98" s="1">
        <v>3.2</v>
      </c>
      <c r="BH98" s="1">
        <v>1.3</v>
      </c>
      <c r="BI98" s="1">
        <v>1.46</v>
      </c>
      <c r="BJ98" s="1">
        <v>20.7</v>
      </c>
      <c r="BK98" s="1">
        <v>15.8</v>
      </c>
      <c r="BL98" s="1">
        <v>76</v>
      </c>
      <c r="BM98" s="1">
        <v>15.7</v>
      </c>
      <c r="BN98" s="1">
        <v>10.1</v>
      </c>
      <c r="BO98" s="1">
        <v>64</v>
      </c>
      <c r="BP98" s="1">
        <v>10</v>
      </c>
      <c r="BQ98" s="1">
        <v>6.2</v>
      </c>
      <c r="BR98" s="1">
        <v>62</v>
      </c>
      <c r="BS98" s="1">
        <v>0.6</v>
      </c>
      <c r="BT98" s="1">
        <v>0.1</v>
      </c>
      <c r="BU98" s="1">
        <v>8</v>
      </c>
      <c r="BV98" s="1">
        <v>2</v>
      </c>
      <c r="BW98" s="1">
        <v>8</v>
      </c>
      <c r="BX98" s="1">
        <v>0.2</v>
      </c>
      <c r="BY98" s="1">
        <v>30.7</v>
      </c>
      <c r="BZ98" s="1">
        <v>1.5</v>
      </c>
      <c r="CA98" s="1">
        <v>4.0999999999999996</v>
      </c>
      <c r="CB98" s="1">
        <v>3.3</v>
      </c>
      <c r="CC98" s="1">
        <v>0.4</v>
      </c>
      <c r="CD98" s="1">
        <v>0</v>
      </c>
      <c r="CE98" s="1">
        <v>0.7</v>
      </c>
      <c r="CF98" s="1">
        <v>0</v>
      </c>
      <c r="CG98" s="1">
        <v>0.3</v>
      </c>
      <c r="CH98" s="1">
        <v>0</v>
      </c>
      <c r="CI98" s="1">
        <v>0</v>
      </c>
      <c r="CJ98" s="1">
        <v>0</v>
      </c>
      <c r="CK98" s="1">
        <f t="shared" si="1"/>
        <v>3.7230805900000004</v>
      </c>
      <c r="CL98" s="1">
        <v>1</v>
      </c>
    </row>
    <row r="99" spans="1:90" x14ac:dyDescent="0.25">
      <c r="A99" s="1" t="s">
        <v>134</v>
      </c>
      <c r="B99" s="1">
        <v>5.3</v>
      </c>
      <c r="C99" s="1">
        <v>8</v>
      </c>
      <c r="D99" s="1">
        <v>30.12</v>
      </c>
      <c r="E99" s="1">
        <v>0.21</v>
      </c>
      <c r="F99" s="1">
        <v>0.38</v>
      </c>
      <c r="G99" s="1">
        <v>0.3</v>
      </c>
      <c r="H99" s="1">
        <v>3</v>
      </c>
      <c r="I99" s="1">
        <v>1</v>
      </c>
      <c r="J99" s="1">
        <v>0.25</v>
      </c>
      <c r="K99" s="1">
        <v>0.5</v>
      </c>
      <c r="L99" s="1">
        <v>0.5</v>
      </c>
      <c r="M99" s="1">
        <v>0.38</v>
      </c>
      <c r="N99" s="1">
        <v>0</v>
      </c>
      <c r="O99" s="1">
        <v>0.11</v>
      </c>
      <c r="P99" s="1">
        <v>0.2</v>
      </c>
      <c r="Q99" s="1">
        <v>0.25</v>
      </c>
      <c r="R99" s="1">
        <v>0.25</v>
      </c>
      <c r="S99" s="1">
        <v>0</v>
      </c>
      <c r="T99" s="1">
        <v>0</v>
      </c>
      <c r="U99" s="1">
        <v>7.12</v>
      </c>
      <c r="V99" s="1">
        <v>5.38</v>
      </c>
      <c r="W99" s="1">
        <v>76</v>
      </c>
      <c r="X99" s="1">
        <v>0.5</v>
      </c>
      <c r="Y99" s="1">
        <v>0</v>
      </c>
      <c r="Z99" s="1">
        <v>0</v>
      </c>
      <c r="AA99" s="1">
        <v>0.12</v>
      </c>
      <c r="AB99" s="1">
        <v>0.25</v>
      </c>
      <c r="AC99" s="1">
        <v>0.5</v>
      </c>
      <c r="AD99" s="1">
        <v>0</v>
      </c>
      <c r="AE99" s="1">
        <v>0.05</v>
      </c>
      <c r="AF99" s="1">
        <v>0.12</v>
      </c>
      <c r="AG99" s="1">
        <v>0</v>
      </c>
      <c r="AH99" s="1">
        <v>0</v>
      </c>
      <c r="AI99" s="1">
        <v>0</v>
      </c>
      <c r="AJ99" s="1">
        <v>0.12</v>
      </c>
      <c r="AK99" s="1">
        <v>12.88</v>
      </c>
      <c r="AL99" s="1">
        <v>7.1</v>
      </c>
      <c r="AM99" s="1">
        <v>16.420000000000002</v>
      </c>
      <c r="AN99" s="1">
        <v>1.1000000000000001</v>
      </c>
      <c r="AO99" s="1">
        <v>3</v>
      </c>
      <c r="AP99" s="1">
        <v>5.75</v>
      </c>
      <c r="AQ99" s="1">
        <v>11.38</v>
      </c>
      <c r="AR99" s="1">
        <v>0.38</v>
      </c>
      <c r="AS99" s="1">
        <v>3.25</v>
      </c>
      <c r="AT99" s="1">
        <v>0.25</v>
      </c>
      <c r="AU99" s="1">
        <v>1.62</v>
      </c>
      <c r="AV99" s="1">
        <v>1.25</v>
      </c>
      <c r="AW99" s="1">
        <v>77</v>
      </c>
      <c r="AX99" s="1">
        <v>1.75</v>
      </c>
      <c r="AY99" s="1">
        <v>0.12</v>
      </c>
      <c r="AZ99" s="1">
        <v>0.12</v>
      </c>
      <c r="BA99" s="1">
        <v>0.12</v>
      </c>
      <c r="BB99" s="1">
        <v>0.38</v>
      </c>
      <c r="BC99" s="1">
        <v>13.12</v>
      </c>
      <c r="BD99" s="1">
        <v>7.62</v>
      </c>
      <c r="BE99" s="1">
        <v>4</v>
      </c>
      <c r="BF99" s="1">
        <v>0.62</v>
      </c>
      <c r="BG99" s="1">
        <v>1.75</v>
      </c>
      <c r="BH99" s="1">
        <v>1.75</v>
      </c>
      <c r="BI99" s="1">
        <v>1.37</v>
      </c>
      <c r="BJ99" s="1">
        <v>14.75</v>
      </c>
      <c r="BK99" s="1">
        <v>12.38</v>
      </c>
      <c r="BL99" s="1">
        <v>84</v>
      </c>
      <c r="BM99" s="1">
        <v>10</v>
      </c>
      <c r="BN99" s="1">
        <v>7.62</v>
      </c>
      <c r="BO99" s="1">
        <v>76</v>
      </c>
      <c r="BP99" s="1">
        <v>7.12</v>
      </c>
      <c r="BQ99" s="1">
        <v>5.38</v>
      </c>
      <c r="BR99" s="1">
        <v>76</v>
      </c>
      <c r="BS99" s="1">
        <v>0.12</v>
      </c>
      <c r="BT99" s="1">
        <v>0</v>
      </c>
      <c r="BU99" s="1">
        <v>2</v>
      </c>
      <c r="BV99" s="1">
        <v>6</v>
      </c>
      <c r="BW99" s="1">
        <v>1</v>
      </c>
      <c r="BX99" s="1">
        <v>0.25</v>
      </c>
      <c r="BY99" s="1">
        <v>22.25</v>
      </c>
      <c r="BZ99" s="1">
        <v>1.38</v>
      </c>
      <c r="CA99" s="1">
        <v>1.25</v>
      </c>
      <c r="CB99" s="1">
        <v>1</v>
      </c>
      <c r="CC99" s="1">
        <v>0</v>
      </c>
      <c r="CD99" s="1">
        <v>0</v>
      </c>
      <c r="CE99" s="1">
        <v>0.12</v>
      </c>
      <c r="CF99" s="1">
        <v>0</v>
      </c>
      <c r="CG99" s="1">
        <v>0</v>
      </c>
      <c r="CH99" s="1">
        <v>0</v>
      </c>
      <c r="CI99" s="1">
        <v>0.12</v>
      </c>
      <c r="CJ99" s="1">
        <v>0.12</v>
      </c>
      <c r="CK99" s="1">
        <f t="shared" si="1"/>
        <v>4.06081292</v>
      </c>
      <c r="CL99" s="1">
        <v>1</v>
      </c>
    </row>
    <row r="100" spans="1:90" x14ac:dyDescent="0.25">
      <c r="A100" s="1" t="s">
        <v>238</v>
      </c>
      <c r="B100" s="1">
        <v>5.4</v>
      </c>
      <c r="C100" s="1">
        <v>5</v>
      </c>
      <c r="D100" s="1">
        <v>47.8</v>
      </c>
      <c r="E100" s="1">
        <v>0.13</v>
      </c>
      <c r="F100" s="1">
        <v>0.21</v>
      </c>
      <c r="G100" s="1">
        <v>0.3</v>
      </c>
      <c r="H100" s="1">
        <v>3</v>
      </c>
      <c r="I100" s="1">
        <v>1</v>
      </c>
      <c r="J100" s="1">
        <v>0.4</v>
      </c>
      <c r="K100" s="1">
        <v>0.4</v>
      </c>
      <c r="L100" s="1">
        <v>0.6</v>
      </c>
      <c r="M100" s="1">
        <v>0</v>
      </c>
      <c r="N100" s="1">
        <v>0.2</v>
      </c>
      <c r="O100" s="1">
        <v>7.0000000000000007E-2</v>
      </c>
      <c r="P100" s="1">
        <v>7.0000000000000007E-2</v>
      </c>
      <c r="Q100" s="1">
        <v>0</v>
      </c>
      <c r="R100" s="1">
        <v>0</v>
      </c>
      <c r="S100" s="1">
        <v>0</v>
      </c>
      <c r="T100" s="1">
        <v>0</v>
      </c>
      <c r="U100" s="1">
        <v>9</v>
      </c>
      <c r="V100" s="1">
        <v>7</v>
      </c>
      <c r="W100" s="1">
        <v>78</v>
      </c>
      <c r="X100" s="1">
        <v>0</v>
      </c>
      <c r="Y100" s="1">
        <v>0</v>
      </c>
      <c r="AA100" s="1">
        <v>0</v>
      </c>
      <c r="AB100" s="1">
        <v>0</v>
      </c>
      <c r="AC100" s="1">
        <v>0.6</v>
      </c>
      <c r="AD100" s="1">
        <v>0.4</v>
      </c>
      <c r="AE100" s="1">
        <v>0.19</v>
      </c>
      <c r="AF100" s="1">
        <v>0.6</v>
      </c>
      <c r="AG100" s="1">
        <v>0</v>
      </c>
      <c r="AH100" s="1">
        <v>0</v>
      </c>
      <c r="AI100" s="1">
        <v>0</v>
      </c>
      <c r="AJ100" s="1">
        <v>0.2</v>
      </c>
      <c r="AK100" s="1">
        <v>8.6</v>
      </c>
      <c r="AL100" s="1">
        <v>9.26</v>
      </c>
      <c r="AM100" s="1">
        <v>18.12</v>
      </c>
      <c r="AN100" s="1">
        <v>0.9</v>
      </c>
      <c r="AO100" s="1">
        <v>3.1</v>
      </c>
      <c r="AP100" s="1">
        <v>9</v>
      </c>
      <c r="AQ100" s="1">
        <v>14.4</v>
      </c>
      <c r="AR100" s="1">
        <v>0.2</v>
      </c>
      <c r="AS100" s="1">
        <v>3.6</v>
      </c>
      <c r="AT100" s="1">
        <v>0.2</v>
      </c>
      <c r="AU100" s="1">
        <v>1.6</v>
      </c>
      <c r="AV100" s="1">
        <v>0.2</v>
      </c>
      <c r="AW100" s="1">
        <v>13</v>
      </c>
      <c r="AX100" s="1">
        <v>5.8</v>
      </c>
      <c r="AY100" s="1">
        <v>1.2</v>
      </c>
      <c r="AZ100" s="1">
        <v>0.4</v>
      </c>
      <c r="BA100" s="1">
        <v>0</v>
      </c>
      <c r="BB100" s="1">
        <v>1.6</v>
      </c>
      <c r="BC100" s="1">
        <v>9.4</v>
      </c>
      <c r="BD100" s="1">
        <v>6.2</v>
      </c>
      <c r="BE100" s="1">
        <v>3</v>
      </c>
      <c r="BF100" s="1">
        <v>0.8</v>
      </c>
      <c r="BG100" s="1">
        <v>1.8</v>
      </c>
      <c r="BH100" s="1">
        <v>1.6</v>
      </c>
      <c r="BI100" s="1">
        <v>1.17</v>
      </c>
      <c r="BJ100" s="1">
        <v>34.799999999999997</v>
      </c>
      <c r="BK100" s="1">
        <v>31</v>
      </c>
      <c r="BL100" s="1">
        <v>89</v>
      </c>
      <c r="BM100" s="1">
        <v>21.2</v>
      </c>
      <c r="BN100" s="1">
        <v>17.8</v>
      </c>
      <c r="BO100" s="1">
        <v>84</v>
      </c>
      <c r="BP100" s="1">
        <v>9</v>
      </c>
      <c r="BQ100" s="1">
        <v>7</v>
      </c>
      <c r="BR100" s="1">
        <v>78</v>
      </c>
      <c r="BS100" s="1">
        <v>0.2</v>
      </c>
      <c r="BT100" s="1">
        <v>0</v>
      </c>
      <c r="BU100" s="1">
        <v>2</v>
      </c>
      <c r="BV100" s="1">
        <v>3</v>
      </c>
      <c r="BW100" s="1">
        <v>1</v>
      </c>
      <c r="BX100" s="1">
        <v>2</v>
      </c>
      <c r="BY100" s="1">
        <v>49.6</v>
      </c>
      <c r="BZ100" s="1">
        <v>1</v>
      </c>
      <c r="CA100" s="1">
        <v>2.8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3.8851438500000013</v>
      </c>
      <c r="CL100" s="1">
        <v>1</v>
      </c>
    </row>
    <row r="101" spans="1:90" x14ac:dyDescent="0.25">
      <c r="A101" s="1" t="s">
        <v>137</v>
      </c>
      <c r="B101" s="1">
        <v>5.9</v>
      </c>
      <c r="C101" s="1">
        <v>6</v>
      </c>
      <c r="D101" s="1">
        <v>31.83</v>
      </c>
      <c r="E101" s="1">
        <v>0.2</v>
      </c>
      <c r="F101" s="1">
        <v>0</v>
      </c>
      <c r="G101" s="1">
        <v>0.3</v>
      </c>
      <c r="H101" s="1">
        <v>0</v>
      </c>
      <c r="I101" s="1">
        <v>1.33</v>
      </c>
      <c r="J101" s="1">
        <v>0.17</v>
      </c>
      <c r="K101" s="1">
        <v>0.67</v>
      </c>
      <c r="L101" s="1">
        <v>0.83</v>
      </c>
      <c r="M101" s="1">
        <v>0.17</v>
      </c>
      <c r="N101" s="1">
        <v>0.17</v>
      </c>
      <c r="O101" s="1">
        <v>0.09</v>
      </c>
      <c r="P101" s="1">
        <v>0.09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6.5</v>
      </c>
      <c r="W101" s="1">
        <v>78</v>
      </c>
      <c r="X101" s="1">
        <v>1.67</v>
      </c>
      <c r="Y101" s="1">
        <v>0.33</v>
      </c>
      <c r="Z101" s="1">
        <v>20</v>
      </c>
      <c r="AA101" s="1">
        <v>1.5</v>
      </c>
      <c r="AB101" s="1">
        <v>0</v>
      </c>
      <c r="AC101" s="1">
        <v>0.83</v>
      </c>
      <c r="AD101" s="1">
        <v>0.33</v>
      </c>
      <c r="AE101" s="1">
        <v>0.17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9.33</v>
      </c>
      <c r="AL101" s="1">
        <v>12.13</v>
      </c>
      <c r="AM101" s="1">
        <v>4.43</v>
      </c>
      <c r="AN101" s="1">
        <v>1</v>
      </c>
      <c r="AO101" s="1">
        <v>2.9</v>
      </c>
      <c r="AP101" s="1">
        <v>5.67</v>
      </c>
      <c r="AQ101" s="1">
        <v>5.67</v>
      </c>
      <c r="AR101" s="1">
        <v>0</v>
      </c>
      <c r="AS101" s="1">
        <v>1.33</v>
      </c>
      <c r="AT101" s="1">
        <v>0.67</v>
      </c>
      <c r="AU101" s="1">
        <v>1.17</v>
      </c>
      <c r="AV101" s="1">
        <v>0.67</v>
      </c>
      <c r="AW101" s="1">
        <v>57</v>
      </c>
      <c r="AX101" s="1">
        <v>1.17</v>
      </c>
      <c r="AY101" s="1">
        <v>0</v>
      </c>
      <c r="AZ101" s="1">
        <v>0</v>
      </c>
      <c r="BA101" s="1">
        <v>0</v>
      </c>
      <c r="BB101" s="1">
        <v>0</v>
      </c>
      <c r="BC101" s="1">
        <v>16.670000000000002</v>
      </c>
      <c r="BD101" s="1">
        <v>11.5</v>
      </c>
      <c r="BE101" s="1">
        <v>5.17</v>
      </c>
      <c r="BF101" s="1">
        <v>0.5</v>
      </c>
      <c r="BG101" s="1">
        <v>2.33</v>
      </c>
      <c r="BH101" s="1">
        <v>2</v>
      </c>
      <c r="BI101" s="1">
        <v>1.71</v>
      </c>
      <c r="BJ101" s="1">
        <v>19.670000000000002</v>
      </c>
      <c r="BK101" s="1">
        <v>16.329999999999998</v>
      </c>
      <c r="BL101" s="1">
        <v>83</v>
      </c>
      <c r="BM101" s="1">
        <v>13.67</v>
      </c>
      <c r="BN101" s="1">
        <v>9.83</v>
      </c>
      <c r="BO101" s="1">
        <v>72</v>
      </c>
      <c r="BP101" s="1">
        <v>8.33</v>
      </c>
      <c r="BQ101" s="1">
        <v>6.5</v>
      </c>
      <c r="BR101" s="1">
        <v>78</v>
      </c>
      <c r="BS101" s="1">
        <v>0</v>
      </c>
      <c r="BT101" s="1">
        <v>0</v>
      </c>
      <c r="BU101" s="1">
        <v>2</v>
      </c>
      <c r="BV101" s="1">
        <v>4</v>
      </c>
      <c r="BW101" s="1">
        <v>2</v>
      </c>
      <c r="BX101" s="1">
        <v>1.17</v>
      </c>
      <c r="BY101" s="1">
        <v>30.67</v>
      </c>
      <c r="BZ101" s="1">
        <v>1.83</v>
      </c>
      <c r="CA101" s="1">
        <v>1.5</v>
      </c>
      <c r="CB101" s="1">
        <v>1.83</v>
      </c>
      <c r="CC101" s="1">
        <v>0.33</v>
      </c>
      <c r="CD101" s="1">
        <v>0</v>
      </c>
      <c r="CE101" s="1">
        <v>1</v>
      </c>
      <c r="CF101" s="1">
        <v>0</v>
      </c>
      <c r="CG101" s="1">
        <v>0.17</v>
      </c>
      <c r="CH101" s="1">
        <v>0</v>
      </c>
      <c r="CI101" s="1">
        <v>0</v>
      </c>
      <c r="CJ101" s="1">
        <v>0</v>
      </c>
      <c r="CK101" s="1">
        <f t="shared" si="1"/>
        <v>4.744775859999999</v>
      </c>
      <c r="CL101" s="1">
        <v>1</v>
      </c>
    </row>
    <row r="102" spans="1:90" x14ac:dyDescent="0.25">
      <c r="A102" s="1" t="s">
        <v>140</v>
      </c>
      <c r="B102" s="1">
        <v>5.3</v>
      </c>
      <c r="C102" s="1">
        <v>10</v>
      </c>
      <c r="D102" s="1">
        <v>80.099999999999994</v>
      </c>
      <c r="E102" s="1">
        <v>0.09</v>
      </c>
      <c r="F102" s="1">
        <v>0.09</v>
      </c>
      <c r="G102" s="1">
        <v>0.1</v>
      </c>
      <c r="H102" s="1">
        <v>1</v>
      </c>
      <c r="I102" s="1">
        <v>0.8</v>
      </c>
      <c r="J102" s="1">
        <v>0.2</v>
      </c>
      <c r="K102" s="1">
        <v>0.3</v>
      </c>
      <c r="L102" s="1">
        <v>0.5</v>
      </c>
      <c r="M102" s="1">
        <v>0</v>
      </c>
      <c r="N102" s="1">
        <v>0.1</v>
      </c>
      <c r="O102" s="1">
        <v>0.04</v>
      </c>
      <c r="P102" s="1">
        <v>0.04</v>
      </c>
      <c r="Q102" s="1">
        <v>0</v>
      </c>
      <c r="R102" s="1">
        <v>0</v>
      </c>
      <c r="S102" s="1">
        <v>0</v>
      </c>
      <c r="T102" s="1">
        <v>0</v>
      </c>
      <c r="U102" s="1">
        <v>12.3</v>
      </c>
      <c r="V102" s="1">
        <v>8.3000000000000007</v>
      </c>
      <c r="W102" s="1">
        <v>67</v>
      </c>
      <c r="X102" s="1">
        <v>0.3</v>
      </c>
      <c r="Y102" s="1">
        <v>0</v>
      </c>
      <c r="Z102" s="1">
        <v>0</v>
      </c>
      <c r="AA102" s="1">
        <v>0</v>
      </c>
      <c r="AB102" s="1">
        <v>0</v>
      </c>
      <c r="AC102" s="1">
        <v>0.4</v>
      </c>
      <c r="AD102" s="1">
        <v>0.1</v>
      </c>
      <c r="AE102" s="1">
        <v>7.0000000000000007E-2</v>
      </c>
      <c r="AF102" s="1">
        <v>0.1</v>
      </c>
      <c r="AG102" s="1">
        <v>0</v>
      </c>
      <c r="AH102" s="1">
        <v>0.3</v>
      </c>
      <c r="AI102" s="1">
        <v>0</v>
      </c>
      <c r="AJ102" s="1">
        <v>0.4</v>
      </c>
      <c r="AK102" s="1">
        <v>8.3000000000000007</v>
      </c>
      <c r="AL102" s="1">
        <v>7.34</v>
      </c>
      <c r="AM102" s="1">
        <v>12.38</v>
      </c>
      <c r="AN102" s="1">
        <v>0.4</v>
      </c>
      <c r="AO102" s="1">
        <v>2.7</v>
      </c>
      <c r="AP102" s="1">
        <v>12</v>
      </c>
      <c r="AQ102" s="1">
        <v>12.9</v>
      </c>
      <c r="AR102" s="1">
        <v>0</v>
      </c>
      <c r="AS102" s="1">
        <v>2.2000000000000002</v>
      </c>
      <c r="AT102" s="1">
        <v>1</v>
      </c>
      <c r="AU102" s="1">
        <v>2.1</v>
      </c>
      <c r="AV102" s="1">
        <v>1</v>
      </c>
      <c r="AW102" s="1">
        <v>48</v>
      </c>
      <c r="AX102" s="1">
        <v>7.2</v>
      </c>
      <c r="AY102" s="1">
        <v>0.7</v>
      </c>
      <c r="AZ102" s="1">
        <v>0.3</v>
      </c>
      <c r="BA102" s="1">
        <v>1.2</v>
      </c>
      <c r="BB102" s="1">
        <v>2.2000000000000002</v>
      </c>
      <c r="BC102" s="1">
        <v>12.7</v>
      </c>
      <c r="BD102" s="1">
        <v>7.2</v>
      </c>
      <c r="BE102" s="1">
        <v>3.8</v>
      </c>
      <c r="BF102" s="1">
        <v>0.6</v>
      </c>
      <c r="BG102" s="1">
        <v>1.5</v>
      </c>
      <c r="BH102" s="1">
        <v>1.7</v>
      </c>
      <c r="BI102" s="1">
        <v>1.35</v>
      </c>
      <c r="BJ102" s="1">
        <v>49.7</v>
      </c>
      <c r="BK102" s="1">
        <v>42.3</v>
      </c>
      <c r="BL102" s="1">
        <v>85</v>
      </c>
      <c r="BM102" s="1">
        <v>24.9</v>
      </c>
      <c r="BN102" s="1">
        <v>19</v>
      </c>
      <c r="BO102" s="1">
        <v>76</v>
      </c>
      <c r="BP102" s="1">
        <v>12.3</v>
      </c>
      <c r="BQ102" s="1">
        <v>8.3000000000000007</v>
      </c>
      <c r="BR102" s="1">
        <v>67</v>
      </c>
      <c r="BS102" s="1">
        <v>0</v>
      </c>
      <c r="BT102" s="1">
        <v>0</v>
      </c>
      <c r="BU102" s="1">
        <v>9</v>
      </c>
      <c r="BV102" s="1">
        <v>1</v>
      </c>
      <c r="BW102" s="1">
        <v>3</v>
      </c>
      <c r="BX102" s="1">
        <v>0.6</v>
      </c>
      <c r="BY102" s="1">
        <v>60.5</v>
      </c>
      <c r="BZ102" s="1">
        <v>1.6</v>
      </c>
      <c r="CA102" s="1">
        <v>4.7</v>
      </c>
      <c r="CB102" s="1">
        <v>1.8</v>
      </c>
      <c r="CC102" s="1">
        <v>0.1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3.1860517000000037</v>
      </c>
      <c r="CL102" s="1">
        <v>1</v>
      </c>
    </row>
    <row r="103" spans="1:90" x14ac:dyDescent="0.25">
      <c r="A103" s="1" t="s">
        <v>148</v>
      </c>
      <c r="B103" s="1">
        <v>5</v>
      </c>
      <c r="C103" s="1">
        <v>7</v>
      </c>
      <c r="D103" s="1">
        <v>76.569999999999993</v>
      </c>
      <c r="E103" s="1">
        <v>0.23</v>
      </c>
      <c r="F103" s="1">
        <v>0.11</v>
      </c>
      <c r="G103" s="1">
        <v>0.3</v>
      </c>
      <c r="H103" s="1">
        <v>1</v>
      </c>
      <c r="I103" s="1">
        <v>1</v>
      </c>
      <c r="J103" s="1">
        <v>0.56999999999999995</v>
      </c>
      <c r="K103" s="1">
        <v>0.43</v>
      </c>
      <c r="L103" s="1">
        <v>0.56999999999999995</v>
      </c>
      <c r="M103" s="1">
        <v>0.43</v>
      </c>
      <c r="N103" s="1">
        <v>0.14000000000000001</v>
      </c>
      <c r="O103" s="1">
        <v>0.22</v>
      </c>
      <c r="P103" s="1">
        <v>0.22</v>
      </c>
      <c r="Q103" s="1">
        <v>0.14000000000000001</v>
      </c>
      <c r="R103" s="1">
        <v>0.14000000000000001</v>
      </c>
      <c r="S103" s="1">
        <v>0</v>
      </c>
      <c r="T103" s="1">
        <v>0.14000000000000001</v>
      </c>
      <c r="U103" s="1">
        <v>9.43</v>
      </c>
      <c r="V103" s="1">
        <v>6.14</v>
      </c>
      <c r="W103" s="1">
        <v>65</v>
      </c>
      <c r="X103" s="1">
        <v>1.29</v>
      </c>
      <c r="Y103" s="1">
        <v>0.28999999999999998</v>
      </c>
      <c r="Z103" s="1">
        <v>22</v>
      </c>
      <c r="AA103" s="1">
        <v>0.43</v>
      </c>
      <c r="AB103" s="1">
        <v>0.14000000000000001</v>
      </c>
      <c r="AC103" s="1">
        <v>1.29</v>
      </c>
      <c r="AD103" s="1">
        <v>0</v>
      </c>
      <c r="AE103" s="1">
        <v>7.0000000000000007E-2</v>
      </c>
      <c r="AF103" s="1">
        <v>0</v>
      </c>
      <c r="AG103" s="1">
        <v>0</v>
      </c>
      <c r="AH103" s="1">
        <v>0.14000000000000001</v>
      </c>
      <c r="AI103" s="1">
        <v>0</v>
      </c>
      <c r="AJ103" s="1">
        <v>0.56999999999999995</v>
      </c>
      <c r="AK103" s="1">
        <v>13.86</v>
      </c>
      <c r="AL103" s="1">
        <v>16.260000000000002</v>
      </c>
      <c r="AM103" s="1">
        <v>17.260000000000002</v>
      </c>
      <c r="AN103" s="1">
        <v>1.3</v>
      </c>
      <c r="AO103" s="1">
        <v>3.9</v>
      </c>
      <c r="AP103" s="1">
        <v>10.43</v>
      </c>
      <c r="AQ103" s="1">
        <v>13</v>
      </c>
      <c r="AR103" s="1">
        <v>0.43</v>
      </c>
      <c r="AS103" s="1">
        <v>3.43</v>
      </c>
      <c r="AT103" s="1">
        <v>0.56999999999999995</v>
      </c>
      <c r="AU103" s="1">
        <v>2.4300000000000002</v>
      </c>
      <c r="AV103" s="1">
        <v>2</v>
      </c>
      <c r="AW103" s="1">
        <v>82</v>
      </c>
      <c r="AX103" s="1">
        <v>3.71</v>
      </c>
      <c r="AY103" s="1">
        <v>1.1399999999999999</v>
      </c>
      <c r="AZ103" s="1">
        <v>0.14000000000000001</v>
      </c>
      <c r="BA103" s="1">
        <v>0.56999999999999995</v>
      </c>
      <c r="BB103" s="1">
        <v>1.86</v>
      </c>
      <c r="BC103" s="1">
        <v>11.71</v>
      </c>
      <c r="BD103" s="1">
        <v>6.86</v>
      </c>
      <c r="BE103" s="1">
        <v>3.57</v>
      </c>
      <c r="BF103" s="1">
        <v>0.71</v>
      </c>
      <c r="BG103" s="1">
        <v>2.57</v>
      </c>
      <c r="BH103" s="1">
        <v>2</v>
      </c>
      <c r="BI103" s="1">
        <v>1.28</v>
      </c>
      <c r="BJ103" s="1">
        <v>29.43</v>
      </c>
      <c r="BK103" s="1">
        <v>23.14</v>
      </c>
      <c r="BL103" s="1">
        <v>79</v>
      </c>
      <c r="BM103" s="1">
        <v>19</v>
      </c>
      <c r="BN103" s="1">
        <v>12.71</v>
      </c>
      <c r="BO103" s="1">
        <v>67</v>
      </c>
      <c r="BP103" s="1">
        <v>9.43</v>
      </c>
      <c r="BQ103" s="1">
        <v>6.14</v>
      </c>
      <c r="BR103" s="1">
        <v>65</v>
      </c>
      <c r="BS103" s="1">
        <v>0.14000000000000001</v>
      </c>
      <c r="BT103" s="1">
        <v>0.14000000000000001</v>
      </c>
      <c r="BU103" s="1">
        <v>6</v>
      </c>
      <c r="BV103" s="1">
        <v>1</v>
      </c>
      <c r="BW103" s="1">
        <v>3</v>
      </c>
      <c r="BX103" s="1">
        <v>0.14000000000000001</v>
      </c>
      <c r="BY103" s="1">
        <v>40.57</v>
      </c>
      <c r="BZ103" s="1">
        <v>0.86</v>
      </c>
      <c r="CA103" s="1">
        <v>4.8600000000000003</v>
      </c>
      <c r="CB103" s="1">
        <v>2.57</v>
      </c>
      <c r="CC103" s="1">
        <v>0</v>
      </c>
      <c r="CD103" s="1">
        <v>0</v>
      </c>
      <c r="CE103" s="1">
        <v>0.43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3.3008873800000003</v>
      </c>
      <c r="CL103" s="1">
        <v>1</v>
      </c>
    </row>
    <row r="104" spans="1:90" x14ac:dyDescent="0.25">
      <c r="A104" s="1" t="s">
        <v>246</v>
      </c>
      <c r="B104" s="1">
        <v>4.4000000000000004</v>
      </c>
      <c r="C104" s="1">
        <v>1</v>
      </c>
      <c r="D104" s="1">
        <v>45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0.3</v>
      </c>
      <c r="AM104" s="1">
        <v>2.8</v>
      </c>
      <c r="AN104" s="1">
        <v>0</v>
      </c>
      <c r="AO104" s="1">
        <v>1.5</v>
      </c>
      <c r="AP104" s="1">
        <v>4</v>
      </c>
      <c r="AQ104" s="1">
        <v>4</v>
      </c>
      <c r="AR104" s="1">
        <v>0</v>
      </c>
      <c r="AS104" s="1">
        <v>1</v>
      </c>
      <c r="AT104" s="1">
        <v>2</v>
      </c>
      <c r="AU104" s="1">
        <v>1</v>
      </c>
      <c r="AV104" s="1">
        <v>1</v>
      </c>
      <c r="AW104" s="1">
        <v>100</v>
      </c>
      <c r="AX104" s="1">
        <v>2</v>
      </c>
      <c r="AY104" s="1">
        <v>0</v>
      </c>
      <c r="AZ104" s="1">
        <v>0</v>
      </c>
      <c r="BA104" s="1">
        <v>1</v>
      </c>
      <c r="BB104" s="1">
        <v>1</v>
      </c>
      <c r="BC104" s="1">
        <v>10</v>
      </c>
      <c r="BD104" s="1">
        <v>8</v>
      </c>
      <c r="BE104" s="1">
        <v>4</v>
      </c>
      <c r="BF104" s="1">
        <v>0</v>
      </c>
      <c r="BG104" s="1">
        <v>2</v>
      </c>
      <c r="BH104" s="1">
        <v>4</v>
      </c>
      <c r="BI104" s="1">
        <v>1.94</v>
      </c>
      <c r="BJ104" s="1">
        <v>16</v>
      </c>
      <c r="BK104" s="1">
        <v>13</v>
      </c>
      <c r="BL104" s="1">
        <v>81</v>
      </c>
      <c r="BM104" s="1">
        <v>8</v>
      </c>
      <c r="BN104" s="1">
        <v>5</v>
      </c>
      <c r="BO104" s="1">
        <v>63</v>
      </c>
      <c r="BP104" s="1">
        <v>1</v>
      </c>
      <c r="BQ104" s="1">
        <v>0</v>
      </c>
      <c r="BR104" s="1">
        <v>0</v>
      </c>
      <c r="BS104" s="1">
        <v>0</v>
      </c>
      <c r="BT104" s="1">
        <v>0</v>
      </c>
      <c r="BU104" s="1">
        <v>1</v>
      </c>
      <c r="BV104" s="1">
        <v>0</v>
      </c>
      <c r="BW104" s="1">
        <v>1</v>
      </c>
      <c r="BX104" s="1">
        <v>0</v>
      </c>
      <c r="BY104" s="1">
        <v>22</v>
      </c>
      <c r="BZ104" s="1">
        <v>0</v>
      </c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2.2949184600000003</v>
      </c>
      <c r="CL104" s="1">
        <v>1</v>
      </c>
    </row>
    <row r="105" spans="1:90" x14ac:dyDescent="0.25">
      <c r="A105" s="1" t="s">
        <v>213</v>
      </c>
      <c r="B105" s="1">
        <v>4.4000000000000004</v>
      </c>
      <c r="C105" s="1">
        <v>1</v>
      </c>
      <c r="D105" s="1">
        <v>45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</v>
      </c>
      <c r="V105" s="1">
        <v>2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0.3</v>
      </c>
      <c r="AM105" s="1">
        <v>3.4</v>
      </c>
      <c r="AN105" s="1">
        <v>0</v>
      </c>
      <c r="AO105" s="1">
        <v>1.7</v>
      </c>
      <c r="AP105" s="1">
        <v>2</v>
      </c>
      <c r="AQ105" s="1">
        <v>2</v>
      </c>
      <c r="AR105" s="1">
        <v>0</v>
      </c>
      <c r="AS105" s="1">
        <v>1</v>
      </c>
      <c r="AT105" s="1">
        <v>2</v>
      </c>
      <c r="AU105" s="1">
        <v>1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25</v>
      </c>
      <c r="BD105" s="1">
        <v>17</v>
      </c>
      <c r="BE105" s="1">
        <v>10</v>
      </c>
      <c r="BF105" s="1">
        <v>1</v>
      </c>
      <c r="BG105" s="1">
        <v>5</v>
      </c>
      <c r="BH105" s="1">
        <v>6</v>
      </c>
      <c r="BI105" s="1">
        <v>3.85</v>
      </c>
      <c r="BJ105" s="1">
        <v>8</v>
      </c>
      <c r="BK105" s="1">
        <v>8</v>
      </c>
      <c r="BL105" s="1">
        <v>100</v>
      </c>
      <c r="BM105" s="1">
        <v>3</v>
      </c>
      <c r="BN105" s="1">
        <v>3</v>
      </c>
      <c r="BO105" s="1">
        <v>100</v>
      </c>
      <c r="BP105" s="1">
        <v>2</v>
      </c>
      <c r="BQ105" s="1">
        <v>2</v>
      </c>
      <c r="BR105" s="1">
        <v>100</v>
      </c>
      <c r="BS105" s="1">
        <v>0</v>
      </c>
      <c r="BT105" s="1">
        <v>0</v>
      </c>
      <c r="BU105" s="1">
        <v>0</v>
      </c>
      <c r="BV105" s="1">
        <v>1</v>
      </c>
      <c r="BW105" s="1">
        <v>0</v>
      </c>
      <c r="BX105" s="1">
        <v>0</v>
      </c>
      <c r="BY105" s="1">
        <v>10</v>
      </c>
      <c r="BZ105" s="1">
        <v>0</v>
      </c>
      <c r="CA105" s="1">
        <v>2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2.2233415500000007</v>
      </c>
      <c r="CL105" s="1">
        <v>1</v>
      </c>
    </row>
    <row r="106" spans="1:90" x14ac:dyDescent="0.25">
      <c r="A106" s="1" t="s">
        <v>175</v>
      </c>
      <c r="B106" s="1">
        <v>5.6</v>
      </c>
      <c r="C106" s="1">
        <v>5</v>
      </c>
      <c r="D106" s="1">
        <v>54.2</v>
      </c>
      <c r="E106" s="1">
        <v>0.18</v>
      </c>
      <c r="F106" s="1">
        <v>0.14000000000000001</v>
      </c>
      <c r="G106" s="1">
        <v>0.2</v>
      </c>
      <c r="H106" s="1">
        <v>1</v>
      </c>
      <c r="I106" s="1">
        <v>0.8</v>
      </c>
      <c r="J106" s="1">
        <v>0.2</v>
      </c>
      <c r="K106" s="1">
        <v>0.4</v>
      </c>
      <c r="L106" s="1">
        <v>0.4</v>
      </c>
      <c r="M106" s="1">
        <v>0.2</v>
      </c>
      <c r="N106" s="1">
        <v>0</v>
      </c>
      <c r="O106" s="1">
        <v>0</v>
      </c>
      <c r="P106" s="1">
        <v>0.16</v>
      </c>
      <c r="Q106" s="1">
        <v>0.2</v>
      </c>
      <c r="R106" s="1">
        <v>0.2</v>
      </c>
      <c r="S106" s="1">
        <v>0</v>
      </c>
      <c r="T106" s="1">
        <v>0</v>
      </c>
      <c r="U106" s="1">
        <v>6.2</v>
      </c>
      <c r="V106" s="1">
        <v>4.4000000000000004</v>
      </c>
      <c r="W106" s="1">
        <v>71</v>
      </c>
      <c r="X106" s="1">
        <v>1.8</v>
      </c>
      <c r="Y106" s="1">
        <v>0.6</v>
      </c>
      <c r="Z106" s="1">
        <v>33</v>
      </c>
      <c r="AA106" s="1">
        <v>0</v>
      </c>
      <c r="AB106" s="1">
        <v>0</v>
      </c>
      <c r="AC106" s="1">
        <v>0.6</v>
      </c>
      <c r="AD106" s="1">
        <v>0</v>
      </c>
      <c r="AE106" s="1">
        <v>0.03</v>
      </c>
      <c r="AF106" s="1">
        <v>0</v>
      </c>
      <c r="AG106" s="1">
        <v>0</v>
      </c>
      <c r="AH106" s="1">
        <v>0.2</v>
      </c>
      <c r="AI106" s="1">
        <v>0</v>
      </c>
      <c r="AJ106" s="1">
        <v>0.2</v>
      </c>
      <c r="AK106" s="1">
        <v>6.6</v>
      </c>
      <c r="AL106" s="1">
        <v>11.66</v>
      </c>
      <c r="AM106" s="1">
        <v>8.64</v>
      </c>
      <c r="AN106" s="1">
        <v>0.9</v>
      </c>
      <c r="AO106" s="1">
        <v>2.9</v>
      </c>
      <c r="AP106" s="1">
        <v>2.6</v>
      </c>
      <c r="AQ106" s="1">
        <v>6.2</v>
      </c>
      <c r="AR106" s="1">
        <v>0.2</v>
      </c>
      <c r="AS106" s="1">
        <v>2.6</v>
      </c>
      <c r="AT106" s="1">
        <v>1</v>
      </c>
      <c r="AU106" s="1">
        <v>0.4</v>
      </c>
      <c r="AV106" s="1">
        <v>0.4</v>
      </c>
      <c r="AW106" s="1">
        <v>100</v>
      </c>
      <c r="AX106" s="1">
        <v>2</v>
      </c>
      <c r="AY106" s="1">
        <v>0.2</v>
      </c>
      <c r="AZ106" s="1">
        <v>0</v>
      </c>
      <c r="BA106" s="1">
        <v>0</v>
      </c>
      <c r="BB106" s="1">
        <v>0.2</v>
      </c>
      <c r="BC106" s="1">
        <v>15</v>
      </c>
      <c r="BD106" s="1">
        <v>10</v>
      </c>
      <c r="BE106" s="1">
        <v>5.4</v>
      </c>
      <c r="BF106" s="1">
        <v>1</v>
      </c>
      <c r="BG106" s="1">
        <v>2</v>
      </c>
      <c r="BH106" s="1">
        <v>2.2000000000000002</v>
      </c>
      <c r="BI106" s="1">
        <v>1.76</v>
      </c>
      <c r="BJ106" s="1">
        <v>11.8</v>
      </c>
      <c r="BK106" s="1">
        <v>9.1999999999999993</v>
      </c>
      <c r="BL106" s="1">
        <v>78</v>
      </c>
      <c r="BM106" s="1">
        <v>9.8000000000000007</v>
      </c>
      <c r="BN106" s="1">
        <v>6.4</v>
      </c>
      <c r="BO106" s="1">
        <v>65</v>
      </c>
      <c r="BP106" s="1">
        <v>6.2</v>
      </c>
      <c r="BQ106" s="1">
        <v>4.4000000000000004</v>
      </c>
      <c r="BR106" s="1">
        <v>71</v>
      </c>
      <c r="BS106" s="1">
        <v>0.2</v>
      </c>
      <c r="BT106" s="1">
        <v>0</v>
      </c>
      <c r="BU106" s="1">
        <v>3</v>
      </c>
      <c r="BV106" s="1">
        <v>2</v>
      </c>
      <c r="BW106" s="1">
        <v>1</v>
      </c>
      <c r="BX106" s="1">
        <v>0.6</v>
      </c>
      <c r="BY106" s="1">
        <v>24.8</v>
      </c>
      <c r="BZ106" s="1">
        <v>1.4</v>
      </c>
      <c r="CA106" s="1">
        <v>0.4</v>
      </c>
      <c r="CB106" s="1">
        <v>1.8</v>
      </c>
      <c r="CC106" s="1">
        <v>0.6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0.2</v>
      </c>
      <c r="CJ106" s="1">
        <v>0.2</v>
      </c>
      <c r="CK106" s="1">
        <f t="shared" si="1"/>
        <v>3.5722050300000019</v>
      </c>
      <c r="CL106" s="1">
        <v>1</v>
      </c>
    </row>
    <row r="107" spans="1:90" x14ac:dyDescent="0.25">
      <c r="A107" s="1" t="s">
        <v>180</v>
      </c>
      <c r="B107" s="1">
        <v>4.5</v>
      </c>
      <c r="C107" s="1">
        <v>8</v>
      </c>
      <c r="D107" s="1">
        <v>38</v>
      </c>
      <c r="E107" s="1">
        <v>0.03</v>
      </c>
      <c r="F107" s="1">
        <v>0.11</v>
      </c>
      <c r="G107" s="1">
        <v>0</v>
      </c>
      <c r="H107" s="1">
        <v>1</v>
      </c>
      <c r="I107" s="1">
        <v>0.5</v>
      </c>
      <c r="J107" s="1">
        <v>0.12</v>
      </c>
      <c r="K107" s="1">
        <v>0.25</v>
      </c>
      <c r="L107" s="1">
        <v>0.25</v>
      </c>
      <c r="M107" s="1">
        <v>0</v>
      </c>
      <c r="N107" s="1">
        <v>0.12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5.38</v>
      </c>
      <c r="V107" s="1">
        <v>4.25</v>
      </c>
      <c r="W107" s="1">
        <v>79</v>
      </c>
      <c r="X107" s="1">
        <v>0.12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0.02</v>
      </c>
      <c r="AF107" s="1">
        <v>0.12</v>
      </c>
      <c r="AG107" s="1">
        <v>0</v>
      </c>
      <c r="AH107" s="1">
        <v>0</v>
      </c>
      <c r="AI107" s="1">
        <v>0</v>
      </c>
      <c r="AJ107" s="1">
        <v>0.12</v>
      </c>
      <c r="AK107" s="1">
        <v>4.38</v>
      </c>
      <c r="AL107" s="1">
        <v>4.04</v>
      </c>
      <c r="AM107" s="1">
        <v>5.55</v>
      </c>
      <c r="AN107" s="1">
        <v>0.2</v>
      </c>
      <c r="AO107" s="1">
        <v>2.1</v>
      </c>
      <c r="AP107" s="1">
        <v>5.88</v>
      </c>
      <c r="AQ107" s="1">
        <v>7</v>
      </c>
      <c r="AR107" s="1">
        <v>0</v>
      </c>
      <c r="AS107" s="1">
        <v>1.75</v>
      </c>
      <c r="AT107" s="1">
        <v>0.75</v>
      </c>
      <c r="AU107" s="1">
        <v>0.5</v>
      </c>
      <c r="AV107" s="1">
        <v>0.25</v>
      </c>
      <c r="AW107" s="1">
        <v>50</v>
      </c>
      <c r="AX107" s="1">
        <v>3.25</v>
      </c>
      <c r="AY107" s="1">
        <v>0.12</v>
      </c>
      <c r="AZ107" s="1">
        <v>0</v>
      </c>
      <c r="BA107" s="1">
        <v>0.25</v>
      </c>
      <c r="BB107" s="1">
        <v>0.38</v>
      </c>
      <c r="BC107" s="1">
        <v>11.75</v>
      </c>
      <c r="BD107" s="1">
        <v>7.75</v>
      </c>
      <c r="BE107" s="1">
        <v>4.5</v>
      </c>
      <c r="BF107" s="1">
        <v>0.88</v>
      </c>
      <c r="BG107" s="1">
        <v>2.62</v>
      </c>
      <c r="BH107" s="1">
        <v>2.12</v>
      </c>
      <c r="BI107" s="1">
        <v>1.49</v>
      </c>
      <c r="BJ107" s="1">
        <v>18.75</v>
      </c>
      <c r="BK107" s="1">
        <v>15.62</v>
      </c>
      <c r="BL107" s="1">
        <v>83</v>
      </c>
      <c r="BM107" s="1">
        <v>11.38</v>
      </c>
      <c r="BN107" s="1">
        <v>9.25</v>
      </c>
      <c r="BO107" s="1">
        <v>81</v>
      </c>
      <c r="BP107" s="1">
        <v>5.38</v>
      </c>
      <c r="BQ107" s="1">
        <v>4.25</v>
      </c>
      <c r="BR107" s="1">
        <v>79</v>
      </c>
      <c r="BS107" s="1">
        <v>0</v>
      </c>
      <c r="BT107" s="1">
        <v>0</v>
      </c>
      <c r="BU107" s="1">
        <v>2</v>
      </c>
      <c r="BV107" s="1">
        <v>6</v>
      </c>
      <c r="BW107" s="1">
        <v>0</v>
      </c>
      <c r="BX107" s="1">
        <v>0.88</v>
      </c>
      <c r="BY107" s="1">
        <v>23.75</v>
      </c>
      <c r="BZ107" s="1">
        <v>0.38</v>
      </c>
      <c r="CA107" s="1">
        <v>2.12</v>
      </c>
      <c r="CB107" s="1">
        <v>0.25</v>
      </c>
      <c r="CC107" s="1">
        <v>0.12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3.1818226099999998</v>
      </c>
      <c r="CL107" s="1">
        <v>1</v>
      </c>
    </row>
    <row r="108" spans="1:90" x14ac:dyDescent="0.25">
      <c r="A108" s="1" t="s">
        <v>214</v>
      </c>
      <c r="B108" s="1">
        <v>4.4000000000000004</v>
      </c>
      <c r="C108" s="1">
        <v>1</v>
      </c>
      <c r="D108" s="1">
        <v>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</v>
      </c>
      <c r="AL108" s="1">
        <v>0.2</v>
      </c>
      <c r="AM108" s="1">
        <v>1</v>
      </c>
      <c r="AN108" s="1">
        <v>0</v>
      </c>
      <c r="AO108" s="1">
        <v>1.5</v>
      </c>
      <c r="AP108" s="1">
        <v>3</v>
      </c>
      <c r="AQ108" s="1">
        <v>3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1</v>
      </c>
      <c r="BC108" s="1">
        <v>14</v>
      </c>
      <c r="BD108" s="1">
        <v>5</v>
      </c>
      <c r="BE108" s="1">
        <v>4</v>
      </c>
      <c r="BF108" s="1">
        <v>0</v>
      </c>
      <c r="BG108" s="1">
        <v>1</v>
      </c>
      <c r="BH108" s="1">
        <v>2</v>
      </c>
      <c r="BI108" s="1">
        <v>1.61</v>
      </c>
      <c r="BJ108" s="1">
        <v>1</v>
      </c>
      <c r="BK108" s="1">
        <v>0</v>
      </c>
      <c r="BL108" s="1">
        <v>0</v>
      </c>
      <c r="BM108" s="1">
        <v>1</v>
      </c>
      <c r="BN108" s="1">
        <v>0</v>
      </c>
      <c r="BO108" s="1">
        <v>0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4</v>
      </c>
      <c r="BZ108" s="1">
        <v>1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2.4783497900000002</v>
      </c>
      <c r="CL108" s="1">
        <v>1</v>
      </c>
    </row>
    <row r="109" spans="1:90" x14ac:dyDescent="0.25">
      <c r="A109" s="1" t="s">
        <v>235</v>
      </c>
      <c r="B109" s="1">
        <v>4.8</v>
      </c>
      <c r="C109" s="1">
        <v>4</v>
      </c>
      <c r="D109" s="1">
        <v>31</v>
      </c>
      <c r="E109" s="1">
        <v>0.14000000000000001</v>
      </c>
      <c r="F109" s="1">
        <v>0.2</v>
      </c>
      <c r="G109" s="1">
        <v>0.2</v>
      </c>
      <c r="H109" s="1">
        <v>1</v>
      </c>
      <c r="I109" s="1">
        <v>1</v>
      </c>
      <c r="J109" s="1">
        <v>0.25</v>
      </c>
      <c r="K109" s="1">
        <v>0.5</v>
      </c>
      <c r="L109" s="1">
        <v>0.5</v>
      </c>
      <c r="M109" s="1">
        <v>0.25</v>
      </c>
      <c r="N109" s="1">
        <v>0.25</v>
      </c>
      <c r="O109" s="1">
        <v>0.14000000000000001</v>
      </c>
      <c r="P109" s="1">
        <v>0.14000000000000001</v>
      </c>
      <c r="Q109" s="1">
        <v>0.25</v>
      </c>
      <c r="R109" s="1">
        <v>0.25</v>
      </c>
      <c r="S109" s="1">
        <v>0</v>
      </c>
      <c r="T109" s="1">
        <v>0</v>
      </c>
      <c r="U109" s="1">
        <v>4</v>
      </c>
      <c r="V109" s="1">
        <v>2.5</v>
      </c>
      <c r="W109" s="1">
        <v>63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15.75</v>
      </c>
      <c r="AL109" s="1">
        <v>1.68</v>
      </c>
      <c r="AM109" s="1">
        <v>11.5</v>
      </c>
      <c r="AN109" s="1">
        <v>0.8</v>
      </c>
      <c r="AO109" s="1">
        <v>2.7</v>
      </c>
      <c r="AP109" s="1">
        <v>4.25</v>
      </c>
      <c r="AQ109" s="1">
        <v>8.75</v>
      </c>
      <c r="AR109" s="1">
        <v>0</v>
      </c>
      <c r="AS109" s="1">
        <v>2.5</v>
      </c>
      <c r="AT109" s="1">
        <v>1.25</v>
      </c>
      <c r="AU109" s="1">
        <v>1</v>
      </c>
      <c r="AV109" s="1">
        <v>0.25</v>
      </c>
      <c r="AW109" s="1">
        <v>25</v>
      </c>
      <c r="AX109" s="1">
        <v>1.25</v>
      </c>
      <c r="AY109" s="1">
        <v>0.5</v>
      </c>
      <c r="AZ109" s="1">
        <v>0</v>
      </c>
      <c r="BA109" s="1">
        <v>0.5</v>
      </c>
      <c r="BB109" s="1">
        <v>1</v>
      </c>
      <c r="BC109" s="1">
        <v>14.5</v>
      </c>
      <c r="BD109" s="1">
        <v>7.5</v>
      </c>
      <c r="BE109" s="1">
        <v>4.75</v>
      </c>
      <c r="BF109" s="1">
        <v>1.5</v>
      </c>
      <c r="BG109" s="1">
        <v>3</v>
      </c>
      <c r="BH109" s="1">
        <v>2.5</v>
      </c>
      <c r="BI109" s="1">
        <v>1.66</v>
      </c>
      <c r="BJ109" s="1">
        <v>12</v>
      </c>
      <c r="BK109" s="1">
        <v>9.5</v>
      </c>
      <c r="BL109" s="1">
        <v>79</v>
      </c>
      <c r="BM109" s="1">
        <v>6.75</v>
      </c>
      <c r="BN109" s="1">
        <v>5.25</v>
      </c>
      <c r="BO109" s="1">
        <v>78</v>
      </c>
      <c r="BP109" s="1">
        <v>4</v>
      </c>
      <c r="BQ109" s="1">
        <v>2.5</v>
      </c>
      <c r="BR109" s="1">
        <v>63</v>
      </c>
      <c r="BS109" s="1">
        <v>0.25</v>
      </c>
      <c r="BT109" s="1">
        <v>0</v>
      </c>
      <c r="BU109" s="1">
        <v>1</v>
      </c>
      <c r="BV109" s="1">
        <v>3</v>
      </c>
      <c r="BW109" s="1">
        <v>0</v>
      </c>
      <c r="BX109" s="1">
        <v>0.25</v>
      </c>
      <c r="BY109" s="1">
        <v>19.25</v>
      </c>
      <c r="BZ109" s="1">
        <v>1.75</v>
      </c>
      <c r="CA109" s="1">
        <v>1.5</v>
      </c>
      <c r="CB109" s="1">
        <v>0.75</v>
      </c>
      <c r="CC109" s="1">
        <v>0.5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3.916504230000001</v>
      </c>
      <c r="CL109" s="1">
        <v>1</v>
      </c>
    </row>
    <row r="110" spans="1:90" x14ac:dyDescent="0.25">
      <c r="A110" s="1" t="s">
        <v>236</v>
      </c>
      <c r="B110" s="1">
        <v>5.9</v>
      </c>
      <c r="C110" s="1">
        <v>5</v>
      </c>
      <c r="D110" s="1">
        <v>56</v>
      </c>
      <c r="E110" s="1">
        <v>0.37</v>
      </c>
      <c r="F110" s="1">
        <v>0.56999999999999995</v>
      </c>
      <c r="G110" s="1">
        <v>0.4</v>
      </c>
      <c r="H110" s="1">
        <v>4</v>
      </c>
      <c r="I110" s="1">
        <v>1.6</v>
      </c>
      <c r="J110" s="1">
        <v>1.2</v>
      </c>
      <c r="K110" s="1">
        <v>1.2</v>
      </c>
      <c r="L110" s="1">
        <v>0.4</v>
      </c>
      <c r="M110" s="1">
        <v>0.4</v>
      </c>
      <c r="N110" s="1">
        <v>0.2</v>
      </c>
      <c r="O110" s="1">
        <v>0.3</v>
      </c>
      <c r="P110" s="1">
        <v>0.3</v>
      </c>
      <c r="Q110" s="1">
        <v>0.8</v>
      </c>
      <c r="R110" s="1">
        <v>0.4</v>
      </c>
      <c r="S110" s="1">
        <v>0.4</v>
      </c>
      <c r="T110" s="1">
        <v>0.2</v>
      </c>
      <c r="U110" s="1">
        <v>5.8</v>
      </c>
      <c r="V110" s="1">
        <v>3.6</v>
      </c>
      <c r="W110" s="1">
        <v>62</v>
      </c>
      <c r="X110" s="1">
        <v>1</v>
      </c>
      <c r="Y110" s="1">
        <v>0.4</v>
      </c>
      <c r="Z110" s="1">
        <v>40</v>
      </c>
      <c r="AA110" s="1">
        <v>0.4</v>
      </c>
      <c r="AB110" s="1">
        <v>0</v>
      </c>
      <c r="AC110" s="1">
        <v>0.6</v>
      </c>
      <c r="AD110" s="1">
        <v>0.2</v>
      </c>
      <c r="AE110" s="1">
        <v>0.14000000000000001</v>
      </c>
      <c r="AF110" s="1">
        <v>0</v>
      </c>
      <c r="AG110" s="1">
        <v>0</v>
      </c>
      <c r="AH110" s="1">
        <v>0.2</v>
      </c>
      <c r="AI110" s="1">
        <v>0</v>
      </c>
      <c r="AJ110" s="1">
        <v>0.2</v>
      </c>
      <c r="AK110" s="1">
        <v>19.600000000000001</v>
      </c>
      <c r="AL110" s="1">
        <v>9.66</v>
      </c>
      <c r="AM110" s="1">
        <v>31.56</v>
      </c>
      <c r="AN110" s="1">
        <v>1.9</v>
      </c>
      <c r="AO110" s="1">
        <v>3.8</v>
      </c>
      <c r="AP110" s="1">
        <v>4</v>
      </c>
      <c r="AQ110" s="1">
        <v>18.399999999999999</v>
      </c>
      <c r="AR110" s="1">
        <v>1</v>
      </c>
      <c r="AS110" s="1">
        <v>6.4</v>
      </c>
      <c r="AT110" s="1">
        <v>0.8</v>
      </c>
      <c r="AU110" s="1">
        <v>0.2</v>
      </c>
      <c r="AV110" s="1">
        <v>0.2</v>
      </c>
      <c r="AW110" s="1">
        <v>100</v>
      </c>
      <c r="AX110" s="1">
        <v>3.4</v>
      </c>
      <c r="AY110" s="1">
        <v>0.6</v>
      </c>
      <c r="AZ110" s="1">
        <v>0.2</v>
      </c>
      <c r="BA110" s="1">
        <v>0.4</v>
      </c>
      <c r="BB110" s="1">
        <v>1.2</v>
      </c>
      <c r="BC110" s="1">
        <v>15.6</v>
      </c>
      <c r="BD110" s="1">
        <v>10.199999999999999</v>
      </c>
      <c r="BE110" s="1">
        <v>4.5999999999999996</v>
      </c>
      <c r="BF110" s="1">
        <v>0.2</v>
      </c>
      <c r="BG110" s="1">
        <v>1.2</v>
      </c>
      <c r="BH110" s="1">
        <v>1.8</v>
      </c>
      <c r="BI110" s="1">
        <v>1.56</v>
      </c>
      <c r="BJ110" s="1">
        <v>13.2</v>
      </c>
      <c r="BK110" s="1">
        <v>9.6</v>
      </c>
      <c r="BL110" s="1">
        <v>73</v>
      </c>
      <c r="BM110" s="1">
        <v>10.199999999999999</v>
      </c>
      <c r="BN110" s="1">
        <v>7</v>
      </c>
      <c r="BO110" s="1">
        <v>69</v>
      </c>
      <c r="BP110" s="1">
        <v>5.8</v>
      </c>
      <c r="BQ110" s="1">
        <v>3.6</v>
      </c>
      <c r="BR110" s="1">
        <v>62</v>
      </c>
      <c r="BS110" s="1">
        <v>0</v>
      </c>
      <c r="BT110" s="1">
        <v>0</v>
      </c>
      <c r="BU110" s="1">
        <v>4</v>
      </c>
      <c r="BV110" s="1">
        <v>1</v>
      </c>
      <c r="BW110" s="1">
        <v>4</v>
      </c>
      <c r="BX110" s="1">
        <v>0.8</v>
      </c>
      <c r="BY110" s="1">
        <v>23.8</v>
      </c>
      <c r="BZ110" s="1">
        <v>2</v>
      </c>
      <c r="CA110" s="1">
        <v>1</v>
      </c>
      <c r="CB110" s="1">
        <v>1.6</v>
      </c>
      <c r="CC110" s="1">
        <v>0</v>
      </c>
      <c r="CD110" s="1">
        <v>0</v>
      </c>
      <c r="CE110" s="1">
        <v>0.4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2.6866935600000019</v>
      </c>
      <c r="CL110" s="1">
        <v>1</v>
      </c>
    </row>
    <row r="111" spans="1:90" x14ac:dyDescent="0.25">
      <c r="A111" s="1" t="s">
        <v>192</v>
      </c>
      <c r="B111" s="1">
        <v>4.3</v>
      </c>
      <c r="C111" s="1">
        <v>10</v>
      </c>
      <c r="D111" s="1">
        <v>82.1</v>
      </c>
      <c r="E111" s="1">
        <v>7.0000000000000007E-2</v>
      </c>
      <c r="F111" s="1">
        <v>0</v>
      </c>
      <c r="G111" s="1">
        <v>0.1</v>
      </c>
      <c r="H111" s="1">
        <v>0</v>
      </c>
      <c r="I111" s="1">
        <v>0.7</v>
      </c>
      <c r="J111" s="1">
        <v>0.1</v>
      </c>
      <c r="K111" s="1">
        <v>0.4</v>
      </c>
      <c r="L111" s="1">
        <v>0.3</v>
      </c>
      <c r="M111" s="1">
        <v>0</v>
      </c>
      <c r="N111" s="1">
        <v>0</v>
      </c>
      <c r="O111" s="1">
        <v>0.03</v>
      </c>
      <c r="P111" s="1">
        <v>0.03</v>
      </c>
      <c r="Q111" s="1">
        <v>0</v>
      </c>
      <c r="R111" s="1">
        <v>0</v>
      </c>
      <c r="S111" s="1">
        <v>0</v>
      </c>
      <c r="T111" s="1">
        <v>0</v>
      </c>
      <c r="U111" s="1">
        <v>12.3</v>
      </c>
      <c r="V111" s="1">
        <v>8.3000000000000007</v>
      </c>
      <c r="W111" s="1">
        <v>67</v>
      </c>
      <c r="X111" s="1">
        <v>1.3</v>
      </c>
      <c r="Y111" s="1">
        <v>0.4</v>
      </c>
      <c r="Z111" s="1">
        <v>31</v>
      </c>
      <c r="AA111" s="1">
        <v>0.4</v>
      </c>
      <c r="AB111" s="1">
        <v>0</v>
      </c>
      <c r="AC111" s="1">
        <v>1.1000000000000001</v>
      </c>
      <c r="AD111" s="1">
        <v>0</v>
      </c>
      <c r="AE111" s="1">
        <v>0.06</v>
      </c>
      <c r="AF111" s="1">
        <v>0</v>
      </c>
      <c r="AG111" s="1">
        <v>0</v>
      </c>
      <c r="AH111" s="1">
        <v>0.3</v>
      </c>
      <c r="AI111" s="1">
        <v>0</v>
      </c>
      <c r="AJ111" s="1">
        <v>0.1</v>
      </c>
      <c r="AK111" s="1">
        <v>8.9</v>
      </c>
      <c r="AL111" s="1">
        <v>15.46</v>
      </c>
      <c r="AM111" s="1">
        <v>12.04</v>
      </c>
      <c r="AN111" s="1">
        <v>0.3</v>
      </c>
      <c r="AO111" s="1">
        <v>2.6</v>
      </c>
      <c r="AP111" s="1">
        <v>9.8000000000000007</v>
      </c>
      <c r="AQ111" s="1">
        <v>9.8000000000000007</v>
      </c>
      <c r="AR111" s="1">
        <v>0</v>
      </c>
      <c r="AS111" s="1">
        <v>1.7</v>
      </c>
      <c r="AT111" s="1">
        <v>1.4</v>
      </c>
      <c r="AU111" s="1">
        <v>1.5</v>
      </c>
      <c r="AV111" s="1">
        <v>1</v>
      </c>
      <c r="AW111" s="1">
        <v>67</v>
      </c>
      <c r="AX111" s="1">
        <v>4.8</v>
      </c>
      <c r="AY111" s="1">
        <v>1.5</v>
      </c>
      <c r="AZ111" s="1">
        <v>0.3</v>
      </c>
      <c r="BA111" s="1">
        <v>1.6</v>
      </c>
      <c r="BB111" s="1">
        <v>3.4</v>
      </c>
      <c r="BC111" s="1">
        <v>15.5</v>
      </c>
      <c r="BD111" s="1">
        <v>10.5</v>
      </c>
      <c r="BE111" s="1">
        <v>5</v>
      </c>
      <c r="BF111" s="1">
        <v>0.7</v>
      </c>
      <c r="BG111" s="1">
        <v>2.6</v>
      </c>
      <c r="BH111" s="1">
        <v>2.1</v>
      </c>
      <c r="BI111" s="1">
        <v>1.68</v>
      </c>
      <c r="BJ111" s="1">
        <v>30.9</v>
      </c>
      <c r="BK111" s="1">
        <v>23.9</v>
      </c>
      <c r="BL111" s="1">
        <v>77</v>
      </c>
      <c r="BM111" s="1">
        <v>22.2</v>
      </c>
      <c r="BN111" s="1">
        <v>15.3</v>
      </c>
      <c r="BO111" s="1">
        <v>69</v>
      </c>
      <c r="BP111" s="1">
        <v>12.3</v>
      </c>
      <c r="BQ111" s="1">
        <v>8.3000000000000007</v>
      </c>
      <c r="BR111" s="1">
        <v>67</v>
      </c>
      <c r="BS111" s="1">
        <v>0</v>
      </c>
      <c r="BT111" s="1">
        <v>0</v>
      </c>
      <c r="BU111" s="1">
        <v>9</v>
      </c>
      <c r="BV111" s="1">
        <v>1</v>
      </c>
      <c r="BW111" s="1">
        <v>0</v>
      </c>
      <c r="BX111" s="1">
        <v>0.4</v>
      </c>
      <c r="BY111" s="1">
        <v>42.2</v>
      </c>
      <c r="BZ111" s="1">
        <v>1.5</v>
      </c>
      <c r="CA111" s="1">
        <v>4.5999999999999996</v>
      </c>
      <c r="CB111" s="1">
        <v>2.2000000000000002</v>
      </c>
      <c r="CC111" s="1">
        <v>0.1</v>
      </c>
      <c r="CD111" s="1">
        <v>0</v>
      </c>
      <c r="CE111" s="1">
        <v>0.4</v>
      </c>
      <c r="CF111" s="1">
        <v>0</v>
      </c>
      <c r="CG111" s="1">
        <v>0.1</v>
      </c>
      <c r="CH111" s="1">
        <v>0</v>
      </c>
      <c r="CI111" s="1">
        <v>0</v>
      </c>
      <c r="CJ111" s="1">
        <v>0</v>
      </c>
      <c r="CK111" s="1">
        <f t="shared" si="1"/>
        <v>2.669611150000001</v>
      </c>
      <c r="CL111" s="1">
        <v>1</v>
      </c>
    </row>
    <row r="112" spans="1:90" x14ac:dyDescent="0.25">
      <c r="A112" s="1" t="s">
        <v>194</v>
      </c>
      <c r="B112" s="1">
        <v>4.4000000000000004</v>
      </c>
      <c r="C112" s="1">
        <v>6</v>
      </c>
      <c r="D112" s="1">
        <v>83.17</v>
      </c>
      <c r="E112" s="1">
        <v>0.08</v>
      </c>
      <c r="F112" s="1">
        <v>0.11</v>
      </c>
      <c r="G112" s="1">
        <v>0.1</v>
      </c>
      <c r="H112" s="1">
        <v>1</v>
      </c>
      <c r="I112" s="1">
        <v>0.67</v>
      </c>
      <c r="J112" s="1">
        <v>0.17</v>
      </c>
      <c r="K112" s="1">
        <v>0</v>
      </c>
      <c r="L112" s="1">
        <v>0.67</v>
      </c>
      <c r="M112" s="1">
        <v>0</v>
      </c>
      <c r="N112" s="1">
        <v>0</v>
      </c>
      <c r="O112" s="1">
        <v>0.03</v>
      </c>
      <c r="P112" s="1">
        <v>0.03</v>
      </c>
      <c r="Q112" s="1">
        <v>0</v>
      </c>
      <c r="R112" s="1">
        <v>0</v>
      </c>
      <c r="S112" s="1">
        <v>0</v>
      </c>
      <c r="T112" s="1">
        <v>0</v>
      </c>
      <c r="U112" s="1">
        <v>10.67</v>
      </c>
      <c r="V112" s="1">
        <v>8</v>
      </c>
      <c r="W112" s="1">
        <v>75</v>
      </c>
      <c r="X112" s="1">
        <v>0</v>
      </c>
      <c r="Y112" s="1">
        <v>0</v>
      </c>
      <c r="AA112" s="1">
        <v>0</v>
      </c>
      <c r="AB112" s="1">
        <v>0</v>
      </c>
      <c r="AC112" s="1">
        <v>0.17</v>
      </c>
      <c r="AD112" s="1">
        <v>0.17</v>
      </c>
      <c r="AE112" s="1">
        <v>0.08</v>
      </c>
      <c r="AF112" s="1">
        <v>0.17</v>
      </c>
      <c r="AG112" s="1">
        <v>0</v>
      </c>
      <c r="AH112" s="1">
        <v>0.17</v>
      </c>
      <c r="AI112" s="1">
        <v>0</v>
      </c>
      <c r="AJ112" s="1">
        <v>0.33</v>
      </c>
      <c r="AK112" s="1">
        <v>6</v>
      </c>
      <c r="AL112" s="1">
        <v>5.08</v>
      </c>
      <c r="AM112" s="1">
        <v>16.7</v>
      </c>
      <c r="AN112" s="1">
        <v>0.4</v>
      </c>
      <c r="AO112" s="1">
        <v>3</v>
      </c>
      <c r="AP112" s="1">
        <v>13.5</v>
      </c>
      <c r="AQ112" s="1">
        <v>15</v>
      </c>
      <c r="AR112" s="1">
        <v>0.33</v>
      </c>
      <c r="AS112" s="1">
        <v>2.83</v>
      </c>
      <c r="AT112" s="1">
        <v>1</v>
      </c>
      <c r="AU112" s="1">
        <v>3</v>
      </c>
      <c r="AV112" s="1">
        <v>1.83</v>
      </c>
      <c r="AW112" s="1">
        <v>61</v>
      </c>
      <c r="AX112" s="1">
        <v>6</v>
      </c>
      <c r="AY112" s="1">
        <v>1</v>
      </c>
      <c r="AZ112" s="1">
        <v>0</v>
      </c>
      <c r="BA112" s="1">
        <v>2.33</v>
      </c>
      <c r="BB112" s="1">
        <v>3.33</v>
      </c>
      <c r="BC112" s="1">
        <v>12.17</v>
      </c>
      <c r="BD112" s="1">
        <v>6.83</v>
      </c>
      <c r="BE112" s="1">
        <v>2.67</v>
      </c>
      <c r="BF112" s="1">
        <v>0.67</v>
      </c>
      <c r="BG112" s="1">
        <v>1.83</v>
      </c>
      <c r="BH112" s="1">
        <v>1.5</v>
      </c>
      <c r="BI112" s="1">
        <v>1.1000000000000001</v>
      </c>
      <c r="BJ112" s="1">
        <v>44.33</v>
      </c>
      <c r="BK112" s="1">
        <v>38.5</v>
      </c>
      <c r="BL112" s="1">
        <v>87</v>
      </c>
      <c r="BM112" s="1">
        <v>20.5</v>
      </c>
      <c r="BN112" s="1">
        <v>16.670000000000002</v>
      </c>
      <c r="BO112" s="1">
        <v>81</v>
      </c>
      <c r="BP112" s="1">
        <v>10.67</v>
      </c>
      <c r="BQ112" s="1">
        <v>8</v>
      </c>
      <c r="BR112" s="1">
        <v>75</v>
      </c>
      <c r="BS112" s="1">
        <v>0</v>
      </c>
      <c r="BT112" s="1">
        <v>0</v>
      </c>
      <c r="BU112" s="1">
        <v>6</v>
      </c>
      <c r="BV112" s="1">
        <v>0</v>
      </c>
      <c r="BW112" s="1">
        <v>2</v>
      </c>
      <c r="BX112" s="1">
        <v>1.67</v>
      </c>
      <c r="BY112" s="1">
        <v>60.33</v>
      </c>
      <c r="BZ112" s="1">
        <v>1</v>
      </c>
      <c r="CA112" s="1">
        <v>3.33</v>
      </c>
      <c r="CB112" s="1">
        <v>1.67</v>
      </c>
      <c r="CC112" s="1">
        <v>0</v>
      </c>
      <c r="CD112" s="1">
        <v>0</v>
      </c>
      <c r="CE112" s="1">
        <v>0</v>
      </c>
      <c r="CF112" s="1">
        <v>0</v>
      </c>
      <c r="CG112" s="1">
        <v>0.17</v>
      </c>
      <c r="CH112" s="1">
        <v>0</v>
      </c>
      <c r="CI112" s="1">
        <v>0</v>
      </c>
      <c r="CJ112" s="1">
        <v>0</v>
      </c>
      <c r="CK112" s="1">
        <f t="shared" si="1"/>
        <v>2.7901107200000004</v>
      </c>
      <c r="CL112" s="1">
        <v>1</v>
      </c>
    </row>
    <row r="113" spans="1:90" x14ac:dyDescent="0.25">
      <c r="A113" s="1" t="s">
        <v>205</v>
      </c>
      <c r="B113" s="1">
        <v>4.4000000000000004</v>
      </c>
      <c r="C113" s="1">
        <v>3</v>
      </c>
      <c r="D113" s="1">
        <v>90</v>
      </c>
      <c r="E113" s="1">
        <v>0.02</v>
      </c>
      <c r="F113" s="1">
        <v>0</v>
      </c>
      <c r="G113" s="1">
        <v>0</v>
      </c>
      <c r="H113" s="1">
        <v>0</v>
      </c>
      <c r="I113" s="1">
        <v>0.33</v>
      </c>
      <c r="J113" s="1">
        <v>0</v>
      </c>
      <c r="K113" s="1">
        <v>0</v>
      </c>
      <c r="L113" s="1">
        <v>0.33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10.33</v>
      </c>
      <c r="V113" s="1">
        <v>6</v>
      </c>
      <c r="W113" s="1">
        <v>58</v>
      </c>
      <c r="X113" s="1">
        <v>0.33</v>
      </c>
      <c r="Y113" s="1">
        <v>0.33</v>
      </c>
      <c r="Z113" s="1">
        <v>100</v>
      </c>
      <c r="AA113" s="1">
        <v>0</v>
      </c>
      <c r="AB113" s="1">
        <v>0</v>
      </c>
      <c r="AC113" s="1">
        <v>1</v>
      </c>
      <c r="AD113" s="1">
        <v>0</v>
      </c>
      <c r="AE113" s="1">
        <v>0.03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0.33</v>
      </c>
      <c r="AL113" s="1">
        <v>12.83</v>
      </c>
      <c r="AM113" s="1">
        <v>20.13</v>
      </c>
      <c r="AN113" s="1">
        <v>0.1</v>
      </c>
      <c r="AO113" s="1">
        <v>2.9</v>
      </c>
      <c r="AP113" s="1">
        <v>17</v>
      </c>
      <c r="AQ113" s="1">
        <v>17</v>
      </c>
      <c r="AR113" s="1">
        <v>0</v>
      </c>
      <c r="AS113" s="1">
        <v>2</v>
      </c>
      <c r="AT113" s="1">
        <v>2.67</v>
      </c>
      <c r="AU113" s="1">
        <v>1.67</v>
      </c>
      <c r="AV113" s="1">
        <v>1.33</v>
      </c>
      <c r="AW113" s="1">
        <v>80</v>
      </c>
      <c r="AX113" s="1">
        <v>8</v>
      </c>
      <c r="AY113" s="1">
        <v>3.33</v>
      </c>
      <c r="AZ113" s="1">
        <v>0.67</v>
      </c>
      <c r="BA113" s="1">
        <v>2.33</v>
      </c>
      <c r="BB113" s="1">
        <v>6.33</v>
      </c>
      <c r="BC113" s="1">
        <v>15.33</v>
      </c>
      <c r="BD113" s="1">
        <v>10.67</v>
      </c>
      <c r="BE113" s="1">
        <v>4.33</v>
      </c>
      <c r="BF113" s="1">
        <v>0.67</v>
      </c>
      <c r="BG113" s="1">
        <v>3.33</v>
      </c>
      <c r="BH113" s="1">
        <v>3</v>
      </c>
      <c r="BI113" s="1">
        <v>1.84</v>
      </c>
      <c r="BJ113" s="1">
        <v>36</v>
      </c>
      <c r="BK113" s="1">
        <v>27.67</v>
      </c>
      <c r="BL113" s="1">
        <v>77</v>
      </c>
      <c r="BM113" s="1">
        <v>18.670000000000002</v>
      </c>
      <c r="BN113" s="1">
        <v>12</v>
      </c>
      <c r="BO113" s="1">
        <v>64</v>
      </c>
      <c r="BP113" s="1">
        <v>10.33</v>
      </c>
      <c r="BQ113" s="1">
        <v>6</v>
      </c>
      <c r="BR113" s="1">
        <v>58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2.67</v>
      </c>
      <c r="BY113" s="1">
        <v>53</v>
      </c>
      <c r="BZ113" s="1">
        <v>0</v>
      </c>
      <c r="CA113" s="1">
        <v>6.33</v>
      </c>
      <c r="CB113" s="1">
        <v>1.33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2.5762324899999998</v>
      </c>
      <c r="CL113" s="1">
        <v>1</v>
      </c>
    </row>
    <row r="114" spans="1:90" x14ac:dyDescent="0.25">
      <c r="A114" s="1" t="s">
        <v>84</v>
      </c>
      <c r="B114" s="1">
        <v>5.3</v>
      </c>
      <c r="C114" s="1">
        <v>1</v>
      </c>
      <c r="D114" s="1">
        <v>9</v>
      </c>
      <c r="E114" s="1">
        <v>0.11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</v>
      </c>
      <c r="W114" s="1">
        <v>67</v>
      </c>
      <c r="X114" s="1">
        <v>0</v>
      </c>
      <c r="Y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0.03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10.4</v>
      </c>
      <c r="AM114" s="1">
        <v>2.4</v>
      </c>
      <c r="AN114" s="1">
        <v>0.1</v>
      </c>
      <c r="AO114" s="1">
        <v>1.6</v>
      </c>
      <c r="AP114" s="1">
        <v>4</v>
      </c>
      <c r="AQ114" s="1">
        <v>4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19</v>
      </c>
      <c r="BD114" s="1">
        <v>9</v>
      </c>
      <c r="BE114" s="1">
        <v>6</v>
      </c>
      <c r="BF114" s="1">
        <v>0</v>
      </c>
      <c r="BG114" s="1">
        <v>1</v>
      </c>
      <c r="BH114" s="1">
        <v>3</v>
      </c>
      <c r="BI114" s="1">
        <v>2.35</v>
      </c>
      <c r="BJ114" s="1">
        <v>4</v>
      </c>
      <c r="BK114" s="1">
        <v>3</v>
      </c>
      <c r="BL114" s="1">
        <v>75</v>
      </c>
      <c r="BM114" s="1">
        <v>4</v>
      </c>
      <c r="BN114" s="1">
        <v>3</v>
      </c>
      <c r="BO114" s="1">
        <v>75</v>
      </c>
      <c r="BP114" s="1">
        <v>3</v>
      </c>
      <c r="BQ114" s="1">
        <v>2</v>
      </c>
      <c r="BR114" s="1">
        <v>67</v>
      </c>
      <c r="BS114" s="1">
        <v>0</v>
      </c>
      <c r="BT114" s="1">
        <v>0</v>
      </c>
      <c r="BU114" s="1">
        <v>0</v>
      </c>
      <c r="BV114" s="1">
        <v>1</v>
      </c>
      <c r="BW114" s="1">
        <v>0</v>
      </c>
      <c r="BX114" s="1">
        <v>0</v>
      </c>
      <c r="BY114" s="1">
        <v>5</v>
      </c>
      <c r="BZ114" s="1">
        <v>0</v>
      </c>
      <c r="CA114" s="1">
        <v>2</v>
      </c>
      <c r="CB114" s="1">
        <v>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3.2873046800000001</v>
      </c>
      <c r="CL114" s="1">
        <v>1</v>
      </c>
    </row>
    <row r="115" spans="1:90" x14ac:dyDescent="0.25">
      <c r="A115" s="1" t="s">
        <v>225</v>
      </c>
      <c r="B115" s="1">
        <v>5.4</v>
      </c>
      <c r="C115" s="1">
        <v>6</v>
      </c>
      <c r="D115" s="1">
        <v>23.5</v>
      </c>
      <c r="E115" s="1">
        <v>0.2</v>
      </c>
      <c r="F115" s="1">
        <v>0.3</v>
      </c>
      <c r="G115" s="1">
        <v>0.3</v>
      </c>
      <c r="H115" s="1">
        <v>3</v>
      </c>
      <c r="I115" s="1">
        <v>0.5</v>
      </c>
      <c r="J115" s="1">
        <v>0.17</v>
      </c>
      <c r="K115" s="1">
        <v>0.5</v>
      </c>
      <c r="L115" s="1">
        <v>0</v>
      </c>
      <c r="M115" s="1">
        <v>0</v>
      </c>
      <c r="N115" s="1">
        <v>0</v>
      </c>
      <c r="O115" s="1">
        <v>0.04</v>
      </c>
      <c r="P115" s="1">
        <v>0.04</v>
      </c>
      <c r="Q115" s="1">
        <v>0.17</v>
      </c>
      <c r="R115" s="1">
        <v>0.17</v>
      </c>
      <c r="S115" s="1">
        <v>0</v>
      </c>
      <c r="T115" s="1">
        <v>0</v>
      </c>
      <c r="U115" s="1">
        <v>5</v>
      </c>
      <c r="V115" s="1">
        <v>4.33</v>
      </c>
      <c r="W115" s="1">
        <v>87</v>
      </c>
      <c r="X115" s="1">
        <v>1.67</v>
      </c>
      <c r="Y115" s="1">
        <v>0.5</v>
      </c>
      <c r="Z115" s="1">
        <v>30</v>
      </c>
      <c r="AA115" s="1">
        <v>0.17</v>
      </c>
      <c r="AB115" s="1">
        <v>0.17</v>
      </c>
      <c r="AC115" s="1">
        <v>1</v>
      </c>
      <c r="AD115" s="1">
        <v>0.5</v>
      </c>
      <c r="AE115" s="1">
        <v>0.24</v>
      </c>
      <c r="AF115" s="1">
        <v>0.33</v>
      </c>
      <c r="AG115" s="1">
        <v>0</v>
      </c>
      <c r="AH115" s="1">
        <v>0</v>
      </c>
      <c r="AI115" s="1">
        <v>0</v>
      </c>
      <c r="AJ115" s="1">
        <v>0</v>
      </c>
      <c r="AK115" s="1">
        <v>8.83</v>
      </c>
      <c r="AL115" s="1">
        <v>13.53</v>
      </c>
      <c r="AM115" s="1">
        <v>14.27</v>
      </c>
      <c r="AN115" s="1">
        <v>0.9</v>
      </c>
      <c r="AO115" s="1">
        <v>2.8</v>
      </c>
      <c r="AP115" s="1">
        <v>6</v>
      </c>
      <c r="AQ115" s="1">
        <v>12</v>
      </c>
      <c r="AR115" s="1">
        <v>0.17</v>
      </c>
      <c r="AS115" s="1">
        <v>3.17</v>
      </c>
      <c r="AT115" s="1">
        <v>0.5</v>
      </c>
      <c r="AU115" s="1">
        <v>0.33</v>
      </c>
      <c r="AV115" s="1">
        <v>0.17</v>
      </c>
      <c r="AW115" s="1">
        <v>52</v>
      </c>
      <c r="AX115" s="1">
        <v>0.83</v>
      </c>
      <c r="AY115" s="1">
        <v>0.17</v>
      </c>
      <c r="AZ115" s="1">
        <v>0</v>
      </c>
      <c r="BA115" s="1">
        <v>0.17</v>
      </c>
      <c r="BB115" s="1">
        <v>0.33</v>
      </c>
      <c r="BC115" s="1">
        <v>12.17</v>
      </c>
      <c r="BD115" s="1">
        <v>8.33</v>
      </c>
      <c r="BE115" s="1">
        <v>4.5</v>
      </c>
      <c r="BF115" s="1">
        <v>1.33</v>
      </c>
      <c r="BG115" s="1">
        <v>1.83</v>
      </c>
      <c r="BH115" s="1">
        <v>1.5</v>
      </c>
      <c r="BI115" s="1">
        <v>1.3</v>
      </c>
      <c r="BJ115" s="1">
        <v>11.5</v>
      </c>
      <c r="BK115" s="1">
        <v>10</v>
      </c>
      <c r="BL115" s="1">
        <v>87</v>
      </c>
      <c r="BM115" s="1">
        <v>9.17</v>
      </c>
      <c r="BN115" s="1">
        <v>6.83</v>
      </c>
      <c r="BO115" s="1">
        <v>74</v>
      </c>
      <c r="BP115" s="1">
        <v>5</v>
      </c>
      <c r="BQ115" s="1">
        <v>4.33</v>
      </c>
      <c r="BR115" s="1">
        <v>87</v>
      </c>
      <c r="BS115" s="1">
        <v>0</v>
      </c>
      <c r="BT115" s="1">
        <v>0</v>
      </c>
      <c r="BU115" s="1">
        <v>1</v>
      </c>
      <c r="BV115" s="1">
        <v>5</v>
      </c>
      <c r="BW115" s="1">
        <v>1</v>
      </c>
      <c r="BX115" s="1">
        <v>0.17</v>
      </c>
      <c r="BY115" s="1">
        <v>17.670000000000002</v>
      </c>
      <c r="BZ115" s="1">
        <v>1.67</v>
      </c>
      <c r="CA115" s="1">
        <v>1</v>
      </c>
      <c r="CB115" s="1">
        <v>2.33</v>
      </c>
      <c r="CC115" s="1">
        <v>0.17</v>
      </c>
      <c r="CD115" s="1">
        <v>0</v>
      </c>
      <c r="CE115" s="1">
        <v>0.17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3.5746807800000018</v>
      </c>
      <c r="CL115" s="1">
        <v>0</v>
      </c>
    </row>
    <row r="116" spans="1:90" x14ac:dyDescent="0.25">
      <c r="A116" s="1" t="s">
        <v>232</v>
      </c>
      <c r="B116" s="1">
        <v>5.7</v>
      </c>
      <c r="C116" s="1">
        <v>6</v>
      </c>
      <c r="D116" s="1">
        <v>67.67</v>
      </c>
      <c r="E116" s="1">
        <v>0.18</v>
      </c>
      <c r="F116" s="1">
        <v>0.17</v>
      </c>
      <c r="G116" s="1">
        <v>0.2</v>
      </c>
      <c r="H116" s="1">
        <v>1</v>
      </c>
      <c r="I116" s="1">
        <v>1.5</v>
      </c>
      <c r="J116" s="1">
        <v>0.5</v>
      </c>
      <c r="K116" s="1">
        <v>1</v>
      </c>
      <c r="L116" s="1">
        <v>0.5</v>
      </c>
      <c r="M116" s="1">
        <v>0</v>
      </c>
      <c r="N116" s="1">
        <v>0.17</v>
      </c>
      <c r="O116" s="1">
        <v>0.1</v>
      </c>
      <c r="P116" s="1">
        <v>0.1</v>
      </c>
      <c r="Q116" s="1">
        <v>0.17</v>
      </c>
      <c r="R116" s="1">
        <v>0.17</v>
      </c>
      <c r="S116" s="1">
        <v>0</v>
      </c>
      <c r="T116" s="1">
        <v>0</v>
      </c>
      <c r="U116" s="1">
        <v>12.5</v>
      </c>
      <c r="V116" s="1">
        <v>9.17</v>
      </c>
      <c r="W116" s="1">
        <v>73</v>
      </c>
      <c r="X116" s="1">
        <v>0.33</v>
      </c>
      <c r="Y116" s="1">
        <v>0</v>
      </c>
      <c r="Z116" s="1">
        <v>0</v>
      </c>
      <c r="AA116" s="1">
        <v>0</v>
      </c>
      <c r="AB116" s="1">
        <v>0</v>
      </c>
      <c r="AC116" s="1">
        <v>0.5</v>
      </c>
      <c r="AD116" s="1">
        <v>0.17</v>
      </c>
      <c r="AE116" s="1">
        <v>0.12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20</v>
      </c>
      <c r="AL116" s="1">
        <v>10.93</v>
      </c>
      <c r="AM116" s="1">
        <v>13.77</v>
      </c>
      <c r="AN116" s="1">
        <v>0.9</v>
      </c>
      <c r="AO116" s="1">
        <v>3.5</v>
      </c>
      <c r="AP116" s="1">
        <v>9.67</v>
      </c>
      <c r="AQ116" s="1">
        <v>12.67</v>
      </c>
      <c r="AR116" s="1">
        <v>0</v>
      </c>
      <c r="AS116" s="1">
        <v>2.67</v>
      </c>
      <c r="AT116" s="1">
        <v>1.67</v>
      </c>
      <c r="AU116" s="1">
        <v>1.67</v>
      </c>
      <c r="AV116" s="1">
        <v>1.17</v>
      </c>
      <c r="AW116" s="1">
        <v>70</v>
      </c>
      <c r="AX116" s="1">
        <v>3.33</v>
      </c>
      <c r="AY116" s="1">
        <v>0</v>
      </c>
      <c r="AZ116" s="1">
        <v>0</v>
      </c>
      <c r="BA116" s="1">
        <v>0.17</v>
      </c>
      <c r="BB116" s="1">
        <v>0.17</v>
      </c>
      <c r="BC116" s="1">
        <v>12.67</v>
      </c>
      <c r="BD116" s="1">
        <v>9</v>
      </c>
      <c r="BE116" s="1">
        <v>4.83</v>
      </c>
      <c r="BF116" s="1">
        <v>0.17</v>
      </c>
      <c r="BG116" s="1">
        <v>2.33</v>
      </c>
      <c r="BH116" s="1">
        <v>1.83</v>
      </c>
      <c r="BI116" s="1">
        <v>1.52</v>
      </c>
      <c r="BJ116" s="1">
        <v>39.83</v>
      </c>
      <c r="BK116" s="1">
        <v>35</v>
      </c>
      <c r="BL116" s="1">
        <v>88</v>
      </c>
      <c r="BM116" s="1">
        <v>25.67</v>
      </c>
      <c r="BN116" s="1">
        <v>21</v>
      </c>
      <c r="BO116" s="1">
        <v>82</v>
      </c>
      <c r="BP116" s="1">
        <v>12.5</v>
      </c>
      <c r="BQ116" s="1">
        <v>9.17</v>
      </c>
      <c r="BR116" s="1">
        <v>73</v>
      </c>
      <c r="BS116" s="1">
        <v>0.83</v>
      </c>
      <c r="BT116" s="1">
        <v>0.17</v>
      </c>
      <c r="BU116" s="1">
        <v>5</v>
      </c>
      <c r="BV116" s="1">
        <v>1</v>
      </c>
      <c r="BW116" s="1">
        <v>4</v>
      </c>
      <c r="BX116" s="1">
        <v>1.83</v>
      </c>
      <c r="BY116" s="1">
        <v>55.5</v>
      </c>
      <c r="BZ116" s="1">
        <v>2</v>
      </c>
      <c r="CA116" s="1">
        <v>3.83</v>
      </c>
      <c r="CB116" s="1">
        <v>1.17</v>
      </c>
      <c r="CC116" s="1">
        <v>0.33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3.4439192800000034</v>
      </c>
      <c r="CL116" s="1">
        <v>0</v>
      </c>
    </row>
    <row r="117" spans="1:90" x14ac:dyDescent="0.25">
      <c r="A117" s="1" t="s">
        <v>182</v>
      </c>
      <c r="B117" s="1">
        <v>4.3</v>
      </c>
      <c r="C117" s="1">
        <v>2</v>
      </c>
      <c r="D117" s="1">
        <v>26</v>
      </c>
      <c r="E117" s="1">
        <v>0.01</v>
      </c>
      <c r="F117" s="1">
        <v>0</v>
      </c>
      <c r="G117" s="1">
        <v>0</v>
      </c>
      <c r="H117" s="1">
        <v>0</v>
      </c>
      <c r="I117" s="1">
        <v>0.5</v>
      </c>
      <c r="J117" s="1">
        <v>0</v>
      </c>
      <c r="K117" s="1">
        <v>0</v>
      </c>
      <c r="L117" s="1">
        <v>0.5</v>
      </c>
      <c r="M117" s="1">
        <v>0</v>
      </c>
      <c r="N117" s="1">
        <v>0</v>
      </c>
      <c r="O117" s="1">
        <v>0.01</v>
      </c>
      <c r="P117" s="1">
        <v>0.01</v>
      </c>
      <c r="Q117" s="1">
        <v>0</v>
      </c>
      <c r="R117" s="1">
        <v>0</v>
      </c>
      <c r="S117" s="1">
        <v>0</v>
      </c>
      <c r="T117" s="1">
        <v>0</v>
      </c>
      <c r="U117" s="1">
        <v>5</v>
      </c>
      <c r="V117" s="1">
        <v>2</v>
      </c>
      <c r="W117" s="1">
        <v>40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0.01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</v>
      </c>
      <c r="AL117" s="1">
        <v>1.9</v>
      </c>
      <c r="AM117" s="1">
        <v>7.8</v>
      </c>
      <c r="AN117" s="1">
        <v>0.1</v>
      </c>
      <c r="AO117" s="1">
        <v>1.7</v>
      </c>
      <c r="AP117" s="1">
        <v>7</v>
      </c>
      <c r="AQ117" s="1">
        <v>7</v>
      </c>
      <c r="AR117" s="1">
        <v>0</v>
      </c>
      <c r="AS117" s="1">
        <v>1</v>
      </c>
      <c r="AT117" s="1">
        <v>0</v>
      </c>
      <c r="AU117" s="1">
        <v>2.5</v>
      </c>
      <c r="AV117" s="1">
        <v>2</v>
      </c>
      <c r="AW117" s="1">
        <v>80</v>
      </c>
      <c r="AX117" s="1">
        <v>2.5</v>
      </c>
      <c r="AY117" s="1">
        <v>0.5</v>
      </c>
      <c r="AZ117" s="1">
        <v>0</v>
      </c>
      <c r="BA117" s="1">
        <v>1</v>
      </c>
      <c r="BB117" s="1">
        <v>1.5</v>
      </c>
      <c r="BC117" s="1">
        <v>13.5</v>
      </c>
      <c r="BD117" s="1">
        <v>7.5</v>
      </c>
      <c r="BE117" s="1">
        <v>4</v>
      </c>
      <c r="BF117" s="1">
        <v>1.5</v>
      </c>
      <c r="BG117" s="1">
        <v>2</v>
      </c>
      <c r="BH117" s="1">
        <v>2.5</v>
      </c>
      <c r="BI117" s="1">
        <v>1.56</v>
      </c>
      <c r="BJ117" s="1">
        <v>18</v>
      </c>
      <c r="BK117" s="1">
        <v>14.5</v>
      </c>
      <c r="BL117" s="1">
        <v>81</v>
      </c>
      <c r="BM117" s="1">
        <v>9.5</v>
      </c>
      <c r="BN117" s="1">
        <v>6.5</v>
      </c>
      <c r="BO117" s="1">
        <v>68</v>
      </c>
      <c r="BP117" s="1">
        <v>5</v>
      </c>
      <c r="BQ117" s="1">
        <v>2</v>
      </c>
      <c r="BR117" s="1">
        <v>40</v>
      </c>
      <c r="BS117" s="1">
        <v>0.5</v>
      </c>
      <c r="BT117" s="1">
        <v>0</v>
      </c>
      <c r="BU117" s="1">
        <v>0</v>
      </c>
      <c r="BV117" s="1">
        <v>2</v>
      </c>
      <c r="BW117" s="1">
        <v>0</v>
      </c>
      <c r="BX117" s="1">
        <v>0.5</v>
      </c>
      <c r="BY117" s="1">
        <v>24</v>
      </c>
      <c r="BZ117" s="1">
        <v>0</v>
      </c>
      <c r="CA117" s="1">
        <v>4</v>
      </c>
      <c r="CB117" s="1">
        <v>1.5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2.9505698000000007</v>
      </c>
      <c r="CL117" s="1">
        <v>0</v>
      </c>
    </row>
    <row r="118" spans="1:90" x14ac:dyDescent="0.25">
      <c r="A118" s="1" t="s">
        <v>141</v>
      </c>
      <c r="B118" s="1">
        <v>5.5</v>
      </c>
      <c r="C118" s="1">
        <v>3</v>
      </c>
      <c r="D118" s="1">
        <v>90</v>
      </c>
      <c r="E118" s="1">
        <v>0.23</v>
      </c>
      <c r="F118" s="1">
        <v>0.2</v>
      </c>
      <c r="G118" s="1">
        <v>0.4</v>
      </c>
      <c r="H118" s="1">
        <v>1</v>
      </c>
      <c r="I118" s="1">
        <v>3</v>
      </c>
      <c r="J118" s="1">
        <v>1.33</v>
      </c>
      <c r="K118" s="1">
        <v>1</v>
      </c>
      <c r="L118" s="1">
        <v>2</v>
      </c>
      <c r="M118" s="1">
        <v>0.33</v>
      </c>
      <c r="N118" s="1">
        <v>1</v>
      </c>
      <c r="O118" s="1">
        <v>0.3</v>
      </c>
      <c r="P118" s="1">
        <v>0.3</v>
      </c>
      <c r="Q118" s="1">
        <v>0.33</v>
      </c>
      <c r="R118" s="1">
        <v>0.33</v>
      </c>
      <c r="S118" s="1">
        <v>0</v>
      </c>
      <c r="T118" s="1">
        <v>0.33</v>
      </c>
      <c r="U118" s="1">
        <v>11</v>
      </c>
      <c r="V118" s="1">
        <v>5.33</v>
      </c>
      <c r="W118" s="1">
        <v>48</v>
      </c>
      <c r="X118" s="1">
        <v>0.67</v>
      </c>
      <c r="Y118" s="1">
        <v>0</v>
      </c>
      <c r="Z118" s="1">
        <v>0</v>
      </c>
      <c r="AA118" s="1">
        <v>0</v>
      </c>
      <c r="AB118" s="1">
        <v>0</v>
      </c>
      <c r="AC118" s="1">
        <v>0.33</v>
      </c>
      <c r="AD118" s="1">
        <v>0</v>
      </c>
      <c r="AE118" s="1">
        <v>0.05</v>
      </c>
      <c r="AF118" s="1">
        <v>0</v>
      </c>
      <c r="AG118" s="1">
        <v>0</v>
      </c>
      <c r="AH118" s="1">
        <v>0.33</v>
      </c>
      <c r="AI118" s="1">
        <v>0</v>
      </c>
      <c r="AJ118" s="1">
        <v>0</v>
      </c>
      <c r="AK118" s="1">
        <v>16.329999999999998</v>
      </c>
      <c r="AL118" s="1">
        <v>5.87</v>
      </c>
      <c r="AM118" s="1">
        <v>24.47</v>
      </c>
      <c r="AN118" s="1">
        <v>1.6</v>
      </c>
      <c r="AO118" s="1">
        <v>4</v>
      </c>
      <c r="AP118" s="1">
        <v>4.33</v>
      </c>
      <c r="AQ118" s="1">
        <v>10.33</v>
      </c>
      <c r="AR118" s="1">
        <v>0</v>
      </c>
      <c r="AS118" s="1">
        <v>3.33</v>
      </c>
      <c r="AT118" s="1">
        <v>2.67</v>
      </c>
      <c r="AU118" s="1">
        <v>1.67</v>
      </c>
      <c r="AV118" s="1">
        <v>0.67</v>
      </c>
      <c r="AW118" s="1">
        <v>40</v>
      </c>
      <c r="AX118" s="1">
        <v>4</v>
      </c>
      <c r="AY118" s="1">
        <v>2.33</v>
      </c>
      <c r="AZ118" s="1">
        <v>1</v>
      </c>
      <c r="BA118" s="1">
        <v>0.67</v>
      </c>
      <c r="BB118" s="1">
        <v>4</v>
      </c>
      <c r="BC118" s="1">
        <v>15.33</v>
      </c>
      <c r="BD118" s="1">
        <v>10.67</v>
      </c>
      <c r="BE118" s="1">
        <v>4.33</v>
      </c>
      <c r="BF118" s="1">
        <v>0.67</v>
      </c>
      <c r="BG118" s="1">
        <v>3.33</v>
      </c>
      <c r="BH118" s="1">
        <v>3</v>
      </c>
      <c r="BI118" s="1">
        <v>1.84</v>
      </c>
      <c r="BJ118" s="1">
        <v>32</v>
      </c>
      <c r="BK118" s="1">
        <v>22.33</v>
      </c>
      <c r="BL118" s="1">
        <v>70</v>
      </c>
      <c r="BM118" s="1">
        <v>19.670000000000002</v>
      </c>
      <c r="BN118" s="1">
        <v>11.33</v>
      </c>
      <c r="BO118" s="1">
        <v>58</v>
      </c>
      <c r="BP118" s="1">
        <v>11</v>
      </c>
      <c r="BQ118" s="1">
        <v>5.33</v>
      </c>
      <c r="BR118" s="1">
        <v>48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1</v>
      </c>
      <c r="BY118" s="1">
        <v>48.33</v>
      </c>
      <c r="BZ118" s="1">
        <v>1</v>
      </c>
      <c r="CA118" s="1">
        <v>5.33</v>
      </c>
      <c r="CB118" s="1">
        <v>0.67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2.5975370000000044</v>
      </c>
      <c r="CL118" s="1">
        <v>-1</v>
      </c>
    </row>
  </sheetData>
  <sortState xmlns:xlrd2="http://schemas.microsoft.com/office/spreadsheetml/2017/richdata2" ref="A2:CL118">
    <sortCondition descending="1" ref="CL2:CL118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C8EB-9CD2-42C6-926B-A3FDA9A9FAA2}">
  <dimension ref="A1:CL12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8" width="9.140625" style="1"/>
    <col min="89" max="89" width="13.140625" style="1" customWidth="1"/>
    <col min="90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131</v>
      </c>
      <c r="B2" s="1">
        <v>11.7</v>
      </c>
      <c r="C2" s="1">
        <v>11</v>
      </c>
      <c r="D2" s="1">
        <v>83.09</v>
      </c>
      <c r="E2" s="1">
        <v>0.32</v>
      </c>
      <c r="F2" s="1">
        <v>0.23</v>
      </c>
      <c r="G2" s="1">
        <v>0.8</v>
      </c>
      <c r="H2" s="1">
        <v>7</v>
      </c>
      <c r="I2" s="1">
        <v>3.36</v>
      </c>
      <c r="J2" s="1">
        <v>1.27</v>
      </c>
      <c r="K2" s="1">
        <v>2.82</v>
      </c>
      <c r="L2" s="1">
        <v>0.55000000000000004</v>
      </c>
      <c r="M2" s="1">
        <v>1.0900000000000001</v>
      </c>
      <c r="N2" s="1">
        <v>0.55000000000000004</v>
      </c>
      <c r="O2" s="1">
        <v>0.57999999999999996</v>
      </c>
      <c r="P2" s="1">
        <v>0.57999999999999996</v>
      </c>
      <c r="Q2" s="1">
        <v>0.55000000000000004</v>
      </c>
      <c r="R2" s="1">
        <v>0.45</v>
      </c>
      <c r="S2" s="1">
        <v>0.09</v>
      </c>
      <c r="T2" s="1">
        <v>0.09</v>
      </c>
      <c r="U2" s="1">
        <v>15.82</v>
      </c>
      <c r="V2" s="1">
        <v>10.36</v>
      </c>
      <c r="W2" s="1">
        <v>65</v>
      </c>
      <c r="X2" s="1">
        <v>1.82</v>
      </c>
      <c r="Y2" s="1">
        <v>0.27</v>
      </c>
      <c r="Z2" s="1">
        <v>15</v>
      </c>
      <c r="AA2" s="1">
        <v>0</v>
      </c>
      <c r="AB2" s="1">
        <v>0</v>
      </c>
      <c r="AC2" s="1">
        <v>1</v>
      </c>
      <c r="AD2" s="1">
        <v>0.18</v>
      </c>
      <c r="AE2" s="1">
        <v>0.22</v>
      </c>
      <c r="AF2" s="1">
        <v>0.09</v>
      </c>
      <c r="AG2" s="1">
        <v>0</v>
      </c>
      <c r="AH2" s="1">
        <v>0</v>
      </c>
      <c r="AI2" s="1">
        <v>0</v>
      </c>
      <c r="AJ2" s="1">
        <v>0.45</v>
      </c>
      <c r="AK2" s="1">
        <v>55.45</v>
      </c>
      <c r="AL2" s="1">
        <v>18.8</v>
      </c>
      <c r="AM2" s="1">
        <v>25.53</v>
      </c>
      <c r="AN2" s="1">
        <v>3.6</v>
      </c>
      <c r="AO2" s="1">
        <v>6.3</v>
      </c>
      <c r="AP2" s="1">
        <v>4.55</v>
      </c>
      <c r="AQ2" s="1">
        <v>15.18</v>
      </c>
      <c r="AR2" s="1">
        <v>0</v>
      </c>
      <c r="AS2" s="1">
        <v>5.36</v>
      </c>
      <c r="AT2" s="1">
        <v>1</v>
      </c>
      <c r="AU2" s="1">
        <v>0.82</v>
      </c>
      <c r="AV2" s="1">
        <v>0.36</v>
      </c>
      <c r="AW2" s="1">
        <v>44</v>
      </c>
      <c r="AX2" s="1">
        <v>2.4500000000000002</v>
      </c>
      <c r="AY2" s="1">
        <v>0.45</v>
      </c>
      <c r="AZ2" s="1">
        <v>0</v>
      </c>
      <c r="BA2" s="1">
        <v>0.55000000000000004</v>
      </c>
      <c r="BB2" s="1">
        <v>1</v>
      </c>
      <c r="BC2" s="1">
        <v>9.91</v>
      </c>
      <c r="BD2" s="1">
        <v>7.36</v>
      </c>
      <c r="BE2" s="1">
        <v>3.36</v>
      </c>
      <c r="BF2" s="1">
        <v>0.91</v>
      </c>
      <c r="BG2" s="1">
        <v>2.09</v>
      </c>
      <c r="BH2" s="1">
        <v>1.55</v>
      </c>
      <c r="BI2" s="1">
        <v>1.1499999999999999</v>
      </c>
      <c r="BJ2" s="1">
        <v>27.36</v>
      </c>
      <c r="BK2" s="1">
        <v>20.18</v>
      </c>
      <c r="BL2" s="1">
        <v>74</v>
      </c>
      <c r="BM2" s="1">
        <v>24.18</v>
      </c>
      <c r="BN2" s="1">
        <v>16.18</v>
      </c>
      <c r="BO2" s="1">
        <v>67</v>
      </c>
      <c r="BP2" s="1">
        <v>15.82</v>
      </c>
      <c r="BQ2" s="1">
        <v>10.36</v>
      </c>
      <c r="BR2" s="1">
        <v>65</v>
      </c>
      <c r="BS2" s="1">
        <v>0.73</v>
      </c>
      <c r="BT2" s="1">
        <v>0.09</v>
      </c>
      <c r="BU2" s="1">
        <v>10</v>
      </c>
      <c r="BV2" s="1">
        <v>1</v>
      </c>
      <c r="BW2" s="1">
        <v>0</v>
      </c>
      <c r="BX2" s="1">
        <v>1.0900000000000001</v>
      </c>
      <c r="BY2" s="1">
        <v>46.45</v>
      </c>
      <c r="BZ2" s="1">
        <v>6.36</v>
      </c>
      <c r="CA2" s="1">
        <v>3.27</v>
      </c>
      <c r="CB2" s="1">
        <v>3.91</v>
      </c>
      <c r="CC2" s="1">
        <v>0.45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5.4444807799999966</v>
      </c>
      <c r="CL2" s="1">
        <v>12</v>
      </c>
    </row>
    <row r="3" spans="1:90" x14ac:dyDescent="0.25">
      <c r="A3" s="1" t="s">
        <v>96</v>
      </c>
      <c r="B3" s="1">
        <v>5.5</v>
      </c>
      <c r="C3" s="1">
        <v>9</v>
      </c>
      <c r="D3" s="1">
        <v>90</v>
      </c>
      <c r="E3" s="1">
        <v>0.04</v>
      </c>
      <c r="F3" s="1">
        <v>0.05</v>
      </c>
      <c r="G3" s="1">
        <v>0.1</v>
      </c>
      <c r="H3" s="1">
        <v>1</v>
      </c>
      <c r="I3" s="1">
        <v>1.1100000000000001</v>
      </c>
      <c r="J3" s="1">
        <v>0.22</v>
      </c>
      <c r="K3" s="1">
        <v>0.44</v>
      </c>
      <c r="L3" s="1">
        <v>0.67</v>
      </c>
      <c r="M3" s="1">
        <v>0</v>
      </c>
      <c r="N3" s="1">
        <v>0.22</v>
      </c>
      <c r="O3" s="1">
        <v>0.05</v>
      </c>
      <c r="P3" s="1">
        <v>0.05</v>
      </c>
      <c r="Q3" s="1">
        <v>0.11</v>
      </c>
      <c r="R3" s="1">
        <v>0</v>
      </c>
      <c r="S3" s="1">
        <v>0.11</v>
      </c>
      <c r="T3" s="1">
        <v>0</v>
      </c>
      <c r="U3" s="1">
        <v>23.33</v>
      </c>
      <c r="V3" s="1">
        <v>20.22</v>
      </c>
      <c r="W3" s="1">
        <v>87</v>
      </c>
      <c r="X3" s="1">
        <v>0.22</v>
      </c>
      <c r="Y3" s="1">
        <v>0.11</v>
      </c>
      <c r="Z3" s="1">
        <v>50</v>
      </c>
      <c r="AA3" s="1">
        <v>0</v>
      </c>
      <c r="AB3" s="1">
        <v>0</v>
      </c>
      <c r="AC3" s="1">
        <v>0.78</v>
      </c>
      <c r="AD3" s="1">
        <v>0</v>
      </c>
      <c r="AE3" s="1">
        <v>0.05</v>
      </c>
      <c r="AF3" s="1">
        <v>0</v>
      </c>
      <c r="AG3" s="1">
        <v>0</v>
      </c>
      <c r="AH3" s="1">
        <v>0.22</v>
      </c>
      <c r="AI3" s="1">
        <v>0</v>
      </c>
      <c r="AJ3" s="1">
        <v>0.67</v>
      </c>
      <c r="AK3" s="1">
        <v>9</v>
      </c>
      <c r="AL3" s="1">
        <v>16.59</v>
      </c>
      <c r="AM3" s="1">
        <v>18.18</v>
      </c>
      <c r="AN3" s="1">
        <v>0.4</v>
      </c>
      <c r="AO3" s="1">
        <v>3.1</v>
      </c>
      <c r="AP3" s="1">
        <v>14.44</v>
      </c>
      <c r="AQ3" s="1">
        <v>16.440000000000001</v>
      </c>
      <c r="AR3" s="1">
        <v>0</v>
      </c>
      <c r="AS3" s="1">
        <v>3</v>
      </c>
      <c r="AT3" s="1">
        <v>0.56000000000000005</v>
      </c>
      <c r="AU3" s="1">
        <v>1.89</v>
      </c>
      <c r="AV3" s="1">
        <v>1.44</v>
      </c>
      <c r="AW3" s="1">
        <v>76</v>
      </c>
      <c r="AX3" s="1">
        <v>8.89</v>
      </c>
      <c r="AY3" s="1">
        <v>1.33</v>
      </c>
      <c r="AZ3" s="1">
        <v>0.22</v>
      </c>
      <c r="BA3" s="1">
        <v>0.44</v>
      </c>
      <c r="BB3" s="1">
        <v>2</v>
      </c>
      <c r="BC3" s="1">
        <v>5.44</v>
      </c>
      <c r="BD3" s="1">
        <v>4.1100000000000003</v>
      </c>
      <c r="BE3" s="1">
        <v>1.78</v>
      </c>
      <c r="BF3" s="1">
        <v>0.44</v>
      </c>
      <c r="BG3" s="1">
        <v>0.78</v>
      </c>
      <c r="BH3" s="1">
        <v>1</v>
      </c>
      <c r="BI3" s="1">
        <v>0.69</v>
      </c>
      <c r="BJ3" s="1">
        <v>81.89</v>
      </c>
      <c r="BK3" s="1">
        <v>75.44</v>
      </c>
      <c r="BL3" s="1">
        <v>92</v>
      </c>
      <c r="BM3" s="1">
        <v>51.44</v>
      </c>
      <c r="BN3" s="1">
        <v>46.89</v>
      </c>
      <c r="BO3" s="1">
        <v>91</v>
      </c>
      <c r="BP3" s="1">
        <v>23.33</v>
      </c>
      <c r="BQ3" s="1">
        <v>20.22</v>
      </c>
      <c r="BR3" s="1">
        <v>87</v>
      </c>
      <c r="BS3" s="1">
        <v>0.11</v>
      </c>
      <c r="BT3" s="1">
        <v>0</v>
      </c>
      <c r="BU3" s="1">
        <v>9</v>
      </c>
      <c r="BV3" s="1">
        <v>0</v>
      </c>
      <c r="BW3" s="1">
        <v>0</v>
      </c>
      <c r="BX3" s="1">
        <v>0.56000000000000005</v>
      </c>
      <c r="BY3" s="1">
        <v>93</v>
      </c>
      <c r="BZ3" s="1">
        <v>1.1100000000000001</v>
      </c>
      <c r="CA3" s="1">
        <v>10.78</v>
      </c>
      <c r="CB3" s="1">
        <v>2.44</v>
      </c>
      <c r="CC3" s="1">
        <v>0.11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2.7382745000000006</v>
      </c>
      <c r="CL3" s="1">
        <v>10</v>
      </c>
    </row>
    <row r="4" spans="1:90" x14ac:dyDescent="0.25">
      <c r="A4" s="1" t="s">
        <v>189</v>
      </c>
      <c r="B4" s="1">
        <v>5.5</v>
      </c>
      <c r="C4" s="1">
        <v>11</v>
      </c>
      <c r="D4" s="1">
        <v>82.55</v>
      </c>
      <c r="E4" s="1">
        <v>0.15</v>
      </c>
      <c r="F4" s="1">
        <v>0.15</v>
      </c>
      <c r="G4" s="1">
        <v>0.2</v>
      </c>
      <c r="H4" s="1">
        <v>2</v>
      </c>
      <c r="I4" s="1">
        <v>1.18</v>
      </c>
      <c r="J4" s="1">
        <v>0.55000000000000004</v>
      </c>
      <c r="K4" s="1">
        <v>0.91</v>
      </c>
      <c r="L4" s="1">
        <v>0.27</v>
      </c>
      <c r="M4" s="1">
        <v>0.09</v>
      </c>
      <c r="N4" s="1">
        <v>0</v>
      </c>
      <c r="O4" s="1">
        <v>0.13</v>
      </c>
      <c r="P4" s="1">
        <v>0.13</v>
      </c>
      <c r="Q4" s="1">
        <v>0.09</v>
      </c>
      <c r="R4" s="1">
        <v>0.09</v>
      </c>
      <c r="S4" s="1">
        <v>0</v>
      </c>
      <c r="T4" s="1">
        <v>0</v>
      </c>
      <c r="U4" s="1">
        <v>11.09</v>
      </c>
      <c r="V4" s="1">
        <v>6.09</v>
      </c>
      <c r="W4" s="1">
        <v>55</v>
      </c>
      <c r="X4" s="1">
        <v>4.6399999999999997</v>
      </c>
      <c r="Y4" s="1">
        <v>0.64</v>
      </c>
      <c r="Z4" s="1">
        <v>14</v>
      </c>
      <c r="AA4" s="1">
        <v>1</v>
      </c>
      <c r="AB4" s="1">
        <v>0.36</v>
      </c>
      <c r="AC4" s="1">
        <v>0.55000000000000004</v>
      </c>
      <c r="AD4" s="1">
        <v>0.09</v>
      </c>
      <c r="AE4" s="1">
        <v>0.09</v>
      </c>
      <c r="AF4" s="1">
        <v>0.09</v>
      </c>
      <c r="AG4" s="1">
        <v>0</v>
      </c>
      <c r="AH4" s="1">
        <v>0.27</v>
      </c>
      <c r="AI4" s="1">
        <v>0</v>
      </c>
      <c r="AJ4" s="1">
        <v>0.36</v>
      </c>
      <c r="AK4" s="1">
        <v>18.45</v>
      </c>
      <c r="AL4" s="1">
        <v>10.76</v>
      </c>
      <c r="AM4" s="1">
        <v>13.8</v>
      </c>
      <c r="AN4" s="1">
        <v>0.9</v>
      </c>
      <c r="AO4" s="1">
        <v>3.4</v>
      </c>
      <c r="AP4" s="1">
        <v>8.82</v>
      </c>
      <c r="AQ4" s="1">
        <v>11.27</v>
      </c>
      <c r="AR4" s="1">
        <v>0.27</v>
      </c>
      <c r="AS4" s="1">
        <v>3.09</v>
      </c>
      <c r="AT4" s="1">
        <v>1.18</v>
      </c>
      <c r="AU4" s="1">
        <v>2.27</v>
      </c>
      <c r="AV4" s="1">
        <v>1.0900000000000001</v>
      </c>
      <c r="AW4" s="1">
        <v>48</v>
      </c>
      <c r="AX4" s="1">
        <v>7.91</v>
      </c>
      <c r="AY4" s="1">
        <v>1.27</v>
      </c>
      <c r="AZ4" s="1">
        <v>0.18</v>
      </c>
      <c r="BA4" s="1">
        <v>1</v>
      </c>
      <c r="BB4" s="1">
        <v>2.4500000000000002</v>
      </c>
      <c r="BC4" s="1">
        <v>11.27</v>
      </c>
      <c r="BD4" s="1">
        <v>6.18</v>
      </c>
      <c r="BE4" s="1">
        <v>3.82</v>
      </c>
      <c r="BF4" s="1">
        <v>0.55000000000000004</v>
      </c>
      <c r="BG4" s="1">
        <v>2.09</v>
      </c>
      <c r="BH4" s="1">
        <v>1.55</v>
      </c>
      <c r="BI4" s="1">
        <v>1.2</v>
      </c>
      <c r="BJ4" s="1">
        <v>26.73</v>
      </c>
      <c r="BK4" s="1">
        <v>16.27</v>
      </c>
      <c r="BL4" s="1">
        <v>61</v>
      </c>
      <c r="BM4" s="1">
        <v>21.55</v>
      </c>
      <c r="BN4" s="1">
        <v>10.45</v>
      </c>
      <c r="BO4" s="1">
        <v>48</v>
      </c>
      <c r="BP4" s="1">
        <v>11.09</v>
      </c>
      <c r="BQ4" s="1">
        <v>6.09</v>
      </c>
      <c r="BR4" s="1">
        <v>55</v>
      </c>
      <c r="BS4" s="1">
        <v>0.36</v>
      </c>
      <c r="BT4" s="1">
        <v>0.18</v>
      </c>
      <c r="BU4" s="1">
        <v>11</v>
      </c>
      <c r="BV4" s="1">
        <v>0</v>
      </c>
      <c r="BW4" s="1">
        <v>4</v>
      </c>
      <c r="BX4" s="1">
        <v>0.64</v>
      </c>
      <c r="BY4" s="1">
        <v>47.18</v>
      </c>
      <c r="BZ4" s="1">
        <v>1.91</v>
      </c>
      <c r="CA4" s="1">
        <v>5.45</v>
      </c>
      <c r="CB4" s="1">
        <v>5.64</v>
      </c>
      <c r="CC4" s="1">
        <v>0.27</v>
      </c>
      <c r="CD4" s="1">
        <v>0</v>
      </c>
      <c r="CE4" s="1">
        <v>0.82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4.2206862599999999</v>
      </c>
      <c r="CL4" s="1">
        <v>10</v>
      </c>
    </row>
    <row r="5" spans="1:90" x14ac:dyDescent="0.25">
      <c r="A5" s="1" t="s">
        <v>151</v>
      </c>
      <c r="B5" s="1">
        <v>4.9000000000000004</v>
      </c>
      <c r="C5" s="1">
        <v>1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19</v>
      </c>
      <c r="V5" s="1">
        <v>16</v>
      </c>
      <c r="W5" s="1">
        <v>84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L5" s="1">
        <v>3.4</v>
      </c>
      <c r="AM5" s="1">
        <v>15.2</v>
      </c>
      <c r="AN5" s="1">
        <v>0</v>
      </c>
      <c r="AO5" s="1">
        <v>2.9</v>
      </c>
      <c r="AP5" s="1">
        <v>13</v>
      </c>
      <c r="AQ5" s="1">
        <v>13</v>
      </c>
      <c r="AR5" s="1">
        <v>0</v>
      </c>
      <c r="AS5" s="1">
        <v>3</v>
      </c>
      <c r="AT5" s="1">
        <v>0</v>
      </c>
      <c r="AU5" s="1">
        <v>4</v>
      </c>
      <c r="AV5" s="1">
        <v>3</v>
      </c>
      <c r="AW5" s="1">
        <v>75</v>
      </c>
      <c r="AX5" s="1">
        <v>6</v>
      </c>
      <c r="AY5" s="1">
        <v>0</v>
      </c>
      <c r="AZ5" s="1">
        <v>0</v>
      </c>
      <c r="BA5" s="1">
        <v>0</v>
      </c>
      <c r="BB5" s="1">
        <v>0</v>
      </c>
      <c r="BC5" s="1">
        <v>12</v>
      </c>
      <c r="BD5" s="1">
        <v>8</v>
      </c>
      <c r="BE5" s="1">
        <v>2</v>
      </c>
      <c r="BF5" s="1">
        <v>2</v>
      </c>
      <c r="BG5" s="1">
        <v>2</v>
      </c>
      <c r="BH5" s="1">
        <v>0</v>
      </c>
      <c r="BI5" s="1">
        <v>0.55000000000000004</v>
      </c>
      <c r="BJ5" s="1">
        <v>77</v>
      </c>
      <c r="BK5" s="1">
        <v>68</v>
      </c>
      <c r="BL5" s="1">
        <v>88</v>
      </c>
      <c r="BM5" s="1">
        <v>31</v>
      </c>
      <c r="BN5" s="1">
        <v>26</v>
      </c>
      <c r="BO5" s="1">
        <v>84</v>
      </c>
      <c r="BP5" s="1">
        <v>19</v>
      </c>
      <c r="BQ5" s="1">
        <v>16</v>
      </c>
      <c r="BR5" s="1">
        <v>84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2</v>
      </c>
      <c r="BY5" s="1">
        <v>90</v>
      </c>
      <c r="BZ5" s="1">
        <v>0</v>
      </c>
      <c r="CA5" s="1">
        <v>11</v>
      </c>
      <c r="CB5" s="1">
        <v>1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2.3945406500000002</v>
      </c>
      <c r="CL5" s="1">
        <v>10</v>
      </c>
    </row>
    <row r="6" spans="1:90" x14ac:dyDescent="0.25">
      <c r="A6" s="1" t="s">
        <v>145</v>
      </c>
      <c r="B6" s="1">
        <v>4.9000000000000004</v>
      </c>
      <c r="C6" s="1">
        <v>7</v>
      </c>
      <c r="D6" s="1">
        <v>58.14</v>
      </c>
      <c r="E6" s="1">
        <v>0.06</v>
      </c>
      <c r="F6" s="1">
        <v>0.09</v>
      </c>
      <c r="G6" s="1">
        <v>0.1</v>
      </c>
      <c r="H6" s="1">
        <v>1</v>
      </c>
      <c r="I6" s="1">
        <v>0.28999999999999998</v>
      </c>
      <c r="J6" s="1">
        <v>0.14000000000000001</v>
      </c>
      <c r="K6" s="1">
        <v>0</v>
      </c>
      <c r="L6" s="1">
        <v>0.28999999999999998</v>
      </c>
      <c r="M6" s="1">
        <v>0</v>
      </c>
      <c r="N6" s="1">
        <v>0</v>
      </c>
      <c r="O6" s="1">
        <v>0.02</v>
      </c>
      <c r="P6" s="1">
        <v>0.02</v>
      </c>
      <c r="Q6" s="1">
        <v>0.14000000000000001</v>
      </c>
      <c r="R6" s="1">
        <v>0</v>
      </c>
      <c r="S6" s="1">
        <v>0.14000000000000001</v>
      </c>
      <c r="T6" s="1">
        <v>0</v>
      </c>
      <c r="U6" s="1">
        <v>13.43</v>
      </c>
      <c r="V6" s="1">
        <v>11.14</v>
      </c>
      <c r="W6" s="1">
        <v>83</v>
      </c>
      <c r="X6" s="1">
        <v>0.56999999999999995</v>
      </c>
      <c r="Y6" s="1">
        <v>0</v>
      </c>
      <c r="Z6" s="1">
        <v>0</v>
      </c>
      <c r="AA6" s="1">
        <v>0</v>
      </c>
      <c r="AB6" s="1">
        <v>0</v>
      </c>
      <c r="AC6" s="1">
        <v>0.56999999999999995</v>
      </c>
      <c r="AD6" s="1">
        <v>0.14000000000000001</v>
      </c>
      <c r="AE6" s="1">
        <v>0.08</v>
      </c>
      <c r="AF6" s="1">
        <v>0</v>
      </c>
      <c r="AG6" s="1">
        <v>0</v>
      </c>
      <c r="AH6" s="1">
        <v>0.14000000000000001</v>
      </c>
      <c r="AI6" s="1">
        <v>0</v>
      </c>
      <c r="AJ6" s="1">
        <v>0.28999999999999998</v>
      </c>
      <c r="AK6" s="1">
        <v>3.57</v>
      </c>
      <c r="AL6" s="1">
        <v>11.19</v>
      </c>
      <c r="AM6" s="1">
        <v>13.6</v>
      </c>
      <c r="AN6" s="1">
        <v>0.4</v>
      </c>
      <c r="AO6" s="1">
        <v>2.5</v>
      </c>
      <c r="AP6" s="1">
        <v>9.57</v>
      </c>
      <c r="AQ6" s="1">
        <v>12.14</v>
      </c>
      <c r="AR6" s="1">
        <v>0</v>
      </c>
      <c r="AS6" s="1">
        <v>2.29</v>
      </c>
      <c r="AT6" s="1">
        <v>0.43</v>
      </c>
      <c r="AU6" s="1">
        <v>1.71</v>
      </c>
      <c r="AV6" s="1">
        <v>0.71</v>
      </c>
      <c r="AW6" s="1">
        <v>42</v>
      </c>
      <c r="AX6" s="1">
        <v>5.29</v>
      </c>
      <c r="AY6" s="1">
        <v>0.28999999999999998</v>
      </c>
      <c r="AZ6" s="1">
        <v>0.14000000000000001</v>
      </c>
      <c r="BA6" s="1">
        <v>0.56999999999999995</v>
      </c>
      <c r="BB6" s="1">
        <v>1</v>
      </c>
      <c r="BC6" s="1">
        <v>11.43</v>
      </c>
      <c r="BD6" s="1">
        <v>7.43</v>
      </c>
      <c r="BE6" s="1">
        <v>3.86</v>
      </c>
      <c r="BF6" s="1">
        <v>0.71</v>
      </c>
      <c r="BG6" s="1">
        <v>2.57</v>
      </c>
      <c r="BH6" s="1">
        <v>1.57</v>
      </c>
      <c r="BI6" s="1">
        <v>1.3</v>
      </c>
      <c r="BJ6" s="1">
        <v>34.86</v>
      </c>
      <c r="BK6" s="1">
        <v>29.71</v>
      </c>
      <c r="BL6" s="1">
        <v>85</v>
      </c>
      <c r="BM6" s="1">
        <v>22.29</v>
      </c>
      <c r="BN6" s="1">
        <v>18.57</v>
      </c>
      <c r="BO6" s="1">
        <v>83</v>
      </c>
      <c r="BP6" s="1">
        <v>13.43</v>
      </c>
      <c r="BQ6" s="1">
        <v>11.14</v>
      </c>
      <c r="BR6" s="1">
        <v>83</v>
      </c>
      <c r="BS6" s="1">
        <v>0.28999999999999998</v>
      </c>
      <c r="BT6" s="1">
        <v>0.14000000000000001</v>
      </c>
      <c r="BU6" s="1">
        <v>5</v>
      </c>
      <c r="BV6" s="1">
        <v>2</v>
      </c>
      <c r="BW6" s="1">
        <v>4</v>
      </c>
      <c r="BX6" s="1">
        <v>1.29</v>
      </c>
      <c r="BY6" s="1">
        <v>46.29</v>
      </c>
      <c r="BZ6" s="1">
        <v>0.71</v>
      </c>
      <c r="CA6" s="1">
        <v>3.43</v>
      </c>
      <c r="CB6" s="1">
        <v>1.86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3.10456829</v>
      </c>
      <c r="CL6" s="1">
        <v>9</v>
      </c>
    </row>
    <row r="7" spans="1:90" x14ac:dyDescent="0.25">
      <c r="A7" s="1" t="s">
        <v>78</v>
      </c>
      <c r="B7" s="1">
        <v>10.8</v>
      </c>
      <c r="C7" s="1">
        <v>9</v>
      </c>
      <c r="D7" s="1">
        <v>41.78</v>
      </c>
      <c r="E7" s="1">
        <v>0.16</v>
      </c>
      <c r="F7" s="1">
        <v>0.06</v>
      </c>
      <c r="G7" s="1">
        <v>0.3</v>
      </c>
      <c r="H7" s="1">
        <v>1</v>
      </c>
      <c r="I7" s="1">
        <v>1.44</v>
      </c>
      <c r="J7" s="1">
        <v>0.44</v>
      </c>
      <c r="K7" s="1">
        <v>1.22</v>
      </c>
      <c r="L7" s="1">
        <v>0.22</v>
      </c>
      <c r="M7" s="1">
        <v>0.33</v>
      </c>
      <c r="N7" s="1">
        <v>0.11</v>
      </c>
      <c r="O7" s="1">
        <v>0.21</v>
      </c>
      <c r="P7" s="1">
        <v>0.21</v>
      </c>
      <c r="Q7" s="1">
        <v>0.11</v>
      </c>
      <c r="R7" s="1">
        <v>0.11</v>
      </c>
      <c r="S7" s="1">
        <v>0</v>
      </c>
      <c r="T7" s="1">
        <v>0</v>
      </c>
      <c r="U7" s="1">
        <v>8.11</v>
      </c>
      <c r="V7" s="1">
        <v>6.33</v>
      </c>
      <c r="W7" s="1">
        <v>78</v>
      </c>
      <c r="X7" s="1">
        <v>0.33</v>
      </c>
      <c r="Y7" s="1">
        <v>0.11</v>
      </c>
      <c r="Z7" s="1">
        <v>33</v>
      </c>
      <c r="AA7" s="1">
        <v>0</v>
      </c>
      <c r="AB7" s="1">
        <v>0</v>
      </c>
      <c r="AC7" s="1">
        <v>0.67</v>
      </c>
      <c r="AD7" s="1">
        <v>0</v>
      </c>
      <c r="AE7" s="1">
        <v>0.08</v>
      </c>
      <c r="AF7" s="1">
        <v>0</v>
      </c>
      <c r="AG7" s="1">
        <v>0</v>
      </c>
      <c r="AH7" s="1">
        <v>0</v>
      </c>
      <c r="AI7" s="1">
        <v>0</v>
      </c>
      <c r="AJ7" s="1">
        <v>0.22</v>
      </c>
      <c r="AK7" s="1">
        <v>27.78</v>
      </c>
      <c r="AL7" s="1">
        <v>9.67</v>
      </c>
      <c r="AM7" s="1">
        <v>7.04</v>
      </c>
      <c r="AN7" s="1">
        <v>1.3</v>
      </c>
      <c r="AO7" s="1">
        <v>3.4</v>
      </c>
      <c r="AP7" s="1">
        <v>2.89</v>
      </c>
      <c r="AQ7" s="1">
        <v>4.8899999999999997</v>
      </c>
      <c r="AR7" s="1">
        <v>0</v>
      </c>
      <c r="AS7" s="1">
        <v>2.11</v>
      </c>
      <c r="AT7" s="1">
        <v>0.33</v>
      </c>
      <c r="AU7" s="1">
        <v>0.44</v>
      </c>
      <c r="AV7" s="1">
        <v>0.22</v>
      </c>
      <c r="AW7" s="1">
        <v>50</v>
      </c>
      <c r="AX7" s="1">
        <v>1.1100000000000001</v>
      </c>
      <c r="AY7" s="1">
        <v>0</v>
      </c>
      <c r="AZ7" s="1">
        <v>0</v>
      </c>
      <c r="BA7" s="1">
        <v>0.22</v>
      </c>
      <c r="BB7" s="1">
        <v>0.22</v>
      </c>
      <c r="BC7" s="1">
        <v>6.33</v>
      </c>
      <c r="BD7" s="1">
        <v>4.22</v>
      </c>
      <c r="BE7" s="1">
        <v>1.56</v>
      </c>
      <c r="BF7" s="1">
        <v>0.78</v>
      </c>
      <c r="BG7" s="1">
        <v>0.67</v>
      </c>
      <c r="BH7" s="1">
        <v>0.89</v>
      </c>
      <c r="BI7" s="1">
        <v>0.62</v>
      </c>
      <c r="BJ7" s="1">
        <v>14.11</v>
      </c>
      <c r="BK7" s="1">
        <v>11.67</v>
      </c>
      <c r="BL7" s="1">
        <v>83</v>
      </c>
      <c r="BM7" s="1">
        <v>11.22</v>
      </c>
      <c r="BN7" s="1">
        <v>8.7799999999999994</v>
      </c>
      <c r="BO7" s="1">
        <v>78</v>
      </c>
      <c r="BP7" s="1">
        <v>8.11</v>
      </c>
      <c r="BQ7" s="1">
        <v>6.33</v>
      </c>
      <c r="BR7" s="1">
        <v>78</v>
      </c>
      <c r="BS7" s="1">
        <v>0.11</v>
      </c>
      <c r="BT7" s="1">
        <v>0</v>
      </c>
      <c r="BU7" s="1">
        <v>3</v>
      </c>
      <c r="BV7" s="1">
        <v>6</v>
      </c>
      <c r="BW7" s="1">
        <v>1</v>
      </c>
      <c r="BX7" s="1">
        <v>0.89</v>
      </c>
      <c r="BY7" s="1">
        <v>22.89</v>
      </c>
      <c r="BZ7" s="1">
        <v>4.4400000000000004</v>
      </c>
      <c r="CA7" s="1">
        <v>0.22</v>
      </c>
      <c r="CB7" s="1">
        <v>1.22</v>
      </c>
      <c r="CC7" s="1">
        <v>0.22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4.5585280099999999</v>
      </c>
      <c r="CL7" s="1">
        <v>8</v>
      </c>
    </row>
    <row r="8" spans="1:90" x14ac:dyDescent="0.25">
      <c r="A8" s="1" t="s">
        <v>91</v>
      </c>
      <c r="B8" s="1">
        <v>12.7</v>
      </c>
      <c r="C8" s="1">
        <v>11</v>
      </c>
      <c r="D8" s="1">
        <v>90</v>
      </c>
      <c r="E8" s="1">
        <v>0.48</v>
      </c>
      <c r="F8" s="1">
        <v>0.57999999999999996</v>
      </c>
      <c r="G8" s="1">
        <v>1.2</v>
      </c>
      <c r="H8" s="1">
        <v>18</v>
      </c>
      <c r="I8" s="1">
        <v>4</v>
      </c>
      <c r="J8" s="1">
        <v>2.1800000000000002</v>
      </c>
      <c r="K8" s="1">
        <v>3.27</v>
      </c>
      <c r="L8" s="1">
        <v>0.73</v>
      </c>
      <c r="M8" s="1">
        <v>1.0900000000000001</v>
      </c>
      <c r="N8" s="1">
        <v>0.09</v>
      </c>
      <c r="O8" s="1">
        <v>0.68</v>
      </c>
      <c r="P8" s="1">
        <v>0.75</v>
      </c>
      <c r="Q8" s="1">
        <v>0.91</v>
      </c>
      <c r="R8" s="1">
        <v>0.91</v>
      </c>
      <c r="S8" s="1">
        <v>0</v>
      </c>
      <c r="T8" s="1">
        <v>0</v>
      </c>
      <c r="U8" s="1">
        <v>18.73</v>
      </c>
      <c r="V8" s="1">
        <v>14.36</v>
      </c>
      <c r="W8" s="1">
        <v>77</v>
      </c>
      <c r="X8" s="1">
        <v>1.64</v>
      </c>
      <c r="Y8" s="1">
        <v>0.36</v>
      </c>
      <c r="Z8" s="1">
        <v>22</v>
      </c>
      <c r="AA8" s="1">
        <v>0.09</v>
      </c>
      <c r="AB8" s="1">
        <v>0</v>
      </c>
      <c r="AC8" s="1">
        <v>2.27</v>
      </c>
      <c r="AD8" s="1">
        <v>0.64</v>
      </c>
      <c r="AE8" s="1">
        <v>0.47</v>
      </c>
      <c r="AF8" s="1">
        <v>0.73</v>
      </c>
      <c r="AG8" s="1">
        <v>0</v>
      </c>
      <c r="AH8" s="1">
        <v>0.09</v>
      </c>
      <c r="AI8" s="1">
        <v>0</v>
      </c>
      <c r="AJ8" s="1">
        <v>0.55000000000000004</v>
      </c>
      <c r="AK8" s="1">
        <v>69.27</v>
      </c>
      <c r="AL8" s="1">
        <v>31.68</v>
      </c>
      <c r="AM8" s="1">
        <v>51.2</v>
      </c>
      <c r="AN8" s="1">
        <v>5.2</v>
      </c>
      <c r="AO8" s="1">
        <v>8</v>
      </c>
      <c r="AP8" s="1">
        <v>10.18</v>
      </c>
      <c r="AQ8" s="1">
        <v>33.090000000000003</v>
      </c>
      <c r="AR8" s="1">
        <v>1.45</v>
      </c>
      <c r="AS8" s="1">
        <v>10.64</v>
      </c>
      <c r="AT8" s="1">
        <v>1</v>
      </c>
      <c r="AU8" s="1">
        <v>0.45</v>
      </c>
      <c r="AV8" s="1">
        <v>0.27</v>
      </c>
      <c r="AW8" s="1">
        <v>60</v>
      </c>
      <c r="AX8" s="1">
        <v>3.09</v>
      </c>
      <c r="AY8" s="1">
        <v>0.27</v>
      </c>
      <c r="AZ8" s="1">
        <v>0</v>
      </c>
      <c r="BA8" s="1">
        <v>0.18</v>
      </c>
      <c r="BB8" s="1">
        <v>0.45</v>
      </c>
      <c r="BC8" s="1">
        <v>9.91</v>
      </c>
      <c r="BD8" s="1">
        <v>7.36</v>
      </c>
      <c r="BE8" s="1">
        <v>3.36</v>
      </c>
      <c r="BF8" s="1">
        <v>0.91</v>
      </c>
      <c r="BG8" s="1">
        <v>2.09</v>
      </c>
      <c r="BH8" s="1">
        <v>1.55</v>
      </c>
      <c r="BI8" s="1">
        <v>1.1499999999999999</v>
      </c>
      <c r="BJ8" s="1">
        <v>35.090000000000003</v>
      </c>
      <c r="BK8" s="1">
        <v>28.55</v>
      </c>
      <c r="BL8" s="1">
        <v>81</v>
      </c>
      <c r="BM8" s="1">
        <v>30.36</v>
      </c>
      <c r="BN8" s="1">
        <v>23.27</v>
      </c>
      <c r="BO8" s="1">
        <v>77</v>
      </c>
      <c r="BP8" s="1">
        <v>18.73</v>
      </c>
      <c r="BQ8" s="1">
        <v>14.36</v>
      </c>
      <c r="BR8" s="1">
        <v>77</v>
      </c>
      <c r="BS8" s="1">
        <v>0.55000000000000004</v>
      </c>
      <c r="BT8" s="1">
        <v>0.36</v>
      </c>
      <c r="BU8" s="1">
        <v>11</v>
      </c>
      <c r="BV8" s="1">
        <v>0</v>
      </c>
      <c r="BW8" s="1">
        <v>0</v>
      </c>
      <c r="BX8" s="1">
        <v>2.1800000000000002</v>
      </c>
      <c r="BY8" s="1">
        <v>53.27</v>
      </c>
      <c r="BZ8" s="1">
        <v>9.09</v>
      </c>
      <c r="CA8" s="1">
        <v>1.82</v>
      </c>
      <c r="CB8" s="1">
        <v>3.82</v>
      </c>
      <c r="CC8" s="1">
        <v>0.36</v>
      </c>
      <c r="CD8" s="1">
        <v>0</v>
      </c>
      <c r="CE8" s="1">
        <v>0.09</v>
      </c>
      <c r="CF8" s="1">
        <v>0</v>
      </c>
      <c r="CG8" s="1">
        <v>0.09</v>
      </c>
      <c r="CH8" s="1">
        <v>0</v>
      </c>
      <c r="CI8" s="1">
        <v>0.09</v>
      </c>
      <c r="CJ8" s="1">
        <v>0.09</v>
      </c>
      <c r="CK8" s="1">
        <f t="shared" si="0"/>
        <v>7.2024888900000024</v>
      </c>
      <c r="CL8" s="1">
        <v>8</v>
      </c>
    </row>
    <row r="9" spans="1:90" x14ac:dyDescent="0.25">
      <c r="A9" s="1" t="s">
        <v>146</v>
      </c>
      <c r="B9" s="1">
        <v>8.4</v>
      </c>
      <c r="C9" s="1">
        <v>10</v>
      </c>
      <c r="D9" s="1">
        <v>68.3</v>
      </c>
      <c r="E9" s="1">
        <v>0.26</v>
      </c>
      <c r="F9" s="1">
        <v>0.19</v>
      </c>
      <c r="G9" s="1">
        <v>0.7</v>
      </c>
      <c r="H9" s="1">
        <v>5</v>
      </c>
      <c r="I9" s="1">
        <v>2.2000000000000002</v>
      </c>
      <c r="J9" s="1">
        <v>0.9</v>
      </c>
      <c r="K9" s="1">
        <v>1.8</v>
      </c>
      <c r="L9" s="1">
        <v>0.4</v>
      </c>
      <c r="M9" s="1">
        <v>0.7</v>
      </c>
      <c r="N9" s="1">
        <v>0.9</v>
      </c>
      <c r="O9" s="1">
        <v>0.38</v>
      </c>
      <c r="P9" s="1">
        <v>0.38</v>
      </c>
      <c r="Q9" s="1">
        <v>0.4</v>
      </c>
      <c r="R9" s="1">
        <v>0.4</v>
      </c>
      <c r="S9" s="1">
        <v>0</v>
      </c>
      <c r="T9" s="1">
        <v>0.2</v>
      </c>
      <c r="U9" s="1">
        <v>9.4</v>
      </c>
      <c r="V9" s="1">
        <v>7.6</v>
      </c>
      <c r="W9" s="1">
        <v>81</v>
      </c>
      <c r="X9" s="1">
        <v>0.3</v>
      </c>
      <c r="Y9" s="1">
        <v>0.1</v>
      </c>
      <c r="Z9" s="1">
        <v>33</v>
      </c>
      <c r="AA9" s="1">
        <v>0</v>
      </c>
      <c r="AB9" s="1">
        <v>0</v>
      </c>
      <c r="AC9" s="1">
        <v>1.6</v>
      </c>
      <c r="AD9" s="1">
        <v>0.4</v>
      </c>
      <c r="AE9" s="1">
        <v>0.28000000000000003</v>
      </c>
      <c r="AF9" s="1">
        <v>0.1</v>
      </c>
      <c r="AG9" s="1">
        <v>0</v>
      </c>
      <c r="AH9" s="1">
        <v>0.1</v>
      </c>
      <c r="AI9" s="1">
        <v>0</v>
      </c>
      <c r="AJ9" s="1">
        <v>0.6</v>
      </c>
      <c r="AK9" s="1">
        <v>33.6</v>
      </c>
      <c r="AL9" s="1">
        <v>20.41</v>
      </c>
      <c r="AM9" s="1">
        <v>22.24</v>
      </c>
      <c r="AN9" s="1">
        <v>2.7</v>
      </c>
      <c r="AO9" s="1">
        <v>5.2</v>
      </c>
      <c r="AP9" s="1">
        <v>7</v>
      </c>
      <c r="AQ9" s="1">
        <v>15.1</v>
      </c>
      <c r="AR9" s="1">
        <v>0</v>
      </c>
      <c r="AS9" s="1">
        <v>4.5999999999999996</v>
      </c>
      <c r="AT9" s="1">
        <v>0.6</v>
      </c>
      <c r="AU9" s="1">
        <v>1.1000000000000001</v>
      </c>
      <c r="AV9" s="1">
        <v>0.5</v>
      </c>
      <c r="AW9" s="1">
        <v>45</v>
      </c>
      <c r="AX9" s="1">
        <v>2.5</v>
      </c>
      <c r="AY9" s="1">
        <v>0.3</v>
      </c>
      <c r="AZ9" s="1">
        <v>0.2</v>
      </c>
      <c r="BA9" s="1">
        <v>0.2</v>
      </c>
      <c r="BB9" s="1">
        <v>0.7</v>
      </c>
      <c r="BC9" s="1">
        <v>10.3</v>
      </c>
      <c r="BD9" s="1">
        <v>7.6</v>
      </c>
      <c r="BE9" s="1">
        <v>3.5</v>
      </c>
      <c r="BF9" s="1">
        <v>1</v>
      </c>
      <c r="BG9" s="1">
        <v>2.2000000000000002</v>
      </c>
      <c r="BH9" s="1">
        <v>1.7</v>
      </c>
      <c r="BI9" s="1">
        <v>1.23</v>
      </c>
      <c r="BJ9" s="1">
        <v>19.600000000000001</v>
      </c>
      <c r="BK9" s="1">
        <v>16.3</v>
      </c>
      <c r="BL9" s="1">
        <v>83</v>
      </c>
      <c r="BM9" s="1">
        <v>16.399999999999999</v>
      </c>
      <c r="BN9" s="1">
        <v>13.2</v>
      </c>
      <c r="BO9" s="1">
        <v>80</v>
      </c>
      <c r="BP9" s="1">
        <v>9.4</v>
      </c>
      <c r="BQ9" s="1">
        <v>7.6</v>
      </c>
      <c r="BR9" s="1">
        <v>81</v>
      </c>
      <c r="BS9" s="1">
        <v>0.3</v>
      </c>
      <c r="BT9" s="1">
        <v>0.1</v>
      </c>
      <c r="BU9" s="1">
        <v>8</v>
      </c>
      <c r="BV9" s="1">
        <v>2</v>
      </c>
      <c r="BW9" s="1">
        <v>6</v>
      </c>
      <c r="BX9" s="1">
        <v>0.7</v>
      </c>
      <c r="BY9" s="1">
        <v>32.1</v>
      </c>
      <c r="BZ9" s="1">
        <v>4.2</v>
      </c>
      <c r="CA9" s="1">
        <v>2</v>
      </c>
      <c r="CB9" s="1">
        <v>1.2</v>
      </c>
      <c r="CC9" s="1">
        <v>0.6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3.7905579300000021</v>
      </c>
      <c r="CL9" s="1">
        <v>8</v>
      </c>
    </row>
    <row r="10" spans="1:90" x14ac:dyDescent="0.25">
      <c r="A10" s="1" t="s">
        <v>149</v>
      </c>
      <c r="B10" s="1">
        <v>6</v>
      </c>
      <c r="C10" s="1">
        <v>10</v>
      </c>
      <c r="D10" s="1">
        <v>69.3</v>
      </c>
      <c r="E10" s="1">
        <v>0.16</v>
      </c>
      <c r="F10" s="1">
        <v>0.08</v>
      </c>
      <c r="G10" s="1">
        <v>0.2</v>
      </c>
      <c r="H10" s="1">
        <v>1</v>
      </c>
      <c r="I10" s="1">
        <v>1.7</v>
      </c>
      <c r="J10" s="1">
        <v>0.2</v>
      </c>
      <c r="K10" s="1">
        <v>1.3</v>
      </c>
      <c r="L10" s="1">
        <v>0.4</v>
      </c>
      <c r="M10" s="1">
        <v>0.2</v>
      </c>
      <c r="N10" s="1">
        <v>0</v>
      </c>
      <c r="O10" s="1">
        <v>0.12</v>
      </c>
      <c r="P10" s="1">
        <v>0.12</v>
      </c>
      <c r="Q10" s="1">
        <v>0</v>
      </c>
      <c r="R10" s="1">
        <v>0</v>
      </c>
      <c r="S10" s="1">
        <v>0</v>
      </c>
      <c r="T10" s="1">
        <v>0</v>
      </c>
      <c r="U10" s="1">
        <v>7.5</v>
      </c>
      <c r="V10" s="1">
        <v>5.3</v>
      </c>
      <c r="W10" s="1">
        <v>71</v>
      </c>
      <c r="X10" s="1">
        <v>2.5</v>
      </c>
      <c r="Y10" s="1">
        <v>0.2</v>
      </c>
      <c r="Z10" s="1">
        <v>8</v>
      </c>
      <c r="AA10" s="1">
        <v>0</v>
      </c>
      <c r="AB10" s="1">
        <v>0</v>
      </c>
      <c r="AC10" s="1">
        <v>0.5</v>
      </c>
      <c r="AD10" s="1">
        <v>0.1</v>
      </c>
      <c r="AE10" s="1">
        <v>0.1</v>
      </c>
      <c r="AF10" s="1">
        <v>0.1</v>
      </c>
      <c r="AG10" s="1">
        <v>0</v>
      </c>
      <c r="AH10" s="1">
        <v>0</v>
      </c>
      <c r="AI10" s="1">
        <v>0</v>
      </c>
      <c r="AJ10" s="1">
        <v>0.1</v>
      </c>
      <c r="AK10" s="1">
        <v>20.5</v>
      </c>
      <c r="AL10" s="1">
        <v>7.67</v>
      </c>
      <c r="AM10" s="1">
        <v>5.0999999999999996</v>
      </c>
      <c r="AN10" s="1">
        <v>0.9</v>
      </c>
      <c r="AO10" s="1">
        <v>3.3</v>
      </c>
      <c r="AP10" s="1">
        <v>3</v>
      </c>
      <c r="AQ10" s="1">
        <v>3.9</v>
      </c>
      <c r="AR10" s="1">
        <v>0</v>
      </c>
      <c r="AS10" s="1">
        <v>2.1</v>
      </c>
      <c r="AT10" s="1">
        <v>0.7</v>
      </c>
      <c r="AU10" s="1">
        <v>0.7</v>
      </c>
      <c r="AV10" s="1">
        <v>0.4</v>
      </c>
      <c r="AW10" s="1">
        <v>57</v>
      </c>
      <c r="AX10" s="1">
        <v>2.8</v>
      </c>
      <c r="AY10" s="1">
        <v>0.5</v>
      </c>
      <c r="AZ10" s="1">
        <v>0</v>
      </c>
      <c r="BA10" s="1">
        <v>0.3</v>
      </c>
      <c r="BB10" s="1">
        <v>0.8</v>
      </c>
      <c r="BC10" s="1">
        <v>14.7</v>
      </c>
      <c r="BD10" s="1">
        <v>8.4</v>
      </c>
      <c r="BE10" s="1">
        <v>4.8</v>
      </c>
      <c r="BF10" s="1">
        <v>0.7</v>
      </c>
      <c r="BG10" s="1">
        <v>1.9</v>
      </c>
      <c r="BH10" s="1">
        <v>1.6</v>
      </c>
      <c r="BI10" s="1">
        <v>1.39</v>
      </c>
      <c r="BJ10" s="1">
        <v>14.6</v>
      </c>
      <c r="BK10" s="1">
        <v>10.9</v>
      </c>
      <c r="BL10" s="1">
        <v>75</v>
      </c>
      <c r="BM10" s="1">
        <v>13.1</v>
      </c>
      <c r="BN10" s="1">
        <v>7.8</v>
      </c>
      <c r="BO10" s="1">
        <v>60</v>
      </c>
      <c r="BP10" s="1">
        <v>7.5</v>
      </c>
      <c r="BQ10" s="1">
        <v>5.3</v>
      </c>
      <c r="BR10" s="1">
        <v>71</v>
      </c>
      <c r="BS10" s="1">
        <v>0</v>
      </c>
      <c r="BT10" s="1">
        <v>0</v>
      </c>
      <c r="BU10" s="1">
        <v>9</v>
      </c>
      <c r="BV10" s="1">
        <v>1</v>
      </c>
      <c r="BW10" s="1">
        <v>5</v>
      </c>
      <c r="BX10" s="1">
        <v>0.6</v>
      </c>
      <c r="BY10" s="1">
        <v>28.3</v>
      </c>
      <c r="BZ10" s="1">
        <v>3.1</v>
      </c>
      <c r="CA10" s="1">
        <v>1.4</v>
      </c>
      <c r="CB10" s="1">
        <v>3.2</v>
      </c>
      <c r="CC10" s="1">
        <v>0.6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3.3237197100000024</v>
      </c>
      <c r="CL10" s="1">
        <v>8</v>
      </c>
    </row>
    <row r="11" spans="1:90" x14ac:dyDescent="0.25">
      <c r="A11" s="1" t="s">
        <v>196</v>
      </c>
      <c r="B11" s="1">
        <v>7.5</v>
      </c>
      <c r="C11" s="1">
        <v>10</v>
      </c>
      <c r="D11" s="1">
        <v>84.9</v>
      </c>
      <c r="E11" s="1">
        <v>0.23</v>
      </c>
      <c r="F11" s="1">
        <v>0.23</v>
      </c>
      <c r="G11" s="1">
        <v>0.5</v>
      </c>
      <c r="H11" s="1">
        <v>5</v>
      </c>
      <c r="I11" s="1">
        <v>1.2</v>
      </c>
      <c r="J11" s="1">
        <v>0.7</v>
      </c>
      <c r="K11" s="1">
        <v>1.1000000000000001</v>
      </c>
      <c r="L11" s="1">
        <v>0.1</v>
      </c>
      <c r="M11" s="1">
        <v>0.4</v>
      </c>
      <c r="N11" s="1">
        <v>0</v>
      </c>
      <c r="O11" s="1">
        <v>0.26</v>
      </c>
      <c r="P11" s="1">
        <v>0.26</v>
      </c>
      <c r="Q11" s="1">
        <v>0.3</v>
      </c>
      <c r="R11" s="1">
        <v>0.3</v>
      </c>
      <c r="S11" s="1">
        <v>0</v>
      </c>
      <c r="T11" s="1">
        <v>0</v>
      </c>
      <c r="U11" s="1">
        <v>22.3</v>
      </c>
      <c r="V11" s="1">
        <v>18.8</v>
      </c>
      <c r="W11" s="1">
        <v>84</v>
      </c>
      <c r="X11" s="1">
        <v>2.1</v>
      </c>
      <c r="Y11" s="1">
        <v>0.2</v>
      </c>
      <c r="Z11" s="1">
        <v>10</v>
      </c>
      <c r="AA11" s="1">
        <v>0.8</v>
      </c>
      <c r="AB11" s="1">
        <v>0</v>
      </c>
      <c r="AC11" s="1">
        <v>1.3</v>
      </c>
      <c r="AD11" s="1">
        <v>0.3</v>
      </c>
      <c r="AE11" s="1">
        <v>0.22</v>
      </c>
      <c r="AF11" s="1">
        <v>0.2</v>
      </c>
      <c r="AG11" s="1">
        <v>0</v>
      </c>
      <c r="AH11" s="1">
        <v>0.3</v>
      </c>
      <c r="AI11" s="1">
        <v>0</v>
      </c>
      <c r="AJ11" s="1">
        <v>0.6</v>
      </c>
      <c r="AK11" s="1">
        <v>28.3</v>
      </c>
      <c r="AL11" s="1">
        <v>21.39</v>
      </c>
      <c r="AM11" s="1">
        <v>22.2</v>
      </c>
      <c r="AN11" s="1">
        <v>2</v>
      </c>
      <c r="AO11" s="1">
        <v>4.5999999999999996</v>
      </c>
      <c r="AP11" s="1">
        <v>12.9</v>
      </c>
      <c r="AQ11" s="1">
        <v>20.100000000000001</v>
      </c>
      <c r="AR11" s="1">
        <v>0.6</v>
      </c>
      <c r="AS11" s="1">
        <v>4.9000000000000004</v>
      </c>
      <c r="AT11" s="1">
        <v>0.5</v>
      </c>
      <c r="AU11" s="1">
        <v>1.7</v>
      </c>
      <c r="AV11" s="1">
        <v>1.1000000000000001</v>
      </c>
      <c r="AW11" s="1">
        <v>65</v>
      </c>
      <c r="AX11" s="1">
        <v>4.5999999999999996</v>
      </c>
      <c r="AY11" s="1">
        <v>0.7</v>
      </c>
      <c r="AZ11" s="1">
        <v>0</v>
      </c>
      <c r="BA11" s="1">
        <v>0.7</v>
      </c>
      <c r="BB11" s="1">
        <v>1.4</v>
      </c>
      <c r="BC11" s="1">
        <v>5.9</v>
      </c>
      <c r="BD11" s="1">
        <v>4.3</v>
      </c>
      <c r="BE11" s="1">
        <v>1.8</v>
      </c>
      <c r="BF11" s="1">
        <v>0.4</v>
      </c>
      <c r="BG11" s="1">
        <v>0.7</v>
      </c>
      <c r="BH11" s="1">
        <v>0.9</v>
      </c>
      <c r="BI11" s="1">
        <v>0.67</v>
      </c>
      <c r="BJ11" s="1">
        <v>53.2</v>
      </c>
      <c r="BK11" s="1">
        <v>46.9</v>
      </c>
      <c r="BL11" s="1">
        <v>88</v>
      </c>
      <c r="BM11" s="1">
        <v>36.5</v>
      </c>
      <c r="BN11" s="1">
        <v>30.2</v>
      </c>
      <c r="BO11" s="1">
        <v>83</v>
      </c>
      <c r="BP11" s="1">
        <v>22.3</v>
      </c>
      <c r="BQ11" s="1">
        <v>18.8</v>
      </c>
      <c r="BR11" s="1">
        <v>84</v>
      </c>
      <c r="BS11" s="1">
        <v>0.3</v>
      </c>
      <c r="BT11" s="1">
        <v>0.2</v>
      </c>
      <c r="BU11" s="1">
        <v>10</v>
      </c>
      <c r="BV11" s="1">
        <v>0</v>
      </c>
      <c r="BW11" s="1">
        <v>3</v>
      </c>
      <c r="BX11" s="1">
        <v>1.9</v>
      </c>
      <c r="BY11" s="1">
        <v>70.900000000000006</v>
      </c>
      <c r="BZ11" s="1">
        <v>5</v>
      </c>
      <c r="CA11" s="1">
        <v>3.7</v>
      </c>
      <c r="CB11" s="1">
        <v>3</v>
      </c>
      <c r="CC11" s="1">
        <v>0.2</v>
      </c>
      <c r="CD11" s="1">
        <v>0</v>
      </c>
      <c r="CE11" s="1">
        <v>0.1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4.8203888699999995</v>
      </c>
      <c r="CL11" s="1">
        <v>8</v>
      </c>
    </row>
    <row r="12" spans="1:90" x14ac:dyDescent="0.25">
      <c r="A12" s="1" t="s">
        <v>220</v>
      </c>
      <c r="B12" s="1">
        <v>5.7</v>
      </c>
      <c r="C12" s="1">
        <v>2</v>
      </c>
      <c r="D12" s="1">
        <v>7.5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0.5</v>
      </c>
      <c r="V12" s="1">
        <v>0.5</v>
      </c>
      <c r="W12" s="1">
        <v>100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0.15</v>
      </c>
      <c r="AM12" s="1">
        <v>0</v>
      </c>
      <c r="AN12" s="1">
        <v>0</v>
      </c>
      <c r="AO12" s="1">
        <v>1.5</v>
      </c>
      <c r="AP12" s="1">
        <v>1.5</v>
      </c>
      <c r="AQ12" s="1">
        <v>1.5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14</v>
      </c>
      <c r="BD12" s="1">
        <v>8.5</v>
      </c>
      <c r="BE12" s="1">
        <v>4</v>
      </c>
      <c r="BF12" s="1">
        <v>0.5</v>
      </c>
      <c r="BG12" s="1">
        <v>1</v>
      </c>
      <c r="BH12" s="1">
        <v>1.5</v>
      </c>
      <c r="BI12" s="1">
        <v>1.26</v>
      </c>
      <c r="BJ12" s="1">
        <v>1.5</v>
      </c>
      <c r="BK12" s="1">
        <v>1</v>
      </c>
      <c r="BL12" s="1">
        <v>67</v>
      </c>
      <c r="BM12" s="1">
        <v>1</v>
      </c>
      <c r="BN12" s="1">
        <v>0.5</v>
      </c>
      <c r="BO12" s="1">
        <v>50</v>
      </c>
      <c r="BP12" s="1">
        <v>0.5</v>
      </c>
      <c r="BQ12" s="1">
        <v>0.5</v>
      </c>
      <c r="BR12" s="1">
        <v>100</v>
      </c>
      <c r="BS12" s="1">
        <v>0</v>
      </c>
      <c r="BT12" s="1">
        <v>0</v>
      </c>
      <c r="BU12" s="1">
        <v>0</v>
      </c>
      <c r="BV12" s="1">
        <v>2</v>
      </c>
      <c r="BW12" s="1">
        <v>0</v>
      </c>
      <c r="BX12" s="1">
        <v>0</v>
      </c>
      <c r="BY12" s="1">
        <v>2.5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3.2262716400000002</v>
      </c>
      <c r="CL12" s="1">
        <v>7</v>
      </c>
    </row>
    <row r="13" spans="1:90" x14ac:dyDescent="0.25">
      <c r="A13" s="1" t="s">
        <v>236</v>
      </c>
      <c r="B13" s="1">
        <v>5.9</v>
      </c>
      <c r="C13" s="1">
        <v>6</v>
      </c>
      <c r="D13" s="1">
        <v>61.33</v>
      </c>
      <c r="E13" s="1">
        <v>0.37</v>
      </c>
      <c r="F13" s="1">
        <v>0.5</v>
      </c>
      <c r="G13" s="1">
        <v>0.4</v>
      </c>
      <c r="H13" s="1">
        <v>4</v>
      </c>
      <c r="I13" s="1">
        <v>1.5</v>
      </c>
      <c r="J13" s="1">
        <v>1.17</v>
      </c>
      <c r="K13" s="1">
        <v>1.17</v>
      </c>
      <c r="L13" s="1">
        <v>0.33</v>
      </c>
      <c r="M13" s="1">
        <v>0.33</v>
      </c>
      <c r="N13" s="1">
        <v>0.17</v>
      </c>
      <c r="O13" s="1">
        <v>0.28000000000000003</v>
      </c>
      <c r="P13" s="1">
        <v>0.28000000000000003</v>
      </c>
      <c r="Q13" s="1">
        <v>0.67</v>
      </c>
      <c r="R13" s="1">
        <v>0.33</v>
      </c>
      <c r="S13" s="1">
        <v>0.33</v>
      </c>
      <c r="T13" s="1">
        <v>0.17</v>
      </c>
      <c r="U13" s="1">
        <v>6</v>
      </c>
      <c r="V13" s="1">
        <v>3.67</v>
      </c>
      <c r="W13" s="1">
        <v>61</v>
      </c>
      <c r="X13" s="1">
        <v>0.83</v>
      </c>
      <c r="Y13" s="1">
        <v>0.33</v>
      </c>
      <c r="Z13" s="1">
        <v>40</v>
      </c>
      <c r="AA13" s="1">
        <v>0.33</v>
      </c>
      <c r="AB13" s="1">
        <v>0</v>
      </c>
      <c r="AC13" s="1">
        <v>0.67</v>
      </c>
      <c r="AD13" s="1">
        <v>0.17</v>
      </c>
      <c r="AE13" s="1">
        <v>0.13</v>
      </c>
      <c r="AF13" s="1">
        <v>0</v>
      </c>
      <c r="AG13" s="1">
        <v>0</v>
      </c>
      <c r="AH13" s="1">
        <v>0.33</v>
      </c>
      <c r="AI13" s="1">
        <v>0</v>
      </c>
      <c r="AJ13" s="1">
        <v>0.17</v>
      </c>
      <c r="AK13" s="1">
        <v>20.170000000000002</v>
      </c>
      <c r="AL13" s="1">
        <v>10</v>
      </c>
      <c r="AM13" s="1">
        <v>27.37</v>
      </c>
      <c r="AN13" s="1">
        <v>1.8</v>
      </c>
      <c r="AO13" s="1">
        <v>3.6</v>
      </c>
      <c r="AP13" s="1">
        <v>3.83</v>
      </c>
      <c r="AQ13" s="1">
        <v>15.83</v>
      </c>
      <c r="AR13" s="1">
        <v>0.83</v>
      </c>
      <c r="AS13" s="1">
        <v>5.5</v>
      </c>
      <c r="AT13" s="1">
        <v>0.83</v>
      </c>
      <c r="AU13" s="1">
        <v>0.33</v>
      </c>
      <c r="AV13" s="1">
        <v>0.33</v>
      </c>
      <c r="AW13" s="1">
        <v>100</v>
      </c>
      <c r="AX13" s="1">
        <v>3.83</v>
      </c>
      <c r="AY13" s="1">
        <v>0.67</v>
      </c>
      <c r="AZ13" s="1">
        <v>0.17</v>
      </c>
      <c r="BA13" s="1">
        <v>0.33</v>
      </c>
      <c r="BB13" s="1">
        <v>1.17</v>
      </c>
      <c r="BC13" s="1">
        <v>17.170000000000002</v>
      </c>
      <c r="BD13" s="1">
        <v>11.83</v>
      </c>
      <c r="BE13" s="1">
        <v>4.5</v>
      </c>
      <c r="BF13" s="1">
        <v>0.17</v>
      </c>
      <c r="BG13" s="1">
        <v>2</v>
      </c>
      <c r="BH13" s="1">
        <v>2.33</v>
      </c>
      <c r="BI13" s="1">
        <v>1.73</v>
      </c>
      <c r="BJ13" s="1">
        <v>13.33</v>
      </c>
      <c r="BK13" s="1">
        <v>9.67</v>
      </c>
      <c r="BL13" s="1">
        <v>73</v>
      </c>
      <c r="BM13" s="1">
        <v>10.17</v>
      </c>
      <c r="BN13" s="1">
        <v>7</v>
      </c>
      <c r="BO13" s="1">
        <v>69</v>
      </c>
      <c r="BP13" s="1">
        <v>6</v>
      </c>
      <c r="BQ13" s="1">
        <v>3.67</v>
      </c>
      <c r="BR13" s="1">
        <v>61</v>
      </c>
      <c r="BS13" s="1">
        <v>0</v>
      </c>
      <c r="BT13" s="1">
        <v>0</v>
      </c>
      <c r="BU13" s="1">
        <v>5</v>
      </c>
      <c r="BV13" s="1">
        <v>1</v>
      </c>
      <c r="BW13" s="1">
        <v>5</v>
      </c>
      <c r="BX13" s="1">
        <v>0.83</v>
      </c>
      <c r="BY13" s="1">
        <v>24</v>
      </c>
      <c r="BZ13" s="1">
        <v>2.33</v>
      </c>
      <c r="CA13" s="1">
        <v>1</v>
      </c>
      <c r="CB13" s="1">
        <v>1.33</v>
      </c>
      <c r="CC13" s="1">
        <v>0</v>
      </c>
      <c r="CD13" s="1">
        <v>0</v>
      </c>
      <c r="CE13" s="1">
        <v>0.33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2.5385659699999978</v>
      </c>
      <c r="CL13" s="1">
        <v>7</v>
      </c>
    </row>
    <row r="14" spans="1:90" x14ac:dyDescent="0.25">
      <c r="A14" s="1" t="s">
        <v>106</v>
      </c>
      <c r="B14" s="1">
        <v>7.9</v>
      </c>
      <c r="C14" s="1">
        <v>2</v>
      </c>
      <c r="D14" s="1">
        <v>43.5</v>
      </c>
      <c r="E14" s="1">
        <v>0.18</v>
      </c>
      <c r="F14" s="1">
        <v>0.25</v>
      </c>
      <c r="G14" s="1">
        <v>0.4</v>
      </c>
      <c r="H14" s="1">
        <v>1</v>
      </c>
      <c r="I14" s="1">
        <v>1</v>
      </c>
      <c r="J14" s="1">
        <v>1</v>
      </c>
      <c r="K14" s="1">
        <v>1</v>
      </c>
      <c r="L14" s="1">
        <v>0</v>
      </c>
      <c r="M14" s="1">
        <v>0.5</v>
      </c>
      <c r="N14" s="1">
        <v>0.5</v>
      </c>
      <c r="O14" s="1">
        <v>0.32</v>
      </c>
      <c r="P14" s="1">
        <v>0.32</v>
      </c>
      <c r="Q14" s="1">
        <v>0.5</v>
      </c>
      <c r="R14" s="1">
        <v>0.5</v>
      </c>
      <c r="S14" s="1">
        <v>0</v>
      </c>
      <c r="T14" s="1">
        <v>0</v>
      </c>
      <c r="U14" s="1">
        <v>7.5</v>
      </c>
      <c r="V14" s="1">
        <v>6</v>
      </c>
      <c r="W14" s="1">
        <v>80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0.05</v>
      </c>
      <c r="AF14" s="1">
        <v>0</v>
      </c>
      <c r="AG14" s="1">
        <v>0</v>
      </c>
      <c r="AH14" s="1">
        <v>0</v>
      </c>
      <c r="AI14" s="1">
        <v>0</v>
      </c>
      <c r="AJ14" s="1">
        <v>0.5</v>
      </c>
      <c r="AK14" s="1">
        <v>23</v>
      </c>
      <c r="AL14" s="1">
        <v>2.25</v>
      </c>
      <c r="AM14" s="1">
        <v>18.600000000000001</v>
      </c>
      <c r="AN14" s="1">
        <v>1.7</v>
      </c>
      <c r="AO14" s="1">
        <v>4.0999999999999996</v>
      </c>
      <c r="AP14" s="1">
        <v>3</v>
      </c>
      <c r="AQ14" s="1">
        <v>12</v>
      </c>
      <c r="AR14" s="1">
        <v>0</v>
      </c>
      <c r="AS14" s="1">
        <v>4.5</v>
      </c>
      <c r="AT14" s="1">
        <v>0</v>
      </c>
      <c r="AU14" s="1">
        <v>0</v>
      </c>
      <c r="AV14" s="1">
        <v>0</v>
      </c>
      <c r="AX14" s="1">
        <v>1.5</v>
      </c>
      <c r="AY14" s="1">
        <v>0</v>
      </c>
      <c r="AZ14" s="1">
        <v>0</v>
      </c>
      <c r="BA14" s="1">
        <v>0.5</v>
      </c>
      <c r="BB14" s="1">
        <v>0.5</v>
      </c>
      <c r="BC14" s="1">
        <v>4.5</v>
      </c>
      <c r="BD14" s="1">
        <v>3.5</v>
      </c>
      <c r="BE14" s="1">
        <v>1.5</v>
      </c>
      <c r="BF14" s="1">
        <v>0</v>
      </c>
      <c r="BG14" s="1">
        <v>1</v>
      </c>
      <c r="BH14" s="1">
        <v>0.5</v>
      </c>
      <c r="BI14" s="1">
        <v>0.46</v>
      </c>
      <c r="BJ14" s="1">
        <v>15</v>
      </c>
      <c r="BK14" s="1">
        <v>13.5</v>
      </c>
      <c r="BL14" s="1">
        <v>90</v>
      </c>
      <c r="BM14" s="1">
        <v>14</v>
      </c>
      <c r="BN14" s="1">
        <v>10.5</v>
      </c>
      <c r="BO14" s="1">
        <v>75</v>
      </c>
      <c r="BP14" s="1">
        <v>7.5</v>
      </c>
      <c r="BQ14" s="1">
        <v>6</v>
      </c>
      <c r="BR14" s="1">
        <v>80</v>
      </c>
      <c r="BS14" s="1">
        <v>0.5</v>
      </c>
      <c r="BT14" s="1">
        <v>0.5</v>
      </c>
      <c r="BU14" s="1">
        <v>1</v>
      </c>
      <c r="BV14" s="1">
        <v>1</v>
      </c>
      <c r="BW14" s="1">
        <v>1</v>
      </c>
      <c r="BX14" s="1">
        <v>1</v>
      </c>
      <c r="BY14" s="1">
        <v>26</v>
      </c>
      <c r="BZ14" s="1">
        <v>4</v>
      </c>
      <c r="CA14" s="1">
        <v>1</v>
      </c>
      <c r="CB14" s="1">
        <v>2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5.8050771900000013</v>
      </c>
      <c r="CL14" s="1">
        <v>6</v>
      </c>
    </row>
    <row r="15" spans="1:90" x14ac:dyDescent="0.25">
      <c r="A15" s="1" t="s">
        <v>207</v>
      </c>
      <c r="B15" s="1">
        <v>5.5</v>
      </c>
      <c r="C15" s="1">
        <v>8</v>
      </c>
      <c r="D15" s="1">
        <v>22.62</v>
      </c>
      <c r="E15" s="1">
        <v>0.09</v>
      </c>
      <c r="F15" s="1">
        <v>0.11</v>
      </c>
      <c r="G15" s="1">
        <v>0.1</v>
      </c>
      <c r="H15" s="1">
        <v>1</v>
      </c>
      <c r="I15" s="1">
        <v>0.25</v>
      </c>
      <c r="J15" s="1">
        <v>0.12</v>
      </c>
      <c r="K15" s="1">
        <v>0.12</v>
      </c>
      <c r="L15" s="1">
        <v>0.12</v>
      </c>
      <c r="M15" s="1">
        <v>0</v>
      </c>
      <c r="N15" s="1">
        <v>0</v>
      </c>
      <c r="O15" s="1">
        <v>0.02</v>
      </c>
      <c r="P15" s="1">
        <v>0.02</v>
      </c>
      <c r="Q15" s="1">
        <v>0</v>
      </c>
      <c r="R15" s="1">
        <v>0</v>
      </c>
      <c r="S15" s="1">
        <v>0</v>
      </c>
      <c r="T15" s="1">
        <v>0</v>
      </c>
      <c r="U15" s="1">
        <v>5.75</v>
      </c>
      <c r="V15" s="1">
        <v>4</v>
      </c>
      <c r="W15" s="1">
        <v>70</v>
      </c>
      <c r="X15" s="1">
        <v>0.88</v>
      </c>
      <c r="Y15" s="1">
        <v>0</v>
      </c>
      <c r="Z15" s="1">
        <v>0</v>
      </c>
      <c r="AA15" s="1">
        <v>0.88</v>
      </c>
      <c r="AB15" s="1">
        <v>0</v>
      </c>
      <c r="AC15" s="1">
        <v>0.38</v>
      </c>
      <c r="AD15" s="1">
        <v>0.25</v>
      </c>
      <c r="AE15" s="1">
        <v>0.12</v>
      </c>
      <c r="AF15" s="1">
        <v>0.12</v>
      </c>
      <c r="AG15" s="1">
        <v>0</v>
      </c>
      <c r="AH15" s="1">
        <v>0</v>
      </c>
      <c r="AI15" s="1">
        <v>0</v>
      </c>
      <c r="AJ15" s="1">
        <v>0.12</v>
      </c>
      <c r="AK15" s="1">
        <v>4.38</v>
      </c>
      <c r="AL15" s="1">
        <v>5.0599999999999996</v>
      </c>
      <c r="AM15" s="1">
        <v>4.82</v>
      </c>
      <c r="AN15" s="1">
        <v>0.5</v>
      </c>
      <c r="AO15" s="1">
        <v>2.1</v>
      </c>
      <c r="AP15" s="1">
        <v>5</v>
      </c>
      <c r="AQ15" s="1">
        <v>6.12</v>
      </c>
      <c r="AR15" s="1">
        <v>0</v>
      </c>
      <c r="AS15" s="1">
        <v>1.62</v>
      </c>
      <c r="AT15" s="1">
        <v>0.38</v>
      </c>
      <c r="AU15" s="1">
        <v>0.12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12.75</v>
      </c>
      <c r="BD15" s="1">
        <v>8.5</v>
      </c>
      <c r="BE15" s="1">
        <v>4.25</v>
      </c>
      <c r="BF15" s="1">
        <v>1.1200000000000001</v>
      </c>
      <c r="BG15" s="1">
        <v>2</v>
      </c>
      <c r="BH15" s="1">
        <v>1.62</v>
      </c>
      <c r="BI15" s="1">
        <v>1.39</v>
      </c>
      <c r="BJ15" s="1">
        <v>8.8800000000000008</v>
      </c>
      <c r="BK15" s="1">
        <v>6.88</v>
      </c>
      <c r="BL15" s="1">
        <v>77</v>
      </c>
      <c r="BM15" s="1">
        <v>8.5</v>
      </c>
      <c r="BN15" s="1">
        <v>5.62</v>
      </c>
      <c r="BO15" s="1">
        <v>66</v>
      </c>
      <c r="BP15" s="1">
        <v>5.75</v>
      </c>
      <c r="BQ15" s="1">
        <v>4</v>
      </c>
      <c r="BR15" s="1">
        <v>70</v>
      </c>
      <c r="BS15" s="1">
        <v>0</v>
      </c>
      <c r="BT15" s="1">
        <v>0</v>
      </c>
      <c r="BU15" s="1">
        <v>1</v>
      </c>
      <c r="BV15" s="1">
        <v>7</v>
      </c>
      <c r="BW15" s="1">
        <v>1</v>
      </c>
      <c r="BX15" s="1">
        <v>1.1200000000000001</v>
      </c>
      <c r="BY15" s="1">
        <v>14.12</v>
      </c>
      <c r="BZ15" s="1">
        <v>0.75</v>
      </c>
      <c r="CA15" s="1">
        <v>0.75</v>
      </c>
      <c r="CB15" s="1">
        <v>1.88</v>
      </c>
      <c r="CC15" s="1">
        <v>0.25</v>
      </c>
      <c r="CD15" s="1">
        <v>0</v>
      </c>
      <c r="CE15" s="1">
        <v>0.5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2.7827122700000011</v>
      </c>
      <c r="CL15" s="1">
        <v>6</v>
      </c>
    </row>
    <row r="16" spans="1:90" x14ac:dyDescent="0.25">
      <c r="A16" s="1" t="s">
        <v>109</v>
      </c>
      <c r="B16" s="1">
        <v>4.5</v>
      </c>
      <c r="C16" s="1">
        <v>2</v>
      </c>
      <c r="D16" s="1">
        <v>11</v>
      </c>
      <c r="E16" s="1">
        <v>0.01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4.5</v>
      </c>
      <c r="V16" s="1">
        <v>4.5</v>
      </c>
      <c r="W16" s="1">
        <v>100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</v>
      </c>
      <c r="AL16" s="1">
        <v>1.6</v>
      </c>
      <c r="AM16" s="1">
        <v>1.3</v>
      </c>
      <c r="AN16" s="1">
        <v>0.1</v>
      </c>
      <c r="AO16" s="1">
        <v>1.9</v>
      </c>
      <c r="AP16" s="1">
        <v>3.5</v>
      </c>
      <c r="AQ16" s="1">
        <v>3.5</v>
      </c>
      <c r="AR16" s="1">
        <v>0</v>
      </c>
      <c r="AS16" s="1">
        <v>1</v>
      </c>
      <c r="AT16" s="1">
        <v>0</v>
      </c>
      <c r="AU16" s="1">
        <v>0.5</v>
      </c>
      <c r="AV16" s="1">
        <v>0.5</v>
      </c>
      <c r="AW16" s="1">
        <v>100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4</v>
      </c>
      <c r="BD16" s="1">
        <v>3.5</v>
      </c>
      <c r="BE16" s="1">
        <v>1</v>
      </c>
      <c r="BF16" s="1">
        <v>0.5</v>
      </c>
      <c r="BG16" s="1">
        <v>0</v>
      </c>
      <c r="BH16" s="1">
        <v>1</v>
      </c>
      <c r="BI16" s="1">
        <v>0.5</v>
      </c>
      <c r="BJ16" s="1">
        <v>9.5</v>
      </c>
      <c r="BK16" s="1">
        <v>9</v>
      </c>
      <c r="BL16" s="1">
        <v>95</v>
      </c>
      <c r="BM16" s="1">
        <v>8</v>
      </c>
      <c r="BN16" s="1">
        <v>6.5</v>
      </c>
      <c r="BO16" s="1">
        <v>81</v>
      </c>
      <c r="BP16" s="1">
        <v>4.5</v>
      </c>
      <c r="BQ16" s="1">
        <v>4.5</v>
      </c>
      <c r="BR16" s="1">
        <v>100</v>
      </c>
      <c r="BS16" s="1">
        <v>0</v>
      </c>
      <c r="BT16" s="1">
        <v>0</v>
      </c>
      <c r="BU16" s="1">
        <v>0</v>
      </c>
      <c r="BV16" s="1">
        <v>2</v>
      </c>
      <c r="BW16" s="1">
        <v>0</v>
      </c>
      <c r="BX16" s="1">
        <v>0.5</v>
      </c>
      <c r="BY16" s="1">
        <v>13</v>
      </c>
      <c r="BZ16" s="1">
        <v>1.5</v>
      </c>
      <c r="CA16" s="1">
        <v>0</v>
      </c>
      <c r="CB16" s="1">
        <v>1.5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4.2258622600000013</v>
      </c>
      <c r="CL16" s="1">
        <v>6</v>
      </c>
    </row>
    <row r="17" spans="1:90" x14ac:dyDescent="0.25">
      <c r="A17" s="1" t="s">
        <v>245</v>
      </c>
      <c r="B17" s="1">
        <v>5.0999999999999996</v>
      </c>
      <c r="C17" s="1">
        <v>2</v>
      </c>
      <c r="D17" s="1">
        <v>6.5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100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0.5</v>
      </c>
      <c r="AI17" s="1">
        <v>0</v>
      </c>
      <c r="AJ17" s="1">
        <v>0</v>
      </c>
      <c r="AK17" s="1">
        <v>0</v>
      </c>
      <c r="AL17" s="1">
        <v>0.55000000000000004</v>
      </c>
      <c r="AM17" s="1">
        <v>0.6</v>
      </c>
      <c r="AN17" s="1">
        <v>0</v>
      </c>
      <c r="AO17" s="1">
        <v>1</v>
      </c>
      <c r="AP17" s="1">
        <v>0</v>
      </c>
      <c r="AQ17" s="1">
        <v>0</v>
      </c>
      <c r="AR17" s="1">
        <v>0</v>
      </c>
      <c r="AS17" s="1">
        <v>0.5</v>
      </c>
      <c r="AT17" s="1">
        <v>0</v>
      </c>
      <c r="AU17" s="1">
        <v>0.5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8</v>
      </c>
      <c r="BD17" s="1">
        <v>5.5</v>
      </c>
      <c r="BE17" s="1">
        <v>4.5</v>
      </c>
      <c r="BF17" s="1">
        <v>0.5</v>
      </c>
      <c r="BG17" s="1">
        <v>2</v>
      </c>
      <c r="BH17" s="1">
        <v>2</v>
      </c>
      <c r="BI17" s="1">
        <v>1.38</v>
      </c>
      <c r="BJ17" s="1">
        <v>5</v>
      </c>
      <c r="BK17" s="1">
        <v>5</v>
      </c>
      <c r="BL17" s="1">
        <v>100</v>
      </c>
      <c r="BM17" s="1">
        <v>2.5</v>
      </c>
      <c r="BN17" s="1">
        <v>2.5</v>
      </c>
      <c r="BO17" s="1">
        <v>100</v>
      </c>
      <c r="BP17" s="1">
        <v>1</v>
      </c>
      <c r="BQ17" s="1">
        <v>1</v>
      </c>
      <c r="BR17" s="1">
        <v>100</v>
      </c>
      <c r="BS17" s="1">
        <v>0</v>
      </c>
      <c r="BT17" s="1">
        <v>0</v>
      </c>
      <c r="BU17" s="1">
        <v>0</v>
      </c>
      <c r="BV17" s="1">
        <v>2</v>
      </c>
      <c r="BW17" s="1">
        <v>0</v>
      </c>
      <c r="BX17" s="1">
        <v>0</v>
      </c>
      <c r="BY17" s="1">
        <v>8</v>
      </c>
      <c r="BZ17" s="1">
        <v>0</v>
      </c>
      <c r="CA17" s="1">
        <v>0</v>
      </c>
      <c r="CB17" s="1">
        <v>0.5</v>
      </c>
      <c r="CC17" s="1">
        <v>0.5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2.9658954200000007</v>
      </c>
      <c r="CL17" s="1">
        <v>6</v>
      </c>
    </row>
    <row r="18" spans="1:90" x14ac:dyDescent="0.25">
      <c r="A18" s="1" t="s">
        <v>155</v>
      </c>
      <c r="B18" s="1">
        <v>5.5</v>
      </c>
      <c r="C18" s="1">
        <v>9</v>
      </c>
      <c r="D18" s="1">
        <v>74.44</v>
      </c>
      <c r="E18" s="1">
        <v>0.14000000000000001</v>
      </c>
      <c r="F18" s="1">
        <v>0</v>
      </c>
      <c r="G18" s="1">
        <v>0.2</v>
      </c>
      <c r="H18" s="1">
        <v>0</v>
      </c>
      <c r="I18" s="1">
        <v>1</v>
      </c>
      <c r="J18" s="1">
        <v>0.22</v>
      </c>
      <c r="K18" s="1">
        <v>0.67</v>
      </c>
      <c r="L18" s="1">
        <v>0.33</v>
      </c>
      <c r="M18" s="1">
        <v>0.11</v>
      </c>
      <c r="N18" s="1">
        <v>0</v>
      </c>
      <c r="O18" s="1">
        <v>0.09</v>
      </c>
      <c r="P18" s="1">
        <v>0.09</v>
      </c>
      <c r="Q18" s="1">
        <v>0</v>
      </c>
      <c r="R18" s="1">
        <v>0</v>
      </c>
      <c r="S18" s="1">
        <v>0</v>
      </c>
      <c r="T18" s="1">
        <v>0</v>
      </c>
      <c r="U18" s="1">
        <v>10.67</v>
      </c>
      <c r="V18" s="1">
        <v>7.67</v>
      </c>
      <c r="W18" s="1">
        <v>72</v>
      </c>
      <c r="X18" s="1">
        <v>3.56</v>
      </c>
      <c r="Y18" s="1">
        <v>0.11</v>
      </c>
      <c r="Z18" s="1">
        <v>3</v>
      </c>
      <c r="AA18" s="1">
        <v>0.33</v>
      </c>
      <c r="AB18" s="1">
        <v>0</v>
      </c>
      <c r="AC18" s="1">
        <v>1.56</v>
      </c>
      <c r="AD18" s="1">
        <v>0</v>
      </c>
      <c r="AE18" s="1">
        <v>0.08</v>
      </c>
      <c r="AF18" s="1">
        <v>0</v>
      </c>
      <c r="AG18" s="1">
        <v>0</v>
      </c>
      <c r="AH18" s="1">
        <v>0.11</v>
      </c>
      <c r="AI18" s="1">
        <v>0</v>
      </c>
      <c r="AJ18" s="1">
        <v>0</v>
      </c>
      <c r="AK18" s="1">
        <v>13.33</v>
      </c>
      <c r="AL18" s="1">
        <v>18.41</v>
      </c>
      <c r="AM18" s="1">
        <v>7.24</v>
      </c>
      <c r="AN18" s="1">
        <v>0.7</v>
      </c>
      <c r="AO18" s="1">
        <v>3</v>
      </c>
      <c r="AP18" s="1">
        <v>5.1100000000000003</v>
      </c>
      <c r="AQ18" s="1">
        <v>5.1100000000000003</v>
      </c>
      <c r="AR18" s="1">
        <v>0</v>
      </c>
      <c r="AS18" s="1">
        <v>1.67</v>
      </c>
      <c r="AT18" s="1">
        <v>1.78</v>
      </c>
      <c r="AU18" s="1">
        <v>1.1100000000000001</v>
      </c>
      <c r="AV18" s="1">
        <v>0.67</v>
      </c>
      <c r="AW18" s="1">
        <v>60</v>
      </c>
      <c r="AX18" s="1">
        <v>3.33</v>
      </c>
      <c r="AY18" s="1">
        <v>0.33</v>
      </c>
      <c r="AZ18" s="1">
        <v>0</v>
      </c>
      <c r="BA18" s="1">
        <v>0.33</v>
      </c>
      <c r="BB18" s="1">
        <v>0.67</v>
      </c>
      <c r="BC18" s="1">
        <v>16.11</v>
      </c>
      <c r="BD18" s="1">
        <v>9.7799999999999994</v>
      </c>
      <c r="BE18" s="1">
        <v>5.56</v>
      </c>
      <c r="BF18" s="1">
        <v>0.44</v>
      </c>
      <c r="BG18" s="1">
        <v>2.2200000000000002</v>
      </c>
      <c r="BH18" s="1">
        <v>2</v>
      </c>
      <c r="BI18" s="1">
        <v>1.68</v>
      </c>
      <c r="BJ18" s="1">
        <v>24.33</v>
      </c>
      <c r="BK18" s="1">
        <v>18</v>
      </c>
      <c r="BL18" s="1">
        <v>74</v>
      </c>
      <c r="BM18" s="1">
        <v>19.89</v>
      </c>
      <c r="BN18" s="1">
        <v>11.89</v>
      </c>
      <c r="BO18" s="1">
        <v>60</v>
      </c>
      <c r="BP18" s="1">
        <v>10.67</v>
      </c>
      <c r="BQ18" s="1">
        <v>7.67</v>
      </c>
      <c r="BR18" s="1">
        <v>72</v>
      </c>
      <c r="BS18" s="1">
        <v>0.11</v>
      </c>
      <c r="BT18" s="1">
        <v>0</v>
      </c>
      <c r="BU18" s="1">
        <v>8</v>
      </c>
      <c r="BV18" s="1">
        <v>1</v>
      </c>
      <c r="BW18" s="1">
        <v>4</v>
      </c>
      <c r="BX18" s="1">
        <v>1.78</v>
      </c>
      <c r="BY18" s="1">
        <v>42.56</v>
      </c>
      <c r="BZ18" s="1">
        <v>2.67</v>
      </c>
      <c r="CA18" s="1">
        <v>3.11</v>
      </c>
      <c r="CB18" s="1">
        <v>4.4400000000000004</v>
      </c>
      <c r="CC18" s="1">
        <v>0.11</v>
      </c>
      <c r="CD18" s="1">
        <v>0</v>
      </c>
      <c r="CE18" s="1">
        <v>0.33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3.1387826300000015</v>
      </c>
      <c r="CL18" s="1">
        <v>5</v>
      </c>
    </row>
    <row r="19" spans="1:90" x14ac:dyDescent="0.25">
      <c r="A19" s="1" t="s">
        <v>163</v>
      </c>
      <c r="B19" s="1">
        <v>4.3</v>
      </c>
      <c r="C19" s="1">
        <v>4</v>
      </c>
      <c r="D19" s="1">
        <v>87.25</v>
      </c>
      <c r="E19" s="1">
        <v>0.04</v>
      </c>
      <c r="F19" s="1">
        <v>0</v>
      </c>
      <c r="G19" s="1">
        <v>0</v>
      </c>
      <c r="H19" s="1">
        <v>0</v>
      </c>
      <c r="I19" s="1">
        <v>0.25</v>
      </c>
      <c r="J19" s="1">
        <v>0</v>
      </c>
      <c r="K19" s="1">
        <v>0</v>
      </c>
      <c r="L19" s="1">
        <v>0.25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8.5</v>
      </c>
      <c r="V19" s="1">
        <v>5</v>
      </c>
      <c r="W19" s="1">
        <v>59</v>
      </c>
      <c r="X19" s="1">
        <v>3</v>
      </c>
      <c r="Y19" s="1">
        <v>1</v>
      </c>
      <c r="Z19" s="1">
        <v>33</v>
      </c>
      <c r="AA19" s="1">
        <v>1.75</v>
      </c>
      <c r="AB19" s="1">
        <v>1</v>
      </c>
      <c r="AC19" s="1">
        <v>0.75</v>
      </c>
      <c r="AD19" s="1">
        <v>0</v>
      </c>
      <c r="AE19" s="1">
        <v>0.03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2.5</v>
      </c>
      <c r="AL19" s="1">
        <v>14.18</v>
      </c>
      <c r="AM19" s="1">
        <v>13.7</v>
      </c>
      <c r="AN19" s="1">
        <v>0.1</v>
      </c>
      <c r="AO19" s="1">
        <v>2.9</v>
      </c>
      <c r="AP19" s="1">
        <v>16.75</v>
      </c>
      <c r="AQ19" s="1">
        <v>16.75</v>
      </c>
      <c r="AR19" s="1">
        <v>0.25</v>
      </c>
      <c r="AS19" s="1">
        <v>2.25</v>
      </c>
      <c r="AT19" s="1">
        <v>3.25</v>
      </c>
      <c r="AU19" s="1">
        <v>2.25</v>
      </c>
      <c r="AV19" s="1">
        <v>2</v>
      </c>
      <c r="AW19" s="1">
        <v>89</v>
      </c>
      <c r="AX19" s="1">
        <v>5</v>
      </c>
      <c r="AY19" s="1">
        <v>2</v>
      </c>
      <c r="AZ19" s="1">
        <v>0</v>
      </c>
      <c r="BA19" s="1">
        <v>1</v>
      </c>
      <c r="BB19" s="1">
        <v>3</v>
      </c>
      <c r="BC19" s="1">
        <v>14</v>
      </c>
      <c r="BD19" s="1">
        <v>9.5</v>
      </c>
      <c r="BE19" s="1">
        <v>5.75</v>
      </c>
      <c r="BF19" s="1">
        <v>0</v>
      </c>
      <c r="BG19" s="1">
        <v>1.5</v>
      </c>
      <c r="BH19" s="1">
        <v>3.5</v>
      </c>
      <c r="BI19" s="1">
        <v>2.15</v>
      </c>
      <c r="BJ19" s="1">
        <v>51.5</v>
      </c>
      <c r="BK19" s="1">
        <v>44.5</v>
      </c>
      <c r="BL19" s="1">
        <v>86</v>
      </c>
      <c r="BM19" s="1">
        <v>22.75</v>
      </c>
      <c r="BN19" s="1">
        <v>16</v>
      </c>
      <c r="BO19" s="1">
        <v>70</v>
      </c>
      <c r="BP19" s="1">
        <v>8.5</v>
      </c>
      <c r="BQ19" s="1">
        <v>5</v>
      </c>
      <c r="BR19" s="1">
        <v>59</v>
      </c>
      <c r="BS19" s="1">
        <v>0.25</v>
      </c>
      <c r="BT19" s="1">
        <v>0</v>
      </c>
      <c r="BU19" s="1">
        <v>4</v>
      </c>
      <c r="BV19" s="1">
        <v>0</v>
      </c>
      <c r="BW19" s="1">
        <v>1</v>
      </c>
      <c r="BX19" s="1">
        <v>1</v>
      </c>
      <c r="BY19" s="1">
        <v>65.5</v>
      </c>
      <c r="BZ19" s="1">
        <v>0.25</v>
      </c>
      <c r="CA19" s="1">
        <v>6.25</v>
      </c>
      <c r="CB19" s="1">
        <v>4</v>
      </c>
      <c r="CC19" s="1">
        <v>0</v>
      </c>
      <c r="CD19" s="1">
        <v>0</v>
      </c>
      <c r="CE19" s="1">
        <v>1.75</v>
      </c>
      <c r="CF19" s="1">
        <v>0.5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2.3874947600000005</v>
      </c>
      <c r="CL19" s="1">
        <v>5</v>
      </c>
    </row>
    <row r="20" spans="1:90" x14ac:dyDescent="0.25">
      <c r="A20" s="1" t="s">
        <v>166</v>
      </c>
      <c r="B20" s="1">
        <v>6.1</v>
      </c>
      <c r="C20" s="1">
        <v>10</v>
      </c>
      <c r="D20" s="1">
        <v>87.7</v>
      </c>
      <c r="E20" s="1">
        <v>0.46</v>
      </c>
      <c r="F20" s="1">
        <v>0.53</v>
      </c>
      <c r="G20" s="1">
        <v>0.6</v>
      </c>
      <c r="H20" s="1">
        <v>8</v>
      </c>
      <c r="I20" s="1">
        <v>2.2999999999999998</v>
      </c>
      <c r="J20" s="1">
        <v>1</v>
      </c>
      <c r="K20" s="1">
        <v>1.5</v>
      </c>
      <c r="L20" s="1">
        <v>0.8</v>
      </c>
      <c r="M20" s="1">
        <v>0.7</v>
      </c>
      <c r="N20" s="1">
        <v>0</v>
      </c>
      <c r="O20" s="1">
        <v>0.39</v>
      </c>
      <c r="P20" s="1">
        <v>0.39</v>
      </c>
      <c r="Q20" s="1">
        <v>0.4</v>
      </c>
      <c r="R20" s="1">
        <v>0.4</v>
      </c>
      <c r="S20" s="1">
        <v>0</v>
      </c>
      <c r="T20" s="1">
        <v>0</v>
      </c>
      <c r="U20" s="1">
        <v>13.8</v>
      </c>
      <c r="V20" s="1">
        <v>10</v>
      </c>
      <c r="W20" s="1">
        <v>72</v>
      </c>
      <c r="X20" s="1">
        <v>4.3</v>
      </c>
      <c r="Y20" s="1">
        <v>1.5</v>
      </c>
      <c r="Z20" s="1">
        <v>35</v>
      </c>
      <c r="AA20" s="1">
        <v>2.4</v>
      </c>
      <c r="AB20" s="1">
        <v>1.2</v>
      </c>
      <c r="AC20" s="1">
        <v>1.8</v>
      </c>
      <c r="AD20" s="1">
        <v>0.3</v>
      </c>
      <c r="AE20" s="1">
        <v>0.25</v>
      </c>
      <c r="AF20" s="1">
        <v>0.4</v>
      </c>
      <c r="AG20" s="1">
        <v>0</v>
      </c>
      <c r="AH20" s="1">
        <v>0.3</v>
      </c>
      <c r="AI20" s="1">
        <v>0</v>
      </c>
      <c r="AJ20" s="1">
        <v>0.4</v>
      </c>
      <c r="AK20" s="1">
        <v>32.700000000000003</v>
      </c>
      <c r="AL20" s="1">
        <v>27.28</v>
      </c>
      <c r="AM20" s="1">
        <v>30.04</v>
      </c>
      <c r="AN20" s="1">
        <v>2.7</v>
      </c>
      <c r="AO20" s="1">
        <v>5.2</v>
      </c>
      <c r="AP20" s="1">
        <v>7.8</v>
      </c>
      <c r="AQ20" s="1">
        <v>18.600000000000001</v>
      </c>
      <c r="AR20" s="1">
        <v>0.9</v>
      </c>
      <c r="AS20" s="1">
        <v>6.2</v>
      </c>
      <c r="AT20" s="1">
        <v>1.1000000000000001</v>
      </c>
      <c r="AU20" s="1">
        <v>2.5</v>
      </c>
      <c r="AV20" s="1">
        <v>1.7</v>
      </c>
      <c r="AW20" s="1">
        <v>68</v>
      </c>
      <c r="AX20" s="1">
        <v>6.5</v>
      </c>
      <c r="AY20" s="1">
        <v>0.9</v>
      </c>
      <c r="AZ20" s="1">
        <v>0.3</v>
      </c>
      <c r="BA20" s="1">
        <v>0.6</v>
      </c>
      <c r="BB20" s="1">
        <v>1.8</v>
      </c>
      <c r="BC20" s="1">
        <v>11.3</v>
      </c>
      <c r="BD20" s="1">
        <v>7.4</v>
      </c>
      <c r="BE20" s="1">
        <v>4</v>
      </c>
      <c r="BF20" s="1">
        <v>1.5</v>
      </c>
      <c r="BG20" s="1">
        <v>1.8</v>
      </c>
      <c r="BH20" s="1">
        <v>1.3</v>
      </c>
      <c r="BI20" s="1">
        <v>1.17</v>
      </c>
      <c r="BJ20" s="1">
        <v>32.1</v>
      </c>
      <c r="BK20" s="1">
        <v>25.6</v>
      </c>
      <c r="BL20" s="1">
        <v>80</v>
      </c>
      <c r="BM20" s="1">
        <v>25.8</v>
      </c>
      <c r="BN20" s="1">
        <v>17.8</v>
      </c>
      <c r="BO20" s="1">
        <v>69</v>
      </c>
      <c r="BP20" s="1">
        <v>13.8</v>
      </c>
      <c r="BQ20" s="1">
        <v>10</v>
      </c>
      <c r="BR20" s="1">
        <v>72</v>
      </c>
      <c r="BS20" s="1">
        <v>0.1</v>
      </c>
      <c r="BT20" s="1">
        <v>0</v>
      </c>
      <c r="BU20" s="1">
        <v>10</v>
      </c>
      <c r="BV20" s="1">
        <v>0</v>
      </c>
      <c r="BW20" s="1">
        <v>2</v>
      </c>
      <c r="BX20" s="1">
        <v>1.1000000000000001</v>
      </c>
      <c r="BY20" s="1">
        <v>55.4</v>
      </c>
      <c r="BZ20" s="1">
        <v>3.3</v>
      </c>
      <c r="CA20" s="1">
        <v>4.5</v>
      </c>
      <c r="CB20" s="1">
        <v>5.7</v>
      </c>
      <c r="CC20" s="1">
        <v>0.9</v>
      </c>
      <c r="CD20" s="1">
        <v>0.1</v>
      </c>
      <c r="CE20" s="1">
        <v>2</v>
      </c>
      <c r="CF20" s="1">
        <v>0.4</v>
      </c>
      <c r="CG20" s="1">
        <v>0.1</v>
      </c>
      <c r="CH20" s="1">
        <v>0</v>
      </c>
      <c r="CI20" s="1">
        <v>0</v>
      </c>
      <c r="CJ20" s="1">
        <v>0</v>
      </c>
      <c r="CK20" s="1">
        <f t="shared" si="0"/>
        <v>4.667490390000002</v>
      </c>
      <c r="CL20" s="1">
        <v>5</v>
      </c>
    </row>
    <row r="21" spans="1:90" x14ac:dyDescent="0.25">
      <c r="A21" s="1" t="s">
        <v>88</v>
      </c>
      <c r="B21" s="1">
        <v>5.7</v>
      </c>
      <c r="C21" s="1">
        <v>4</v>
      </c>
      <c r="D21" s="1">
        <v>83.5</v>
      </c>
      <c r="E21" s="1">
        <v>0.17</v>
      </c>
      <c r="F21" s="1">
        <v>0</v>
      </c>
      <c r="G21" s="1">
        <v>0.2</v>
      </c>
      <c r="H21" s="1">
        <v>0</v>
      </c>
      <c r="I21" s="1">
        <v>1.75</v>
      </c>
      <c r="J21" s="1">
        <v>0.5</v>
      </c>
      <c r="K21" s="1">
        <v>1</v>
      </c>
      <c r="L21" s="1">
        <v>0.75</v>
      </c>
      <c r="M21" s="1">
        <v>0</v>
      </c>
      <c r="N21" s="1">
        <v>0.25</v>
      </c>
      <c r="O21" s="1">
        <v>0.09</v>
      </c>
      <c r="P21" s="1">
        <v>0.09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3.25</v>
      </c>
      <c r="W21" s="1">
        <v>52</v>
      </c>
      <c r="X21" s="1">
        <v>4</v>
      </c>
      <c r="Y21" s="1">
        <v>1</v>
      </c>
      <c r="Z21" s="1">
        <v>25</v>
      </c>
      <c r="AA21" s="1">
        <v>0</v>
      </c>
      <c r="AB21" s="1">
        <v>0</v>
      </c>
      <c r="AC21" s="1">
        <v>0.25</v>
      </c>
      <c r="AD21" s="1">
        <v>0.25</v>
      </c>
      <c r="AE21" s="1">
        <v>0.13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14.5</v>
      </c>
      <c r="AL21" s="1">
        <v>8.6999999999999993</v>
      </c>
      <c r="AM21" s="1">
        <v>4.3499999999999996</v>
      </c>
      <c r="AN21" s="1">
        <v>0.9</v>
      </c>
      <c r="AO21" s="1">
        <v>3.5</v>
      </c>
      <c r="AP21" s="1">
        <v>3.5</v>
      </c>
      <c r="AQ21" s="1">
        <v>3.5</v>
      </c>
      <c r="AR21" s="1">
        <v>0</v>
      </c>
      <c r="AS21" s="1">
        <v>2</v>
      </c>
      <c r="AT21" s="1">
        <v>2.25</v>
      </c>
      <c r="AU21" s="1">
        <v>0.5</v>
      </c>
      <c r="AV21" s="1">
        <v>0.25</v>
      </c>
      <c r="AW21" s="1">
        <v>50</v>
      </c>
      <c r="AX21" s="1">
        <v>3</v>
      </c>
      <c r="AY21" s="1">
        <v>0</v>
      </c>
      <c r="AZ21" s="1">
        <v>0.25</v>
      </c>
      <c r="BA21" s="1">
        <v>0.5</v>
      </c>
      <c r="BB21" s="1">
        <v>0.75</v>
      </c>
      <c r="BC21" s="1">
        <v>15</v>
      </c>
      <c r="BD21" s="1">
        <v>9.5</v>
      </c>
      <c r="BE21" s="1">
        <v>4.75</v>
      </c>
      <c r="BF21" s="1">
        <v>1</v>
      </c>
      <c r="BG21" s="1">
        <v>3.25</v>
      </c>
      <c r="BH21" s="1">
        <v>2.5</v>
      </c>
      <c r="BI21" s="1">
        <v>1.8</v>
      </c>
      <c r="BJ21" s="1">
        <v>15</v>
      </c>
      <c r="BK21" s="1">
        <v>10.75</v>
      </c>
      <c r="BL21" s="1">
        <v>72</v>
      </c>
      <c r="BM21" s="1">
        <v>13.25</v>
      </c>
      <c r="BN21" s="1">
        <v>6.75</v>
      </c>
      <c r="BO21" s="1">
        <v>51</v>
      </c>
      <c r="BP21" s="1">
        <v>6.25</v>
      </c>
      <c r="BQ21" s="1">
        <v>3.25</v>
      </c>
      <c r="BR21" s="1">
        <v>52</v>
      </c>
      <c r="BS21" s="1">
        <v>0.25</v>
      </c>
      <c r="BT21" s="1">
        <v>0.25</v>
      </c>
      <c r="BU21" s="1">
        <v>4</v>
      </c>
      <c r="BV21" s="1">
        <v>0</v>
      </c>
      <c r="BW21" s="1">
        <v>1</v>
      </c>
      <c r="BX21" s="1">
        <v>1</v>
      </c>
      <c r="BY21" s="1">
        <v>35.5</v>
      </c>
      <c r="BZ21" s="1">
        <v>2.5</v>
      </c>
      <c r="CA21" s="1">
        <v>1</v>
      </c>
      <c r="CB21" s="1">
        <v>3.25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3.6662899800000011</v>
      </c>
      <c r="CL21" s="1">
        <v>5</v>
      </c>
    </row>
    <row r="22" spans="1:90" x14ac:dyDescent="0.25">
      <c r="A22" s="1" t="s">
        <v>135</v>
      </c>
      <c r="B22" s="1">
        <v>6.5</v>
      </c>
      <c r="C22" s="1">
        <v>1</v>
      </c>
      <c r="D22" s="1">
        <v>71</v>
      </c>
      <c r="E22" s="1">
        <v>0.28999999999999998</v>
      </c>
      <c r="F22" s="1">
        <v>0</v>
      </c>
      <c r="G22" s="1">
        <v>0.1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  <c r="O22" s="1">
        <v>0.05</v>
      </c>
      <c r="P22" s="1">
        <v>0.05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7</v>
      </c>
      <c r="W22" s="1">
        <v>64</v>
      </c>
      <c r="X22" s="1">
        <v>0</v>
      </c>
      <c r="Y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0.09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24</v>
      </c>
      <c r="AL22" s="1">
        <v>15.9</v>
      </c>
      <c r="AM22" s="1">
        <v>6.2</v>
      </c>
      <c r="AN22" s="1">
        <v>0.5</v>
      </c>
      <c r="AO22" s="1">
        <v>3.4</v>
      </c>
      <c r="AP22" s="1">
        <v>8</v>
      </c>
      <c r="AQ22" s="1">
        <v>8</v>
      </c>
      <c r="AR22" s="1">
        <v>0</v>
      </c>
      <c r="AS22" s="1">
        <v>3</v>
      </c>
      <c r="AT22" s="1">
        <v>0</v>
      </c>
      <c r="AU22" s="1">
        <v>0</v>
      </c>
      <c r="AV22" s="1">
        <v>0</v>
      </c>
      <c r="AX22" s="1">
        <v>3</v>
      </c>
      <c r="AY22" s="1">
        <v>2</v>
      </c>
      <c r="AZ22" s="1">
        <v>0</v>
      </c>
      <c r="BA22" s="1">
        <v>0</v>
      </c>
      <c r="BB22" s="1">
        <v>2</v>
      </c>
      <c r="BC22" s="1">
        <v>12</v>
      </c>
      <c r="BD22" s="1">
        <v>8</v>
      </c>
      <c r="BE22" s="1">
        <v>2</v>
      </c>
      <c r="BF22" s="1">
        <v>2</v>
      </c>
      <c r="BG22" s="1">
        <v>2</v>
      </c>
      <c r="BH22" s="1">
        <v>0</v>
      </c>
      <c r="BI22" s="1">
        <v>0.55000000000000004</v>
      </c>
      <c r="BJ22" s="1">
        <v>29</v>
      </c>
      <c r="BK22" s="1">
        <v>22</v>
      </c>
      <c r="BL22" s="1">
        <v>76</v>
      </c>
      <c r="BM22" s="1">
        <v>16</v>
      </c>
      <c r="BN22" s="1">
        <v>12</v>
      </c>
      <c r="BO22" s="1">
        <v>75</v>
      </c>
      <c r="BP22" s="1">
        <v>11</v>
      </c>
      <c r="BQ22" s="1">
        <v>7</v>
      </c>
      <c r="BR22" s="1">
        <v>64</v>
      </c>
      <c r="BS22" s="1">
        <v>0</v>
      </c>
      <c r="BT22" s="1">
        <v>0</v>
      </c>
      <c r="BU22" s="1">
        <v>1</v>
      </c>
      <c r="BV22" s="1">
        <v>0</v>
      </c>
      <c r="BW22" s="1">
        <v>1</v>
      </c>
      <c r="BX22" s="1">
        <v>2</v>
      </c>
      <c r="BY22" s="1">
        <v>46</v>
      </c>
      <c r="BZ22" s="1">
        <v>4</v>
      </c>
      <c r="CA22" s="1">
        <v>3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4.5301506500000013</v>
      </c>
      <c r="CL22" s="1">
        <v>5</v>
      </c>
    </row>
    <row r="23" spans="1:90" x14ac:dyDescent="0.25">
      <c r="A23" s="1" t="s">
        <v>59</v>
      </c>
      <c r="B23" s="1">
        <v>7.3</v>
      </c>
      <c r="C23" s="1">
        <v>4</v>
      </c>
      <c r="D23" s="1">
        <v>45.5</v>
      </c>
      <c r="E23" s="1">
        <v>0.12</v>
      </c>
      <c r="F23" s="1">
        <v>0</v>
      </c>
      <c r="G23" s="1">
        <v>0.3</v>
      </c>
      <c r="H23" s="1">
        <v>0</v>
      </c>
      <c r="I23" s="1">
        <v>2.75</v>
      </c>
      <c r="J23" s="1">
        <v>0.75</v>
      </c>
      <c r="K23" s="1">
        <v>0.5</v>
      </c>
      <c r="L23" s="1">
        <v>2.25</v>
      </c>
      <c r="M23" s="1">
        <v>0.25</v>
      </c>
      <c r="N23" s="1">
        <v>0</v>
      </c>
      <c r="O23" s="1">
        <v>0.21</v>
      </c>
      <c r="P23" s="1">
        <v>0.21</v>
      </c>
      <c r="Q23" s="1">
        <v>0</v>
      </c>
      <c r="R23" s="1">
        <v>0</v>
      </c>
      <c r="S23" s="1">
        <v>0</v>
      </c>
      <c r="T23" s="1">
        <v>0</v>
      </c>
      <c r="U23" s="1">
        <v>10.25</v>
      </c>
      <c r="V23" s="1">
        <v>6</v>
      </c>
      <c r="W23" s="1">
        <v>59</v>
      </c>
      <c r="X23" s="1">
        <v>1.5</v>
      </c>
      <c r="Y23" s="1">
        <v>0</v>
      </c>
      <c r="Z23" s="1">
        <v>0</v>
      </c>
      <c r="AA23" s="1">
        <v>0.25</v>
      </c>
      <c r="AB23" s="1">
        <v>0.25</v>
      </c>
      <c r="AC23" s="1">
        <v>1.25</v>
      </c>
      <c r="AD23" s="1">
        <v>0</v>
      </c>
      <c r="AE23" s="1">
        <v>0.09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21.5</v>
      </c>
      <c r="AL23" s="1">
        <v>17.55</v>
      </c>
      <c r="AM23" s="1">
        <v>5.9</v>
      </c>
      <c r="AN23" s="1">
        <v>1.3</v>
      </c>
      <c r="AO23" s="1">
        <v>3.3</v>
      </c>
      <c r="AP23" s="1">
        <v>1.75</v>
      </c>
      <c r="AQ23" s="1">
        <v>1.75</v>
      </c>
      <c r="AR23" s="1">
        <v>0</v>
      </c>
      <c r="AS23" s="1">
        <v>1.75</v>
      </c>
      <c r="AT23" s="1">
        <v>0</v>
      </c>
      <c r="AU23" s="1">
        <v>1</v>
      </c>
      <c r="AV23" s="1">
        <v>0.25</v>
      </c>
      <c r="AW23" s="1">
        <v>25</v>
      </c>
      <c r="AX23" s="1">
        <v>2.25</v>
      </c>
      <c r="AY23" s="1">
        <v>1</v>
      </c>
      <c r="AZ23" s="1">
        <v>0</v>
      </c>
      <c r="BA23" s="1">
        <v>0.5</v>
      </c>
      <c r="BB23" s="1">
        <v>1.5</v>
      </c>
      <c r="BC23" s="1">
        <v>8.25</v>
      </c>
      <c r="BD23" s="1">
        <v>4.75</v>
      </c>
      <c r="BE23" s="1">
        <v>2.75</v>
      </c>
      <c r="BF23" s="1">
        <v>1.25</v>
      </c>
      <c r="BG23" s="1">
        <v>1.5</v>
      </c>
      <c r="BH23" s="1">
        <v>0.75</v>
      </c>
      <c r="BI23" s="1">
        <v>0.8</v>
      </c>
      <c r="BJ23" s="1">
        <v>19.75</v>
      </c>
      <c r="BK23" s="1">
        <v>13</v>
      </c>
      <c r="BL23" s="1">
        <v>66</v>
      </c>
      <c r="BM23" s="1">
        <v>17</v>
      </c>
      <c r="BN23" s="1">
        <v>9.75</v>
      </c>
      <c r="BO23" s="1">
        <v>57</v>
      </c>
      <c r="BP23" s="1">
        <v>10.25</v>
      </c>
      <c r="BQ23" s="1">
        <v>6</v>
      </c>
      <c r="BR23" s="1">
        <v>59</v>
      </c>
      <c r="BS23" s="1">
        <v>0.25</v>
      </c>
      <c r="BT23" s="1">
        <v>0.25</v>
      </c>
      <c r="BU23" s="1">
        <v>2</v>
      </c>
      <c r="BV23" s="1">
        <v>2</v>
      </c>
      <c r="BW23" s="1">
        <v>1</v>
      </c>
      <c r="BX23" s="1">
        <v>0.75</v>
      </c>
      <c r="BY23" s="1">
        <v>33.5</v>
      </c>
      <c r="BZ23" s="1">
        <v>3</v>
      </c>
      <c r="CA23" s="1">
        <v>1.5</v>
      </c>
      <c r="CB23" s="1">
        <v>3.5</v>
      </c>
      <c r="CC23" s="1">
        <v>0.5</v>
      </c>
      <c r="CD23" s="1">
        <v>0</v>
      </c>
      <c r="CE23" s="1">
        <v>0.25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f t="shared" si="0"/>
        <v>4.9999534400000041</v>
      </c>
      <c r="CL23" s="1">
        <v>4</v>
      </c>
    </row>
    <row r="24" spans="1:90" x14ac:dyDescent="0.25">
      <c r="A24" s="1" t="s">
        <v>66</v>
      </c>
      <c r="B24" s="1">
        <v>5.3</v>
      </c>
      <c r="C24" s="1">
        <v>10</v>
      </c>
      <c r="D24" s="1">
        <v>90</v>
      </c>
      <c r="E24" s="1">
        <v>0.19</v>
      </c>
      <c r="F24" s="1">
        <v>0.27</v>
      </c>
      <c r="G24" s="1">
        <v>0.2</v>
      </c>
      <c r="H24" s="1">
        <v>3</v>
      </c>
      <c r="I24" s="1">
        <v>0.5</v>
      </c>
      <c r="J24" s="1">
        <v>0.1</v>
      </c>
      <c r="K24" s="1">
        <v>0.3</v>
      </c>
      <c r="L24" s="1">
        <v>0.2</v>
      </c>
      <c r="M24" s="1">
        <v>0</v>
      </c>
      <c r="N24" s="1">
        <v>0</v>
      </c>
      <c r="O24" s="1">
        <v>0.02</v>
      </c>
      <c r="P24" s="1">
        <v>0.02</v>
      </c>
      <c r="Q24" s="1">
        <v>0</v>
      </c>
      <c r="R24" s="1">
        <v>0</v>
      </c>
      <c r="S24" s="1">
        <v>0</v>
      </c>
      <c r="T24" s="1">
        <v>0</v>
      </c>
      <c r="U24" s="1">
        <v>19.899999999999999</v>
      </c>
      <c r="V24" s="1">
        <v>12.8</v>
      </c>
      <c r="W24" s="1">
        <v>64</v>
      </c>
      <c r="X24" s="1">
        <v>5.2</v>
      </c>
      <c r="Y24" s="1">
        <v>1.2</v>
      </c>
      <c r="Z24" s="1">
        <v>23</v>
      </c>
      <c r="AA24" s="1">
        <v>3.3</v>
      </c>
      <c r="AB24" s="1">
        <v>0.9</v>
      </c>
      <c r="AC24" s="1">
        <v>1.4</v>
      </c>
      <c r="AD24" s="1">
        <v>0.4</v>
      </c>
      <c r="AE24" s="1">
        <v>0.21</v>
      </c>
      <c r="AF24" s="1">
        <v>0.3</v>
      </c>
      <c r="AG24" s="1">
        <v>0</v>
      </c>
      <c r="AH24" s="1">
        <v>0.4</v>
      </c>
      <c r="AI24" s="1">
        <v>0</v>
      </c>
      <c r="AJ24" s="1">
        <v>0.1</v>
      </c>
      <c r="AK24" s="1">
        <v>6.7</v>
      </c>
      <c r="AL24" s="1">
        <v>22.95</v>
      </c>
      <c r="AM24" s="1">
        <v>13.78</v>
      </c>
      <c r="AN24" s="1">
        <v>0.8</v>
      </c>
      <c r="AO24" s="1">
        <v>3.1</v>
      </c>
      <c r="AP24" s="1">
        <v>11.8</v>
      </c>
      <c r="AQ24" s="1">
        <v>14.5</v>
      </c>
      <c r="AR24" s="1">
        <v>0.2</v>
      </c>
      <c r="AS24" s="1">
        <v>2.8</v>
      </c>
      <c r="AT24" s="1">
        <v>1.5</v>
      </c>
      <c r="AU24" s="1">
        <v>1</v>
      </c>
      <c r="AV24" s="1">
        <v>0.6</v>
      </c>
      <c r="AW24" s="1">
        <v>60</v>
      </c>
      <c r="AX24" s="1">
        <v>7.3</v>
      </c>
      <c r="AY24" s="1">
        <v>0.4</v>
      </c>
      <c r="AZ24" s="1">
        <v>0.2</v>
      </c>
      <c r="BA24" s="1">
        <v>1.8</v>
      </c>
      <c r="BB24" s="1">
        <v>2.4</v>
      </c>
      <c r="BC24" s="1">
        <v>15.3</v>
      </c>
      <c r="BD24" s="1">
        <v>10.5</v>
      </c>
      <c r="BE24" s="1">
        <v>4.5</v>
      </c>
      <c r="BF24" s="1">
        <v>0.4</v>
      </c>
      <c r="BG24" s="1">
        <v>2.4</v>
      </c>
      <c r="BH24" s="1">
        <v>2.2999999999999998</v>
      </c>
      <c r="BI24" s="1">
        <v>1.66</v>
      </c>
      <c r="BJ24" s="1">
        <v>47</v>
      </c>
      <c r="BK24" s="1">
        <v>35.200000000000003</v>
      </c>
      <c r="BL24" s="1">
        <v>75</v>
      </c>
      <c r="BM24" s="1">
        <v>35.4</v>
      </c>
      <c r="BN24" s="1">
        <v>21.6</v>
      </c>
      <c r="BO24" s="1">
        <v>61</v>
      </c>
      <c r="BP24" s="1">
        <v>19.899999999999999</v>
      </c>
      <c r="BQ24" s="1">
        <v>12.8</v>
      </c>
      <c r="BR24" s="1">
        <v>64</v>
      </c>
      <c r="BS24" s="1">
        <v>0.3</v>
      </c>
      <c r="BT24" s="1">
        <v>0.1</v>
      </c>
      <c r="BU24" s="1">
        <v>10</v>
      </c>
      <c r="BV24" s="1">
        <v>0</v>
      </c>
      <c r="BW24" s="1">
        <v>0</v>
      </c>
      <c r="BX24" s="1">
        <v>0.6</v>
      </c>
      <c r="BY24" s="1">
        <v>62.6</v>
      </c>
      <c r="BZ24" s="1">
        <v>0.9</v>
      </c>
      <c r="CA24" s="1">
        <v>10.7</v>
      </c>
      <c r="CB24" s="1">
        <v>8.9</v>
      </c>
      <c r="CC24" s="1">
        <v>0.1</v>
      </c>
      <c r="CD24" s="1">
        <v>0</v>
      </c>
      <c r="CE24" s="1">
        <v>3.1</v>
      </c>
      <c r="CF24" s="1">
        <v>0.2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2.4318026499999998</v>
      </c>
      <c r="CL24" s="1">
        <v>4</v>
      </c>
    </row>
    <row r="25" spans="1:90" x14ac:dyDescent="0.25">
      <c r="A25" s="1" t="s">
        <v>110</v>
      </c>
      <c r="B25" s="1">
        <v>4.9000000000000004</v>
      </c>
      <c r="C25" s="1">
        <v>9</v>
      </c>
      <c r="D25" s="1">
        <v>59.67</v>
      </c>
      <c r="E25" s="1">
        <v>0.04</v>
      </c>
      <c r="F25" s="1">
        <v>0</v>
      </c>
      <c r="G25" s="1">
        <v>0.1</v>
      </c>
      <c r="H25" s="1">
        <v>0</v>
      </c>
      <c r="I25" s="1">
        <v>0.89</v>
      </c>
      <c r="J25" s="1">
        <v>0.11</v>
      </c>
      <c r="K25" s="1">
        <v>0.56000000000000005</v>
      </c>
      <c r="L25" s="1">
        <v>0.33</v>
      </c>
      <c r="M25" s="1">
        <v>0</v>
      </c>
      <c r="N25" s="1">
        <v>0.22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5.1100000000000003</v>
      </c>
      <c r="V25" s="1">
        <v>3.78</v>
      </c>
      <c r="W25" s="1">
        <v>74</v>
      </c>
      <c r="X25" s="1">
        <v>1</v>
      </c>
      <c r="Y25" s="1">
        <v>0.22</v>
      </c>
      <c r="Z25" s="1">
        <v>22</v>
      </c>
      <c r="AA25" s="1">
        <v>0</v>
      </c>
      <c r="AB25" s="1">
        <v>0</v>
      </c>
      <c r="AC25" s="1">
        <v>0.33</v>
      </c>
      <c r="AD25" s="1">
        <v>0</v>
      </c>
      <c r="AE25" s="1">
        <v>0.03</v>
      </c>
      <c r="AF25" s="1">
        <v>0</v>
      </c>
      <c r="AG25" s="1">
        <v>0</v>
      </c>
      <c r="AH25" s="1">
        <v>0.11</v>
      </c>
      <c r="AI25" s="1">
        <v>0</v>
      </c>
      <c r="AJ25" s="1">
        <v>0.22</v>
      </c>
      <c r="AK25" s="1">
        <v>7.67</v>
      </c>
      <c r="AL25" s="1">
        <v>5.98</v>
      </c>
      <c r="AM25" s="1">
        <v>5.04</v>
      </c>
      <c r="AN25" s="1">
        <v>0.2</v>
      </c>
      <c r="AO25" s="1">
        <v>2.5</v>
      </c>
      <c r="AP25" s="1">
        <v>6.44</v>
      </c>
      <c r="AQ25" s="1">
        <v>6.44</v>
      </c>
      <c r="AR25" s="1">
        <v>0</v>
      </c>
      <c r="AS25" s="1">
        <v>1.78</v>
      </c>
      <c r="AT25" s="1">
        <v>1.22</v>
      </c>
      <c r="AU25" s="1">
        <v>1.89</v>
      </c>
      <c r="AV25" s="1">
        <v>1.22</v>
      </c>
      <c r="AW25" s="1">
        <v>65</v>
      </c>
      <c r="AX25" s="1">
        <v>4.33</v>
      </c>
      <c r="AY25" s="1">
        <v>0.44</v>
      </c>
      <c r="AZ25" s="1">
        <v>0.11</v>
      </c>
      <c r="BA25" s="1">
        <v>0.78</v>
      </c>
      <c r="BB25" s="1">
        <v>1.33</v>
      </c>
      <c r="BC25" s="1">
        <v>12</v>
      </c>
      <c r="BD25" s="1">
        <v>6.56</v>
      </c>
      <c r="BE25" s="1">
        <v>3.56</v>
      </c>
      <c r="BF25" s="1">
        <v>0.33</v>
      </c>
      <c r="BG25" s="1">
        <v>2.2200000000000002</v>
      </c>
      <c r="BH25" s="1">
        <v>1.78</v>
      </c>
      <c r="BI25" s="1">
        <v>1.22</v>
      </c>
      <c r="BJ25" s="1">
        <v>17</v>
      </c>
      <c r="BK25" s="1">
        <v>14.44</v>
      </c>
      <c r="BL25" s="1">
        <v>85</v>
      </c>
      <c r="BM25" s="1">
        <v>10.78</v>
      </c>
      <c r="BN25" s="1">
        <v>8</v>
      </c>
      <c r="BO25" s="1">
        <v>74</v>
      </c>
      <c r="BP25" s="1">
        <v>5.1100000000000003</v>
      </c>
      <c r="BQ25" s="1">
        <v>3.78</v>
      </c>
      <c r="BR25" s="1">
        <v>74</v>
      </c>
      <c r="BS25" s="1">
        <v>0</v>
      </c>
      <c r="BT25" s="1">
        <v>0</v>
      </c>
      <c r="BU25" s="1">
        <v>7</v>
      </c>
      <c r="BV25" s="1">
        <v>2</v>
      </c>
      <c r="BW25" s="1">
        <v>7</v>
      </c>
      <c r="BX25" s="1">
        <v>0.78</v>
      </c>
      <c r="BY25" s="1">
        <v>28.67</v>
      </c>
      <c r="BZ25" s="1">
        <v>0.67</v>
      </c>
      <c r="CA25" s="1">
        <v>1.44</v>
      </c>
      <c r="CB25" s="1">
        <v>1.44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3.0834700800000006</v>
      </c>
      <c r="CL25" s="1">
        <v>4</v>
      </c>
    </row>
    <row r="26" spans="1:90" x14ac:dyDescent="0.25">
      <c r="A26" s="1" t="s">
        <v>185</v>
      </c>
      <c r="B26" s="1">
        <v>4.9000000000000004</v>
      </c>
      <c r="C26" s="1">
        <v>11</v>
      </c>
      <c r="D26" s="1">
        <v>88.91</v>
      </c>
      <c r="E26" s="1">
        <v>0.13</v>
      </c>
      <c r="F26" s="1">
        <v>0.09</v>
      </c>
      <c r="G26" s="1">
        <v>0.2</v>
      </c>
      <c r="H26" s="1">
        <v>1</v>
      </c>
      <c r="I26" s="1">
        <v>1.0900000000000001</v>
      </c>
      <c r="J26" s="1">
        <v>0.18</v>
      </c>
      <c r="K26" s="1">
        <v>0.27</v>
      </c>
      <c r="L26" s="1">
        <v>0.82</v>
      </c>
      <c r="M26" s="1">
        <v>0</v>
      </c>
      <c r="N26" s="1">
        <v>0</v>
      </c>
      <c r="O26" s="1">
        <v>0.04</v>
      </c>
      <c r="P26" s="1">
        <v>0.04</v>
      </c>
      <c r="Q26" s="1">
        <v>0</v>
      </c>
      <c r="R26" s="1">
        <v>0</v>
      </c>
      <c r="S26" s="1">
        <v>0</v>
      </c>
      <c r="T26" s="1">
        <v>0</v>
      </c>
      <c r="U26" s="1">
        <v>12.45</v>
      </c>
      <c r="V26" s="1">
        <v>8.82</v>
      </c>
      <c r="W26" s="1">
        <v>71</v>
      </c>
      <c r="X26" s="1">
        <v>3.36</v>
      </c>
      <c r="Y26" s="1">
        <v>0.64</v>
      </c>
      <c r="Z26" s="1">
        <v>19</v>
      </c>
      <c r="AA26" s="1">
        <v>1.0900000000000001</v>
      </c>
      <c r="AB26" s="1">
        <v>0.64</v>
      </c>
      <c r="AC26" s="1">
        <v>1.0900000000000001</v>
      </c>
      <c r="AD26" s="1">
        <v>0.18</v>
      </c>
      <c r="AE26" s="1">
        <v>0.13</v>
      </c>
      <c r="AF26" s="1">
        <v>0.09</v>
      </c>
      <c r="AG26" s="1">
        <v>0</v>
      </c>
      <c r="AH26" s="1">
        <v>0</v>
      </c>
      <c r="AI26" s="1">
        <v>0</v>
      </c>
      <c r="AJ26" s="1">
        <v>0.09</v>
      </c>
      <c r="AK26" s="1">
        <v>10.45</v>
      </c>
      <c r="AL26" s="1">
        <v>16.79</v>
      </c>
      <c r="AM26" s="1">
        <v>16</v>
      </c>
      <c r="AN26" s="1">
        <v>0.6</v>
      </c>
      <c r="AO26" s="1">
        <v>3.4</v>
      </c>
      <c r="AP26" s="1">
        <v>14.36</v>
      </c>
      <c r="AQ26" s="1">
        <v>15.18</v>
      </c>
      <c r="AR26" s="1">
        <v>0.09</v>
      </c>
      <c r="AS26" s="1">
        <v>2.4500000000000002</v>
      </c>
      <c r="AT26" s="1">
        <v>1.64</v>
      </c>
      <c r="AU26" s="1">
        <v>2</v>
      </c>
      <c r="AV26" s="1">
        <v>1.55</v>
      </c>
      <c r="AW26" s="1">
        <v>78</v>
      </c>
      <c r="AX26" s="1">
        <v>4.6399999999999997</v>
      </c>
      <c r="AY26" s="1">
        <v>1.45</v>
      </c>
      <c r="AZ26" s="1">
        <v>0.27</v>
      </c>
      <c r="BA26" s="1">
        <v>1.27</v>
      </c>
      <c r="BB26" s="1">
        <v>3</v>
      </c>
      <c r="BC26" s="1">
        <v>15.18</v>
      </c>
      <c r="BD26" s="1">
        <v>9.18</v>
      </c>
      <c r="BE26" s="1">
        <v>5.27</v>
      </c>
      <c r="BF26" s="1">
        <v>0.36</v>
      </c>
      <c r="BG26" s="1">
        <v>2</v>
      </c>
      <c r="BH26" s="1">
        <v>1.73</v>
      </c>
      <c r="BI26" s="1">
        <v>1.54</v>
      </c>
      <c r="BJ26" s="1">
        <v>38.090000000000003</v>
      </c>
      <c r="BK26" s="1">
        <v>31</v>
      </c>
      <c r="BL26" s="1">
        <v>81</v>
      </c>
      <c r="BM26" s="1">
        <v>23.82</v>
      </c>
      <c r="BN26" s="1">
        <v>15.91</v>
      </c>
      <c r="BO26" s="1">
        <v>67</v>
      </c>
      <c r="BP26" s="1">
        <v>12.45</v>
      </c>
      <c r="BQ26" s="1">
        <v>8.82</v>
      </c>
      <c r="BR26" s="1">
        <v>71</v>
      </c>
      <c r="BS26" s="1">
        <v>0.18</v>
      </c>
      <c r="BT26" s="1">
        <v>0.09</v>
      </c>
      <c r="BU26" s="1">
        <v>11</v>
      </c>
      <c r="BV26" s="1">
        <v>0</v>
      </c>
      <c r="BW26" s="1">
        <v>1</v>
      </c>
      <c r="BX26" s="1">
        <v>0.73</v>
      </c>
      <c r="BY26" s="1">
        <v>61.09</v>
      </c>
      <c r="BZ26" s="1">
        <v>0.91</v>
      </c>
      <c r="CA26" s="1">
        <v>5</v>
      </c>
      <c r="CB26" s="1">
        <v>4.55</v>
      </c>
      <c r="CC26" s="1">
        <v>0.18</v>
      </c>
      <c r="CD26" s="1">
        <v>0</v>
      </c>
      <c r="CE26" s="1">
        <v>1</v>
      </c>
      <c r="CF26" s="1">
        <v>0.27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3.0124385800000009</v>
      </c>
      <c r="CL26" s="1">
        <v>4</v>
      </c>
    </row>
    <row r="27" spans="1:90" x14ac:dyDescent="0.25">
      <c r="A27" s="1" t="s">
        <v>168</v>
      </c>
      <c r="B27" s="1">
        <v>5.3</v>
      </c>
      <c r="C27" s="1">
        <v>1</v>
      </c>
      <c r="D27" s="1">
        <v>66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3</v>
      </c>
      <c r="V27" s="1">
        <v>1</v>
      </c>
      <c r="W27" s="1">
        <v>33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</v>
      </c>
      <c r="AL27" s="1">
        <v>0.7</v>
      </c>
      <c r="AM27" s="1">
        <v>0.6</v>
      </c>
      <c r="AN27" s="1">
        <v>0</v>
      </c>
      <c r="AO27" s="1">
        <v>2.6</v>
      </c>
      <c r="AP27" s="1">
        <v>6</v>
      </c>
      <c r="AQ27" s="1">
        <v>6</v>
      </c>
      <c r="AR27" s="1">
        <v>0</v>
      </c>
      <c r="AS27" s="1">
        <v>2</v>
      </c>
      <c r="AT27" s="1">
        <v>1</v>
      </c>
      <c r="AU27" s="1">
        <v>0</v>
      </c>
      <c r="AV27" s="1">
        <v>0</v>
      </c>
      <c r="AX27" s="1">
        <v>1</v>
      </c>
      <c r="AY27" s="1">
        <v>0</v>
      </c>
      <c r="AZ27" s="1">
        <v>0</v>
      </c>
      <c r="BA27" s="1">
        <v>1</v>
      </c>
      <c r="BB27" s="1">
        <v>1</v>
      </c>
      <c r="BC27" s="1">
        <v>19</v>
      </c>
      <c r="BD27" s="1">
        <v>9</v>
      </c>
      <c r="BE27" s="1">
        <v>6</v>
      </c>
      <c r="BF27" s="1">
        <v>0</v>
      </c>
      <c r="BG27" s="1">
        <v>1</v>
      </c>
      <c r="BH27" s="1">
        <v>3</v>
      </c>
      <c r="BI27" s="1">
        <v>2.35</v>
      </c>
      <c r="BJ27" s="1">
        <v>11</v>
      </c>
      <c r="BK27" s="1">
        <v>8</v>
      </c>
      <c r="BL27" s="1">
        <v>73</v>
      </c>
      <c r="BM27" s="1">
        <v>5</v>
      </c>
      <c r="BN27" s="1">
        <v>3</v>
      </c>
      <c r="BO27" s="1">
        <v>60</v>
      </c>
      <c r="BP27" s="1">
        <v>3</v>
      </c>
      <c r="BQ27" s="1">
        <v>1</v>
      </c>
      <c r="BR27" s="1">
        <v>33</v>
      </c>
      <c r="BS27" s="1">
        <v>0</v>
      </c>
      <c r="BT27" s="1">
        <v>0</v>
      </c>
      <c r="BU27" s="1">
        <v>1</v>
      </c>
      <c r="BV27" s="1">
        <v>0</v>
      </c>
      <c r="BW27" s="1">
        <v>1</v>
      </c>
      <c r="BX27" s="1">
        <v>0</v>
      </c>
      <c r="BY27" s="1">
        <v>17</v>
      </c>
      <c r="BZ27" s="1">
        <v>1</v>
      </c>
      <c r="CA27" s="1">
        <v>1</v>
      </c>
      <c r="CB27" s="1">
        <v>0</v>
      </c>
      <c r="CC27" s="1">
        <v>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2.3908952499999998</v>
      </c>
      <c r="CL27" s="1">
        <v>4</v>
      </c>
    </row>
    <row r="28" spans="1:90" x14ac:dyDescent="0.25">
      <c r="A28" s="1" t="s">
        <v>76</v>
      </c>
      <c r="B28" s="1">
        <v>5.3</v>
      </c>
      <c r="C28" s="1">
        <v>5</v>
      </c>
      <c r="D28" s="1">
        <v>39.6</v>
      </c>
      <c r="E28" s="1">
        <v>0.1</v>
      </c>
      <c r="F28" s="1">
        <v>0.09</v>
      </c>
      <c r="G28" s="1">
        <v>0.3</v>
      </c>
      <c r="H28" s="1">
        <v>1</v>
      </c>
      <c r="I28" s="1">
        <v>1.2</v>
      </c>
      <c r="J28" s="1">
        <v>0.4</v>
      </c>
      <c r="K28" s="1">
        <v>0.6</v>
      </c>
      <c r="L28" s="1">
        <v>0.6</v>
      </c>
      <c r="M28" s="1">
        <v>0.2</v>
      </c>
      <c r="N28" s="1">
        <v>0.2</v>
      </c>
      <c r="O28" s="1">
        <v>0.14000000000000001</v>
      </c>
      <c r="P28" s="1">
        <v>0.14000000000000001</v>
      </c>
      <c r="Q28" s="1">
        <v>0</v>
      </c>
      <c r="R28" s="1">
        <v>0</v>
      </c>
      <c r="S28" s="1">
        <v>0</v>
      </c>
      <c r="T28" s="1">
        <v>0</v>
      </c>
      <c r="U28" s="1">
        <v>14.4</v>
      </c>
      <c r="V28" s="1">
        <v>11.8</v>
      </c>
      <c r="W28" s="1">
        <v>82</v>
      </c>
      <c r="X28" s="1">
        <v>0</v>
      </c>
      <c r="Y28" s="1">
        <v>0</v>
      </c>
      <c r="AA28" s="1">
        <v>0</v>
      </c>
      <c r="AB28" s="1">
        <v>0</v>
      </c>
      <c r="AC28" s="1">
        <v>1</v>
      </c>
      <c r="AD28" s="1">
        <v>0.2</v>
      </c>
      <c r="AE28" s="1">
        <v>0.14000000000000001</v>
      </c>
      <c r="AF28" s="1">
        <v>0.2</v>
      </c>
      <c r="AG28" s="1">
        <v>0</v>
      </c>
      <c r="AH28" s="1">
        <v>0</v>
      </c>
      <c r="AI28" s="1">
        <v>0</v>
      </c>
      <c r="AJ28" s="1">
        <v>0.4</v>
      </c>
      <c r="AK28" s="1">
        <v>15.6</v>
      </c>
      <c r="AL28" s="1">
        <v>13.56</v>
      </c>
      <c r="AM28" s="1">
        <v>12.92</v>
      </c>
      <c r="AN28" s="1">
        <v>1.1000000000000001</v>
      </c>
      <c r="AO28" s="1">
        <v>3.3</v>
      </c>
      <c r="AP28" s="1">
        <v>9.6</v>
      </c>
      <c r="AQ28" s="1">
        <v>11.4</v>
      </c>
      <c r="AR28" s="1">
        <v>0.2</v>
      </c>
      <c r="AS28" s="1">
        <v>2.6</v>
      </c>
      <c r="AT28" s="1">
        <v>0.2</v>
      </c>
      <c r="AU28" s="1">
        <v>1.2</v>
      </c>
      <c r="AV28" s="1">
        <v>0.6</v>
      </c>
      <c r="AW28" s="1">
        <v>50</v>
      </c>
      <c r="AX28" s="1">
        <v>3.8</v>
      </c>
      <c r="AY28" s="1">
        <v>0.4</v>
      </c>
      <c r="AZ28" s="1">
        <v>0</v>
      </c>
      <c r="BA28" s="1">
        <v>0.6</v>
      </c>
      <c r="BB28" s="1">
        <v>1</v>
      </c>
      <c r="BC28" s="1">
        <v>8.8000000000000007</v>
      </c>
      <c r="BD28" s="1">
        <v>6.4</v>
      </c>
      <c r="BE28" s="1">
        <v>3</v>
      </c>
      <c r="BF28" s="1">
        <v>1</v>
      </c>
      <c r="BG28" s="1">
        <v>2.6</v>
      </c>
      <c r="BH28" s="1">
        <v>1</v>
      </c>
      <c r="BI28" s="1">
        <v>0.93</v>
      </c>
      <c r="BJ28" s="1">
        <v>38.6</v>
      </c>
      <c r="BK28" s="1">
        <v>33.200000000000003</v>
      </c>
      <c r="BL28" s="1">
        <v>86</v>
      </c>
      <c r="BM28" s="1">
        <v>26.4</v>
      </c>
      <c r="BN28" s="1">
        <v>22.6</v>
      </c>
      <c r="BO28" s="1">
        <v>86</v>
      </c>
      <c r="BP28" s="1">
        <v>14.4</v>
      </c>
      <c r="BQ28" s="1">
        <v>11.8</v>
      </c>
      <c r="BR28" s="1">
        <v>82</v>
      </c>
      <c r="BS28" s="1">
        <v>0</v>
      </c>
      <c r="BT28" s="1">
        <v>0</v>
      </c>
      <c r="BU28" s="1">
        <v>2</v>
      </c>
      <c r="BV28" s="1">
        <v>3</v>
      </c>
      <c r="BW28" s="1">
        <v>2</v>
      </c>
      <c r="BX28" s="1">
        <v>0.6</v>
      </c>
      <c r="BY28" s="1">
        <v>44.4</v>
      </c>
      <c r="BZ28" s="1">
        <v>0.8</v>
      </c>
      <c r="CA28" s="1">
        <v>7.4</v>
      </c>
      <c r="CB28" s="1">
        <v>1.8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4.2071272500000001</v>
      </c>
      <c r="CL28" s="1">
        <v>3</v>
      </c>
    </row>
    <row r="29" spans="1:90" x14ac:dyDescent="0.25">
      <c r="A29" s="1" t="s">
        <v>103</v>
      </c>
      <c r="B29" s="1">
        <v>4.5999999999999996</v>
      </c>
      <c r="C29" s="1">
        <v>10</v>
      </c>
      <c r="D29" s="1">
        <v>51.6</v>
      </c>
      <c r="E29" s="1">
        <v>0.08</v>
      </c>
      <c r="F29" s="1">
        <v>0.08</v>
      </c>
      <c r="G29" s="1">
        <v>0.1</v>
      </c>
      <c r="H29" s="1">
        <v>1</v>
      </c>
      <c r="I29" s="1">
        <v>1.1000000000000001</v>
      </c>
      <c r="J29" s="1">
        <v>0.2</v>
      </c>
      <c r="K29" s="1">
        <v>0.4</v>
      </c>
      <c r="L29" s="1">
        <v>0.7</v>
      </c>
      <c r="M29" s="1">
        <v>0</v>
      </c>
      <c r="N29" s="1">
        <v>0</v>
      </c>
      <c r="O29" s="1">
        <v>0.05</v>
      </c>
      <c r="P29" s="1">
        <v>0.05</v>
      </c>
      <c r="Q29" s="1">
        <v>0.1</v>
      </c>
      <c r="R29" s="1">
        <v>0</v>
      </c>
      <c r="S29" s="1">
        <v>0.1</v>
      </c>
      <c r="T29" s="1">
        <v>0</v>
      </c>
      <c r="U29" s="1">
        <v>6.8</v>
      </c>
      <c r="V29" s="1">
        <v>5.4</v>
      </c>
      <c r="W29" s="1">
        <v>79</v>
      </c>
      <c r="X29" s="1">
        <v>1.4</v>
      </c>
      <c r="Y29" s="1">
        <v>0.3</v>
      </c>
      <c r="Z29" s="1">
        <v>21</v>
      </c>
      <c r="AA29" s="1">
        <v>0</v>
      </c>
      <c r="AB29" s="1">
        <v>0</v>
      </c>
      <c r="AC29" s="1">
        <v>0.6</v>
      </c>
      <c r="AD29" s="1">
        <v>0</v>
      </c>
      <c r="AE29" s="1">
        <v>0.04</v>
      </c>
      <c r="AF29" s="1">
        <v>0</v>
      </c>
      <c r="AG29" s="1">
        <v>0</v>
      </c>
      <c r="AH29" s="1">
        <v>0.2</v>
      </c>
      <c r="AI29" s="1">
        <v>0</v>
      </c>
      <c r="AJ29" s="1">
        <v>0.3</v>
      </c>
      <c r="AK29" s="1">
        <v>10.4</v>
      </c>
      <c r="AL29" s="1">
        <v>9.2100000000000009</v>
      </c>
      <c r="AM29" s="1">
        <v>9.7799999999999994</v>
      </c>
      <c r="AN29" s="1">
        <v>0.4</v>
      </c>
      <c r="AO29" s="1">
        <v>2.2000000000000002</v>
      </c>
      <c r="AP29" s="1">
        <v>4.5</v>
      </c>
      <c r="AQ29" s="1">
        <v>6.3</v>
      </c>
      <c r="AR29" s="1">
        <v>0</v>
      </c>
      <c r="AS29" s="1">
        <v>2</v>
      </c>
      <c r="AT29" s="1">
        <v>0.8</v>
      </c>
      <c r="AU29" s="1">
        <v>1.3</v>
      </c>
      <c r="AV29" s="1">
        <v>0.9</v>
      </c>
      <c r="AW29" s="1">
        <v>69</v>
      </c>
      <c r="AX29" s="1">
        <v>2</v>
      </c>
      <c r="AY29" s="1">
        <v>0.5</v>
      </c>
      <c r="AZ29" s="1">
        <v>0.2</v>
      </c>
      <c r="BA29" s="1">
        <v>0.3</v>
      </c>
      <c r="BB29" s="1">
        <v>1</v>
      </c>
      <c r="BC29" s="1">
        <v>15.1</v>
      </c>
      <c r="BD29" s="1">
        <v>9.3000000000000007</v>
      </c>
      <c r="BE29" s="1">
        <v>4.9000000000000004</v>
      </c>
      <c r="BF29" s="1">
        <v>0.9</v>
      </c>
      <c r="BG29" s="1">
        <v>2.2000000000000002</v>
      </c>
      <c r="BH29" s="1">
        <v>2.2000000000000002</v>
      </c>
      <c r="BI29" s="1">
        <v>1.69</v>
      </c>
      <c r="BJ29" s="1">
        <v>14.3</v>
      </c>
      <c r="BK29" s="1">
        <v>12.3</v>
      </c>
      <c r="BL29" s="1">
        <v>86</v>
      </c>
      <c r="BM29" s="1">
        <v>12.1</v>
      </c>
      <c r="BN29" s="1">
        <v>9.3000000000000007</v>
      </c>
      <c r="BO29" s="1">
        <v>77</v>
      </c>
      <c r="BP29" s="1">
        <v>6.8</v>
      </c>
      <c r="BQ29" s="1">
        <v>5.4</v>
      </c>
      <c r="BR29" s="1">
        <v>79</v>
      </c>
      <c r="BS29" s="1">
        <v>0.1</v>
      </c>
      <c r="BT29" s="1">
        <v>0</v>
      </c>
      <c r="BU29" s="1">
        <v>6</v>
      </c>
      <c r="BV29" s="1">
        <v>4</v>
      </c>
      <c r="BW29" s="1">
        <v>4</v>
      </c>
      <c r="BX29" s="1">
        <v>0.6</v>
      </c>
      <c r="BY29" s="1">
        <v>25.1</v>
      </c>
      <c r="BZ29" s="1">
        <v>1.4</v>
      </c>
      <c r="CA29" s="1">
        <v>2.6</v>
      </c>
      <c r="CB29" s="1">
        <v>1.5</v>
      </c>
      <c r="CC29" s="1">
        <v>0.4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3.2658465999999984</v>
      </c>
      <c r="CL29" s="1">
        <v>3</v>
      </c>
    </row>
    <row r="30" spans="1:90" x14ac:dyDescent="0.25">
      <c r="A30" s="1" t="s">
        <v>118</v>
      </c>
      <c r="B30" s="1">
        <v>4.9000000000000004</v>
      </c>
      <c r="C30" s="1">
        <v>11</v>
      </c>
      <c r="D30" s="1">
        <v>84.64</v>
      </c>
      <c r="E30" s="1">
        <v>0.12</v>
      </c>
      <c r="F30" s="1">
        <v>0</v>
      </c>
      <c r="G30" s="1">
        <v>0.2</v>
      </c>
      <c r="H30" s="1">
        <v>0</v>
      </c>
      <c r="I30" s="1">
        <v>0.64</v>
      </c>
      <c r="J30" s="1">
        <v>0.18</v>
      </c>
      <c r="K30" s="1">
        <v>0.09</v>
      </c>
      <c r="L30" s="1">
        <v>0.55000000000000004</v>
      </c>
      <c r="M30" s="1">
        <v>0</v>
      </c>
      <c r="N30" s="1">
        <v>0</v>
      </c>
      <c r="O30" s="1">
        <v>0.03</v>
      </c>
      <c r="P30" s="1">
        <v>0.03</v>
      </c>
      <c r="Q30" s="1">
        <v>0</v>
      </c>
      <c r="R30" s="1">
        <v>0</v>
      </c>
      <c r="S30" s="1">
        <v>0</v>
      </c>
      <c r="T30" s="1">
        <v>0</v>
      </c>
      <c r="U30" s="1">
        <v>12.73</v>
      </c>
      <c r="V30" s="1">
        <v>10.55</v>
      </c>
      <c r="W30" s="1">
        <v>83</v>
      </c>
      <c r="X30" s="1">
        <v>2.91</v>
      </c>
      <c r="Y30" s="1">
        <v>1</v>
      </c>
      <c r="Z30" s="1">
        <v>34</v>
      </c>
      <c r="AA30" s="1">
        <v>2.5499999999999998</v>
      </c>
      <c r="AB30" s="1">
        <v>0.55000000000000004</v>
      </c>
      <c r="AC30" s="1">
        <v>1.27</v>
      </c>
      <c r="AD30" s="1">
        <v>0.27</v>
      </c>
      <c r="AE30" s="1">
        <v>0.15</v>
      </c>
      <c r="AF30" s="1">
        <v>0</v>
      </c>
      <c r="AG30" s="1">
        <v>0</v>
      </c>
      <c r="AH30" s="1">
        <v>0.18</v>
      </c>
      <c r="AI30" s="1">
        <v>0</v>
      </c>
      <c r="AJ30" s="1">
        <v>0.27</v>
      </c>
      <c r="AK30" s="1">
        <v>2.1800000000000002</v>
      </c>
      <c r="AL30" s="1">
        <v>21.71</v>
      </c>
      <c r="AM30" s="1">
        <v>12.69</v>
      </c>
      <c r="AN30" s="1">
        <v>0.6</v>
      </c>
      <c r="AO30" s="1">
        <v>3.2</v>
      </c>
      <c r="AP30" s="1">
        <v>14</v>
      </c>
      <c r="AQ30" s="1">
        <v>14</v>
      </c>
      <c r="AR30" s="1">
        <v>0.09</v>
      </c>
      <c r="AS30" s="1">
        <v>2.1800000000000002</v>
      </c>
      <c r="AT30" s="1">
        <v>1</v>
      </c>
      <c r="AU30" s="1">
        <v>2.09</v>
      </c>
      <c r="AV30" s="1">
        <v>1.27</v>
      </c>
      <c r="AW30" s="1">
        <v>61</v>
      </c>
      <c r="AX30" s="1">
        <v>5.55</v>
      </c>
      <c r="AY30" s="1">
        <v>1.0900000000000001</v>
      </c>
      <c r="AZ30" s="1">
        <v>0.18</v>
      </c>
      <c r="BA30" s="1">
        <v>1.0900000000000001</v>
      </c>
      <c r="BB30" s="1">
        <v>2.36</v>
      </c>
      <c r="BC30" s="1">
        <v>11.55</v>
      </c>
      <c r="BD30" s="1">
        <v>7.82</v>
      </c>
      <c r="BE30" s="1">
        <v>4.2699999999999996</v>
      </c>
      <c r="BF30" s="1">
        <v>0.91</v>
      </c>
      <c r="BG30" s="1">
        <v>1.91</v>
      </c>
      <c r="BH30" s="1">
        <v>1.45</v>
      </c>
      <c r="BI30" s="1">
        <v>1.33</v>
      </c>
      <c r="BJ30" s="1">
        <v>49.09</v>
      </c>
      <c r="BK30" s="1">
        <v>43</v>
      </c>
      <c r="BL30" s="1">
        <v>88</v>
      </c>
      <c r="BM30" s="1">
        <v>31</v>
      </c>
      <c r="BN30" s="1">
        <v>25.55</v>
      </c>
      <c r="BO30" s="1">
        <v>82</v>
      </c>
      <c r="BP30" s="1">
        <v>12.73</v>
      </c>
      <c r="BQ30" s="1">
        <v>10.55</v>
      </c>
      <c r="BR30" s="1">
        <v>83</v>
      </c>
      <c r="BS30" s="1">
        <v>0.36</v>
      </c>
      <c r="BT30" s="1">
        <v>0.09</v>
      </c>
      <c r="BU30" s="1">
        <v>11</v>
      </c>
      <c r="BV30" s="1">
        <v>0</v>
      </c>
      <c r="BW30" s="1">
        <v>4</v>
      </c>
      <c r="BX30" s="1">
        <v>0.27</v>
      </c>
      <c r="BY30" s="1">
        <v>61.27</v>
      </c>
      <c r="BZ30" s="1">
        <v>0.18</v>
      </c>
      <c r="CA30" s="1">
        <v>5.55</v>
      </c>
      <c r="CB30" s="1">
        <v>3.91</v>
      </c>
      <c r="CC30" s="1">
        <v>0</v>
      </c>
      <c r="CD30" s="1">
        <v>0</v>
      </c>
      <c r="CE30" s="1">
        <v>2</v>
      </c>
      <c r="CF30" s="1">
        <v>0.18</v>
      </c>
      <c r="CG30" s="1">
        <v>0.27</v>
      </c>
      <c r="CH30" s="1">
        <v>0</v>
      </c>
      <c r="CI30" s="1">
        <v>0</v>
      </c>
      <c r="CJ30" s="1">
        <v>0</v>
      </c>
      <c r="CK30" s="1">
        <f t="shared" si="0"/>
        <v>2.9948848300000019</v>
      </c>
      <c r="CL30" s="1">
        <v>3</v>
      </c>
    </row>
    <row r="31" spans="1:90" x14ac:dyDescent="0.25">
      <c r="A31" s="1" t="s">
        <v>119</v>
      </c>
      <c r="B31" s="1">
        <v>7.6</v>
      </c>
      <c r="C31" s="1">
        <v>8</v>
      </c>
      <c r="D31" s="1">
        <v>56.5</v>
      </c>
      <c r="E31" s="1">
        <v>0.27</v>
      </c>
      <c r="F31" s="1">
        <v>0.28999999999999998</v>
      </c>
      <c r="G31" s="1">
        <v>0.6</v>
      </c>
      <c r="H31" s="1">
        <v>6</v>
      </c>
      <c r="I31" s="1">
        <v>1.88</v>
      </c>
      <c r="J31" s="1">
        <v>0.88</v>
      </c>
      <c r="K31" s="1">
        <v>1</v>
      </c>
      <c r="L31" s="1">
        <v>0.88</v>
      </c>
      <c r="M31" s="1">
        <v>0.25</v>
      </c>
      <c r="N31" s="1">
        <v>0</v>
      </c>
      <c r="O31" s="1">
        <v>0.17</v>
      </c>
      <c r="P31" s="1">
        <v>0.27</v>
      </c>
      <c r="Q31" s="1">
        <v>0.38</v>
      </c>
      <c r="R31" s="1">
        <v>0.25</v>
      </c>
      <c r="S31" s="1">
        <v>0.12</v>
      </c>
      <c r="T31" s="1">
        <v>0</v>
      </c>
      <c r="U31" s="1">
        <v>14.12</v>
      </c>
      <c r="V31" s="1">
        <v>12.25</v>
      </c>
      <c r="W31" s="1">
        <v>87</v>
      </c>
      <c r="X31" s="1">
        <v>3.25</v>
      </c>
      <c r="Y31" s="1">
        <v>0.75</v>
      </c>
      <c r="Z31" s="1">
        <v>23</v>
      </c>
      <c r="AA31" s="1">
        <v>1.5</v>
      </c>
      <c r="AB31" s="1">
        <v>0.25</v>
      </c>
      <c r="AC31" s="1">
        <v>1.38</v>
      </c>
      <c r="AD31" s="1">
        <v>0.62</v>
      </c>
      <c r="AE31" s="1">
        <v>0.33</v>
      </c>
      <c r="AF31" s="1">
        <v>0.38</v>
      </c>
      <c r="AG31" s="1">
        <v>0</v>
      </c>
      <c r="AH31" s="1">
        <v>0</v>
      </c>
      <c r="AI31" s="1">
        <v>0</v>
      </c>
      <c r="AJ31" s="1">
        <v>0.38</v>
      </c>
      <c r="AK31" s="1">
        <v>24.62</v>
      </c>
      <c r="AL31" s="1">
        <v>22.5</v>
      </c>
      <c r="AM31" s="1">
        <v>24.62</v>
      </c>
      <c r="AN31" s="1">
        <v>2.2999999999999998</v>
      </c>
      <c r="AO31" s="1">
        <v>4.7</v>
      </c>
      <c r="AP31" s="1">
        <v>8.8800000000000008</v>
      </c>
      <c r="AQ31" s="1">
        <v>19</v>
      </c>
      <c r="AR31" s="1">
        <v>0.38</v>
      </c>
      <c r="AS31" s="1">
        <v>5.25</v>
      </c>
      <c r="AT31" s="1">
        <v>0.12</v>
      </c>
      <c r="AU31" s="1">
        <v>0.88</v>
      </c>
      <c r="AV31" s="1">
        <v>0.25</v>
      </c>
      <c r="AW31" s="1">
        <v>28</v>
      </c>
      <c r="AX31" s="1">
        <v>2.62</v>
      </c>
      <c r="AY31" s="1">
        <v>0.5</v>
      </c>
      <c r="AZ31" s="1">
        <v>0</v>
      </c>
      <c r="BA31" s="1">
        <v>0.38</v>
      </c>
      <c r="BB31" s="1">
        <v>0.88</v>
      </c>
      <c r="BC31" s="1">
        <v>9</v>
      </c>
      <c r="BD31" s="1">
        <v>5.5</v>
      </c>
      <c r="BE31" s="1">
        <v>3.25</v>
      </c>
      <c r="BF31" s="1">
        <v>0.12</v>
      </c>
      <c r="BG31" s="1">
        <v>2</v>
      </c>
      <c r="BH31" s="1">
        <v>1.38</v>
      </c>
      <c r="BI31" s="1">
        <v>1.1200000000000001</v>
      </c>
      <c r="BJ31" s="1">
        <v>26.12</v>
      </c>
      <c r="BK31" s="1">
        <v>23.25</v>
      </c>
      <c r="BL31" s="1">
        <v>89</v>
      </c>
      <c r="BM31" s="1">
        <v>23.75</v>
      </c>
      <c r="BN31" s="1">
        <v>18.75</v>
      </c>
      <c r="BO31" s="1">
        <v>79</v>
      </c>
      <c r="BP31" s="1">
        <v>14.12</v>
      </c>
      <c r="BQ31" s="1">
        <v>12.25</v>
      </c>
      <c r="BR31" s="1">
        <v>87</v>
      </c>
      <c r="BS31" s="1">
        <v>0.38</v>
      </c>
      <c r="BT31" s="1">
        <v>0.25</v>
      </c>
      <c r="BU31" s="1">
        <v>5</v>
      </c>
      <c r="BV31" s="1">
        <v>3</v>
      </c>
      <c r="BW31" s="1">
        <v>2</v>
      </c>
      <c r="BX31" s="1">
        <v>0.38</v>
      </c>
      <c r="BY31" s="1">
        <v>39</v>
      </c>
      <c r="BZ31" s="1">
        <v>2.88</v>
      </c>
      <c r="CA31" s="1">
        <v>2.5</v>
      </c>
      <c r="CB31" s="1">
        <v>4.75</v>
      </c>
      <c r="CC31" s="1">
        <v>0.5</v>
      </c>
      <c r="CD31" s="1">
        <v>0</v>
      </c>
      <c r="CE31" s="1">
        <v>1</v>
      </c>
      <c r="CF31" s="1">
        <v>0</v>
      </c>
      <c r="CG31" s="1">
        <v>0.25</v>
      </c>
      <c r="CH31" s="1">
        <v>0</v>
      </c>
      <c r="CI31" s="1">
        <v>0.12</v>
      </c>
      <c r="CJ31" s="1">
        <v>0.12</v>
      </c>
      <c r="CK31" s="1">
        <f t="shared" si="0"/>
        <v>4.8783037100000017</v>
      </c>
      <c r="CL31" s="1">
        <v>3</v>
      </c>
    </row>
    <row r="32" spans="1:90" x14ac:dyDescent="0.25">
      <c r="A32" s="1" t="s">
        <v>125</v>
      </c>
      <c r="B32" s="1">
        <v>5.8</v>
      </c>
      <c r="C32" s="1">
        <v>10</v>
      </c>
      <c r="D32" s="1">
        <v>85</v>
      </c>
      <c r="E32" s="1">
        <v>0.17</v>
      </c>
      <c r="F32" s="1">
        <v>0.23</v>
      </c>
      <c r="G32" s="1">
        <v>0.2</v>
      </c>
      <c r="H32" s="1">
        <v>3</v>
      </c>
      <c r="I32" s="1">
        <v>1.7</v>
      </c>
      <c r="J32" s="1">
        <v>0.3</v>
      </c>
      <c r="K32" s="1">
        <v>0.1</v>
      </c>
      <c r="L32" s="1">
        <v>1.6</v>
      </c>
      <c r="M32" s="1">
        <v>0</v>
      </c>
      <c r="N32" s="1">
        <v>0.1</v>
      </c>
      <c r="O32" s="1">
        <v>0.06</v>
      </c>
      <c r="P32" s="1">
        <v>0.06</v>
      </c>
      <c r="Q32" s="1">
        <v>0.2</v>
      </c>
      <c r="R32" s="1">
        <v>0</v>
      </c>
      <c r="S32" s="1">
        <v>0.2</v>
      </c>
      <c r="T32" s="1">
        <v>0</v>
      </c>
      <c r="U32" s="1">
        <v>14.2</v>
      </c>
      <c r="V32" s="1">
        <v>9.1999999999999993</v>
      </c>
      <c r="W32" s="1">
        <v>65</v>
      </c>
      <c r="X32" s="1">
        <v>3.7</v>
      </c>
      <c r="Y32" s="1">
        <v>1</v>
      </c>
      <c r="Z32" s="1">
        <v>27</v>
      </c>
      <c r="AA32" s="1">
        <v>1.9</v>
      </c>
      <c r="AB32" s="1">
        <v>0.8</v>
      </c>
      <c r="AC32" s="1">
        <v>1.4</v>
      </c>
      <c r="AD32" s="1">
        <v>0.2</v>
      </c>
      <c r="AE32" s="1">
        <v>0.14000000000000001</v>
      </c>
      <c r="AF32" s="1">
        <v>0.1</v>
      </c>
      <c r="AG32" s="1">
        <v>0</v>
      </c>
      <c r="AH32" s="1">
        <v>0.4</v>
      </c>
      <c r="AI32" s="1">
        <v>0</v>
      </c>
      <c r="AJ32" s="1">
        <v>0.2</v>
      </c>
      <c r="AK32" s="1">
        <v>8.4</v>
      </c>
      <c r="AL32" s="1">
        <v>21.2</v>
      </c>
      <c r="AM32" s="1">
        <v>18.18</v>
      </c>
      <c r="AN32" s="1">
        <v>0.7</v>
      </c>
      <c r="AO32" s="1">
        <v>2.9</v>
      </c>
      <c r="AP32" s="1">
        <v>8.4</v>
      </c>
      <c r="AQ32" s="1">
        <v>12.9</v>
      </c>
      <c r="AR32" s="1">
        <v>0.3</v>
      </c>
      <c r="AS32" s="1">
        <v>3.3</v>
      </c>
      <c r="AT32" s="1">
        <v>1.9</v>
      </c>
      <c r="AU32" s="1">
        <v>2</v>
      </c>
      <c r="AV32" s="1">
        <v>0.9</v>
      </c>
      <c r="AW32" s="1">
        <v>45</v>
      </c>
      <c r="AX32" s="1">
        <v>5.5</v>
      </c>
      <c r="AY32" s="1">
        <v>0.6</v>
      </c>
      <c r="AZ32" s="1">
        <v>0.1</v>
      </c>
      <c r="BA32" s="1">
        <v>0.9</v>
      </c>
      <c r="BB32" s="1">
        <v>1.6</v>
      </c>
      <c r="BC32" s="1">
        <v>15.1</v>
      </c>
      <c r="BD32" s="1">
        <v>9.3000000000000007</v>
      </c>
      <c r="BE32" s="1">
        <v>4.9000000000000004</v>
      </c>
      <c r="BF32" s="1">
        <v>0.9</v>
      </c>
      <c r="BG32" s="1">
        <v>2.2000000000000002</v>
      </c>
      <c r="BH32" s="1">
        <v>2.2000000000000002</v>
      </c>
      <c r="BI32" s="1">
        <v>1.69</v>
      </c>
      <c r="BJ32" s="1">
        <v>30.2</v>
      </c>
      <c r="BK32" s="1">
        <v>23</v>
      </c>
      <c r="BL32" s="1">
        <v>76</v>
      </c>
      <c r="BM32" s="1">
        <v>24.9</v>
      </c>
      <c r="BN32" s="1">
        <v>15.7</v>
      </c>
      <c r="BO32" s="1">
        <v>63</v>
      </c>
      <c r="BP32" s="1">
        <v>14.2</v>
      </c>
      <c r="BQ32" s="1">
        <v>9.1999999999999993</v>
      </c>
      <c r="BR32" s="1">
        <v>65</v>
      </c>
      <c r="BS32" s="1">
        <v>0.4</v>
      </c>
      <c r="BT32" s="1">
        <v>0.2</v>
      </c>
      <c r="BU32" s="1">
        <v>10</v>
      </c>
      <c r="BV32" s="1">
        <v>0</v>
      </c>
      <c r="BW32" s="1">
        <v>1</v>
      </c>
      <c r="BX32" s="1">
        <v>1.2</v>
      </c>
      <c r="BY32" s="1">
        <v>48.1</v>
      </c>
      <c r="BZ32" s="1">
        <v>1</v>
      </c>
      <c r="CA32" s="1">
        <v>8.1</v>
      </c>
      <c r="CB32" s="1">
        <v>5.9</v>
      </c>
      <c r="CC32" s="1">
        <v>0.2</v>
      </c>
      <c r="CD32" s="1">
        <v>0</v>
      </c>
      <c r="CE32" s="1">
        <v>1.8</v>
      </c>
      <c r="CF32" s="1">
        <v>0.3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2.7232490500000015</v>
      </c>
      <c r="CL32" s="1">
        <v>3</v>
      </c>
    </row>
    <row r="33" spans="1:90" x14ac:dyDescent="0.25">
      <c r="A33" s="1" t="s">
        <v>147</v>
      </c>
      <c r="B33" s="1">
        <v>5.9</v>
      </c>
      <c r="C33" s="1">
        <v>10</v>
      </c>
      <c r="D33" s="1">
        <v>73.900000000000006</v>
      </c>
      <c r="E33" s="1">
        <v>0.06</v>
      </c>
      <c r="F33" s="1">
        <v>0.08</v>
      </c>
      <c r="G33" s="1">
        <v>0.1</v>
      </c>
      <c r="H33" s="1">
        <v>2</v>
      </c>
      <c r="I33" s="1">
        <v>0.4</v>
      </c>
      <c r="J33" s="1">
        <v>0.2</v>
      </c>
      <c r="K33" s="1">
        <v>0.2</v>
      </c>
      <c r="L33" s="1">
        <v>0.2</v>
      </c>
      <c r="M33" s="1">
        <v>0.1</v>
      </c>
      <c r="N33" s="1">
        <v>0.1</v>
      </c>
      <c r="O33" s="1">
        <v>0.02</v>
      </c>
      <c r="P33" s="1">
        <v>0.09</v>
      </c>
      <c r="Q33" s="1">
        <v>0.1</v>
      </c>
      <c r="R33" s="1">
        <v>0.1</v>
      </c>
      <c r="S33" s="1">
        <v>0</v>
      </c>
      <c r="T33" s="1">
        <v>0</v>
      </c>
      <c r="U33" s="1">
        <v>17</v>
      </c>
      <c r="V33" s="1">
        <v>13.5</v>
      </c>
      <c r="W33" s="1">
        <v>79</v>
      </c>
      <c r="X33" s="1">
        <v>0</v>
      </c>
      <c r="Y33" s="1">
        <v>0</v>
      </c>
      <c r="AA33" s="1">
        <v>0</v>
      </c>
      <c r="AB33" s="1">
        <v>0</v>
      </c>
      <c r="AC33" s="1">
        <v>0.7</v>
      </c>
      <c r="AD33" s="1">
        <v>0</v>
      </c>
      <c r="AE33" s="1">
        <v>0.03</v>
      </c>
      <c r="AF33" s="1">
        <v>0.1</v>
      </c>
      <c r="AG33" s="1">
        <v>0</v>
      </c>
      <c r="AH33" s="1">
        <v>0</v>
      </c>
      <c r="AI33" s="1">
        <v>0</v>
      </c>
      <c r="AJ33" s="1">
        <v>0.5</v>
      </c>
      <c r="AK33" s="1">
        <v>4.7</v>
      </c>
      <c r="AL33" s="1">
        <v>12.3</v>
      </c>
      <c r="AM33" s="1">
        <v>17.16</v>
      </c>
      <c r="AN33" s="1">
        <v>0.6</v>
      </c>
      <c r="AO33" s="1">
        <v>3.2</v>
      </c>
      <c r="AP33" s="1">
        <v>11.5</v>
      </c>
      <c r="AQ33" s="1">
        <v>14.2</v>
      </c>
      <c r="AR33" s="1">
        <v>0.2</v>
      </c>
      <c r="AS33" s="1">
        <v>3.3</v>
      </c>
      <c r="AT33" s="1">
        <v>0.3</v>
      </c>
      <c r="AU33" s="1">
        <v>1.9</v>
      </c>
      <c r="AV33" s="1">
        <v>0.6</v>
      </c>
      <c r="AW33" s="1">
        <v>32</v>
      </c>
      <c r="AX33" s="1">
        <v>5.8</v>
      </c>
      <c r="AY33" s="1">
        <v>0.7</v>
      </c>
      <c r="AZ33" s="1">
        <v>0.4</v>
      </c>
      <c r="BA33" s="1">
        <v>1</v>
      </c>
      <c r="BB33" s="1">
        <v>2.1</v>
      </c>
      <c r="BC33" s="1">
        <v>9.4</v>
      </c>
      <c r="BD33" s="1">
        <v>5.7</v>
      </c>
      <c r="BE33" s="1">
        <v>3</v>
      </c>
      <c r="BF33" s="1">
        <v>0.7</v>
      </c>
      <c r="BG33" s="1">
        <v>1.9</v>
      </c>
      <c r="BH33" s="1">
        <v>1.3</v>
      </c>
      <c r="BI33" s="1">
        <v>1.06</v>
      </c>
      <c r="BJ33" s="1">
        <v>57.2</v>
      </c>
      <c r="BK33" s="1">
        <v>51.3</v>
      </c>
      <c r="BL33" s="1">
        <v>90</v>
      </c>
      <c r="BM33" s="1">
        <v>31.8</v>
      </c>
      <c r="BN33" s="1">
        <v>27</v>
      </c>
      <c r="BO33" s="1">
        <v>85</v>
      </c>
      <c r="BP33" s="1">
        <v>17</v>
      </c>
      <c r="BQ33" s="1">
        <v>13.5</v>
      </c>
      <c r="BR33" s="1">
        <v>79</v>
      </c>
      <c r="BS33" s="1">
        <v>0.2</v>
      </c>
      <c r="BT33" s="1">
        <v>0</v>
      </c>
      <c r="BU33" s="1">
        <v>8</v>
      </c>
      <c r="BV33" s="1">
        <v>2</v>
      </c>
      <c r="BW33" s="1">
        <v>3</v>
      </c>
      <c r="BX33" s="1">
        <v>0.3</v>
      </c>
      <c r="BY33" s="1">
        <v>68.400000000000006</v>
      </c>
      <c r="BZ33" s="1">
        <v>0.4</v>
      </c>
      <c r="CA33" s="1">
        <v>7.4</v>
      </c>
      <c r="CB33" s="1">
        <v>2.7</v>
      </c>
      <c r="CC33" s="1">
        <v>0.1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0.1</v>
      </c>
      <c r="CJ33" s="1">
        <v>0.1</v>
      </c>
      <c r="CK33" s="1">
        <f t="shared" si="0"/>
        <v>3.8646267000000032</v>
      </c>
      <c r="CL33" s="1">
        <v>3</v>
      </c>
    </row>
    <row r="34" spans="1:90" x14ac:dyDescent="0.25">
      <c r="A34" s="1" t="s">
        <v>228</v>
      </c>
      <c r="B34" s="1">
        <v>5.3</v>
      </c>
      <c r="C34" s="1">
        <v>5</v>
      </c>
      <c r="D34" s="1">
        <v>78</v>
      </c>
      <c r="E34" s="1">
        <v>0.2</v>
      </c>
      <c r="F34" s="1">
        <v>0.12</v>
      </c>
      <c r="G34" s="1">
        <v>0.5</v>
      </c>
      <c r="H34" s="1">
        <v>2</v>
      </c>
      <c r="I34" s="1">
        <v>1.2</v>
      </c>
      <c r="J34" s="1">
        <v>0.6</v>
      </c>
      <c r="K34" s="1">
        <v>1</v>
      </c>
      <c r="L34" s="1">
        <v>0.2</v>
      </c>
      <c r="M34" s="1">
        <v>0.2</v>
      </c>
      <c r="N34" s="1">
        <v>0</v>
      </c>
      <c r="O34" s="1">
        <v>0.18</v>
      </c>
      <c r="P34" s="1">
        <v>0.18</v>
      </c>
      <c r="Q34" s="1">
        <v>0.2</v>
      </c>
      <c r="R34" s="1">
        <v>0.2</v>
      </c>
      <c r="S34" s="1">
        <v>0</v>
      </c>
      <c r="T34" s="1">
        <v>0</v>
      </c>
      <c r="U34" s="1">
        <v>19</v>
      </c>
      <c r="V34" s="1">
        <v>17</v>
      </c>
      <c r="W34" s="1">
        <v>89</v>
      </c>
      <c r="X34" s="1">
        <v>2.8</v>
      </c>
      <c r="Y34" s="1">
        <v>0.2</v>
      </c>
      <c r="Z34" s="1">
        <v>7</v>
      </c>
      <c r="AA34" s="1">
        <v>0.8</v>
      </c>
      <c r="AB34" s="1">
        <v>0</v>
      </c>
      <c r="AC34" s="1">
        <v>2.2000000000000002</v>
      </c>
      <c r="AD34" s="1">
        <v>0.6</v>
      </c>
      <c r="AE34" s="1">
        <v>0.35</v>
      </c>
      <c r="AF34" s="1">
        <v>0.2</v>
      </c>
      <c r="AG34" s="1">
        <v>0</v>
      </c>
      <c r="AH34" s="1">
        <v>0</v>
      </c>
      <c r="AI34" s="1">
        <v>0</v>
      </c>
      <c r="AJ34" s="1">
        <v>0.6</v>
      </c>
      <c r="AK34" s="1">
        <v>23.8</v>
      </c>
      <c r="AL34" s="1">
        <v>28.3</v>
      </c>
      <c r="AM34" s="1">
        <v>15.76</v>
      </c>
      <c r="AN34" s="1">
        <v>2</v>
      </c>
      <c r="AO34" s="1">
        <v>4.8</v>
      </c>
      <c r="AP34" s="1">
        <v>11.2</v>
      </c>
      <c r="AQ34" s="1">
        <v>16.600000000000001</v>
      </c>
      <c r="AR34" s="1">
        <v>0</v>
      </c>
      <c r="AS34" s="1">
        <v>4.2</v>
      </c>
      <c r="AT34" s="1">
        <v>0.4</v>
      </c>
      <c r="AU34" s="1">
        <v>0.8</v>
      </c>
      <c r="AV34" s="1">
        <v>0.4</v>
      </c>
      <c r="AW34" s="1">
        <v>50</v>
      </c>
      <c r="AX34" s="1">
        <v>2.8</v>
      </c>
      <c r="AY34" s="1">
        <v>0.4</v>
      </c>
      <c r="AZ34" s="1">
        <v>0</v>
      </c>
      <c r="BA34" s="1">
        <v>0.4</v>
      </c>
      <c r="BB34" s="1">
        <v>0.8</v>
      </c>
      <c r="BC34" s="1">
        <v>7.6</v>
      </c>
      <c r="BD34" s="1">
        <v>4.2</v>
      </c>
      <c r="BE34" s="1">
        <v>2.4</v>
      </c>
      <c r="BF34" s="1">
        <v>1</v>
      </c>
      <c r="BG34" s="1">
        <v>1.4</v>
      </c>
      <c r="BH34" s="1">
        <v>1</v>
      </c>
      <c r="BI34" s="1">
        <v>0.86</v>
      </c>
      <c r="BJ34" s="1">
        <v>30.4</v>
      </c>
      <c r="BK34" s="1">
        <v>26.6</v>
      </c>
      <c r="BL34" s="1">
        <v>88</v>
      </c>
      <c r="BM34" s="1">
        <v>27.2</v>
      </c>
      <c r="BN34" s="1">
        <v>22</v>
      </c>
      <c r="BO34" s="1">
        <v>81</v>
      </c>
      <c r="BP34" s="1">
        <v>19</v>
      </c>
      <c r="BQ34" s="1">
        <v>17</v>
      </c>
      <c r="BR34" s="1">
        <v>89</v>
      </c>
      <c r="BS34" s="1">
        <v>0</v>
      </c>
      <c r="BT34" s="1">
        <v>0</v>
      </c>
      <c r="BU34" s="1">
        <v>5</v>
      </c>
      <c r="BV34" s="1">
        <v>0</v>
      </c>
      <c r="BW34" s="1">
        <v>5</v>
      </c>
      <c r="BX34" s="1">
        <v>1.8</v>
      </c>
      <c r="BY34" s="1">
        <v>47.2</v>
      </c>
      <c r="BZ34" s="1">
        <v>4.8</v>
      </c>
      <c r="CA34" s="1">
        <v>1</v>
      </c>
      <c r="CB34" s="1">
        <v>3.6</v>
      </c>
      <c r="CC34" s="1">
        <v>0</v>
      </c>
      <c r="CD34" s="1">
        <v>0</v>
      </c>
      <c r="CE34" s="1">
        <v>0.6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4.4311513099999997</v>
      </c>
      <c r="CL34" s="1">
        <v>3</v>
      </c>
    </row>
    <row r="35" spans="1:90" x14ac:dyDescent="0.25">
      <c r="A35" s="1" t="s">
        <v>154</v>
      </c>
      <c r="B35" s="1">
        <v>7.8</v>
      </c>
      <c r="C35" s="1">
        <v>10</v>
      </c>
      <c r="D35" s="1">
        <v>57</v>
      </c>
      <c r="E35" s="1">
        <v>0.2</v>
      </c>
      <c r="F35" s="1">
        <v>0.12</v>
      </c>
      <c r="G35" s="1">
        <v>0.4</v>
      </c>
      <c r="H35" s="1">
        <v>3</v>
      </c>
      <c r="I35" s="1">
        <v>1.9</v>
      </c>
      <c r="J35" s="1">
        <v>0.5</v>
      </c>
      <c r="K35" s="1">
        <v>1.5</v>
      </c>
      <c r="L35" s="1">
        <v>0.4</v>
      </c>
      <c r="M35" s="1">
        <v>0.5</v>
      </c>
      <c r="N35" s="1">
        <v>0.3</v>
      </c>
      <c r="O35" s="1">
        <v>0.26</v>
      </c>
      <c r="P35" s="1">
        <v>0.26</v>
      </c>
      <c r="Q35" s="1">
        <v>0.2</v>
      </c>
      <c r="R35" s="1">
        <v>0.2</v>
      </c>
      <c r="S35" s="1">
        <v>0</v>
      </c>
      <c r="T35" s="1">
        <v>0.2</v>
      </c>
      <c r="U35" s="1">
        <v>10.3</v>
      </c>
      <c r="V35" s="1">
        <v>8.5</v>
      </c>
      <c r="W35" s="1">
        <v>83</v>
      </c>
      <c r="X35" s="1">
        <v>0.2</v>
      </c>
      <c r="Y35" s="1">
        <v>0.1</v>
      </c>
      <c r="Z35" s="1">
        <v>50</v>
      </c>
      <c r="AA35" s="1">
        <v>0</v>
      </c>
      <c r="AB35" s="1">
        <v>0</v>
      </c>
      <c r="AC35" s="1">
        <v>0.2</v>
      </c>
      <c r="AD35" s="1">
        <v>0.1</v>
      </c>
      <c r="AE35" s="1">
        <v>0.11</v>
      </c>
      <c r="AF35" s="1">
        <v>0.1</v>
      </c>
      <c r="AG35" s="1">
        <v>0</v>
      </c>
      <c r="AH35" s="1">
        <v>0</v>
      </c>
      <c r="AI35" s="1">
        <v>0</v>
      </c>
      <c r="AJ35" s="1">
        <v>0.5</v>
      </c>
      <c r="AK35" s="1">
        <v>28.3</v>
      </c>
      <c r="AL35" s="1">
        <v>5.68</v>
      </c>
      <c r="AM35" s="1">
        <v>11.38</v>
      </c>
      <c r="AN35" s="1">
        <v>1.6</v>
      </c>
      <c r="AO35" s="1">
        <v>4</v>
      </c>
      <c r="AP35" s="1">
        <v>3.6</v>
      </c>
      <c r="AQ35" s="1">
        <v>8.1</v>
      </c>
      <c r="AR35" s="1">
        <v>0.2</v>
      </c>
      <c r="AS35" s="1">
        <v>3.6</v>
      </c>
      <c r="AT35" s="1">
        <v>0.2</v>
      </c>
      <c r="AU35" s="1">
        <v>0.5</v>
      </c>
      <c r="AV35" s="1">
        <v>0.2</v>
      </c>
      <c r="AW35" s="1">
        <v>40</v>
      </c>
      <c r="AX35" s="1">
        <v>2.5</v>
      </c>
      <c r="AY35" s="1">
        <v>1.6</v>
      </c>
      <c r="AZ35" s="1">
        <v>0</v>
      </c>
      <c r="BA35" s="1">
        <v>0.2</v>
      </c>
      <c r="BB35" s="1">
        <v>1.8</v>
      </c>
      <c r="BC35" s="1">
        <v>10.5</v>
      </c>
      <c r="BD35" s="1">
        <v>6.8</v>
      </c>
      <c r="BE35" s="1">
        <v>3.5</v>
      </c>
      <c r="BF35" s="1">
        <v>0.7</v>
      </c>
      <c r="BG35" s="1">
        <v>2.2000000000000002</v>
      </c>
      <c r="BH35" s="1">
        <v>1.3</v>
      </c>
      <c r="BI35" s="1">
        <v>1.1399999999999999</v>
      </c>
      <c r="BJ35" s="1">
        <v>21.8</v>
      </c>
      <c r="BK35" s="1">
        <v>18.2</v>
      </c>
      <c r="BL35" s="1">
        <v>83</v>
      </c>
      <c r="BM35" s="1">
        <v>15</v>
      </c>
      <c r="BN35" s="1">
        <v>12.3</v>
      </c>
      <c r="BO35" s="1">
        <v>82</v>
      </c>
      <c r="BP35" s="1">
        <v>10.3</v>
      </c>
      <c r="BQ35" s="1">
        <v>8.5</v>
      </c>
      <c r="BR35" s="1">
        <v>83</v>
      </c>
      <c r="BS35" s="1">
        <v>0.1</v>
      </c>
      <c r="BT35" s="1">
        <v>0.1</v>
      </c>
      <c r="BU35" s="1">
        <v>7</v>
      </c>
      <c r="BV35" s="1">
        <v>3</v>
      </c>
      <c r="BW35" s="1">
        <v>5</v>
      </c>
      <c r="BX35" s="1">
        <v>0.5</v>
      </c>
      <c r="BY35" s="1">
        <v>33.4</v>
      </c>
      <c r="BZ35" s="1">
        <v>3.7</v>
      </c>
      <c r="CA35" s="1">
        <v>1.6</v>
      </c>
      <c r="CB35" s="1">
        <v>1</v>
      </c>
      <c r="CC35" s="1">
        <v>0.3</v>
      </c>
      <c r="CD35" s="1">
        <v>0.1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3.5038686700000041</v>
      </c>
      <c r="CL35" s="1">
        <v>3</v>
      </c>
    </row>
    <row r="36" spans="1:90" x14ac:dyDescent="0.25">
      <c r="A36" s="1" t="s">
        <v>156</v>
      </c>
      <c r="B36" s="1">
        <v>7.2</v>
      </c>
      <c r="C36" s="1">
        <v>7</v>
      </c>
      <c r="D36" s="1">
        <v>84.86</v>
      </c>
      <c r="E36" s="1">
        <v>0.21</v>
      </c>
      <c r="F36" s="1">
        <v>0.12</v>
      </c>
      <c r="G36" s="1">
        <v>0.5</v>
      </c>
      <c r="H36" s="1">
        <v>2</v>
      </c>
      <c r="I36" s="1">
        <v>2.29</v>
      </c>
      <c r="J36" s="1">
        <v>0.43</v>
      </c>
      <c r="K36" s="1">
        <v>1.57</v>
      </c>
      <c r="L36" s="1">
        <v>0.71</v>
      </c>
      <c r="M36" s="1">
        <v>0.43</v>
      </c>
      <c r="N36" s="1">
        <v>0.43</v>
      </c>
      <c r="O36" s="1">
        <v>0.25</v>
      </c>
      <c r="P36" s="1">
        <v>0.25</v>
      </c>
      <c r="Q36" s="1">
        <v>0.28999999999999998</v>
      </c>
      <c r="R36" s="1">
        <v>0.28999999999999998</v>
      </c>
      <c r="S36" s="1">
        <v>0</v>
      </c>
      <c r="T36" s="1">
        <v>0.14000000000000001</v>
      </c>
      <c r="U36" s="1">
        <v>22.43</v>
      </c>
      <c r="V36" s="1">
        <v>19.14</v>
      </c>
      <c r="W36" s="1">
        <v>85</v>
      </c>
      <c r="X36" s="1">
        <v>5</v>
      </c>
      <c r="Y36" s="1">
        <v>1.29</v>
      </c>
      <c r="Z36" s="1">
        <v>26</v>
      </c>
      <c r="AA36" s="1">
        <v>3.86</v>
      </c>
      <c r="AB36" s="1">
        <v>1</v>
      </c>
      <c r="AC36" s="1">
        <v>1.86</v>
      </c>
      <c r="AD36" s="1">
        <v>0.28999999999999998</v>
      </c>
      <c r="AE36" s="1">
        <v>0.24</v>
      </c>
      <c r="AF36" s="1">
        <v>0</v>
      </c>
      <c r="AG36" s="1">
        <v>0</v>
      </c>
      <c r="AH36" s="1">
        <v>0.14000000000000001</v>
      </c>
      <c r="AI36" s="1">
        <v>0</v>
      </c>
      <c r="AJ36" s="1">
        <v>0.86</v>
      </c>
      <c r="AK36" s="1">
        <v>34</v>
      </c>
      <c r="AL36" s="1">
        <v>34.39</v>
      </c>
      <c r="AM36" s="1">
        <v>18</v>
      </c>
      <c r="AN36" s="1">
        <v>2</v>
      </c>
      <c r="AO36" s="1">
        <v>4.9000000000000004</v>
      </c>
      <c r="AP36" s="1">
        <v>13.14</v>
      </c>
      <c r="AQ36" s="1">
        <v>18.29</v>
      </c>
      <c r="AR36" s="1">
        <v>0.43</v>
      </c>
      <c r="AS36" s="1">
        <v>4.57</v>
      </c>
      <c r="AT36" s="1">
        <v>0.14000000000000001</v>
      </c>
      <c r="AU36" s="1">
        <v>1</v>
      </c>
      <c r="AV36" s="1">
        <v>0.56999999999999995</v>
      </c>
      <c r="AW36" s="1">
        <v>57</v>
      </c>
      <c r="AX36" s="1">
        <v>3.43</v>
      </c>
      <c r="AY36" s="1">
        <v>0.14000000000000001</v>
      </c>
      <c r="AZ36" s="1">
        <v>0.14000000000000001</v>
      </c>
      <c r="BA36" s="1">
        <v>0.56999999999999995</v>
      </c>
      <c r="BB36" s="1">
        <v>0.86</v>
      </c>
      <c r="BC36" s="1">
        <v>6.57</v>
      </c>
      <c r="BD36" s="1">
        <v>4.1399999999999997</v>
      </c>
      <c r="BE36" s="1">
        <v>1.57</v>
      </c>
      <c r="BF36" s="1">
        <v>0.71</v>
      </c>
      <c r="BG36" s="1">
        <v>0.86</v>
      </c>
      <c r="BH36" s="1">
        <v>0.56999999999999995</v>
      </c>
      <c r="BI36" s="1">
        <v>0.56999999999999995</v>
      </c>
      <c r="BJ36" s="1">
        <v>50.43</v>
      </c>
      <c r="BK36" s="1">
        <v>44.57</v>
      </c>
      <c r="BL36" s="1">
        <v>88</v>
      </c>
      <c r="BM36" s="1">
        <v>43</v>
      </c>
      <c r="BN36" s="1">
        <v>34.57</v>
      </c>
      <c r="BO36" s="1">
        <v>80</v>
      </c>
      <c r="BP36" s="1">
        <v>22.43</v>
      </c>
      <c r="BQ36" s="1">
        <v>19.14</v>
      </c>
      <c r="BR36" s="1">
        <v>85</v>
      </c>
      <c r="BS36" s="1">
        <v>0.71</v>
      </c>
      <c r="BT36" s="1">
        <v>0.43</v>
      </c>
      <c r="BU36" s="1">
        <v>7</v>
      </c>
      <c r="BV36" s="1">
        <v>0</v>
      </c>
      <c r="BW36" s="1">
        <v>2</v>
      </c>
      <c r="BX36" s="1">
        <v>1</v>
      </c>
      <c r="BY36" s="1">
        <v>64.709999999999994</v>
      </c>
      <c r="BZ36" s="1">
        <v>3.57</v>
      </c>
      <c r="CA36" s="1">
        <v>5.14</v>
      </c>
      <c r="CB36" s="1">
        <v>6.86</v>
      </c>
      <c r="CC36" s="1">
        <v>0.14000000000000001</v>
      </c>
      <c r="CD36" s="1">
        <v>0</v>
      </c>
      <c r="CE36" s="1">
        <v>3.14</v>
      </c>
      <c r="CF36" s="1">
        <v>0.14000000000000001</v>
      </c>
      <c r="CG36" s="1">
        <v>0.28999999999999998</v>
      </c>
      <c r="CH36" s="1">
        <v>0</v>
      </c>
      <c r="CI36" s="1">
        <v>0</v>
      </c>
      <c r="CJ36" s="1">
        <v>0</v>
      </c>
      <c r="CK36" s="1">
        <f t="shared" si="0"/>
        <v>4.5912346799999995</v>
      </c>
      <c r="CL36" s="1">
        <v>3</v>
      </c>
    </row>
    <row r="37" spans="1:90" x14ac:dyDescent="0.25">
      <c r="A37" s="1" t="s">
        <v>188</v>
      </c>
      <c r="B37" s="1">
        <v>5.8</v>
      </c>
      <c r="C37" s="1">
        <v>6</v>
      </c>
      <c r="D37" s="1">
        <v>43.5</v>
      </c>
      <c r="E37" s="1">
        <v>0.04</v>
      </c>
      <c r="F37" s="1">
        <v>0.05</v>
      </c>
      <c r="G37" s="1">
        <v>0.1</v>
      </c>
      <c r="H37" s="1">
        <v>1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11</v>
      </c>
      <c r="V37" s="1">
        <v>7.17</v>
      </c>
      <c r="W37" s="1">
        <v>65</v>
      </c>
      <c r="X37" s="1">
        <v>0.5</v>
      </c>
      <c r="Y37" s="1">
        <v>0.17</v>
      </c>
      <c r="Z37" s="1">
        <v>34</v>
      </c>
      <c r="AA37" s="1">
        <v>0</v>
      </c>
      <c r="AB37" s="1">
        <v>0</v>
      </c>
      <c r="AC37" s="1">
        <v>0.67</v>
      </c>
      <c r="AD37" s="1">
        <v>0.17</v>
      </c>
      <c r="AE37" s="1">
        <v>0.1</v>
      </c>
      <c r="AF37" s="1">
        <v>0.17</v>
      </c>
      <c r="AG37" s="1">
        <v>0</v>
      </c>
      <c r="AH37" s="1">
        <v>0</v>
      </c>
      <c r="AI37" s="1">
        <v>0</v>
      </c>
      <c r="AJ37" s="1">
        <v>0.17</v>
      </c>
      <c r="AK37" s="1">
        <v>5.67</v>
      </c>
      <c r="AL37" s="1">
        <v>11.05</v>
      </c>
      <c r="AM37" s="1">
        <v>8.6999999999999993</v>
      </c>
      <c r="AN37" s="1">
        <v>0.4</v>
      </c>
      <c r="AO37" s="1">
        <v>2.5</v>
      </c>
      <c r="AP37" s="1">
        <v>7</v>
      </c>
      <c r="AQ37" s="1">
        <v>8.5</v>
      </c>
      <c r="AR37" s="1">
        <v>0.33</v>
      </c>
      <c r="AS37" s="1">
        <v>2.5</v>
      </c>
      <c r="AT37" s="1">
        <v>0.67</v>
      </c>
      <c r="AU37" s="1">
        <v>1</v>
      </c>
      <c r="AV37" s="1">
        <v>0.5</v>
      </c>
      <c r="AW37" s="1">
        <v>50</v>
      </c>
      <c r="AX37" s="1">
        <v>1.83</v>
      </c>
      <c r="AY37" s="1">
        <v>0.33</v>
      </c>
      <c r="AZ37" s="1">
        <v>0</v>
      </c>
      <c r="BA37" s="1">
        <v>0.67</v>
      </c>
      <c r="BB37" s="1">
        <v>1</v>
      </c>
      <c r="BC37" s="1">
        <v>9.5</v>
      </c>
      <c r="BD37" s="1">
        <v>7.17</v>
      </c>
      <c r="BE37" s="1">
        <v>3.67</v>
      </c>
      <c r="BF37" s="1">
        <v>1</v>
      </c>
      <c r="BG37" s="1">
        <v>2</v>
      </c>
      <c r="BH37" s="1">
        <v>1.33</v>
      </c>
      <c r="BI37" s="1">
        <v>1.1100000000000001</v>
      </c>
      <c r="BJ37" s="1">
        <v>25.17</v>
      </c>
      <c r="BK37" s="1">
        <v>20.67</v>
      </c>
      <c r="BL37" s="1">
        <v>82</v>
      </c>
      <c r="BM37" s="1">
        <v>18.829999999999998</v>
      </c>
      <c r="BN37" s="1">
        <v>14.33</v>
      </c>
      <c r="BO37" s="1">
        <v>76</v>
      </c>
      <c r="BP37" s="1">
        <v>11</v>
      </c>
      <c r="BQ37" s="1">
        <v>7.17</v>
      </c>
      <c r="BR37" s="1">
        <v>65</v>
      </c>
      <c r="BS37" s="1">
        <v>0.33</v>
      </c>
      <c r="BT37" s="1">
        <v>0</v>
      </c>
      <c r="BU37" s="1">
        <v>2</v>
      </c>
      <c r="BV37" s="1">
        <v>4</v>
      </c>
      <c r="BW37" s="1">
        <v>2</v>
      </c>
      <c r="BX37" s="1">
        <v>1.33</v>
      </c>
      <c r="BY37" s="1">
        <v>33.5</v>
      </c>
      <c r="BZ37" s="1">
        <v>1.17</v>
      </c>
      <c r="CA37" s="1">
        <v>4</v>
      </c>
      <c r="CB37" s="1">
        <v>1.33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2.8939354700000002</v>
      </c>
      <c r="CL37" s="1">
        <v>3</v>
      </c>
    </row>
    <row r="38" spans="1:90" x14ac:dyDescent="0.25">
      <c r="A38" s="1" t="s">
        <v>191</v>
      </c>
      <c r="B38" s="1">
        <v>6.2</v>
      </c>
      <c r="C38" s="1">
        <v>9</v>
      </c>
      <c r="D38" s="1">
        <v>60.67</v>
      </c>
      <c r="E38" s="1">
        <v>0.22</v>
      </c>
      <c r="F38" s="1">
        <v>0.18</v>
      </c>
      <c r="G38" s="1">
        <v>0.3</v>
      </c>
      <c r="H38" s="1">
        <v>2</v>
      </c>
      <c r="I38" s="1">
        <v>0.89</v>
      </c>
      <c r="J38" s="1">
        <v>0.33</v>
      </c>
      <c r="K38" s="1">
        <v>0.44</v>
      </c>
      <c r="L38" s="1">
        <v>0.44</v>
      </c>
      <c r="M38" s="1">
        <v>0.11</v>
      </c>
      <c r="N38" s="1">
        <v>0</v>
      </c>
      <c r="O38" s="1">
        <v>0.09</v>
      </c>
      <c r="P38" s="1">
        <v>0.09</v>
      </c>
      <c r="Q38" s="1">
        <v>0.11</v>
      </c>
      <c r="R38" s="1">
        <v>0</v>
      </c>
      <c r="S38" s="1">
        <v>0.11</v>
      </c>
      <c r="T38" s="1">
        <v>0</v>
      </c>
      <c r="U38" s="1">
        <v>10.44</v>
      </c>
      <c r="V38" s="1">
        <v>7.67</v>
      </c>
      <c r="W38" s="1">
        <v>73</v>
      </c>
      <c r="X38" s="1">
        <v>2.89</v>
      </c>
      <c r="Y38" s="1">
        <v>0.44</v>
      </c>
      <c r="Z38" s="1">
        <v>15</v>
      </c>
      <c r="AA38" s="1">
        <v>1.56</v>
      </c>
      <c r="AB38" s="1">
        <v>0.56000000000000005</v>
      </c>
      <c r="AC38" s="1">
        <v>1.67</v>
      </c>
      <c r="AD38" s="1">
        <v>0.22</v>
      </c>
      <c r="AE38" s="1">
        <v>0.16</v>
      </c>
      <c r="AF38" s="1">
        <v>0.11</v>
      </c>
      <c r="AG38" s="1">
        <v>0</v>
      </c>
      <c r="AH38" s="1">
        <v>0.11</v>
      </c>
      <c r="AI38" s="1">
        <v>0</v>
      </c>
      <c r="AJ38" s="1">
        <v>0.22</v>
      </c>
      <c r="AK38" s="1">
        <v>8.33</v>
      </c>
      <c r="AL38" s="1">
        <v>22.51</v>
      </c>
      <c r="AM38" s="1">
        <v>14.33</v>
      </c>
      <c r="AN38" s="1">
        <v>0.9</v>
      </c>
      <c r="AO38" s="1">
        <v>3.2</v>
      </c>
      <c r="AP38" s="1">
        <v>8.44</v>
      </c>
      <c r="AQ38" s="1">
        <v>11.44</v>
      </c>
      <c r="AR38" s="1">
        <v>0.33</v>
      </c>
      <c r="AS38" s="1">
        <v>3</v>
      </c>
      <c r="AT38" s="1">
        <v>1.22</v>
      </c>
      <c r="AU38" s="1">
        <v>1.67</v>
      </c>
      <c r="AV38" s="1">
        <v>0.67</v>
      </c>
      <c r="AW38" s="1">
        <v>40</v>
      </c>
      <c r="AX38" s="1">
        <v>4.1100000000000003</v>
      </c>
      <c r="AY38" s="1">
        <v>0.22</v>
      </c>
      <c r="AZ38" s="1">
        <v>0</v>
      </c>
      <c r="BA38" s="1">
        <v>0.44</v>
      </c>
      <c r="BB38" s="1">
        <v>0.67</v>
      </c>
      <c r="BC38" s="1">
        <v>15.33</v>
      </c>
      <c r="BD38" s="1">
        <v>9.67</v>
      </c>
      <c r="BE38" s="1">
        <v>5.1100000000000003</v>
      </c>
      <c r="BF38" s="1">
        <v>0.89</v>
      </c>
      <c r="BG38" s="1">
        <v>2.2200000000000002</v>
      </c>
      <c r="BH38" s="1">
        <v>2.33</v>
      </c>
      <c r="BI38" s="1">
        <v>1.78</v>
      </c>
      <c r="BJ38" s="1">
        <v>21.67</v>
      </c>
      <c r="BK38" s="1">
        <v>17</v>
      </c>
      <c r="BL38" s="1">
        <v>78</v>
      </c>
      <c r="BM38" s="1">
        <v>18</v>
      </c>
      <c r="BN38" s="1">
        <v>11.89</v>
      </c>
      <c r="BO38" s="1">
        <v>66</v>
      </c>
      <c r="BP38" s="1">
        <v>10.44</v>
      </c>
      <c r="BQ38" s="1">
        <v>7.67</v>
      </c>
      <c r="BR38" s="1">
        <v>73</v>
      </c>
      <c r="BS38" s="1">
        <v>0.33</v>
      </c>
      <c r="BT38" s="1">
        <v>0.11</v>
      </c>
      <c r="BU38" s="1">
        <v>7</v>
      </c>
      <c r="BV38" s="1">
        <v>2</v>
      </c>
      <c r="BW38" s="1">
        <v>6</v>
      </c>
      <c r="BX38" s="1">
        <v>1.22</v>
      </c>
      <c r="BY38" s="1">
        <v>35.33</v>
      </c>
      <c r="BZ38" s="1">
        <v>1.33</v>
      </c>
      <c r="CA38" s="1">
        <v>2.89</v>
      </c>
      <c r="CB38" s="1">
        <v>4.67</v>
      </c>
      <c r="CC38" s="1">
        <v>0.33</v>
      </c>
      <c r="CD38" s="1">
        <v>0</v>
      </c>
      <c r="CE38" s="1">
        <v>1.33</v>
      </c>
      <c r="CF38" s="1">
        <v>0.22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3.0663000200000003</v>
      </c>
      <c r="CL38" s="1">
        <v>3</v>
      </c>
    </row>
    <row r="39" spans="1:90" x14ac:dyDescent="0.25">
      <c r="A39" s="1" t="s">
        <v>194</v>
      </c>
      <c r="B39" s="1">
        <v>4.4000000000000004</v>
      </c>
      <c r="C39" s="1">
        <v>7</v>
      </c>
      <c r="D39" s="1">
        <v>84.14</v>
      </c>
      <c r="E39" s="1">
        <v>7.0000000000000007E-2</v>
      </c>
      <c r="F39" s="1">
        <v>0.1</v>
      </c>
      <c r="G39" s="1">
        <v>0.1</v>
      </c>
      <c r="H39" s="1">
        <v>1</v>
      </c>
      <c r="I39" s="1">
        <v>0.71</v>
      </c>
      <c r="J39" s="1">
        <v>0.14000000000000001</v>
      </c>
      <c r="K39" s="1">
        <v>0</v>
      </c>
      <c r="L39" s="1">
        <v>0.71</v>
      </c>
      <c r="M39" s="1">
        <v>0</v>
      </c>
      <c r="N39" s="1">
        <v>0</v>
      </c>
      <c r="O39" s="1">
        <v>0.03</v>
      </c>
      <c r="P39" s="1">
        <v>0.03</v>
      </c>
      <c r="Q39" s="1">
        <v>0</v>
      </c>
      <c r="R39" s="1">
        <v>0</v>
      </c>
      <c r="S39" s="1">
        <v>0</v>
      </c>
      <c r="T39" s="1">
        <v>0</v>
      </c>
      <c r="U39" s="1">
        <v>11.14</v>
      </c>
      <c r="V39" s="1">
        <v>8.43</v>
      </c>
      <c r="W39" s="1">
        <v>76</v>
      </c>
      <c r="X39" s="1">
        <v>0</v>
      </c>
      <c r="Y39" s="1">
        <v>0</v>
      </c>
      <c r="AA39" s="1">
        <v>0</v>
      </c>
      <c r="AB39" s="1">
        <v>0</v>
      </c>
      <c r="AC39" s="1">
        <v>0.14000000000000001</v>
      </c>
      <c r="AD39" s="1">
        <v>0.14000000000000001</v>
      </c>
      <c r="AE39" s="1">
        <v>7.0000000000000007E-2</v>
      </c>
      <c r="AF39" s="1">
        <v>0.14000000000000001</v>
      </c>
      <c r="AG39" s="1">
        <v>0</v>
      </c>
      <c r="AH39" s="1">
        <v>0.28999999999999998</v>
      </c>
      <c r="AI39" s="1">
        <v>0</v>
      </c>
      <c r="AJ39" s="1">
        <v>0.28999999999999998</v>
      </c>
      <c r="AK39" s="1">
        <v>6.57</v>
      </c>
      <c r="AL39" s="1">
        <v>4.93</v>
      </c>
      <c r="AM39" s="1">
        <v>16.8</v>
      </c>
      <c r="AN39" s="1">
        <v>0.4</v>
      </c>
      <c r="AO39" s="1">
        <v>2.9</v>
      </c>
      <c r="AP39" s="1">
        <v>13.71</v>
      </c>
      <c r="AQ39" s="1">
        <v>15</v>
      </c>
      <c r="AR39" s="1">
        <v>0.28999999999999998</v>
      </c>
      <c r="AS39" s="1">
        <v>2.57</v>
      </c>
      <c r="AT39" s="1">
        <v>1</v>
      </c>
      <c r="AU39" s="1">
        <v>3.29</v>
      </c>
      <c r="AV39" s="1">
        <v>2.14</v>
      </c>
      <c r="AW39" s="1">
        <v>65</v>
      </c>
      <c r="AX39" s="1">
        <v>6.14</v>
      </c>
      <c r="AY39" s="1">
        <v>1.1399999999999999</v>
      </c>
      <c r="AZ39" s="1">
        <v>0</v>
      </c>
      <c r="BA39" s="1">
        <v>2.14</v>
      </c>
      <c r="BB39" s="1">
        <v>3.29</v>
      </c>
      <c r="BC39" s="1">
        <v>11.29</v>
      </c>
      <c r="BD39" s="1">
        <v>6.43</v>
      </c>
      <c r="BE39" s="1">
        <v>2.4300000000000002</v>
      </c>
      <c r="BF39" s="1">
        <v>1</v>
      </c>
      <c r="BG39" s="1">
        <v>1.71</v>
      </c>
      <c r="BH39" s="1">
        <v>1.29</v>
      </c>
      <c r="BI39" s="1">
        <v>0.98</v>
      </c>
      <c r="BJ39" s="1">
        <v>49.29</v>
      </c>
      <c r="BK39" s="1">
        <v>43.71</v>
      </c>
      <c r="BL39" s="1">
        <v>89</v>
      </c>
      <c r="BM39" s="1">
        <v>23.57</v>
      </c>
      <c r="BN39" s="1">
        <v>19.86</v>
      </c>
      <c r="BO39" s="1">
        <v>84</v>
      </c>
      <c r="BP39" s="1">
        <v>11.14</v>
      </c>
      <c r="BQ39" s="1">
        <v>8.43</v>
      </c>
      <c r="BR39" s="1">
        <v>76</v>
      </c>
      <c r="BS39" s="1">
        <v>0</v>
      </c>
      <c r="BT39" s="1">
        <v>0</v>
      </c>
      <c r="BU39" s="1">
        <v>7</v>
      </c>
      <c r="BV39" s="1">
        <v>0</v>
      </c>
      <c r="BW39" s="1">
        <v>2</v>
      </c>
      <c r="BX39" s="1">
        <v>1.43</v>
      </c>
      <c r="BY39" s="1">
        <v>65.14</v>
      </c>
      <c r="BZ39" s="1">
        <v>1</v>
      </c>
      <c r="CA39" s="1">
        <v>4.1399999999999997</v>
      </c>
      <c r="CB39" s="1">
        <v>1.43</v>
      </c>
      <c r="CC39" s="1">
        <v>0</v>
      </c>
      <c r="CD39" s="1">
        <v>0</v>
      </c>
      <c r="CE39" s="1">
        <v>0</v>
      </c>
      <c r="CF39" s="1">
        <v>0</v>
      </c>
      <c r="CG39" s="1">
        <v>0.14000000000000001</v>
      </c>
      <c r="CH39" s="1">
        <v>0</v>
      </c>
      <c r="CI39" s="1">
        <v>0</v>
      </c>
      <c r="CJ39" s="1">
        <v>0</v>
      </c>
      <c r="CK39" s="1">
        <f t="shared" si="0"/>
        <v>2.4421447199999973</v>
      </c>
      <c r="CL39" s="1">
        <v>3</v>
      </c>
    </row>
    <row r="40" spans="1:90" x14ac:dyDescent="0.25">
      <c r="A40" s="1" t="s">
        <v>67</v>
      </c>
      <c r="B40" s="1">
        <v>6.3</v>
      </c>
      <c r="C40" s="1">
        <v>9</v>
      </c>
      <c r="D40" s="1">
        <v>87.44</v>
      </c>
      <c r="E40" s="1">
        <v>0.28999999999999998</v>
      </c>
      <c r="F40" s="1">
        <v>0.28999999999999998</v>
      </c>
      <c r="G40" s="1">
        <v>0.3</v>
      </c>
      <c r="H40" s="1">
        <v>2</v>
      </c>
      <c r="I40" s="1">
        <v>1.22</v>
      </c>
      <c r="J40" s="1">
        <v>0.78</v>
      </c>
      <c r="K40" s="1">
        <v>0.22</v>
      </c>
      <c r="L40" s="1">
        <v>1</v>
      </c>
      <c r="M40" s="1">
        <v>0.22</v>
      </c>
      <c r="N40" s="1">
        <v>0</v>
      </c>
      <c r="O40" s="1">
        <v>0.08</v>
      </c>
      <c r="P40" s="1">
        <v>0.25</v>
      </c>
      <c r="Q40" s="1">
        <v>0.22</v>
      </c>
      <c r="R40" s="1">
        <v>0.22</v>
      </c>
      <c r="S40" s="1">
        <v>0</v>
      </c>
      <c r="T40" s="1">
        <v>0</v>
      </c>
      <c r="U40" s="1">
        <v>12.78</v>
      </c>
      <c r="V40" s="1">
        <v>10.33</v>
      </c>
      <c r="W40" s="1">
        <v>81</v>
      </c>
      <c r="X40" s="1">
        <v>8.33</v>
      </c>
      <c r="Y40" s="1">
        <v>1.89</v>
      </c>
      <c r="Z40" s="1">
        <v>23</v>
      </c>
      <c r="AA40" s="1">
        <v>5.89</v>
      </c>
      <c r="AB40" s="1">
        <v>1.56</v>
      </c>
      <c r="AC40" s="1">
        <v>1.67</v>
      </c>
      <c r="AD40" s="1">
        <v>0</v>
      </c>
      <c r="AE40" s="1">
        <v>0.08</v>
      </c>
      <c r="AF40" s="1">
        <v>0</v>
      </c>
      <c r="AG40" s="1">
        <v>0</v>
      </c>
      <c r="AH40" s="1">
        <v>0.22</v>
      </c>
      <c r="AI40" s="1">
        <v>0.11</v>
      </c>
      <c r="AJ40" s="1">
        <v>0.44</v>
      </c>
      <c r="AK40" s="1">
        <v>9.7799999999999994</v>
      </c>
      <c r="AL40" s="1">
        <v>28.07</v>
      </c>
      <c r="AM40" s="1">
        <v>21.64</v>
      </c>
      <c r="AN40" s="1">
        <v>1.5</v>
      </c>
      <c r="AO40" s="1">
        <v>4.0999999999999996</v>
      </c>
      <c r="AP40" s="1">
        <v>13.67</v>
      </c>
      <c r="AQ40" s="1">
        <v>16.670000000000002</v>
      </c>
      <c r="AR40" s="1">
        <v>0.22</v>
      </c>
      <c r="AS40" s="1">
        <v>3.22</v>
      </c>
      <c r="AT40" s="1">
        <v>1.1100000000000001</v>
      </c>
      <c r="AU40" s="1">
        <v>1.1100000000000001</v>
      </c>
      <c r="AV40" s="1">
        <v>0.78</v>
      </c>
      <c r="AW40" s="1">
        <v>70</v>
      </c>
      <c r="AX40" s="1">
        <v>6.89</v>
      </c>
      <c r="AY40" s="1">
        <v>1.1100000000000001</v>
      </c>
      <c r="AZ40" s="1">
        <v>0.44</v>
      </c>
      <c r="BA40" s="1">
        <v>1.1100000000000001</v>
      </c>
      <c r="BB40" s="1">
        <v>2.67</v>
      </c>
      <c r="BC40" s="1">
        <v>13</v>
      </c>
      <c r="BD40" s="1">
        <v>8.67</v>
      </c>
      <c r="BE40" s="1">
        <v>4.22</v>
      </c>
      <c r="BF40" s="1">
        <v>1.1100000000000001</v>
      </c>
      <c r="BG40" s="1">
        <v>2.78</v>
      </c>
      <c r="BH40" s="1">
        <v>2.11</v>
      </c>
      <c r="BI40" s="1">
        <v>1.48</v>
      </c>
      <c r="BJ40" s="1">
        <v>48.11</v>
      </c>
      <c r="BK40" s="1">
        <v>42.33</v>
      </c>
      <c r="BL40" s="1">
        <v>88</v>
      </c>
      <c r="BM40" s="1">
        <v>35.67</v>
      </c>
      <c r="BN40" s="1">
        <v>25</v>
      </c>
      <c r="BO40" s="1">
        <v>70</v>
      </c>
      <c r="BP40" s="1">
        <v>12.78</v>
      </c>
      <c r="BQ40" s="1">
        <v>10.33</v>
      </c>
      <c r="BR40" s="1">
        <v>81</v>
      </c>
      <c r="BS40" s="1">
        <v>0</v>
      </c>
      <c r="BT40" s="1">
        <v>0</v>
      </c>
      <c r="BU40" s="1">
        <v>9</v>
      </c>
      <c r="BV40" s="1">
        <v>0</v>
      </c>
      <c r="BW40" s="1">
        <v>1</v>
      </c>
      <c r="BX40" s="1">
        <v>0.22</v>
      </c>
      <c r="BY40" s="1">
        <v>66.67</v>
      </c>
      <c r="BZ40" s="1">
        <v>0.67</v>
      </c>
      <c r="CA40" s="1">
        <v>5.78</v>
      </c>
      <c r="CB40" s="1">
        <v>8.67</v>
      </c>
      <c r="CC40" s="1">
        <v>0</v>
      </c>
      <c r="CD40" s="1">
        <v>0</v>
      </c>
      <c r="CE40" s="1">
        <v>5.56</v>
      </c>
      <c r="CF40" s="1">
        <v>0.44</v>
      </c>
      <c r="CG40" s="1">
        <v>0.44</v>
      </c>
      <c r="CH40" s="1">
        <v>0</v>
      </c>
      <c r="CI40" s="1">
        <v>0.22</v>
      </c>
      <c r="CJ40" s="1">
        <v>0.22</v>
      </c>
      <c r="CK40" s="1">
        <f t="shared" si="0"/>
        <v>4.0893952299999983</v>
      </c>
      <c r="CL40" s="1">
        <v>2</v>
      </c>
    </row>
    <row r="41" spans="1:90" x14ac:dyDescent="0.25">
      <c r="A41" s="1" t="s">
        <v>69</v>
      </c>
      <c r="B41" s="1">
        <v>6.1</v>
      </c>
      <c r="C41" s="1">
        <v>11</v>
      </c>
      <c r="D41" s="1">
        <v>87.09</v>
      </c>
      <c r="E41" s="1">
        <v>0.36</v>
      </c>
      <c r="F41" s="1">
        <v>0.33</v>
      </c>
      <c r="G41" s="1">
        <v>0.5</v>
      </c>
      <c r="H41" s="1">
        <v>4</v>
      </c>
      <c r="I41" s="1">
        <v>2.82</v>
      </c>
      <c r="J41" s="1">
        <v>1.0900000000000001</v>
      </c>
      <c r="K41" s="1">
        <v>1.64</v>
      </c>
      <c r="L41" s="1">
        <v>1.18</v>
      </c>
      <c r="M41" s="1">
        <v>0.18</v>
      </c>
      <c r="N41" s="1">
        <v>0.09</v>
      </c>
      <c r="O41" s="1">
        <v>0.22</v>
      </c>
      <c r="P41" s="1">
        <v>0.28999999999999998</v>
      </c>
      <c r="Q41" s="1">
        <v>0.27</v>
      </c>
      <c r="R41" s="1">
        <v>0.27</v>
      </c>
      <c r="S41" s="1">
        <v>0</v>
      </c>
      <c r="T41" s="1">
        <v>0</v>
      </c>
      <c r="U41" s="1">
        <v>18.18</v>
      </c>
      <c r="V41" s="1">
        <v>13.64</v>
      </c>
      <c r="W41" s="1">
        <v>75</v>
      </c>
      <c r="X41" s="1">
        <v>1.82</v>
      </c>
      <c r="Y41" s="1">
        <v>0.73</v>
      </c>
      <c r="Z41" s="1">
        <v>40</v>
      </c>
      <c r="AA41" s="1">
        <v>0.64</v>
      </c>
      <c r="AB41" s="1">
        <v>0.18</v>
      </c>
      <c r="AC41" s="1">
        <v>1.55</v>
      </c>
      <c r="AD41" s="1">
        <v>0.09</v>
      </c>
      <c r="AE41" s="1">
        <v>0.16</v>
      </c>
      <c r="AF41" s="1">
        <v>0.09</v>
      </c>
      <c r="AG41" s="1">
        <v>0</v>
      </c>
      <c r="AH41" s="1">
        <v>0.09</v>
      </c>
      <c r="AI41" s="1">
        <v>0</v>
      </c>
      <c r="AJ41" s="1">
        <v>0.36</v>
      </c>
      <c r="AK41" s="1">
        <v>35.549999999999997</v>
      </c>
      <c r="AL41" s="1">
        <v>24.08</v>
      </c>
      <c r="AM41" s="1">
        <v>20.84</v>
      </c>
      <c r="AN41" s="1">
        <v>1.9</v>
      </c>
      <c r="AO41" s="1">
        <v>4.7</v>
      </c>
      <c r="AP41" s="1">
        <v>9.27</v>
      </c>
      <c r="AQ41" s="1">
        <v>15</v>
      </c>
      <c r="AR41" s="1">
        <v>0.73</v>
      </c>
      <c r="AS41" s="1">
        <v>4.6399999999999997</v>
      </c>
      <c r="AT41" s="1">
        <v>1.0900000000000001</v>
      </c>
      <c r="AU41" s="1">
        <v>1.55</v>
      </c>
      <c r="AV41" s="1">
        <v>1</v>
      </c>
      <c r="AW41" s="1">
        <v>65</v>
      </c>
      <c r="AX41" s="1">
        <v>4</v>
      </c>
      <c r="AY41" s="1">
        <v>0.09</v>
      </c>
      <c r="AZ41" s="1">
        <v>0</v>
      </c>
      <c r="BA41" s="1">
        <v>0.27</v>
      </c>
      <c r="BB41" s="1">
        <v>0.36</v>
      </c>
      <c r="BC41" s="1">
        <v>12.09</v>
      </c>
      <c r="BD41" s="1">
        <v>6.91</v>
      </c>
      <c r="BE41" s="1">
        <v>3.55</v>
      </c>
      <c r="BF41" s="1">
        <v>0.82</v>
      </c>
      <c r="BG41" s="1">
        <v>1.45</v>
      </c>
      <c r="BH41" s="1">
        <v>1.55</v>
      </c>
      <c r="BI41" s="1">
        <v>1.25</v>
      </c>
      <c r="BJ41" s="1">
        <v>34.909999999999997</v>
      </c>
      <c r="BK41" s="1">
        <v>28.09</v>
      </c>
      <c r="BL41" s="1">
        <v>80</v>
      </c>
      <c r="BM41" s="1">
        <v>27.18</v>
      </c>
      <c r="BN41" s="1">
        <v>20.55</v>
      </c>
      <c r="BO41" s="1">
        <v>76</v>
      </c>
      <c r="BP41" s="1">
        <v>18.18</v>
      </c>
      <c r="BQ41" s="1">
        <v>13.64</v>
      </c>
      <c r="BR41" s="1">
        <v>75</v>
      </c>
      <c r="BS41" s="1">
        <v>0.27</v>
      </c>
      <c r="BT41" s="1">
        <v>0.18</v>
      </c>
      <c r="BU41" s="1">
        <v>11</v>
      </c>
      <c r="BV41" s="1">
        <v>0</v>
      </c>
      <c r="BW41" s="1">
        <v>2</v>
      </c>
      <c r="BX41" s="1">
        <v>2</v>
      </c>
      <c r="BY41" s="1">
        <v>54.82</v>
      </c>
      <c r="BZ41" s="1">
        <v>5.27</v>
      </c>
      <c r="CA41" s="1">
        <v>4.09</v>
      </c>
      <c r="CB41" s="1">
        <v>4.09</v>
      </c>
      <c r="CC41" s="1">
        <v>0.45</v>
      </c>
      <c r="CD41" s="1">
        <v>0.09</v>
      </c>
      <c r="CE41" s="1">
        <v>0.45</v>
      </c>
      <c r="CF41" s="1">
        <v>0.09</v>
      </c>
      <c r="CG41" s="1">
        <v>0.18</v>
      </c>
      <c r="CH41" s="1">
        <v>0</v>
      </c>
      <c r="CI41" s="1">
        <v>0.09</v>
      </c>
      <c r="CJ41" s="1">
        <v>0.09</v>
      </c>
      <c r="CK41" s="1">
        <f t="shared" si="0"/>
        <v>5.1734364800000003</v>
      </c>
      <c r="CL41" s="1">
        <v>2</v>
      </c>
    </row>
    <row r="42" spans="1:90" x14ac:dyDescent="0.25">
      <c r="A42" s="1" t="s">
        <v>73</v>
      </c>
      <c r="B42" s="1">
        <v>5.2</v>
      </c>
      <c r="C42" s="1">
        <v>11</v>
      </c>
      <c r="D42" s="1">
        <v>80.09</v>
      </c>
      <c r="E42" s="1">
        <v>0.26</v>
      </c>
      <c r="F42" s="1">
        <v>0.31</v>
      </c>
      <c r="G42" s="1">
        <v>0.4</v>
      </c>
      <c r="H42" s="1">
        <v>5</v>
      </c>
      <c r="I42" s="1">
        <v>1.36</v>
      </c>
      <c r="J42" s="1">
        <v>0.82</v>
      </c>
      <c r="K42" s="1">
        <v>0.55000000000000004</v>
      </c>
      <c r="L42" s="1">
        <v>0.82</v>
      </c>
      <c r="M42" s="1">
        <v>0.18</v>
      </c>
      <c r="N42" s="1">
        <v>0.09</v>
      </c>
      <c r="O42" s="1">
        <v>0.14000000000000001</v>
      </c>
      <c r="P42" s="1">
        <v>0.21</v>
      </c>
      <c r="Q42" s="1">
        <v>0.27</v>
      </c>
      <c r="R42" s="1">
        <v>0.18</v>
      </c>
      <c r="S42" s="1">
        <v>0.09</v>
      </c>
      <c r="T42" s="1">
        <v>0</v>
      </c>
      <c r="U42" s="1">
        <v>9.4499999999999993</v>
      </c>
      <c r="V42" s="1">
        <v>7.18</v>
      </c>
      <c r="W42" s="1">
        <v>76</v>
      </c>
      <c r="X42" s="1">
        <v>5.45</v>
      </c>
      <c r="Y42" s="1">
        <v>1.82</v>
      </c>
      <c r="Z42" s="1">
        <v>33</v>
      </c>
      <c r="AA42" s="1">
        <v>1.36</v>
      </c>
      <c r="AB42" s="1">
        <v>0.55000000000000004</v>
      </c>
      <c r="AC42" s="1">
        <v>2</v>
      </c>
      <c r="AD42" s="1">
        <v>0.18</v>
      </c>
      <c r="AE42" s="1">
        <v>0.17</v>
      </c>
      <c r="AF42" s="1">
        <v>0.18</v>
      </c>
      <c r="AG42" s="1">
        <v>0</v>
      </c>
      <c r="AH42" s="1">
        <v>0.09</v>
      </c>
      <c r="AI42" s="1">
        <v>0</v>
      </c>
      <c r="AJ42" s="1">
        <v>0.27</v>
      </c>
      <c r="AK42" s="1">
        <v>13.91</v>
      </c>
      <c r="AL42" s="1">
        <v>30.32</v>
      </c>
      <c r="AM42" s="1">
        <v>26.29</v>
      </c>
      <c r="AN42" s="1">
        <v>1.6</v>
      </c>
      <c r="AO42" s="1">
        <v>4.2</v>
      </c>
      <c r="AP42" s="1">
        <v>10.55</v>
      </c>
      <c r="AQ42" s="1">
        <v>17.09</v>
      </c>
      <c r="AR42" s="1">
        <v>0.73</v>
      </c>
      <c r="AS42" s="1">
        <v>4.7300000000000004</v>
      </c>
      <c r="AT42" s="1">
        <v>1.27</v>
      </c>
      <c r="AU42" s="1">
        <v>1.73</v>
      </c>
      <c r="AV42" s="1">
        <v>0.73</v>
      </c>
      <c r="AW42" s="1">
        <v>42</v>
      </c>
      <c r="AX42" s="1">
        <v>4.91</v>
      </c>
      <c r="AY42" s="1">
        <v>0.27</v>
      </c>
      <c r="AZ42" s="1">
        <v>0.09</v>
      </c>
      <c r="BA42" s="1">
        <v>1.0900000000000001</v>
      </c>
      <c r="BB42" s="1">
        <v>1.45</v>
      </c>
      <c r="BC42" s="1">
        <v>12.73</v>
      </c>
      <c r="BD42" s="1">
        <v>7.18</v>
      </c>
      <c r="BE42" s="1">
        <v>3.91</v>
      </c>
      <c r="BF42" s="1">
        <v>1.0900000000000001</v>
      </c>
      <c r="BG42" s="1">
        <v>2.27</v>
      </c>
      <c r="BH42" s="1">
        <v>2</v>
      </c>
      <c r="BI42" s="1">
        <v>1.39</v>
      </c>
      <c r="BJ42" s="1">
        <v>21.55</v>
      </c>
      <c r="BK42" s="1">
        <v>17.09</v>
      </c>
      <c r="BL42" s="1">
        <v>79</v>
      </c>
      <c r="BM42" s="1">
        <v>20.36</v>
      </c>
      <c r="BN42" s="1">
        <v>13.55</v>
      </c>
      <c r="BO42" s="1">
        <v>67</v>
      </c>
      <c r="BP42" s="1">
        <v>9.4499999999999993</v>
      </c>
      <c r="BQ42" s="1">
        <v>7.18</v>
      </c>
      <c r="BR42" s="1">
        <v>76</v>
      </c>
      <c r="BS42" s="1">
        <v>0.09</v>
      </c>
      <c r="BT42" s="1">
        <v>0</v>
      </c>
      <c r="BU42" s="1">
        <v>10</v>
      </c>
      <c r="BV42" s="1">
        <v>1</v>
      </c>
      <c r="BW42" s="1">
        <v>2</v>
      </c>
      <c r="BX42" s="1">
        <v>1.18</v>
      </c>
      <c r="BY42" s="1">
        <v>43.73</v>
      </c>
      <c r="BZ42" s="1">
        <v>1.64</v>
      </c>
      <c r="CA42" s="1">
        <v>2.27</v>
      </c>
      <c r="CB42" s="1">
        <v>5.73</v>
      </c>
      <c r="CC42" s="1">
        <v>0.64</v>
      </c>
      <c r="CD42" s="1">
        <v>0</v>
      </c>
      <c r="CE42" s="1">
        <v>1.27</v>
      </c>
      <c r="CF42" s="1">
        <v>0.27</v>
      </c>
      <c r="CG42" s="1">
        <v>0.09</v>
      </c>
      <c r="CH42" s="1">
        <v>0</v>
      </c>
      <c r="CI42" s="1">
        <v>0.09</v>
      </c>
      <c r="CJ42" s="1">
        <v>0.09</v>
      </c>
      <c r="CK42" s="1">
        <f t="shared" si="0"/>
        <v>3.885841489999998</v>
      </c>
      <c r="CL42" s="1">
        <v>2</v>
      </c>
    </row>
    <row r="43" spans="1:90" x14ac:dyDescent="0.25">
      <c r="A43" s="1" t="s">
        <v>79</v>
      </c>
      <c r="B43" s="1">
        <v>4.8</v>
      </c>
      <c r="C43" s="1">
        <v>9</v>
      </c>
      <c r="D43" s="1">
        <v>62.67</v>
      </c>
      <c r="E43" s="1">
        <v>0.04</v>
      </c>
      <c r="F43" s="1">
        <v>7.0000000000000007E-2</v>
      </c>
      <c r="G43" s="1">
        <v>0.1</v>
      </c>
      <c r="H43" s="1">
        <v>1</v>
      </c>
      <c r="I43" s="1">
        <v>0.44</v>
      </c>
      <c r="J43" s="1">
        <v>0.22</v>
      </c>
      <c r="K43" s="1">
        <v>0.11</v>
      </c>
      <c r="L43" s="1">
        <v>0.33</v>
      </c>
      <c r="M43" s="1">
        <v>0</v>
      </c>
      <c r="N43" s="1">
        <v>0</v>
      </c>
      <c r="O43" s="1">
        <v>0.03</v>
      </c>
      <c r="P43" s="1">
        <v>0.03</v>
      </c>
      <c r="Q43" s="1">
        <v>0</v>
      </c>
      <c r="R43" s="1">
        <v>0</v>
      </c>
      <c r="S43" s="1">
        <v>0</v>
      </c>
      <c r="T43" s="1">
        <v>0</v>
      </c>
      <c r="U43" s="1">
        <v>7.22</v>
      </c>
      <c r="V43" s="1">
        <v>5.56</v>
      </c>
      <c r="W43" s="1">
        <v>77</v>
      </c>
      <c r="X43" s="1">
        <v>0.22</v>
      </c>
      <c r="Y43" s="1">
        <v>0</v>
      </c>
      <c r="Z43" s="1">
        <v>0</v>
      </c>
      <c r="AA43" s="1">
        <v>0</v>
      </c>
      <c r="AB43" s="1">
        <v>0</v>
      </c>
      <c r="AC43" s="1">
        <v>0.44</v>
      </c>
      <c r="AD43" s="1">
        <v>0</v>
      </c>
      <c r="AE43" s="1">
        <v>0.02</v>
      </c>
      <c r="AF43" s="1">
        <v>0.11</v>
      </c>
      <c r="AG43" s="1">
        <v>0</v>
      </c>
      <c r="AH43" s="1">
        <v>0</v>
      </c>
      <c r="AI43" s="1">
        <v>0</v>
      </c>
      <c r="AJ43" s="1">
        <v>0</v>
      </c>
      <c r="AK43" s="1">
        <v>3.11</v>
      </c>
      <c r="AL43" s="1">
        <v>6.64</v>
      </c>
      <c r="AM43" s="1">
        <v>9.42</v>
      </c>
      <c r="AN43" s="1">
        <v>0.2</v>
      </c>
      <c r="AO43" s="1">
        <v>2.6</v>
      </c>
      <c r="AP43" s="1">
        <v>9.11</v>
      </c>
      <c r="AQ43" s="1">
        <v>10.11</v>
      </c>
      <c r="AR43" s="1">
        <v>0.11</v>
      </c>
      <c r="AS43" s="1">
        <v>2.11</v>
      </c>
      <c r="AT43" s="1">
        <v>1.44</v>
      </c>
      <c r="AU43" s="1">
        <v>1</v>
      </c>
      <c r="AV43" s="1">
        <v>0.78</v>
      </c>
      <c r="AW43" s="1">
        <v>78</v>
      </c>
      <c r="AX43" s="1">
        <v>3.67</v>
      </c>
      <c r="AY43" s="1">
        <v>0.89</v>
      </c>
      <c r="AZ43" s="1">
        <v>0</v>
      </c>
      <c r="BA43" s="1">
        <v>0.89</v>
      </c>
      <c r="BB43" s="1">
        <v>1.78</v>
      </c>
      <c r="BC43" s="1">
        <v>15</v>
      </c>
      <c r="BD43" s="1">
        <v>9.67</v>
      </c>
      <c r="BE43" s="1">
        <v>4.78</v>
      </c>
      <c r="BF43" s="1">
        <v>0.56000000000000005</v>
      </c>
      <c r="BG43" s="1">
        <v>3.33</v>
      </c>
      <c r="BH43" s="1">
        <v>1.22</v>
      </c>
      <c r="BI43" s="1">
        <v>1.35</v>
      </c>
      <c r="BJ43" s="1">
        <v>31.22</v>
      </c>
      <c r="BK43" s="1">
        <v>26.44</v>
      </c>
      <c r="BL43" s="1">
        <v>85</v>
      </c>
      <c r="BM43" s="1">
        <v>18.22</v>
      </c>
      <c r="BN43" s="1">
        <v>14.78</v>
      </c>
      <c r="BO43" s="1">
        <v>81</v>
      </c>
      <c r="BP43" s="1">
        <v>7.22</v>
      </c>
      <c r="BQ43" s="1">
        <v>5.56</v>
      </c>
      <c r="BR43" s="1">
        <v>77</v>
      </c>
      <c r="BS43" s="1">
        <v>0</v>
      </c>
      <c r="BT43" s="1">
        <v>0</v>
      </c>
      <c r="BU43" s="1">
        <v>6</v>
      </c>
      <c r="BV43" s="1">
        <v>3</v>
      </c>
      <c r="BW43" s="1">
        <v>2</v>
      </c>
      <c r="BX43" s="1">
        <v>0.89</v>
      </c>
      <c r="BY43" s="1">
        <v>40.67</v>
      </c>
      <c r="BZ43" s="1">
        <v>0.44</v>
      </c>
      <c r="CA43" s="1">
        <v>3.89</v>
      </c>
      <c r="CB43" s="1">
        <v>0.67</v>
      </c>
      <c r="CC43" s="1">
        <v>0.33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3.0769598600000005</v>
      </c>
      <c r="CL43" s="1">
        <v>2</v>
      </c>
    </row>
    <row r="44" spans="1:90" x14ac:dyDescent="0.25">
      <c r="A44" s="1" t="s">
        <v>80</v>
      </c>
      <c r="B44" s="1">
        <v>5.7</v>
      </c>
      <c r="C44" s="1">
        <v>11</v>
      </c>
      <c r="D44" s="1">
        <v>89</v>
      </c>
      <c r="E44" s="1">
        <v>0.12</v>
      </c>
      <c r="F44" s="1">
        <v>0.09</v>
      </c>
      <c r="G44" s="1">
        <v>0.2</v>
      </c>
      <c r="H44" s="1">
        <v>2</v>
      </c>
      <c r="I44" s="1">
        <v>1.82</v>
      </c>
      <c r="J44" s="1">
        <v>0.45</v>
      </c>
      <c r="K44" s="1">
        <v>1.27</v>
      </c>
      <c r="L44" s="1">
        <v>0.55000000000000004</v>
      </c>
      <c r="M44" s="1">
        <v>0.18</v>
      </c>
      <c r="N44" s="1">
        <v>0.82</v>
      </c>
      <c r="O44" s="1">
        <v>0.16</v>
      </c>
      <c r="P44" s="1">
        <v>0.16</v>
      </c>
      <c r="Q44" s="1">
        <v>0.09</v>
      </c>
      <c r="R44" s="1">
        <v>0.09</v>
      </c>
      <c r="S44" s="1">
        <v>0</v>
      </c>
      <c r="T44" s="1">
        <v>0</v>
      </c>
      <c r="U44" s="1">
        <v>12.18</v>
      </c>
      <c r="V44" s="1">
        <v>9.4499999999999993</v>
      </c>
      <c r="W44" s="1">
        <v>78</v>
      </c>
      <c r="X44" s="1">
        <v>0.36</v>
      </c>
      <c r="Y44" s="1">
        <v>0.09</v>
      </c>
      <c r="Z44" s="1">
        <v>25</v>
      </c>
      <c r="AA44" s="1">
        <v>0</v>
      </c>
      <c r="AB44" s="1">
        <v>0</v>
      </c>
      <c r="AC44" s="1">
        <v>0.45</v>
      </c>
      <c r="AD44" s="1">
        <v>0</v>
      </c>
      <c r="AE44" s="1">
        <v>7.0000000000000007E-2</v>
      </c>
      <c r="AF44" s="1">
        <v>0.09</v>
      </c>
      <c r="AG44" s="1">
        <v>0</v>
      </c>
      <c r="AH44" s="1">
        <v>0.18</v>
      </c>
      <c r="AI44" s="1">
        <v>0</v>
      </c>
      <c r="AJ44" s="1">
        <v>0.27</v>
      </c>
      <c r="AK44" s="1">
        <v>23.36</v>
      </c>
      <c r="AL44" s="1">
        <v>8.2799999999999994</v>
      </c>
      <c r="AM44" s="1">
        <v>16.64</v>
      </c>
      <c r="AN44" s="1">
        <v>1</v>
      </c>
      <c r="AO44" s="1">
        <v>3.6</v>
      </c>
      <c r="AP44" s="1">
        <v>12.18</v>
      </c>
      <c r="AQ44" s="1">
        <v>14.64</v>
      </c>
      <c r="AR44" s="1">
        <v>0.36</v>
      </c>
      <c r="AS44" s="1">
        <v>3.18</v>
      </c>
      <c r="AT44" s="1">
        <v>1.18</v>
      </c>
      <c r="AU44" s="1">
        <v>2.27</v>
      </c>
      <c r="AV44" s="1">
        <v>1.0900000000000001</v>
      </c>
      <c r="AW44" s="1">
        <v>48</v>
      </c>
      <c r="AX44" s="1">
        <v>5.55</v>
      </c>
      <c r="AY44" s="1">
        <v>3</v>
      </c>
      <c r="AZ44" s="1">
        <v>0</v>
      </c>
      <c r="BA44" s="1">
        <v>1.36</v>
      </c>
      <c r="BB44" s="1">
        <v>4.3600000000000003</v>
      </c>
      <c r="BC44" s="1">
        <v>12.18</v>
      </c>
      <c r="BD44" s="1">
        <v>8.4499999999999993</v>
      </c>
      <c r="BE44" s="1">
        <v>4</v>
      </c>
      <c r="BF44" s="1">
        <v>1</v>
      </c>
      <c r="BG44" s="1">
        <v>2.82</v>
      </c>
      <c r="BH44" s="1">
        <v>1.36</v>
      </c>
      <c r="BI44" s="1">
        <v>1.22</v>
      </c>
      <c r="BJ44" s="1">
        <v>44.09</v>
      </c>
      <c r="BK44" s="1">
        <v>37.270000000000003</v>
      </c>
      <c r="BL44" s="1">
        <v>85</v>
      </c>
      <c r="BM44" s="1">
        <v>24</v>
      </c>
      <c r="BN44" s="1">
        <v>19.09</v>
      </c>
      <c r="BO44" s="1">
        <v>80</v>
      </c>
      <c r="BP44" s="1">
        <v>12.18</v>
      </c>
      <c r="BQ44" s="1">
        <v>9.4499999999999993</v>
      </c>
      <c r="BR44" s="1">
        <v>78</v>
      </c>
      <c r="BS44" s="1">
        <v>0</v>
      </c>
      <c r="BT44" s="1">
        <v>0</v>
      </c>
      <c r="BU44" s="1">
        <v>11</v>
      </c>
      <c r="BV44" s="1">
        <v>0</v>
      </c>
      <c r="BW44" s="1">
        <v>1</v>
      </c>
      <c r="BX44" s="1">
        <v>0.18</v>
      </c>
      <c r="BY44" s="1">
        <v>58.36</v>
      </c>
      <c r="BZ44" s="1">
        <v>2.5499999999999998</v>
      </c>
      <c r="CA44" s="1">
        <v>5.73</v>
      </c>
      <c r="CB44" s="1">
        <v>0.91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3.9563993499999999</v>
      </c>
      <c r="CL44" s="1">
        <v>2</v>
      </c>
    </row>
    <row r="45" spans="1:90" x14ac:dyDescent="0.25">
      <c r="A45" s="1" t="s">
        <v>82</v>
      </c>
      <c r="B45" s="1">
        <v>5.9</v>
      </c>
      <c r="C45" s="1">
        <v>11</v>
      </c>
      <c r="D45" s="1">
        <v>81.09</v>
      </c>
      <c r="E45" s="1">
        <v>0.26</v>
      </c>
      <c r="F45" s="1">
        <v>0.46</v>
      </c>
      <c r="G45" s="1">
        <v>0.3</v>
      </c>
      <c r="H45" s="1">
        <v>6</v>
      </c>
      <c r="I45" s="1">
        <v>1.45</v>
      </c>
      <c r="J45" s="1">
        <v>0.91</v>
      </c>
      <c r="K45" s="1">
        <v>1.18</v>
      </c>
      <c r="L45" s="1">
        <v>0.27</v>
      </c>
      <c r="M45" s="1">
        <v>0.09</v>
      </c>
      <c r="N45" s="1">
        <v>0</v>
      </c>
      <c r="O45" s="1">
        <v>0.18</v>
      </c>
      <c r="P45" s="1">
        <v>0.18</v>
      </c>
      <c r="Q45" s="1">
        <v>0.36</v>
      </c>
      <c r="R45" s="1">
        <v>0.27</v>
      </c>
      <c r="S45" s="1">
        <v>0.09</v>
      </c>
      <c r="T45" s="1">
        <v>0</v>
      </c>
      <c r="U45" s="1">
        <v>12.09</v>
      </c>
      <c r="V45" s="1">
        <v>10.73</v>
      </c>
      <c r="W45" s="1">
        <v>89</v>
      </c>
      <c r="X45" s="1">
        <v>1.82</v>
      </c>
      <c r="Y45" s="1">
        <v>0.27</v>
      </c>
      <c r="Z45" s="1">
        <v>15</v>
      </c>
      <c r="AA45" s="1">
        <v>0.73</v>
      </c>
      <c r="AB45" s="1">
        <v>0.09</v>
      </c>
      <c r="AC45" s="1">
        <v>1.36</v>
      </c>
      <c r="AD45" s="1">
        <v>0.18</v>
      </c>
      <c r="AE45" s="1">
        <v>0.16</v>
      </c>
      <c r="AF45" s="1">
        <v>0.18</v>
      </c>
      <c r="AG45" s="1">
        <v>0</v>
      </c>
      <c r="AH45" s="1">
        <v>0</v>
      </c>
      <c r="AI45" s="1">
        <v>0</v>
      </c>
      <c r="AJ45" s="1">
        <v>0.36</v>
      </c>
      <c r="AK45" s="1">
        <v>20.36</v>
      </c>
      <c r="AL45" s="1">
        <v>20.100000000000001</v>
      </c>
      <c r="AM45" s="1">
        <v>23.84</v>
      </c>
      <c r="AN45" s="1">
        <v>1.4</v>
      </c>
      <c r="AO45" s="1">
        <v>4.0999999999999996</v>
      </c>
      <c r="AP45" s="1">
        <v>10.45</v>
      </c>
      <c r="AQ45" s="1">
        <v>18.64</v>
      </c>
      <c r="AR45" s="1">
        <v>0.55000000000000004</v>
      </c>
      <c r="AS45" s="1">
        <v>5.18</v>
      </c>
      <c r="AT45" s="1">
        <v>1.18</v>
      </c>
      <c r="AU45" s="1">
        <v>0.45</v>
      </c>
      <c r="AV45" s="1">
        <v>0.18</v>
      </c>
      <c r="AW45" s="1">
        <v>40</v>
      </c>
      <c r="AX45" s="1">
        <v>4</v>
      </c>
      <c r="AY45" s="1">
        <v>0.45</v>
      </c>
      <c r="AZ45" s="1">
        <v>0</v>
      </c>
      <c r="BA45" s="1">
        <v>0.55000000000000004</v>
      </c>
      <c r="BB45" s="1">
        <v>1</v>
      </c>
      <c r="BC45" s="1">
        <v>14.18</v>
      </c>
      <c r="BD45" s="1">
        <v>8.82</v>
      </c>
      <c r="BE45" s="1">
        <v>4.2699999999999996</v>
      </c>
      <c r="BF45" s="1">
        <v>0.82</v>
      </c>
      <c r="BG45" s="1">
        <v>2.64</v>
      </c>
      <c r="BH45" s="1">
        <v>2</v>
      </c>
      <c r="BI45" s="1">
        <v>1.46</v>
      </c>
      <c r="BJ45" s="1">
        <v>30.36</v>
      </c>
      <c r="BK45" s="1">
        <v>27.36</v>
      </c>
      <c r="BL45" s="1">
        <v>90</v>
      </c>
      <c r="BM45" s="1">
        <v>23.55</v>
      </c>
      <c r="BN45" s="1">
        <v>20</v>
      </c>
      <c r="BO45" s="1">
        <v>85</v>
      </c>
      <c r="BP45" s="1">
        <v>12.09</v>
      </c>
      <c r="BQ45" s="1">
        <v>10.73</v>
      </c>
      <c r="BR45" s="1">
        <v>89</v>
      </c>
      <c r="BS45" s="1">
        <v>0.18</v>
      </c>
      <c r="BT45" s="1">
        <v>0.09</v>
      </c>
      <c r="BU45" s="1">
        <v>10</v>
      </c>
      <c r="BV45" s="1">
        <v>1</v>
      </c>
      <c r="BW45" s="1">
        <v>4</v>
      </c>
      <c r="BX45" s="1">
        <v>2</v>
      </c>
      <c r="BY45" s="1">
        <v>44.36</v>
      </c>
      <c r="BZ45" s="1">
        <v>2.64</v>
      </c>
      <c r="CA45" s="1">
        <v>2.91</v>
      </c>
      <c r="CB45" s="1">
        <v>3</v>
      </c>
      <c r="CC45" s="1">
        <v>0.18</v>
      </c>
      <c r="CD45" s="1">
        <v>0</v>
      </c>
      <c r="CE45" s="1">
        <v>0.73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3.4252588900000012</v>
      </c>
      <c r="CL45" s="1">
        <v>2</v>
      </c>
    </row>
    <row r="46" spans="1:90" x14ac:dyDescent="0.25">
      <c r="A46" s="1" t="s">
        <v>89</v>
      </c>
      <c r="B46" s="1">
        <v>8.9</v>
      </c>
      <c r="C46" s="1">
        <v>8</v>
      </c>
      <c r="D46" s="1">
        <v>43</v>
      </c>
      <c r="E46" s="1">
        <v>7.0000000000000007E-2</v>
      </c>
      <c r="F46" s="1">
        <v>0</v>
      </c>
      <c r="G46" s="1">
        <v>0.1</v>
      </c>
      <c r="H46" s="1">
        <v>0</v>
      </c>
      <c r="I46" s="1">
        <v>0.38</v>
      </c>
      <c r="J46" s="1">
        <v>0.12</v>
      </c>
      <c r="K46" s="1">
        <v>0.38</v>
      </c>
      <c r="L46" s="1">
        <v>0</v>
      </c>
      <c r="M46" s="1">
        <v>0.12</v>
      </c>
      <c r="N46" s="1">
        <v>0</v>
      </c>
      <c r="O46" s="1">
        <v>7.0000000000000007E-2</v>
      </c>
      <c r="P46" s="1">
        <v>7.0000000000000007E-2</v>
      </c>
      <c r="Q46" s="1">
        <v>0</v>
      </c>
      <c r="R46" s="1">
        <v>0</v>
      </c>
      <c r="S46" s="1">
        <v>0</v>
      </c>
      <c r="T46" s="1">
        <v>0</v>
      </c>
      <c r="U46" s="1">
        <v>12.5</v>
      </c>
      <c r="V46" s="1">
        <v>10.38</v>
      </c>
      <c r="W46" s="1">
        <v>83</v>
      </c>
      <c r="X46" s="1">
        <v>0.62</v>
      </c>
      <c r="Y46" s="1">
        <v>0</v>
      </c>
      <c r="Z46" s="1">
        <v>0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</v>
      </c>
      <c r="AI46" s="1">
        <v>0</v>
      </c>
      <c r="AJ46" s="1">
        <v>0.12</v>
      </c>
      <c r="AK46" s="1">
        <v>8.6199999999999992</v>
      </c>
      <c r="AL46" s="1">
        <v>15.09</v>
      </c>
      <c r="AM46" s="1">
        <v>4.25</v>
      </c>
      <c r="AN46" s="1">
        <v>0.5</v>
      </c>
      <c r="AO46" s="1">
        <v>2.5</v>
      </c>
      <c r="AP46" s="1">
        <v>6</v>
      </c>
      <c r="AQ46" s="1">
        <v>6</v>
      </c>
      <c r="AR46" s="1">
        <v>0</v>
      </c>
      <c r="AS46" s="1">
        <v>1.5</v>
      </c>
      <c r="AT46" s="1">
        <v>0.38</v>
      </c>
      <c r="AU46" s="1">
        <v>0.12</v>
      </c>
      <c r="AV46" s="1">
        <v>0.12</v>
      </c>
      <c r="AW46" s="1">
        <v>100</v>
      </c>
      <c r="AX46" s="1">
        <v>2</v>
      </c>
      <c r="AY46" s="1">
        <v>0</v>
      </c>
      <c r="AZ46" s="1">
        <v>0</v>
      </c>
      <c r="BA46" s="1">
        <v>0.38</v>
      </c>
      <c r="BB46" s="1">
        <v>0.38</v>
      </c>
      <c r="BC46" s="1">
        <v>13.5</v>
      </c>
      <c r="BD46" s="1">
        <v>7.75</v>
      </c>
      <c r="BE46" s="1">
        <v>4.62</v>
      </c>
      <c r="BF46" s="1">
        <v>1</v>
      </c>
      <c r="BG46" s="1">
        <v>1</v>
      </c>
      <c r="BH46" s="1">
        <v>1.75</v>
      </c>
      <c r="BI46" s="1">
        <v>1.43</v>
      </c>
      <c r="BJ46" s="1">
        <v>24</v>
      </c>
      <c r="BK46" s="1">
        <v>20.62</v>
      </c>
      <c r="BL46" s="1">
        <v>86</v>
      </c>
      <c r="BM46" s="1">
        <v>19.5</v>
      </c>
      <c r="BN46" s="1">
        <v>16.5</v>
      </c>
      <c r="BO46" s="1">
        <v>85</v>
      </c>
      <c r="BP46" s="1">
        <v>12.5</v>
      </c>
      <c r="BQ46" s="1">
        <v>10.38</v>
      </c>
      <c r="BR46" s="1">
        <v>83</v>
      </c>
      <c r="BS46" s="1">
        <v>0.25</v>
      </c>
      <c r="BT46" s="1">
        <v>0.12</v>
      </c>
      <c r="BU46" s="1">
        <v>3</v>
      </c>
      <c r="BV46" s="1">
        <v>5</v>
      </c>
      <c r="BW46" s="1">
        <v>3</v>
      </c>
      <c r="BX46" s="1">
        <v>1</v>
      </c>
      <c r="BY46" s="1">
        <v>30.88</v>
      </c>
      <c r="BZ46" s="1">
        <v>2.25</v>
      </c>
      <c r="CA46" s="1">
        <v>1</v>
      </c>
      <c r="CB46" s="1">
        <v>1.75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4.0367138400000009</v>
      </c>
      <c r="CL46" s="1">
        <v>2</v>
      </c>
    </row>
    <row r="47" spans="1:90" x14ac:dyDescent="0.25">
      <c r="A47" s="1" t="s">
        <v>92</v>
      </c>
      <c r="B47" s="1">
        <v>6.4</v>
      </c>
      <c r="C47" s="1">
        <v>11</v>
      </c>
      <c r="D47" s="1">
        <v>72.91</v>
      </c>
      <c r="E47" s="1">
        <v>0.26</v>
      </c>
      <c r="F47" s="1">
        <v>0.31</v>
      </c>
      <c r="G47" s="1">
        <v>0.4</v>
      </c>
      <c r="H47" s="1">
        <v>4</v>
      </c>
      <c r="I47" s="1">
        <v>1.64</v>
      </c>
      <c r="J47" s="1">
        <v>0.45</v>
      </c>
      <c r="K47" s="1">
        <v>1.36</v>
      </c>
      <c r="L47" s="1">
        <v>0.27</v>
      </c>
      <c r="M47" s="1">
        <v>0.18</v>
      </c>
      <c r="N47" s="1">
        <v>0</v>
      </c>
      <c r="O47" s="1">
        <v>0.16</v>
      </c>
      <c r="P47" s="1">
        <v>0.16</v>
      </c>
      <c r="Q47" s="1">
        <v>0.09</v>
      </c>
      <c r="R47" s="1">
        <v>0.09</v>
      </c>
      <c r="S47" s="1">
        <v>0</v>
      </c>
      <c r="T47" s="1">
        <v>0</v>
      </c>
      <c r="U47" s="1">
        <v>14.55</v>
      </c>
      <c r="V47" s="1">
        <v>11.18</v>
      </c>
      <c r="W47" s="1">
        <v>77</v>
      </c>
      <c r="X47" s="1">
        <v>2.36</v>
      </c>
      <c r="Y47" s="1">
        <v>0.73</v>
      </c>
      <c r="Z47" s="1">
        <v>31</v>
      </c>
      <c r="AA47" s="1">
        <v>0.91</v>
      </c>
      <c r="AB47" s="1">
        <v>0.45</v>
      </c>
      <c r="AC47" s="1">
        <v>1.73</v>
      </c>
      <c r="AD47" s="1">
        <v>0.18</v>
      </c>
      <c r="AE47" s="1">
        <v>0.18</v>
      </c>
      <c r="AF47" s="1">
        <v>0.27</v>
      </c>
      <c r="AG47" s="1">
        <v>0</v>
      </c>
      <c r="AH47" s="1">
        <v>0.09</v>
      </c>
      <c r="AI47" s="1">
        <v>0</v>
      </c>
      <c r="AJ47" s="1">
        <v>0.45</v>
      </c>
      <c r="AK47" s="1">
        <v>26.55</v>
      </c>
      <c r="AL47" s="1">
        <v>24.43</v>
      </c>
      <c r="AM47" s="1">
        <v>14.31</v>
      </c>
      <c r="AN47" s="1">
        <v>1.4</v>
      </c>
      <c r="AO47" s="1">
        <v>3.8</v>
      </c>
      <c r="AP47" s="1">
        <v>8.18</v>
      </c>
      <c r="AQ47" s="1">
        <v>12.27</v>
      </c>
      <c r="AR47" s="1">
        <v>0.27</v>
      </c>
      <c r="AS47" s="1">
        <v>3.64</v>
      </c>
      <c r="AT47" s="1">
        <v>0.73</v>
      </c>
      <c r="AU47" s="1">
        <v>1</v>
      </c>
      <c r="AV47" s="1">
        <v>0.64</v>
      </c>
      <c r="AW47" s="1">
        <v>64</v>
      </c>
      <c r="AX47" s="1">
        <v>4.55</v>
      </c>
      <c r="AY47" s="1">
        <v>0.36</v>
      </c>
      <c r="AZ47" s="1">
        <v>0</v>
      </c>
      <c r="BA47" s="1">
        <v>0.64</v>
      </c>
      <c r="BB47" s="1">
        <v>1</v>
      </c>
      <c r="BC47" s="1">
        <v>14.18</v>
      </c>
      <c r="BD47" s="1">
        <v>8.82</v>
      </c>
      <c r="BE47" s="1">
        <v>4.2699999999999996</v>
      </c>
      <c r="BF47" s="1">
        <v>0.82</v>
      </c>
      <c r="BG47" s="1">
        <v>2.64</v>
      </c>
      <c r="BH47" s="1">
        <v>2</v>
      </c>
      <c r="BI47" s="1">
        <v>1.46</v>
      </c>
      <c r="BJ47" s="1">
        <v>27.36</v>
      </c>
      <c r="BK47" s="1">
        <v>21.45</v>
      </c>
      <c r="BL47" s="1">
        <v>78</v>
      </c>
      <c r="BM47" s="1">
        <v>22.73</v>
      </c>
      <c r="BN47" s="1">
        <v>16.64</v>
      </c>
      <c r="BO47" s="1">
        <v>73</v>
      </c>
      <c r="BP47" s="1">
        <v>14.55</v>
      </c>
      <c r="BQ47" s="1">
        <v>11.18</v>
      </c>
      <c r="BR47" s="1">
        <v>77</v>
      </c>
      <c r="BS47" s="1">
        <v>0.18</v>
      </c>
      <c r="BT47" s="1">
        <v>0</v>
      </c>
      <c r="BU47" s="1">
        <v>10</v>
      </c>
      <c r="BV47" s="1">
        <v>1</v>
      </c>
      <c r="BW47" s="1">
        <v>7</v>
      </c>
      <c r="BX47" s="1">
        <v>0.82</v>
      </c>
      <c r="BY47" s="1">
        <v>43.27</v>
      </c>
      <c r="BZ47" s="1">
        <v>4.3600000000000003</v>
      </c>
      <c r="CA47" s="1">
        <v>2.4500000000000002</v>
      </c>
      <c r="CB47" s="1">
        <v>3.55</v>
      </c>
      <c r="CC47" s="1">
        <v>0.45</v>
      </c>
      <c r="CD47" s="1">
        <v>0</v>
      </c>
      <c r="CE47" s="1">
        <v>0.91</v>
      </c>
      <c r="CF47" s="1">
        <v>0.09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4.1688028300000033</v>
      </c>
      <c r="CL47" s="1">
        <v>2</v>
      </c>
    </row>
    <row r="48" spans="1:90" x14ac:dyDescent="0.25">
      <c r="A48" s="1" t="s">
        <v>95</v>
      </c>
      <c r="B48" s="1">
        <v>4.5</v>
      </c>
      <c r="C48" s="1">
        <v>11</v>
      </c>
      <c r="D48" s="1">
        <v>85.45</v>
      </c>
      <c r="E48" s="1">
        <v>0.04</v>
      </c>
      <c r="F48" s="1">
        <v>0</v>
      </c>
      <c r="G48" s="1">
        <v>0.1</v>
      </c>
      <c r="H48" s="1">
        <v>0</v>
      </c>
      <c r="I48" s="1">
        <v>0.45</v>
      </c>
      <c r="J48" s="1">
        <v>0</v>
      </c>
      <c r="K48" s="1">
        <v>0.18</v>
      </c>
      <c r="L48" s="1">
        <v>0.27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14.55</v>
      </c>
      <c r="V48" s="1">
        <v>10.36</v>
      </c>
      <c r="W48" s="1">
        <v>71</v>
      </c>
      <c r="X48" s="1">
        <v>0.55000000000000004</v>
      </c>
      <c r="Y48" s="1">
        <v>0.09</v>
      </c>
      <c r="Z48" s="1">
        <v>16</v>
      </c>
      <c r="AA48" s="1">
        <v>0</v>
      </c>
      <c r="AB48" s="1">
        <v>0.09</v>
      </c>
      <c r="AC48" s="1">
        <v>0.82</v>
      </c>
      <c r="AD48" s="1">
        <v>0</v>
      </c>
      <c r="AE48" s="1">
        <v>0.04</v>
      </c>
      <c r="AF48" s="1">
        <v>0</v>
      </c>
      <c r="AG48" s="1">
        <v>0</v>
      </c>
      <c r="AH48" s="1">
        <v>0.27</v>
      </c>
      <c r="AI48" s="1">
        <v>0</v>
      </c>
      <c r="AJ48" s="1">
        <v>0.36</v>
      </c>
      <c r="AK48" s="1">
        <v>5.09</v>
      </c>
      <c r="AL48" s="1">
        <v>12.71</v>
      </c>
      <c r="AM48" s="1">
        <v>13.75</v>
      </c>
      <c r="AN48" s="1">
        <v>0.2</v>
      </c>
      <c r="AO48" s="1">
        <v>2.6</v>
      </c>
      <c r="AP48" s="1">
        <v>12.64</v>
      </c>
      <c r="AQ48" s="1">
        <v>12.64</v>
      </c>
      <c r="AR48" s="1">
        <v>0</v>
      </c>
      <c r="AS48" s="1">
        <v>2</v>
      </c>
      <c r="AT48" s="1">
        <v>0.91</v>
      </c>
      <c r="AU48" s="1">
        <v>2.5499999999999998</v>
      </c>
      <c r="AV48" s="1">
        <v>1.55</v>
      </c>
      <c r="AW48" s="1">
        <v>61</v>
      </c>
      <c r="AX48" s="1">
        <v>7.73</v>
      </c>
      <c r="AY48" s="1">
        <v>1.82</v>
      </c>
      <c r="AZ48" s="1">
        <v>0.27</v>
      </c>
      <c r="BA48" s="1">
        <v>1.45</v>
      </c>
      <c r="BB48" s="1">
        <v>3.55</v>
      </c>
      <c r="BC48" s="1">
        <v>11.73</v>
      </c>
      <c r="BD48" s="1">
        <v>7.64</v>
      </c>
      <c r="BE48" s="1">
        <v>3.91</v>
      </c>
      <c r="BF48" s="1">
        <v>1</v>
      </c>
      <c r="BG48" s="1">
        <v>2.4500000000000002</v>
      </c>
      <c r="BH48" s="1">
        <v>1.91</v>
      </c>
      <c r="BI48" s="1">
        <v>1.35</v>
      </c>
      <c r="BJ48" s="1">
        <v>50.64</v>
      </c>
      <c r="BK48" s="1">
        <v>41.36</v>
      </c>
      <c r="BL48" s="1">
        <v>82</v>
      </c>
      <c r="BM48" s="1">
        <v>27.64</v>
      </c>
      <c r="BN48" s="1">
        <v>20.91</v>
      </c>
      <c r="BO48" s="1">
        <v>76</v>
      </c>
      <c r="BP48" s="1">
        <v>14.55</v>
      </c>
      <c r="BQ48" s="1">
        <v>10.36</v>
      </c>
      <c r="BR48" s="1">
        <v>71</v>
      </c>
      <c r="BS48" s="1">
        <v>0.36</v>
      </c>
      <c r="BT48" s="1">
        <v>0.27</v>
      </c>
      <c r="BU48" s="1">
        <v>11</v>
      </c>
      <c r="BV48" s="1">
        <v>0</v>
      </c>
      <c r="BW48" s="1">
        <v>4</v>
      </c>
      <c r="BX48" s="1">
        <v>0.64</v>
      </c>
      <c r="BY48" s="1">
        <v>63.09</v>
      </c>
      <c r="BZ48" s="1">
        <v>0.73</v>
      </c>
      <c r="CA48" s="1">
        <v>7.27</v>
      </c>
      <c r="CB48" s="1">
        <v>1.73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3.1132586299999994</v>
      </c>
      <c r="CL48" s="1">
        <v>2</v>
      </c>
    </row>
    <row r="49" spans="1:90" x14ac:dyDescent="0.25">
      <c r="A49" s="1" t="s">
        <v>101</v>
      </c>
      <c r="B49" s="1">
        <v>5.2</v>
      </c>
      <c r="C49" s="1">
        <v>11</v>
      </c>
      <c r="D49" s="1">
        <v>57.73</v>
      </c>
      <c r="E49" s="1">
        <v>0.21</v>
      </c>
      <c r="F49" s="1">
        <v>0.2</v>
      </c>
      <c r="G49" s="1">
        <v>0.2</v>
      </c>
      <c r="H49" s="1">
        <v>1</v>
      </c>
      <c r="I49" s="1">
        <v>1.27</v>
      </c>
      <c r="J49" s="1">
        <v>0.64</v>
      </c>
      <c r="K49" s="1">
        <v>0.73</v>
      </c>
      <c r="L49" s="1">
        <v>0.55000000000000004</v>
      </c>
      <c r="M49" s="1">
        <v>0.09</v>
      </c>
      <c r="N49" s="1">
        <v>0.18</v>
      </c>
      <c r="O49" s="1">
        <v>0.13</v>
      </c>
      <c r="P49" s="1">
        <v>0.13</v>
      </c>
      <c r="Q49" s="1">
        <v>0</v>
      </c>
      <c r="R49" s="1">
        <v>0</v>
      </c>
      <c r="S49" s="1">
        <v>0</v>
      </c>
      <c r="T49" s="1">
        <v>0</v>
      </c>
      <c r="U49" s="1">
        <v>4.3600000000000003</v>
      </c>
      <c r="V49" s="1">
        <v>3</v>
      </c>
      <c r="W49" s="1">
        <v>69</v>
      </c>
      <c r="X49" s="1">
        <v>4.6399999999999997</v>
      </c>
      <c r="Y49" s="1">
        <v>0.82</v>
      </c>
      <c r="Z49" s="1">
        <v>18</v>
      </c>
      <c r="AA49" s="1">
        <v>1.73</v>
      </c>
      <c r="AB49" s="1">
        <v>0.09</v>
      </c>
      <c r="AC49" s="1">
        <v>0.91</v>
      </c>
      <c r="AD49" s="1">
        <v>0</v>
      </c>
      <c r="AE49" s="1">
        <v>0.06</v>
      </c>
      <c r="AF49" s="1">
        <v>0.09</v>
      </c>
      <c r="AG49" s="1">
        <v>0</v>
      </c>
      <c r="AH49" s="1">
        <v>0</v>
      </c>
      <c r="AI49" s="1">
        <v>0</v>
      </c>
      <c r="AJ49" s="1">
        <v>0</v>
      </c>
      <c r="AK49" s="1">
        <v>13.45</v>
      </c>
      <c r="AL49" s="1">
        <v>12.64</v>
      </c>
      <c r="AM49" s="1">
        <v>7.75</v>
      </c>
      <c r="AN49" s="1">
        <v>0.9</v>
      </c>
      <c r="AO49" s="1">
        <v>3</v>
      </c>
      <c r="AP49" s="1">
        <v>3.73</v>
      </c>
      <c r="AQ49" s="1">
        <v>4.55</v>
      </c>
      <c r="AR49" s="1">
        <v>0</v>
      </c>
      <c r="AS49" s="1">
        <v>1.82</v>
      </c>
      <c r="AT49" s="1">
        <v>1.91</v>
      </c>
      <c r="AU49" s="1">
        <v>0.55000000000000004</v>
      </c>
      <c r="AV49" s="1">
        <v>0.18</v>
      </c>
      <c r="AW49" s="1">
        <v>33</v>
      </c>
      <c r="AX49" s="1">
        <v>3.09</v>
      </c>
      <c r="AY49" s="1">
        <v>0.64</v>
      </c>
      <c r="AZ49" s="1">
        <v>0.09</v>
      </c>
      <c r="BA49" s="1">
        <v>0.36</v>
      </c>
      <c r="BB49" s="1">
        <v>1.0900000000000001</v>
      </c>
      <c r="BC49" s="1">
        <v>16.09</v>
      </c>
      <c r="BD49" s="1">
        <v>10.73</v>
      </c>
      <c r="BE49" s="1">
        <v>6</v>
      </c>
      <c r="BF49" s="1">
        <v>0.82</v>
      </c>
      <c r="BG49" s="1">
        <v>2.4500000000000002</v>
      </c>
      <c r="BH49" s="1">
        <v>2.73</v>
      </c>
      <c r="BI49" s="1">
        <v>2.06</v>
      </c>
      <c r="BJ49" s="1">
        <v>11.91</v>
      </c>
      <c r="BK49" s="1">
        <v>9</v>
      </c>
      <c r="BL49" s="1">
        <v>76</v>
      </c>
      <c r="BM49" s="1">
        <v>11.64</v>
      </c>
      <c r="BN49" s="1">
        <v>5.82</v>
      </c>
      <c r="BO49" s="1">
        <v>50</v>
      </c>
      <c r="BP49" s="1">
        <v>4.3600000000000003</v>
      </c>
      <c r="BQ49" s="1">
        <v>3</v>
      </c>
      <c r="BR49" s="1">
        <v>69</v>
      </c>
      <c r="BS49" s="1">
        <v>0</v>
      </c>
      <c r="BT49" s="1">
        <v>0</v>
      </c>
      <c r="BU49" s="1">
        <v>6</v>
      </c>
      <c r="BV49" s="1">
        <v>5</v>
      </c>
      <c r="BW49" s="1">
        <v>3</v>
      </c>
      <c r="BX49" s="1">
        <v>0.45</v>
      </c>
      <c r="BY49" s="1">
        <v>27.09</v>
      </c>
      <c r="BZ49" s="1">
        <v>1.27</v>
      </c>
      <c r="CA49" s="1">
        <v>1.45</v>
      </c>
      <c r="CB49" s="1">
        <v>4.09</v>
      </c>
      <c r="CC49" s="1">
        <v>0.09</v>
      </c>
      <c r="CD49" s="1">
        <v>0</v>
      </c>
      <c r="CE49" s="1">
        <v>1.64</v>
      </c>
      <c r="CF49" s="1">
        <v>0</v>
      </c>
      <c r="CG49" s="1">
        <v>0.36</v>
      </c>
      <c r="CH49" s="1">
        <v>0</v>
      </c>
      <c r="CI49" s="1">
        <v>0</v>
      </c>
      <c r="CJ49" s="1">
        <v>0</v>
      </c>
      <c r="CK49" s="1">
        <f t="shared" si="0"/>
        <v>3.7620730800000017</v>
      </c>
      <c r="CL49" s="1">
        <v>2</v>
      </c>
    </row>
    <row r="50" spans="1:90" x14ac:dyDescent="0.25">
      <c r="A50" s="1" t="s">
        <v>224</v>
      </c>
      <c r="B50" s="1">
        <v>5</v>
      </c>
      <c r="C50" s="1">
        <v>7</v>
      </c>
      <c r="D50" s="1">
        <v>77.709999999999994</v>
      </c>
      <c r="E50" s="1">
        <v>0.15</v>
      </c>
      <c r="F50" s="1">
        <v>0.08</v>
      </c>
      <c r="G50" s="1">
        <v>0.2</v>
      </c>
      <c r="H50" s="1">
        <v>1</v>
      </c>
      <c r="I50" s="1">
        <v>2.29</v>
      </c>
      <c r="J50" s="1">
        <v>0.43</v>
      </c>
      <c r="K50" s="1">
        <v>0.71</v>
      </c>
      <c r="L50" s="1">
        <v>1.57</v>
      </c>
      <c r="M50" s="1">
        <v>0.28999999999999998</v>
      </c>
      <c r="N50" s="1">
        <v>0.43</v>
      </c>
      <c r="O50" s="1">
        <v>0.17</v>
      </c>
      <c r="P50" s="1">
        <v>0.17</v>
      </c>
      <c r="Q50" s="1">
        <v>0.14000000000000001</v>
      </c>
      <c r="R50" s="1">
        <v>0.14000000000000001</v>
      </c>
      <c r="S50" s="1">
        <v>0</v>
      </c>
      <c r="T50" s="1">
        <v>0</v>
      </c>
      <c r="U50" s="1">
        <v>11.86</v>
      </c>
      <c r="V50" s="1">
        <v>8.57</v>
      </c>
      <c r="W50" s="1">
        <v>72</v>
      </c>
      <c r="X50" s="1">
        <v>0</v>
      </c>
      <c r="Y50" s="1">
        <v>0</v>
      </c>
      <c r="AA50" s="1">
        <v>0</v>
      </c>
      <c r="AB50" s="1">
        <v>0</v>
      </c>
      <c r="AC50" s="1">
        <v>0.71</v>
      </c>
      <c r="AD50" s="1">
        <v>0</v>
      </c>
      <c r="AE50" s="1">
        <v>7.0000000000000007E-2</v>
      </c>
      <c r="AF50" s="1">
        <v>0</v>
      </c>
      <c r="AG50" s="1">
        <v>0</v>
      </c>
      <c r="AH50" s="1">
        <v>0.28999999999999998</v>
      </c>
      <c r="AI50" s="1">
        <v>0</v>
      </c>
      <c r="AJ50" s="1">
        <v>0.43</v>
      </c>
      <c r="AK50" s="1">
        <v>18.71</v>
      </c>
      <c r="AL50" s="1">
        <v>10.96</v>
      </c>
      <c r="AM50" s="1">
        <v>13.49</v>
      </c>
      <c r="AN50" s="1">
        <v>1.1000000000000001</v>
      </c>
      <c r="AO50" s="1">
        <v>3.3</v>
      </c>
      <c r="AP50" s="1">
        <v>9.7100000000000009</v>
      </c>
      <c r="AQ50" s="1">
        <v>12.29</v>
      </c>
      <c r="AR50" s="1">
        <v>0.14000000000000001</v>
      </c>
      <c r="AS50" s="1">
        <v>2.86</v>
      </c>
      <c r="AT50" s="1">
        <v>0.56999999999999995</v>
      </c>
      <c r="AU50" s="1">
        <v>2</v>
      </c>
      <c r="AV50" s="1">
        <v>1.57</v>
      </c>
      <c r="AW50" s="1">
        <v>79</v>
      </c>
      <c r="AX50" s="1">
        <v>5</v>
      </c>
      <c r="AY50" s="1">
        <v>2.14</v>
      </c>
      <c r="AZ50" s="1">
        <v>0</v>
      </c>
      <c r="BA50" s="1">
        <v>1</v>
      </c>
      <c r="BB50" s="1">
        <v>3.14</v>
      </c>
      <c r="BC50" s="1">
        <v>13.43</v>
      </c>
      <c r="BD50" s="1">
        <v>7.71</v>
      </c>
      <c r="BE50" s="1">
        <v>4</v>
      </c>
      <c r="BF50" s="1">
        <v>1</v>
      </c>
      <c r="BG50" s="1">
        <v>2.4300000000000002</v>
      </c>
      <c r="BH50" s="1">
        <v>1.1399999999999999</v>
      </c>
      <c r="BI50" s="1">
        <v>1.0900000000000001</v>
      </c>
      <c r="BJ50" s="1">
        <v>40.57</v>
      </c>
      <c r="BK50" s="1">
        <v>33.86</v>
      </c>
      <c r="BL50" s="1">
        <v>83</v>
      </c>
      <c r="BM50" s="1">
        <v>23.43</v>
      </c>
      <c r="BN50" s="1">
        <v>18.43</v>
      </c>
      <c r="BO50" s="1">
        <v>79</v>
      </c>
      <c r="BP50" s="1">
        <v>11.86</v>
      </c>
      <c r="BQ50" s="1">
        <v>8.57</v>
      </c>
      <c r="BR50" s="1">
        <v>72</v>
      </c>
      <c r="BS50" s="1">
        <v>0.43</v>
      </c>
      <c r="BT50" s="1">
        <v>0</v>
      </c>
      <c r="BU50" s="1">
        <v>6</v>
      </c>
      <c r="BV50" s="1">
        <v>1</v>
      </c>
      <c r="BW50" s="1">
        <v>2</v>
      </c>
      <c r="BX50" s="1">
        <v>0.43</v>
      </c>
      <c r="BY50" s="1">
        <v>54</v>
      </c>
      <c r="BZ50" s="1">
        <v>1</v>
      </c>
      <c r="CA50" s="1">
        <v>7.43</v>
      </c>
      <c r="CB50" s="1">
        <v>0.86</v>
      </c>
      <c r="CC50" s="1">
        <v>0.28999999999999998</v>
      </c>
      <c r="CD50" s="1">
        <v>0</v>
      </c>
      <c r="CE50" s="1">
        <v>0</v>
      </c>
      <c r="CF50" s="1">
        <v>0</v>
      </c>
      <c r="CG50" s="1">
        <v>0.14000000000000001</v>
      </c>
      <c r="CH50" s="1">
        <v>0</v>
      </c>
      <c r="CI50" s="1">
        <v>0</v>
      </c>
      <c r="CJ50" s="1">
        <v>0</v>
      </c>
      <c r="CK50" s="1">
        <f t="shared" si="0"/>
        <v>3.6874980100000014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11</v>
      </c>
      <c r="D51" s="1">
        <v>73.91</v>
      </c>
      <c r="E51" s="1">
        <v>0.1</v>
      </c>
      <c r="F51" s="1">
        <v>0.09</v>
      </c>
      <c r="G51" s="1">
        <v>0.1</v>
      </c>
      <c r="H51" s="1">
        <v>1</v>
      </c>
      <c r="I51" s="1">
        <v>1.27</v>
      </c>
      <c r="J51" s="1">
        <v>0.36</v>
      </c>
      <c r="K51" s="1">
        <v>0.09</v>
      </c>
      <c r="L51" s="1">
        <v>1.18</v>
      </c>
      <c r="M51" s="1">
        <v>0</v>
      </c>
      <c r="N51" s="1">
        <v>0</v>
      </c>
      <c r="O51" s="1">
        <v>0.06</v>
      </c>
      <c r="P51" s="1">
        <v>0.06</v>
      </c>
      <c r="Q51" s="1">
        <v>0.09</v>
      </c>
      <c r="R51" s="1">
        <v>0</v>
      </c>
      <c r="S51" s="1">
        <v>0.09</v>
      </c>
      <c r="T51" s="1">
        <v>0</v>
      </c>
      <c r="U51" s="1">
        <v>14.73</v>
      </c>
      <c r="V51" s="1">
        <v>10.91</v>
      </c>
      <c r="W51" s="1">
        <v>74</v>
      </c>
      <c r="X51" s="1">
        <v>1.55</v>
      </c>
      <c r="Y51" s="1">
        <v>0.45</v>
      </c>
      <c r="Z51" s="1">
        <v>29</v>
      </c>
      <c r="AA51" s="1">
        <v>0.36</v>
      </c>
      <c r="AB51" s="1">
        <v>0.18</v>
      </c>
      <c r="AC51" s="1">
        <v>1.0900000000000001</v>
      </c>
      <c r="AD51" s="1">
        <v>0.09</v>
      </c>
      <c r="AE51" s="1">
        <v>0.08</v>
      </c>
      <c r="AF51" s="1">
        <v>0</v>
      </c>
      <c r="AG51" s="1">
        <v>0</v>
      </c>
      <c r="AH51" s="1">
        <v>0.27</v>
      </c>
      <c r="AI51" s="1">
        <v>0</v>
      </c>
      <c r="AJ51" s="1">
        <v>0.09</v>
      </c>
      <c r="AK51" s="1">
        <v>6.27</v>
      </c>
      <c r="AL51" s="1">
        <v>17.88</v>
      </c>
      <c r="AM51" s="1">
        <v>15.47</v>
      </c>
      <c r="AN51" s="1">
        <v>0.6</v>
      </c>
      <c r="AO51" s="1">
        <v>2.8</v>
      </c>
      <c r="AP51" s="1">
        <v>12.09</v>
      </c>
      <c r="AQ51" s="1">
        <v>13.73</v>
      </c>
      <c r="AR51" s="1">
        <v>0.18</v>
      </c>
      <c r="AS51" s="1">
        <v>2.27</v>
      </c>
      <c r="AT51" s="1">
        <v>1.0900000000000001</v>
      </c>
      <c r="AU51" s="1">
        <v>1.91</v>
      </c>
      <c r="AV51" s="1">
        <v>1.18</v>
      </c>
      <c r="AW51" s="1">
        <v>62</v>
      </c>
      <c r="AX51" s="1">
        <v>7.36</v>
      </c>
      <c r="AY51" s="1">
        <v>1.27</v>
      </c>
      <c r="AZ51" s="1">
        <v>0.09</v>
      </c>
      <c r="BA51" s="1">
        <v>0.73</v>
      </c>
      <c r="BB51" s="1">
        <v>2.09</v>
      </c>
      <c r="BC51" s="1">
        <v>11.55</v>
      </c>
      <c r="BD51" s="1">
        <v>7.82</v>
      </c>
      <c r="BE51" s="1">
        <v>4.2699999999999996</v>
      </c>
      <c r="BF51" s="1">
        <v>0.91</v>
      </c>
      <c r="BG51" s="1">
        <v>1.91</v>
      </c>
      <c r="BH51" s="1">
        <v>1.45</v>
      </c>
      <c r="BI51" s="1">
        <v>1.33</v>
      </c>
      <c r="BJ51" s="1">
        <v>53.18</v>
      </c>
      <c r="BK51" s="1">
        <v>44.36</v>
      </c>
      <c r="BL51" s="1">
        <v>83</v>
      </c>
      <c r="BM51" s="1">
        <v>32</v>
      </c>
      <c r="BN51" s="1">
        <v>25.27</v>
      </c>
      <c r="BO51" s="1">
        <v>79</v>
      </c>
      <c r="BP51" s="1">
        <v>14.73</v>
      </c>
      <c r="BQ51" s="1">
        <v>10.91</v>
      </c>
      <c r="BR51" s="1">
        <v>74</v>
      </c>
      <c r="BS51" s="1">
        <v>0.55000000000000004</v>
      </c>
      <c r="BT51" s="1">
        <v>0.18</v>
      </c>
      <c r="BU51" s="1">
        <v>9</v>
      </c>
      <c r="BV51" s="1">
        <v>2</v>
      </c>
      <c r="BW51" s="1">
        <v>0</v>
      </c>
      <c r="BX51" s="1">
        <v>0.55000000000000004</v>
      </c>
      <c r="BY51" s="1">
        <v>65.55</v>
      </c>
      <c r="BZ51" s="1">
        <v>0.09</v>
      </c>
      <c r="CA51" s="1">
        <v>9</v>
      </c>
      <c r="CB51" s="1">
        <v>3.45</v>
      </c>
      <c r="CC51" s="1">
        <v>0.18</v>
      </c>
      <c r="CD51" s="1">
        <v>0</v>
      </c>
      <c r="CE51" s="1">
        <v>0.18</v>
      </c>
      <c r="CF51" s="1">
        <v>0</v>
      </c>
      <c r="CG51" s="1">
        <v>0.18</v>
      </c>
      <c r="CH51" s="1">
        <v>0.09</v>
      </c>
      <c r="CI51" s="1">
        <v>0</v>
      </c>
      <c r="CJ51" s="1">
        <v>0</v>
      </c>
      <c r="CK51" s="1">
        <f t="shared" si="0"/>
        <v>3.3517479799999994</v>
      </c>
      <c r="CL51" s="1">
        <v>2</v>
      </c>
    </row>
    <row r="52" spans="1:90" x14ac:dyDescent="0.25">
      <c r="A52" s="1" t="s">
        <v>114</v>
      </c>
      <c r="B52" s="1">
        <v>4.8</v>
      </c>
      <c r="C52" s="1">
        <v>7</v>
      </c>
      <c r="D52" s="1">
        <v>90</v>
      </c>
      <c r="E52" s="1">
        <v>0.01</v>
      </c>
      <c r="F52" s="1">
        <v>0</v>
      </c>
      <c r="G52" s="1">
        <v>0</v>
      </c>
      <c r="H52" s="1">
        <v>0</v>
      </c>
      <c r="I52" s="1">
        <v>0.43</v>
      </c>
      <c r="J52" s="1">
        <v>0</v>
      </c>
      <c r="K52" s="1">
        <v>0.14000000000000001</v>
      </c>
      <c r="L52" s="1">
        <v>0.28999999999999998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8.2899999999999991</v>
      </c>
      <c r="V52" s="1">
        <v>6.14</v>
      </c>
      <c r="W52" s="1">
        <v>74</v>
      </c>
      <c r="X52" s="1">
        <v>0.14000000000000001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0.28999999999999998</v>
      </c>
      <c r="AI52" s="1">
        <v>0</v>
      </c>
      <c r="AJ52" s="1">
        <v>0.14000000000000001</v>
      </c>
      <c r="AK52" s="1">
        <v>4.29</v>
      </c>
      <c r="AL52" s="1">
        <v>2.74</v>
      </c>
      <c r="AM52" s="1">
        <v>17.91</v>
      </c>
      <c r="AN52" s="1">
        <v>0.1</v>
      </c>
      <c r="AO52" s="1">
        <v>2.5</v>
      </c>
      <c r="AP52" s="1">
        <v>14.43</v>
      </c>
      <c r="AQ52" s="1">
        <v>14.43</v>
      </c>
      <c r="AR52" s="1">
        <v>0</v>
      </c>
      <c r="AS52" s="1">
        <v>1.86</v>
      </c>
      <c r="AT52" s="1">
        <v>1.57</v>
      </c>
      <c r="AU52" s="1">
        <v>3.43</v>
      </c>
      <c r="AV52" s="1">
        <v>1.86</v>
      </c>
      <c r="AW52" s="1">
        <v>54</v>
      </c>
      <c r="AX52" s="1">
        <v>9.2899999999999991</v>
      </c>
      <c r="AY52" s="1">
        <v>2.71</v>
      </c>
      <c r="AZ52" s="1">
        <v>0.28999999999999998</v>
      </c>
      <c r="BA52" s="1">
        <v>2.29</v>
      </c>
      <c r="BB52" s="1">
        <v>5.29</v>
      </c>
      <c r="BC52" s="1">
        <v>16.29</v>
      </c>
      <c r="BD52" s="1">
        <v>10.86</v>
      </c>
      <c r="BE52" s="1">
        <v>5</v>
      </c>
      <c r="BF52" s="1">
        <v>0.71</v>
      </c>
      <c r="BG52" s="1">
        <v>3</v>
      </c>
      <c r="BH52" s="1">
        <v>1.86</v>
      </c>
      <c r="BI52" s="1">
        <v>1.65</v>
      </c>
      <c r="BJ52" s="1">
        <v>53</v>
      </c>
      <c r="BK52" s="1">
        <v>44</v>
      </c>
      <c r="BL52" s="1">
        <v>83</v>
      </c>
      <c r="BM52" s="1">
        <v>23.86</v>
      </c>
      <c r="BN52" s="1">
        <v>18.43</v>
      </c>
      <c r="BO52" s="1">
        <v>77</v>
      </c>
      <c r="BP52" s="1">
        <v>8.2899999999999991</v>
      </c>
      <c r="BQ52" s="1">
        <v>6.14</v>
      </c>
      <c r="BR52" s="1">
        <v>74</v>
      </c>
      <c r="BS52" s="1">
        <v>0.14000000000000001</v>
      </c>
      <c r="BT52" s="1">
        <v>0</v>
      </c>
      <c r="BU52" s="1">
        <v>7</v>
      </c>
      <c r="BV52" s="1">
        <v>0</v>
      </c>
      <c r="BW52" s="1">
        <v>0</v>
      </c>
      <c r="BX52" s="1">
        <v>0.71</v>
      </c>
      <c r="BY52" s="1">
        <v>68.709999999999994</v>
      </c>
      <c r="BZ52" s="1">
        <v>0.71</v>
      </c>
      <c r="CA52" s="1">
        <v>4.43</v>
      </c>
      <c r="CB52" s="1">
        <v>1.29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2.7224205000000015</v>
      </c>
      <c r="CL52" s="1">
        <v>2</v>
      </c>
    </row>
    <row r="53" spans="1:90" x14ac:dyDescent="0.25">
      <c r="A53" s="1" t="s">
        <v>115</v>
      </c>
      <c r="B53" s="1">
        <v>4.4000000000000004</v>
      </c>
      <c r="C53" s="1">
        <v>7</v>
      </c>
      <c r="D53" s="1">
        <v>50.43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6.29</v>
      </c>
      <c r="V53" s="1">
        <v>4.71</v>
      </c>
      <c r="W53" s="1">
        <v>75</v>
      </c>
      <c r="X53" s="1">
        <v>0.14000000000000001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1.89</v>
      </c>
      <c r="AM53" s="1">
        <v>6.03</v>
      </c>
      <c r="AN53" s="1">
        <v>0</v>
      </c>
      <c r="AO53" s="1">
        <v>2.1</v>
      </c>
      <c r="AP53" s="1">
        <v>6.86</v>
      </c>
      <c r="AQ53" s="1">
        <v>6.86</v>
      </c>
      <c r="AR53" s="1">
        <v>0</v>
      </c>
      <c r="AS53" s="1">
        <v>1.43</v>
      </c>
      <c r="AT53" s="1">
        <v>1.71</v>
      </c>
      <c r="AU53" s="1">
        <v>1.29</v>
      </c>
      <c r="AV53" s="1">
        <v>0.71</v>
      </c>
      <c r="AW53" s="1">
        <v>55</v>
      </c>
      <c r="AX53" s="1">
        <v>3.57</v>
      </c>
      <c r="AY53" s="1">
        <v>0.43</v>
      </c>
      <c r="AZ53" s="1">
        <v>0.14000000000000001</v>
      </c>
      <c r="BA53" s="1">
        <v>0.43</v>
      </c>
      <c r="BB53" s="1">
        <v>1</v>
      </c>
      <c r="BC53" s="1">
        <v>12.14</v>
      </c>
      <c r="BD53" s="1">
        <v>7.86</v>
      </c>
      <c r="BE53" s="1">
        <v>4.1399999999999997</v>
      </c>
      <c r="BF53" s="1">
        <v>0.56999999999999995</v>
      </c>
      <c r="BG53" s="1">
        <v>1.86</v>
      </c>
      <c r="BH53" s="1">
        <v>2</v>
      </c>
      <c r="BI53" s="1">
        <v>1.42</v>
      </c>
      <c r="BJ53" s="1">
        <v>23.14</v>
      </c>
      <c r="BK53" s="1">
        <v>19.86</v>
      </c>
      <c r="BL53" s="1">
        <v>86</v>
      </c>
      <c r="BM53" s="1">
        <v>13.14</v>
      </c>
      <c r="BN53" s="1">
        <v>10.57</v>
      </c>
      <c r="BO53" s="1">
        <v>80</v>
      </c>
      <c r="BP53" s="1">
        <v>6.29</v>
      </c>
      <c r="BQ53" s="1">
        <v>4.71</v>
      </c>
      <c r="BR53" s="1">
        <v>75</v>
      </c>
      <c r="BS53" s="1">
        <v>0</v>
      </c>
      <c r="BT53" s="1">
        <v>0</v>
      </c>
      <c r="BU53" s="1">
        <v>3</v>
      </c>
      <c r="BV53" s="1">
        <v>4</v>
      </c>
      <c r="BW53" s="1">
        <v>1</v>
      </c>
      <c r="BX53" s="1">
        <v>1</v>
      </c>
      <c r="BY53" s="1">
        <v>30.29</v>
      </c>
      <c r="BZ53" s="1">
        <v>0</v>
      </c>
      <c r="CA53" s="1">
        <v>3.29</v>
      </c>
      <c r="CB53" s="1">
        <v>0.43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2.6610127900000013</v>
      </c>
      <c r="CL53" s="1">
        <v>2</v>
      </c>
    </row>
    <row r="54" spans="1:90" x14ac:dyDescent="0.25">
      <c r="A54" s="1" t="s">
        <v>120</v>
      </c>
      <c r="B54" s="1">
        <v>4.5</v>
      </c>
      <c r="C54" s="1">
        <v>10</v>
      </c>
      <c r="D54" s="1">
        <v>50.8</v>
      </c>
      <c r="E54" s="1">
        <v>0.12</v>
      </c>
      <c r="F54" s="1">
        <v>0.09</v>
      </c>
      <c r="G54" s="1">
        <v>0.1</v>
      </c>
      <c r="H54" s="1">
        <v>1</v>
      </c>
      <c r="I54" s="1">
        <v>0.8</v>
      </c>
      <c r="J54" s="1">
        <v>0.1</v>
      </c>
      <c r="K54" s="1">
        <v>0.6</v>
      </c>
      <c r="L54" s="1">
        <v>0.2</v>
      </c>
      <c r="M54" s="1">
        <v>0.1</v>
      </c>
      <c r="N54" s="1">
        <v>0.1</v>
      </c>
      <c r="O54" s="1">
        <v>0.06</v>
      </c>
      <c r="P54" s="1">
        <v>0.06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6.8</v>
      </c>
      <c r="W54" s="1">
        <v>74</v>
      </c>
      <c r="X54" s="1">
        <v>0.5</v>
      </c>
      <c r="Y54" s="1">
        <v>0</v>
      </c>
      <c r="Z54" s="1">
        <v>0</v>
      </c>
      <c r="AA54" s="1">
        <v>0</v>
      </c>
      <c r="AB54" s="1">
        <v>0</v>
      </c>
      <c r="AC54" s="1">
        <v>0.5</v>
      </c>
      <c r="AD54" s="1">
        <v>0.1</v>
      </c>
      <c r="AE54" s="1">
        <v>0.08</v>
      </c>
      <c r="AF54" s="1">
        <v>0.1</v>
      </c>
      <c r="AG54" s="1">
        <v>0</v>
      </c>
      <c r="AH54" s="1">
        <v>0.2</v>
      </c>
      <c r="AI54" s="1">
        <v>0</v>
      </c>
      <c r="AJ54" s="1">
        <v>0.2</v>
      </c>
      <c r="AK54" s="1">
        <v>11.3</v>
      </c>
      <c r="AL54" s="1">
        <v>7.74</v>
      </c>
      <c r="AM54" s="1">
        <v>5</v>
      </c>
      <c r="AN54" s="1">
        <v>0.6</v>
      </c>
      <c r="AO54" s="1">
        <v>2.5</v>
      </c>
      <c r="AP54" s="1">
        <v>5.6</v>
      </c>
      <c r="AQ54" s="1">
        <v>6.5</v>
      </c>
      <c r="AR54" s="1">
        <v>0</v>
      </c>
      <c r="AS54" s="1">
        <v>1.9</v>
      </c>
      <c r="AT54" s="1">
        <v>0.8</v>
      </c>
      <c r="AU54" s="1">
        <v>0.8</v>
      </c>
      <c r="AV54" s="1">
        <v>0.5</v>
      </c>
      <c r="AW54" s="1">
        <v>63</v>
      </c>
      <c r="AX54" s="1">
        <v>3</v>
      </c>
      <c r="AY54" s="1">
        <v>0.7</v>
      </c>
      <c r="AZ54" s="1">
        <v>0</v>
      </c>
      <c r="BA54" s="1">
        <v>0.2</v>
      </c>
      <c r="BB54" s="1">
        <v>0.9</v>
      </c>
      <c r="BC54" s="1">
        <v>12.7</v>
      </c>
      <c r="BD54" s="1">
        <v>7.2</v>
      </c>
      <c r="BE54" s="1">
        <v>3.8</v>
      </c>
      <c r="BF54" s="1">
        <v>0.6</v>
      </c>
      <c r="BG54" s="1">
        <v>1.5</v>
      </c>
      <c r="BH54" s="1">
        <v>1.7</v>
      </c>
      <c r="BI54" s="1">
        <v>1.35</v>
      </c>
      <c r="BJ54" s="1">
        <v>22.5</v>
      </c>
      <c r="BK54" s="1">
        <v>17.5</v>
      </c>
      <c r="BL54" s="1">
        <v>78</v>
      </c>
      <c r="BM54" s="1">
        <v>15.1</v>
      </c>
      <c r="BN54" s="1">
        <v>11</v>
      </c>
      <c r="BO54" s="1">
        <v>73</v>
      </c>
      <c r="BP54" s="1">
        <v>9.1999999999999993</v>
      </c>
      <c r="BQ54" s="1">
        <v>6.8</v>
      </c>
      <c r="BR54" s="1">
        <v>74</v>
      </c>
      <c r="BS54" s="1">
        <v>0.1</v>
      </c>
      <c r="BT54" s="1">
        <v>0.1</v>
      </c>
      <c r="BU54" s="1">
        <v>5</v>
      </c>
      <c r="BV54" s="1">
        <v>5</v>
      </c>
      <c r="BW54" s="1">
        <v>4</v>
      </c>
      <c r="BX54" s="1">
        <v>0.4</v>
      </c>
      <c r="BY54" s="1">
        <v>31.7</v>
      </c>
      <c r="BZ54" s="1">
        <v>2.2000000000000002</v>
      </c>
      <c r="CA54" s="1">
        <v>2.1</v>
      </c>
      <c r="CB54" s="1">
        <v>1.5</v>
      </c>
      <c r="CC54" s="1">
        <v>0.3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3.7217306100000016</v>
      </c>
      <c r="CL54" s="1">
        <v>2</v>
      </c>
    </row>
    <row r="55" spans="1:90" x14ac:dyDescent="0.25">
      <c r="A55" s="1" t="s">
        <v>226</v>
      </c>
      <c r="B55" s="1">
        <v>5.3</v>
      </c>
      <c r="C55" s="1">
        <v>5</v>
      </c>
      <c r="D55" s="1">
        <v>65</v>
      </c>
      <c r="E55" s="1">
        <v>0.02</v>
      </c>
      <c r="F55" s="1">
        <v>0</v>
      </c>
      <c r="G55" s="1">
        <v>0</v>
      </c>
      <c r="H55" s="1">
        <v>0</v>
      </c>
      <c r="I55" s="1">
        <v>0.6</v>
      </c>
      <c r="J55" s="1">
        <v>0</v>
      </c>
      <c r="K55" s="1">
        <v>0</v>
      </c>
      <c r="L55" s="1">
        <v>0.6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12</v>
      </c>
      <c r="V55" s="1">
        <v>8.8000000000000007</v>
      </c>
      <c r="W55" s="1">
        <v>73</v>
      </c>
      <c r="X55" s="1">
        <v>3.8</v>
      </c>
      <c r="Y55" s="1">
        <v>0.6</v>
      </c>
      <c r="Z55" s="1">
        <v>16</v>
      </c>
      <c r="AA55" s="1">
        <v>2.2000000000000002</v>
      </c>
      <c r="AB55" s="1">
        <v>1</v>
      </c>
      <c r="AC55" s="1">
        <v>0.4</v>
      </c>
      <c r="AD55" s="1">
        <v>0</v>
      </c>
      <c r="AE55" s="1">
        <v>0.02</v>
      </c>
      <c r="AF55" s="1">
        <v>0</v>
      </c>
      <c r="AG55" s="1">
        <v>0</v>
      </c>
      <c r="AH55" s="1">
        <v>0</v>
      </c>
      <c r="AI55" s="1">
        <v>0</v>
      </c>
      <c r="AJ55" s="1">
        <v>0.2</v>
      </c>
      <c r="AK55" s="1">
        <v>3.4</v>
      </c>
      <c r="AL55" s="1">
        <v>9.44</v>
      </c>
      <c r="AM55" s="1">
        <v>6.44</v>
      </c>
      <c r="AN55" s="1">
        <v>0.1</v>
      </c>
      <c r="AO55" s="1">
        <v>2.7</v>
      </c>
      <c r="AP55" s="1">
        <v>10.6</v>
      </c>
      <c r="AQ55" s="1">
        <v>10.6</v>
      </c>
      <c r="AR55" s="1">
        <v>0</v>
      </c>
      <c r="AS55" s="1">
        <v>2</v>
      </c>
      <c r="AT55" s="1">
        <v>0.8</v>
      </c>
      <c r="AU55" s="1">
        <v>1</v>
      </c>
      <c r="AV55" s="1">
        <v>0.4</v>
      </c>
      <c r="AW55" s="1">
        <v>40</v>
      </c>
      <c r="AX55" s="1">
        <v>5.4</v>
      </c>
      <c r="AY55" s="1">
        <v>1</v>
      </c>
      <c r="AZ55" s="1">
        <v>0</v>
      </c>
      <c r="BA55" s="1">
        <v>0.8</v>
      </c>
      <c r="BB55" s="1">
        <v>1.8</v>
      </c>
      <c r="BC55" s="1">
        <v>8.4</v>
      </c>
      <c r="BD55" s="1">
        <v>5.4</v>
      </c>
      <c r="BE55" s="1">
        <v>3.6</v>
      </c>
      <c r="BF55" s="1">
        <v>1.4</v>
      </c>
      <c r="BG55" s="1">
        <v>1.4</v>
      </c>
      <c r="BH55" s="1">
        <v>1.4</v>
      </c>
      <c r="BI55" s="1">
        <v>1.01</v>
      </c>
      <c r="BJ55" s="1">
        <v>41.8</v>
      </c>
      <c r="BK55" s="1">
        <v>36</v>
      </c>
      <c r="BL55" s="1">
        <v>86</v>
      </c>
      <c r="BM55" s="1">
        <v>27.6</v>
      </c>
      <c r="BN55" s="1">
        <v>20</v>
      </c>
      <c r="BO55" s="1">
        <v>72</v>
      </c>
      <c r="BP55" s="1">
        <v>12</v>
      </c>
      <c r="BQ55" s="1">
        <v>8.8000000000000007</v>
      </c>
      <c r="BR55" s="1">
        <v>73</v>
      </c>
      <c r="BS55" s="1">
        <v>0.2</v>
      </c>
      <c r="BT55" s="1">
        <v>0.2</v>
      </c>
      <c r="BU55" s="1">
        <v>4</v>
      </c>
      <c r="BV55" s="1">
        <v>1</v>
      </c>
      <c r="BW55" s="1">
        <v>3</v>
      </c>
      <c r="BX55" s="1">
        <v>0.4</v>
      </c>
      <c r="BY55" s="1">
        <v>51.6</v>
      </c>
      <c r="BZ55" s="1">
        <v>0</v>
      </c>
      <c r="CA55" s="1">
        <v>6.8</v>
      </c>
      <c r="CB55" s="1">
        <v>4.8</v>
      </c>
      <c r="CC55" s="1">
        <v>0</v>
      </c>
      <c r="CD55" s="1">
        <v>0</v>
      </c>
      <c r="CE55" s="1">
        <v>2</v>
      </c>
      <c r="CF55" s="1">
        <v>0.2</v>
      </c>
      <c r="CG55" s="1">
        <v>0.2</v>
      </c>
      <c r="CH55" s="1">
        <v>0</v>
      </c>
      <c r="CI55" s="1">
        <v>0</v>
      </c>
      <c r="CJ55" s="1">
        <v>0</v>
      </c>
      <c r="CK55" s="1">
        <f t="shared" si="0"/>
        <v>3.1419480400000004</v>
      </c>
      <c r="CL55" s="1">
        <v>2</v>
      </c>
    </row>
    <row r="56" spans="1:90" x14ac:dyDescent="0.25">
      <c r="A56" s="1" t="s">
        <v>123</v>
      </c>
      <c r="B56" s="1">
        <v>5.7</v>
      </c>
      <c r="C56" s="1">
        <v>11</v>
      </c>
      <c r="D56" s="1">
        <v>88.73</v>
      </c>
      <c r="E56" s="1">
        <v>0.23</v>
      </c>
      <c r="F56" s="1">
        <v>0.09</v>
      </c>
      <c r="G56" s="1">
        <v>0.3</v>
      </c>
      <c r="H56" s="1">
        <v>1</v>
      </c>
      <c r="I56" s="1">
        <v>1.36</v>
      </c>
      <c r="J56" s="1">
        <v>0.55000000000000004</v>
      </c>
      <c r="K56" s="1">
        <v>0.18</v>
      </c>
      <c r="L56" s="1">
        <v>1.18</v>
      </c>
      <c r="M56" s="1">
        <v>0.09</v>
      </c>
      <c r="N56" s="1">
        <v>0</v>
      </c>
      <c r="O56" s="1">
        <v>0.11</v>
      </c>
      <c r="P56" s="1">
        <v>0.11</v>
      </c>
      <c r="Q56" s="1">
        <v>0</v>
      </c>
      <c r="R56" s="1">
        <v>0</v>
      </c>
      <c r="S56" s="1">
        <v>0</v>
      </c>
      <c r="T56" s="1">
        <v>0</v>
      </c>
      <c r="U56" s="1">
        <v>11.27</v>
      </c>
      <c r="V56" s="1">
        <v>7.45</v>
      </c>
      <c r="W56" s="1">
        <v>66</v>
      </c>
      <c r="X56" s="1">
        <v>5.82</v>
      </c>
      <c r="Y56" s="1">
        <v>1.0900000000000001</v>
      </c>
      <c r="Z56" s="1">
        <v>19</v>
      </c>
      <c r="AA56" s="1">
        <v>1.0900000000000001</v>
      </c>
      <c r="AB56" s="1">
        <v>0.45</v>
      </c>
      <c r="AC56" s="1">
        <v>1.27</v>
      </c>
      <c r="AD56" s="1">
        <v>0.27</v>
      </c>
      <c r="AE56" s="1">
        <v>0.16</v>
      </c>
      <c r="AF56" s="1">
        <v>0.09</v>
      </c>
      <c r="AG56" s="1">
        <v>0</v>
      </c>
      <c r="AH56" s="1">
        <v>0.09</v>
      </c>
      <c r="AI56" s="1">
        <v>0</v>
      </c>
      <c r="AJ56" s="1">
        <v>0.09</v>
      </c>
      <c r="AK56" s="1">
        <v>9.18</v>
      </c>
      <c r="AL56" s="1">
        <v>20.440000000000001</v>
      </c>
      <c r="AM56" s="1">
        <v>20.47</v>
      </c>
      <c r="AN56" s="1">
        <v>1.1000000000000001</v>
      </c>
      <c r="AO56" s="1">
        <v>3.7</v>
      </c>
      <c r="AP56" s="1">
        <v>13.91</v>
      </c>
      <c r="AQ56" s="1">
        <v>14.73</v>
      </c>
      <c r="AR56" s="1">
        <v>0.09</v>
      </c>
      <c r="AS56" s="1">
        <v>2.36</v>
      </c>
      <c r="AT56" s="1">
        <v>1.55</v>
      </c>
      <c r="AU56" s="1">
        <v>2.73</v>
      </c>
      <c r="AV56" s="1">
        <v>1.82</v>
      </c>
      <c r="AW56" s="1">
        <v>67</v>
      </c>
      <c r="AX56" s="1">
        <v>7.36</v>
      </c>
      <c r="AY56" s="1">
        <v>0.91</v>
      </c>
      <c r="AZ56" s="1">
        <v>0.64</v>
      </c>
      <c r="BA56" s="1">
        <v>1.18</v>
      </c>
      <c r="BB56" s="1">
        <v>2.73</v>
      </c>
      <c r="BC56" s="1">
        <v>16.36</v>
      </c>
      <c r="BD56" s="1">
        <v>11.36</v>
      </c>
      <c r="BE56" s="1">
        <v>4.91</v>
      </c>
      <c r="BF56" s="1">
        <v>0.64</v>
      </c>
      <c r="BG56" s="1">
        <v>2.91</v>
      </c>
      <c r="BH56" s="1">
        <v>2.36</v>
      </c>
      <c r="BI56" s="1">
        <v>1.76</v>
      </c>
      <c r="BJ56" s="1">
        <v>27</v>
      </c>
      <c r="BK56" s="1">
        <v>20.55</v>
      </c>
      <c r="BL56" s="1">
        <v>76</v>
      </c>
      <c r="BM56" s="1">
        <v>23.73</v>
      </c>
      <c r="BN56" s="1">
        <v>13.82</v>
      </c>
      <c r="BO56" s="1">
        <v>58</v>
      </c>
      <c r="BP56" s="1">
        <v>11.27</v>
      </c>
      <c r="BQ56" s="1">
        <v>7.45</v>
      </c>
      <c r="BR56" s="1">
        <v>66</v>
      </c>
      <c r="BS56" s="1">
        <v>0.18</v>
      </c>
      <c r="BT56" s="1">
        <v>0.18</v>
      </c>
      <c r="BU56" s="1">
        <v>11</v>
      </c>
      <c r="BV56" s="1">
        <v>0</v>
      </c>
      <c r="BW56" s="1">
        <v>2</v>
      </c>
      <c r="BX56" s="1">
        <v>2.64</v>
      </c>
      <c r="BY56" s="1">
        <v>53.09</v>
      </c>
      <c r="BZ56" s="1">
        <v>0.91</v>
      </c>
      <c r="CA56" s="1">
        <v>3.45</v>
      </c>
      <c r="CB56" s="1">
        <v>6</v>
      </c>
      <c r="CC56" s="1">
        <v>0.55000000000000004</v>
      </c>
      <c r="CD56" s="1">
        <v>0</v>
      </c>
      <c r="CE56" s="1">
        <v>1</v>
      </c>
      <c r="CF56" s="1">
        <v>0.09</v>
      </c>
      <c r="CG56" s="1">
        <v>0.18</v>
      </c>
      <c r="CH56" s="1">
        <v>0</v>
      </c>
      <c r="CI56" s="1">
        <v>0</v>
      </c>
      <c r="CJ56" s="1">
        <v>0</v>
      </c>
      <c r="CK56" s="1">
        <f t="shared" si="0"/>
        <v>3.1932148500000013</v>
      </c>
      <c r="CL56" s="1">
        <v>2</v>
      </c>
    </row>
    <row r="57" spans="1:90" x14ac:dyDescent="0.25">
      <c r="A57" s="1" t="s">
        <v>124</v>
      </c>
      <c r="B57" s="1">
        <v>4.9000000000000004</v>
      </c>
      <c r="C57" s="1">
        <v>10</v>
      </c>
      <c r="D57" s="1">
        <v>85.5</v>
      </c>
      <c r="E57" s="1">
        <v>0.16</v>
      </c>
      <c r="F57" s="1">
        <v>0</v>
      </c>
      <c r="G57" s="1">
        <v>0.1</v>
      </c>
      <c r="H57" s="1">
        <v>0</v>
      </c>
      <c r="I57" s="1">
        <v>1.3</v>
      </c>
      <c r="J57" s="1">
        <v>0.3</v>
      </c>
      <c r="K57" s="1">
        <v>0.6</v>
      </c>
      <c r="L57" s="1">
        <v>0.7</v>
      </c>
      <c r="M57" s="1">
        <v>0</v>
      </c>
      <c r="N57" s="1">
        <v>0.4</v>
      </c>
      <c r="O57" s="1">
        <v>7.0000000000000007E-2</v>
      </c>
      <c r="P57" s="1">
        <v>7.0000000000000007E-2</v>
      </c>
      <c r="Q57" s="1">
        <v>0</v>
      </c>
      <c r="R57" s="1">
        <v>0</v>
      </c>
      <c r="S57" s="1">
        <v>0</v>
      </c>
      <c r="T57" s="1">
        <v>0</v>
      </c>
      <c r="U57" s="1">
        <v>10</v>
      </c>
      <c r="V57" s="1">
        <v>5.7</v>
      </c>
      <c r="W57" s="1">
        <v>57</v>
      </c>
      <c r="X57" s="1">
        <v>0.9</v>
      </c>
      <c r="Y57" s="1">
        <v>0.1</v>
      </c>
      <c r="Z57" s="1">
        <v>11</v>
      </c>
      <c r="AA57" s="1">
        <v>0</v>
      </c>
      <c r="AB57" s="1">
        <v>0.2</v>
      </c>
      <c r="AC57" s="1">
        <v>0.1</v>
      </c>
      <c r="AD57" s="1">
        <v>0.1</v>
      </c>
      <c r="AE57" s="1">
        <v>7.0000000000000007E-2</v>
      </c>
      <c r="AF57" s="1">
        <v>0</v>
      </c>
      <c r="AG57" s="1">
        <v>0</v>
      </c>
      <c r="AH57" s="1">
        <v>0.1</v>
      </c>
      <c r="AI57" s="1">
        <v>0</v>
      </c>
      <c r="AJ57" s="1">
        <v>0.2</v>
      </c>
      <c r="AK57" s="1">
        <v>14.3</v>
      </c>
      <c r="AL57" s="1">
        <v>3.35</v>
      </c>
      <c r="AM57" s="1">
        <v>10.4</v>
      </c>
      <c r="AN57" s="1">
        <v>0.6</v>
      </c>
      <c r="AO57" s="1">
        <v>3</v>
      </c>
      <c r="AP57" s="1">
        <v>9.5</v>
      </c>
      <c r="AQ57" s="1">
        <v>9.5</v>
      </c>
      <c r="AR57" s="1">
        <v>0</v>
      </c>
      <c r="AS57" s="1">
        <v>2</v>
      </c>
      <c r="AT57" s="1">
        <v>2.1</v>
      </c>
      <c r="AU57" s="1">
        <v>1.5</v>
      </c>
      <c r="AV57" s="1">
        <v>0.7</v>
      </c>
      <c r="AW57" s="1">
        <v>47</v>
      </c>
      <c r="AX57" s="1">
        <v>4.9000000000000004</v>
      </c>
      <c r="AY57" s="1">
        <v>1.4</v>
      </c>
      <c r="AZ57" s="1">
        <v>0.2</v>
      </c>
      <c r="BA57" s="1">
        <v>0.4</v>
      </c>
      <c r="BB57" s="1">
        <v>2</v>
      </c>
      <c r="BC57" s="1">
        <v>15.8</v>
      </c>
      <c r="BD57" s="1">
        <v>10.5</v>
      </c>
      <c r="BE57" s="1">
        <v>5.8</v>
      </c>
      <c r="BF57" s="1">
        <v>0.9</v>
      </c>
      <c r="BG57" s="1">
        <v>2.5</v>
      </c>
      <c r="BH57" s="1">
        <v>2.7</v>
      </c>
      <c r="BI57" s="1">
        <v>2.0299999999999998</v>
      </c>
      <c r="BJ57" s="1">
        <v>33.4</v>
      </c>
      <c r="BK57" s="1">
        <v>25.3</v>
      </c>
      <c r="BL57" s="1">
        <v>76</v>
      </c>
      <c r="BM57" s="1">
        <v>18.600000000000001</v>
      </c>
      <c r="BN57" s="1">
        <v>11.4</v>
      </c>
      <c r="BO57" s="1">
        <v>61</v>
      </c>
      <c r="BP57" s="1">
        <v>10</v>
      </c>
      <c r="BQ57" s="1">
        <v>5.7</v>
      </c>
      <c r="BR57" s="1">
        <v>57</v>
      </c>
      <c r="BS57" s="1">
        <v>0.1</v>
      </c>
      <c r="BT57" s="1">
        <v>0</v>
      </c>
      <c r="BU57" s="1">
        <v>9</v>
      </c>
      <c r="BV57" s="1">
        <v>1</v>
      </c>
      <c r="BW57" s="1">
        <v>0</v>
      </c>
      <c r="BX57" s="1">
        <v>1.1000000000000001</v>
      </c>
      <c r="BY57" s="1">
        <v>47.1</v>
      </c>
      <c r="BZ57" s="1">
        <v>0.9</v>
      </c>
      <c r="CA57" s="1">
        <v>6</v>
      </c>
      <c r="CB57" s="1">
        <v>1.9</v>
      </c>
      <c r="CC57" s="1">
        <v>0</v>
      </c>
      <c r="CD57" s="1">
        <v>0</v>
      </c>
      <c r="CE57" s="1">
        <v>0</v>
      </c>
      <c r="CF57" s="1">
        <v>0.1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3.1248187299999981</v>
      </c>
      <c r="CL57" s="1">
        <v>2</v>
      </c>
    </row>
    <row r="58" spans="1:90" x14ac:dyDescent="0.25">
      <c r="A58" s="1" t="s">
        <v>127</v>
      </c>
      <c r="B58" s="1">
        <v>5.3</v>
      </c>
      <c r="C58" s="1">
        <v>10</v>
      </c>
      <c r="D58" s="1">
        <v>83.2</v>
      </c>
      <c r="E58" s="1">
        <v>0.25</v>
      </c>
      <c r="F58" s="1">
        <v>0.17</v>
      </c>
      <c r="G58" s="1">
        <v>0.4</v>
      </c>
      <c r="H58" s="1">
        <v>2</v>
      </c>
      <c r="I58" s="1">
        <v>2.2999999999999998</v>
      </c>
      <c r="J58" s="1">
        <v>0.5</v>
      </c>
      <c r="K58" s="1">
        <v>1.5</v>
      </c>
      <c r="L58" s="1">
        <v>0.8</v>
      </c>
      <c r="M58" s="1">
        <v>0.5</v>
      </c>
      <c r="N58" s="1">
        <v>0.1</v>
      </c>
      <c r="O58" s="1">
        <v>0.26</v>
      </c>
      <c r="P58" s="1">
        <v>0.26</v>
      </c>
      <c r="Q58" s="1">
        <v>0.2</v>
      </c>
      <c r="R58" s="1">
        <v>0.2</v>
      </c>
      <c r="S58" s="1">
        <v>0</v>
      </c>
      <c r="T58" s="1">
        <v>0</v>
      </c>
      <c r="U58" s="1">
        <v>10.8</v>
      </c>
      <c r="V58" s="1">
        <v>5.9</v>
      </c>
      <c r="W58" s="1">
        <v>55</v>
      </c>
      <c r="X58" s="1">
        <v>1.8</v>
      </c>
      <c r="Y58" s="1">
        <v>0.6</v>
      </c>
      <c r="Z58" s="1">
        <v>33</v>
      </c>
      <c r="AA58" s="1">
        <v>0.7</v>
      </c>
      <c r="AB58" s="1">
        <v>0.2</v>
      </c>
      <c r="AC58" s="1">
        <v>1.1000000000000001</v>
      </c>
      <c r="AD58" s="1">
        <v>0.1</v>
      </c>
      <c r="AE58" s="1">
        <v>0.13</v>
      </c>
      <c r="AF58" s="1">
        <v>0</v>
      </c>
      <c r="AG58" s="1">
        <v>0</v>
      </c>
      <c r="AH58" s="1">
        <v>0.1</v>
      </c>
      <c r="AI58" s="1">
        <v>0</v>
      </c>
      <c r="AJ58" s="1">
        <v>0.3</v>
      </c>
      <c r="AK58" s="1">
        <v>24.3</v>
      </c>
      <c r="AL58" s="1">
        <v>17.25</v>
      </c>
      <c r="AM58" s="1">
        <v>10.98</v>
      </c>
      <c r="AN58" s="1">
        <v>1.7</v>
      </c>
      <c r="AO58" s="1">
        <v>4.2</v>
      </c>
      <c r="AP58" s="1">
        <v>3.7</v>
      </c>
      <c r="AQ58" s="1">
        <v>7.3</v>
      </c>
      <c r="AR58" s="1">
        <v>0.1</v>
      </c>
      <c r="AS58" s="1">
        <v>3.2</v>
      </c>
      <c r="AT58" s="1">
        <v>1</v>
      </c>
      <c r="AU58" s="1">
        <v>0.7</v>
      </c>
      <c r="AV58" s="1">
        <v>0.3</v>
      </c>
      <c r="AW58" s="1">
        <v>43</v>
      </c>
      <c r="AX58" s="1">
        <v>2.9</v>
      </c>
      <c r="AY58" s="1">
        <v>0.3</v>
      </c>
      <c r="AZ58" s="1">
        <v>0.2</v>
      </c>
      <c r="BA58" s="1">
        <v>0.2</v>
      </c>
      <c r="BB58" s="1">
        <v>0.7</v>
      </c>
      <c r="BC58" s="1">
        <v>10.9</v>
      </c>
      <c r="BD58" s="1">
        <v>5.9</v>
      </c>
      <c r="BE58" s="1">
        <v>3.6</v>
      </c>
      <c r="BF58" s="1">
        <v>0.5</v>
      </c>
      <c r="BG58" s="1">
        <v>1.8</v>
      </c>
      <c r="BH58" s="1">
        <v>1.2</v>
      </c>
      <c r="BI58" s="1">
        <v>1.07</v>
      </c>
      <c r="BJ58" s="1">
        <v>20.8</v>
      </c>
      <c r="BK58" s="1">
        <v>13.3</v>
      </c>
      <c r="BL58" s="1">
        <v>64</v>
      </c>
      <c r="BM58" s="1">
        <v>17.899999999999999</v>
      </c>
      <c r="BN58" s="1">
        <v>10.5</v>
      </c>
      <c r="BO58" s="1">
        <v>59</v>
      </c>
      <c r="BP58" s="1">
        <v>10.8</v>
      </c>
      <c r="BQ58" s="1">
        <v>5.9</v>
      </c>
      <c r="BR58" s="1">
        <v>55</v>
      </c>
      <c r="BS58" s="1">
        <v>0.3</v>
      </c>
      <c r="BT58" s="1">
        <v>0</v>
      </c>
      <c r="BU58" s="1">
        <v>10</v>
      </c>
      <c r="BV58" s="1">
        <v>0</v>
      </c>
      <c r="BW58" s="1">
        <v>5</v>
      </c>
      <c r="BX58" s="1">
        <v>1.4</v>
      </c>
      <c r="BY58" s="1">
        <v>37.6</v>
      </c>
      <c r="BZ58" s="1">
        <v>4.3</v>
      </c>
      <c r="CA58" s="1">
        <v>2</v>
      </c>
      <c r="CB58" s="1">
        <v>3.1</v>
      </c>
      <c r="CC58" s="1">
        <v>0.4</v>
      </c>
      <c r="CD58" s="1">
        <v>0</v>
      </c>
      <c r="CE58" s="1">
        <v>0.5</v>
      </c>
      <c r="CF58" s="1">
        <v>0</v>
      </c>
      <c r="CG58" s="1">
        <v>0.2</v>
      </c>
      <c r="CH58" s="1">
        <v>0</v>
      </c>
      <c r="CI58" s="1">
        <v>0</v>
      </c>
      <c r="CJ58" s="1">
        <v>0</v>
      </c>
      <c r="CK58" s="1">
        <f t="shared" si="0"/>
        <v>4.1968626200000037</v>
      </c>
      <c r="CL58" s="1">
        <v>2</v>
      </c>
    </row>
    <row r="59" spans="1:90" x14ac:dyDescent="0.25">
      <c r="A59" s="1" t="s">
        <v>128</v>
      </c>
      <c r="B59" s="1">
        <v>4.4000000000000004</v>
      </c>
      <c r="C59" s="1">
        <v>6</v>
      </c>
      <c r="D59" s="1">
        <v>48.83</v>
      </c>
      <c r="E59" s="1">
        <v>0.06</v>
      </c>
      <c r="F59" s="1">
        <v>0.12</v>
      </c>
      <c r="G59" s="1">
        <v>0.1</v>
      </c>
      <c r="H59" s="1">
        <v>2</v>
      </c>
      <c r="I59" s="1">
        <v>0.67</v>
      </c>
      <c r="J59" s="1">
        <v>0.17</v>
      </c>
      <c r="K59" s="1">
        <v>0.17</v>
      </c>
      <c r="L59" s="1">
        <v>0.5</v>
      </c>
      <c r="M59" s="1">
        <v>0</v>
      </c>
      <c r="N59" s="1">
        <v>0.17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13.17</v>
      </c>
      <c r="V59" s="1">
        <v>11.67</v>
      </c>
      <c r="W59" s="1">
        <v>89</v>
      </c>
      <c r="X59" s="1">
        <v>0.17</v>
      </c>
      <c r="Y59" s="1">
        <v>0</v>
      </c>
      <c r="Z59" s="1">
        <v>0</v>
      </c>
      <c r="AA59" s="1">
        <v>0</v>
      </c>
      <c r="AB59" s="1">
        <v>0</v>
      </c>
      <c r="AC59" s="1">
        <v>0.83</v>
      </c>
      <c r="AD59" s="1">
        <v>0.17</v>
      </c>
      <c r="AE59" s="1">
        <v>0.1</v>
      </c>
      <c r="AF59" s="1">
        <v>0.33</v>
      </c>
      <c r="AG59" s="1">
        <v>0</v>
      </c>
      <c r="AH59" s="1">
        <v>0</v>
      </c>
      <c r="AI59" s="1">
        <v>0</v>
      </c>
      <c r="AJ59" s="1">
        <v>0</v>
      </c>
      <c r="AK59" s="1">
        <v>4.83</v>
      </c>
      <c r="AL59" s="1">
        <v>12.47</v>
      </c>
      <c r="AM59" s="1">
        <v>14.7</v>
      </c>
      <c r="AN59" s="1">
        <v>0.5</v>
      </c>
      <c r="AO59" s="1">
        <v>2.7</v>
      </c>
      <c r="AP59" s="1">
        <v>9.17</v>
      </c>
      <c r="AQ59" s="1">
        <v>12.17</v>
      </c>
      <c r="AR59" s="1">
        <v>0</v>
      </c>
      <c r="AS59" s="1">
        <v>2.5</v>
      </c>
      <c r="AT59" s="1">
        <v>0.67</v>
      </c>
      <c r="AU59" s="1">
        <v>1</v>
      </c>
      <c r="AV59" s="1">
        <v>0.67</v>
      </c>
      <c r="AW59" s="1">
        <v>67</v>
      </c>
      <c r="AX59" s="1">
        <v>6.17</v>
      </c>
      <c r="AY59" s="1">
        <v>0.67</v>
      </c>
      <c r="AZ59" s="1">
        <v>0.17</v>
      </c>
      <c r="BA59" s="1">
        <v>1</v>
      </c>
      <c r="BB59" s="1">
        <v>1.83</v>
      </c>
      <c r="BC59" s="1">
        <v>12.33</v>
      </c>
      <c r="BD59" s="1">
        <v>5.67</v>
      </c>
      <c r="BE59" s="1">
        <v>4</v>
      </c>
      <c r="BF59" s="1">
        <v>1.17</v>
      </c>
      <c r="BG59" s="1">
        <v>0.67</v>
      </c>
      <c r="BH59" s="1">
        <v>1.83</v>
      </c>
      <c r="BI59" s="1">
        <v>1.35</v>
      </c>
      <c r="BJ59" s="1">
        <v>41.67</v>
      </c>
      <c r="BK59" s="1">
        <v>37</v>
      </c>
      <c r="BL59" s="1">
        <v>89</v>
      </c>
      <c r="BM59" s="1">
        <v>24.67</v>
      </c>
      <c r="BN59" s="1">
        <v>21.5</v>
      </c>
      <c r="BO59" s="1">
        <v>87</v>
      </c>
      <c r="BP59" s="1">
        <v>13.17</v>
      </c>
      <c r="BQ59" s="1">
        <v>11.67</v>
      </c>
      <c r="BR59" s="1">
        <v>89</v>
      </c>
      <c r="BS59" s="1">
        <v>0.17</v>
      </c>
      <c r="BT59" s="1">
        <v>0.17</v>
      </c>
      <c r="BU59" s="1">
        <v>3</v>
      </c>
      <c r="BV59" s="1">
        <v>3</v>
      </c>
      <c r="BW59" s="1">
        <v>2</v>
      </c>
      <c r="BX59" s="1">
        <v>0.5</v>
      </c>
      <c r="BY59" s="1">
        <v>49.67</v>
      </c>
      <c r="BZ59" s="1">
        <v>0.33</v>
      </c>
      <c r="CA59" s="1">
        <v>5.33</v>
      </c>
      <c r="CB59" s="1">
        <v>0.67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3.5968047000000003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11</v>
      </c>
      <c r="D60" s="1">
        <v>81</v>
      </c>
      <c r="E60" s="1">
        <v>0.08</v>
      </c>
      <c r="F60" s="1">
        <v>0.08</v>
      </c>
      <c r="G60" s="1">
        <v>0.1</v>
      </c>
      <c r="H60" s="1">
        <v>1</v>
      </c>
      <c r="I60" s="1">
        <v>0.82</v>
      </c>
      <c r="J60" s="1">
        <v>0.18</v>
      </c>
      <c r="K60" s="1">
        <v>0.36</v>
      </c>
      <c r="L60" s="1">
        <v>0.45</v>
      </c>
      <c r="M60" s="1">
        <v>0</v>
      </c>
      <c r="N60" s="1">
        <v>0.09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12.45</v>
      </c>
      <c r="V60" s="1">
        <v>8.73</v>
      </c>
      <c r="W60" s="1">
        <v>70</v>
      </c>
      <c r="X60" s="1">
        <v>0.27</v>
      </c>
      <c r="Y60" s="1">
        <v>0</v>
      </c>
      <c r="Z60" s="1">
        <v>0</v>
      </c>
      <c r="AA60" s="1">
        <v>0</v>
      </c>
      <c r="AB60" s="1">
        <v>0</v>
      </c>
      <c r="AC60" s="1">
        <v>0.45</v>
      </c>
      <c r="AD60" s="1">
        <v>0.09</v>
      </c>
      <c r="AE60" s="1">
        <v>7.0000000000000007E-2</v>
      </c>
      <c r="AF60" s="1">
        <v>0.09</v>
      </c>
      <c r="AG60" s="1">
        <v>0</v>
      </c>
      <c r="AH60" s="1">
        <v>0.36</v>
      </c>
      <c r="AI60" s="1">
        <v>0</v>
      </c>
      <c r="AJ60" s="1">
        <v>0.36</v>
      </c>
      <c r="AK60" s="1">
        <v>7.91</v>
      </c>
      <c r="AL60" s="1">
        <v>8.35</v>
      </c>
      <c r="AM60" s="1">
        <v>11.56</v>
      </c>
      <c r="AN60" s="1">
        <v>0.4</v>
      </c>
      <c r="AO60" s="1">
        <v>2.6</v>
      </c>
      <c r="AP60" s="1">
        <v>11.55</v>
      </c>
      <c r="AQ60" s="1">
        <v>12.36</v>
      </c>
      <c r="AR60" s="1">
        <v>0</v>
      </c>
      <c r="AS60" s="1">
        <v>2.09</v>
      </c>
      <c r="AT60" s="1">
        <v>1</v>
      </c>
      <c r="AU60" s="1">
        <v>1.91</v>
      </c>
      <c r="AV60" s="1">
        <v>0.91</v>
      </c>
      <c r="AW60" s="1">
        <v>48</v>
      </c>
      <c r="AX60" s="1">
        <v>7.09</v>
      </c>
      <c r="AY60" s="1">
        <v>0.73</v>
      </c>
      <c r="AZ60" s="1">
        <v>0.27</v>
      </c>
      <c r="BA60" s="1">
        <v>1.0900000000000001</v>
      </c>
      <c r="BB60" s="1">
        <v>2.09</v>
      </c>
      <c r="BC60" s="1">
        <v>12.09</v>
      </c>
      <c r="BD60" s="1">
        <v>6.91</v>
      </c>
      <c r="BE60" s="1">
        <v>3.55</v>
      </c>
      <c r="BF60" s="1">
        <v>0.82</v>
      </c>
      <c r="BG60" s="1">
        <v>1.45</v>
      </c>
      <c r="BH60" s="1">
        <v>1.55</v>
      </c>
      <c r="BI60" s="1">
        <v>1.25</v>
      </c>
      <c r="BJ60" s="1">
        <v>52.73</v>
      </c>
      <c r="BK60" s="1">
        <v>45.82</v>
      </c>
      <c r="BL60" s="1">
        <v>87</v>
      </c>
      <c r="BM60" s="1">
        <v>26.91</v>
      </c>
      <c r="BN60" s="1">
        <v>21.45</v>
      </c>
      <c r="BO60" s="1">
        <v>80</v>
      </c>
      <c r="BP60" s="1">
        <v>12.45</v>
      </c>
      <c r="BQ60" s="1">
        <v>8.73</v>
      </c>
      <c r="BR60" s="1">
        <v>70</v>
      </c>
      <c r="BS60" s="1">
        <v>0</v>
      </c>
      <c r="BT60" s="1">
        <v>0</v>
      </c>
      <c r="BU60" s="1">
        <v>10</v>
      </c>
      <c r="BV60" s="1">
        <v>1</v>
      </c>
      <c r="BW60" s="1">
        <v>3</v>
      </c>
      <c r="BX60" s="1">
        <v>0.55000000000000004</v>
      </c>
      <c r="BY60" s="1">
        <v>63.09</v>
      </c>
      <c r="BZ60" s="1">
        <v>1.55</v>
      </c>
      <c r="CA60" s="1">
        <v>4.91</v>
      </c>
      <c r="CB60" s="1">
        <v>1.73</v>
      </c>
      <c r="CC60" s="1">
        <v>0.09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2.8345992599999996</v>
      </c>
      <c r="CL60" s="1">
        <v>2</v>
      </c>
    </row>
    <row r="61" spans="1:90" x14ac:dyDescent="0.25">
      <c r="A61" s="1" t="s">
        <v>148</v>
      </c>
      <c r="B61" s="1">
        <v>5</v>
      </c>
      <c r="C61" s="1">
        <v>8</v>
      </c>
      <c r="D61" s="1">
        <v>72.62</v>
      </c>
      <c r="E61" s="1">
        <v>0.18</v>
      </c>
      <c r="F61" s="1">
        <v>0.1</v>
      </c>
      <c r="G61" s="1">
        <v>0.3</v>
      </c>
      <c r="H61" s="1">
        <v>1</v>
      </c>
      <c r="I61" s="1">
        <v>0.88</v>
      </c>
      <c r="J61" s="1">
        <v>0.5</v>
      </c>
      <c r="K61" s="1">
        <v>0.38</v>
      </c>
      <c r="L61" s="1">
        <v>0.5</v>
      </c>
      <c r="M61" s="1">
        <v>0.38</v>
      </c>
      <c r="N61" s="1">
        <v>0.12</v>
      </c>
      <c r="O61" s="1">
        <v>0.19</v>
      </c>
      <c r="P61" s="1">
        <v>0.19</v>
      </c>
      <c r="Q61" s="1">
        <v>0.12</v>
      </c>
      <c r="R61" s="1">
        <v>0.12</v>
      </c>
      <c r="S61" s="1">
        <v>0</v>
      </c>
      <c r="T61" s="1">
        <v>0.12</v>
      </c>
      <c r="U61" s="1">
        <v>8.75</v>
      </c>
      <c r="V61" s="1">
        <v>5.75</v>
      </c>
      <c r="W61" s="1">
        <v>66</v>
      </c>
      <c r="X61" s="1">
        <v>1.25</v>
      </c>
      <c r="Y61" s="1">
        <v>0.25</v>
      </c>
      <c r="Z61" s="1">
        <v>20</v>
      </c>
      <c r="AA61" s="1">
        <v>0.5</v>
      </c>
      <c r="AB61" s="1">
        <v>0.12</v>
      </c>
      <c r="AC61" s="1">
        <v>1.1200000000000001</v>
      </c>
      <c r="AD61" s="1">
        <v>0</v>
      </c>
      <c r="AE61" s="1">
        <v>0.06</v>
      </c>
      <c r="AF61" s="1">
        <v>0</v>
      </c>
      <c r="AG61" s="1">
        <v>0</v>
      </c>
      <c r="AH61" s="1">
        <v>0.12</v>
      </c>
      <c r="AI61" s="1">
        <v>0</v>
      </c>
      <c r="AJ61" s="1">
        <v>0.5</v>
      </c>
      <c r="AK61" s="1">
        <v>12.12</v>
      </c>
      <c r="AL61" s="1">
        <v>14.4</v>
      </c>
      <c r="AM61" s="1">
        <v>15.88</v>
      </c>
      <c r="AN61" s="1">
        <v>1.2</v>
      </c>
      <c r="AO61" s="1">
        <v>3.6</v>
      </c>
      <c r="AP61" s="1">
        <v>9.5</v>
      </c>
      <c r="AQ61" s="1">
        <v>11.75</v>
      </c>
      <c r="AR61" s="1">
        <v>0.38</v>
      </c>
      <c r="AS61" s="1">
        <v>3.12</v>
      </c>
      <c r="AT61" s="1">
        <v>0.75</v>
      </c>
      <c r="AU61" s="1">
        <v>2.38</v>
      </c>
      <c r="AV61" s="1">
        <v>1.88</v>
      </c>
      <c r="AW61" s="1">
        <v>79</v>
      </c>
      <c r="AX61" s="1">
        <v>3.5</v>
      </c>
      <c r="AY61" s="1">
        <v>1.1200000000000001</v>
      </c>
      <c r="AZ61" s="1">
        <v>0.12</v>
      </c>
      <c r="BA61" s="1">
        <v>0.5</v>
      </c>
      <c r="BB61" s="1">
        <v>1.75</v>
      </c>
      <c r="BC61" s="1">
        <v>11.38</v>
      </c>
      <c r="BD61" s="1">
        <v>6.5</v>
      </c>
      <c r="BE61" s="1">
        <v>3.75</v>
      </c>
      <c r="BF61" s="1">
        <v>0.62</v>
      </c>
      <c r="BG61" s="1">
        <v>2.25</v>
      </c>
      <c r="BH61" s="1">
        <v>1.88</v>
      </c>
      <c r="BI61" s="1">
        <v>1.29</v>
      </c>
      <c r="BJ61" s="1">
        <v>28.62</v>
      </c>
      <c r="BK61" s="1">
        <v>22.75</v>
      </c>
      <c r="BL61" s="1">
        <v>79</v>
      </c>
      <c r="BM61" s="1">
        <v>19</v>
      </c>
      <c r="BN61" s="1">
        <v>13</v>
      </c>
      <c r="BO61" s="1">
        <v>68</v>
      </c>
      <c r="BP61" s="1">
        <v>8.75</v>
      </c>
      <c r="BQ61" s="1">
        <v>5.75</v>
      </c>
      <c r="BR61" s="1">
        <v>66</v>
      </c>
      <c r="BS61" s="1">
        <v>0.12</v>
      </c>
      <c r="BT61" s="1">
        <v>0.12</v>
      </c>
      <c r="BU61" s="1">
        <v>7</v>
      </c>
      <c r="BV61" s="1">
        <v>1</v>
      </c>
      <c r="BW61" s="1">
        <v>4</v>
      </c>
      <c r="BX61" s="1">
        <v>0.12</v>
      </c>
      <c r="BY61" s="1">
        <v>39.880000000000003</v>
      </c>
      <c r="BZ61" s="1">
        <v>0.75</v>
      </c>
      <c r="CA61" s="1">
        <v>4.62</v>
      </c>
      <c r="CB61" s="1">
        <v>2.38</v>
      </c>
      <c r="CC61" s="1">
        <v>0</v>
      </c>
      <c r="CD61" s="1">
        <v>0</v>
      </c>
      <c r="CE61" s="1">
        <v>0.5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3.0037455700000004</v>
      </c>
      <c r="CL61" s="1">
        <v>2</v>
      </c>
    </row>
    <row r="62" spans="1:90" x14ac:dyDescent="0.25">
      <c r="A62" s="1" t="s">
        <v>150</v>
      </c>
      <c r="B62" s="1">
        <v>5.8</v>
      </c>
      <c r="C62" s="1">
        <v>9</v>
      </c>
      <c r="D62" s="1">
        <v>50.78</v>
      </c>
      <c r="E62" s="1">
        <v>0.17</v>
      </c>
      <c r="F62" s="1">
        <v>0.13</v>
      </c>
      <c r="G62" s="1">
        <v>0.3</v>
      </c>
      <c r="H62" s="1">
        <v>2</v>
      </c>
      <c r="I62" s="1">
        <v>1.22</v>
      </c>
      <c r="J62" s="1">
        <v>0.22</v>
      </c>
      <c r="K62" s="1">
        <v>1.1100000000000001</v>
      </c>
      <c r="L62" s="1">
        <v>0.11</v>
      </c>
      <c r="M62" s="1">
        <v>0.22</v>
      </c>
      <c r="N62" s="1">
        <v>0</v>
      </c>
      <c r="O62" s="1">
        <v>0.12</v>
      </c>
      <c r="P62" s="1">
        <v>0.12</v>
      </c>
      <c r="Q62" s="1">
        <v>0.11</v>
      </c>
      <c r="R62" s="1">
        <v>0.11</v>
      </c>
      <c r="S62" s="1">
        <v>0</v>
      </c>
      <c r="T62" s="1">
        <v>0</v>
      </c>
      <c r="U62" s="1">
        <v>8.2200000000000006</v>
      </c>
      <c r="V62" s="1">
        <v>6.89</v>
      </c>
      <c r="W62" s="1">
        <v>84</v>
      </c>
      <c r="X62" s="1">
        <v>0.67</v>
      </c>
      <c r="Y62" s="1">
        <v>0.11</v>
      </c>
      <c r="Z62" s="1">
        <v>16</v>
      </c>
      <c r="AA62" s="1">
        <v>0</v>
      </c>
      <c r="AB62" s="1">
        <v>0</v>
      </c>
      <c r="AC62" s="1">
        <v>1</v>
      </c>
      <c r="AD62" s="1">
        <v>0.22</v>
      </c>
      <c r="AE62" s="1">
        <v>0.15</v>
      </c>
      <c r="AF62" s="1">
        <v>0.11</v>
      </c>
      <c r="AG62" s="1">
        <v>0</v>
      </c>
      <c r="AH62" s="1">
        <v>0</v>
      </c>
      <c r="AI62" s="1">
        <v>0</v>
      </c>
      <c r="AJ62" s="1">
        <v>0.11</v>
      </c>
      <c r="AK62" s="1">
        <v>14.78</v>
      </c>
      <c r="AL62" s="1">
        <v>13.22</v>
      </c>
      <c r="AM62" s="1">
        <v>10.8</v>
      </c>
      <c r="AN62" s="1">
        <v>1.1000000000000001</v>
      </c>
      <c r="AO62" s="1">
        <v>3.3</v>
      </c>
      <c r="AP62" s="1">
        <v>6.22</v>
      </c>
      <c r="AQ62" s="1">
        <v>9.2200000000000006</v>
      </c>
      <c r="AR62" s="1">
        <v>0.22</v>
      </c>
      <c r="AS62" s="1">
        <v>2.78</v>
      </c>
      <c r="AT62" s="1">
        <v>1.33</v>
      </c>
      <c r="AU62" s="1">
        <v>0.67</v>
      </c>
      <c r="AV62" s="1">
        <v>0.11</v>
      </c>
      <c r="AW62" s="1">
        <v>16</v>
      </c>
      <c r="AX62" s="1">
        <v>2.33</v>
      </c>
      <c r="AY62" s="1">
        <v>0.67</v>
      </c>
      <c r="AZ62" s="1">
        <v>0.11</v>
      </c>
      <c r="BA62" s="1">
        <v>0.67</v>
      </c>
      <c r="BB62" s="1">
        <v>1.44</v>
      </c>
      <c r="BC62" s="1">
        <v>13.22</v>
      </c>
      <c r="BD62" s="1">
        <v>7.22</v>
      </c>
      <c r="BE62" s="1">
        <v>4.1100000000000003</v>
      </c>
      <c r="BF62" s="1">
        <v>1.33</v>
      </c>
      <c r="BG62" s="1">
        <v>2.11</v>
      </c>
      <c r="BH62" s="1">
        <v>2</v>
      </c>
      <c r="BI62" s="1">
        <v>1.43</v>
      </c>
      <c r="BJ62" s="1">
        <v>15.89</v>
      </c>
      <c r="BK62" s="1">
        <v>13.78</v>
      </c>
      <c r="BL62" s="1">
        <v>87</v>
      </c>
      <c r="BM62" s="1">
        <v>11.67</v>
      </c>
      <c r="BN62" s="1">
        <v>9.56</v>
      </c>
      <c r="BO62" s="1">
        <v>82</v>
      </c>
      <c r="BP62" s="1">
        <v>8.2200000000000006</v>
      </c>
      <c r="BQ62" s="1">
        <v>6.89</v>
      </c>
      <c r="BR62" s="1">
        <v>84</v>
      </c>
      <c r="BS62" s="1">
        <v>0.11</v>
      </c>
      <c r="BT62" s="1">
        <v>0.11</v>
      </c>
      <c r="BU62" s="1">
        <v>5</v>
      </c>
      <c r="BV62" s="1">
        <v>4</v>
      </c>
      <c r="BW62" s="1">
        <v>5</v>
      </c>
      <c r="BX62" s="1">
        <v>0.89</v>
      </c>
      <c r="BY62" s="1">
        <v>26.11</v>
      </c>
      <c r="BZ62" s="1">
        <v>2.44</v>
      </c>
      <c r="CA62" s="1">
        <v>1.22</v>
      </c>
      <c r="CB62" s="1">
        <v>1.22</v>
      </c>
      <c r="CC62" s="1">
        <v>0.11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3.4992061600000022</v>
      </c>
      <c r="CL62" s="1">
        <v>2</v>
      </c>
    </row>
    <row r="63" spans="1:90" x14ac:dyDescent="0.25">
      <c r="A63" s="1" t="s">
        <v>157</v>
      </c>
      <c r="B63" s="1">
        <v>5.4</v>
      </c>
      <c r="C63" s="1">
        <v>11</v>
      </c>
      <c r="D63" s="1">
        <v>57.27</v>
      </c>
      <c r="E63" s="1">
        <v>0.16</v>
      </c>
      <c r="F63" s="1">
        <v>0.09</v>
      </c>
      <c r="G63" s="1">
        <v>0.2</v>
      </c>
      <c r="H63" s="1">
        <v>1</v>
      </c>
      <c r="I63" s="1">
        <v>0.82</v>
      </c>
      <c r="J63" s="1">
        <v>0.27</v>
      </c>
      <c r="K63" s="1">
        <v>0.36</v>
      </c>
      <c r="L63" s="1">
        <v>0.45</v>
      </c>
      <c r="M63" s="1">
        <v>0.18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6.36</v>
      </c>
      <c r="V63" s="1">
        <v>4.09</v>
      </c>
      <c r="W63" s="1">
        <v>64</v>
      </c>
      <c r="X63" s="1">
        <v>2.73</v>
      </c>
      <c r="Y63" s="1">
        <v>0.73</v>
      </c>
      <c r="Z63" s="1">
        <v>27</v>
      </c>
      <c r="AA63" s="1">
        <v>0.09</v>
      </c>
      <c r="AB63" s="1">
        <v>0</v>
      </c>
      <c r="AC63" s="1">
        <v>0.55000000000000004</v>
      </c>
      <c r="AD63" s="1">
        <v>0.18</v>
      </c>
      <c r="AE63" s="1">
        <v>0.1</v>
      </c>
      <c r="AF63" s="1">
        <v>0.09</v>
      </c>
      <c r="AG63" s="1">
        <v>0</v>
      </c>
      <c r="AH63" s="1">
        <v>0.18</v>
      </c>
      <c r="AI63" s="1">
        <v>0</v>
      </c>
      <c r="AJ63" s="1">
        <v>0.09</v>
      </c>
      <c r="AK63" s="1">
        <v>5.91</v>
      </c>
      <c r="AL63" s="1">
        <v>9.32</v>
      </c>
      <c r="AM63" s="1">
        <v>6.91</v>
      </c>
      <c r="AN63" s="1">
        <v>0.8</v>
      </c>
      <c r="AO63" s="1">
        <v>2.8</v>
      </c>
      <c r="AP63" s="1">
        <v>4.82</v>
      </c>
      <c r="AQ63" s="1">
        <v>5.64</v>
      </c>
      <c r="AR63" s="1">
        <v>0</v>
      </c>
      <c r="AS63" s="1">
        <v>1.73</v>
      </c>
      <c r="AT63" s="1">
        <v>1</v>
      </c>
      <c r="AU63" s="1">
        <v>0.55000000000000004</v>
      </c>
      <c r="AV63" s="1">
        <v>0.18</v>
      </c>
      <c r="AW63" s="1">
        <v>33</v>
      </c>
      <c r="AX63" s="1">
        <v>2.91</v>
      </c>
      <c r="AY63" s="1">
        <v>0.64</v>
      </c>
      <c r="AZ63" s="1">
        <v>0.18</v>
      </c>
      <c r="BA63" s="1">
        <v>0.55000000000000004</v>
      </c>
      <c r="BB63" s="1">
        <v>1.36</v>
      </c>
      <c r="BC63" s="1">
        <v>16.36</v>
      </c>
      <c r="BD63" s="1">
        <v>11.36</v>
      </c>
      <c r="BE63" s="1">
        <v>4.91</v>
      </c>
      <c r="BF63" s="1">
        <v>0.64</v>
      </c>
      <c r="BG63" s="1">
        <v>2.91</v>
      </c>
      <c r="BH63" s="1">
        <v>2.36</v>
      </c>
      <c r="BI63" s="1">
        <v>1.76</v>
      </c>
      <c r="BJ63" s="1">
        <v>14.36</v>
      </c>
      <c r="BK63" s="1">
        <v>9.82</v>
      </c>
      <c r="BL63" s="1">
        <v>68</v>
      </c>
      <c r="BM63" s="1">
        <v>13.73</v>
      </c>
      <c r="BN63" s="1">
        <v>8.18</v>
      </c>
      <c r="BO63" s="1">
        <v>60</v>
      </c>
      <c r="BP63" s="1">
        <v>6.36</v>
      </c>
      <c r="BQ63" s="1">
        <v>4.09</v>
      </c>
      <c r="BR63" s="1">
        <v>64</v>
      </c>
      <c r="BS63" s="1">
        <v>0.09</v>
      </c>
      <c r="BT63" s="1">
        <v>0</v>
      </c>
      <c r="BU63" s="1">
        <v>7</v>
      </c>
      <c r="BV63" s="1">
        <v>4</v>
      </c>
      <c r="BW63" s="1">
        <v>5</v>
      </c>
      <c r="BX63" s="1">
        <v>0.82</v>
      </c>
      <c r="BY63" s="1">
        <v>24.64</v>
      </c>
      <c r="BZ63" s="1">
        <v>0.91</v>
      </c>
      <c r="CA63" s="1">
        <v>0.91</v>
      </c>
      <c r="CB63" s="1">
        <v>2.5499999999999998</v>
      </c>
      <c r="CC63" s="1">
        <v>0</v>
      </c>
      <c r="CD63" s="1">
        <v>0</v>
      </c>
      <c r="CE63" s="1">
        <v>0.09</v>
      </c>
      <c r="CF63" s="1">
        <v>0</v>
      </c>
      <c r="CG63" s="1">
        <v>0.09</v>
      </c>
      <c r="CH63" s="1">
        <v>0</v>
      </c>
      <c r="CI63" s="1">
        <v>0</v>
      </c>
      <c r="CJ63" s="1">
        <v>0</v>
      </c>
      <c r="CK63" s="1">
        <f t="shared" si="0"/>
        <v>2.7600541200000008</v>
      </c>
      <c r="CL63" s="1">
        <v>2</v>
      </c>
    </row>
    <row r="64" spans="1:90" x14ac:dyDescent="0.25">
      <c r="A64" s="1" t="s">
        <v>158</v>
      </c>
      <c r="B64" s="1">
        <v>5.7</v>
      </c>
      <c r="C64" s="1">
        <v>8</v>
      </c>
      <c r="D64" s="1">
        <v>77.38</v>
      </c>
      <c r="E64" s="1">
        <v>0.18</v>
      </c>
      <c r="F64" s="1">
        <v>0.25</v>
      </c>
      <c r="G64" s="1">
        <v>0.2</v>
      </c>
      <c r="H64" s="1">
        <v>2</v>
      </c>
      <c r="I64" s="1">
        <v>0.88</v>
      </c>
      <c r="J64" s="1">
        <v>0.38</v>
      </c>
      <c r="K64" s="1">
        <v>0.62</v>
      </c>
      <c r="L64" s="1">
        <v>0.25</v>
      </c>
      <c r="M64" s="1">
        <v>0</v>
      </c>
      <c r="N64" s="1">
        <v>0</v>
      </c>
      <c r="O64" s="1">
        <v>0.08</v>
      </c>
      <c r="P64" s="1">
        <v>0.08</v>
      </c>
      <c r="Q64" s="1">
        <v>0</v>
      </c>
      <c r="R64" s="1">
        <v>0</v>
      </c>
      <c r="S64" s="1">
        <v>0</v>
      </c>
      <c r="T64" s="1">
        <v>0</v>
      </c>
      <c r="U64" s="1">
        <v>14.88</v>
      </c>
      <c r="V64" s="1">
        <v>12.12</v>
      </c>
      <c r="W64" s="1">
        <v>81</v>
      </c>
      <c r="X64" s="1">
        <v>7.75</v>
      </c>
      <c r="Y64" s="1">
        <v>2.75</v>
      </c>
      <c r="Z64" s="1">
        <v>35</v>
      </c>
      <c r="AA64" s="1">
        <v>4</v>
      </c>
      <c r="AB64" s="1">
        <v>0.88</v>
      </c>
      <c r="AC64" s="1">
        <v>2.25</v>
      </c>
      <c r="AD64" s="1">
        <v>0.12</v>
      </c>
      <c r="AE64" s="1">
        <v>0.16</v>
      </c>
      <c r="AF64" s="1">
        <v>0.25</v>
      </c>
      <c r="AG64" s="1">
        <v>0</v>
      </c>
      <c r="AH64" s="1">
        <v>0</v>
      </c>
      <c r="AI64" s="1">
        <v>0</v>
      </c>
      <c r="AJ64" s="1">
        <v>0.38</v>
      </c>
      <c r="AK64" s="1">
        <v>15.88</v>
      </c>
      <c r="AL64" s="1">
        <v>38.06</v>
      </c>
      <c r="AM64" s="1">
        <v>17.48</v>
      </c>
      <c r="AN64" s="1">
        <v>0.9</v>
      </c>
      <c r="AO64" s="1">
        <v>3.6</v>
      </c>
      <c r="AP64" s="1">
        <v>14.88</v>
      </c>
      <c r="AQ64" s="1">
        <v>17.12</v>
      </c>
      <c r="AR64" s="1">
        <v>0.12</v>
      </c>
      <c r="AS64" s="1">
        <v>3.12</v>
      </c>
      <c r="AT64" s="1">
        <v>0.88</v>
      </c>
      <c r="AU64" s="1">
        <v>1.25</v>
      </c>
      <c r="AV64" s="1">
        <v>0.75</v>
      </c>
      <c r="AW64" s="1">
        <v>60</v>
      </c>
      <c r="AX64" s="1">
        <v>4.75</v>
      </c>
      <c r="AY64" s="1">
        <v>1.38</v>
      </c>
      <c r="AZ64" s="1">
        <v>0</v>
      </c>
      <c r="BA64" s="1">
        <v>0.25</v>
      </c>
      <c r="BB64" s="1">
        <v>1.62</v>
      </c>
      <c r="BC64" s="1">
        <v>13.25</v>
      </c>
      <c r="BD64" s="1">
        <v>7.5</v>
      </c>
      <c r="BE64" s="1">
        <v>4.25</v>
      </c>
      <c r="BF64" s="1">
        <v>0.5</v>
      </c>
      <c r="BG64" s="1">
        <v>1.62</v>
      </c>
      <c r="BH64" s="1">
        <v>1.75</v>
      </c>
      <c r="BI64" s="1">
        <v>1.45</v>
      </c>
      <c r="BJ64" s="1">
        <v>45</v>
      </c>
      <c r="BK64" s="1">
        <v>38.619999999999997</v>
      </c>
      <c r="BL64" s="1">
        <v>86</v>
      </c>
      <c r="BM64" s="1">
        <v>31.62</v>
      </c>
      <c r="BN64" s="1">
        <v>22.5</v>
      </c>
      <c r="BO64" s="1">
        <v>71</v>
      </c>
      <c r="BP64" s="1">
        <v>14.88</v>
      </c>
      <c r="BQ64" s="1">
        <v>12.12</v>
      </c>
      <c r="BR64" s="1">
        <v>81</v>
      </c>
      <c r="BS64" s="1">
        <v>0.25</v>
      </c>
      <c r="BT64" s="1">
        <v>0</v>
      </c>
      <c r="BU64" s="1">
        <v>7</v>
      </c>
      <c r="BV64" s="1">
        <v>1</v>
      </c>
      <c r="BW64" s="1">
        <v>2</v>
      </c>
      <c r="BX64" s="1">
        <v>0.25</v>
      </c>
      <c r="BY64" s="1">
        <v>64.38</v>
      </c>
      <c r="BZ64" s="1">
        <v>1.88</v>
      </c>
      <c r="CA64" s="1">
        <v>3.88</v>
      </c>
      <c r="CB64" s="1">
        <v>8.1199999999999992</v>
      </c>
      <c r="CC64" s="1">
        <v>0</v>
      </c>
      <c r="CD64" s="1">
        <v>0</v>
      </c>
      <c r="CE64" s="1">
        <v>3.62</v>
      </c>
      <c r="CF64" s="1">
        <v>0.5</v>
      </c>
      <c r="CG64" s="1">
        <v>0.12</v>
      </c>
      <c r="CH64" s="1">
        <v>0</v>
      </c>
      <c r="CI64" s="1">
        <v>0</v>
      </c>
      <c r="CJ64" s="1">
        <v>0</v>
      </c>
      <c r="CK64" s="1">
        <f t="shared" si="0"/>
        <v>4.6603382200000016</v>
      </c>
      <c r="CL64" s="1">
        <v>2</v>
      </c>
    </row>
    <row r="65" spans="1:90" x14ac:dyDescent="0.25">
      <c r="A65" s="1" t="s">
        <v>162</v>
      </c>
      <c r="B65" s="1">
        <v>4.5</v>
      </c>
      <c r="C65" s="1">
        <v>8</v>
      </c>
      <c r="D65" s="1">
        <v>34.75</v>
      </c>
      <c r="E65" s="1">
        <v>7.0000000000000007E-2</v>
      </c>
      <c r="F65" s="1">
        <v>0</v>
      </c>
      <c r="G65" s="1">
        <v>0.1</v>
      </c>
      <c r="H65" s="1">
        <v>0</v>
      </c>
      <c r="I65" s="1">
        <v>0.75</v>
      </c>
      <c r="J65" s="1">
        <v>0.12</v>
      </c>
      <c r="K65" s="1">
        <v>0.62</v>
      </c>
      <c r="L65" s="1">
        <v>0.12</v>
      </c>
      <c r="M65" s="1">
        <v>0</v>
      </c>
      <c r="N65" s="1">
        <v>0.25</v>
      </c>
      <c r="O65" s="1">
        <v>0.04</v>
      </c>
      <c r="P65" s="1">
        <v>0.04</v>
      </c>
      <c r="Q65" s="1">
        <v>0</v>
      </c>
      <c r="R65" s="1">
        <v>0</v>
      </c>
      <c r="S65" s="1">
        <v>0</v>
      </c>
      <c r="T65" s="1">
        <v>0</v>
      </c>
      <c r="U65" s="1">
        <v>4.62</v>
      </c>
      <c r="V65" s="1">
        <v>3.5</v>
      </c>
      <c r="W65" s="1">
        <v>76</v>
      </c>
      <c r="X65" s="1">
        <v>1</v>
      </c>
      <c r="Y65" s="1">
        <v>0.38</v>
      </c>
      <c r="Z65" s="1">
        <v>38</v>
      </c>
      <c r="AA65" s="1">
        <v>0</v>
      </c>
      <c r="AB65" s="1">
        <v>0</v>
      </c>
      <c r="AC65" s="1">
        <v>0.62</v>
      </c>
      <c r="AD65" s="1">
        <v>0</v>
      </c>
      <c r="AE65" s="1">
        <v>0.05</v>
      </c>
      <c r="AF65" s="1">
        <v>0</v>
      </c>
      <c r="AG65" s="1">
        <v>0</v>
      </c>
      <c r="AH65" s="1">
        <v>0.12</v>
      </c>
      <c r="AI65" s="1">
        <v>0</v>
      </c>
      <c r="AJ65" s="1">
        <v>0.12</v>
      </c>
      <c r="AK65" s="1">
        <v>12.12</v>
      </c>
      <c r="AL65" s="1">
        <v>9.4600000000000009</v>
      </c>
      <c r="AM65" s="1">
        <v>5.38</v>
      </c>
      <c r="AN65" s="1">
        <v>0.4</v>
      </c>
      <c r="AO65" s="1">
        <v>2.2000000000000002</v>
      </c>
      <c r="AP65" s="1">
        <v>4</v>
      </c>
      <c r="AQ65" s="1">
        <v>4</v>
      </c>
      <c r="AR65" s="1">
        <v>0</v>
      </c>
      <c r="AS65" s="1">
        <v>1.25</v>
      </c>
      <c r="AT65" s="1">
        <v>0.38</v>
      </c>
      <c r="AU65" s="1">
        <v>1.5</v>
      </c>
      <c r="AV65" s="1">
        <v>0.88</v>
      </c>
      <c r="AW65" s="1">
        <v>59</v>
      </c>
      <c r="AX65" s="1">
        <v>1.38</v>
      </c>
      <c r="AY65" s="1">
        <v>0</v>
      </c>
      <c r="AZ65" s="1">
        <v>0</v>
      </c>
      <c r="BA65" s="1">
        <v>0.62</v>
      </c>
      <c r="BB65" s="1">
        <v>0.62</v>
      </c>
      <c r="BC65" s="1">
        <v>12.25</v>
      </c>
      <c r="BD65" s="1">
        <v>7.5</v>
      </c>
      <c r="BE65" s="1">
        <v>3.75</v>
      </c>
      <c r="BF65" s="1">
        <v>1</v>
      </c>
      <c r="BG65" s="1">
        <v>2.38</v>
      </c>
      <c r="BH65" s="1">
        <v>2.25</v>
      </c>
      <c r="BI65" s="1">
        <v>1.45</v>
      </c>
      <c r="BJ65" s="1">
        <v>11.5</v>
      </c>
      <c r="BK65" s="1">
        <v>9.3800000000000008</v>
      </c>
      <c r="BL65" s="1">
        <v>82</v>
      </c>
      <c r="BM65" s="1">
        <v>8.75</v>
      </c>
      <c r="BN65" s="1">
        <v>6.62</v>
      </c>
      <c r="BO65" s="1">
        <v>76</v>
      </c>
      <c r="BP65" s="1">
        <v>4.62</v>
      </c>
      <c r="BQ65" s="1">
        <v>3.5</v>
      </c>
      <c r="BR65" s="1">
        <v>76</v>
      </c>
      <c r="BS65" s="1">
        <v>0</v>
      </c>
      <c r="BT65" s="1">
        <v>0</v>
      </c>
      <c r="BU65" s="1">
        <v>3</v>
      </c>
      <c r="BV65" s="1">
        <v>5</v>
      </c>
      <c r="BW65" s="1">
        <v>2</v>
      </c>
      <c r="BX65" s="1">
        <v>0.25</v>
      </c>
      <c r="BY65" s="1">
        <v>20.62</v>
      </c>
      <c r="BZ65" s="1">
        <v>1.38</v>
      </c>
      <c r="CA65" s="1">
        <v>0.75</v>
      </c>
      <c r="CB65" s="1">
        <v>0.88</v>
      </c>
      <c r="CC65" s="1">
        <v>0.12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3.268630780000001</v>
      </c>
      <c r="CL65" s="1">
        <v>2</v>
      </c>
    </row>
    <row r="66" spans="1:90" x14ac:dyDescent="0.25">
      <c r="A66" s="1" t="s">
        <v>171</v>
      </c>
      <c r="B66" s="1">
        <v>11.7</v>
      </c>
      <c r="C66" s="1">
        <v>11</v>
      </c>
      <c r="D66" s="1">
        <v>85.73</v>
      </c>
      <c r="E66" s="1">
        <v>0.33</v>
      </c>
      <c r="F66" s="1">
        <v>0.37</v>
      </c>
      <c r="G66" s="1">
        <v>0.6</v>
      </c>
      <c r="H66" s="1">
        <v>7</v>
      </c>
      <c r="I66" s="1">
        <v>2.5499999999999998</v>
      </c>
      <c r="J66" s="1">
        <v>0.64</v>
      </c>
      <c r="K66" s="1">
        <v>1</v>
      </c>
      <c r="L66" s="1">
        <v>1.55</v>
      </c>
      <c r="M66" s="1">
        <v>0.27</v>
      </c>
      <c r="N66" s="1">
        <v>0.27</v>
      </c>
      <c r="O66" s="1">
        <v>0.17</v>
      </c>
      <c r="P66" s="1">
        <v>0.23</v>
      </c>
      <c r="Q66" s="1">
        <v>0.36</v>
      </c>
      <c r="R66" s="1">
        <v>0.27</v>
      </c>
      <c r="S66" s="1">
        <v>0.09</v>
      </c>
      <c r="T66" s="1">
        <v>0</v>
      </c>
      <c r="U66" s="1">
        <v>22.82</v>
      </c>
      <c r="V66" s="1">
        <v>15.82</v>
      </c>
      <c r="W66" s="1">
        <v>69</v>
      </c>
      <c r="X66" s="1">
        <v>4.2699999999999996</v>
      </c>
      <c r="Y66" s="1">
        <v>1.27</v>
      </c>
      <c r="Z66" s="1">
        <v>30</v>
      </c>
      <c r="AA66" s="1">
        <v>1.27</v>
      </c>
      <c r="AB66" s="1">
        <v>0.45</v>
      </c>
      <c r="AC66" s="1">
        <v>3.36</v>
      </c>
      <c r="AD66" s="1">
        <v>0.45</v>
      </c>
      <c r="AE66" s="1">
        <v>0.33</v>
      </c>
      <c r="AF66" s="1">
        <v>0.27</v>
      </c>
      <c r="AG66" s="1">
        <v>0</v>
      </c>
      <c r="AH66" s="1">
        <v>0.27</v>
      </c>
      <c r="AI66" s="1">
        <v>0</v>
      </c>
      <c r="AJ66" s="1">
        <v>0.18</v>
      </c>
      <c r="AK66" s="1">
        <v>23.27</v>
      </c>
      <c r="AL66" s="1">
        <v>47.66</v>
      </c>
      <c r="AM66" s="1">
        <v>29.42</v>
      </c>
      <c r="AN66" s="1">
        <v>2.2000000000000002</v>
      </c>
      <c r="AO66" s="1">
        <v>4.7</v>
      </c>
      <c r="AP66" s="1">
        <v>11.36</v>
      </c>
      <c r="AQ66" s="1">
        <v>20.36</v>
      </c>
      <c r="AR66" s="1">
        <v>0.36</v>
      </c>
      <c r="AS66" s="1">
        <v>4.7300000000000004</v>
      </c>
      <c r="AT66" s="1">
        <v>1.55</v>
      </c>
      <c r="AU66" s="1">
        <v>1.36</v>
      </c>
      <c r="AV66" s="1">
        <v>0.64</v>
      </c>
      <c r="AW66" s="1">
        <v>47</v>
      </c>
      <c r="AX66" s="1">
        <v>3.82</v>
      </c>
      <c r="AY66" s="1">
        <v>1.0900000000000001</v>
      </c>
      <c r="AZ66" s="1">
        <v>0</v>
      </c>
      <c r="BA66" s="1">
        <v>0.27</v>
      </c>
      <c r="BB66" s="1">
        <v>1.36</v>
      </c>
      <c r="BC66" s="1">
        <v>13</v>
      </c>
      <c r="BD66" s="1">
        <v>7.45</v>
      </c>
      <c r="BE66" s="1">
        <v>4.3600000000000003</v>
      </c>
      <c r="BF66" s="1">
        <v>1</v>
      </c>
      <c r="BG66" s="1">
        <v>1.18</v>
      </c>
      <c r="BH66" s="1">
        <v>2.27</v>
      </c>
      <c r="BI66" s="1">
        <v>1.54</v>
      </c>
      <c r="BJ66" s="1">
        <v>49.27</v>
      </c>
      <c r="BK66" s="1">
        <v>38</v>
      </c>
      <c r="BL66" s="1">
        <v>77</v>
      </c>
      <c r="BM66" s="1">
        <v>38.909999999999997</v>
      </c>
      <c r="BN66" s="1">
        <v>27.27</v>
      </c>
      <c r="BO66" s="1">
        <v>70</v>
      </c>
      <c r="BP66" s="1">
        <v>22.82</v>
      </c>
      <c r="BQ66" s="1">
        <v>15.82</v>
      </c>
      <c r="BR66" s="1">
        <v>69</v>
      </c>
      <c r="BS66" s="1">
        <v>1</v>
      </c>
      <c r="BT66" s="1">
        <v>0.36</v>
      </c>
      <c r="BU66" s="1">
        <v>11</v>
      </c>
      <c r="BV66" s="1">
        <v>0</v>
      </c>
      <c r="BW66" s="1">
        <v>3</v>
      </c>
      <c r="BX66" s="1">
        <v>0.73</v>
      </c>
      <c r="BY66" s="1">
        <v>67.09</v>
      </c>
      <c r="BZ66" s="1">
        <v>3</v>
      </c>
      <c r="CA66" s="1">
        <v>6.55</v>
      </c>
      <c r="CB66" s="1">
        <v>8.36</v>
      </c>
      <c r="CC66" s="1">
        <v>0.27</v>
      </c>
      <c r="CD66" s="1">
        <v>0</v>
      </c>
      <c r="CE66" s="1">
        <v>1.0900000000000001</v>
      </c>
      <c r="CF66" s="1">
        <v>0.18</v>
      </c>
      <c r="CG66" s="1">
        <v>0.27</v>
      </c>
      <c r="CH66" s="1">
        <v>0</v>
      </c>
      <c r="CI66" s="1">
        <v>0.09</v>
      </c>
      <c r="CJ66" s="1">
        <v>0</v>
      </c>
      <c r="CK66" s="1">
        <f t="shared" si="0"/>
        <v>5.5420052899999979</v>
      </c>
      <c r="CL66" s="1">
        <v>2</v>
      </c>
    </row>
    <row r="67" spans="1:90" x14ac:dyDescent="0.25">
      <c r="A67" s="1" t="s">
        <v>172</v>
      </c>
      <c r="B67" s="1">
        <v>5.4</v>
      </c>
      <c r="C67" s="1">
        <v>7</v>
      </c>
      <c r="D67" s="1">
        <v>79.86</v>
      </c>
      <c r="E67" s="1">
        <v>0.09</v>
      </c>
      <c r="F67" s="1">
        <v>0.12</v>
      </c>
      <c r="G67" s="1">
        <v>0.2</v>
      </c>
      <c r="H67" s="1">
        <v>2</v>
      </c>
      <c r="I67" s="1">
        <v>1.1399999999999999</v>
      </c>
      <c r="J67" s="1">
        <v>0.43</v>
      </c>
      <c r="K67" s="1">
        <v>0.71</v>
      </c>
      <c r="L67" s="1">
        <v>0.43</v>
      </c>
      <c r="M67" s="1">
        <v>0.14000000000000001</v>
      </c>
      <c r="N67" s="1">
        <v>0.14000000000000001</v>
      </c>
      <c r="O67" s="1">
        <v>0.14000000000000001</v>
      </c>
      <c r="P67" s="1">
        <v>0.14000000000000001</v>
      </c>
      <c r="Q67" s="1">
        <v>0.14000000000000001</v>
      </c>
      <c r="R67" s="1">
        <v>0.14000000000000001</v>
      </c>
      <c r="S67" s="1">
        <v>0</v>
      </c>
      <c r="T67" s="1">
        <v>0</v>
      </c>
      <c r="U67" s="1">
        <v>13.86</v>
      </c>
      <c r="V67" s="1">
        <v>10.57</v>
      </c>
      <c r="W67" s="1">
        <v>76</v>
      </c>
      <c r="X67" s="1">
        <v>0.43</v>
      </c>
      <c r="Y67" s="1">
        <v>0.14000000000000001</v>
      </c>
      <c r="Z67" s="1">
        <v>33</v>
      </c>
      <c r="AA67" s="1">
        <v>0</v>
      </c>
      <c r="AB67" s="1">
        <v>0</v>
      </c>
      <c r="AC67" s="1">
        <v>0.14000000000000001</v>
      </c>
      <c r="AD67" s="1">
        <v>0.14000000000000001</v>
      </c>
      <c r="AE67" s="1">
        <v>0.1</v>
      </c>
      <c r="AF67" s="1">
        <v>0.14000000000000001</v>
      </c>
      <c r="AG67" s="1">
        <v>0</v>
      </c>
      <c r="AH67" s="1">
        <v>0.28999999999999998</v>
      </c>
      <c r="AI67" s="1">
        <v>0</v>
      </c>
      <c r="AJ67" s="1">
        <v>0.28999999999999998</v>
      </c>
      <c r="AK67" s="1">
        <v>19.43</v>
      </c>
      <c r="AL67" s="1">
        <v>6.64</v>
      </c>
      <c r="AM67" s="1">
        <v>14.97</v>
      </c>
      <c r="AN67" s="1">
        <v>1</v>
      </c>
      <c r="AO67" s="1">
        <v>3.3</v>
      </c>
      <c r="AP67" s="1">
        <v>11.57</v>
      </c>
      <c r="AQ67" s="1">
        <v>15.43</v>
      </c>
      <c r="AR67" s="1">
        <v>0</v>
      </c>
      <c r="AS67" s="1">
        <v>3</v>
      </c>
      <c r="AT67" s="1">
        <v>1.29</v>
      </c>
      <c r="AU67" s="1">
        <v>1</v>
      </c>
      <c r="AV67" s="1">
        <v>0.86</v>
      </c>
      <c r="AW67" s="1">
        <v>86</v>
      </c>
      <c r="AX67" s="1">
        <v>5.43</v>
      </c>
      <c r="AY67" s="1">
        <v>1</v>
      </c>
      <c r="AZ67" s="1">
        <v>0.14000000000000001</v>
      </c>
      <c r="BA67" s="1">
        <v>1.57</v>
      </c>
      <c r="BB67" s="1">
        <v>2.71</v>
      </c>
      <c r="BC67" s="1">
        <v>10.43</v>
      </c>
      <c r="BD67" s="1">
        <v>7.57</v>
      </c>
      <c r="BE67" s="1">
        <v>3.14</v>
      </c>
      <c r="BF67" s="1">
        <v>1</v>
      </c>
      <c r="BG67" s="1">
        <v>2.14</v>
      </c>
      <c r="BH67" s="1">
        <v>1.71</v>
      </c>
      <c r="BI67" s="1">
        <v>1.2</v>
      </c>
      <c r="BJ67" s="1">
        <v>51.43</v>
      </c>
      <c r="BK67" s="1">
        <v>45.57</v>
      </c>
      <c r="BL67" s="1">
        <v>89</v>
      </c>
      <c r="BM67" s="1">
        <v>29.43</v>
      </c>
      <c r="BN67" s="1">
        <v>24.57</v>
      </c>
      <c r="BO67" s="1">
        <v>83</v>
      </c>
      <c r="BP67" s="1">
        <v>13.86</v>
      </c>
      <c r="BQ67" s="1">
        <v>10.57</v>
      </c>
      <c r="BR67" s="1">
        <v>76</v>
      </c>
      <c r="BS67" s="1">
        <v>0.43</v>
      </c>
      <c r="BT67" s="1">
        <v>0.14000000000000001</v>
      </c>
      <c r="BU67" s="1">
        <v>6</v>
      </c>
      <c r="BV67" s="1">
        <v>1</v>
      </c>
      <c r="BW67" s="1">
        <v>1</v>
      </c>
      <c r="BX67" s="1">
        <v>0.28999999999999998</v>
      </c>
      <c r="BY67" s="1">
        <v>61.86</v>
      </c>
      <c r="BZ67" s="1">
        <v>1.29</v>
      </c>
      <c r="CA67" s="1">
        <v>7.57</v>
      </c>
      <c r="CB67" s="1">
        <v>1.43</v>
      </c>
      <c r="CC67" s="1">
        <v>0.28999999999999998</v>
      </c>
      <c r="CD67" s="1">
        <v>0</v>
      </c>
      <c r="CE67" s="1">
        <v>0</v>
      </c>
      <c r="CF67" s="1">
        <v>0</v>
      </c>
      <c r="CG67" s="1">
        <v>0.14000000000000001</v>
      </c>
      <c r="CH67" s="1">
        <v>0</v>
      </c>
      <c r="CI67" s="1">
        <v>0</v>
      </c>
      <c r="CJ67" s="1">
        <v>0</v>
      </c>
      <c r="CK67" s="1">
        <f t="shared" ref="CK67:CK125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3.4768821200000031</v>
      </c>
      <c r="CL67" s="1">
        <v>2</v>
      </c>
    </row>
    <row r="68" spans="1:90" x14ac:dyDescent="0.25">
      <c r="A68" s="1" t="s">
        <v>180</v>
      </c>
      <c r="B68" s="1">
        <v>4.5</v>
      </c>
      <c r="C68" s="1">
        <v>9</v>
      </c>
      <c r="D68" s="1">
        <v>35.33</v>
      </c>
      <c r="E68" s="1">
        <v>0.03</v>
      </c>
      <c r="F68" s="1">
        <v>0.1</v>
      </c>
      <c r="G68" s="1">
        <v>0</v>
      </c>
      <c r="H68" s="1">
        <v>1</v>
      </c>
      <c r="I68" s="1">
        <v>0.44</v>
      </c>
      <c r="J68" s="1">
        <v>0.11</v>
      </c>
      <c r="K68" s="1">
        <v>0.22</v>
      </c>
      <c r="L68" s="1">
        <v>0.22</v>
      </c>
      <c r="M68" s="1">
        <v>0</v>
      </c>
      <c r="N68" s="1">
        <v>0.11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4.78</v>
      </c>
      <c r="V68" s="1">
        <v>3.78</v>
      </c>
      <c r="W68" s="1">
        <v>79</v>
      </c>
      <c r="X68" s="1">
        <v>0.11</v>
      </c>
      <c r="Y68" s="1">
        <v>0</v>
      </c>
      <c r="Z68" s="1">
        <v>0</v>
      </c>
      <c r="AA68" s="1">
        <v>0</v>
      </c>
      <c r="AB68" s="1">
        <v>0</v>
      </c>
      <c r="AC68" s="1">
        <v>0.22</v>
      </c>
      <c r="AD68" s="1">
        <v>0</v>
      </c>
      <c r="AE68" s="1">
        <v>0.02</v>
      </c>
      <c r="AF68" s="1">
        <v>0.11</v>
      </c>
      <c r="AG68" s="1">
        <v>0</v>
      </c>
      <c r="AH68" s="1">
        <v>0</v>
      </c>
      <c r="AI68" s="1">
        <v>0</v>
      </c>
      <c r="AJ68" s="1">
        <v>0.11</v>
      </c>
      <c r="AK68" s="1">
        <v>3.89</v>
      </c>
      <c r="AL68" s="1">
        <v>3.6</v>
      </c>
      <c r="AM68" s="1">
        <v>4.93</v>
      </c>
      <c r="AN68" s="1">
        <v>0.2</v>
      </c>
      <c r="AO68" s="1">
        <v>2</v>
      </c>
      <c r="AP68" s="1">
        <v>5.56</v>
      </c>
      <c r="AQ68" s="1">
        <v>6.56</v>
      </c>
      <c r="AR68" s="1">
        <v>0</v>
      </c>
      <c r="AS68" s="1">
        <v>1.67</v>
      </c>
      <c r="AT68" s="1">
        <v>0.67</v>
      </c>
      <c r="AU68" s="1">
        <v>0.44</v>
      </c>
      <c r="AV68" s="1">
        <v>0.22</v>
      </c>
      <c r="AW68" s="1">
        <v>50</v>
      </c>
      <c r="AX68" s="1">
        <v>2.89</v>
      </c>
      <c r="AY68" s="1">
        <v>0.22</v>
      </c>
      <c r="AZ68" s="1">
        <v>0</v>
      </c>
      <c r="BA68" s="1">
        <v>0.22</v>
      </c>
      <c r="BB68" s="1">
        <v>0.44</v>
      </c>
      <c r="BC68" s="1">
        <v>12</v>
      </c>
      <c r="BD68" s="1">
        <v>7.78</v>
      </c>
      <c r="BE68" s="1">
        <v>4.33</v>
      </c>
      <c r="BF68" s="1">
        <v>1</v>
      </c>
      <c r="BG68" s="1">
        <v>2.56</v>
      </c>
      <c r="BH68" s="1">
        <v>1.89</v>
      </c>
      <c r="BI68" s="1">
        <v>1.4</v>
      </c>
      <c r="BJ68" s="1">
        <v>16.89</v>
      </c>
      <c r="BK68" s="1">
        <v>14</v>
      </c>
      <c r="BL68" s="1">
        <v>83</v>
      </c>
      <c r="BM68" s="1">
        <v>10.220000000000001</v>
      </c>
      <c r="BN68" s="1">
        <v>8.33</v>
      </c>
      <c r="BO68" s="1">
        <v>82</v>
      </c>
      <c r="BP68" s="1">
        <v>4.78</v>
      </c>
      <c r="BQ68" s="1">
        <v>3.78</v>
      </c>
      <c r="BR68" s="1">
        <v>79</v>
      </c>
      <c r="BS68" s="1">
        <v>0</v>
      </c>
      <c r="BT68" s="1">
        <v>0</v>
      </c>
      <c r="BU68" s="1">
        <v>2</v>
      </c>
      <c r="BV68" s="1">
        <v>7</v>
      </c>
      <c r="BW68" s="1">
        <v>0</v>
      </c>
      <c r="BX68" s="1">
        <v>0.78</v>
      </c>
      <c r="BY68" s="1">
        <v>21.56</v>
      </c>
      <c r="BZ68" s="1">
        <v>0.33</v>
      </c>
      <c r="CA68" s="1">
        <v>1.89</v>
      </c>
      <c r="CB68" s="1">
        <v>0.22</v>
      </c>
      <c r="CC68" s="1">
        <v>0.11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3.1348689500000018</v>
      </c>
      <c r="CL68" s="1">
        <v>2</v>
      </c>
    </row>
    <row r="69" spans="1:90" x14ac:dyDescent="0.25">
      <c r="A69" s="1" t="s">
        <v>182</v>
      </c>
      <c r="B69" s="1">
        <v>4.3</v>
      </c>
      <c r="C69" s="1">
        <v>3</v>
      </c>
      <c r="D69" s="1">
        <v>37.33</v>
      </c>
      <c r="E69" s="1">
        <v>0.02</v>
      </c>
      <c r="F69" s="1">
        <v>0</v>
      </c>
      <c r="G69" s="1">
        <v>0</v>
      </c>
      <c r="H69" s="1">
        <v>0</v>
      </c>
      <c r="I69" s="1">
        <v>0.33</v>
      </c>
      <c r="J69" s="1">
        <v>0</v>
      </c>
      <c r="K69" s="1">
        <v>0</v>
      </c>
      <c r="L69" s="1">
        <v>0.33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8.33</v>
      </c>
      <c r="V69" s="1">
        <v>5</v>
      </c>
      <c r="W69" s="1">
        <v>60</v>
      </c>
      <c r="X69" s="1">
        <v>0.33</v>
      </c>
      <c r="Y69" s="1">
        <v>0</v>
      </c>
      <c r="Z69" s="1">
        <v>0</v>
      </c>
      <c r="AA69" s="1">
        <v>0</v>
      </c>
      <c r="AB69" s="1">
        <v>0</v>
      </c>
      <c r="AC69" s="1">
        <v>0.33</v>
      </c>
      <c r="AD69" s="1">
        <v>0</v>
      </c>
      <c r="AE69" s="1">
        <v>0.02</v>
      </c>
      <c r="AF69" s="1">
        <v>0</v>
      </c>
      <c r="AG69" s="1">
        <v>0</v>
      </c>
      <c r="AH69" s="1">
        <v>0.33</v>
      </c>
      <c r="AI69" s="1">
        <v>0</v>
      </c>
      <c r="AJ69" s="1">
        <v>0</v>
      </c>
      <c r="AK69" s="1">
        <v>2.67</v>
      </c>
      <c r="AL69" s="1">
        <v>5.47</v>
      </c>
      <c r="AM69" s="1">
        <v>9.8699999999999992</v>
      </c>
      <c r="AN69" s="1">
        <v>0.1</v>
      </c>
      <c r="AO69" s="1">
        <v>1.8</v>
      </c>
      <c r="AP69" s="1">
        <v>9</v>
      </c>
      <c r="AQ69" s="1">
        <v>9</v>
      </c>
      <c r="AR69" s="1">
        <v>0</v>
      </c>
      <c r="AS69" s="1">
        <v>0.67</v>
      </c>
      <c r="AT69" s="1">
        <v>0</v>
      </c>
      <c r="AU69" s="1">
        <v>2.67</v>
      </c>
      <c r="AV69" s="1">
        <v>2.33</v>
      </c>
      <c r="AW69" s="1">
        <v>87</v>
      </c>
      <c r="AX69" s="1">
        <v>3.67</v>
      </c>
      <c r="AY69" s="1">
        <v>0.67</v>
      </c>
      <c r="AZ69" s="1">
        <v>0</v>
      </c>
      <c r="BA69" s="1">
        <v>1.33</v>
      </c>
      <c r="BB69" s="1">
        <v>2</v>
      </c>
      <c r="BC69" s="1">
        <v>11.67</v>
      </c>
      <c r="BD69" s="1">
        <v>6.67</v>
      </c>
      <c r="BE69" s="1">
        <v>2.67</v>
      </c>
      <c r="BF69" s="1">
        <v>1</v>
      </c>
      <c r="BG69" s="1">
        <v>1.67</v>
      </c>
      <c r="BH69" s="1">
        <v>2</v>
      </c>
      <c r="BI69" s="1">
        <v>1.2</v>
      </c>
      <c r="BJ69" s="1">
        <v>24.67</v>
      </c>
      <c r="BK69" s="1">
        <v>20.67</v>
      </c>
      <c r="BL69" s="1">
        <v>84</v>
      </c>
      <c r="BM69" s="1">
        <v>13.67</v>
      </c>
      <c r="BN69" s="1">
        <v>9.67</v>
      </c>
      <c r="BO69" s="1">
        <v>71</v>
      </c>
      <c r="BP69" s="1">
        <v>8.33</v>
      </c>
      <c r="BQ69" s="1">
        <v>5</v>
      </c>
      <c r="BR69" s="1">
        <v>60</v>
      </c>
      <c r="BS69" s="1">
        <v>0.67</v>
      </c>
      <c r="BT69" s="1">
        <v>0</v>
      </c>
      <c r="BU69" s="1">
        <v>1</v>
      </c>
      <c r="BV69" s="1">
        <v>2</v>
      </c>
      <c r="BW69" s="1">
        <v>1</v>
      </c>
      <c r="BX69" s="1">
        <v>0.33</v>
      </c>
      <c r="BY69" s="1">
        <v>32.67</v>
      </c>
      <c r="BZ69" s="1">
        <v>0</v>
      </c>
      <c r="CA69" s="1">
        <v>6.33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2.6844595400000006</v>
      </c>
      <c r="CL69" s="1">
        <v>2</v>
      </c>
    </row>
    <row r="70" spans="1:90" x14ac:dyDescent="0.25">
      <c r="A70" s="1" t="s">
        <v>192</v>
      </c>
      <c r="B70" s="1">
        <v>4.3</v>
      </c>
      <c r="C70" s="1">
        <v>11</v>
      </c>
      <c r="D70" s="1">
        <v>82.82</v>
      </c>
      <c r="E70" s="1">
        <v>7.0000000000000007E-2</v>
      </c>
      <c r="F70" s="1">
        <v>0</v>
      </c>
      <c r="G70" s="1">
        <v>0.1</v>
      </c>
      <c r="H70" s="1">
        <v>0</v>
      </c>
      <c r="I70" s="1">
        <v>0.73</v>
      </c>
      <c r="J70" s="1">
        <v>0.09</v>
      </c>
      <c r="K70" s="1">
        <v>0.36</v>
      </c>
      <c r="L70" s="1">
        <v>0.36</v>
      </c>
      <c r="M70" s="1">
        <v>0</v>
      </c>
      <c r="N70" s="1">
        <v>0</v>
      </c>
      <c r="O70" s="1">
        <v>0.03</v>
      </c>
      <c r="P70" s="1">
        <v>0.03</v>
      </c>
      <c r="Q70" s="1">
        <v>0</v>
      </c>
      <c r="R70" s="1">
        <v>0</v>
      </c>
      <c r="S70" s="1">
        <v>0</v>
      </c>
      <c r="T70" s="1">
        <v>0</v>
      </c>
      <c r="U70" s="1">
        <v>11.91</v>
      </c>
      <c r="V70" s="1">
        <v>8</v>
      </c>
      <c r="W70" s="1">
        <v>67</v>
      </c>
      <c r="X70" s="1">
        <v>1.18</v>
      </c>
      <c r="Y70" s="1">
        <v>0.36</v>
      </c>
      <c r="Z70" s="1">
        <v>31</v>
      </c>
      <c r="AA70" s="1">
        <v>0.36</v>
      </c>
      <c r="AB70" s="1">
        <v>0</v>
      </c>
      <c r="AC70" s="1">
        <v>1</v>
      </c>
      <c r="AD70" s="1">
        <v>0</v>
      </c>
      <c r="AE70" s="1">
        <v>0.05</v>
      </c>
      <c r="AF70" s="1">
        <v>0</v>
      </c>
      <c r="AG70" s="1">
        <v>0</v>
      </c>
      <c r="AH70" s="1">
        <v>0.36</v>
      </c>
      <c r="AI70" s="1">
        <v>0</v>
      </c>
      <c r="AJ70" s="1">
        <v>0.09</v>
      </c>
      <c r="AK70" s="1">
        <v>8.82</v>
      </c>
      <c r="AL70" s="1">
        <v>14.17</v>
      </c>
      <c r="AM70" s="1">
        <v>11.6</v>
      </c>
      <c r="AN70" s="1">
        <v>0.3</v>
      </c>
      <c r="AO70" s="1">
        <v>2.5</v>
      </c>
      <c r="AP70" s="1">
        <v>9.18</v>
      </c>
      <c r="AQ70" s="1">
        <v>9.18</v>
      </c>
      <c r="AR70" s="1">
        <v>0</v>
      </c>
      <c r="AS70" s="1">
        <v>1.64</v>
      </c>
      <c r="AT70" s="1">
        <v>1.36</v>
      </c>
      <c r="AU70" s="1">
        <v>1.73</v>
      </c>
      <c r="AV70" s="1">
        <v>1.0900000000000001</v>
      </c>
      <c r="AW70" s="1">
        <v>63</v>
      </c>
      <c r="AX70" s="1">
        <v>4.91</v>
      </c>
      <c r="AY70" s="1">
        <v>1.36</v>
      </c>
      <c r="AZ70" s="1">
        <v>0.27</v>
      </c>
      <c r="BA70" s="1">
        <v>1.55</v>
      </c>
      <c r="BB70" s="1">
        <v>3.18</v>
      </c>
      <c r="BC70" s="1">
        <v>16.36</v>
      </c>
      <c r="BD70" s="1">
        <v>11.36</v>
      </c>
      <c r="BE70" s="1">
        <v>4.91</v>
      </c>
      <c r="BF70" s="1">
        <v>0.64</v>
      </c>
      <c r="BG70" s="1">
        <v>2.91</v>
      </c>
      <c r="BH70" s="1">
        <v>2.36</v>
      </c>
      <c r="BI70" s="1">
        <v>1.76</v>
      </c>
      <c r="BJ70" s="1">
        <v>30.27</v>
      </c>
      <c r="BK70" s="1">
        <v>23.45</v>
      </c>
      <c r="BL70" s="1">
        <v>77</v>
      </c>
      <c r="BM70" s="1">
        <v>21.27</v>
      </c>
      <c r="BN70" s="1">
        <v>14.64</v>
      </c>
      <c r="BO70" s="1">
        <v>69</v>
      </c>
      <c r="BP70" s="1">
        <v>11.91</v>
      </c>
      <c r="BQ70" s="1">
        <v>8</v>
      </c>
      <c r="BR70" s="1">
        <v>67</v>
      </c>
      <c r="BS70" s="1">
        <v>0</v>
      </c>
      <c r="BT70" s="1">
        <v>0</v>
      </c>
      <c r="BU70" s="1">
        <v>10</v>
      </c>
      <c r="BV70" s="1">
        <v>1</v>
      </c>
      <c r="BW70" s="1">
        <v>0</v>
      </c>
      <c r="BX70" s="1">
        <v>0.36</v>
      </c>
      <c r="BY70" s="1">
        <v>41.36</v>
      </c>
      <c r="BZ70" s="1">
        <v>1.36</v>
      </c>
      <c r="CA70" s="1">
        <v>4.6399999999999997</v>
      </c>
      <c r="CB70" s="1">
        <v>2</v>
      </c>
      <c r="CC70" s="1">
        <v>0.09</v>
      </c>
      <c r="CD70" s="1">
        <v>0</v>
      </c>
      <c r="CE70" s="1">
        <v>0.36</v>
      </c>
      <c r="CF70" s="1">
        <v>0</v>
      </c>
      <c r="CG70" s="1">
        <v>0.09</v>
      </c>
      <c r="CH70" s="1">
        <v>0</v>
      </c>
      <c r="CI70" s="1">
        <v>0</v>
      </c>
      <c r="CJ70" s="1">
        <v>0</v>
      </c>
      <c r="CK70" s="1">
        <f t="shared" si="1"/>
        <v>2.516640160000001</v>
      </c>
      <c r="CL70" s="1">
        <v>2</v>
      </c>
    </row>
    <row r="71" spans="1:90" x14ac:dyDescent="0.25">
      <c r="A71" s="1" t="s">
        <v>193</v>
      </c>
      <c r="B71" s="1">
        <v>6.9</v>
      </c>
      <c r="C71" s="1">
        <v>11</v>
      </c>
      <c r="D71" s="1">
        <v>87.27</v>
      </c>
      <c r="E71" s="1">
        <v>0.33</v>
      </c>
      <c r="F71" s="1">
        <v>0.35</v>
      </c>
      <c r="G71" s="1">
        <v>0.6</v>
      </c>
      <c r="H71" s="1">
        <v>8</v>
      </c>
      <c r="I71" s="1">
        <v>2.4500000000000002</v>
      </c>
      <c r="J71" s="1">
        <v>1.0900000000000001</v>
      </c>
      <c r="K71" s="1">
        <v>1.82</v>
      </c>
      <c r="L71" s="1">
        <v>0.64</v>
      </c>
      <c r="M71" s="1">
        <v>0.45</v>
      </c>
      <c r="N71" s="1">
        <v>0.09</v>
      </c>
      <c r="O71" s="1">
        <v>0.35</v>
      </c>
      <c r="P71" s="1">
        <v>0.35</v>
      </c>
      <c r="Q71" s="1">
        <v>0.18</v>
      </c>
      <c r="R71" s="1">
        <v>0.18</v>
      </c>
      <c r="S71" s="1">
        <v>0</v>
      </c>
      <c r="T71" s="1">
        <v>0</v>
      </c>
      <c r="U71" s="1">
        <v>8.64</v>
      </c>
      <c r="V71" s="1">
        <v>6.36</v>
      </c>
      <c r="W71" s="1">
        <v>74</v>
      </c>
      <c r="X71" s="1">
        <v>4.7300000000000004</v>
      </c>
      <c r="Y71" s="1">
        <v>1.36</v>
      </c>
      <c r="Z71" s="1">
        <v>29</v>
      </c>
      <c r="AA71" s="1">
        <v>2.82</v>
      </c>
      <c r="AB71" s="1">
        <v>0.27</v>
      </c>
      <c r="AC71" s="1">
        <v>1.73</v>
      </c>
      <c r="AD71" s="1">
        <v>0.27</v>
      </c>
      <c r="AE71" s="1">
        <v>0.25</v>
      </c>
      <c r="AF71" s="1">
        <v>0.55000000000000004</v>
      </c>
      <c r="AG71" s="1">
        <v>0</v>
      </c>
      <c r="AH71" s="1">
        <v>0.09</v>
      </c>
      <c r="AI71" s="1">
        <v>0</v>
      </c>
      <c r="AJ71" s="1">
        <v>0.27</v>
      </c>
      <c r="AK71" s="1">
        <v>42</v>
      </c>
      <c r="AL71" s="1">
        <v>26.23</v>
      </c>
      <c r="AM71" s="1">
        <v>24.36</v>
      </c>
      <c r="AN71" s="1">
        <v>2.5</v>
      </c>
      <c r="AO71" s="1">
        <v>5.2</v>
      </c>
      <c r="AP71" s="1">
        <v>7.91</v>
      </c>
      <c r="AQ71" s="1">
        <v>16.09</v>
      </c>
      <c r="AR71" s="1">
        <v>0.27</v>
      </c>
      <c r="AS71" s="1">
        <v>5</v>
      </c>
      <c r="AT71" s="1">
        <v>1.18</v>
      </c>
      <c r="AU71" s="1">
        <v>1.64</v>
      </c>
      <c r="AV71" s="1">
        <v>0.82</v>
      </c>
      <c r="AW71" s="1">
        <v>50</v>
      </c>
      <c r="AX71" s="1">
        <v>4.2699999999999996</v>
      </c>
      <c r="AY71" s="1">
        <v>0.18</v>
      </c>
      <c r="AZ71" s="1">
        <v>0.18</v>
      </c>
      <c r="BA71" s="1">
        <v>0.45</v>
      </c>
      <c r="BB71" s="1">
        <v>0.82</v>
      </c>
      <c r="BC71" s="1">
        <v>12.18</v>
      </c>
      <c r="BD71" s="1">
        <v>8.4499999999999993</v>
      </c>
      <c r="BE71" s="1">
        <v>4</v>
      </c>
      <c r="BF71" s="1">
        <v>1</v>
      </c>
      <c r="BG71" s="1">
        <v>2.82</v>
      </c>
      <c r="BH71" s="1">
        <v>1.36</v>
      </c>
      <c r="BI71" s="1">
        <v>1.22</v>
      </c>
      <c r="BJ71" s="1">
        <v>20.36</v>
      </c>
      <c r="BK71" s="1">
        <v>15.82</v>
      </c>
      <c r="BL71" s="1">
        <v>78</v>
      </c>
      <c r="BM71" s="1">
        <v>19.18</v>
      </c>
      <c r="BN71" s="1">
        <v>12.45</v>
      </c>
      <c r="BO71" s="1">
        <v>65</v>
      </c>
      <c r="BP71" s="1">
        <v>8.64</v>
      </c>
      <c r="BQ71" s="1">
        <v>6.36</v>
      </c>
      <c r="BR71" s="1">
        <v>74</v>
      </c>
      <c r="BS71" s="1">
        <v>0.09</v>
      </c>
      <c r="BT71" s="1">
        <v>0.09</v>
      </c>
      <c r="BU71" s="1">
        <v>11</v>
      </c>
      <c r="BV71" s="1">
        <v>0</v>
      </c>
      <c r="BW71" s="1">
        <v>9</v>
      </c>
      <c r="BX71" s="1">
        <v>2.27</v>
      </c>
      <c r="BY71" s="1">
        <v>42.27</v>
      </c>
      <c r="BZ71" s="1">
        <v>5.09</v>
      </c>
      <c r="CA71" s="1">
        <v>1.73</v>
      </c>
      <c r="CB71" s="1">
        <v>4.82</v>
      </c>
      <c r="CC71" s="1">
        <v>0.18</v>
      </c>
      <c r="CD71" s="1">
        <v>0</v>
      </c>
      <c r="CE71" s="1">
        <v>2.73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4.9510826800000034</v>
      </c>
      <c r="CL71" s="1">
        <v>2</v>
      </c>
    </row>
    <row r="72" spans="1:90" x14ac:dyDescent="0.25">
      <c r="A72" s="1" t="s">
        <v>198</v>
      </c>
      <c r="B72" s="1">
        <v>5.9</v>
      </c>
      <c r="C72" s="1">
        <v>11</v>
      </c>
      <c r="D72" s="1">
        <v>83.55</v>
      </c>
      <c r="E72" s="1">
        <v>0.23</v>
      </c>
      <c r="F72" s="1">
        <v>0.26</v>
      </c>
      <c r="G72" s="1">
        <v>0.4</v>
      </c>
      <c r="H72" s="1">
        <v>6</v>
      </c>
      <c r="I72" s="1">
        <v>2.64</v>
      </c>
      <c r="J72" s="1">
        <v>0.82</v>
      </c>
      <c r="K72" s="1">
        <v>0.82</v>
      </c>
      <c r="L72" s="1">
        <v>1.82</v>
      </c>
      <c r="M72" s="1">
        <v>0.18</v>
      </c>
      <c r="N72" s="1">
        <v>0.09</v>
      </c>
      <c r="O72" s="1">
        <v>0.21</v>
      </c>
      <c r="P72" s="1">
        <v>0.21</v>
      </c>
      <c r="Q72" s="1">
        <v>0.27</v>
      </c>
      <c r="R72" s="1">
        <v>0.18</v>
      </c>
      <c r="S72" s="1">
        <v>0.09</v>
      </c>
      <c r="T72" s="1">
        <v>0.09</v>
      </c>
      <c r="U72" s="1">
        <v>14.64</v>
      </c>
      <c r="V72" s="1">
        <v>11.27</v>
      </c>
      <c r="W72" s="1">
        <v>77</v>
      </c>
      <c r="X72" s="1">
        <v>2.73</v>
      </c>
      <c r="Y72" s="1">
        <v>0.45</v>
      </c>
      <c r="Z72" s="1">
        <v>16</v>
      </c>
      <c r="AA72" s="1">
        <v>0</v>
      </c>
      <c r="AB72" s="1">
        <v>0</v>
      </c>
      <c r="AC72" s="1">
        <v>1.45</v>
      </c>
      <c r="AD72" s="1">
        <v>0.27</v>
      </c>
      <c r="AE72" s="1">
        <v>0.21</v>
      </c>
      <c r="AF72" s="1">
        <v>0.27</v>
      </c>
      <c r="AG72" s="1">
        <v>0</v>
      </c>
      <c r="AH72" s="1">
        <v>0</v>
      </c>
      <c r="AI72" s="1">
        <v>0</v>
      </c>
      <c r="AJ72" s="1">
        <v>0.27</v>
      </c>
      <c r="AK72" s="1">
        <v>27.64</v>
      </c>
      <c r="AL72" s="1">
        <v>21.39</v>
      </c>
      <c r="AM72" s="1">
        <v>22.25</v>
      </c>
      <c r="AN72" s="1">
        <v>1.7</v>
      </c>
      <c r="AO72" s="1">
        <v>4.5</v>
      </c>
      <c r="AP72" s="1">
        <v>12.18</v>
      </c>
      <c r="AQ72" s="1">
        <v>19.55</v>
      </c>
      <c r="AR72" s="1">
        <v>0.73</v>
      </c>
      <c r="AS72" s="1">
        <v>5.18</v>
      </c>
      <c r="AT72" s="1">
        <v>1.0900000000000001</v>
      </c>
      <c r="AU72" s="1">
        <v>1.18</v>
      </c>
      <c r="AV72" s="1">
        <v>0.82</v>
      </c>
      <c r="AW72" s="1">
        <v>69</v>
      </c>
      <c r="AX72" s="1">
        <v>4.55</v>
      </c>
      <c r="AY72" s="1">
        <v>0.36</v>
      </c>
      <c r="AZ72" s="1">
        <v>0</v>
      </c>
      <c r="BA72" s="1">
        <v>0.18</v>
      </c>
      <c r="BB72" s="1">
        <v>0.55000000000000004</v>
      </c>
      <c r="BC72" s="1">
        <v>12.18</v>
      </c>
      <c r="BD72" s="1">
        <v>8.4499999999999993</v>
      </c>
      <c r="BE72" s="1">
        <v>4</v>
      </c>
      <c r="BF72" s="1">
        <v>1</v>
      </c>
      <c r="BG72" s="1">
        <v>2.82</v>
      </c>
      <c r="BH72" s="1">
        <v>1.36</v>
      </c>
      <c r="BI72" s="1">
        <v>1.22</v>
      </c>
      <c r="BJ72" s="1">
        <v>30.36</v>
      </c>
      <c r="BK72" s="1">
        <v>24.91</v>
      </c>
      <c r="BL72" s="1">
        <v>82</v>
      </c>
      <c r="BM72" s="1">
        <v>24.45</v>
      </c>
      <c r="BN72" s="1">
        <v>17.73</v>
      </c>
      <c r="BO72" s="1">
        <v>73</v>
      </c>
      <c r="BP72" s="1">
        <v>14.64</v>
      </c>
      <c r="BQ72" s="1">
        <v>11.27</v>
      </c>
      <c r="BR72" s="1">
        <v>77</v>
      </c>
      <c r="BS72" s="1">
        <v>0.36</v>
      </c>
      <c r="BT72" s="1">
        <v>0.27</v>
      </c>
      <c r="BU72" s="1">
        <v>11</v>
      </c>
      <c r="BV72" s="1">
        <v>0</v>
      </c>
      <c r="BW72" s="1">
        <v>8</v>
      </c>
      <c r="BX72" s="1">
        <v>1.36</v>
      </c>
      <c r="BY72" s="1">
        <v>45.27</v>
      </c>
      <c r="BZ72" s="1">
        <v>2.5499999999999998</v>
      </c>
      <c r="CA72" s="1">
        <v>2.91</v>
      </c>
      <c r="CB72" s="1">
        <v>3.91</v>
      </c>
      <c r="CC72" s="1">
        <v>0.27</v>
      </c>
      <c r="CD72" s="1">
        <v>0</v>
      </c>
      <c r="CE72" s="1">
        <v>0</v>
      </c>
      <c r="CF72" s="1">
        <v>0</v>
      </c>
      <c r="CG72" s="1">
        <v>0.18</v>
      </c>
      <c r="CH72" s="1">
        <v>0</v>
      </c>
      <c r="CI72" s="1">
        <v>0</v>
      </c>
      <c r="CJ72" s="1">
        <v>0</v>
      </c>
      <c r="CK72" s="1">
        <f t="shared" si="1"/>
        <v>3.9000800500000006</v>
      </c>
      <c r="CL72" s="1">
        <v>2</v>
      </c>
    </row>
    <row r="73" spans="1:90" x14ac:dyDescent="0.25">
      <c r="A73" s="1" t="s">
        <v>203</v>
      </c>
      <c r="B73" s="1">
        <v>4.3</v>
      </c>
      <c r="C73" s="1">
        <v>11</v>
      </c>
      <c r="D73" s="1">
        <v>87.64</v>
      </c>
      <c r="E73" s="1">
        <v>0.04</v>
      </c>
      <c r="F73" s="1">
        <v>0.12</v>
      </c>
      <c r="G73" s="1">
        <v>0.1</v>
      </c>
      <c r="H73" s="1">
        <v>2</v>
      </c>
      <c r="I73" s="1">
        <v>0.27</v>
      </c>
      <c r="J73" s="1">
        <v>0.09</v>
      </c>
      <c r="K73" s="1">
        <v>0.09</v>
      </c>
      <c r="L73" s="1">
        <v>0.18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11</v>
      </c>
      <c r="V73" s="1">
        <v>7.55</v>
      </c>
      <c r="W73" s="1">
        <v>69</v>
      </c>
      <c r="X73" s="1">
        <v>0.55000000000000004</v>
      </c>
      <c r="Y73" s="1">
        <v>0.27</v>
      </c>
      <c r="Z73" s="1">
        <v>49</v>
      </c>
      <c r="AA73" s="1">
        <v>0</v>
      </c>
      <c r="AB73" s="1">
        <v>0</v>
      </c>
      <c r="AC73" s="1">
        <v>0.82</v>
      </c>
      <c r="AD73" s="1">
        <v>0</v>
      </c>
      <c r="AE73" s="1">
        <v>0.04</v>
      </c>
      <c r="AF73" s="1">
        <v>0.18</v>
      </c>
      <c r="AG73" s="1">
        <v>0</v>
      </c>
      <c r="AH73" s="1">
        <v>0.09</v>
      </c>
      <c r="AI73" s="1">
        <v>0</v>
      </c>
      <c r="AJ73" s="1">
        <v>0.27</v>
      </c>
      <c r="AK73" s="1">
        <v>3.36</v>
      </c>
      <c r="AL73" s="1">
        <v>11.57</v>
      </c>
      <c r="AM73" s="1">
        <v>16.420000000000002</v>
      </c>
      <c r="AN73" s="1">
        <v>0.2</v>
      </c>
      <c r="AO73" s="1">
        <v>2.9</v>
      </c>
      <c r="AP73" s="1">
        <v>12.82</v>
      </c>
      <c r="AQ73" s="1">
        <v>14.45</v>
      </c>
      <c r="AR73" s="1">
        <v>0.18</v>
      </c>
      <c r="AS73" s="1">
        <v>2.91</v>
      </c>
      <c r="AT73" s="1">
        <v>1.36</v>
      </c>
      <c r="AU73" s="1">
        <v>2.91</v>
      </c>
      <c r="AV73" s="1">
        <v>1.82</v>
      </c>
      <c r="AW73" s="1">
        <v>63</v>
      </c>
      <c r="AX73" s="1">
        <v>7.27</v>
      </c>
      <c r="AY73" s="1">
        <v>1.82</v>
      </c>
      <c r="AZ73" s="1">
        <v>0.36</v>
      </c>
      <c r="BA73" s="1">
        <v>0.45</v>
      </c>
      <c r="BB73" s="1">
        <v>2.64</v>
      </c>
      <c r="BC73" s="1">
        <v>12.73</v>
      </c>
      <c r="BD73" s="1">
        <v>7.18</v>
      </c>
      <c r="BE73" s="1">
        <v>3.91</v>
      </c>
      <c r="BF73" s="1">
        <v>1.0900000000000001</v>
      </c>
      <c r="BG73" s="1">
        <v>2.27</v>
      </c>
      <c r="BH73" s="1">
        <v>2</v>
      </c>
      <c r="BI73" s="1">
        <v>1.39</v>
      </c>
      <c r="BJ73" s="1">
        <v>36.450000000000003</v>
      </c>
      <c r="BK73" s="1">
        <v>27.91</v>
      </c>
      <c r="BL73" s="1">
        <v>77</v>
      </c>
      <c r="BM73" s="1">
        <v>21</v>
      </c>
      <c r="BN73" s="1">
        <v>14.91</v>
      </c>
      <c r="BO73" s="1">
        <v>71</v>
      </c>
      <c r="BP73" s="1">
        <v>11</v>
      </c>
      <c r="BQ73" s="1">
        <v>7.55</v>
      </c>
      <c r="BR73" s="1">
        <v>69</v>
      </c>
      <c r="BS73" s="1">
        <v>0</v>
      </c>
      <c r="BT73" s="1">
        <v>0</v>
      </c>
      <c r="BU73" s="1">
        <v>11</v>
      </c>
      <c r="BV73" s="1">
        <v>0</v>
      </c>
      <c r="BW73" s="1">
        <v>2</v>
      </c>
      <c r="BX73" s="1">
        <v>0.91</v>
      </c>
      <c r="BY73" s="1">
        <v>50.27</v>
      </c>
      <c r="BZ73" s="1">
        <v>0.27</v>
      </c>
      <c r="CA73" s="1">
        <v>6.09</v>
      </c>
      <c r="CB73" s="1">
        <v>1.82</v>
      </c>
      <c r="CC73" s="1">
        <v>0.09</v>
      </c>
      <c r="CD73" s="1">
        <v>0.09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2.7483651899999995</v>
      </c>
      <c r="CL73" s="1">
        <v>2</v>
      </c>
    </row>
    <row r="74" spans="1:90" x14ac:dyDescent="0.25">
      <c r="A74" s="1" t="s">
        <v>219</v>
      </c>
      <c r="B74" s="1">
        <v>5.2</v>
      </c>
      <c r="C74" s="1">
        <v>3</v>
      </c>
      <c r="D74" s="1">
        <v>63.33</v>
      </c>
      <c r="E74" s="1">
        <v>0.09</v>
      </c>
      <c r="F74" s="1">
        <v>0.25</v>
      </c>
      <c r="G74" s="1">
        <v>0.1</v>
      </c>
      <c r="H74" s="1">
        <v>1</v>
      </c>
      <c r="I74" s="1">
        <v>0.33</v>
      </c>
      <c r="J74" s="1">
        <v>0.33</v>
      </c>
      <c r="K74" s="1">
        <v>0.33</v>
      </c>
      <c r="L74" s="1">
        <v>0</v>
      </c>
      <c r="M74" s="1">
        <v>0</v>
      </c>
      <c r="N74" s="1">
        <v>0</v>
      </c>
      <c r="O74" s="1">
        <v>0.05</v>
      </c>
      <c r="P74" s="1">
        <v>0.05</v>
      </c>
      <c r="Q74" s="1">
        <v>0.33</v>
      </c>
      <c r="R74" s="1">
        <v>0.33</v>
      </c>
      <c r="S74" s="1">
        <v>0</v>
      </c>
      <c r="T74" s="1">
        <v>0</v>
      </c>
      <c r="U74" s="1">
        <v>4.67</v>
      </c>
      <c r="V74" s="1">
        <v>1.33</v>
      </c>
      <c r="W74" s="1">
        <v>28</v>
      </c>
      <c r="X74" s="1">
        <v>6.33</v>
      </c>
      <c r="Y74" s="1">
        <v>1.33</v>
      </c>
      <c r="Z74" s="1">
        <v>21</v>
      </c>
      <c r="AA74" s="1">
        <v>4.67</v>
      </c>
      <c r="AB74" s="1">
        <v>0.33</v>
      </c>
      <c r="AC74" s="1">
        <v>0.67</v>
      </c>
      <c r="AD74" s="1">
        <v>0</v>
      </c>
      <c r="AE74" s="1">
        <v>0.04</v>
      </c>
      <c r="AF74" s="1">
        <v>0</v>
      </c>
      <c r="AG74" s="1">
        <v>0</v>
      </c>
      <c r="AH74" s="1">
        <v>0.33</v>
      </c>
      <c r="AI74" s="1">
        <v>0</v>
      </c>
      <c r="AJ74" s="1">
        <v>0</v>
      </c>
      <c r="AK74" s="1">
        <v>6.33</v>
      </c>
      <c r="AL74" s="1">
        <v>13.97</v>
      </c>
      <c r="AM74" s="1">
        <v>16.87</v>
      </c>
      <c r="AN74" s="1">
        <v>0.4</v>
      </c>
      <c r="AO74" s="1">
        <v>2.2999999999999998</v>
      </c>
      <c r="AP74" s="1">
        <v>6.67</v>
      </c>
      <c r="AQ74" s="1">
        <v>12.67</v>
      </c>
      <c r="AR74" s="1">
        <v>0.33</v>
      </c>
      <c r="AS74" s="1">
        <v>3.33</v>
      </c>
      <c r="AT74" s="1">
        <v>0.67</v>
      </c>
      <c r="AU74" s="1">
        <v>1.33</v>
      </c>
      <c r="AV74" s="1">
        <v>1.33</v>
      </c>
      <c r="AW74" s="1">
        <v>100</v>
      </c>
      <c r="AX74" s="1">
        <v>3.33</v>
      </c>
      <c r="AY74" s="1">
        <v>0</v>
      </c>
      <c r="AZ74" s="1">
        <v>0</v>
      </c>
      <c r="BA74" s="1">
        <v>0.33</v>
      </c>
      <c r="BB74" s="1">
        <v>0.33</v>
      </c>
      <c r="BC74" s="1">
        <v>19</v>
      </c>
      <c r="BD74" s="1">
        <v>13.33</v>
      </c>
      <c r="BE74" s="1">
        <v>5.33</v>
      </c>
      <c r="BF74" s="1">
        <v>1</v>
      </c>
      <c r="BG74" s="1">
        <v>2.67</v>
      </c>
      <c r="BH74" s="1">
        <v>1.67</v>
      </c>
      <c r="BI74" s="1">
        <v>1.75</v>
      </c>
      <c r="BJ74" s="1">
        <v>15</v>
      </c>
      <c r="BK74" s="1">
        <v>9</v>
      </c>
      <c r="BL74" s="1">
        <v>60</v>
      </c>
      <c r="BM74" s="1">
        <v>14.67</v>
      </c>
      <c r="BN74" s="1">
        <v>5</v>
      </c>
      <c r="BO74" s="1">
        <v>34</v>
      </c>
      <c r="BP74" s="1">
        <v>4.67</v>
      </c>
      <c r="BQ74" s="1">
        <v>1.33</v>
      </c>
      <c r="BR74" s="1">
        <v>28</v>
      </c>
      <c r="BS74" s="1">
        <v>0</v>
      </c>
      <c r="BT74" s="1">
        <v>0</v>
      </c>
      <c r="BU74" s="1">
        <v>2</v>
      </c>
      <c r="BV74" s="1">
        <v>1</v>
      </c>
      <c r="BW74" s="1">
        <v>0</v>
      </c>
      <c r="BX74" s="1">
        <v>1</v>
      </c>
      <c r="BY74" s="1">
        <v>31</v>
      </c>
      <c r="BZ74" s="1">
        <v>0.67</v>
      </c>
      <c r="CA74" s="1">
        <v>3.33</v>
      </c>
      <c r="CB74" s="1">
        <v>6.33</v>
      </c>
      <c r="CC74" s="1">
        <v>0</v>
      </c>
      <c r="CD74" s="1">
        <v>0</v>
      </c>
      <c r="CE74" s="1">
        <v>4.67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2.1359997199999992</v>
      </c>
      <c r="CL74" s="1">
        <v>2</v>
      </c>
    </row>
    <row r="75" spans="1:90" x14ac:dyDescent="0.25">
      <c r="A75" s="1" t="s">
        <v>205</v>
      </c>
      <c r="B75" s="1">
        <v>4.4000000000000004</v>
      </c>
      <c r="C75" s="1">
        <v>4</v>
      </c>
      <c r="D75" s="1">
        <v>90</v>
      </c>
      <c r="E75" s="1">
        <v>0.03</v>
      </c>
      <c r="F75" s="1">
        <v>0</v>
      </c>
      <c r="G75" s="1">
        <v>0</v>
      </c>
      <c r="H75" s="1">
        <v>0</v>
      </c>
      <c r="I75" s="1">
        <v>0.25</v>
      </c>
      <c r="J75" s="1">
        <v>0</v>
      </c>
      <c r="K75" s="1">
        <v>0</v>
      </c>
      <c r="L75" s="1">
        <v>0.25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</v>
      </c>
      <c r="V75" s="1">
        <v>5</v>
      </c>
      <c r="W75" s="1">
        <v>56</v>
      </c>
      <c r="X75" s="1">
        <v>0.5</v>
      </c>
      <c r="Y75" s="1">
        <v>0.5</v>
      </c>
      <c r="Z75" s="1">
        <v>100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0.25</v>
      </c>
      <c r="AI75" s="1">
        <v>0</v>
      </c>
      <c r="AJ75" s="1">
        <v>0</v>
      </c>
      <c r="AK75" s="1">
        <v>0.75</v>
      </c>
      <c r="AL75" s="1">
        <v>13.32</v>
      </c>
      <c r="AM75" s="1">
        <v>18.2</v>
      </c>
      <c r="AN75" s="1">
        <v>0.1</v>
      </c>
      <c r="AO75" s="1">
        <v>2.6</v>
      </c>
      <c r="AP75" s="1">
        <v>13.25</v>
      </c>
      <c r="AQ75" s="1">
        <v>13.25</v>
      </c>
      <c r="AR75" s="1">
        <v>0</v>
      </c>
      <c r="AS75" s="1">
        <v>1.75</v>
      </c>
      <c r="AT75" s="1">
        <v>2.25</v>
      </c>
      <c r="AU75" s="1">
        <v>1.75</v>
      </c>
      <c r="AV75" s="1">
        <v>1.25</v>
      </c>
      <c r="AW75" s="1">
        <v>71</v>
      </c>
      <c r="AX75" s="1">
        <v>7.25</v>
      </c>
      <c r="AY75" s="1">
        <v>2.5</v>
      </c>
      <c r="AZ75" s="1">
        <v>0.75</v>
      </c>
      <c r="BA75" s="1">
        <v>2</v>
      </c>
      <c r="BB75" s="1">
        <v>5.25</v>
      </c>
      <c r="BC75" s="1">
        <v>15</v>
      </c>
      <c r="BD75" s="1">
        <v>9.5</v>
      </c>
      <c r="BE75" s="1">
        <v>4.75</v>
      </c>
      <c r="BF75" s="1">
        <v>1</v>
      </c>
      <c r="BG75" s="1">
        <v>3.25</v>
      </c>
      <c r="BH75" s="1">
        <v>2.5</v>
      </c>
      <c r="BI75" s="1">
        <v>1.8</v>
      </c>
      <c r="BJ75" s="1">
        <v>33.25</v>
      </c>
      <c r="BK75" s="1">
        <v>25.25</v>
      </c>
      <c r="BL75" s="1">
        <v>76</v>
      </c>
      <c r="BM75" s="1">
        <v>17</v>
      </c>
      <c r="BN75" s="1">
        <v>10.75</v>
      </c>
      <c r="BO75" s="1">
        <v>63</v>
      </c>
      <c r="BP75" s="1">
        <v>9</v>
      </c>
      <c r="BQ75" s="1">
        <v>5</v>
      </c>
      <c r="BR75" s="1">
        <v>56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2</v>
      </c>
      <c r="BY75" s="1">
        <v>48.75</v>
      </c>
      <c r="BZ75" s="1">
        <v>0.25</v>
      </c>
      <c r="CA75" s="1">
        <v>6</v>
      </c>
      <c r="CB75" s="1">
        <v>1.25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2.2761092400000011</v>
      </c>
      <c r="CL75" s="1">
        <v>2</v>
      </c>
    </row>
    <row r="76" spans="1:90" x14ac:dyDescent="0.25">
      <c r="A76" s="1" t="s">
        <v>187</v>
      </c>
      <c r="B76" s="1">
        <v>4.8</v>
      </c>
      <c r="C76" s="1">
        <v>2</v>
      </c>
      <c r="D76" s="1">
        <v>45</v>
      </c>
      <c r="E76" s="1">
        <v>0.02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2.5</v>
      </c>
      <c r="W76" s="1">
        <v>56</v>
      </c>
      <c r="X76" s="1">
        <v>2</v>
      </c>
      <c r="Y76" s="1">
        <v>0.5</v>
      </c>
      <c r="Z76" s="1">
        <v>25</v>
      </c>
      <c r="AA76" s="1">
        <v>1.5</v>
      </c>
      <c r="AB76" s="1">
        <v>0</v>
      </c>
      <c r="AC76" s="1">
        <v>0.5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8.35</v>
      </c>
      <c r="AM76" s="1">
        <v>4.4000000000000004</v>
      </c>
      <c r="AN76" s="1">
        <v>0.1</v>
      </c>
      <c r="AO76" s="1">
        <v>1.7</v>
      </c>
      <c r="AP76" s="1">
        <v>6</v>
      </c>
      <c r="AQ76" s="1">
        <v>6</v>
      </c>
      <c r="AR76" s="1">
        <v>0</v>
      </c>
      <c r="AS76" s="1">
        <v>1</v>
      </c>
      <c r="AT76" s="1">
        <v>1.5</v>
      </c>
      <c r="AU76" s="1">
        <v>1.5</v>
      </c>
      <c r="AV76" s="1">
        <v>1</v>
      </c>
      <c r="AW76" s="1">
        <v>67</v>
      </c>
      <c r="AX76" s="1">
        <v>4.5</v>
      </c>
      <c r="AY76" s="1">
        <v>0</v>
      </c>
      <c r="AZ76" s="1">
        <v>0</v>
      </c>
      <c r="BA76" s="1">
        <v>1</v>
      </c>
      <c r="BB76" s="1">
        <v>1</v>
      </c>
      <c r="BC76" s="1">
        <v>15.5</v>
      </c>
      <c r="BD76" s="1">
        <v>10.5</v>
      </c>
      <c r="BE76" s="1">
        <v>4.5</v>
      </c>
      <c r="BF76" s="1">
        <v>0</v>
      </c>
      <c r="BG76" s="1">
        <v>2.5</v>
      </c>
      <c r="BH76" s="1">
        <v>3.5</v>
      </c>
      <c r="BI76" s="1">
        <v>2.02</v>
      </c>
      <c r="BJ76" s="1">
        <v>15.5</v>
      </c>
      <c r="BK76" s="1">
        <v>11.5</v>
      </c>
      <c r="BL76" s="1">
        <v>74</v>
      </c>
      <c r="BM76" s="1">
        <v>9</v>
      </c>
      <c r="BN76" s="1">
        <v>4</v>
      </c>
      <c r="BO76" s="1">
        <v>44</v>
      </c>
      <c r="BP76" s="1">
        <v>4.5</v>
      </c>
      <c r="BQ76" s="1">
        <v>2.5</v>
      </c>
      <c r="BR76" s="1">
        <v>56</v>
      </c>
      <c r="BS76" s="1">
        <v>0</v>
      </c>
      <c r="BT76" s="1">
        <v>0</v>
      </c>
      <c r="BU76" s="1">
        <v>0</v>
      </c>
      <c r="BV76" s="1">
        <v>2</v>
      </c>
      <c r="BW76" s="1">
        <v>0</v>
      </c>
      <c r="BX76" s="1">
        <v>0</v>
      </c>
      <c r="BY76" s="1">
        <v>22</v>
      </c>
      <c r="BZ76" s="1">
        <v>0</v>
      </c>
      <c r="CA76" s="1">
        <v>1</v>
      </c>
      <c r="CB76" s="1">
        <v>2</v>
      </c>
      <c r="CC76" s="1">
        <v>0</v>
      </c>
      <c r="CD76" s="1">
        <v>0</v>
      </c>
      <c r="CE76" s="1">
        <v>1.5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2.8767425799999997</v>
      </c>
      <c r="CL76" s="1">
        <v>2</v>
      </c>
    </row>
    <row r="77" spans="1:90" x14ac:dyDescent="0.25">
      <c r="A77" s="1" t="s">
        <v>65</v>
      </c>
      <c r="B77" s="1">
        <v>5.7</v>
      </c>
      <c r="C77" s="1">
        <v>1</v>
      </c>
      <c r="D77" s="1">
        <v>24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1.5</v>
      </c>
      <c r="AP77" s="1">
        <v>0</v>
      </c>
      <c r="AQ77" s="1">
        <v>0</v>
      </c>
      <c r="AR77" s="1">
        <v>0</v>
      </c>
      <c r="AS77" s="1">
        <v>1</v>
      </c>
      <c r="AT77" s="1">
        <v>2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9</v>
      </c>
      <c r="BE77" s="1">
        <v>6</v>
      </c>
      <c r="BF77" s="1">
        <v>0</v>
      </c>
      <c r="BG77" s="1">
        <v>1</v>
      </c>
      <c r="BH77" s="1">
        <v>3</v>
      </c>
      <c r="BI77" s="1">
        <v>2.35</v>
      </c>
      <c r="BJ77" s="1">
        <v>1</v>
      </c>
      <c r="BK77" s="1">
        <v>0</v>
      </c>
      <c r="BL77" s="1">
        <v>0</v>
      </c>
      <c r="BM77" s="1">
        <v>1</v>
      </c>
      <c r="BN77" s="1">
        <v>0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5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1.3917366500000004</v>
      </c>
      <c r="CL77" s="1">
        <v>2</v>
      </c>
    </row>
    <row r="78" spans="1:90" x14ac:dyDescent="0.25">
      <c r="A78" s="1" t="s">
        <v>84</v>
      </c>
      <c r="B78" s="1">
        <v>5.3</v>
      </c>
      <c r="C78" s="1">
        <v>2</v>
      </c>
      <c r="D78" s="1">
        <v>49.5</v>
      </c>
      <c r="E78" s="1">
        <v>0.06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10</v>
      </c>
      <c r="V78" s="1">
        <v>3.5</v>
      </c>
      <c r="W78" s="1">
        <v>35</v>
      </c>
      <c r="X78" s="1">
        <v>2</v>
      </c>
      <c r="Y78" s="1">
        <v>0</v>
      </c>
      <c r="Z78" s="1">
        <v>0</v>
      </c>
      <c r="AA78" s="1">
        <v>1</v>
      </c>
      <c r="AB78" s="1">
        <v>0.5</v>
      </c>
      <c r="AC78" s="1">
        <v>0.5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0</v>
      </c>
      <c r="AL78" s="1">
        <v>5.5</v>
      </c>
      <c r="AM78" s="1">
        <v>5.6</v>
      </c>
      <c r="AN78" s="1">
        <v>0.1</v>
      </c>
      <c r="AO78" s="1">
        <v>1.6</v>
      </c>
      <c r="AP78" s="1">
        <v>4.5</v>
      </c>
      <c r="AQ78" s="1">
        <v>4.5</v>
      </c>
      <c r="AR78" s="1">
        <v>0</v>
      </c>
      <c r="AS78" s="1">
        <v>1</v>
      </c>
      <c r="AT78" s="1">
        <v>0.5</v>
      </c>
      <c r="AU78" s="1">
        <v>0.5</v>
      </c>
      <c r="AV78" s="1">
        <v>0.5</v>
      </c>
      <c r="AW78" s="1">
        <v>100</v>
      </c>
      <c r="AX78" s="1">
        <v>1</v>
      </c>
      <c r="AY78" s="1">
        <v>0.5</v>
      </c>
      <c r="AZ78" s="1">
        <v>0.5</v>
      </c>
      <c r="BA78" s="1">
        <v>0</v>
      </c>
      <c r="BB78" s="1">
        <v>1</v>
      </c>
      <c r="BC78" s="1">
        <v>16.5</v>
      </c>
      <c r="BD78" s="1">
        <v>9.5</v>
      </c>
      <c r="BE78" s="1">
        <v>5.5</v>
      </c>
      <c r="BF78" s="1">
        <v>0</v>
      </c>
      <c r="BG78" s="1">
        <v>2</v>
      </c>
      <c r="BH78" s="1">
        <v>2</v>
      </c>
      <c r="BI78" s="1">
        <v>1.94</v>
      </c>
      <c r="BJ78" s="1">
        <v>25.5</v>
      </c>
      <c r="BK78" s="1">
        <v>18.5</v>
      </c>
      <c r="BL78" s="1">
        <v>73</v>
      </c>
      <c r="BM78" s="1">
        <v>15.5</v>
      </c>
      <c r="BN78" s="1">
        <v>7</v>
      </c>
      <c r="BO78" s="1">
        <v>45</v>
      </c>
      <c r="BP78" s="1">
        <v>10</v>
      </c>
      <c r="BQ78" s="1">
        <v>3.5</v>
      </c>
      <c r="BR78" s="1">
        <v>35</v>
      </c>
      <c r="BS78" s="1">
        <v>0</v>
      </c>
      <c r="BT78" s="1">
        <v>0</v>
      </c>
      <c r="BU78" s="1">
        <v>1</v>
      </c>
      <c r="BV78" s="1">
        <v>1</v>
      </c>
      <c r="BW78" s="1">
        <v>0</v>
      </c>
      <c r="BX78" s="1">
        <v>0</v>
      </c>
      <c r="BY78" s="1">
        <v>31</v>
      </c>
      <c r="BZ78" s="1">
        <v>0</v>
      </c>
      <c r="CA78" s="1">
        <v>8</v>
      </c>
      <c r="CB78" s="1">
        <v>5.5</v>
      </c>
      <c r="CC78" s="1">
        <v>0</v>
      </c>
      <c r="CD78" s="1">
        <v>0</v>
      </c>
      <c r="CE78" s="1">
        <v>1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2.6710349000000009</v>
      </c>
      <c r="CL78" s="1">
        <v>2</v>
      </c>
    </row>
    <row r="79" spans="1:90" x14ac:dyDescent="0.25">
      <c r="A79" s="1" t="s">
        <v>117</v>
      </c>
      <c r="B79" s="1">
        <v>4.7</v>
      </c>
      <c r="C79" s="1">
        <v>1</v>
      </c>
      <c r="D79" s="1">
        <v>90</v>
      </c>
      <c r="E79" s="1">
        <v>7.0000000000000007E-2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1</v>
      </c>
      <c r="L79" s="1">
        <v>1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13</v>
      </c>
      <c r="V79" s="1">
        <v>10</v>
      </c>
      <c r="W79" s="1">
        <v>77</v>
      </c>
      <c r="X79" s="1">
        <v>4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0.01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5</v>
      </c>
      <c r="AL79" s="1">
        <v>2.7</v>
      </c>
      <c r="AM79" s="1">
        <v>9.8000000000000007</v>
      </c>
      <c r="AN79" s="1">
        <v>0.1</v>
      </c>
      <c r="AO79" s="1">
        <v>1.5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5</v>
      </c>
      <c r="AV79" s="1">
        <v>2</v>
      </c>
      <c r="AW79" s="1">
        <v>40</v>
      </c>
      <c r="AX79" s="1">
        <v>8</v>
      </c>
      <c r="AY79" s="1">
        <v>0</v>
      </c>
      <c r="AZ79" s="1">
        <v>0</v>
      </c>
      <c r="BA79" s="1">
        <v>3</v>
      </c>
      <c r="BB79" s="1">
        <v>3</v>
      </c>
      <c r="BC79" s="1">
        <v>14</v>
      </c>
      <c r="BD79" s="1">
        <v>10</v>
      </c>
      <c r="BE79" s="1">
        <v>5</v>
      </c>
      <c r="BF79" s="1">
        <v>0</v>
      </c>
      <c r="BG79" s="1">
        <v>3</v>
      </c>
      <c r="BH79" s="1">
        <v>1</v>
      </c>
      <c r="BI79" s="1">
        <v>1.54</v>
      </c>
      <c r="BJ79" s="1">
        <v>33</v>
      </c>
      <c r="BK79" s="1">
        <v>22</v>
      </c>
      <c r="BL79" s="1">
        <v>67</v>
      </c>
      <c r="BM79" s="1">
        <v>25</v>
      </c>
      <c r="BN79" s="1">
        <v>15</v>
      </c>
      <c r="BO79" s="1">
        <v>60</v>
      </c>
      <c r="BP79" s="1">
        <v>13</v>
      </c>
      <c r="BQ79" s="1">
        <v>10</v>
      </c>
      <c r="BR79" s="1">
        <v>77</v>
      </c>
      <c r="BS79" s="1">
        <v>0</v>
      </c>
      <c r="BT79" s="1">
        <v>0</v>
      </c>
      <c r="BU79" s="1">
        <v>1</v>
      </c>
      <c r="BV79" s="1">
        <v>0</v>
      </c>
      <c r="BW79" s="1">
        <v>0</v>
      </c>
      <c r="BX79" s="1">
        <v>1</v>
      </c>
      <c r="BY79" s="1">
        <v>74</v>
      </c>
      <c r="BZ79" s="1">
        <v>1</v>
      </c>
      <c r="CA79" s="1">
        <v>8</v>
      </c>
      <c r="CB79" s="1">
        <v>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2.7189498800000012</v>
      </c>
      <c r="CL79" s="1">
        <v>2</v>
      </c>
    </row>
    <row r="80" spans="1:90" x14ac:dyDescent="0.25">
      <c r="A80" s="1" t="s">
        <v>81</v>
      </c>
      <c r="B80" s="1">
        <v>10.6</v>
      </c>
      <c r="C80" s="1">
        <v>1</v>
      </c>
      <c r="D80" s="1">
        <v>85</v>
      </c>
      <c r="E80" s="1">
        <v>0.08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9</v>
      </c>
      <c r="V80" s="1">
        <v>7</v>
      </c>
      <c r="W80" s="1">
        <v>78</v>
      </c>
      <c r="X80" s="1">
        <v>2</v>
      </c>
      <c r="Y80" s="1">
        <v>0</v>
      </c>
      <c r="Z80" s="1">
        <v>0</v>
      </c>
      <c r="AA80" s="1">
        <v>1</v>
      </c>
      <c r="AB80" s="1">
        <v>0</v>
      </c>
      <c r="AC80" s="1">
        <v>1</v>
      </c>
      <c r="AD80" s="1">
        <v>0</v>
      </c>
      <c r="AE80" s="1">
        <v>0.04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2</v>
      </c>
      <c r="AL80" s="1">
        <v>14.9</v>
      </c>
      <c r="AM80" s="1">
        <v>4.5999999999999996</v>
      </c>
      <c r="AN80" s="1">
        <v>0.1</v>
      </c>
      <c r="AO80" s="1">
        <v>2.9</v>
      </c>
      <c r="AP80" s="1">
        <v>4</v>
      </c>
      <c r="AQ80" s="1">
        <v>4</v>
      </c>
      <c r="AR80" s="1">
        <v>0</v>
      </c>
      <c r="AS80" s="1">
        <v>3</v>
      </c>
      <c r="AT80" s="1">
        <v>0</v>
      </c>
      <c r="AU80" s="1">
        <v>0</v>
      </c>
      <c r="AV80" s="1">
        <v>0</v>
      </c>
      <c r="AX80" s="1">
        <v>2</v>
      </c>
      <c r="AY80" s="1">
        <v>0</v>
      </c>
      <c r="AZ80" s="1">
        <v>0</v>
      </c>
      <c r="BA80" s="1">
        <v>0</v>
      </c>
      <c r="BB80" s="1">
        <v>0</v>
      </c>
      <c r="BC80" s="1">
        <v>12</v>
      </c>
      <c r="BD80" s="1">
        <v>8</v>
      </c>
      <c r="BE80" s="1">
        <v>2</v>
      </c>
      <c r="BF80" s="1">
        <v>2</v>
      </c>
      <c r="BG80" s="1">
        <v>2</v>
      </c>
      <c r="BH80" s="1">
        <v>0</v>
      </c>
      <c r="BI80" s="1">
        <v>0.55000000000000004</v>
      </c>
      <c r="BJ80" s="1">
        <v>27</v>
      </c>
      <c r="BK80" s="1">
        <v>23</v>
      </c>
      <c r="BL80" s="1">
        <v>85</v>
      </c>
      <c r="BM80" s="1">
        <v>16</v>
      </c>
      <c r="BN80" s="1">
        <v>10</v>
      </c>
      <c r="BO80" s="1">
        <v>63</v>
      </c>
      <c r="BP80" s="1">
        <v>9</v>
      </c>
      <c r="BQ80" s="1">
        <v>7</v>
      </c>
      <c r="BR80" s="1">
        <v>78</v>
      </c>
      <c r="BS80" s="1">
        <v>0</v>
      </c>
      <c r="BT80" s="1">
        <v>0</v>
      </c>
      <c r="BU80" s="1">
        <v>1</v>
      </c>
      <c r="BV80" s="1">
        <v>0</v>
      </c>
      <c r="BW80" s="1">
        <v>1</v>
      </c>
      <c r="BX80" s="1">
        <v>3</v>
      </c>
      <c r="BY80" s="1">
        <v>41</v>
      </c>
      <c r="BZ80" s="1">
        <v>1</v>
      </c>
      <c r="CA80" s="1">
        <v>2</v>
      </c>
      <c r="CB80" s="1">
        <v>2</v>
      </c>
      <c r="CC80" s="1">
        <v>0</v>
      </c>
      <c r="CD80" s="1">
        <v>0</v>
      </c>
      <c r="CE80" s="1">
        <v>1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2.3562311900000004</v>
      </c>
      <c r="CL80" s="1">
        <v>2</v>
      </c>
    </row>
    <row r="81" spans="1:90" x14ac:dyDescent="0.25">
      <c r="A81" s="1" t="s">
        <v>204</v>
      </c>
      <c r="B81" s="1">
        <v>5.6</v>
      </c>
      <c r="C81" s="1">
        <v>9</v>
      </c>
      <c r="D81" s="1">
        <v>60.67</v>
      </c>
      <c r="E81" s="1">
        <v>0.06</v>
      </c>
      <c r="F81" s="1">
        <v>0.08</v>
      </c>
      <c r="G81" s="1">
        <v>0.1</v>
      </c>
      <c r="H81" s="1">
        <v>1</v>
      </c>
      <c r="I81" s="1">
        <v>0.44</v>
      </c>
      <c r="J81" s="1">
        <v>0.22</v>
      </c>
      <c r="K81" s="1">
        <v>0</v>
      </c>
      <c r="L81" s="1">
        <v>0.44</v>
      </c>
      <c r="M81" s="1">
        <v>0</v>
      </c>
      <c r="N81" s="1">
        <v>0</v>
      </c>
      <c r="O81" s="1">
        <v>0.04</v>
      </c>
      <c r="P81" s="1">
        <v>0.04</v>
      </c>
      <c r="Q81" s="1">
        <v>0.11</v>
      </c>
      <c r="R81" s="1">
        <v>0</v>
      </c>
      <c r="S81" s="1">
        <v>0.11</v>
      </c>
      <c r="T81" s="1">
        <v>0</v>
      </c>
      <c r="U81" s="1">
        <v>11.89</v>
      </c>
      <c r="V81" s="1">
        <v>9.11</v>
      </c>
      <c r="W81" s="1">
        <v>77</v>
      </c>
      <c r="X81" s="1">
        <v>0.89</v>
      </c>
      <c r="Y81" s="1">
        <v>0.44</v>
      </c>
      <c r="Z81" s="1">
        <v>49</v>
      </c>
      <c r="AA81" s="1">
        <v>0.78</v>
      </c>
      <c r="AB81" s="1">
        <v>0</v>
      </c>
      <c r="AC81" s="1">
        <v>1</v>
      </c>
      <c r="AD81" s="1">
        <v>0</v>
      </c>
      <c r="AE81" s="1">
        <v>0.05</v>
      </c>
      <c r="AF81" s="1">
        <v>0</v>
      </c>
      <c r="AG81" s="1">
        <v>0</v>
      </c>
      <c r="AH81" s="1">
        <v>0.11</v>
      </c>
      <c r="AI81" s="1">
        <v>0</v>
      </c>
      <c r="AJ81" s="1">
        <v>0.33</v>
      </c>
      <c r="AK81" s="1">
        <v>5.56</v>
      </c>
      <c r="AL81" s="1">
        <v>15.52</v>
      </c>
      <c r="AM81" s="1">
        <v>10.76</v>
      </c>
      <c r="AN81" s="1">
        <v>0.3</v>
      </c>
      <c r="AO81" s="1">
        <v>2.6</v>
      </c>
      <c r="AP81" s="1">
        <v>7.89</v>
      </c>
      <c r="AQ81" s="1">
        <v>9.89</v>
      </c>
      <c r="AR81" s="1">
        <v>0.33</v>
      </c>
      <c r="AS81" s="1">
        <v>2.78</v>
      </c>
      <c r="AT81" s="1">
        <v>0.78</v>
      </c>
      <c r="AU81" s="1">
        <v>1</v>
      </c>
      <c r="AV81" s="1">
        <v>0.56000000000000005</v>
      </c>
      <c r="AW81" s="1">
        <v>56</v>
      </c>
      <c r="AX81" s="1">
        <v>2.89</v>
      </c>
      <c r="AY81" s="1">
        <v>0.56000000000000005</v>
      </c>
      <c r="AZ81" s="1">
        <v>0.11</v>
      </c>
      <c r="BA81" s="1">
        <v>0.33</v>
      </c>
      <c r="BB81" s="1">
        <v>1</v>
      </c>
      <c r="BC81" s="1">
        <v>14</v>
      </c>
      <c r="BD81" s="1">
        <v>8.33</v>
      </c>
      <c r="BE81" s="1">
        <v>4.33</v>
      </c>
      <c r="BF81" s="1">
        <v>0.89</v>
      </c>
      <c r="BG81" s="1">
        <v>2.44</v>
      </c>
      <c r="BH81" s="1">
        <v>1.67</v>
      </c>
      <c r="BI81" s="1">
        <v>1.35</v>
      </c>
      <c r="BJ81" s="1">
        <v>31.11</v>
      </c>
      <c r="BK81" s="1">
        <v>26.44</v>
      </c>
      <c r="BL81" s="1">
        <v>85</v>
      </c>
      <c r="BM81" s="1">
        <v>19.670000000000002</v>
      </c>
      <c r="BN81" s="1">
        <v>15.78</v>
      </c>
      <c r="BO81" s="1">
        <v>80</v>
      </c>
      <c r="BP81" s="1">
        <v>11.89</v>
      </c>
      <c r="BQ81" s="1">
        <v>9.11</v>
      </c>
      <c r="BR81" s="1">
        <v>77</v>
      </c>
      <c r="BS81" s="1">
        <v>0.22</v>
      </c>
      <c r="BT81" s="1">
        <v>0</v>
      </c>
      <c r="BU81" s="1">
        <v>6</v>
      </c>
      <c r="BV81" s="1">
        <v>3</v>
      </c>
      <c r="BW81" s="1">
        <v>3</v>
      </c>
      <c r="BX81" s="1">
        <v>0.22</v>
      </c>
      <c r="BY81" s="1">
        <v>40.11</v>
      </c>
      <c r="BZ81" s="1">
        <v>1</v>
      </c>
      <c r="CA81" s="1">
        <v>2.89</v>
      </c>
      <c r="CB81" s="1">
        <v>2.33</v>
      </c>
      <c r="CC81" s="1">
        <v>0.11</v>
      </c>
      <c r="CD81" s="1">
        <v>0</v>
      </c>
      <c r="CE81" s="1">
        <v>0.56000000000000005</v>
      </c>
      <c r="CF81" s="1">
        <v>0</v>
      </c>
      <c r="CG81" s="1">
        <v>0.33</v>
      </c>
      <c r="CH81" s="1">
        <v>0.11</v>
      </c>
      <c r="CI81" s="1">
        <v>0</v>
      </c>
      <c r="CJ81" s="1">
        <v>0</v>
      </c>
      <c r="CK81" s="1">
        <f t="shared" si="1"/>
        <v>3.3854617699999996</v>
      </c>
      <c r="CL81" s="1">
        <v>1</v>
      </c>
    </row>
    <row r="82" spans="1:90" x14ac:dyDescent="0.25">
      <c r="A82" s="1" t="s">
        <v>60</v>
      </c>
      <c r="B82" s="1">
        <v>6.8</v>
      </c>
      <c r="C82" s="1">
        <v>10</v>
      </c>
      <c r="D82" s="1">
        <v>83.3</v>
      </c>
      <c r="E82" s="1">
        <v>0.37</v>
      </c>
      <c r="F82" s="1">
        <v>0.38</v>
      </c>
      <c r="G82" s="1">
        <v>0.5</v>
      </c>
      <c r="H82" s="1">
        <v>5</v>
      </c>
      <c r="I82" s="1">
        <v>1.7</v>
      </c>
      <c r="J82" s="1">
        <v>0.6</v>
      </c>
      <c r="K82" s="1">
        <v>1.1000000000000001</v>
      </c>
      <c r="L82" s="1">
        <v>0.6</v>
      </c>
      <c r="M82" s="1">
        <v>0.5</v>
      </c>
      <c r="N82" s="1">
        <v>0</v>
      </c>
      <c r="O82" s="1">
        <v>0.17</v>
      </c>
      <c r="P82" s="1">
        <v>0.33</v>
      </c>
      <c r="Q82" s="1">
        <v>0.4</v>
      </c>
      <c r="R82" s="1">
        <v>0.4</v>
      </c>
      <c r="S82" s="1">
        <v>0</v>
      </c>
      <c r="T82" s="1">
        <v>0</v>
      </c>
      <c r="U82" s="1">
        <v>14.1</v>
      </c>
      <c r="V82" s="1">
        <v>10.6</v>
      </c>
      <c r="W82" s="1">
        <v>75</v>
      </c>
      <c r="X82" s="1">
        <v>1.5</v>
      </c>
      <c r="Y82" s="1">
        <v>0.5</v>
      </c>
      <c r="Z82" s="1">
        <v>33</v>
      </c>
      <c r="AA82" s="1">
        <v>0</v>
      </c>
      <c r="AB82" s="1">
        <v>0</v>
      </c>
      <c r="AC82" s="1">
        <v>1.3</v>
      </c>
      <c r="AD82" s="1">
        <v>0.2</v>
      </c>
      <c r="AE82" s="1">
        <v>0.17</v>
      </c>
      <c r="AF82" s="1">
        <v>0.1</v>
      </c>
      <c r="AG82" s="1">
        <v>0</v>
      </c>
      <c r="AH82" s="1">
        <v>0.1</v>
      </c>
      <c r="AI82" s="1">
        <v>0</v>
      </c>
      <c r="AJ82" s="1">
        <v>0.4</v>
      </c>
      <c r="AK82" s="1">
        <v>23.7</v>
      </c>
      <c r="AL82" s="1">
        <v>19.649999999999999</v>
      </c>
      <c r="AM82" s="1">
        <v>23.04</v>
      </c>
      <c r="AN82" s="1">
        <v>2.1</v>
      </c>
      <c r="AO82" s="1">
        <v>4.7</v>
      </c>
      <c r="AP82" s="1">
        <v>5.4</v>
      </c>
      <c r="AQ82" s="1">
        <v>13.5</v>
      </c>
      <c r="AR82" s="1">
        <v>0.3</v>
      </c>
      <c r="AS82" s="1">
        <v>4.8</v>
      </c>
      <c r="AT82" s="1">
        <v>1.1000000000000001</v>
      </c>
      <c r="AU82" s="1">
        <v>1</v>
      </c>
      <c r="AV82" s="1">
        <v>0.3</v>
      </c>
      <c r="AW82" s="1">
        <v>30</v>
      </c>
      <c r="AX82" s="1">
        <v>4.9000000000000004</v>
      </c>
      <c r="AY82" s="1">
        <v>0.3</v>
      </c>
      <c r="AZ82" s="1">
        <v>0</v>
      </c>
      <c r="BA82" s="1">
        <v>0.1</v>
      </c>
      <c r="BB82" s="1">
        <v>0.4</v>
      </c>
      <c r="BC82" s="1">
        <v>10.9</v>
      </c>
      <c r="BD82" s="1">
        <v>6.8</v>
      </c>
      <c r="BE82" s="1">
        <v>4</v>
      </c>
      <c r="BF82" s="1">
        <v>1.4</v>
      </c>
      <c r="BG82" s="1">
        <v>1.8</v>
      </c>
      <c r="BH82" s="1">
        <v>1.2</v>
      </c>
      <c r="BI82" s="1">
        <v>1.1599999999999999</v>
      </c>
      <c r="BJ82" s="1">
        <v>28.4</v>
      </c>
      <c r="BK82" s="1">
        <v>23</v>
      </c>
      <c r="BL82" s="1">
        <v>81</v>
      </c>
      <c r="BM82" s="1">
        <v>21.5</v>
      </c>
      <c r="BN82" s="1">
        <v>16.3</v>
      </c>
      <c r="BO82" s="1">
        <v>76</v>
      </c>
      <c r="BP82" s="1">
        <v>14.1</v>
      </c>
      <c r="BQ82" s="1">
        <v>10.6</v>
      </c>
      <c r="BR82" s="1">
        <v>75</v>
      </c>
      <c r="BS82" s="1">
        <v>0.3</v>
      </c>
      <c r="BT82" s="1">
        <v>0.1</v>
      </c>
      <c r="BU82" s="1">
        <v>9</v>
      </c>
      <c r="BV82" s="1">
        <v>1</v>
      </c>
      <c r="BW82" s="1">
        <v>0</v>
      </c>
      <c r="BX82" s="1">
        <v>2.2000000000000002</v>
      </c>
      <c r="BY82" s="1">
        <v>53.4</v>
      </c>
      <c r="BZ82" s="1">
        <v>3.4</v>
      </c>
      <c r="CA82" s="1">
        <v>1.4</v>
      </c>
      <c r="CB82" s="1">
        <v>4.0999999999999996</v>
      </c>
      <c r="CC82" s="1">
        <v>0.6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0.2</v>
      </c>
      <c r="CJ82" s="1">
        <v>0.2</v>
      </c>
      <c r="CK82" s="1">
        <f t="shared" si="1"/>
        <v>4.1574708600000001</v>
      </c>
      <c r="CL82" s="1">
        <v>1</v>
      </c>
    </row>
    <row r="83" spans="1:90" x14ac:dyDescent="0.25">
      <c r="A83" s="1" t="s">
        <v>61</v>
      </c>
      <c r="B83" s="1">
        <v>5.0999999999999996</v>
      </c>
      <c r="C83" s="1">
        <v>7</v>
      </c>
      <c r="D83" s="1">
        <v>5.14</v>
      </c>
      <c r="E83" s="1">
        <v>0</v>
      </c>
      <c r="F83" s="1">
        <v>0</v>
      </c>
      <c r="G83" s="1">
        <v>0</v>
      </c>
      <c r="H83" s="1">
        <v>0</v>
      </c>
      <c r="I83" s="1">
        <v>0.28999999999999998</v>
      </c>
      <c r="J83" s="1">
        <v>0</v>
      </c>
      <c r="K83" s="1">
        <v>0.14000000000000001</v>
      </c>
      <c r="L83" s="1">
        <v>0.14000000000000001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2.14</v>
      </c>
      <c r="V83" s="1">
        <v>1.71</v>
      </c>
      <c r="W83" s="1">
        <v>80</v>
      </c>
      <c r="X83" s="1">
        <v>0.43</v>
      </c>
      <c r="Y83" s="1">
        <v>0</v>
      </c>
      <c r="Z83" s="1">
        <v>0</v>
      </c>
      <c r="AA83" s="1">
        <v>0</v>
      </c>
      <c r="AB83" s="1">
        <v>0</v>
      </c>
      <c r="AC83" s="1">
        <v>0.14000000000000001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1.29</v>
      </c>
      <c r="AL83" s="1">
        <v>2</v>
      </c>
      <c r="AM83" s="1">
        <v>0.8</v>
      </c>
      <c r="AN83" s="1">
        <v>0</v>
      </c>
      <c r="AO83" s="1">
        <v>1.6</v>
      </c>
      <c r="AP83" s="1">
        <v>3.29</v>
      </c>
      <c r="AQ83" s="1">
        <v>3.29</v>
      </c>
      <c r="AR83" s="1">
        <v>0</v>
      </c>
      <c r="AS83" s="1">
        <v>1</v>
      </c>
      <c r="AT83" s="1">
        <v>0.14000000000000001</v>
      </c>
      <c r="AU83" s="1">
        <v>0.14000000000000001</v>
      </c>
      <c r="AV83" s="1">
        <v>0.14000000000000001</v>
      </c>
      <c r="AW83" s="1">
        <v>100</v>
      </c>
      <c r="AX83" s="1">
        <v>0.28999999999999998</v>
      </c>
      <c r="AY83" s="1">
        <v>0</v>
      </c>
      <c r="AZ83" s="1">
        <v>0</v>
      </c>
      <c r="BA83" s="1">
        <v>0</v>
      </c>
      <c r="BB83" s="1">
        <v>0</v>
      </c>
      <c r="BC83" s="1">
        <v>12.71</v>
      </c>
      <c r="BD83" s="1">
        <v>8.57</v>
      </c>
      <c r="BE83" s="1">
        <v>3.71</v>
      </c>
      <c r="BF83" s="1">
        <v>0.28999999999999998</v>
      </c>
      <c r="BG83" s="1">
        <v>2.4300000000000002</v>
      </c>
      <c r="BH83" s="1">
        <v>1.43</v>
      </c>
      <c r="BI83" s="1">
        <v>1.22</v>
      </c>
      <c r="BJ83" s="1">
        <v>3.14</v>
      </c>
      <c r="BK83" s="1">
        <v>2.4300000000000002</v>
      </c>
      <c r="BL83" s="1">
        <v>77</v>
      </c>
      <c r="BM83" s="1">
        <v>2.86</v>
      </c>
      <c r="BN83" s="1">
        <v>1.86</v>
      </c>
      <c r="BO83" s="1">
        <v>65</v>
      </c>
      <c r="BP83" s="1">
        <v>2.14</v>
      </c>
      <c r="BQ83" s="1">
        <v>1.71</v>
      </c>
      <c r="BR83" s="1">
        <v>80</v>
      </c>
      <c r="BS83" s="1">
        <v>0</v>
      </c>
      <c r="BT83" s="1">
        <v>0</v>
      </c>
      <c r="BU83" s="1">
        <v>0</v>
      </c>
      <c r="BV83" s="1">
        <v>7</v>
      </c>
      <c r="BW83" s="1">
        <v>0</v>
      </c>
      <c r="BX83" s="1">
        <v>0.28999999999999998</v>
      </c>
      <c r="BY83" s="1">
        <v>5</v>
      </c>
      <c r="BZ83" s="1">
        <v>0.43</v>
      </c>
      <c r="CA83" s="1">
        <v>0.43</v>
      </c>
      <c r="CB83" s="1">
        <v>0.56999999999999995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3.9083895500000008</v>
      </c>
      <c r="CL83" s="1">
        <v>1</v>
      </c>
    </row>
    <row r="84" spans="1:90" x14ac:dyDescent="0.25">
      <c r="A84" s="1" t="s">
        <v>68</v>
      </c>
      <c r="B84" s="1">
        <v>5.8</v>
      </c>
      <c r="C84" s="1">
        <v>5</v>
      </c>
      <c r="D84" s="1">
        <v>50.6</v>
      </c>
      <c r="E84" s="1">
        <v>0.13</v>
      </c>
      <c r="F84" s="1">
        <v>0</v>
      </c>
      <c r="G84" s="1">
        <v>0.2</v>
      </c>
      <c r="H84" s="1">
        <v>0</v>
      </c>
      <c r="I84" s="1">
        <v>0.8</v>
      </c>
      <c r="J84" s="1">
        <v>0</v>
      </c>
      <c r="K84" s="1">
        <v>0.6</v>
      </c>
      <c r="L84" s="1">
        <v>0.2</v>
      </c>
      <c r="M84" s="1">
        <v>0.4</v>
      </c>
      <c r="N84" s="1">
        <v>0.2</v>
      </c>
      <c r="O84" s="1">
        <v>0.13</v>
      </c>
      <c r="P84" s="1">
        <v>0.13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3.4</v>
      </c>
      <c r="W84" s="1">
        <v>74</v>
      </c>
      <c r="X84" s="1">
        <v>0.4</v>
      </c>
      <c r="Y84" s="1">
        <v>0</v>
      </c>
      <c r="Z84" s="1">
        <v>0</v>
      </c>
      <c r="AA84" s="1">
        <v>0</v>
      </c>
      <c r="AB84" s="1">
        <v>0</v>
      </c>
      <c r="AC84" s="1">
        <v>0.2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10</v>
      </c>
      <c r="AL84" s="1">
        <v>3.06</v>
      </c>
      <c r="AM84" s="1">
        <v>1.4</v>
      </c>
      <c r="AN84" s="1">
        <v>0.8</v>
      </c>
      <c r="AO84" s="1">
        <v>2.8</v>
      </c>
      <c r="AP84" s="1">
        <v>3</v>
      </c>
      <c r="AQ84" s="1">
        <v>3</v>
      </c>
      <c r="AR84" s="1">
        <v>0</v>
      </c>
      <c r="AS84" s="1">
        <v>1.4</v>
      </c>
      <c r="AT84" s="1">
        <v>1</v>
      </c>
      <c r="AU84" s="1">
        <v>0.6</v>
      </c>
      <c r="AV84" s="1">
        <v>0.4</v>
      </c>
      <c r="AW84" s="1">
        <v>67</v>
      </c>
      <c r="AX84" s="1">
        <v>1.8</v>
      </c>
      <c r="AY84" s="1">
        <v>0</v>
      </c>
      <c r="AZ84" s="1">
        <v>0</v>
      </c>
      <c r="BA84" s="1">
        <v>0.8</v>
      </c>
      <c r="BB84" s="1">
        <v>0.8</v>
      </c>
      <c r="BC84" s="1">
        <v>12.2</v>
      </c>
      <c r="BD84" s="1">
        <v>9</v>
      </c>
      <c r="BE84" s="1">
        <v>4.8</v>
      </c>
      <c r="BF84" s="1">
        <v>1.2</v>
      </c>
      <c r="BG84" s="1">
        <v>2.8</v>
      </c>
      <c r="BH84" s="1">
        <v>2.8</v>
      </c>
      <c r="BI84" s="1">
        <v>1.76</v>
      </c>
      <c r="BJ84" s="1">
        <v>10.199999999999999</v>
      </c>
      <c r="BK84" s="1">
        <v>7.4</v>
      </c>
      <c r="BL84" s="1">
        <v>73</v>
      </c>
      <c r="BM84" s="1">
        <v>6.2</v>
      </c>
      <c r="BN84" s="1">
        <v>4</v>
      </c>
      <c r="BO84" s="1">
        <v>65</v>
      </c>
      <c r="BP84" s="1">
        <v>4.5999999999999996</v>
      </c>
      <c r="BQ84" s="1">
        <v>3.4</v>
      </c>
      <c r="BR84" s="1">
        <v>74</v>
      </c>
      <c r="BS84" s="1">
        <v>0</v>
      </c>
      <c r="BT84" s="1">
        <v>0</v>
      </c>
      <c r="BU84" s="1">
        <v>4</v>
      </c>
      <c r="BV84" s="1">
        <v>1</v>
      </c>
      <c r="BW84" s="1">
        <v>4</v>
      </c>
      <c r="BX84" s="1">
        <v>0.2</v>
      </c>
      <c r="BY84" s="1">
        <v>16.8</v>
      </c>
      <c r="BZ84" s="1">
        <v>2.6</v>
      </c>
      <c r="CA84" s="1">
        <v>0.4</v>
      </c>
      <c r="CB84" s="1">
        <v>0.6</v>
      </c>
      <c r="CC84" s="1">
        <v>0.2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3.5079094200000012</v>
      </c>
      <c r="CL84" s="1">
        <v>1</v>
      </c>
    </row>
    <row r="85" spans="1:90" x14ac:dyDescent="0.25">
      <c r="A85" s="1" t="s">
        <v>221</v>
      </c>
      <c r="B85" s="1">
        <v>5.7</v>
      </c>
      <c r="C85" s="1">
        <v>4</v>
      </c>
      <c r="D85" s="1">
        <v>27</v>
      </c>
      <c r="E85" s="1">
        <v>0.01</v>
      </c>
      <c r="F85" s="1">
        <v>0</v>
      </c>
      <c r="G85" s="1">
        <v>0</v>
      </c>
      <c r="H85" s="1">
        <v>0</v>
      </c>
      <c r="I85" s="1">
        <v>0.25</v>
      </c>
      <c r="J85" s="1">
        <v>0</v>
      </c>
      <c r="K85" s="1">
        <v>0.25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1.75</v>
      </c>
      <c r="V85" s="1">
        <v>1.75</v>
      </c>
      <c r="W85" s="1">
        <v>100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0.25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2.5</v>
      </c>
      <c r="AL85" s="1">
        <v>3.68</v>
      </c>
      <c r="AM85" s="1">
        <v>2.5499999999999998</v>
      </c>
      <c r="AN85" s="1">
        <v>0.1</v>
      </c>
      <c r="AO85" s="1">
        <v>1.9</v>
      </c>
      <c r="AP85" s="1">
        <v>4</v>
      </c>
      <c r="AQ85" s="1">
        <v>4</v>
      </c>
      <c r="AR85" s="1">
        <v>0</v>
      </c>
      <c r="AS85" s="1">
        <v>1.25</v>
      </c>
      <c r="AT85" s="1">
        <v>0.25</v>
      </c>
      <c r="AU85" s="1">
        <v>0.75</v>
      </c>
      <c r="AV85" s="1">
        <v>0.5</v>
      </c>
      <c r="AW85" s="1">
        <v>67</v>
      </c>
      <c r="AX85" s="1">
        <v>1.75</v>
      </c>
      <c r="AY85" s="1">
        <v>0.25</v>
      </c>
      <c r="AZ85" s="1">
        <v>0</v>
      </c>
      <c r="BA85" s="1">
        <v>0</v>
      </c>
      <c r="BB85" s="1">
        <v>0.25</v>
      </c>
      <c r="BC85" s="1">
        <v>13</v>
      </c>
      <c r="BD85" s="1">
        <v>8.5</v>
      </c>
      <c r="BE85" s="1">
        <v>5.25</v>
      </c>
      <c r="BF85" s="1">
        <v>0.5</v>
      </c>
      <c r="BG85" s="1">
        <v>2.25</v>
      </c>
      <c r="BH85" s="1">
        <v>1.25</v>
      </c>
      <c r="BI85" s="1">
        <v>1.38</v>
      </c>
      <c r="BJ85" s="1">
        <v>9</v>
      </c>
      <c r="BK85" s="1">
        <v>8</v>
      </c>
      <c r="BL85" s="1">
        <v>89</v>
      </c>
      <c r="BM85" s="1">
        <v>5.5</v>
      </c>
      <c r="BN85" s="1">
        <v>4.75</v>
      </c>
      <c r="BO85" s="1">
        <v>86</v>
      </c>
      <c r="BP85" s="1">
        <v>1.75</v>
      </c>
      <c r="BQ85" s="1">
        <v>1.75</v>
      </c>
      <c r="BR85" s="1">
        <v>100</v>
      </c>
      <c r="BS85" s="1">
        <v>0</v>
      </c>
      <c r="BT85" s="1">
        <v>0</v>
      </c>
      <c r="BU85" s="1">
        <v>1</v>
      </c>
      <c r="BV85" s="1">
        <v>3</v>
      </c>
      <c r="BW85" s="1">
        <v>1</v>
      </c>
      <c r="BX85" s="1">
        <v>0.5</v>
      </c>
      <c r="BY85" s="1">
        <v>13.75</v>
      </c>
      <c r="BZ85" s="1">
        <v>1</v>
      </c>
      <c r="CA85" s="1">
        <v>0.25</v>
      </c>
      <c r="CB85" s="1">
        <v>0.5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3.2071807100000003</v>
      </c>
      <c r="CL85" s="1">
        <v>1</v>
      </c>
    </row>
    <row r="86" spans="1:90" x14ac:dyDescent="0.25">
      <c r="A86" s="1" t="s">
        <v>222</v>
      </c>
      <c r="B86" s="1">
        <v>4.8</v>
      </c>
      <c r="C86" s="1">
        <v>4</v>
      </c>
      <c r="D86" s="1">
        <v>32.75</v>
      </c>
      <c r="E86" s="1">
        <v>0.06</v>
      </c>
      <c r="F86" s="1">
        <v>0</v>
      </c>
      <c r="G86" s="1">
        <v>0.1</v>
      </c>
      <c r="H86" s="1">
        <v>0</v>
      </c>
      <c r="I86" s="1">
        <v>0.25</v>
      </c>
      <c r="J86" s="1">
        <v>0</v>
      </c>
      <c r="K86" s="1">
        <v>0</v>
      </c>
      <c r="L86" s="1">
        <v>0.25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5.25</v>
      </c>
      <c r="V86" s="1">
        <v>3</v>
      </c>
      <c r="W86" s="1">
        <v>57</v>
      </c>
      <c r="X86" s="1">
        <v>1.25</v>
      </c>
      <c r="Y86" s="1">
        <v>0.25</v>
      </c>
      <c r="Z86" s="1">
        <v>20</v>
      </c>
      <c r="AA86" s="1">
        <v>0.25</v>
      </c>
      <c r="AB86" s="1">
        <v>0</v>
      </c>
      <c r="AC86" s="1">
        <v>1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3.5</v>
      </c>
      <c r="AL86" s="1">
        <v>11.8</v>
      </c>
      <c r="AM86" s="1">
        <v>4.05</v>
      </c>
      <c r="AN86" s="1">
        <v>0.2</v>
      </c>
      <c r="AO86" s="1">
        <v>2</v>
      </c>
      <c r="AP86" s="1">
        <v>5.5</v>
      </c>
      <c r="AQ86" s="1">
        <v>5.5</v>
      </c>
      <c r="AR86" s="1">
        <v>0</v>
      </c>
      <c r="AS86" s="1">
        <v>1.25</v>
      </c>
      <c r="AT86" s="1">
        <v>0.75</v>
      </c>
      <c r="AU86" s="1">
        <v>0.5</v>
      </c>
      <c r="AV86" s="1">
        <v>0.5</v>
      </c>
      <c r="AW86" s="1">
        <v>100</v>
      </c>
      <c r="AX86" s="1">
        <v>1</v>
      </c>
      <c r="AY86" s="1">
        <v>0.25</v>
      </c>
      <c r="AZ86" s="1">
        <v>0</v>
      </c>
      <c r="BA86" s="1">
        <v>0.25</v>
      </c>
      <c r="BB86" s="1">
        <v>0.5</v>
      </c>
      <c r="BC86" s="1">
        <v>16.5</v>
      </c>
      <c r="BD86" s="1">
        <v>11.25</v>
      </c>
      <c r="BE86" s="1">
        <v>6</v>
      </c>
      <c r="BF86" s="1">
        <v>1</v>
      </c>
      <c r="BG86" s="1">
        <v>2.25</v>
      </c>
      <c r="BH86" s="1">
        <v>3</v>
      </c>
      <c r="BI86" s="1">
        <v>2.16</v>
      </c>
      <c r="BJ86" s="1">
        <v>10.75</v>
      </c>
      <c r="BK86" s="1">
        <v>7.75</v>
      </c>
      <c r="BL86" s="1">
        <v>72</v>
      </c>
      <c r="BM86" s="1">
        <v>8.25</v>
      </c>
      <c r="BN86" s="1">
        <v>4.5</v>
      </c>
      <c r="BO86" s="1">
        <v>55</v>
      </c>
      <c r="BP86" s="1">
        <v>5.25</v>
      </c>
      <c r="BQ86" s="1">
        <v>3</v>
      </c>
      <c r="BR86" s="1">
        <v>57</v>
      </c>
      <c r="BS86" s="1">
        <v>0</v>
      </c>
      <c r="BT86" s="1">
        <v>0</v>
      </c>
      <c r="BU86" s="1">
        <v>1</v>
      </c>
      <c r="BV86" s="1">
        <v>3</v>
      </c>
      <c r="BW86" s="1">
        <v>1</v>
      </c>
      <c r="BX86" s="1">
        <v>0</v>
      </c>
      <c r="BY86" s="1">
        <v>16.25</v>
      </c>
      <c r="BZ86" s="1">
        <v>1.75</v>
      </c>
      <c r="CA86" s="1">
        <v>0.5</v>
      </c>
      <c r="CB86" s="1">
        <v>1.75</v>
      </c>
      <c r="CC86" s="1">
        <v>0</v>
      </c>
      <c r="CD86" s="1">
        <v>0</v>
      </c>
      <c r="CE86" s="1">
        <v>0.25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3.4428362100000007</v>
      </c>
      <c r="CL86" s="1">
        <v>1</v>
      </c>
    </row>
    <row r="87" spans="1:90" x14ac:dyDescent="0.25">
      <c r="A87" s="1" t="s">
        <v>72</v>
      </c>
      <c r="B87" s="1">
        <v>5.6</v>
      </c>
      <c r="C87" s="1">
        <v>10</v>
      </c>
      <c r="D87" s="1">
        <v>64.599999999999994</v>
      </c>
      <c r="E87" s="1">
        <v>0.23</v>
      </c>
      <c r="F87" s="1">
        <v>0.11</v>
      </c>
      <c r="G87" s="1">
        <v>0.3</v>
      </c>
      <c r="H87" s="1">
        <v>1</v>
      </c>
      <c r="I87" s="1">
        <v>1.6</v>
      </c>
      <c r="J87" s="1">
        <v>0.4</v>
      </c>
      <c r="K87" s="1">
        <v>0.8</v>
      </c>
      <c r="L87" s="1">
        <v>0.8</v>
      </c>
      <c r="M87" s="1">
        <v>0.3</v>
      </c>
      <c r="N87" s="1">
        <v>0</v>
      </c>
      <c r="O87" s="1">
        <v>0.18</v>
      </c>
      <c r="P87" s="1">
        <v>0.18</v>
      </c>
      <c r="Q87" s="1">
        <v>0</v>
      </c>
      <c r="R87" s="1">
        <v>0</v>
      </c>
      <c r="S87" s="1">
        <v>0</v>
      </c>
      <c r="T87" s="1">
        <v>0</v>
      </c>
      <c r="U87" s="1">
        <v>9.3000000000000007</v>
      </c>
      <c r="V87" s="1">
        <v>6.7</v>
      </c>
      <c r="W87" s="1">
        <v>72</v>
      </c>
      <c r="X87" s="1">
        <v>2.7</v>
      </c>
      <c r="Y87" s="1">
        <v>0.8</v>
      </c>
      <c r="Z87" s="1">
        <v>30</v>
      </c>
      <c r="AA87" s="1">
        <v>0</v>
      </c>
      <c r="AB87" s="1">
        <v>0</v>
      </c>
      <c r="AC87" s="1">
        <v>1.3</v>
      </c>
      <c r="AD87" s="1">
        <v>0.1</v>
      </c>
      <c r="AE87" s="1">
        <v>0.14000000000000001</v>
      </c>
      <c r="AF87" s="1">
        <v>0.1</v>
      </c>
      <c r="AG87" s="1">
        <v>0</v>
      </c>
      <c r="AH87" s="1">
        <v>0</v>
      </c>
      <c r="AI87" s="1">
        <v>0</v>
      </c>
      <c r="AJ87" s="1">
        <v>0.2</v>
      </c>
      <c r="AK87" s="1">
        <v>24.1</v>
      </c>
      <c r="AL87" s="1">
        <v>19.03</v>
      </c>
      <c r="AM87" s="1">
        <v>12.06</v>
      </c>
      <c r="AN87" s="1">
        <v>1.3</v>
      </c>
      <c r="AO87" s="1">
        <v>3.8</v>
      </c>
      <c r="AP87" s="1">
        <v>8.5</v>
      </c>
      <c r="AQ87" s="1">
        <v>9.4</v>
      </c>
      <c r="AR87" s="1">
        <v>0</v>
      </c>
      <c r="AS87" s="1">
        <v>2.2000000000000002</v>
      </c>
      <c r="AT87" s="1">
        <v>0.8</v>
      </c>
      <c r="AU87" s="1">
        <v>0.7</v>
      </c>
      <c r="AV87" s="1">
        <v>0.4</v>
      </c>
      <c r="AW87" s="1">
        <v>57</v>
      </c>
      <c r="AX87" s="1">
        <v>3.4</v>
      </c>
      <c r="AY87" s="1">
        <v>0</v>
      </c>
      <c r="AZ87" s="1">
        <v>0</v>
      </c>
      <c r="BA87" s="1">
        <v>0.2</v>
      </c>
      <c r="BB87" s="1">
        <v>0.2</v>
      </c>
      <c r="BC87" s="1">
        <v>11.3</v>
      </c>
      <c r="BD87" s="1">
        <v>7.6</v>
      </c>
      <c r="BE87" s="1">
        <v>4.2</v>
      </c>
      <c r="BF87" s="1">
        <v>0.8</v>
      </c>
      <c r="BG87" s="1">
        <v>1.8</v>
      </c>
      <c r="BH87" s="1">
        <v>1.4</v>
      </c>
      <c r="BI87" s="1">
        <v>1.3</v>
      </c>
      <c r="BJ87" s="1">
        <v>17.399999999999999</v>
      </c>
      <c r="BK87" s="1">
        <v>13.4</v>
      </c>
      <c r="BL87" s="1">
        <v>77</v>
      </c>
      <c r="BM87" s="1">
        <v>16.3</v>
      </c>
      <c r="BN87" s="1">
        <v>11.4</v>
      </c>
      <c r="BO87" s="1">
        <v>70</v>
      </c>
      <c r="BP87" s="1">
        <v>9.3000000000000007</v>
      </c>
      <c r="BQ87" s="1">
        <v>6.7</v>
      </c>
      <c r="BR87" s="1">
        <v>72</v>
      </c>
      <c r="BS87" s="1">
        <v>0</v>
      </c>
      <c r="BT87" s="1">
        <v>0</v>
      </c>
      <c r="BU87" s="1">
        <v>7</v>
      </c>
      <c r="BV87" s="1">
        <v>3</v>
      </c>
      <c r="BW87" s="1">
        <v>3</v>
      </c>
      <c r="BX87" s="1">
        <v>5.5</v>
      </c>
      <c r="BY87" s="1">
        <v>37.9</v>
      </c>
      <c r="BZ87" s="1">
        <v>4.5</v>
      </c>
      <c r="CA87" s="1">
        <v>1.4</v>
      </c>
      <c r="CB87" s="1">
        <v>2</v>
      </c>
      <c r="CC87" s="1">
        <v>0.4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3.7413590199999978</v>
      </c>
      <c r="CL87" s="1">
        <v>1</v>
      </c>
    </row>
    <row r="88" spans="1:90" x14ac:dyDescent="0.25">
      <c r="A88" s="1" t="s">
        <v>87</v>
      </c>
      <c r="B88" s="1">
        <v>5.4</v>
      </c>
      <c r="C88" s="1">
        <v>8</v>
      </c>
      <c r="D88" s="1">
        <v>24.25</v>
      </c>
      <c r="E88" s="1">
        <v>0.09</v>
      </c>
      <c r="F88" s="1">
        <v>0.1</v>
      </c>
      <c r="G88" s="1">
        <v>0.1</v>
      </c>
      <c r="H88" s="1">
        <v>1</v>
      </c>
      <c r="I88" s="1">
        <v>0.88</v>
      </c>
      <c r="J88" s="1">
        <v>0.12</v>
      </c>
      <c r="K88" s="1">
        <v>0.75</v>
      </c>
      <c r="L88" s="1">
        <v>0.12</v>
      </c>
      <c r="M88" s="1">
        <v>0</v>
      </c>
      <c r="N88" s="1">
        <v>0.62</v>
      </c>
      <c r="O88" s="1">
        <v>0.03</v>
      </c>
      <c r="P88" s="1">
        <v>0.03</v>
      </c>
      <c r="Q88" s="1">
        <v>0.12</v>
      </c>
      <c r="R88" s="1">
        <v>0.12</v>
      </c>
      <c r="S88" s="1">
        <v>0</v>
      </c>
      <c r="T88" s="1">
        <v>0.12</v>
      </c>
      <c r="U88" s="1">
        <v>2.5</v>
      </c>
      <c r="V88" s="1">
        <v>1.62</v>
      </c>
      <c r="W88" s="1">
        <v>65</v>
      </c>
      <c r="X88" s="1">
        <v>0.12</v>
      </c>
      <c r="Y88" s="1">
        <v>0</v>
      </c>
      <c r="Z88" s="1">
        <v>0</v>
      </c>
      <c r="AA88" s="1">
        <v>0</v>
      </c>
      <c r="AB88" s="1">
        <v>0</v>
      </c>
      <c r="AC88" s="1">
        <v>0.25</v>
      </c>
      <c r="AD88" s="1">
        <v>0.12</v>
      </c>
      <c r="AE88" s="1">
        <v>7.0000000000000007E-2</v>
      </c>
      <c r="AF88" s="1">
        <v>0</v>
      </c>
      <c r="AG88" s="1">
        <v>0</v>
      </c>
      <c r="AH88" s="1">
        <v>0</v>
      </c>
      <c r="AI88" s="1">
        <v>0</v>
      </c>
      <c r="AJ88" s="1">
        <v>0.12</v>
      </c>
      <c r="AK88" s="1">
        <v>8.1199999999999992</v>
      </c>
      <c r="AL88" s="1">
        <v>3.34</v>
      </c>
      <c r="AM88" s="1">
        <v>5.15</v>
      </c>
      <c r="AN88" s="1">
        <v>0.4</v>
      </c>
      <c r="AO88" s="1">
        <v>2.1</v>
      </c>
      <c r="AP88" s="1">
        <v>3.75</v>
      </c>
      <c r="AQ88" s="1">
        <v>6</v>
      </c>
      <c r="AR88" s="1">
        <v>0</v>
      </c>
      <c r="AS88" s="1">
        <v>1.88</v>
      </c>
      <c r="AT88" s="1">
        <v>0.38</v>
      </c>
      <c r="AU88" s="1">
        <v>0.25</v>
      </c>
      <c r="AV88" s="1">
        <v>0.25</v>
      </c>
      <c r="AW88" s="1">
        <v>100</v>
      </c>
      <c r="AX88" s="1">
        <v>1.5</v>
      </c>
      <c r="AY88" s="1">
        <v>0.38</v>
      </c>
      <c r="AZ88" s="1">
        <v>0</v>
      </c>
      <c r="BA88" s="1">
        <v>0.5</v>
      </c>
      <c r="BB88" s="1">
        <v>0.88</v>
      </c>
      <c r="BC88" s="1">
        <v>10.25</v>
      </c>
      <c r="BD88" s="1">
        <v>6.25</v>
      </c>
      <c r="BE88" s="1">
        <v>3.62</v>
      </c>
      <c r="BF88" s="1">
        <v>1.5</v>
      </c>
      <c r="BG88" s="1">
        <v>1.62</v>
      </c>
      <c r="BH88" s="1">
        <v>1</v>
      </c>
      <c r="BI88" s="1">
        <v>1.04</v>
      </c>
      <c r="BJ88" s="1">
        <v>6.88</v>
      </c>
      <c r="BK88" s="1">
        <v>5.25</v>
      </c>
      <c r="BL88" s="1">
        <v>76</v>
      </c>
      <c r="BM88" s="1">
        <v>4.12</v>
      </c>
      <c r="BN88" s="1">
        <v>2.88</v>
      </c>
      <c r="BO88" s="1">
        <v>70</v>
      </c>
      <c r="BP88" s="1">
        <v>2.5</v>
      </c>
      <c r="BQ88" s="1">
        <v>1.62</v>
      </c>
      <c r="BR88" s="1">
        <v>65</v>
      </c>
      <c r="BS88" s="1">
        <v>0</v>
      </c>
      <c r="BT88" s="1">
        <v>0</v>
      </c>
      <c r="BU88" s="1">
        <v>2</v>
      </c>
      <c r="BV88" s="1">
        <v>6</v>
      </c>
      <c r="BW88" s="1">
        <v>2</v>
      </c>
      <c r="BX88" s="1">
        <v>0.62</v>
      </c>
      <c r="BY88" s="1">
        <v>13.25</v>
      </c>
      <c r="BZ88" s="1">
        <v>1.1200000000000001</v>
      </c>
      <c r="CA88" s="1">
        <v>0.38</v>
      </c>
      <c r="CB88" s="1">
        <v>0.62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3.2106379100000013</v>
      </c>
      <c r="CL88" s="1">
        <v>1</v>
      </c>
    </row>
    <row r="89" spans="1:90" x14ac:dyDescent="0.25">
      <c r="A89" s="1" t="s">
        <v>90</v>
      </c>
      <c r="B89" s="1">
        <v>4.8</v>
      </c>
      <c r="C89" s="1">
        <v>10</v>
      </c>
      <c r="D89" s="1">
        <v>66.7</v>
      </c>
      <c r="E89" s="1">
        <v>7.0000000000000007E-2</v>
      </c>
      <c r="F89" s="1">
        <v>0</v>
      </c>
      <c r="G89" s="1">
        <v>0.1</v>
      </c>
      <c r="H89" s="1">
        <v>0</v>
      </c>
      <c r="I89" s="1">
        <v>1.4</v>
      </c>
      <c r="J89" s="1">
        <v>0.5</v>
      </c>
      <c r="K89" s="1">
        <v>0</v>
      </c>
      <c r="L89" s="1">
        <v>1.4</v>
      </c>
      <c r="M89" s="1">
        <v>0</v>
      </c>
      <c r="N89" s="1">
        <v>0</v>
      </c>
      <c r="O89" s="1">
        <v>7.0000000000000007E-2</v>
      </c>
      <c r="P89" s="1">
        <v>7.0000000000000007E-2</v>
      </c>
      <c r="Q89" s="1">
        <v>0</v>
      </c>
      <c r="R89" s="1">
        <v>0</v>
      </c>
      <c r="S89" s="1">
        <v>0</v>
      </c>
      <c r="T89" s="1">
        <v>0</v>
      </c>
      <c r="U89" s="1">
        <v>12</v>
      </c>
      <c r="V89" s="1">
        <v>9.1999999999999993</v>
      </c>
      <c r="W89" s="1">
        <v>77</v>
      </c>
      <c r="X89" s="1">
        <v>0.2</v>
      </c>
      <c r="Y89" s="1">
        <v>0.1</v>
      </c>
      <c r="Z89" s="1">
        <v>50</v>
      </c>
      <c r="AA89" s="1">
        <v>0</v>
      </c>
      <c r="AB89" s="1">
        <v>0</v>
      </c>
      <c r="AC89" s="1">
        <v>0.6</v>
      </c>
      <c r="AD89" s="1">
        <v>0</v>
      </c>
      <c r="AE89" s="1">
        <v>0.03</v>
      </c>
      <c r="AF89" s="1">
        <v>0</v>
      </c>
      <c r="AG89" s="1">
        <v>0</v>
      </c>
      <c r="AH89" s="1">
        <v>0.4</v>
      </c>
      <c r="AI89" s="1">
        <v>0</v>
      </c>
      <c r="AJ89" s="1">
        <v>0.5</v>
      </c>
      <c r="AK89" s="1">
        <v>6</v>
      </c>
      <c r="AL89" s="1">
        <v>10.83</v>
      </c>
      <c r="AM89" s="1">
        <v>10.82</v>
      </c>
      <c r="AN89" s="1">
        <v>0.5</v>
      </c>
      <c r="AO89" s="1">
        <v>2.5</v>
      </c>
      <c r="AP89" s="1">
        <v>9.3000000000000007</v>
      </c>
      <c r="AQ89" s="1">
        <v>9.3000000000000007</v>
      </c>
      <c r="AR89" s="1">
        <v>0</v>
      </c>
      <c r="AS89" s="1">
        <v>1.8</v>
      </c>
      <c r="AT89" s="1">
        <v>0.6</v>
      </c>
      <c r="AU89" s="1">
        <v>1.6</v>
      </c>
      <c r="AV89" s="1">
        <v>1.2</v>
      </c>
      <c r="AW89" s="1">
        <v>75</v>
      </c>
      <c r="AX89" s="1">
        <v>4.4000000000000004</v>
      </c>
      <c r="AY89" s="1">
        <v>0.6</v>
      </c>
      <c r="AZ89" s="1">
        <v>0.6</v>
      </c>
      <c r="BA89" s="1">
        <v>0.9</v>
      </c>
      <c r="BB89" s="1">
        <v>2.1</v>
      </c>
      <c r="BC89" s="1">
        <v>13.1</v>
      </c>
      <c r="BD89" s="1">
        <v>8</v>
      </c>
      <c r="BE89" s="1">
        <v>3.7</v>
      </c>
      <c r="BF89" s="1">
        <v>0.8</v>
      </c>
      <c r="BG89" s="1">
        <v>2.4</v>
      </c>
      <c r="BH89" s="1">
        <v>1.6</v>
      </c>
      <c r="BI89" s="1">
        <v>1.22</v>
      </c>
      <c r="BJ89" s="1">
        <v>42.5</v>
      </c>
      <c r="BK89" s="1">
        <v>37.1</v>
      </c>
      <c r="BL89" s="1">
        <v>87</v>
      </c>
      <c r="BM89" s="1">
        <v>24.2</v>
      </c>
      <c r="BN89" s="1">
        <v>20.399999999999999</v>
      </c>
      <c r="BO89" s="1">
        <v>84</v>
      </c>
      <c r="BP89" s="1">
        <v>12</v>
      </c>
      <c r="BQ89" s="1">
        <v>9.1999999999999993</v>
      </c>
      <c r="BR89" s="1">
        <v>77</v>
      </c>
      <c r="BS89" s="1">
        <v>0.5</v>
      </c>
      <c r="BT89" s="1">
        <v>0.1</v>
      </c>
      <c r="BU89" s="1">
        <v>7</v>
      </c>
      <c r="BV89" s="1">
        <v>3</v>
      </c>
      <c r="BW89" s="1">
        <v>2</v>
      </c>
      <c r="BX89" s="1">
        <v>0.2</v>
      </c>
      <c r="BY89" s="1">
        <v>52</v>
      </c>
      <c r="BZ89" s="1">
        <v>0.1</v>
      </c>
      <c r="CA89" s="1">
        <v>5.5</v>
      </c>
      <c r="CB89" s="1">
        <v>1.7</v>
      </c>
      <c r="CC89" s="1">
        <v>0.1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3.2777353600000008</v>
      </c>
      <c r="CL89" s="1">
        <v>1</v>
      </c>
    </row>
    <row r="90" spans="1:90" x14ac:dyDescent="0.25">
      <c r="A90" s="1" t="s">
        <v>94</v>
      </c>
      <c r="B90" s="1">
        <v>4.4000000000000004</v>
      </c>
      <c r="C90" s="1">
        <v>6</v>
      </c>
      <c r="D90" s="1">
        <v>41.5</v>
      </c>
      <c r="E90" s="1">
        <v>0.03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0.17</v>
      </c>
      <c r="L90" s="1">
        <v>0.83</v>
      </c>
      <c r="M90" s="1">
        <v>0</v>
      </c>
      <c r="N90" s="1">
        <v>0.17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4.17</v>
      </c>
      <c r="V90" s="1">
        <v>3.17</v>
      </c>
      <c r="W90" s="1">
        <v>76</v>
      </c>
      <c r="X90" s="1">
        <v>0.33</v>
      </c>
      <c r="Y90" s="1">
        <v>0.17</v>
      </c>
      <c r="Z90" s="1">
        <v>52</v>
      </c>
      <c r="AA90" s="1">
        <v>0</v>
      </c>
      <c r="AB90" s="1">
        <v>0</v>
      </c>
      <c r="AC90" s="1">
        <v>0.17</v>
      </c>
      <c r="AD90" s="1">
        <v>0</v>
      </c>
      <c r="AE90" s="1">
        <v>0.02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5.33</v>
      </c>
      <c r="AL90" s="1">
        <v>3.38</v>
      </c>
      <c r="AM90" s="1">
        <v>3.7</v>
      </c>
      <c r="AN90" s="1">
        <v>0.1</v>
      </c>
      <c r="AO90" s="1">
        <v>2</v>
      </c>
      <c r="AP90" s="1">
        <v>5.83</v>
      </c>
      <c r="AQ90" s="1">
        <v>5.83</v>
      </c>
      <c r="AR90" s="1">
        <v>0</v>
      </c>
      <c r="AS90" s="1">
        <v>1.33</v>
      </c>
      <c r="AT90" s="1">
        <v>1.17</v>
      </c>
      <c r="AU90" s="1">
        <v>0.67</v>
      </c>
      <c r="AV90" s="1">
        <v>0.5</v>
      </c>
      <c r="AW90" s="1">
        <v>75</v>
      </c>
      <c r="AX90" s="1">
        <v>2.33</v>
      </c>
      <c r="AY90" s="1">
        <v>0.5</v>
      </c>
      <c r="AZ90" s="1">
        <v>0.17</v>
      </c>
      <c r="BA90" s="1">
        <v>0.5</v>
      </c>
      <c r="BB90" s="1">
        <v>1.17</v>
      </c>
      <c r="BC90" s="1">
        <v>16.5</v>
      </c>
      <c r="BD90" s="1">
        <v>11</v>
      </c>
      <c r="BE90" s="1">
        <v>4.67</v>
      </c>
      <c r="BF90" s="1">
        <v>0.5</v>
      </c>
      <c r="BG90" s="1">
        <v>2.5</v>
      </c>
      <c r="BH90" s="1">
        <v>2</v>
      </c>
      <c r="BI90" s="1">
        <v>1.64</v>
      </c>
      <c r="BJ90" s="1">
        <v>19.670000000000002</v>
      </c>
      <c r="BK90" s="1">
        <v>17.170000000000002</v>
      </c>
      <c r="BL90" s="1">
        <v>87</v>
      </c>
      <c r="BM90" s="1">
        <v>8.17</v>
      </c>
      <c r="BN90" s="1">
        <v>6.67</v>
      </c>
      <c r="BO90" s="1">
        <v>82</v>
      </c>
      <c r="BP90" s="1">
        <v>4.17</v>
      </c>
      <c r="BQ90" s="1">
        <v>3.17</v>
      </c>
      <c r="BR90" s="1">
        <v>76</v>
      </c>
      <c r="BS90" s="1">
        <v>0</v>
      </c>
      <c r="BT90" s="1">
        <v>0</v>
      </c>
      <c r="BU90" s="1">
        <v>3</v>
      </c>
      <c r="BV90" s="1">
        <v>3</v>
      </c>
      <c r="BW90" s="1">
        <v>2</v>
      </c>
      <c r="BX90" s="1">
        <v>0.17</v>
      </c>
      <c r="BY90" s="1">
        <v>26.5</v>
      </c>
      <c r="BZ90" s="1">
        <v>0.33</v>
      </c>
      <c r="CA90" s="1">
        <v>1.5</v>
      </c>
      <c r="CB90" s="1">
        <v>0.5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3.0791072200000005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11</v>
      </c>
      <c r="D91" s="1">
        <v>27.45</v>
      </c>
      <c r="E91" s="1">
        <v>0.09</v>
      </c>
      <c r="F91" s="1">
        <v>0</v>
      </c>
      <c r="G91" s="1">
        <v>0.1</v>
      </c>
      <c r="H91" s="1">
        <v>0</v>
      </c>
      <c r="I91" s="1">
        <v>0.73</v>
      </c>
      <c r="J91" s="1">
        <v>0.18</v>
      </c>
      <c r="K91" s="1">
        <v>0.45</v>
      </c>
      <c r="L91" s="1">
        <v>0.27</v>
      </c>
      <c r="M91" s="1">
        <v>0</v>
      </c>
      <c r="N91" s="1">
        <v>0.18</v>
      </c>
      <c r="O91" s="1">
        <v>0.04</v>
      </c>
      <c r="P91" s="1">
        <v>0.04</v>
      </c>
      <c r="Q91" s="1">
        <v>0</v>
      </c>
      <c r="R91" s="1">
        <v>0</v>
      </c>
      <c r="S91" s="1">
        <v>0</v>
      </c>
      <c r="T91" s="1">
        <v>0</v>
      </c>
      <c r="U91" s="1">
        <v>4.82</v>
      </c>
      <c r="V91" s="1">
        <v>3.09</v>
      </c>
      <c r="W91" s="1">
        <v>64</v>
      </c>
      <c r="X91" s="1">
        <v>0.82</v>
      </c>
      <c r="Y91" s="1">
        <v>0.09</v>
      </c>
      <c r="Z91" s="1">
        <v>11</v>
      </c>
      <c r="AA91" s="1">
        <v>0</v>
      </c>
      <c r="AB91" s="1">
        <v>0</v>
      </c>
      <c r="AC91" s="1">
        <v>0.73</v>
      </c>
      <c r="AD91" s="1">
        <v>0.09</v>
      </c>
      <c r="AE91" s="1">
        <v>7.0000000000000007E-2</v>
      </c>
      <c r="AF91" s="1">
        <v>0</v>
      </c>
      <c r="AG91" s="1">
        <v>0</v>
      </c>
      <c r="AH91" s="1">
        <v>0.18</v>
      </c>
      <c r="AI91" s="1">
        <v>0</v>
      </c>
      <c r="AJ91" s="1">
        <v>0</v>
      </c>
      <c r="AK91" s="1">
        <v>7.09</v>
      </c>
      <c r="AL91" s="1">
        <v>9.15</v>
      </c>
      <c r="AM91" s="1">
        <v>2.91</v>
      </c>
      <c r="AN91" s="1">
        <v>0.4</v>
      </c>
      <c r="AO91" s="1">
        <v>1.9</v>
      </c>
      <c r="AP91" s="1">
        <v>2.73</v>
      </c>
      <c r="AQ91" s="1">
        <v>2.73</v>
      </c>
      <c r="AR91" s="1">
        <v>0</v>
      </c>
      <c r="AS91" s="1">
        <v>0.91</v>
      </c>
      <c r="AT91" s="1">
        <v>0.36</v>
      </c>
      <c r="AU91" s="1">
        <v>0.64</v>
      </c>
      <c r="AV91" s="1">
        <v>0.27</v>
      </c>
      <c r="AW91" s="1">
        <v>42</v>
      </c>
      <c r="AX91" s="1">
        <v>1.91</v>
      </c>
      <c r="AY91" s="1">
        <v>0.27</v>
      </c>
      <c r="AZ91" s="1">
        <v>0</v>
      </c>
      <c r="BA91" s="1">
        <v>0.09</v>
      </c>
      <c r="BB91" s="1">
        <v>0.36</v>
      </c>
      <c r="BC91" s="1">
        <v>15.18</v>
      </c>
      <c r="BD91" s="1">
        <v>9.18</v>
      </c>
      <c r="BE91" s="1">
        <v>5.27</v>
      </c>
      <c r="BF91" s="1">
        <v>0.36</v>
      </c>
      <c r="BG91" s="1">
        <v>2</v>
      </c>
      <c r="BH91" s="1">
        <v>1.73</v>
      </c>
      <c r="BI91" s="1">
        <v>1.54</v>
      </c>
      <c r="BJ91" s="1">
        <v>9.27</v>
      </c>
      <c r="BK91" s="1">
        <v>6.73</v>
      </c>
      <c r="BL91" s="1">
        <v>73</v>
      </c>
      <c r="BM91" s="1">
        <v>7.27</v>
      </c>
      <c r="BN91" s="1">
        <v>4.2699999999999996</v>
      </c>
      <c r="BO91" s="1">
        <v>59</v>
      </c>
      <c r="BP91" s="1">
        <v>4.82</v>
      </c>
      <c r="BQ91" s="1">
        <v>3.09</v>
      </c>
      <c r="BR91" s="1">
        <v>64</v>
      </c>
      <c r="BS91" s="1">
        <v>0.09</v>
      </c>
      <c r="BT91" s="1">
        <v>0</v>
      </c>
      <c r="BU91" s="1">
        <v>1</v>
      </c>
      <c r="BV91" s="1">
        <v>10</v>
      </c>
      <c r="BW91" s="1">
        <v>1</v>
      </c>
      <c r="BX91" s="1">
        <v>0.27</v>
      </c>
      <c r="BY91" s="1">
        <v>16.27</v>
      </c>
      <c r="BZ91" s="1">
        <v>1.73</v>
      </c>
      <c r="CA91" s="1">
        <v>1</v>
      </c>
      <c r="CB91" s="1">
        <v>1.64</v>
      </c>
      <c r="CC91" s="1">
        <v>0.18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3.4489489200000003</v>
      </c>
      <c r="CL91" s="1">
        <v>1</v>
      </c>
    </row>
    <row r="92" spans="1:90" x14ac:dyDescent="0.25">
      <c r="A92" s="1" t="s">
        <v>99</v>
      </c>
      <c r="B92" s="1">
        <v>5.0999999999999996</v>
      </c>
      <c r="C92" s="1">
        <v>11</v>
      </c>
      <c r="D92" s="1">
        <v>90</v>
      </c>
      <c r="E92" s="1">
        <v>7.0000000000000007E-2</v>
      </c>
      <c r="F92" s="1">
        <v>0.17</v>
      </c>
      <c r="G92" s="1">
        <v>0.1</v>
      </c>
      <c r="H92" s="1">
        <v>4</v>
      </c>
      <c r="I92" s="1">
        <v>0.64</v>
      </c>
      <c r="J92" s="1">
        <v>0.18</v>
      </c>
      <c r="K92" s="1">
        <v>0.09</v>
      </c>
      <c r="L92" s="1">
        <v>0.55000000000000004</v>
      </c>
      <c r="M92" s="1">
        <v>0</v>
      </c>
      <c r="N92" s="1">
        <v>0.09</v>
      </c>
      <c r="O92" s="1">
        <v>0.04</v>
      </c>
      <c r="P92" s="1">
        <v>0.04</v>
      </c>
      <c r="Q92" s="1">
        <v>0.09</v>
      </c>
      <c r="R92" s="1">
        <v>0</v>
      </c>
      <c r="S92" s="1">
        <v>0.09</v>
      </c>
      <c r="T92" s="1">
        <v>0</v>
      </c>
      <c r="U92" s="1">
        <v>15.36</v>
      </c>
      <c r="V92" s="1">
        <v>13.82</v>
      </c>
      <c r="W92" s="1">
        <v>90</v>
      </c>
      <c r="X92" s="1">
        <v>0.55000000000000004</v>
      </c>
      <c r="Y92" s="1">
        <v>0.18</v>
      </c>
      <c r="Z92" s="1">
        <v>33</v>
      </c>
      <c r="AA92" s="1">
        <v>0</v>
      </c>
      <c r="AB92" s="1">
        <v>0</v>
      </c>
      <c r="AC92" s="1">
        <v>1.0900000000000001</v>
      </c>
      <c r="AD92" s="1">
        <v>0.09</v>
      </c>
      <c r="AE92" s="1">
        <v>0.09</v>
      </c>
      <c r="AF92" s="1">
        <v>0.27</v>
      </c>
      <c r="AG92" s="1">
        <v>0</v>
      </c>
      <c r="AH92" s="1">
        <v>0.27</v>
      </c>
      <c r="AI92" s="1">
        <v>0</v>
      </c>
      <c r="AJ92" s="1">
        <v>0.27</v>
      </c>
      <c r="AK92" s="1">
        <v>8.18</v>
      </c>
      <c r="AL92" s="1">
        <v>15.37</v>
      </c>
      <c r="AM92" s="1">
        <v>28.05</v>
      </c>
      <c r="AN92" s="1">
        <v>0.5</v>
      </c>
      <c r="AO92" s="1">
        <v>3</v>
      </c>
      <c r="AP92" s="1">
        <v>16.18</v>
      </c>
      <c r="AQ92" s="1">
        <v>20.27</v>
      </c>
      <c r="AR92" s="1">
        <v>0.45</v>
      </c>
      <c r="AS92" s="1">
        <v>3.73</v>
      </c>
      <c r="AT92" s="1">
        <v>1.18</v>
      </c>
      <c r="AU92" s="1">
        <v>2.64</v>
      </c>
      <c r="AV92" s="1">
        <v>1.36</v>
      </c>
      <c r="AW92" s="1">
        <v>52</v>
      </c>
      <c r="AX92" s="1">
        <v>7.82</v>
      </c>
      <c r="AY92" s="1">
        <v>1</v>
      </c>
      <c r="AZ92" s="1">
        <v>0.82</v>
      </c>
      <c r="BA92" s="1">
        <v>1.91</v>
      </c>
      <c r="BB92" s="1">
        <v>3.73</v>
      </c>
      <c r="BC92" s="1">
        <v>12.18</v>
      </c>
      <c r="BD92" s="1">
        <v>8.4499999999999993</v>
      </c>
      <c r="BE92" s="1">
        <v>4</v>
      </c>
      <c r="BF92" s="1">
        <v>1</v>
      </c>
      <c r="BG92" s="1">
        <v>2.82</v>
      </c>
      <c r="BH92" s="1">
        <v>1.36</v>
      </c>
      <c r="BI92" s="1">
        <v>1.22</v>
      </c>
      <c r="BJ92" s="1">
        <v>58.18</v>
      </c>
      <c r="BK92" s="1">
        <v>53.36</v>
      </c>
      <c r="BL92" s="1">
        <v>92</v>
      </c>
      <c r="BM92" s="1">
        <v>32.82</v>
      </c>
      <c r="BN92" s="1">
        <v>29.55</v>
      </c>
      <c r="BO92" s="1">
        <v>90</v>
      </c>
      <c r="BP92" s="1">
        <v>15.36</v>
      </c>
      <c r="BQ92" s="1">
        <v>13.82</v>
      </c>
      <c r="BR92" s="1">
        <v>90</v>
      </c>
      <c r="BS92" s="1">
        <v>0</v>
      </c>
      <c r="BT92" s="1">
        <v>0</v>
      </c>
      <c r="BU92" s="1">
        <v>11</v>
      </c>
      <c r="BV92" s="1">
        <v>0</v>
      </c>
      <c r="BW92" s="1">
        <v>0</v>
      </c>
      <c r="BX92" s="1">
        <v>1.45</v>
      </c>
      <c r="BY92" s="1">
        <v>72</v>
      </c>
      <c r="BZ92" s="1">
        <v>1.18</v>
      </c>
      <c r="CA92" s="1">
        <v>8.09</v>
      </c>
      <c r="CB92" s="1">
        <v>1.27</v>
      </c>
      <c r="CC92" s="1">
        <v>0.09</v>
      </c>
      <c r="CD92" s="1">
        <v>0</v>
      </c>
      <c r="CE92" s="1">
        <v>0</v>
      </c>
      <c r="CF92" s="1">
        <v>0</v>
      </c>
      <c r="CG92" s="1">
        <v>0.18</v>
      </c>
      <c r="CH92" s="1">
        <v>0</v>
      </c>
      <c r="CI92" s="1">
        <v>0</v>
      </c>
      <c r="CJ92" s="1">
        <v>0</v>
      </c>
      <c r="CK92" s="1">
        <f t="shared" si="1"/>
        <v>2.6906139600000012</v>
      </c>
      <c r="CL92" s="1">
        <v>1</v>
      </c>
    </row>
    <row r="93" spans="1:90" x14ac:dyDescent="0.25">
      <c r="A93" s="1" t="s">
        <v>242</v>
      </c>
      <c r="B93" s="1">
        <v>9.4</v>
      </c>
      <c r="C93" s="1">
        <v>4</v>
      </c>
      <c r="D93" s="1">
        <v>32.25</v>
      </c>
      <c r="E93" s="1">
        <v>0.28000000000000003</v>
      </c>
      <c r="F93" s="1">
        <v>0.4</v>
      </c>
      <c r="G93" s="1">
        <v>0.3</v>
      </c>
      <c r="H93" s="1">
        <v>2</v>
      </c>
      <c r="I93" s="1">
        <v>1.25</v>
      </c>
      <c r="J93" s="1">
        <v>0.75</v>
      </c>
      <c r="K93" s="1">
        <v>1</v>
      </c>
      <c r="L93" s="1">
        <v>0.25</v>
      </c>
      <c r="M93" s="1">
        <v>0.5</v>
      </c>
      <c r="N93" s="1">
        <v>0.25</v>
      </c>
      <c r="O93" s="1">
        <v>0.28000000000000003</v>
      </c>
      <c r="P93" s="1">
        <v>0.28000000000000003</v>
      </c>
      <c r="Q93" s="1">
        <v>0.5</v>
      </c>
      <c r="R93" s="1">
        <v>0.5</v>
      </c>
      <c r="S93" s="1">
        <v>0</v>
      </c>
      <c r="T93" s="1">
        <v>0</v>
      </c>
      <c r="U93" s="1">
        <v>4.5</v>
      </c>
      <c r="V93" s="1">
        <v>3.25</v>
      </c>
      <c r="W93" s="1">
        <v>72</v>
      </c>
      <c r="X93" s="1">
        <v>0.5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20</v>
      </c>
      <c r="AL93" s="1">
        <v>1.2</v>
      </c>
      <c r="AM93" s="1">
        <v>16.75</v>
      </c>
      <c r="AN93" s="1">
        <v>1.5</v>
      </c>
      <c r="AO93" s="1">
        <v>3.4</v>
      </c>
      <c r="AP93" s="1">
        <v>2.5</v>
      </c>
      <c r="AQ93" s="1">
        <v>11.5</v>
      </c>
      <c r="AR93" s="1">
        <v>0</v>
      </c>
      <c r="AS93" s="1">
        <v>3.75</v>
      </c>
      <c r="AT93" s="1">
        <v>2</v>
      </c>
      <c r="AU93" s="1">
        <v>0</v>
      </c>
      <c r="AV93" s="1">
        <v>0</v>
      </c>
      <c r="AX93" s="1">
        <v>1.75</v>
      </c>
      <c r="AY93" s="1">
        <v>0</v>
      </c>
      <c r="AZ93" s="1">
        <v>0</v>
      </c>
      <c r="BA93" s="1">
        <v>0</v>
      </c>
      <c r="BB93" s="1">
        <v>0</v>
      </c>
      <c r="BC93" s="1">
        <v>16.5</v>
      </c>
      <c r="BD93" s="1">
        <v>10.25</v>
      </c>
      <c r="BE93" s="1">
        <v>6</v>
      </c>
      <c r="BF93" s="1">
        <v>1.25</v>
      </c>
      <c r="BG93" s="1">
        <v>1</v>
      </c>
      <c r="BH93" s="1">
        <v>3.25</v>
      </c>
      <c r="BI93" s="1">
        <v>2.14</v>
      </c>
      <c r="BJ93" s="1">
        <v>10.25</v>
      </c>
      <c r="BK93" s="1">
        <v>7.25</v>
      </c>
      <c r="BL93" s="1">
        <v>71</v>
      </c>
      <c r="BM93" s="1">
        <v>8.75</v>
      </c>
      <c r="BN93" s="1">
        <v>6.25</v>
      </c>
      <c r="BO93" s="1">
        <v>71</v>
      </c>
      <c r="BP93" s="1">
        <v>4.5</v>
      </c>
      <c r="BQ93" s="1">
        <v>3.25</v>
      </c>
      <c r="BR93" s="1">
        <v>72</v>
      </c>
      <c r="BS93" s="1">
        <v>0</v>
      </c>
      <c r="BT93" s="1">
        <v>0</v>
      </c>
      <c r="BU93" s="1">
        <v>1</v>
      </c>
      <c r="BV93" s="1">
        <v>3</v>
      </c>
      <c r="BW93" s="1">
        <v>1</v>
      </c>
      <c r="BX93" s="1">
        <v>1</v>
      </c>
      <c r="BY93" s="1">
        <v>17.25</v>
      </c>
      <c r="BZ93" s="1">
        <v>2.25</v>
      </c>
      <c r="CA93" s="1">
        <v>0.5</v>
      </c>
      <c r="CB93" s="1">
        <v>0.5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4.1782480300000007</v>
      </c>
      <c r="CL93" s="1">
        <v>1</v>
      </c>
    </row>
    <row r="94" spans="1:90" x14ac:dyDescent="0.25">
      <c r="A94" s="1" t="s">
        <v>108</v>
      </c>
      <c r="B94" s="1">
        <v>4.7</v>
      </c>
      <c r="C94" s="1">
        <v>8</v>
      </c>
      <c r="D94" s="1">
        <v>90</v>
      </c>
      <c r="E94" s="1">
        <v>0.12</v>
      </c>
      <c r="F94" s="1">
        <v>0.11</v>
      </c>
      <c r="G94" s="1">
        <v>0.2</v>
      </c>
      <c r="H94" s="1">
        <v>1</v>
      </c>
      <c r="I94" s="1">
        <v>0.88</v>
      </c>
      <c r="J94" s="1">
        <v>0.12</v>
      </c>
      <c r="K94" s="1">
        <v>0.38</v>
      </c>
      <c r="L94" s="1">
        <v>0.5</v>
      </c>
      <c r="M94" s="1">
        <v>0.12</v>
      </c>
      <c r="N94" s="1">
        <v>0.38</v>
      </c>
      <c r="O94" s="1">
        <v>7.0000000000000007E-2</v>
      </c>
      <c r="P94" s="1">
        <v>7.0000000000000007E-2</v>
      </c>
      <c r="Q94" s="1">
        <v>0</v>
      </c>
      <c r="R94" s="1">
        <v>0</v>
      </c>
      <c r="S94" s="1">
        <v>0</v>
      </c>
      <c r="T94" s="1">
        <v>0</v>
      </c>
      <c r="U94" s="1">
        <v>13.5</v>
      </c>
      <c r="V94" s="1">
        <v>9.6199999999999992</v>
      </c>
      <c r="W94" s="1">
        <v>71</v>
      </c>
      <c r="X94" s="1">
        <v>1</v>
      </c>
      <c r="Y94" s="1">
        <v>0.25</v>
      </c>
      <c r="Z94" s="1">
        <v>25</v>
      </c>
      <c r="AA94" s="1">
        <v>0.12</v>
      </c>
      <c r="AB94" s="1">
        <v>0.25</v>
      </c>
      <c r="AC94" s="1">
        <v>0.75</v>
      </c>
      <c r="AD94" s="1">
        <v>0.12</v>
      </c>
      <c r="AE94" s="1">
        <v>0.09</v>
      </c>
      <c r="AF94" s="1">
        <v>0.12</v>
      </c>
      <c r="AG94" s="1">
        <v>0</v>
      </c>
      <c r="AH94" s="1">
        <v>0.12</v>
      </c>
      <c r="AI94" s="1">
        <v>0</v>
      </c>
      <c r="AJ94" s="1">
        <v>0.12</v>
      </c>
      <c r="AK94" s="1">
        <v>7.38</v>
      </c>
      <c r="AL94" s="1">
        <v>11.51</v>
      </c>
      <c r="AM94" s="1">
        <v>13.2</v>
      </c>
      <c r="AN94" s="1">
        <v>0.6</v>
      </c>
      <c r="AO94" s="1">
        <v>3.2</v>
      </c>
      <c r="AP94" s="1">
        <v>10.5</v>
      </c>
      <c r="AQ94" s="1">
        <v>11.62</v>
      </c>
      <c r="AR94" s="1">
        <v>0</v>
      </c>
      <c r="AS94" s="1">
        <v>2.38</v>
      </c>
      <c r="AT94" s="1">
        <v>1.38</v>
      </c>
      <c r="AU94" s="1">
        <v>2.38</v>
      </c>
      <c r="AV94" s="1">
        <v>1.25</v>
      </c>
      <c r="AW94" s="1">
        <v>53</v>
      </c>
      <c r="AX94" s="1">
        <v>10.88</v>
      </c>
      <c r="AY94" s="1">
        <v>0.75</v>
      </c>
      <c r="AZ94" s="1">
        <v>0.38</v>
      </c>
      <c r="BA94" s="1">
        <v>0.75</v>
      </c>
      <c r="BB94" s="1">
        <v>1.88</v>
      </c>
      <c r="BC94" s="1">
        <v>15.5</v>
      </c>
      <c r="BD94" s="1">
        <v>9.5</v>
      </c>
      <c r="BE94" s="1">
        <v>5.12</v>
      </c>
      <c r="BF94" s="1">
        <v>0.38</v>
      </c>
      <c r="BG94" s="1">
        <v>2</v>
      </c>
      <c r="BH94" s="1">
        <v>1.62</v>
      </c>
      <c r="BI94" s="1">
        <v>1.53</v>
      </c>
      <c r="BJ94" s="1">
        <v>54.38</v>
      </c>
      <c r="BK94" s="1">
        <v>45.25</v>
      </c>
      <c r="BL94" s="1">
        <v>83</v>
      </c>
      <c r="BM94" s="1">
        <v>28.38</v>
      </c>
      <c r="BN94" s="1">
        <v>21.25</v>
      </c>
      <c r="BO94" s="1">
        <v>75</v>
      </c>
      <c r="BP94" s="1">
        <v>13.5</v>
      </c>
      <c r="BQ94" s="1">
        <v>9.6199999999999992</v>
      </c>
      <c r="BR94" s="1">
        <v>71</v>
      </c>
      <c r="BS94" s="1">
        <v>0</v>
      </c>
      <c r="BT94" s="1">
        <v>0</v>
      </c>
      <c r="BU94" s="1">
        <v>8</v>
      </c>
      <c r="BV94" s="1">
        <v>0</v>
      </c>
      <c r="BW94" s="1">
        <v>0</v>
      </c>
      <c r="BX94" s="1">
        <v>0.38</v>
      </c>
      <c r="BY94" s="1">
        <v>69</v>
      </c>
      <c r="BZ94" s="1">
        <v>0.62</v>
      </c>
      <c r="CA94" s="1">
        <v>8</v>
      </c>
      <c r="CB94" s="1">
        <v>2.62</v>
      </c>
      <c r="CC94" s="1">
        <v>0</v>
      </c>
      <c r="CD94" s="1">
        <v>0</v>
      </c>
      <c r="CE94" s="1">
        <v>0.12</v>
      </c>
      <c r="CF94" s="1">
        <v>0.12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2.8176308000000021</v>
      </c>
      <c r="CL94" s="1">
        <v>1</v>
      </c>
    </row>
    <row r="95" spans="1:90" x14ac:dyDescent="0.25">
      <c r="A95" s="1" t="s">
        <v>111</v>
      </c>
      <c r="B95" s="1">
        <v>5</v>
      </c>
      <c r="C95" s="1">
        <v>11</v>
      </c>
      <c r="D95" s="1">
        <v>88.91</v>
      </c>
      <c r="E95" s="1">
        <v>0.24</v>
      </c>
      <c r="F95" s="1">
        <v>0.15</v>
      </c>
      <c r="G95" s="1">
        <v>0.4</v>
      </c>
      <c r="H95" s="1">
        <v>2</v>
      </c>
      <c r="I95" s="1">
        <v>1.36</v>
      </c>
      <c r="J95" s="1">
        <v>0.64</v>
      </c>
      <c r="K95" s="1">
        <v>1</v>
      </c>
      <c r="L95" s="1">
        <v>0.36</v>
      </c>
      <c r="M95" s="1">
        <v>0.36</v>
      </c>
      <c r="N95" s="1">
        <v>0.45</v>
      </c>
      <c r="O95" s="1">
        <v>0.23</v>
      </c>
      <c r="P95" s="1">
        <v>0.23</v>
      </c>
      <c r="Q95" s="1">
        <v>0.09</v>
      </c>
      <c r="R95" s="1">
        <v>0.09</v>
      </c>
      <c r="S95" s="1">
        <v>0</v>
      </c>
      <c r="T95" s="1">
        <v>0.09</v>
      </c>
      <c r="U95" s="1">
        <v>12.36</v>
      </c>
      <c r="V95" s="1">
        <v>8.36</v>
      </c>
      <c r="W95" s="1">
        <v>68</v>
      </c>
      <c r="X95" s="1">
        <v>0.09</v>
      </c>
      <c r="Y95" s="1">
        <v>0</v>
      </c>
      <c r="Z95" s="1">
        <v>0</v>
      </c>
      <c r="AA95" s="1">
        <v>0</v>
      </c>
      <c r="AB95" s="1">
        <v>0</v>
      </c>
      <c r="AC95" s="1">
        <v>0.45</v>
      </c>
      <c r="AD95" s="1">
        <v>0.18</v>
      </c>
      <c r="AE95" s="1">
        <v>0.13</v>
      </c>
      <c r="AF95" s="1">
        <v>0.09</v>
      </c>
      <c r="AG95" s="1">
        <v>0</v>
      </c>
      <c r="AH95" s="1">
        <v>0.27</v>
      </c>
      <c r="AI95" s="1">
        <v>0</v>
      </c>
      <c r="AJ95" s="1">
        <v>0.27</v>
      </c>
      <c r="AK95" s="1">
        <v>22.82</v>
      </c>
      <c r="AL95" s="1">
        <v>7.2</v>
      </c>
      <c r="AM95" s="1">
        <v>16.8</v>
      </c>
      <c r="AN95" s="1">
        <v>1.6</v>
      </c>
      <c r="AO95" s="1">
        <v>4.0999999999999996</v>
      </c>
      <c r="AP95" s="1">
        <v>9.64</v>
      </c>
      <c r="AQ95" s="1">
        <v>12.09</v>
      </c>
      <c r="AR95" s="1">
        <v>0.09</v>
      </c>
      <c r="AS95" s="1">
        <v>2.82</v>
      </c>
      <c r="AT95" s="1">
        <v>1.27</v>
      </c>
      <c r="AU95" s="1">
        <v>2.64</v>
      </c>
      <c r="AV95" s="1">
        <v>1.45</v>
      </c>
      <c r="AW95" s="1">
        <v>55</v>
      </c>
      <c r="AX95" s="1">
        <v>6.64</v>
      </c>
      <c r="AY95" s="1">
        <v>1.18</v>
      </c>
      <c r="AZ95" s="1">
        <v>0.18</v>
      </c>
      <c r="BA95" s="1">
        <v>1.36</v>
      </c>
      <c r="BB95" s="1">
        <v>2.73</v>
      </c>
      <c r="BC95" s="1">
        <v>11.27</v>
      </c>
      <c r="BD95" s="1">
        <v>6.18</v>
      </c>
      <c r="BE95" s="1">
        <v>3.82</v>
      </c>
      <c r="BF95" s="1">
        <v>0.55000000000000004</v>
      </c>
      <c r="BG95" s="1">
        <v>2.09</v>
      </c>
      <c r="BH95" s="1">
        <v>1.55</v>
      </c>
      <c r="BI95" s="1">
        <v>1.2</v>
      </c>
      <c r="BJ95" s="1">
        <v>47.18</v>
      </c>
      <c r="BK95" s="1">
        <v>37.270000000000003</v>
      </c>
      <c r="BL95" s="1">
        <v>79</v>
      </c>
      <c r="BM95" s="1">
        <v>25.18</v>
      </c>
      <c r="BN95" s="1">
        <v>17.91</v>
      </c>
      <c r="BO95" s="1">
        <v>71</v>
      </c>
      <c r="BP95" s="1">
        <v>12.36</v>
      </c>
      <c r="BQ95" s="1">
        <v>8.36</v>
      </c>
      <c r="BR95" s="1">
        <v>68</v>
      </c>
      <c r="BS95" s="1">
        <v>0</v>
      </c>
      <c r="BT95" s="1">
        <v>0</v>
      </c>
      <c r="BU95" s="1">
        <v>11</v>
      </c>
      <c r="BV95" s="1">
        <v>0</v>
      </c>
      <c r="BW95" s="1">
        <v>1</v>
      </c>
      <c r="BX95" s="1">
        <v>0.45</v>
      </c>
      <c r="BY95" s="1">
        <v>59.91</v>
      </c>
      <c r="BZ95" s="1">
        <v>1.82</v>
      </c>
      <c r="CA95" s="1">
        <v>7.91</v>
      </c>
      <c r="CB95" s="1">
        <v>1.0900000000000001</v>
      </c>
      <c r="CC95" s="1">
        <v>0.18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3.2063737699999999</v>
      </c>
      <c r="CL95" s="1">
        <v>1</v>
      </c>
    </row>
    <row r="96" spans="1:90" x14ac:dyDescent="0.25">
      <c r="A96" s="1" t="s">
        <v>231</v>
      </c>
      <c r="B96" s="1">
        <v>4.5</v>
      </c>
      <c r="C96" s="1">
        <v>7</v>
      </c>
      <c r="D96" s="1">
        <v>83.14</v>
      </c>
      <c r="E96" s="1">
        <v>0.23</v>
      </c>
      <c r="F96" s="1">
        <v>0.5</v>
      </c>
      <c r="G96" s="1">
        <v>0.2</v>
      </c>
      <c r="H96" s="1">
        <v>2</v>
      </c>
      <c r="I96" s="1">
        <v>2.14</v>
      </c>
      <c r="J96" s="1">
        <v>0.71</v>
      </c>
      <c r="K96" s="1">
        <v>0</v>
      </c>
      <c r="L96" s="1">
        <v>2.14</v>
      </c>
      <c r="M96" s="1">
        <v>0</v>
      </c>
      <c r="N96" s="1">
        <v>0</v>
      </c>
      <c r="O96" s="1">
        <v>0.11</v>
      </c>
      <c r="P96" s="1">
        <v>0.11</v>
      </c>
      <c r="Q96" s="1">
        <v>0.14000000000000001</v>
      </c>
      <c r="R96" s="1">
        <v>0</v>
      </c>
      <c r="S96" s="1">
        <v>0.14000000000000001</v>
      </c>
      <c r="T96" s="1">
        <v>0</v>
      </c>
      <c r="U96" s="1">
        <v>10.14</v>
      </c>
      <c r="V96" s="1">
        <v>4.57</v>
      </c>
      <c r="W96" s="1">
        <v>45</v>
      </c>
      <c r="X96" s="1">
        <v>2.57</v>
      </c>
      <c r="Y96" s="1">
        <v>0.86</v>
      </c>
      <c r="Z96" s="1">
        <v>33</v>
      </c>
      <c r="AA96" s="1">
        <v>1.71</v>
      </c>
      <c r="AB96" s="1">
        <v>0.14000000000000001</v>
      </c>
      <c r="AC96" s="1">
        <v>0.71</v>
      </c>
      <c r="AD96" s="1">
        <v>0.14000000000000001</v>
      </c>
      <c r="AE96" s="1">
        <v>0.11</v>
      </c>
      <c r="AF96" s="1">
        <v>0.14000000000000001</v>
      </c>
      <c r="AG96" s="1">
        <v>0</v>
      </c>
      <c r="AH96" s="1">
        <v>0.43</v>
      </c>
      <c r="AI96" s="1">
        <v>0</v>
      </c>
      <c r="AJ96" s="1">
        <v>0.28999999999999998</v>
      </c>
      <c r="AK96" s="1">
        <v>12</v>
      </c>
      <c r="AL96" s="1">
        <v>13.36</v>
      </c>
      <c r="AM96" s="1">
        <v>20.91</v>
      </c>
      <c r="AN96" s="1">
        <v>0.9</v>
      </c>
      <c r="AO96" s="1">
        <v>3.2</v>
      </c>
      <c r="AP96" s="1">
        <v>8.43</v>
      </c>
      <c r="AQ96" s="1">
        <v>12.29</v>
      </c>
      <c r="AR96" s="1">
        <v>0.43</v>
      </c>
      <c r="AS96" s="1">
        <v>3.43</v>
      </c>
      <c r="AT96" s="1">
        <v>1.86</v>
      </c>
      <c r="AU96" s="1">
        <v>1.57</v>
      </c>
      <c r="AV96" s="1">
        <v>0.86</v>
      </c>
      <c r="AW96" s="1">
        <v>55</v>
      </c>
      <c r="AX96" s="1">
        <v>5</v>
      </c>
      <c r="AY96" s="1">
        <v>2</v>
      </c>
      <c r="AZ96" s="1">
        <v>0.56999999999999995</v>
      </c>
      <c r="BA96" s="1">
        <v>1.1399999999999999</v>
      </c>
      <c r="BB96" s="1">
        <v>3.71</v>
      </c>
      <c r="BC96" s="1">
        <v>14.71</v>
      </c>
      <c r="BD96" s="1">
        <v>10</v>
      </c>
      <c r="BE96" s="1">
        <v>6.43</v>
      </c>
      <c r="BF96" s="1">
        <v>1.1399999999999999</v>
      </c>
      <c r="BG96" s="1">
        <v>2.86</v>
      </c>
      <c r="BH96" s="1">
        <v>2.86</v>
      </c>
      <c r="BI96" s="1">
        <v>2.16</v>
      </c>
      <c r="BJ96" s="1">
        <v>34.43</v>
      </c>
      <c r="BK96" s="1">
        <v>23.71</v>
      </c>
      <c r="BL96" s="1">
        <v>69</v>
      </c>
      <c r="BM96" s="1">
        <v>21.43</v>
      </c>
      <c r="BN96" s="1">
        <v>11.57</v>
      </c>
      <c r="BO96" s="1">
        <v>54</v>
      </c>
      <c r="BP96" s="1">
        <v>10.14</v>
      </c>
      <c r="BQ96" s="1">
        <v>4.57</v>
      </c>
      <c r="BR96" s="1">
        <v>45</v>
      </c>
      <c r="BS96" s="1">
        <v>0.56999999999999995</v>
      </c>
      <c r="BT96" s="1">
        <v>0.28999999999999998</v>
      </c>
      <c r="BU96" s="1">
        <v>7</v>
      </c>
      <c r="BV96" s="1">
        <v>0</v>
      </c>
      <c r="BW96" s="1">
        <v>3</v>
      </c>
      <c r="BX96" s="1">
        <v>1.86</v>
      </c>
      <c r="BY96" s="1">
        <v>54.29</v>
      </c>
      <c r="BZ96" s="1">
        <v>0.28999999999999998</v>
      </c>
      <c r="CA96" s="1">
        <v>7.71</v>
      </c>
      <c r="CB96" s="1">
        <v>4.8600000000000003</v>
      </c>
      <c r="CC96" s="1">
        <v>0.43</v>
      </c>
      <c r="CD96" s="1">
        <v>0</v>
      </c>
      <c r="CE96" s="1">
        <v>1.71</v>
      </c>
      <c r="CF96" s="1">
        <v>0</v>
      </c>
      <c r="CG96" s="1">
        <v>0.71</v>
      </c>
      <c r="CH96" s="1">
        <v>0</v>
      </c>
      <c r="CI96" s="1">
        <v>0</v>
      </c>
      <c r="CJ96" s="1">
        <v>0</v>
      </c>
      <c r="CK96" s="1">
        <f t="shared" si="1"/>
        <v>3.5752885700000006</v>
      </c>
      <c r="CL96" s="1">
        <v>1</v>
      </c>
    </row>
    <row r="97" spans="1:90" x14ac:dyDescent="0.25">
      <c r="A97" s="1" t="s">
        <v>130</v>
      </c>
      <c r="B97" s="1">
        <v>5.3</v>
      </c>
      <c r="C97" s="1">
        <v>9</v>
      </c>
      <c r="D97" s="1">
        <v>58.33</v>
      </c>
      <c r="E97" s="1">
        <v>0.18</v>
      </c>
      <c r="F97" s="1">
        <v>0.09</v>
      </c>
      <c r="G97" s="1">
        <v>0.2</v>
      </c>
      <c r="H97" s="1">
        <v>1</v>
      </c>
      <c r="I97" s="1">
        <v>0.89</v>
      </c>
      <c r="J97" s="1">
        <v>0.67</v>
      </c>
      <c r="K97" s="1">
        <v>0.56000000000000005</v>
      </c>
      <c r="L97" s="1">
        <v>0.33</v>
      </c>
      <c r="M97" s="1">
        <v>0.11</v>
      </c>
      <c r="N97" s="1">
        <v>0</v>
      </c>
      <c r="O97" s="1">
        <v>0.14000000000000001</v>
      </c>
      <c r="P97" s="1">
        <v>0.14000000000000001</v>
      </c>
      <c r="Q97" s="1">
        <v>0</v>
      </c>
      <c r="R97" s="1">
        <v>0</v>
      </c>
      <c r="S97" s="1">
        <v>0</v>
      </c>
      <c r="T97" s="1">
        <v>0</v>
      </c>
      <c r="U97" s="1">
        <v>8.67</v>
      </c>
      <c r="V97" s="1">
        <v>6</v>
      </c>
      <c r="W97" s="1">
        <v>69</v>
      </c>
      <c r="X97" s="1">
        <v>2.11</v>
      </c>
      <c r="Y97" s="1">
        <v>0.89</v>
      </c>
      <c r="Z97" s="1">
        <v>42</v>
      </c>
      <c r="AA97" s="1">
        <v>1.33</v>
      </c>
      <c r="AB97" s="1">
        <v>0.22</v>
      </c>
      <c r="AC97" s="1">
        <v>1.1100000000000001</v>
      </c>
      <c r="AD97" s="1">
        <v>0.11</v>
      </c>
      <c r="AE97" s="1">
        <v>0.1</v>
      </c>
      <c r="AF97" s="1">
        <v>0.11</v>
      </c>
      <c r="AG97" s="1">
        <v>0</v>
      </c>
      <c r="AH97" s="1">
        <v>0.11</v>
      </c>
      <c r="AI97" s="1">
        <v>0</v>
      </c>
      <c r="AJ97" s="1">
        <v>0.22</v>
      </c>
      <c r="AK97" s="1">
        <v>10.89</v>
      </c>
      <c r="AL97" s="1">
        <v>16.5</v>
      </c>
      <c r="AM97" s="1">
        <v>10.96</v>
      </c>
      <c r="AN97" s="1">
        <v>1</v>
      </c>
      <c r="AO97" s="1">
        <v>3.3</v>
      </c>
      <c r="AP97" s="1">
        <v>6.33</v>
      </c>
      <c r="AQ97" s="1">
        <v>7.33</v>
      </c>
      <c r="AR97" s="1">
        <v>0</v>
      </c>
      <c r="AS97" s="1">
        <v>2.11</v>
      </c>
      <c r="AT97" s="1">
        <v>0.89</v>
      </c>
      <c r="AU97" s="1">
        <v>1.33</v>
      </c>
      <c r="AV97" s="1">
        <v>0.56000000000000005</v>
      </c>
      <c r="AW97" s="1">
        <v>42</v>
      </c>
      <c r="AX97" s="1">
        <v>3.22</v>
      </c>
      <c r="AY97" s="1">
        <v>1.33</v>
      </c>
      <c r="AZ97" s="1">
        <v>0</v>
      </c>
      <c r="BA97" s="1">
        <v>0.56000000000000005</v>
      </c>
      <c r="BB97" s="1">
        <v>1.89</v>
      </c>
      <c r="BC97" s="1">
        <v>12.33</v>
      </c>
      <c r="BD97" s="1">
        <v>7.11</v>
      </c>
      <c r="BE97" s="1">
        <v>3.44</v>
      </c>
      <c r="BF97" s="1">
        <v>1</v>
      </c>
      <c r="BG97" s="1">
        <v>1.78</v>
      </c>
      <c r="BH97" s="1">
        <v>1.56</v>
      </c>
      <c r="BI97" s="1">
        <v>1.19</v>
      </c>
      <c r="BJ97" s="1">
        <v>20.22</v>
      </c>
      <c r="BK97" s="1">
        <v>16</v>
      </c>
      <c r="BL97" s="1">
        <v>79</v>
      </c>
      <c r="BM97" s="1">
        <v>15.33</v>
      </c>
      <c r="BN97" s="1">
        <v>10.56</v>
      </c>
      <c r="BO97" s="1">
        <v>69</v>
      </c>
      <c r="BP97" s="1">
        <v>8.67</v>
      </c>
      <c r="BQ97" s="1">
        <v>6</v>
      </c>
      <c r="BR97" s="1">
        <v>69</v>
      </c>
      <c r="BS97" s="1">
        <v>0</v>
      </c>
      <c r="BT97" s="1">
        <v>0</v>
      </c>
      <c r="BU97" s="1">
        <v>6</v>
      </c>
      <c r="BV97" s="1">
        <v>3</v>
      </c>
      <c r="BW97" s="1">
        <v>2</v>
      </c>
      <c r="BX97" s="1">
        <v>0.67</v>
      </c>
      <c r="BY97" s="1">
        <v>33.56</v>
      </c>
      <c r="BZ97" s="1">
        <v>2.11</v>
      </c>
      <c r="CA97" s="1">
        <v>1.89</v>
      </c>
      <c r="CB97" s="1">
        <v>3</v>
      </c>
      <c r="CC97" s="1">
        <v>0.33</v>
      </c>
      <c r="CD97" s="1">
        <v>0</v>
      </c>
      <c r="CE97" s="1">
        <v>1.1100000000000001</v>
      </c>
      <c r="CF97" s="1">
        <v>0.22</v>
      </c>
      <c r="CG97" s="1">
        <v>0.11</v>
      </c>
      <c r="CH97" s="1">
        <v>0</v>
      </c>
      <c r="CI97" s="1">
        <v>0</v>
      </c>
      <c r="CJ97" s="1">
        <v>0</v>
      </c>
      <c r="CK97" s="1">
        <f t="shared" si="1"/>
        <v>4.0847284700000017</v>
      </c>
      <c r="CL97" s="1">
        <v>1</v>
      </c>
    </row>
    <row r="98" spans="1:90" x14ac:dyDescent="0.25">
      <c r="A98" s="1" t="s">
        <v>208</v>
      </c>
      <c r="B98" s="1">
        <v>5.2</v>
      </c>
      <c r="C98" s="1">
        <v>7</v>
      </c>
      <c r="D98" s="1">
        <v>32.43</v>
      </c>
      <c r="E98" s="1">
        <v>0.01</v>
      </c>
      <c r="F98" s="1">
        <v>0</v>
      </c>
      <c r="G98" s="1">
        <v>0</v>
      </c>
      <c r="H98" s="1">
        <v>0</v>
      </c>
      <c r="I98" s="1">
        <v>0.28999999999999998</v>
      </c>
      <c r="J98" s="1">
        <v>0</v>
      </c>
      <c r="K98" s="1">
        <v>0</v>
      </c>
      <c r="L98" s="1">
        <v>0.28999999999999998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6.14</v>
      </c>
      <c r="V98" s="1">
        <v>4.29</v>
      </c>
      <c r="W98" s="1">
        <v>70</v>
      </c>
      <c r="X98" s="1">
        <v>0.28999999999999998</v>
      </c>
      <c r="Y98" s="1">
        <v>0.14000000000000001</v>
      </c>
      <c r="Z98" s="1">
        <v>48</v>
      </c>
      <c r="AA98" s="1">
        <v>0</v>
      </c>
      <c r="AB98" s="1">
        <v>0</v>
      </c>
      <c r="AC98" s="1">
        <v>0.43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0.28999999999999998</v>
      </c>
      <c r="AK98" s="1">
        <v>1.29</v>
      </c>
      <c r="AL98" s="1">
        <v>5.8</v>
      </c>
      <c r="AM98" s="1">
        <v>5.66</v>
      </c>
      <c r="AN98" s="1">
        <v>0.1</v>
      </c>
      <c r="AO98" s="1">
        <v>2.1</v>
      </c>
      <c r="AP98" s="1">
        <v>5.57</v>
      </c>
      <c r="AQ98" s="1">
        <v>5.57</v>
      </c>
      <c r="AR98" s="1">
        <v>0</v>
      </c>
      <c r="AS98" s="1">
        <v>1.57</v>
      </c>
      <c r="AT98" s="1">
        <v>0.28999999999999998</v>
      </c>
      <c r="AU98" s="1">
        <v>1</v>
      </c>
      <c r="AV98" s="1">
        <v>0.43</v>
      </c>
      <c r="AW98" s="1">
        <v>43</v>
      </c>
      <c r="AX98" s="1">
        <v>2.71</v>
      </c>
      <c r="AY98" s="1">
        <v>0.43</v>
      </c>
      <c r="AZ98" s="1">
        <v>0</v>
      </c>
      <c r="BA98" s="1">
        <v>0.56999999999999995</v>
      </c>
      <c r="BB98" s="1">
        <v>1</v>
      </c>
      <c r="BC98" s="1">
        <v>14.43</v>
      </c>
      <c r="BD98" s="1">
        <v>9.14</v>
      </c>
      <c r="BE98" s="1">
        <v>3.57</v>
      </c>
      <c r="BF98" s="1">
        <v>0.86</v>
      </c>
      <c r="BG98" s="1">
        <v>2.86</v>
      </c>
      <c r="BH98" s="1">
        <v>1.57</v>
      </c>
      <c r="BI98" s="1">
        <v>1.25</v>
      </c>
      <c r="BJ98" s="1">
        <v>16.14</v>
      </c>
      <c r="BK98" s="1">
        <v>12.43</v>
      </c>
      <c r="BL98" s="1">
        <v>77</v>
      </c>
      <c r="BM98" s="1">
        <v>9.7100000000000009</v>
      </c>
      <c r="BN98" s="1">
        <v>7.14</v>
      </c>
      <c r="BO98" s="1">
        <v>74</v>
      </c>
      <c r="BP98" s="1">
        <v>6.14</v>
      </c>
      <c r="BQ98" s="1">
        <v>4.29</v>
      </c>
      <c r="BR98" s="1">
        <v>70</v>
      </c>
      <c r="BS98" s="1">
        <v>0.14000000000000001</v>
      </c>
      <c r="BT98" s="1">
        <v>0.14000000000000001</v>
      </c>
      <c r="BU98" s="1">
        <v>2</v>
      </c>
      <c r="BV98" s="1">
        <v>5</v>
      </c>
      <c r="BW98" s="1">
        <v>1</v>
      </c>
      <c r="BX98" s="1">
        <v>0.56999999999999995</v>
      </c>
      <c r="BY98" s="1">
        <v>22.43</v>
      </c>
      <c r="BZ98" s="1">
        <v>0.14000000000000001</v>
      </c>
      <c r="CA98" s="1">
        <v>3.29</v>
      </c>
      <c r="CB98" s="1">
        <v>1.1399999999999999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3.0707715700000002</v>
      </c>
      <c r="CL98" s="1">
        <v>1</v>
      </c>
    </row>
    <row r="99" spans="1:90" x14ac:dyDescent="0.25">
      <c r="A99" s="1" t="s">
        <v>132</v>
      </c>
      <c r="B99" s="1">
        <v>8.6</v>
      </c>
      <c r="C99" s="1">
        <v>8</v>
      </c>
      <c r="D99" s="1">
        <v>32.5</v>
      </c>
      <c r="E99" s="1">
        <v>0.2</v>
      </c>
      <c r="F99" s="1">
        <v>0.18</v>
      </c>
      <c r="G99" s="1">
        <v>0.4</v>
      </c>
      <c r="H99" s="1">
        <v>3</v>
      </c>
      <c r="I99" s="1">
        <v>1.62</v>
      </c>
      <c r="J99" s="1">
        <v>0.5</v>
      </c>
      <c r="K99" s="1">
        <v>1</v>
      </c>
      <c r="L99" s="1">
        <v>0.62</v>
      </c>
      <c r="M99" s="1">
        <v>0.38</v>
      </c>
      <c r="N99" s="1">
        <v>0.12</v>
      </c>
      <c r="O99" s="1">
        <v>0.21</v>
      </c>
      <c r="P99" s="1">
        <v>0.21</v>
      </c>
      <c r="Q99" s="1">
        <v>0.25</v>
      </c>
      <c r="R99" s="1">
        <v>0.25</v>
      </c>
      <c r="S99" s="1">
        <v>0</v>
      </c>
      <c r="T99" s="1">
        <v>0</v>
      </c>
      <c r="U99" s="1">
        <v>12.62</v>
      </c>
      <c r="V99" s="1">
        <v>11</v>
      </c>
      <c r="W99" s="1">
        <v>87</v>
      </c>
      <c r="X99" s="1">
        <v>2.12</v>
      </c>
      <c r="Y99" s="1">
        <v>0.62</v>
      </c>
      <c r="Z99" s="1">
        <v>29</v>
      </c>
      <c r="AA99" s="1">
        <v>1.1200000000000001</v>
      </c>
      <c r="AB99" s="1">
        <v>0</v>
      </c>
      <c r="AC99" s="1">
        <v>1</v>
      </c>
      <c r="AD99" s="1">
        <v>0.38</v>
      </c>
      <c r="AE99" s="1">
        <v>0.22</v>
      </c>
      <c r="AF99" s="1">
        <v>0.12</v>
      </c>
      <c r="AG99" s="1">
        <v>0</v>
      </c>
      <c r="AH99" s="1">
        <v>0</v>
      </c>
      <c r="AI99" s="1">
        <v>0</v>
      </c>
      <c r="AJ99" s="1">
        <v>0.12</v>
      </c>
      <c r="AK99" s="1">
        <v>19.5</v>
      </c>
      <c r="AL99" s="1">
        <v>17.440000000000001</v>
      </c>
      <c r="AM99" s="1">
        <v>15.28</v>
      </c>
      <c r="AN99" s="1">
        <v>1.7</v>
      </c>
      <c r="AO99" s="1">
        <v>3.8</v>
      </c>
      <c r="AP99" s="1">
        <v>6.5</v>
      </c>
      <c r="AQ99" s="1">
        <v>12.12</v>
      </c>
      <c r="AR99" s="1">
        <v>0</v>
      </c>
      <c r="AS99" s="1">
        <v>3</v>
      </c>
      <c r="AT99" s="1">
        <v>0.25</v>
      </c>
      <c r="AU99" s="1">
        <v>0.25</v>
      </c>
      <c r="AV99" s="1">
        <v>0.12</v>
      </c>
      <c r="AW99" s="1">
        <v>48</v>
      </c>
      <c r="AX99" s="1">
        <v>1.25</v>
      </c>
      <c r="AY99" s="1">
        <v>0</v>
      </c>
      <c r="AZ99" s="1">
        <v>0</v>
      </c>
      <c r="BA99" s="1">
        <v>0.12</v>
      </c>
      <c r="BB99" s="1">
        <v>0.12</v>
      </c>
      <c r="BC99" s="1">
        <v>6.88</v>
      </c>
      <c r="BD99" s="1">
        <v>4.25</v>
      </c>
      <c r="BE99" s="1">
        <v>1.75</v>
      </c>
      <c r="BF99" s="1">
        <v>0.75</v>
      </c>
      <c r="BG99" s="1">
        <v>0.5</v>
      </c>
      <c r="BH99" s="1">
        <v>0.62</v>
      </c>
      <c r="BI99" s="1">
        <v>0.6</v>
      </c>
      <c r="BJ99" s="1">
        <v>20.75</v>
      </c>
      <c r="BK99" s="1">
        <v>18.5</v>
      </c>
      <c r="BL99" s="1">
        <v>89</v>
      </c>
      <c r="BM99" s="1">
        <v>18.75</v>
      </c>
      <c r="BN99" s="1">
        <v>15.25</v>
      </c>
      <c r="BO99" s="1">
        <v>81</v>
      </c>
      <c r="BP99" s="1">
        <v>12.62</v>
      </c>
      <c r="BQ99" s="1">
        <v>11</v>
      </c>
      <c r="BR99" s="1">
        <v>87</v>
      </c>
      <c r="BS99" s="1">
        <v>0.38</v>
      </c>
      <c r="BT99" s="1">
        <v>0.25</v>
      </c>
      <c r="BU99" s="1">
        <v>2</v>
      </c>
      <c r="BV99" s="1">
        <v>6</v>
      </c>
      <c r="BW99" s="1">
        <v>1</v>
      </c>
      <c r="BX99" s="1">
        <v>0.88</v>
      </c>
      <c r="BY99" s="1">
        <v>30.38</v>
      </c>
      <c r="BZ99" s="1">
        <v>3</v>
      </c>
      <c r="CA99" s="1">
        <v>1.5</v>
      </c>
      <c r="CB99" s="1">
        <v>3.25</v>
      </c>
      <c r="CC99" s="1">
        <v>0.38</v>
      </c>
      <c r="CD99" s="1">
        <v>0</v>
      </c>
      <c r="CE99" s="1">
        <v>0.75</v>
      </c>
      <c r="CF99" s="1">
        <v>0</v>
      </c>
      <c r="CG99" s="1">
        <v>0.12</v>
      </c>
      <c r="CH99" s="1">
        <v>0</v>
      </c>
      <c r="CI99" s="1">
        <v>0</v>
      </c>
      <c r="CJ99" s="1">
        <v>0</v>
      </c>
      <c r="CK99" s="1">
        <f t="shared" si="1"/>
        <v>4.9386795800000032</v>
      </c>
      <c r="CL99" s="1">
        <v>1</v>
      </c>
    </row>
    <row r="100" spans="1:90" x14ac:dyDescent="0.25">
      <c r="A100" s="1" t="s">
        <v>133</v>
      </c>
      <c r="B100" s="1">
        <v>7</v>
      </c>
      <c r="C100" s="1">
        <v>11</v>
      </c>
      <c r="D100" s="1">
        <v>55.36</v>
      </c>
      <c r="E100" s="1">
        <v>0.14000000000000001</v>
      </c>
      <c r="F100" s="1">
        <v>0.06</v>
      </c>
      <c r="G100" s="1">
        <v>0.2</v>
      </c>
      <c r="H100" s="1">
        <v>1</v>
      </c>
      <c r="I100" s="1">
        <v>1.18</v>
      </c>
      <c r="J100" s="1">
        <v>0.45</v>
      </c>
      <c r="K100" s="1">
        <v>0.45</v>
      </c>
      <c r="L100" s="1">
        <v>0.73</v>
      </c>
      <c r="M100" s="1">
        <v>0.09</v>
      </c>
      <c r="N100" s="1">
        <v>0</v>
      </c>
      <c r="O100" s="1">
        <v>0.11</v>
      </c>
      <c r="P100" s="1">
        <v>0.11</v>
      </c>
      <c r="Q100" s="1">
        <v>0.09</v>
      </c>
      <c r="R100" s="1">
        <v>0.09</v>
      </c>
      <c r="S100" s="1">
        <v>0</v>
      </c>
      <c r="T100" s="1">
        <v>0</v>
      </c>
      <c r="U100" s="1">
        <v>9.4499999999999993</v>
      </c>
      <c r="V100" s="1">
        <v>5.91</v>
      </c>
      <c r="W100" s="1">
        <v>63</v>
      </c>
      <c r="X100" s="1">
        <v>1.27</v>
      </c>
      <c r="Y100" s="1">
        <v>0.09</v>
      </c>
      <c r="Z100" s="1">
        <v>7</v>
      </c>
      <c r="AA100" s="1">
        <v>1</v>
      </c>
      <c r="AB100" s="1">
        <v>0.09</v>
      </c>
      <c r="AC100" s="1">
        <v>0.55000000000000004</v>
      </c>
      <c r="AD100" s="1">
        <v>0.09</v>
      </c>
      <c r="AE100" s="1">
        <v>0.08</v>
      </c>
      <c r="AF100" s="1">
        <v>0</v>
      </c>
      <c r="AG100" s="1">
        <v>0</v>
      </c>
      <c r="AH100" s="1">
        <v>0</v>
      </c>
      <c r="AI100" s="1">
        <v>0</v>
      </c>
      <c r="AJ100" s="1">
        <v>0.09</v>
      </c>
      <c r="AK100" s="1">
        <v>12.18</v>
      </c>
      <c r="AL100" s="1">
        <v>8.9499999999999993</v>
      </c>
      <c r="AM100" s="1">
        <v>7.22</v>
      </c>
      <c r="AN100" s="1">
        <v>0.8</v>
      </c>
      <c r="AO100" s="1">
        <v>3.1</v>
      </c>
      <c r="AP100" s="1">
        <v>5.91</v>
      </c>
      <c r="AQ100" s="1">
        <v>7.55</v>
      </c>
      <c r="AR100" s="1">
        <v>0.09</v>
      </c>
      <c r="AS100" s="1">
        <v>2.27</v>
      </c>
      <c r="AT100" s="1">
        <v>1</v>
      </c>
      <c r="AU100" s="1">
        <v>0.91</v>
      </c>
      <c r="AV100" s="1">
        <v>0.64</v>
      </c>
      <c r="AW100" s="1">
        <v>70</v>
      </c>
      <c r="AX100" s="1">
        <v>2.4500000000000002</v>
      </c>
      <c r="AY100" s="1">
        <v>0.09</v>
      </c>
      <c r="AZ100" s="1">
        <v>0</v>
      </c>
      <c r="BA100" s="1">
        <v>0.27</v>
      </c>
      <c r="BB100" s="1">
        <v>0.36</v>
      </c>
      <c r="BC100" s="1">
        <v>15.82</v>
      </c>
      <c r="BD100" s="1">
        <v>10.27</v>
      </c>
      <c r="BE100" s="1">
        <v>5</v>
      </c>
      <c r="BF100" s="1">
        <v>0.64</v>
      </c>
      <c r="BG100" s="1">
        <v>3.09</v>
      </c>
      <c r="BH100" s="1">
        <v>1.45</v>
      </c>
      <c r="BI100" s="1">
        <v>1.5</v>
      </c>
      <c r="BJ100" s="1">
        <v>19.36</v>
      </c>
      <c r="BK100" s="1">
        <v>14.82</v>
      </c>
      <c r="BL100" s="1">
        <v>77</v>
      </c>
      <c r="BM100" s="1">
        <v>15</v>
      </c>
      <c r="BN100" s="1">
        <v>9.64</v>
      </c>
      <c r="BO100" s="1">
        <v>64</v>
      </c>
      <c r="BP100" s="1">
        <v>9.4499999999999993</v>
      </c>
      <c r="BQ100" s="1">
        <v>5.91</v>
      </c>
      <c r="BR100" s="1">
        <v>63</v>
      </c>
      <c r="BS100" s="1">
        <v>0.55000000000000004</v>
      </c>
      <c r="BT100" s="1">
        <v>0.09</v>
      </c>
      <c r="BU100" s="1">
        <v>8</v>
      </c>
      <c r="BV100" s="1">
        <v>3</v>
      </c>
      <c r="BW100" s="1">
        <v>8</v>
      </c>
      <c r="BX100" s="1">
        <v>0.18</v>
      </c>
      <c r="BY100" s="1">
        <v>28.82</v>
      </c>
      <c r="BZ100" s="1">
        <v>1.45</v>
      </c>
      <c r="CA100" s="1">
        <v>3.82</v>
      </c>
      <c r="CB100" s="1">
        <v>3.27</v>
      </c>
      <c r="CC100" s="1">
        <v>0.36</v>
      </c>
      <c r="CD100" s="1">
        <v>0</v>
      </c>
      <c r="CE100" s="1">
        <v>0.73</v>
      </c>
      <c r="CF100" s="1">
        <v>0</v>
      </c>
      <c r="CG100" s="1">
        <v>0.27</v>
      </c>
      <c r="CH100" s="1">
        <v>0</v>
      </c>
      <c r="CI100" s="1">
        <v>0</v>
      </c>
      <c r="CJ100" s="1">
        <v>0</v>
      </c>
      <c r="CK100" s="1">
        <f t="shared" si="1"/>
        <v>3.7806121500000009</v>
      </c>
      <c r="CL100" s="1">
        <v>1</v>
      </c>
    </row>
    <row r="101" spans="1:90" x14ac:dyDescent="0.25">
      <c r="A101" s="1" t="s">
        <v>227</v>
      </c>
      <c r="B101" s="1">
        <v>6</v>
      </c>
      <c r="C101" s="1">
        <v>6</v>
      </c>
      <c r="D101" s="1">
        <v>57.5</v>
      </c>
      <c r="E101" s="1">
        <v>0.17</v>
      </c>
      <c r="F101" s="1">
        <v>0</v>
      </c>
      <c r="G101" s="1">
        <v>0.2</v>
      </c>
      <c r="H101" s="1">
        <v>0</v>
      </c>
      <c r="I101" s="1">
        <v>1.17</v>
      </c>
      <c r="J101" s="1">
        <v>0.5</v>
      </c>
      <c r="K101" s="1">
        <v>0.83</v>
      </c>
      <c r="L101" s="1">
        <v>0.33</v>
      </c>
      <c r="M101" s="1">
        <v>0.17</v>
      </c>
      <c r="N101" s="1">
        <v>0</v>
      </c>
      <c r="O101" s="1">
        <v>0.16</v>
      </c>
      <c r="P101" s="1">
        <v>0.16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5.83</v>
      </c>
      <c r="W101" s="1">
        <v>70</v>
      </c>
      <c r="X101" s="1">
        <v>1.5</v>
      </c>
      <c r="Y101" s="1">
        <v>0.17</v>
      </c>
      <c r="Z101" s="1">
        <v>11</v>
      </c>
      <c r="AA101" s="1">
        <v>0</v>
      </c>
      <c r="AB101" s="1">
        <v>0</v>
      </c>
      <c r="AC101" s="1">
        <v>1.17</v>
      </c>
      <c r="AD101" s="1">
        <v>0</v>
      </c>
      <c r="AE101" s="1">
        <v>0.09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22.83</v>
      </c>
      <c r="AL101" s="1">
        <v>15.22</v>
      </c>
      <c r="AM101" s="1">
        <v>10.53</v>
      </c>
      <c r="AN101" s="1">
        <v>1.1000000000000001</v>
      </c>
      <c r="AO101" s="1">
        <v>3.2</v>
      </c>
      <c r="AP101" s="1">
        <v>6.83</v>
      </c>
      <c r="AQ101" s="1">
        <v>6.83</v>
      </c>
      <c r="AR101" s="1">
        <v>0.17</v>
      </c>
      <c r="AS101" s="1">
        <v>1.67</v>
      </c>
      <c r="AT101" s="1">
        <v>1</v>
      </c>
      <c r="AU101" s="1">
        <v>1.67</v>
      </c>
      <c r="AV101" s="1">
        <v>0.67</v>
      </c>
      <c r="AW101" s="1">
        <v>40</v>
      </c>
      <c r="AX101" s="1">
        <v>4.17</v>
      </c>
      <c r="AY101" s="1">
        <v>0.17</v>
      </c>
      <c r="AZ101" s="1">
        <v>0.17</v>
      </c>
      <c r="BA101" s="1">
        <v>0.33</v>
      </c>
      <c r="BB101" s="1">
        <v>0.67</v>
      </c>
      <c r="BC101" s="1">
        <v>15.17</v>
      </c>
      <c r="BD101" s="1">
        <v>10.83</v>
      </c>
      <c r="BE101" s="1">
        <v>5</v>
      </c>
      <c r="BF101" s="1">
        <v>1</v>
      </c>
      <c r="BG101" s="1">
        <v>2.5</v>
      </c>
      <c r="BH101" s="1">
        <v>1.33</v>
      </c>
      <c r="BI101" s="1">
        <v>1.49</v>
      </c>
      <c r="BJ101" s="1">
        <v>20.170000000000002</v>
      </c>
      <c r="BK101" s="1">
        <v>16.170000000000002</v>
      </c>
      <c r="BL101" s="1">
        <v>80</v>
      </c>
      <c r="BM101" s="1">
        <v>14.33</v>
      </c>
      <c r="BN101" s="1">
        <v>10.17</v>
      </c>
      <c r="BO101" s="1">
        <v>71</v>
      </c>
      <c r="BP101" s="1">
        <v>8.33</v>
      </c>
      <c r="BQ101" s="1">
        <v>5.83</v>
      </c>
      <c r="BR101" s="1">
        <v>70</v>
      </c>
      <c r="BS101" s="1">
        <v>0.17</v>
      </c>
      <c r="BT101" s="1">
        <v>0.17</v>
      </c>
      <c r="BU101" s="1">
        <v>3</v>
      </c>
      <c r="BV101" s="1">
        <v>3</v>
      </c>
      <c r="BW101" s="1">
        <v>3</v>
      </c>
      <c r="BX101" s="1">
        <v>1.67</v>
      </c>
      <c r="BY101" s="1">
        <v>35.83</v>
      </c>
      <c r="BZ101" s="1">
        <v>3.83</v>
      </c>
      <c r="CA101" s="1">
        <v>0.67</v>
      </c>
      <c r="CB101" s="1">
        <v>2</v>
      </c>
      <c r="CC101" s="1">
        <v>0.33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4.053497730000001</v>
      </c>
      <c r="CL101" s="1">
        <v>1</v>
      </c>
    </row>
    <row r="102" spans="1:90" x14ac:dyDescent="0.25">
      <c r="A102" s="1" t="s">
        <v>238</v>
      </c>
      <c r="B102" s="1">
        <v>5.4</v>
      </c>
      <c r="C102" s="1">
        <v>6</v>
      </c>
      <c r="D102" s="1">
        <v>42.67</v>
      </c>
      <c r="E102" s="1">
        <v>0.1</v>
      </c>
      <c r="F102" s="1">
        <v>0.2</v>
      </c>
      <c r="G102" s="1">
        <v>0.2</v>
      </c>
      <c r="H102" s="1">
        <v>3</v>
      </c>
      <c r="I102" s="1">
        <v>0.83</v>
      </c>
      <c r="J102" s="1">
        <v>0.33</v>
      </c>
      <c r="K102" s="1">
        <v>0.33</v>
      </c>
      <c r="L102" s="1">
        <v>0.5</v>
      </c>
      <c r="M102" s="1">
        <v>0</v>
      </c>
      <c r="N102" s="1">
        <v>0.17</v>
      </c>
      <c r="O102" s="1">
        <v>0.06</v>
      </c>
      <c r="P102" s="1">
        <v>0.06</v>
      </c>
      <c r="Q102" s="1">
        <v>0</v>
      </c>
      <c r="R102" s="1">
        <v>0</v>
      </c>
      <c r="S102" s="1">
        <v>0</v>
      </c>
      <c r="T102" s="1">
        <v>0</v>
      </c>
      <c r="U102" s="1">
        <v>8.5</v>
      </c>
      <c r="V102" s="1">
        <v>6.67</v>
      </c>
      <c r="W102" s="1">
        <v>78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0.33</v>
      </c>
      <c r="AE102" s="1">
        <v>0.16</v>
      </c>
      <c r="AF102" s="1">
        <v>0.5</v>
      </c>
      <c r="AG102" s="1">
        <v>0</v>
      </c>
      <c r="AH102" s="1">
        <v>0</v>
      </c>
      <c r="AI102" s="1">
        <v>0</v>
      </c>
      <c r="AJ102" s="1">
        <v>0.17</v>
      </c>
      <c r="AK102" s="1">
        <v>7.5</v>
      </c>
      <c r="AL102" s="1">
        <v>7.9</v>
      </c>
      <c r="AM102" s="1">
        <v>15.47</v>
      </c>
      <c r="AN102" s="1">
        <v>0.8</v>
      </c>
      <c r="AO102" s="1">
        <v>2.8</v>
      </c>
      <c r="AP102" s="1">
        <v>7.67</v>
      </c>
      <c r="AQ102" s="1">
        <v>12.17</v>
      </c>
      <c r="AR102" s="1">
        <v>0.17</v>
      </c>
      <c r="AS102" s="1">
        <v>3.17</v>
      </c>
      <c r="AT102" s="1">
        <v>0.33</v>
      </c>
      <c r="AU102" s="1">
        <v>1.33</v>
      </c>
      <c r="AV102" s="1">
        <v>0.17</v>
      </c>
      <c r="AW102" s="1">
        <v>13</v>
      </c>
      <c r="AX102" s="1">
        <v>4.83</v>
      </c>
      <c r="AY102" s="1">
        <v>1</v>
      </c>
      <c r="AZ102" s="1">
        <v>0.33</v>
      </c>
      <c r="BA102" s="1">
        <v>0</v>
      </c>
      <c r="BB102" s="1">
        <v>1.33</v>
      </c>
      <c r="BC102" s="1">
        <v>8.67</v>
      </c>
      <c r="BD102" s="1">
        <v>5.67</v>
      </c>
      <c r="BE102" s="1">
        <v>2.83</v>
      </c>
      <c r="BF102" s="1">
        <v>0.67</v>
      </c>
      <c r="BG102" s="1">
        <v>1.67</v>
      </c>
      <c r="BH102" s="1">
        <v>1.5</v>
      </c>
      <c r="BI102" s="1">
        <v>1.0900000000000001</v>
      </c>
      <c r="BJ102" s="1">
        <v>30.83</v>
      </c>
      <c r="BK102" s="1">
        <v>27.5</v>
      </c>
      <c r="BL102" s="1">
        <v>89</v>
      </c>
      <c r="BM102" s="1">
        <v>19.329999999999998</v>
      </c>
      <c r="BN102" s="1">
        <v>16.329999999999998</v>
      </c>
      <c r="BO102" s="1">
        <v>84</v>
      </c>
      <c r="BP102" s="1">
        <v>8.5</v>
      </c>
      <c r="BQ102" s="1">
        <v>6.67</v>
      </c>
      <c r="BR102" s="1">
        <v>78</v>
      </c>
      <c r="BS102" s="1">
        <v>0.17</v>
      </c>
      <c r="BT102" s="1">
        <v>0</v>
      </c>
      <c r="BU102" s="1">
        <v>2</v>
      </c>
      <c r="BV102" s="1">
        <v>4</v>
      </c>
      <c r="BW102" s="1">
        <v>1</v>
      </c>
      <c r="BX102" s="1">
        <v>1.83</v>
      </c>
      <c r="BY102" s="1">
        <v>43.83</v>
      </c>
      <c r="BZ102" s="1">
        <v>1</v>
      </c>
      <c r="CA102" s="1">
        <v>2.67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3.666287800000001</v>
      </c>
      <c r="CL102" s="1">
        <v>1</v>
      </c>
    </row>
    <row r="103" spans="1:90" x14ac:dyDescent="0.25">
      <c r="A103" s="1" t="s">
        <v>138</v>
      </c>
      <c r="B103" s="1">
        <v>6.7</v>
      </c>
      <c r="C103" s="1">
        <v>5</v>
      </c>
      <c r="D103" s="1">
        <v>12.6</v>
      </c>
      <c r="E103" s="1">
        <v>0.09</v>
      </c>
      <c r="F103" s="1">
        <v>0.17</v>
      </c>
      <c r="G103" s="1">
        <v>0.2</v>
      </c>
      <c r="H103" s="1">
        <v>2</v>
      </c>
      <c r="I103" s="1">
        <v>0.6</v>
      </c>
      <c r="J103" s="1">
        <v>0.6</v>
      </c>
      <c r="K103" s="1">
        <v>0.4</v>
      </c>
      <c r="L103" s="1">
        <v>0.2</v>
      </c>
      <c r="M103" s="1">
        <v>0.2</v>
      </c>
      <c r="N103" s="1">
        <v>0</v>
      </c>
      <c r="O103" s="1">
        <v>0.15</v>
      </c>
      <c r="P103" s="1">
        <v>0.15</v>
      </c>
      <c r="Q103" s="1">
        <v>0.4</v>
      </c>
      <c r="R103" s="1">
        <v>0.4</v>
      </c>
      <c r="S103" s="1">
        <v>0</v>
      </c>
      <c r="T103" s="1">
        <v>0</v>
      </c>
      <c r="U103" s="1">
        <v>3.2</v>
      </c>
      <c r="V103" s="1">
        <v>2.8</v>
      </c>
      <c r="W103" s="1">
        <v>88</v>
      </c>
      <c r="X103" s="1">
        <v>0.6</v>
      </c>
      <c r="Y103" s="1">
        <v>0</v>
      </c>
      <c r="Z103" s="1">
        <v>0</v>
      </c>
      <c r="AA103" s="1">
        <v>0</v>
      </c>
      <c r="AB103" s="1">
        <v>0</v>
      </c>
      <c r="AC103" s="1">
        <v>0.4</v>
      </c>
      <c r="AD103" s="1">
        <v>0</v>
      </c>
      <c r="AE103" s="1">
        <v>0.03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9</v>
      </c>
      <c r="AL103" s="1">
        <v>5.14</v>
      </c>
      <c r="AM103" s="1">
        <v>16.04</v>
      </c>
      <c r="AN103" s="1">
        <v>0.9</v>
      </c>
      <c r="AO103" s="1">
        <v>2.5</v>
      </c>
      <c r="AP103" s="1">
        <v>4.4000000000000004</v>
      </c>
      <c r="AQ103" s="1">
        <v>11.6</v>
      </c>
      <c r="AR103" s="1">
        <v>0.2</v>
      </c>
      <c r="AS103" s="1">
        <v>3.2</v>
      </c>
      <c r="AT103" s="1">
        <v>0.4</v>
      </c>
      <c r="AU103" s="1">
        <v>0.4</v>
      </c>
      <c r="AV103" s="1">
        <v>0.4</v>
      </c>
      <c r="AW103" s="1">
        <v>100</v>
      </c>
      <c r="AX103" s="1">
        <v>1.2</v>
      </c>
      <c r="AY103" s="1">
        <v>0</v>
      </c>
      <c r="AZ103" s="1">
        <v>0</v>
      </c>
      <c r="BA103" s="1">
        <v>0</v>
      </c>
      <c r="BB103" s="1">
        <v>0</v>
      </c>
      <c r="BC103" s="1">
        <v>12.8</v>
      </c>
      <c r="BD103" s="1">
        <v>6.2</v>
      </c>
      <c r="BE103" s="1">
        <v>4.2</v>
      </c>
      <c r="BF103" s="1">
        <v>0.8</v>
      </c>
      <c r="BG103" s="1">
        <v>0.6</v>
      </c>
      <c r="BH103" s="1">
        <v>1.8</v>
      </c>
      <c r="BI103" s="1">
        <v>1.41</v>
      </c>
      <c r="BJ103" s="1">
        <v>7.6</v>
      </c>
      <c r="BK103" s="1">
        <v>7.2</v>
      </c>
      <c r="BL103" s="1">
        <v>95</v>
      </c>
      <c r="BM103" s="1">
        <v>6.6</v>
      </c>
      <c r="BN103" s="1">
        <v>5.6</v>
      </c>
      <c r="BO103" s="1">
        <v>85</v>
      </c>
      <c r="BP103" s="1">
        <v>3.2</v>
      </c>
      <c r="BQ103" s="1">
        <v>2.8</v>
      </c>
      <c r="BR103" s="1">
        <v>88</v>
      </c>
      <c r="BS103" s="1">
        <v>0</v>
      </c>
      <c r="BT103" s="1">
        <v>0</v>
      </c>
      <c r="BU103" s="1">
        <v>0</v>
      </c>
      <c r="BV103" s="1">
        <v>5</v>
      </c>
      <c r="BW103" s="1">
        <v>0</v>
      </c>
      <c r="BX103" s="1">
        <v>0</v>
      </c>
      <c r="BY103" s="1">
        <v>10.6</v>
      </c>
      <c r="BZ103" s="1">
        <v>0.8</v>
      </c>
      <c r="CA103" s="1">
        <v>1.2</v>
      </c>
      <c r="CB103" s="1">
        <v>0.6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4.6706012700000032</v>
      </c>
      <c r="CL103" s="1">
        <v>1</v>
      </c>
    </row>
    <row r="104" spans="1:90" x14ac:dyDescent="0.25">
      <c r="A104" s="1" t="s">
        <v>210</v>
      </c>
      <c r="B104" s="1">
        <v>5.8</v>
      </c>
      <c r="C104" s="1">
        <v>5</v>
      </c>
      <c r="D104" s="1">
        <v>9.4</v>
      </c>
      <c r="E104" s="1">
        <v>0.05</v>
      </c>
      <c r="F104" s="1">
        <v>0.11</v>
      </c>
      <c r="G104" s="1">
        <v>0.1</v>
      </c>
      <c r="H104" s="1">
        <v>1</v>
      </c>
      <c r="I104" s="1">
        <v>0.2</v>
      </c>
      <c r="J104" s="1">
        <v>0</v>
      </c>
      <c r="K104" s="1">
        <v>0</v>
      </c>
      <c r="L104" s="1">
        <v>0.2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3</v>
      </c>
      <c r="W104" s="1">
        <v>100</v>
      </c>
      <c r="X104" s="1">
        <v>0.2</v>
      </c>
      <c r="Y104" s="1">
        <v>0</v>
      </c>
      <c r="Z104" s="1">
        <v>0</v>
      </c>
      <c r="AA104" s="1">
        <v>0</v>
      </c>
      <c r="AB104" s="1">
        <v>0</v>
      </c>
      <c r="AC104" s="1">
        <v>0.2</v>
      </c>
      <c r="AD104" s="1">
        <v>0.2</v>
      </c>
      <c r="AE104" s="1">
        <v>0.08</v>
      </c>
      <c r="AF104" s="1">
        <v>0.2</v>
      </c>
      <c r="AG104" s="1">
        <v>0</v>
      </c>
      <c r="AH104" s="1">
        <v>0</v>
      </c>
      <c r="AI104" s="1">
        <v>0</v>
      </c>
      <c r="AJ104" s="1">
        <v>0</v>
      </c>
      <c r="AK104" s="1">
        <v>1</v>
      </c>
      <c r="AL104" s="1">
        <v>3.02</v>
      </c>
      <c r="AM104" s="1">
        <v>4.76</v>
      </c>
      <c r="AN104" s="1">
        <v>0.3</v>
      </c>
      <c r="AO104" s="1">
        <v>1.8</v>
      </c>
      <c r="AP104" s="1">
        <v>3.2</v>
      </c>
      <c r="AQ104" s="1">
        <v>5</v>
      </c>
      <c r="AR104" s="1">
        <v>0</v>
      </c>
      <c r="AS104" s="1">
        <v>1.6</v>
      </c>
      <c r="AT104" s="1">
        <v>0.2</v>
      </c>
      <c r="AU104" s="1">
        <v>0.4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0.2</v>
      </c>
      <c r="BB104" s="1">
        <v>0.2</v>
      </c>
      <c r="BC104" s="1">
        <v>11.4</v>
      </c>
      <c r="BD104" s="1">
        <v>8.1999999999999993</v>
      </c>
      <c r="BE104" s="1">
        <v>4.2</v>
      </c>
      <c r="BF104" s="1">
        <v>1</v>
      </c>
      <c r="BG104" s="1">
        <v>3.2</v>
      </c>
      <c r="BH104" s="1">
        <v>1.8</v>
      </c>
      <c r="BI104" s="1">
        <v>1.35</v>
      </c>
      <c r="BJ104" s="1">
        <v>9.4</v>
      </c>
      <c r="BK104" s="1">
        <v>9.1999999999999993</v>
      </c>
      <c r="BL104" s="1">
        <v>98</v>
      </c>
      <c r="BM104" s="1">
        <v>5.6</v>
      </c>
      <c r="BN104" s="1">
        <v>5.2</v>
      </c>
      <c r="BO104" s="1">
        <v>93</v>
      </c>
      <c r="BP104" s="1">
        <v>3</v>
      </c>
      <c r="BQ104" s="1">
        <v>3</v>
      </c>
      <c r="BR104" s="1">
        <v>100</v>
      </c>
      <c r="BS104" s="1">
        <v>0</v>
      </c>
      <c r="BT104" s="1">
        <v>0</v>
      </c>
      <c r="BU104" s="1">
        <v>0</v>
      </c>
      <c r="BV104" s="1">
        <v>5</v>
      </c>
      <c r="BW104" s="1">
        <v>0</v>
      </c>
      <c r="BX104" s="1">
        <v>0.2</v>
      </c>
      <c r="BY104" s="1">
        <v>12.8</v>
      </c>
      <c r="BZ104" s="1">
        <v>0.4</v>
      </c>
      <c r="CA104" s="1">
        <v>0.6</v>
      </c>
      <c r="CB104" s="1">
        <v>0.2</v>
      </c>
      <c r="CC104" s="1">
        <v>0.2</v>
      </c>
      <c r="CD104" s="1">
        <v>0</v>
      </c>
      <c r="CE104" s="1">
        <v>0</v>
      </c>
      <c r="CF104" s="1">
        <v>0</v>
      </c>
      <c r="CG104" s="1">
        <v>0.2</v>
      </c>
      <c r="CH104" s="1">
        <v>0</v>
      </c>
      <c r="CI104" s="1">
        <v>0</v>
      </c>
      <c r="CJ104" s="1">
        <v>0</v>
      </c>
      <c r="CK104" s="1">
        <f t="shared" si="1"/>
        <v>3.5084304700000013</v>
      </c>
      <c r="CL104" s="1">
        <v>1</v>
      </c>
    </row>
    <row r="105" spans="1:90" x14ac:dyDescent="0.25">
      <c r="A105" s="1" t="s">
        <v>143</v>
      </c>
      <c r="B105" s="1">
        <v>5.2</v>
      </c>
      <c r="C105" s="1">
        <v>7</v>
      </c>
      <c r="D105" s="1">
        <v>79.709999999999994</v>
      </c>
      <c r="E105" s="1">
        <v>0.32</v>
      </c>
      <c r="F105" s="1">
        <v>0.28999999999999998</v>
      </c>
      <c r="G105" s="1">
        <v>0.4</v>
      </c>
      <c r="H105" s="1">
        <v>2</v>
      </c>
      <c r="I105" s="1">
        <v>2.14</v>
      </c>
      <c r="J105" s="1">
        <v>1.29</v>
      </c>
      <c r="K105" s="1">
        <v>0.86</v>
      </c>
      <c r="L105" s="1">
        <v>1.29</v>
      </c>
      <c r="M105" s="1">
        <v>0.28999999999999998</v>
      </c>
      <c r="N105" s="1">
        <v>0</v>
      </c>
      <c r="O105" s="1">
        <v>0.28999999999999998</v>
      </c>
      <c r="P105" s="1">
        <v>0.28999999999999998</v>
      </c>
      <c r="Q105" s="1">
        <v>0.14000000000000001</v>
      </c>
      <c r="R105" s="1">
        <v>0.14000000000000001</v>
      </c>
      <c r="S105" s="1">
        <v>0</v>
      </c>
      <c r="T105" s="1">
        <v>0</v>
      </c>
      <c r="U105" s="1">
        <v>17.14</v>
      </c>
      <c r="V105" s="1">
        <v>12</v>
      </c>
      <c r="W105" s="1">
        <v>70</v>
      </c>
      <c r="X105" s="1">
        <v>1.29</v>
      </c>
      <c r="Y105" s="1">
        <v>0.14000000000000001</v>
      </c>
      <c r="Z105" s="1">
        <v>11</v>
      </c>
      <c r="AA105" s="1">
        <v>0.14000000000000001</v>
      </c>
      <c r="AB105" s="1">
        <v>0</v>
      </c>
      <c r="AC105" s="1">
        <v>1.71</v>
      </c>
      <c r="AD105" s="1">
        <v>0</v>
      </c>
      <c r="AE105" s="1">
        <v>0.12</v>
      </c>
      <c r="AF105" s="1">
        <v>0.14000000000000001</v>
      </c>
      <c r="AG105" s="1">
        <v>0</v>
      </c>
      <c r="AH105" s="1">
        <v>0</v>
      </c>
      <c r="AI105" s="1">
        <v>0</v>
      </c>
      <c r="AJ105" s="1">
        <v>0.14000000000000001</v>
      </c>
      <c r="AK105" s="1">
        <v>25.57</v>
      </c>
      <c r="AL105" s="1">
        <v>23.46</v>
      </c>
      <c r="AM105" s="1">
        <v>17.399999999999999</v>
      </c>
      <c r="AN105" s="1">
        <v>1.8</v>
      </c>
      <c r="AO105" s="1">
        <v>4.5999999999999996</v>
      </c>
      <c r="AP105" s="1">
        <v>10.86</v>
      </c>
      <c r="AQ105" s="1">
        <v>14.71</v>
      </c>
      <c r="AR105" s="1">
        <v>0.43</v>
      </c>
      <c r="AS105" s="1">
        <v>3.57</v>
      </c>
      <c r="AT105" s="1">
        <v>1.71</v>
      </c>
      <c r="AU105" s="1">
        <v>1.43</v>
      </c>
      <c r="AV105" s="1">
        <v>0.86</v>
      </c>
      <c r="AW105" s="1">
        <v>60</v>
      </c>
      <c r="AX105" s="1">
        <v>5.14</v>
      </c>
      <c r="AY105" s="1">
        <v>0.14000000000000001</v>
      </c>
      <c r="AZ105" s="1">
        <v>0</v>
      </c>
      <c r="BA105" s="1">
        <v>0</v>
      </c>
      <c r="BB105" s="1">
        <v>0.14000000000000001</v>
      </c>
      <c r="BC105" s="1">
        <v>14.57</v>
      </c>
      <c r="BD105" s="1">
        <v>8.2899999999999991</v>
      </c>
      <c r="BE105" s="1">
        <v>5.71</v>
      </c>
      <c r="BF105" s="1">
        <v>0.28999999999999998</v>
      </c>
      <c r="BG105" s="1">
        <v>1.71</v>
      </c>
      <c r="BH105" s="1">
        <v>1.57</v>
      </c>
      <c r="BI105" s="1">
        <v>1.52</v>
      </c>
      <c r="BJ105" s="1">
        <v>37.71</v>
      </c>
      <c r="BK105" s="1">
        <v>29.71</v>
      </c>
      <c r="BL105" s="1">
        <v>79</v>
      </c>
      <c r="BM105" s="1">
        <v>27.57</v>
      </c>
      <c r="BN105" s="1">
        <v>19.86</v>
      </c>
      <c r="BO105" s="1">
        <v>72</v>
      </c>
      <c r="BP105" s="1">
        <v>17.14</v>
      </c>
      <c r="BQ105" s="1">
        <v>12</v>
      </c>
      <c r="BR105" s="1">
        <v>70</v>
      </c>
      <c r="BS105" s="1">
        <v>0.43</v>
      </c>
      <c r="BT105" s="1">
        <v>0</v>
      </c>
      <c r="BU105" s="1">
        <v>7</v>
      </c>
      <c r="BV105" s="1">
        <v>0</v>
      </c>
      <c r="BW105" s="1">
        <v>4</v>
      </c>
      <c r="BX105" s="1">
        <v>0.71</v>
      </c>
      <c r="BY105" s="1">
        <v>48.43</v>
      </c>
      <c r="BZ105" s="1">
        <v>3.29</v>
      </c>
      <c r="CA105" s="1">
        <v>4</v>
      </c>
      <c r="CB105" s="1">
        <v>3.14</v>
      </c>
      <c r="CC105" s="1">
        <v>0.28999999999999998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4.4580808699999981</v>
      </c>
      <c r="CL105" s="1">
        <v>1</v>
      </c>
    </row>
    <row r="106" spans="1:90" x14ac:dyDescent="0.25">
      <c r="A106" s="1" t="s">
        <v>152</v>
      </c>
      <c r="B106" s="1">
        <v>5</v>
      </c>
      <c r="C106" s="1">
        <v>10</v>
      </c>
      <c r="D106" s="1">
        <v>81.900000000000006</v>
      </c>
      <c r="E106" s="1">
        <v>0.1</v>
      </c>
      <c r="F106" s="1">
        <v>0.11</v>
      </c>
      <c r="G106" s="1">
        <v>0.3</v>
      </c>
      <c r="H106" s="1">
        <v>3</v>
      </c>
      <c r="I106" s="1">
        <v>1.1000000000000001</v>
      </c>
      <c r="J106" s="1">
        <v>0.3</v>
      </c>
      <c r="K106" s="1">
        <v>0.2</v>
      </c>
      <c r="L106" s="1">
        <v>0.9</v>
      </c>
      <c r="M106" s="1">
        <v>0.1</v>
      </c>
      <c r="N106" s="1">
        <v>0</v>
      </c>
      <c r="O106" s="1">
        <v>0.08</v>
      </c>
      <c r="P106" s="1">
        <v>0.08</v>
      </c>
      <c r="Q106" s="1">
        <v>0.1</v>
      </c>
      <c r="R106" s="1">
        <v>0</v>
      </c>
      <c r="S106" s="1">
        <v>0.1</v>
      </c>
      <c r="T106" s="1">
        <v>0</v>
      </c>
      <c r="U106" s="1">
        <v>21.2</v>
      </c>
      <c r="V106" s="1">
        <v>16.399999999999999</v>
      </c>
      <c r="W106" s="1">
        <v>77</v>
      </c>
      <c r="X106" s="1">
        <v>2</v>
      </c>
      <c r="Y106" s="1">
        <v>0.7</v>
      </c>
      <c r="Z106" s="1">
        <v>35</v>
      </c>
      <c r="AA106" s="1">
        <v>0</v>
      </c>
      <c r="AB106" s="1">
        <v>0</v>
      </c>
      <c r="AC106" s="1">
        <v>1.5</v>
      </c>
      <c r="AD106" s="1">
        <v>0.3</v>
      </c>
      <c r="AE106" s="1">
        <v>0.18</v>
      </c>
      <c r="AF106" s="1">
        <v>0.2</v>
      </c>
      <c r="AG106" s="1">
        <v>0</v>
      </c>
      <c r="AH106" s="1">
        <v>0.1</v>
      </c>
      <c r="AI106" s="1">
        <v>0</v>
      </c>
      <c r="AJ106" s="1">
        <v>0.4</v>
      </c>
      <c r="AK106" s="1">
        <v>8</v>
      </c>
      <c r="AL106" s="1">
        <v>24.22</v>
      </c>
      <c r="AM106" s="1">
        <v>19.920000000000002</v>
      </c>
      <c r="AN106" s="1">
        <v>1</v>
      </c>
      <c r="AO106" s="1">
        <v>3.6</v>
      </c>
      <c r="AP106" s="1">
        <v>13.2</v>
      </c>
      <c r="AQ106" s="1">
        <v>16.8</v>
      </c>
      <c r="AR106" s="1">
        <v>0.5</v>
      </c>
      <c r="AS106" s="1">
        <v>3.8</v>
      </c>
      <c r="AT106" s="1">
        <v>1.1000000000000001</v>
      </c>
      <c r="AU106" s="1">
        <v>1.5</v>
      </c>
      <c r="AV106" s="1">
        <v>0.7</v>
      </c>
      <c r="AW106" s="1">
        <v>47</v>
      </c>
      <c r="AX106" s="1">
        <v>6.8</v>
      </c>
      <c r="AY106" s="1">
        <v>0.6</v>
      </c>
      <c r="AZ106" s="1">
        <v>0</v>
      </c>
      <c r="BA106" s="1">
        <v>0.8</v>
      </c>
      <c r="BB106" s="1">
        <v>1.4</v>
      </c>
      <c r="BC106" s="1">
        <v>9.5</v>
      </c>
      <c r="BD106" s="1">
        <v>7.2</v>
      </c>
      <c r="BE106" s="1">
        <v>3.4</v>
      </c>
      <c r="BF106" s="1">
        <v>0.7</v>
      </c>
      <c r="BG106" s="1">
        <v>2.1</v>
      </c>
      <c r="BH106" s="1">
        <v>1.5</v>
      </c>
      <c r="BI106" s="1">
        <v>1.1399999999999999</v>
      </c>
      <c r="BJ106" s="1">
        <v>72.599999999999994</v>
      </c>
      <c r="BK106" s="1">
        <v>64.400000000000006</v>
      </c>
      <c r="BL106" s="1">
        <v>89</v>
      </c>
      <c r="BM106" s="1">
        <v>46.9</v>
      </c>
      <c r="BN106" s="1">
        <v>38.9</v>
      </c>
      <c r="BO106" s="1">
        <v>83</v>
      </c>
      <c r="BP106" s="1">
        <v>21.2</v>
      </c>
      <c r="BQ106" s="1">
        <v>16.399999999999999</v>
      </c>
      <c r="BR106" s="1">
        <v>77</v>
      </c>
      <c r="BS106" s="1">
        <v>0.3</v>
      </c>
      <c r="BT106" s="1">
        <v>0.3</v>
      </c>
      <c r="BU106" s="1">
        <v>9</v>
      </c>
      <c r="BV106" s="1">
        <v>1</v>
      </c>
      <c r="BW106" s="1">
        <v>2</v>
      </c>
      <c r="BX106" s="1">
        <v>0.4</v>
      </c>
      <c r="BY106" s="1">
        <v>84.6</v>
      </c>
      <c r="BZ106" s="1">
        <v>1</v>
      </c>
      <c r="CA106" s="1">
        <v>9.8000000000000007</v>
      </c>
      <c r="CB106" s="1">
        <v>3.8</v>
      </c>
      <c r="CC106" s="1">
        <v>0.1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3.0986487199999972</v>
      </c>
      <c r="CL106" s="1">
        <v>1</v>
      </c>
    </row>
    <row r="107" spans="1:90" x14ac:dyDescent="0.25">
      <c r="A107" s="1" t="s">
        <v>161</v>
      </c>
      <c r="B107" s="1">
        <v>5.5</v>
      </c>
      <c r="C107" s="1">
        <v>11</v>
      </c>
      <c r="D107" s="1">
        <v>85.64</v>
      </c>
      <c r="E107" s="1">
        <v>0.25</v>
      </c>
      <c r="F107" s="1">
        <v>0.31</v>
      </c>
      <c r="G107" s="1">
        <v>0.4</v>
      </c>
      <c r="H107" s="1">
        <v>5</v>
      </c>
      <c r="I107" s="1">
        <v>2.09</v>
      </c>
      <c r="J107" s="1">
        <v>0.45</v>
      </c>
      <c r="K107" s="1">
        <v>1.36</v>
      </c>
      <c r="L107" s="1">
        <v>0.73</v>
      </c>
      <c r="M107" s="1">
        <v>0.09</v>
      </c>
      <c r="N107" s="1">
        <v>0</v>
      </c>
      <c r="O107" s="1">
        <v>0.14000000000000001</v>
      </c>
      <c r="P107" s="1">
        <v>0.14000000000000001</v>
      </c>
      <c r="Q107" s="1">
        <v>0.27</v>
      </c>
      <c r="R107" s="1">
        <v>0.27</v>
      </c>
      <c r="S107" s="1">
        <v>0</v>
      </c>
      <c r="T107" s="1">
        <v>0</v>
      </c>
      <c r="U107" s="1">
        <v>10.18</v>
      </c>
      <c r="V107" s="1">
        <v>8.27</v>
      </c>
      <c r="W107" s="1">
        <v>81</v>
      </c>
      <c r="X107" s="1">
        <v>3.09</v>
      </c>
      <c r="Y107" s="1">
        <v>0.73</v>
      </c>
      <c r="Z107" s="1">
        <v>24</v>
      </c>
      <c r="AA107" s="1">
        <v>1.0900000000000001</v>
      </c>
      <c r="AB107" s="1">
        <v>0.18</v>
      </c>
      <c r="AC107" s="1">
        <v>1.55</v>
      </c>
      <c r="AD107" s="1">
        <v>0.27</v>
      </c>
      <c r="AE107" s="1">
        <v>0.22</v>
      </c>
      <c r="AF107" s="1">
        <v>0.18</v>
      </c>
      <c r="AG107" s="1">
        <v>0</v>
      </c>
      <c r="AH107" s="1">
        <v>0</v>
      </c>
      <c r="AI107" s="1">
        <v>0</v>
      </c>
      <c r="AJ107" s="1">
        <v>0.27</v>
      </c>
      <c r="AK107" s="1">
        <v>29</v>
      </c>
      <c r="AL107" s="1">
        <v>21.32</v>
      </c>
      <c r="AM107" s="1">
        <v>20.53</v>
      </c>
      <c r="AN107" s="1">
        <v>1.4</v>
      </c>
      <c r="AO107" s="1">
        <v>4.0999999999999996</v>
      </c>
      <c r="AP107" s="1">
        <v>9.36</v>
      </c>
      <c r="AQ107" s="1">
        <v>15.91</v>
      </c>
      <c r="AR107" s="1">
        <v>0.18</v>
      </c>
      <c r="AS107" s="1">
        <v>4.3600000000000003</v>
      </c>
      <c r="AT107" s="1">
        <v>1.0900000000000001</v>
      </c>
      <c r="AU107" s="1">
        <v>1.0900000000000001</v>
      </c>
      <c r="AV107" s="1">
        <v>0.82</v>
      </c>
      <c r="AW107" s="1">
        <v>75</v>
      </c>
      <c r="AX107" s="1">
        <v>3.18</v>
      </c>
      <c r="AY107" s="1">
        <v>0.82</v>
      </c>
      <c r="AZ107" s="1">
        <v>0</v>
      </c>
      <c r="BA107" s="1">
        <v>0.91</v>
      </c>
      <c r="BB107" s="1">
        <v>1.73</v>
      </c>
      <c r="BC107" s="1">
        <v>12.73</v>
      </c>
      <c r="BD107" s="1">
        <v>7.18</v>
      </c>
      <c r="BE107" s="1">
        <v>3.91</v>
      </c>
      <c r="BF107" s="1">
        <v>1.0900000000000001</v>
      </c>
      <c r="BG107" s="1">
        <v>2.27</v>
      </c>
      <c r="BH107" s="1">
        <v>2</v>
      </c>
      <c r="BI107" s="1">
        <v>1.39</v>
      </c>
      <c r="BJ107" s="1">
        <v>22.82</v>
      </c>
      <c r="BK107" s="1">
        <v>19.27</v>
      </c>
      <c r="BL107" s="1">
        <v>84</v>
      </c>
      <c r="BM107" s="1">
        <v>19.64</v>
      </c>
      <c r="BN107" s="1">
        <v>14.64</v>
      </c>
      <c r="BO107" s="1">
        <v>75</v>
      </c>
      <c r="BP107" s="1">
        <v>10.18</v>
      </c>
      <c r="BQ107" s="1">
        <v>8.27</v>
      </c>
      <c r="BR107" s="1">
        <v>81</v>
      </c>
      <c r="BS107" s="1">
        <v>0.09</v>
      </c>
      <c r="BT107" s="1">
        <v>0.09</v>
      </c>
      <c r="BU107" s="1">
        <v>11</v>
      </c>
      <c r="BV107" s="1">
        <v>0</v>
      </c>
      <c r="BW107" s="1">
        <v>9</v>
      </c>
      <c r="BX107" s="1">
        <v>1.64</v>
      </c>
      <c r="BY107" s="1">
        <v>41.82</v>
      </c>
      <c r="BZ107" s="1">
        <v>3.82</v>
      </c>
      <c r="CA107" s="1">
        <v>1.55</v>
      </c>
      <c r="CB107" s="1">
        <v>3.18</v>
      </c>
      <c r="CC107" s="1">
        <v>0.27</v>
      </c>
      <c r="CD107" s="1">
        <v>0</v>
      </c>
      <c r="CE107" s="1">
        <v>1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3.6747397100000021</v>
      </c>
      <c r="CL107" s="1">
        <v>1</v>
      </c>
    </row>
    <row r="108" spans="1:90" x14ac:dyDescent="0.25">
      <c r="A108" s="1" t="s">
        <v>243</v>
      </c>
      <c r="B108" s="1">
        <v>4.5</v>
      </c>
      <c r="C108" s="1">
        <v>3</v>
      </c>
      <c r="D108" s="1">
        <v>42.67</v>
      </c>
      <c r="E108" s="1">
        <v>0.03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9.33</v>
      </c>
      <c r="V108" s="1">
        <v>5.67</v>
      </c>
      <c r="W108" s="1">
        <v>61</v>
      </c>
      <c r="X108" s="1">
        <v>0</v>
      </c>
      <c r="Y108" s="1">
        <v>0</v>
      </c>
      <c r="AA108" s="1">
        <v>0</v>
      </c>
      <c r="AB108" s="1">
        <v>0</v>
      </c>
      <c r="AC108" s="1">
        <v>1</v>
      </c>
      <c r="AD108" s="1">
        <v>0</v>
      </c>
      <c r="AE108" s="1">
        <v>0.04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1.33</v>
      </c>
      <c r="AL108" s="1">
        <v>11.23</v>
      </c>
      <c r="AM108" s="1">
        <v>7.27</v>
      </c>
      <c r="AN108" s="1">
        <v>0.1</v>
      </c>
      <c r="AO108" s="1">
        <v>2.1</v>
      </c>
      <c r="AP108" s="1">
        <v>7</v>
      </c>
      <c r="AQ108" s="1">
        <v>7</v>
      </c>
      <c r="AR108" s="1">
        <v>0</v>
      </c>
      <c r="AS108" s="1">
        <v>1.33</v>
      </c>
      <c r="AT108" s="1">
        <v>0.33</v>
      </c>
      <c r="AU108" s="1">
        <v>1</v>
      </c>
      <c r="AV108" s="1">
        <v>0.33</v>
      </c>
      <c r="AW108" s="1">
        <v>33</v>
      </c>
      <c r="AX108" s="1">
        <v>4</v>
      </c>
      <c r="AY108" s="1">
        <v>0.67</v>
      </c>
      <c r="AZ108" s="1">
        <v>0</v>
      </c>
      <c r="BA108" s="1">
        <v>0.33</v>
      </c>
      <c r="BB108" s="1">
        <v>1</v>
      </c>
      <c r="BC108" s="1">
        <v>14</v>
      </c>
      <c r="BD108" s="1">
        <v>6.67</v>
      </c>
      <c r="BE108" s="1">
        <v>3.67</v>
      </c>
      <c r="BF108" s="1">
        <v>0.67</v>
      </c>
      <c r="BG108" s="1">
        <v>2.67</v>
      </c>
      <c r="BH108" s="1">
        <v>1</v>
      </c>
      <c r="BI108" s="1">
        <v>1.02</v>
      </c>
      <c r="BJ108" s="1">
        <v>25</v>
      </c>
      <c r="BK108" s="1">
        <v>19</v>
      </c>
      <c r="BL108" s="1">
        <v>76</v>
      </c>
      <c r="BM108" s="1">
        <v>13</v>
      </c>
      <c r="BN108" s="1">
        <v>8.33</v>
      </c>
      <c r="BO108" s="1">
        <v>64</v>
      </c>
      <c r="BP108" s="1">
        <v>9.33</v>
      </c>
      <c r="BQ108" s="1">
        <v>5.67</v>
      </c>
      <c r="BR108" s="1">
        <v>61</v>
      </c>
      <c r="BS108" s="1">
        <v>0</v>
      </c>
      <c r="BT108" s="1">
        <v>0</v>
      </c>
      <c r="BU108" s="1">
        <v>1</v>
      </c>
      <c r="BV108" s="1">
        <v>2</v>
      </c>
      <c r="BW108" s="1">
        <v>1</v>
      </c>
      <c r="BX108" s="1">
        <v>1</v>
      </c>
      <c r="BY108" s="1">
        <v>32.33</v>
      </c>
      <c r="BZ108" s="1">
        <v>0.67</v>
      </c>
      <c r="CA108" s="1">
        <v>3.67</v>
      </c>
      <c r="CB108" s="1">
        <v>1.67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3.3318736100000002</v>
      </c>
      <c r="CL108" s="1">
        <v>1</v>
      </c>
    </row>
    <row r="109" spans="1:90" x14ac:dyDescent="0.25">
      <c r="A109" s="1" t="s">
        <v>169</v>
      </c>
      <c r="B109" s="1">
        <v>6</v>
      </c>
      <c r="C109" s="1">
        <v>11</v>
      </c>
      <c r="D109" s="1">
        <v>88.55</v>
      </c>
      <c r="E109" s="1">
        <v>0.26</v>
      </c>
      <c r="F109" s="1">
        <v>0.26</v>
      </c>
      <c r="G109" s="1">
        <v>0.5</v>
      </c>
      <c r="H109" s="1">
        <v>6</v>
      </c>
      <c r="I109" s="1">
        <v>1.82</v>
      </c>
      <c r="J109" s="1">
        <v>0.73</v>
      </c>
      <c r="K109" s="1">
        <v>1.27</v>
      </c>
      <c r="L109" s="1">
        <v>0.64</v>
      </c>
      <c r="M109" s="1">
        <v>0.36</v>
      </c>
      <c r="N109" s="1">
        <v>0</v>
      </c>
      <c r="O109" s="1">
        <v>0.25</v>
      </c>
      <c r="P109" s="1">
        <v>0.25</v>
      </c>
      <c r="Q109" s="1">
        <v>0.36</v>
      </c>
      <c r="R109" s="1">
        <v>0.27</v>
      </c>
      <c r="S109" s="1">
        <v>0.09</v>
      </c>
      <c r="T109" s="1">
        <v>0</v>
      </c>
      <c r="U109" s="1">
        <v>18.18</v>
      </c>
      <c r="V109" s="1">
        <v>13.45</v>
      </c>
      <c r="W109" s="1">
        <v>74</v>
      </c>
      <c r="X109" s="1">
        <v>2.09</v>
      </c>
      <c r="Y109" s="1">
        <v>0.45</v>
      </c>
      <c r="Z109" s="1">
        <v>22</v>
      </c>
      <c r="AA109" s="1">
        <v>0.64</v>
      </c>
      <c r="AB109" s="1">
        <v>0</v>
      </c>
      <c r="AC109" s="1">
        <v>1.73</v>
      </c>
      <c r="AD109" s="1">
        <v>0.27</v>
      </c>
      <c r="AE109" s="1">
        <v>0.22</v>
      </c>
      <c r="AF109" s="1">
        <v>0.18</v>
      </c>
      <c r="AG109" s="1">
        <v>0</v>
      </c>
      <c r="AH109" s="1">
        <v>0.27</v>
      </c>
      <c r="AI109" s="1">
        <v>0</v>
      </c>
      <c r="AJ109" s="1">
        <v>0.27</v>
      </c>
      <c r="AK109" s="1">
        <v>25</v>
      </c>
      <c r="AL109" s="1">
        <v>24.52</v>
      </c>
      <c r="AM109" s="1">
        <v>24.29</v>
      </c>
      <c r="AN109" s="1">
        <v>1.9</v>
      </c>
      <c r="AO109" s="1">
        <v>4.4000000000000004</v>
      </c>
      <c r="AP109" s="1">
        <v>9.09</v>
      </c>
      <c r="AQ109" s="1">
        <v>17.27</v>
      </c>
      <c r="AR109" s="1">
        <v>0.27</v>
      </c>
      <c r="AS109" s="1">
        <v>4.6399999999999997</v>
      </c>
      <c r="AT109" s="1">
        <v>1.18</v>
      </c>
      <c r="AU109" s="1">
        <v>1.55</v>
      </c>
      <c r="AV109" s="1">
        <v>0.55000000000000004</v>
      </c>
      <c r="AW109" s="1">
        <v>35</v>
      </c>
      <c r="AX109" s="1">
        <v>5.18</v>
      </c>
      <c r="AY109" s="1">
        <v>0.55000000000000004</v>
      </c>
      <c r="AZ109" s="1">
        <v>0.09</v>
      </c>
      <c r="BA109" s="1">
        <v>0.64</v>
      </c>
      <c r="BB109" s="1">
        <v>1.27</v>
      </c>
      <c r="BC109" s="1">
        <v>12.18</v>
      </c>
      <c r="BD109" s="1">
        <v>8.4499999999999993</v>
      </c>
      <c r="BE109" s="1">
        <v>4</v>
      </c>
      <c r="BF109" s="1">
        <v>1</v>
      </c>
      <c r="BG109" s="1">
        <v>2.82</v>
      </c>
      <c r="BH109" s="1">
        <v>1.36</v>
      </c>
      <c r="BI109" s="1">
        <v>1.22</v>
      </c>
      <c r="BJ109" s="1">
        <v>39.729999999999997</v>
      </c>
      <c r="BK109" s="1">
        <v>31.18</v>
      </c>
      <c r="BL109" s="1">
        <v>78</v>
      </c>
      <c r="BM109" s="1">
        <v>30.27</v>
      </c>
      <c r="BN109" s="1">
        <v>22</v>
      </c>
      <c r="BO109" s="1">
        <v>73</v>
      </c>
      <c r="BP109" s="1">
        <v>18.18</v>
      </c>
      <c r="BQ109" s="1">
        <v>13.45</v>
      </c>
      <c r="BR109" s="1">
        <v>74</v>
      </c>
      <c r="BS109" s="1">
        <v>0.27</v>
      </c>
      <c r="BT109" s="1">
        <v>0</v>
      </c>
      <c r="BU109" s="1">
        <v>11</v>
      </c>
      <c r="BV109" s="1">
        <v>0</v>
      </c>
      <c r="BW109" s="1">
        <v>3</v>
      </c>
      <c r="BX109" s="1">
        <v>0.73</v>
      </c>
      <c r="BY109" s="1">
        <v>55.45</v>
      </c>
      <c r="BZ109" s="1">
        <v>3.09</v>
      </c>
      <c r="CA109" s="1">
        <v>6.82</v>
      </c>
      <c r="CB109" s="1">
        <v>3.73</v>
      </c>
      <c r="CC109" s="1">
        <v>0.45</v>
      </c>
      <c r="CD109" s="1">
        <v>0.09</v>
      </c>
      <c r="CE109" s="1">
        <v>0.45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4.1944060000000043</v>
      </c>
      <c r="CL109" s="1">
        <v>1</v>
      </c>
    </row>
    <row r="110" spans="1:90" x14ac:dyDescent="0.25">
      <c r="A110" s="1" t="s">
        <v>234</v>
      </c>
      <c r="B110" s="1">
        <v>8</v>
      </c>
      <c r="C110" s="1">
        <v>7</v>
      </c>
      <c r="D110" s="1">
        <v>79.290000000000006</v>
      </c>
      <c r="E110" s="1">
        <v>0.42</v>
      </c>
      <c r="F110" s="1">
        <v>0.45</v>
      </c>
      <c r="G110" s="1">
        <v>0.7</v>
      </c>
      <c r="H110" s="1">
        <v>5</v>
      </c>
      <c r="I110" s="1">
        <v>2</v>
      </c>
      <c r="J110" s="1">
        <v>1.29</v>
      </c>
      <c r="K110" s="1">
        <v>2</v>
      </c>
      <c r="L110" s="1">
        <v>0</v>
      </c>
      <c r="M110" s="1">
        <v>0.56999999999999995</v>
      </c>
      <c r="N110" s="1">
        <v>0.14000000000000001</v>
      </c>
      <c r="O110" s="1">
        <v>0.41</v>
      </c>
      <c r="P110" s="1">
        <v>0.41</v>
      </c>
      <c r="Q110" s="1">
        <v>0.43</v>
      </c>
      <c r="R110" s="1">
        <v>0.43</v>
      </c>
      <c r="S110" s="1">
        <v>0</v>
      </c>
      <c r="T110" s="1">
        <v>0</v>
      </c>
      <c r="U110" s="1">
        <v>18.29</v>
      </c>
      <c r="V110" s="1">
        <v>15.43</v>
      </c>
      <c r="W110" s="1">
        <v>84</v>
      </c>
      <c r="X110" s="1">
        <v>6.43</v>
      </c>
      <c r="Y110" s="1">
        <v>1.57</v>
      </c>
      <c r="Z110" s="1">
        <v>24</v>
      </c>
      <c r="AA110" s="1">
        <v>3.14</v>
      </c>
      <c r="AB110" s="1">
        <v>0.56999999999999995</v>
      </c>
      <c r="AC110" s="1">
        <v>1.43</v>
      </c>
      <c r="AD110" s="1">
        <v>0.43</v>
      </c>
      <c r="AE110" s="1">
        <v>0.3</v>
      </c>
      <c r="AF110" s="1">
        <v>0.28999999999999998</v>
      </c>
      <c r="AG110" s="1">
        <v>0</v>
      </c>
      <c r="AH110" s="1">
        <v>0</v>
      </c>
      <c r="AI110" s="1">
        <v>0</v>
      </c>
      <c r="AJ110" s="1">
        <v>0.43</v>
      </c>
      <c r="AK110" s="1">
        <v>43</v>
      </c>
      <c r="AL110" s="1">
        <v>27.09</v>
      </c>
      <c r="AM110" s="1">
        <v>24.63</v>
      </c>
      <c r="AN110" s="1">
        <v>3</v>
      </c>
      <c r="AO110" s="1">
        <v>5.7</v>
      </c>
      <c r="AP110" s="1">
        <v>6.86</v>
      </c>
      <c r="AQ110" s="1">
        <v>17.14</v>
      </c>
      <c r="AR110" s="1">
        <v>0.43</v>
      </c>
      <c r="AS110" s="1">
        <v>5.71</v>
      </c>
      <c r="AT110" s="1">
        <v>0.71</v>
      </c>
      <c r="AU110" s="1">
        <v>0.28999999999999998</v>
      </c>
      <c r="AV110" s="1">
        <v>0.28999999999999998</v>
      </c>
      <c r="AW110" s="1">
        <v>100</v>
      </c>
      <c r="AX110" s="1">
        <v>2.57</v>
      </c>
      <c r="AY110" s="1">
        <v>0</v>
      </c>
      <c r="AZ110" s="1">
        <v>0</v>
      </c>
      <c r="BA110" s="1">
        <v>0.28999999999999998</v>
      </c>
      <c r="BB110" s="1">
        <v>0.28999999999999998</v>
      </c>
      <c r="BC110" s="1">
        <v>7.29</v>
      </c>
      <c r="BD110" s="1">
        <v>5</v>
      </c>
      <c r="BE110" s="1">
        <v>2.4300000000000002</v>
      </c>
      <c r="BF110" s="1">
        <v>0.56999999999999995</v>
      </c>
      <c r="BG110" s="1">
        <v>0.56999999999999995</v>
      </c>
      <c r="BH110" s="1">
        <v>1.1399999999999999</v>
      </c>
      <c r="BI110" s="1">
        <v>0.87</v>
      </c>
      <c r="BJ110" s="1">
        <v>34.57</v>
      </c>
      <c r="BK110" s="1">
        <v>30.29</v>
      </c>
      <c r="BL110" s="1">
        <v>88</v>
      </c>
      <c r="BM110" s="1">
        <v>33.29</v>
      </c>
      <c r="BN110" s="1">
        <v>25</v>
      </c>
      <c r="BO110" s="1">
        <v>75</v>
      </c>
      <c r="BP110" s="1">
        <v>18.29</v>
      </c>
      <c r="BQ110" s="1">
        <v>15.43</v>
      </c>
      <c r="BR110" s="1">
        <v>84</v>
      </c>
      <c r="BS110" s="1">
        <v>0.28999999999999998</v>
      </c>
      <c r="BT110" s="1">
        <v>0.14000000000000001</v>
      </c>
      <c r="BU110" s="1">
        <v>6</v>
      </c>
      <c r="BV110" s="1">
        <v>1</v>
      </c>
      <c r="BW110" s="1">
        <v>1</v>
      </c>
      <c r="BX110" s="1">
        <v>0.71</v>
      </c>
      <c r="BY110" s="1">
        <v>52.57</v>
      </c>
      <c r="BZ110" s="1">
        <v>5.86</v>
      </c>
      <c r="CA110" s="1">
        <v>1.71</v>
      </c>
      <c r="CB110" s="1">
        <v>6</v>
      </c>
      <c r="CC110" s="1">
        <v>0.43</v>
      </c>
      <c r="CD110" s="1">
        <v>0</v>
      </c>
      <c r="CE110" s="1">
        <v>2.71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5.7288184799999975</v>
      </c>
      <c r="CL110" s="1">
        <v>1</v>
      </c>
    </row>
    <row r="111" spans="1:90" x14ac:dyDescent="0.25">
      <c r="A111" s="1" t="s">
        <v>212</v>
      </c>
      <c r="B111" s="1">
        <v>5.4</v>
      </c>
      <c r="C111" s="1">
        <v>9</v>
      </c>
      <c r="D111" s="1">
        <v>76.44</v>
      </c>
      <c r="E111" s="1">
        <v>0.26</v>
      </c>
      <c r="F111" s="1">
        <v>0.12</v>
      </c>
      <c r="G111" s="1">
        <v>0.3</v>
      </c>
      <c r="H111" s="1">
        <v>1</v>
      </c>
      <c r="I111" s="1">
        <v>2</v>
      </c>
      <c r="J111" s="1">
        <v>0.67</v>
      </c>
      <c r="K111" s="1">
        <v>1.33</v>
      </c>
      <c r="L111" s="1">
        <v>0.67</v>
      </c>
      <c r="M111" s="1">
        <v>0.33</v>
      </c>
      <c r="N111" s="1">
        <v>0.33</v>
      </c>
      <c r="O111" s="1">
        <v>0.24</v>
      </c>
      <c r="P111" s="1">
        <v>0.24</v>
      </c>
      <c r="Q111" s="1">
        <v>0.11</v>
      </c>
      <c r="R111" s="1">
        <v>0.11</v>
      </c>
      <c r="S111" s="1">
        <v>0</v>
      </c>
      <c r="T111" s="1">
        <v>0</v>
      </c>
      <c r="U111" s="1">
        <v>12.22</v>
      </c>
      <c r="V111" s="1">
        <v>8.2200000000000006</v>
      </c>
      <c r="W111" s="1">
        <v>67</v>
      </c>
      <c r="X111" s="1">
        <v>1.33</v>
      </c>
      <c r="Y111" s="1">
        <v>0</v>
      </c>
      <c r="Z111" s="1">
        <v>0</v>
      </c>
      <c r="AA111" s="1">
        <v>0</v>
      </c>
      <c r="AB111" s="1">
        <v>0</v>
      </c>
      <c r="AC111" s="1">
        <v>0.78</v>
      </c>
      <c r="AD111" s="1">
        <v>0</v>
      </c>
      <c r="AE111" s="1">
        <v>0.1</v>
      </c>
      <c r="AF111" s="1">
        <v>0</v>
      </c>
      <c r="AG111" s="1">
        <v>0</v>
      </c>
      <c r="AH111" s="1">
        <v>0.11</v>
      </c>
      <c r="AI111" s="1">
        <v>0</v>
      </c>
      <c r="AJ111" s="1">
        <v>0.56000000000000005</v>
      </c>
      <c r="AK111" s="1">
        <v>31.33</v>
      </c>
      <c r="AL111" s="1">
        <v>10.32</v>
      </c>
      <c r="AM111" s="1">
        <v>10.96</v>
      </c>
      <c r="AN111" s="1">
        <v>1.5</v>
      </c>
      <c r="AO111" s="1">
        <v>4</v>
      </c>
      <c r="AP111" s="1">
        <v>4</v>
      </c>
      <c r="AQ111" s="1">
        <v>6</v>
      </c>
      <c r="AR111" s="1">
        <v>0.11</v>
      </c>
      <c r="AS111" s="1">
        <v>3</v>
      </c>
      <c r="AT111" s="1">
        <v>0.67</v>
      </c>
      <c r="AU111" s="1">
        <v>1.22</v>
      </c>
      <c r="AV111" s="1">
        <v>0.67</v>
      </c>
      <c r="AW111" s="1">
        <v>55</v>
      </c>
      <c r="AX111" s="1">
        <v>3.11</v>
      </c>
      <c r="AY111" s="1">
        <v>0.89</v>
      </c>
      <c r="AZ111" s="1">
        <v>0</v>
      </c>
      <c r="BA111" s="1">
        <v>0.33</v>
      </c>
      <c r="BB111" s="1">
        <v>1.22</v>
      </c>
      <c r="BC111" s="1">
        <v>11.11</v>
      </c>
      <c r="BD111" s="1">
        <v>6.89</v>
      </c>
      <c r="BE111" s="1">
        <v>3.67</v>
      </c>
      <c r="BF111" s="1">
        <v>0.67</v>
      </c>
      <c r="BG111" s="1">
        <v>2</v>
      </c>
      <c r="BH111" s="1">
        <v>1.67</v>
      </c>
      <c r="BI111" s="1">
        <v>1.22</v>
      </c>
      <c r="BJ111" s="1">
        <v>22</v>
      </c>
      <c r="BK111" s="1">
        <v>15.33</v>
      </c>
      <c r="BL111" s="1">
        <v>70</v>
      </c>
      <c r="BM111" s="1">
        <v>17.559999999999999</v>
      </c>
      <c r="BN111" s="1">
        <v>11.67</v>
      </c>
      <c r="BO111" s="1">
        <v>66</v>
      </c>
      <c r="BP111" s="1">
        <v>12.22</v>
      </c>
      <c r="BQ111" s="1">
        <v>8.2200000000000006</v>
      </c>
      <c r="BR111" s="1">
        <v>67</v>
      </c>
      <c r="BS111" s="1">
        <v>0</v>
      </c>
      <c r="BT111" s="1">
        <v>0</v>
      </c>
      <c r="BU111" s="1">
        <v>8</v>
      </c>
      <c r="BV111" s="1">
        <v>1</v>
      </c>
      <c r="BW111" s="1">
        <v>3</v>
      </c>
      <c r="BX111" s="1">
        <v>1.56</v>
      </c>
      <c r="BY111" s="1">
        <v>38.44</v>
      </c>
      <c r="BZ111" s="1">
        <v>3.78</v>
      </c>
      <c r="CA111" s="1">
        <v>3.67</v>
      </c>
      <c r="CB111" s="1">
        <v>2.11</v>
      </c>
      <c r="CC111" s="1">
        <v>0.22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4.3162254500000001</v>
      </c>
      <c r="CL111" s="1">
        <v>1</v>
      </c>
    </row>
    <row r="112" spans="1:90" x14ac:dyDescent="0.25">
      <c r="A112" s="1" t="s">
        <v>213</v>
      </c>
      <c r="B112" s="1">
        <v>4.4000000000000004</v>
      </c>
      <c r="C112" s="1">
        <v>2</v>
      </c>
      <c r="D112" s="1">
        <v>24.5</v>
      </c>
      <c r="E112" s="1">
        <v>0.05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</v>
      </c>
      <c r="V112" s="1">
        <v>2</v>
      </c>
      <c r="W112" s="1">
        <v>100</v>
      </c>
      <c r="X112" s="1">
        <v>0</v>
      </c>
      <c r="Y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0.04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</v>
      </c>
      <c r="AL112" s="1">
        <v>10.3</v>
      </c>
      <c r="AM112" s="1">
        <v>5.0999999999999996</v>
      </c>
      <c r="AN112" s="1">
        <v>0.1</v>
      </c>
      <c r="AO112" s="1">
        <v>1.9</v>
      </c>
      <c r="AP112" s="1">
        <v>5</v>
      </c>
      <c r="AQ112" s="1">
        <v>5</v>
      </c>
      <c r="AR112" s="1">
        <v>0</v>
      </c>
      <c r="AS112" s="1">
        <v>1</v>
      </c>
      <c r="AT112" s="1">
        <v>1</v>
      </c>
      <c r="AU112" s="1">
        <v>1</v>
      </c>
      <c r="AV112" s="1">
        <v>0.5</v>
      </c>
      <c r="AW112" s="1">
        <v>50</v>
      </c>
      <c r="AX112" s="1">
        <v>2.5</v>
      </c>
      <c r="AY112" s="1">
        <v>0</v>
      </c>
      <c r="AZ112" s="1">
        <v>0</v>
      </c>
      <c r="BA112" s="1">
        <v>0</v>
      </c>
      <c r="BB112" s="1">
        <v>0</v>
      </c>
      <c r="BC112" s="1">
        <v>16</v>
      </c>
      <c r="BD112" s="1">
        <v>10.5</v>
      </c>
      <c r="BE112" s="1">
        <v>5.5</v>
      </c>
      <c r="BF112" s="1">
        <v>0.5</v>
      </c>
      <c r="BG112" s="1">
        <v>2.5</v>
      </c>
      <c r="BH112" s="1">
        <v>3.5</v>
      </c>
      <c r="BI112" s="1">
        <v>2.2400000000000002</v>
      </c>
      <c r="BJ112" s="1">
        <v>7</v>
      </c>
      <c r="BK112" s="1">
        <v>7</v>
      </c>
      <c r="BL112" s="1">
        <v>100</v>
      </c>
      <c r="BM112" s="1">
        <v>3</v>
      </c>
      <c r="BN112" s="1">
        <v>3</v>
      </c>
      <c r="BO112" s="1">
        <v>100</v>
      </c>
      <c r="BP112" s="1">
        <v>2</v>
      </c>
      <c r="BQ112" s="1">
        <v>2</v>
      </c>
      <c r="BR112" s="1">
        <v>100</v>
      </c>
      <c r="BS112" s="1">
        <v>0</v>
      </c>
      <c r="BT112" s="1">
        <v>0</v>
      </c>
      <c r="BU112" s="1">
        <v>0</v>
      </c>
      <c r="BV112" s="1">
        <v>2</v>
      </c>
      <c r="BW112" s="1">
        <v>0</v>
      </c>
      <c r="BX112" s="1">
        <v>0</v>
      </c>
      <c r="BY112" s="1">
        <v>9</v>
      </c>
      <c r="BZ112" s="1">
        <v>1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3.4211104200000015</v>
      </c>
      <c r="CL112" s="1">
        <v>1</v>
      </c>
    </row>
    <row r="113" spans="1:90" x14ac:dyDescent="0.25">
      <c r="A113" s="1" t="s">
        <v>175</v>
      </c>
      <c r="B113" s="1">
        <v>5.6</v>
      </c>
      <c r="C113" s="1">
        <v>6</v>
      </c>
      <c r="D113" s="1">
        <v>58.33</v>
      </c>
      <c r="E113" s="1">
        <v>0.22</v>
      </c>
      <c r="F113" s="1">
        <v>0.14000000000000001</v>
      </c>
      <c r="G113" s="1">
        <v>0.2</v>
      </c>
      <c r="H113" s="1">
        <v>1</v>
      </c>
      <c r="I113" s="1">
        <v>1.17</v>
      </c>
      <c r="J113" s="1">
        <v>0.33</v>
      </c>
      <c r="K113" s="1">
        <v>0.67</v>
      </c>
      <c r="L113" s="1">
        <v>0.5</v>
      </c>
      <c r="M113" s="1">
        <v>0.17</v>
      </c>
      <c r="N113" s="1">
        <v>0.17</v>
      </c>
      <c r="O113" s="1">
        <v>0.04</v>
      </c>
      <c r="P113" s="1">
        <v>0.16</v>
      </c>
      <c r="Q113" s="1">
        <v>0.17</v>
      </c>
      <c r="R113" s="1">
        <v>0.17</v>
      </c>
      <c r="S113" s="1">
        <v>0</v>
      </c>
      <c r="T113" s="1">
        <v>0</v>
      </c>
      <c r="U113" s="1">
        <v>6.5</v>
      </c>
      <c r="V113" s="1">
        <v>4.33</v>
      </c>
      <c r="W113" s="1">
        <v>67</v>
      </c>
      <c r="X113" s="1">
        <v>2.17</v>
      </c>
      <c r="Y113" s="1">
        <v>0.5</v>
      </c>
      <c r="Z113" s="1">
        <v>23</v>
      </c>
      <c r="AA113" s="1">
        <v>0</v>
      </c>
      <c r="AB113" s="1">
        <v>0</v>
      </c>
      <c r="AC113" s="1">
        <v>0.67</v>
      </c>
      <c r="AD113" s="1">
        <v>0</v>
      </c>
      <c r="AE113" s="1">
        <v>0.05</v>
      </c>
      <c r="AF113" s="1">
        <v>0</v>
      </c>
      <c r="AG113" s="1">
        <v>0</v>
      </c>
      <c r="AH113" s="1">
        <v>0.33</v>
      </c>
      <c r="AI113" s="1">
        <v>0</v>
      </c>
      <c r="AJ113" s="1">
        <v>0.17</v>
      </c>
      <c r="AK113" s="1">
        <v>12</v>
      </c>
      <c r="AL113" s="1">
        <v>11.65</v>
      </c>
      <c r="AM113" s="1">
        <v>7.2</v>
      </c>
      <c r="AN113" s="1">
        <v>1</v>
      </c>
      <c r="AO113" s="1">
        <v>2.9</v>
      </c>
      <c r="AP113" s="1">
        <v>2</v>
      </c>
      <c r="AQ113" s="1">
        <v>5</v>
      </c>
      <c r="AR113" s="1">
        <v>0.17</v>
      </c>
      <c r="AS113" s="1">
        <v>2.33</v>
      </c>
      <c r="AT113" s="1">
        <v>1</v>
      </c>
      <c r="AU113" s="1">
        <v>0.33</v>
      </c>
      <c r="AV113" s="1">
        <v>0.33</v>
      </c>
      <c r="AW113" s="1">
        <v>100</v>
      </c>
      <c r="AX113" s="1">
        <v>2.33</v>
      </c>
      <c r="AY113" s="1">
        <v>0.17</v>
      </c>
      <c r="AZ113" s="1">
        <v>0</v>
      </c>
      <c r="BA113" s="1">
        <v>0</v>
      </c>
      <c r="BB113" s="1">
        <v>0.17</v>
      </c>
      <c r="BC113" s="1">
        <v>14</v>
      </c>
      <c r="BD113" s="1">
        <v>9.17</v>
      </c>
      <c r="BE113" s="1">
        <v>5</v>
      </c>
      <c r="BF113" s="1">
        <v>1</v>
      </c>
      <c r="BG113" s="1">
        <v>2.17</v>
      </c>
      <c r="BH113" s="1">
        <v>2</v>
      </c>
      <c r="BI113" s="1">
        <v>1.62</v>
      </c>
      <c r="BJ113" s="1">
        <v>13.33</v>
      </c>
      <c r="BK113" s="1">
        <v>10.17</v>
      </c>
      <c r="BL113" s="1">
        <v>76</v>
      </c>
      <c r="BM113" s="1">
        <v>11.17</v>
      </c>
      <c r="BN113" s="1">
        <v>6.83</v>
      </c>
      <c r="BO113" s="1">
        <v>61</v>
      </c>
      <c r="BP113" s="1">
        <v>6.5</v>
      </c>
      <c r="BQ113" s="1">
        <v>4.33</v>
      </c>
      <c r="BR113" s="1">
        <v>67</v>
      </c>
      <c r="BS113" s="1">
        <v>0.17</v>
      </c>
      <c r="BT113" s="1">
        <v>0</v>
      </c>
      <c r="BU113" s="1">
        <v>4</v>
      </c>
      <c r="BV113" s="1">
        <v>2</v>
      </c>
      <c r="BW113" s="1">
        <v>2</v>
      </c>
      <c r="BX113" s="1">
        <v>0.5</v>
      </c>
      <c r="BY113" s="1">
        <v>26.67</v>
      </c>
      <c r="BZ113" s="1">
        <v>2.33</v>
      </c>
      <c r="CA113" s="1">
        <v>0.33</v>
      </c>
      <c r="CB113" s="1">
        <v>2</v>
      </c>
      <c r="CC113" s="1">
        <v>0.5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0.17</v>
      </c>
      <c r="CJ113" s="1">
        <v>0.17</v>
      </c>
      <c r="CK113" s="1">
        <f t="shared" si="1"/>
        <v>4.073324770000001</v>
      </c>
      <c r="CL113" s="1">
        <v>1</v>
      </c>
    </row>
    <row r="114" spans="1:90" x14ac:dyDescent="0.25">
      <c r="A114" s="1" t="s">
        <v>214</v>
      </c>
      <c r="B114" s="1">
        <v>4.4000000000000004</v>
      </c>
      <c r="C114" s="1">
        <v>2</v>
      </c>
      <c r="D114" s="1">
        <v>8.5</v>
      </c>
      <c r="E114" s="1">
        <v>0.03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</v>
      </c>
      <c r="W114" s="1">
        <v>67</v>
      </c>
      <c r="X114" s="1">
        <v>0.5</v>
      </c>
      <c r="Y114" s="1">
        <v>0</v>
      </c>
      <c r="Z114" s="1">
        <v>0</v>
      </c>
      <c r="AA114" s="1">
        <v>0</v>
      </c>
      <c r="AB114" s="1">
        <v>0</v>
      </c>
      <c r="AC114" s="1">
        <v>0.5</v>
      </c>
      <c r="AD114" s="1">
        <v>0</v>
      </c>
      <c r="AE114" s="1">
        <v>0.02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</v>
      </c>
      <c r="AL114" s="1">
        <v>5.75</v>
      </c>
      <c r="AM114" s="1">
        <v>4.3</v>
      </c>
      <c r="AN114" s="1">
        <v>0.1</v>
      </c>
      <c r="AO114" s="1">
        <v>1.6</v>
      </c>
      <c r="AP114" s="1">
        <v>3.5</v>
      </c>
      <c r="AQ114" s="1">
        <v>3.5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0.5</v>
      </c>
      <c r="AY114" s="1">
        <v>0.5</v>
      </c>
      <c r="AZ114" s="1">
        <v>0.5</v>
      </c>
      <c r="BA114" s="1">
        <v>0</v>
      </c>
      <c r="BB114" s="1">
        <v>1</v>
      </c>
      <c r="BC114" s="1">
        <v>16</v>
      </c>
      <c r="BD114" s="1">
        <v>7.5</v>
      </c>
      <c r="BE114" s="1">
        <v>4.5</v>
      </c>
      <c r="BF114" s="1">
        <v>0</v>
      </c>
      <c r="BG114" s="1">
        <v>1.5</v>
      </c>
      <c r="BH114" s="1">
        <v>2.5</v>
      </c>
      <c r="BI114" s="1">
        <v>1.74</v>
      </c>
      <c r="BJ114" s="1">
        <v>6</v>
      </c>
      <c r="BK114" s="1">
        <v>4</v>
      </c>
      <c r="BL114" s="1">
        <v>67</v>
      </c>
      <c r="BM114" s="1">
        <v>5</v>
      </c>
      <c r="BN114" s="1">
        <v>2.5</v>
      </c>
      <c r="BO114" s="1">
        <v>50</v>
      </c>
      <c r="BP114" s="1">
        <v>3</v>
      </c>
      <c r="BQ114" s="1">
        <v>2</v>
      </c>
      <c r="BR114" s="1">
        <v>67</v>
      </c>
      <c r="BS114" s="1">
        <v>0</v>
      </c>
      <c r="BT114" s="1">
        <v>0</v>
      </c>
      <c r="BU114" s="1">
        <v>0</v>
      </c>
      <c r="BV114" s="1">
        <v>2</v>
      </c>
      <c r="BW114" s="1">
        <v>0</v>
      </c>
      <c r="BX114" s="1">
        <v>0</v>
      </c>
      <c r="BY114" s="1">
        <v>9.5</v>
      </c>
      <c r="BZ114" s="1">
        <v>1.5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4.0578861200000018</v>
      </c>
      <c r="CL114" s="1">
        <v>1</v>
      </c>
    </row>
    <row r="115" spans="1:90" x14ac:dyDescent="0.25">
      <c r="A115" s="1" t="s">
        <v>181</v>
      </c>
      <c r="B115" s="1">
        <v>4.7</v>
      </c>
      <c r="C115" s="1">
        <v>7</v>
      </c>
      <c r="D115" s="1">
        <v>45.29</v>
      </c>
      <c r="E115" s="1">
        <v>0.06</v>
      </c>
      <c r="F115" s="1">
        <v>0.11</v>
      </c>
      <c r="G115" s="1">
        <v>0.1</v>
      </c>
      <c r="H115" s="1">
        <v>1</v>
      </c>
      <c r="I115" s="1">
        <v>0.43</v>
      </c>
      <c r="J115" s="1">
        <v>0</v>
      </c>
      <c r="K115" s="1">
        <v>0.28999999999999998</v>
      </c>
      <c r="L115" s="1">
        <v>0.14000000000000001</v>
      </c>
      <c r="M115" s="1">
        <v>0</v>
      </c>
      <c r="N115" s="1">
        <v>0.14000000000000001</v>
      </c>
      <c r="O115" s="1">
        <v>0.01</v>
      </c>
      <c r="P115" s="1">
        <v>0.01</v>
      </c>
      <c r="Q115" s="1">
        <v>0</v>
      </c>
      <c r="R115" s="1">
        <v>0</v>
      </c>
      <c r="S115" s="1">
        <v>0</v>
      </c>
      <c r="T115" s="1">
        <v>0</v>
      </c>
      <c r="U115" s="1">
        <v>3.86</v>
      </c>
      <c r="V115" s="1">
        <v>2.71</v>
      </c>
      <c r="W115" s="1">
        <v>70</v>
      </c>
      <c r="X115" s="1">
        <v>0</v>
      </c>
      <c r="Y115" s="1">
        <v>0</v>
      </c>
      <c r="AA115" s="1">
        <v>0</v>
      </c>
      <c r="AB115" s="1">
        <v>0</v>
      </c>
      <c r="AC115" s="1">
        <v>0.43</v>
      </c>
      <c r="AD115" s="1">
        <v>0.14000000000000001</v>
      </c>
      <c r="AE115" s="1">
        <v>0.08</v>
      </c>
      <c r="AF115" s="1">
        <v>0.14000000000000001</v>
      </c>
      <c r="AG115" s="1">
        <v>0</v>
      </c>
      <c r="AH115" s="1">
        <v>0.14000000000000001</v>
      </c>
      <c r="AI115" s="1">
        <v>0</v>
      </c>
      <c r="AJ115" s="1">
        <v>0.14000000000000001</v>
      </c>
      <c r="AK115" s="1">
        <v>3.86</v>
      </c>
      <c r="AL115" s="1">
        <v>5.69</v>
      </c>
      <c r="AM115" s="1">
        <v>6.69</v>
      </c>
      <c r="AN115" s="1">
        <v>0.3</v>
      </c>
      <c r="AO115" s="1">
        <v>2.2000000000000002</v>
      </c>
      <c r="AP115" s="1">
        <v>7.14</v>
      </c>
      <c r="AQ115" s="1">
        <v>8.43</v>
      </c>
      <c r="AR115" s="1">
        <v>0</v>
      </c>
      <c r="AS115" s="1">
        <v>1.86</v>
      </c>
      <c r="AT115" s="1">
        <v>0.43</v>
      </c>
      <c r="AU115" s="1">
        <v>0.86</v>
      </c>
      <c r="AV115" s="1">
        <v>0.43</v>
      </c>
      <c r="AW115" s="1">
        <v>50</v>
      </c>
      <c r="AX115" s="1">
        <v>3.43</v>
      </c>
      <c r="AY115" s="1">
        <v>0.56999999999999995</v>
      </c>
      <c r="AZ115" s="1">
        <v>0.14000000000000001</v>
      </c>
      <c r="BA115" s="1">
        <v>0.14000000000000001</v>
      </c>
      <c r="BB115" s="1">
        <v>0.86</v>
      </c>
      <c r="BC115" s="1">
        <v>12.71</v>
      </c>
      <c r="BD115" s="1">
        <v>8.43</v>
      </c>
      <c r="BE115" s="1">
        <v>4.71</v>
      </c>
      <c r="BF115" s="1">
        <v>0.86</v>
      </c>
      <c r="BG115" s="1">
        <v>2.29</v>
      </c>
      <c r="BH115" s="1">
        <v>1.29</v>
      </c>
      <c r="BI115" s="1">
        <v>1.38</v>
      </c>
      <c r="BJ115" s="1">
        <v>17.29</v>
      </c>
      <c r="BK115" s="1">
        <v>14.86</v>
      </c>
      <c r="BL115" s="1">
        <v>86</v>
      </c>
      <c r="BM115" s="1">
        <v>7.29</v>
      </c>
      <c r="BN115" s="1">
        <v>5.57</v>
      </c>
      <c r="BO115" s="1">
        <v>76</v>
      </c>
      <c r="BP115" s="1">
        <v>3.86</v>
      </c>
      <c r="BQ115" s="1">
        <v>2.71</v>
      </c>
      <c r="BR115" s="1">
        <v>70</v>
      </c>
      <c r="BS115" s="1">
        <v>0</v>
      </c>
      <c r="BT115" s="1">
        <v>0</v>
      </c>
      <c r="BU115" s="1">
        <v>3</v>
      </c>
      <c r="BV115" s="1">
        <v>4</v>
      </c>
      <c r="BW115" s="1">
        <v>0</v>
      </c>
      <c r="BX115" s="1">
        <v>0</v>
      </c>
      <c r="BY115" s="1">
        <v>23</v>
      </c>
      <c r="BZ115" s="1">
        <v>0.56999999999999995</v>
      </c>
      <c r="CA115" s="1">
        <v>1.57</v>
      </c>
      <c r="CB115" s="1">
        <v>0.43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2.9432052400000011</v>
      </c>
      <c r="CL115" s="1">
        <v>1</v>
      </c>
    </row>
    <row r="116" spans="1:90" x14ac:dyDescent="0.25">
      <c r="A116" s="1" t="s">
        <v>190</v>
      </c>
      <c r="B116" s="1">
        <v>5.3</v>
      </c>
      <c r="C116" s="1">
        <v>5</v>
      </c>
      <c r="D116" s="1">
        <v>62.8</v>
      </c>
      <c r="E116" s="1">
        <v>0.09</v>
      </c>
      <c r="F116" s="1">
        <v>0</v>
      </c>
      <c r="G116" s="1">
        <v>0.1</v>
      </c>
      <c r="H116" s="1">
        <v>0</v>
      </c>
      <c r="I116" s="1">
        <v>0.8</v>
      </c>
      <c r="J116" s="1">
        <v>0</v>
      </c>
      <c r="K116" s="1">
        <v>0</v>
      </c>
      <c r="L116" s="1">
        <v>0.8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7.2</v>
      </c>
      <c r="V116" s="1">
        <v>5.2</v>
      </c>
      <c r="W116" s="1">
        <v>72</v>
      </c>
      <c r="X116" s="1">
        <v>0.4</v>
      </c>
      <c r="Y116" s="1">
        <v>0</v>
      </c>
      <c r="Z116" s="1">
        <v>0</v>
      </c>
      <c r="AA116" s="1">
        <v>0</v>
      </c>
      <c r="AB116" s="1">
        <v>0</v>
      </c>
      <c r="AC116" s="1">
        <v>0.2</v>
      </c>
      <c r="AD116" s="1">
        <v>0.2</v>
      </c>
      <c r="AE116" s="1">
        <v>0.08</v>
      </c>
      <c r="AF116" s="1">
        <v>0</v>
      </c>
      <c r="AG116" s="1">
        <v>0</v>
      </c>
      <c r="AH116" s="1">
        <v>0.4</v>
      </c>
      <c r="AI116" s="1">
        <v>0</v>
      </c>
      <c r="AJ116" s="1">
        <v>0</v>
      </c>
      <c r="AK116" s="1">
        <v>1.6</v>
      </c>
      <c r="AL116" s="1">
        <v>8.34</v>
      </c>
      <c r="AM116" s="1">
        <v>6.12</v>
      </c>
      <c r="AN116" s="1">
        <v>0.3</v>
      </c>
      <c r="AO116" s="1">
        <v>2.1</v>
      </c>
      <c r="AP116" s="1">
        <v>7</v>
      </c>
      <c r="AQ116" s="1">
        <v>7</v>
      </c>
      <c r="AR116" s="1">
        <v>0</v>
      </c>
      <c r="AS116" s="1">
        <v>1.2</v>
      </c>
      <c r="AT116" s="1">
        <v>2.4</v>
      </c>
      <c r="AU116" s="1">
        <v>2.6</v>
      </c>
      <c r="AV116" s="1">
        <v>2.2000000000000002</v>
      </c>
      <c r="AW116" s="1">
        <v>85</v>
      </c>
      <c r="AX116" s="1">
        <v>3.6</v>
      </c>
      <c r="AY116" s="1">
        <v>0.2</v>
      </c>
      <c r="AZ116" s="1">
        <v>0</v>
      </c>
      <c r="BA116" s="1">
        <v>0.6</v>
      </c>
      <c r="BB116" s="1">
        <v>0.8</v>
      </c>
      <c r="BC116" s="1">
        <v>17.2</v>
      </c>
      <c r="BD116" s="1">
        <v>11.8</v>
      </c>
      <c r="BE116" s="1">
        <v>5.8</v>
      </c>
      <c r="BF116" s="1">
        <v>0.2</v>
      </c>
      <c r="BG116" s="1">
        <v>2</v>
      </c>
      <c r="BH116" s="1">
        <v>3.2</v>
      </c>
      <c r="BI116" s="1">
        <v>2.14</v>
      </c>
      <c r="BJ116" s="1">
        <v>22</v>
      </c>
      <c r="BK116" s="1">
        <v>18.8</v>
      </c>
      <c r="BL116" s="1">
        <v>85</v>
      </c>
      <c r="BM116" s="1">
        <v>13</v>
      </c>
      <c r="BN116" s="1">
        <v>10.6</v>
      </c>
      <c r="BO116" s="1">
        <v>82</v>
      </c>
      <c r="BP116" s="1">
        <v>7.2</v>
      </c>
      <c r="BQ116" s="1">
        <v>5.2</v>
      </c>
      <c r="BR116" s="1">
        <v>72</v>
      </c>
      <c r="BS116" s="1">
        <v>0.4</v>
      </c>
      <c r="BT116" s="1">
        <v>0.2</v>
      </c>
      <c r="BU116" s="1">
        <v>3</v>
      </c>
      <c r="BV116" s="1">
        <v>2</v>
      </c>
      <c r="BW116" s="1">
        <v>1</v>
      </c>
      <c r="BX116" s="1">
        <v>0.6</v>
      </c>
      <c r="BY116" s="1">
        <v>34.799999999999997</v>
      </c>
      <c r="BZ116" s="1">
        <v>0.4</v>
      </c>
      <c r="CA116" s="1">
        <v>3.4</v>
      </c>
      <c r="CB116" s="1">
        <v>1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1.9892939400000005</v>
      </c>
      <c r="CL116" s="1">
        <v>1</v>
      </c>
    </row>
    <row r="117" spans="1:90" x14ac:dyDescent="0.25">
      <c r="A117" s="1" t="s">
        <v>199</v>
      </c>
      <c r="B117" s="1">
        <v>6.5</v>
      </c>
      <c r="C117" s="1">
        <v>9</v>
      </c>
      <c r="D117" s="1">
        <v>73.44</v>
      </c>
      <c r="E117" s="1">
        <v>0.33</v>
      </c>
      <c r="F117" s="1">
        <v>0.2</v>
      </c>
      <c r="G117" s="1">
        <v>0.4</v>
      </c>
      <c r="H117" s="1">
        <v>2</v>
      </c>
      <c r="I117" s="1">
        <v>2.33</v>
      </c>
      <c r="J117" s="1">
        <v>0.89</v>
      </c>
      <c r="K117" s="1">
        <v>1.78</v>
      </c>
      <c r="L117" s="1">
        <v>0.56000000000000005</v>
      </c>
      <c r="M117" s="1">
        <v>0.22</v>
      </c>
      <c r="N117" s="1">
        <v>0.22</v>
      </c>
      <c r="O117" s="1">
        <v>0.25</v>
      </c>
      <c r="P117" s="1">
        <v>0.25</v>
      </c>
      <c r="Q117" s="1">
        <v>0.11</v>
      </c>
      <c r="R117" s="1">
        <v>0.11</v>
      </c>
      <c r="S117" s="1">
        <v>0</v>
      </c>
      <c r="T117" s="1">
        <v>0</v>
      </c>
      <c r="U117" s="1">
        <v>10.78</v>
      </c>
      <c r="V117" s="1">
        <v>7.56</v>
      </c>
      <c r="W117" s="1">
        <v>70</v>
      </c>
      <c r="X117" s="1">
        <v>2</v>
      </c>
      <c r="Y117" s="1">
        <v>0.22</v>
      </c>
      <c r="Z117" s="1">
        <v>11</v>
      </c>
      <c r="AA117" s="1">
        <v>0</v>
      </c>
      <c r="AB117" s="1">
        <v>0</v>
      </c>
      <c r="AC117" s="1">
        <v>0.78</v>
      </c>
      <c r="AD117" s="1">
        <v>0.11</v>
      </c>
      <c r="AE117" s="1">
        <v>0.15</v>
      </c>
      <c r="AF117" s="1">
        <v>0.11</v>
      </c>
      <c r="AG117" s="1">
        <v>0</v>
      </c>
      <c r="AH117" s="1">
        <v>0.22</v>
      </c>
      <c r="AI117" s="1">
        <v>0</v>
      </c>
      <c r="AJ117" s="1">
        <v>0.11</v>
      </c>
      <c r="AK117" s="1">
        <v>38.33</v>
      </c>
      <c r="AL117" s="1">
        <v>12.06</v>
      </c>
      <c r="AM117" s="1">
        <v>11.89</v>
      </c>
      <c r="AN117" s="1">
        <v>1.7</v>
      </c>
      <c r="AO117" s="1">
        <v>4</v>
      </c>
      <c r="AP117" s="1">
        <v>3.33</v>
      </c>
      <c r="AQ117" s="1">
        <v>6.33</v>
      </c>
      <c r="AR117" s="1">
        <v>0.33</v>
      </c>
      <c r="AS117" s="1">
        <v>3</v>
      </c>
      <c r="AT117" s="1">
        <v>1.22</v>
      </c>
      <c r="AU117" s="1">
        <v>0.89</v>
      </c>
      <c r="AV117" s="1">
        <v>0.33</v>
      </c>
      <c r="AW117" s="1">
        <v>37</v>
      </c>
      <c r="AX117" s="1">
        <v>2.67</v>
      </c>
      <c r="AY117" s="1">
        <v>0.22</v>
      </c>
      <c r="AZ117" s="1">
        <v>0.11</v>
      </c>
      <c r="BA117" s="1">
        <v>0.11</v>
      </c>
      <c r="BB117" s="1">
        <v>0.44</v>
      </c>
      <c r="BC117" s="1">
        <v>15.67</v>
      </c>
      <c r="BD117" s="1">
        <v>10.78</v>
      </c>
      <c r="BE117" s="1">
        <v>4.8899999999999997</v>
      </c>
      <c r="BF117" s="1">
        <v>0.67</v>
      </c>
      <c r="BG117" s="1">
        <v>2.89</v>
      </c>
      <c r="BH117" s="1">
        <v>1.56</v>
      </c>
      <c r="BI117" s="1">
        <v>1.54</v>
      </c>
      <c r="BJ117" s="1">
        <v>22.67</v>
      </c>
      <c r="BK117" s="1">
        <v>17.11</v>
      </c>
      <c r="BL117" s="1">
        <v>75</v>
      </c>
      <c r="BM117" s="1">
        <v>17.78</v>
      </c>
      <c r="BN117" s="1">
        <v>11.56</v>
      </c>
      <c r="BO117" s="1">
        <v>65</v>
      </c>
      <c r="BP117" s="1">
        <v>10.78</v>
      </c>
      <c r="BQ117" s="1">
        <v>7.56</v>
      </c>
      <c r="BR117" s="1">
        <v>70</v>
      </c>
      <c r="BS117" s="1">
        <v>0</v>
      </c>
      <c r="BT117" s="1">
        <v>0</v>
      </c>
      <c r="BU117" s="1">
        <v>8</v>
      </c>
      <c r="BV117" s="1">
        <v>1</v>
      </c>
      <c r="BW117" s="1">
        <v>5</v>
      </c>
      <c r="BX117" s="1">
        <v>1</v>
      </c>
      <c r="BY117" s="1">
        <v>39.33</v>
      </c>
      <c r="BZ117" s="1">
        <v>4.8899999999999997</v>
      </c>
      <c r="CA117" s="1">
        <v>1.22</v>
      </c>
      <c r="CB117" s="1">
        <v>2.56</v>
      </c>
      <c r="CC117" s="1">
        <v>0.11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4.3422109799999999</v>
      </c>
      <c r="CL117" s="1">
        <v>1</v>
      </c>
    </row>
    <row r="118" spans="1:90" x14ac:dyDescent="0.25">
      <c r="A118" s="1" t="s">
        <v>217</v>
      </c>
      <c r="B118" s="1">
        <v>4.9000000000000004</v>
      </c>
      <c r="C118" s="1">
        <v>5</v>
      </c>
      <c r="D118" s="1">
        <v>38.200000000000003</v>
      </c>
      <c r="E118" s="1">
        <v>0.02</v>
      </c>
      <c r="F118" s="1">
        <v>0</v>
      </c>
      <c r="G118" s="1">
        <v>0</v>
      </c>
      <c r="H118" s="1">
        <v>0</v>
      </c>
      <c r="I118" s="1">
        <v>0.6</v>
      </c>
      <c r="J118" s="1">
        <v>0</v>
      </c>
      <c r="K118" s="1">
        <v>0.6</v>
      </c>
      <c r="L118" s="1">
        <v>0</v>
      </c>
      <c r="M118" s="1">
        <v>0</v>
      </c>
      <c r="N118" s="1">
        <v>0</v>
      </c>
      <c r="O118" s="1">
        <v>0.01</v>
      </c>
      <c r="P118" s="1">
        <v>0.01</v>
      </c>
      <c r="Q118" s="1">
        <v>0</v>
      </c>
      <c r="R118" s="1">
        <v>0</v>
      </c>
      <c r="S118" s="1">
        <v>0</v>
      </c>
      <c r="T118" s="1">
        <v>0</v>
      </c>
      <c r="U118" s="1">
        <v>2.8</v>
      </c>
      <c r="V118" s="1">
        <v>2</v>
      </c>
      <c r="W118" s="1">
        <v>71</v>
      </c>
      <c r="X118" s="1">
        <v>0.4</v>
      </c>
      <c r="Y118" s="1">
        <v>0.2</v>
      </c>
      <c r="Z118" s="1">
        <v>50</v>
      </c>
      <c r="AA118" s="1">
        <v>0</v>
      </c>
      <c r="AB118" s="1">
        <v>0</v>
      </c>
      <c r="AC118" s="1">
        <v>0</v>
      </c>
      <c r="AD118" s="1">
        <v>0</v>
      </c>
      <c r="AE118" s="1">
        <v>0.01</v>
      </c>
      <c r="AF118" s="1">
        <v>0</v>
      </c>
      <c r="AG118" s="1">
        <v>0</v>
      </c>
      <c r="AH118" s="1">
        <v>0</v>
      </c>
      <c r="AI118" s="1">
        <v>0.2</v>
      </c>
      <c r="AJ118" s="1">
        <v>0.4</v>
      </c>
      <c r="AK118" s="1">
        <v>5.2</v>
      </c>
      <c r="AL118" s="1">
        <v>1.5</v>
      </c>
      <c r="AM118" s="1">
        <v>2.2400000000000002</v>
      </c>
      <c r="AN118" s="1">
        <v>0.1</v>
      </c>
      <c r="AO118" s="1">
        <v>2.1</v>
      </c>
      <c r="AP118" s="1">
        <v>3.6</v>
      </c>
      <c r="AQ118" s="1">
        <v>1.8</v>
      </c>
      <c r="AR118" s="1">
        <v>0</v>
      </c>
      <c r="AS118" s="1">
        <v>1.2</v>
      </c>
      <c r="AT118" s="1">
        <v>0</v>
      </c>
      <c r="AU118" s="1">
        <v>0.4</v>
      </c>
      <c r="AV118" s="1">
        <v>0</v>
      </c>
      <c r="AW118" s="1">
        <v>0</v>
      </c>
      <c r="AX118" s="1">
        <v>2</v>
      </c>
      <c r="AY118" s="1">
        <v>1</v>
      </c>
      <c r="AZ118" s="1">
        <v>0</v>
      </c>
      <c r="BA118" s="1">
        <v>0</v>
      </c>
      <c r="BB118" s="1">
        <v>1</v>
      </c>
      <c r="BC118" s="1">
        <v>11.2</v>
      </c>
      <c r="BD118" s="1">
        <v>6.4</v>
      </c>
      <c r="BE118" s="1">
        <v>3.6</v>
      </c>
      <c r="BF118" s="1">
        <v>0.6</v>
      </c>
      <c r="BG118" s="1">
        <v>2.4</v>
      </c>
      <c r="BH118" s="1">
        <v>1.8</v>
      </c>
      <c r="BI118" s="1">
        <v>1.25</v>
      </c>
      <c r="BJ118" s="1">
        <v>11.4</v>
      </c>
      <c r="BK118" s="1">
        <v>9</v>
      </c>
      <c r="BL118" s="1">
        <v>79</v>
      </c>
      <c r="BM118" s="1">
        <v>6.6</v>
      </c>
      <c r="BN118" s="1">
        <v>4.4000000000000004</v>
      </c>
      <c r="BO118" s="1">
        <v>67</v>
      </c>
      <c r="BP118" s="1">
        <v>2.8</v>
      </c>
      <c r="BQ118" s="1">
        <v>2</v>
      </c>
      <c r="BR118" s="1">
        <v>71</v>
      </c>
      <c r="BS118" s="1">
        <v>0</v>
      </c>
      <c r="BT118" s="1">
        <v>0</v>
      </c>
      <c r="BU118" s="1">
        <v>3</v>
      </c>
      <c r="BV118" s="1">
        <v>2</v>
      </c>
      <c r="BW118" s="1">
        <v>2</v>
      </c>
      <c r="BX118" s="1">
        <v>0.4</v>
      </c>
      <c r="BY118" s="1">
        <v>17.8</v>
      </c>
      <c r="BZ118" s="1">
        <v>0.6</v>
      </c>
      <c r="CA118" s="1">
        <v>1.8</v>
      </c>
      <c r="CB118" s="1">
        <v>0.4</v>
      </c>
      <c r="CC118" s="1">
        <v>0.4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3.2738902100000002</v>
      </c>
      <c r="CL118" s="1">
        <v>1</v>
      </c>
    </row>
    <row r="119" spans="1:90" x14ac:dyDescent="0.25">
      <c r="A119" s="1" t="s">
        <v>200</v>
      </c>
      <c r="B119" s="1">
        <v>6.3</v>
      </c>
      <c r="C119" s="1">
        <v>6</v>
      </c>
      <c r="D119" s="1">
        <v>48.67</v>
      </c>
      <c r="E119" s="1">
        <v>0.17</v>
      </c>
      <c r="F119" s="1">
        <v>0.56999999999999995</v>
      </c>
      <c r="G119" s="1">
        <v>0.2</v>
      </c>
      <c r="H119" s="1">
        <v>4</v>
      </c>
      <c r="I119" s="1">
        <v>1.5</v>
      </c>
      <c r="J119" s="1">
        <v>0.67</v>
      </c>
      <c r="K119" s="1">
        <v>0.67</v>
      </c>
      <c r="L119" s="1">
        <v>0.83</v>
      </c>
      <c r="M119" s="1">
        <v>0</v>
      </c>
      <c r="N119" s="1">
        <v>0.17</v>
      </c>
      <c r="O119" s="1">
        <v>0.12</v>
      </c>
      <c r="P119" s="1">
        <v>0.12</v>
      </c>
      <c r="Q119" s="1">
        <v>0.17</v>
      </c>
      <c r="R119" s="1">
        <v>0.17</v>
      </c>
      <c r="S119" s="1">
        <v>0</v>
      </c>
      <c r="T119" s="1">
        <v>0</v>
      </c>
      <c r="U119" s="1">
        <v>7</v>
      </c>
      <c r="V119" s="1">
        <v>5.17</v>
      </c>
      <c r="W119" s="1">
        <v>74</v>
      </c>
      <c r="X119" s="1">
        <v>3.33</v>
      </c>
      <c r="Y119" s="1">
        <v>0.17</v>
      </c>
      <c r="Z119" s="1">
        <v>5</v>
      </c>
      <c r="AA119" s="1">
        <v>1.17</v>
      </c>
      <c r="AB119" s="1">
        <v>0.17</v>
      </c>
      <c r="AC119" s="1">
        <v>0.5</v>
      </c>
      <c r="AD119" s="1">
        <v>0</v>
      </c>
      <c r="AE119" s="1">
        <v>0.06</v>
      </c>
      <c r="AF119" s="1">
        <v>0.5</v>
      </c>
      <c r="AG119" s="1">
        <v>0</v>
      </c>
      <c r="AH119" s="1">
        <v>0.17</v>
      </c>
      <c r="AI119" s="1">
        <v>0</v>
      </c>
      <c r="AJ119" s="1">
        <v>0</v>
      </c>
      <c r="AK119" s="1">
        <v>18.170000000000002</v>
      </c>
      <c r="AL119" s="1">
        <v>7.63</v>
      </c>
      <c r="AM119" s="1">
        <v>16.77</v>
      </c>
      <c r="AN119" s="1">
        <v>0.8</v>
      </c>
      <c r="AO119" s="1">
        <v>2.5</v>
      </c>
      <c r="AP119" s="1">
        <v>4.5</v>
      </c>
      <c r="AQ119" s="1">
        <v>12</v>
      </c>
      <c r="AR119" s="1">
        <v>0.17</v>
      </c>
      <c r="AS119" s="1">
        <v>3.67</v>
      </c>
      <c r="AT119" s="1">
        <v>1</v>
      </c>
      <c r="AU119" s="1">
        <v>1.5</v>
      </c>
      <c r="AV119" s="1">
        <v>1.17</v>
      </c>
      <c r="AW119" s="1">
        <v>78</v>
      </c>
      <c r="AX119" s="1">
        <v>2.83</v>
      </c>
      <c r="AY119" s="1">
        <v>0</v>
      </c>
      <c r="AZ119" s="1">
        <v>0.17</v>
      </c>
      <c r="BA119" s="1">
        <v>0.17</v>
      </c>
      <c r="BB119" s="1">
        <v>0.33</v>
      </c>
      <c r="BC119" s="1">
        <v>14.67</v>
      </c>
      <c r="BD119" s="1">
        <v>9.17</v>
      </c>
      <c r="BE119" s="1">
        <v>5.33</v>
      </c>
      <c r="BF119" s="1">
        <v>1</v>
      </c>
      <c r="BG119" s="1">
        <v>1.83</v>
      </c>
      <c r="BH119" s="1">
        <v>2</v>
      </c>
      <c r="BI119" s="1">
        <v>1.67</v>
      </c>
      <c r="BJ119" s="1">
        <v>11.5</v>
      </c>
      <c r="BK119" s="1">
        <v>8.83</v>
      </c>
      <c r="BL119" s="1">
        <v>77</v>
      </c>
      <c r="BM119" s="1">
        <v>12.83</v>
      </c>
      <c r="BN119" s="1">
        <v>7.5</v>
      </c>
      <c r="BO119" s="1">
        <v>58</v>
      </c>
      <c r="BP119" s="1">
        <v>7</v>
      </c>
      <c r="BQ119" s="1">
        <v>5.17</v>
      </c>
      <c r="BR119" s="1">
        <v>74</v>
      </c>
      <c r="BS119" s="1">
        <v>0</v>
      </c>
      <c r="BT119" s="1">
        <v>0</v>
      </c>
      <c r="BU119" s="1">
        <v>2</v>
      </c>
      <c r="BV119" s="1">
        <v>4</v>
      </c>
      <c r="BW119" s="1">
        <v>2</v>
      </c>
      <c r="BX119" s="1">
        <v>0.83</v>
      </c>
      <c r="BY119" s="1">
        <v>27.5</v>
      </c>
      <c r="BZ119" s="1">
        <v>1.17</v>
      </c>
      <c r="CA119" s="1">
        <v>0.5</v>
      </c>
      <c r="CB119" s="1">
        <v>3.83</v>
      </c>
      <c r="CC119" s="1">
        <v>0.33</v>
      </c>
      <c r="CD119" s="1">
        <v>0</v>
      </c>
      <c r="CE119" s="1">
        <v>1.17</v>
      </c>
      <c r="CF119" s="1">
        <v>0</v>
      </c>
      <c r="CG119" s="1">
        <v>0.5</v>
      </c>
      <c r="CH119" s="1">
        <v>0</v>
      </c>
      <c r="CI119" s="1">
        <v>0</v>
      </c>
      <c r="CJ119" s="1">
        <v>0</v>
      </c>
      <c r="CK119" s="1">
        <f t="shared" si="1"/>
        <v>3.8345194800000009</v>
      </c>
      <c r="CL119" s="1">
        <v>1</v>
      </c>
    </row>
    <row r="120" spans="1:90" x14ac:dyDescent="0.25">
      <c r="A120" s="1" t="s">
        <v>136</v>
      </c>
      <c r="B120" s="1">
        <v>5.2</v>
      </c>
      <c r="C120" s="1">
        <v>1</v>
      </c>
      <c r="D120" s="1">
        <v>14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1.5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15</v>
      </c>
      <c r="BD120" s="1">
        <v>11</v>
      </c>
      <c r="BE120" s="1">
        <v>4</v>
      </c>
      <c r="BF120" s="1">
        <v>2</v>
      </c>
      <c r="BG120" s="1">
        <v>5</v>
      </c>
      <c r="BH120" s="1">
        <v>2</v>
      </c>
      <c r="BI120" s="1">
        <v>1.48</v>
      </c>
      <c r="BJ120" s="1">
        <v>2</v>
      </c>
      <c r="BK120" s="1">
        <v>1</v>
      </c>
      <c r="BL120" s="1">
        <v>50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4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3.0800047199999998</v>
      </c>
      <c r="CL120" s="1">
        <v>1</v>
      </c>
    </row>
    <row r="121" spans="1:90" x14ac:dyDescent="0.25">
      <c r="A121" s="1" t="s">
        <v>93</v>
      </c>
      <c r="B121" s="1">
        <v>4.4000000000000004</v>
      </c>
      <c r="C121" s="1">
        <v>1</v>
      </c>
      <c r="D121" s="1">
        <v>81</v>
      </c>
      <c r="E121" s="1">
        <v>0.15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0.02</v>
      </c>
      <c r="P121" s="1">
        <v>0.02</v>
      </c>
      <c r="Q121" s="1">
        <v>0</v>
      </c>
      <c r="R121" s="1">
        <v>0</v>
      </c>
      <c r="S121" s="1">
        <v>0</v>
      </c>
      <c r="T121" s="1">
        <v>0</v>
      </c>
      <c r="U121" s="1">
        <v>8</v>
      </c>
      <c r="V121" s="1">
        <v>5</v>
      </c>
      <c r="W121" s="1">
        <v>63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0.02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10</v>
      </c>
      <c r="AL121" s="1">
        <v>1</v>
      </c>
      <c r="AM121" s="1">
        <v>9.8000000000000007</v>
      </c>
      <c r="AN121" s="1">
        <v>0.2</v>
      </c>
      <c r="AO121" s="1">
        <v>2.8</v>
      </c>
      <c r="AP121" s="1">
        <v>6</v>
      </c>
      <c r="AQ121" s="1">
        <v>6</v>
      </c>
      <c r="AR121" s="1">
        <v>0</v>
      </c>
      <c r="AS121" s="1">
        <v>2</v>
      </c>
      <c r="AT121" s="1">
        <v>3</v>
      </c>
      <c r="AU121" s="1">
        <v>2</v>
      </c>
      <c r="AV121" s="1">
        <v>1</v>
      </c>
      <c r="AW121" s="1">
        <v>50</v>
      </c>
      <c r="AX121" s="1">
        <v>2</v>
      </c>
      <c r="AY121" s="1">
        <v>1</v>
      </c>
      <c r="AZ121" s="1">
        <v>1</v>
      </c>
      <c r="BA121" s="1">
        <v>0</v>
      </c>
      <c r="BB121" s="1">
        <v>2</v>
      </c>
      <c r="BC121" s="1">
        <v>19</v>
      </c>
      <c r="BD121" s="1">
        <v>9</v>
      </c>
      <c r="BE121" s="1">
        <v>6</v>
      </c>
      <c r="BF121" s="1">
        <v>0</v>
      </c>
      <c r="BG121" s="1">
        <v>1</v>
      </c>
      <c r="BH121" s="1">
        <v>3</v>
      </c>
      <c r="BI121" s="1">
        <v>2.35</v>
      </c>
      <c r="BJ121" s="1">
        <v>21</v>
      </c>
      <c r="BK121" s="1">
        <v>14</v>
      </c>
      <c r="BL121" s="1">
        <v>67</v>
      </c>
      <c r="BM121" s="1">
        <v>14</v>
      </c>
      <c r="BN121" s="1">
        <v>8</v>
      </c>
      <c r="BO121" s="1">
        <v>57</v>
      </c>
      <c r="BP121" s="1">
        <v>8</v>
      </c>
      <c r="BQ121" s="1">
        <v>5</v>
      </c>
      <c r="BR121" s="1">
        <v>63</v>
      </c>
      <c r="BS121" s="1">
        <v>0</v>
      </c>
      <c r="BT121" s="1">
        <v>0</v>
      </c>
      <c r="BU121" s="1">
        <v>1</v>
      </c>
      <c r="BV121" s="1">
        <v>0</v>
      </c>
      <c r="BW121" s="1">
        <v>1</v>
      </c>
      <c r="BX121" s="1">
        <v>0</v>
      </c>
      <c r="BY121" s="1">
        <v>37</v>
      </c>
      <c r="BZ121" s="1">
        <v>1</v>
      </c>
      <c r="CA121" s="1">
        <v>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3.7300400500000004</v>
      </c>
      <c r="CL121" s="1">
        <v>1</v>
      </c>
    </row>
    <row r="122" spans="1:90" x14ac:dyDescent="0.25">
      <c r="A122" s="1" t="s">
        <v>225</v>
      </c>
      <c r="B122" s="1">
        <v>5.4</v>
      </c>
      <c r="C122" s="1">
        <v>7</v>
      </c>
      <c r="D122" s="1">
        <v>21.57</v>
      </c>
      <c r="E122" s="1">
        <v>0.16</v>
      </c>
      <c r="F122" s="1">
        <v>0.25</v>
      </c>
      <c r="G122" s="1">
        <v>0.2</v>
      </c>
      <c r="H122" s="1">
        <v>3</v>
      </c>
      <c r="I122" s="1">
        <v>0.43</v>
      </c>
      <c r="J122" s="1">
        <v>0.14000000000000001</v>
      </c>
      <c r="K122" s="1">
        <v>0.43</v>
      </c>
      <c r="L122" s="1">
        <v>0</v>
      </c>
      <c r="M122" s="1">
        <v>0</v>
      </c>
      <c r="N122" s="1">
        <v>0</v>
      </c>
      <c r="O122" s="1">
        <v>0.03</v>
      </c>
      <c r="P122" s="1">
        <v>0.03</v>
      </c>
      <c r="Q122" s="1">
        <v>0.14000000000000001</v>
      </c>
      <c r="R122" s="1">
        <v>0.14000000000000001</v>
      </c>
      <c r="S122" s="1">
        <v>0</v>
      </c>
      <c r="T122" s="1">
        <v>0</v>
      </c>
      <c r="U122" s="1">
        <v>4.43</v>
      </c>
      <c r="V122" s="1">
        <v>3.71</v>
      </c>
      <c r="W122" s="1">
        <v>84</v>
      </c>
      <c r="X122" s="1">
        <v>1.71</v>
      </c>
      <c r="Y122" s="1">
        <v>0.43</v>
      </c>
      <c r="Z122" s="1">
        <v>25</v>
      </c>
      <c r="AA122" s="1">
        <v>0.14000000000000001</v>
      </c>
      <c r="AB122" s="1">
        <v>0.14000000000000001</v>
      </c>
      <c r="AC122" s="1">
        <v>0.86</v>
      </c>
      <c r="AD122" s="1">
        <v>0.43</v>
      </c>
      <c r="AE122" s="1">
        <v>0.21</v>
      </c>
      <c r="AF122" s="1">
        <v>0.28999999999999998</v>
      </c>
      <c r="AG122" s="1">
        <v>0</v>
      </c>
      <c r="AH122" s="1">
        <v>0.14000000000000001</v>
      </c>
      <c r="AI122" s="1">
        <v>0</v>
      </c>
      <c r="AJ122" s="1">
        <v>0</v>
      </c>
      <c r="AK122" s="1">
        <v>8.14</v>
      </c>
      <c r="AL122" s="1">
        <v>11.6</v>
      </c>
      <c r="AM122" s="1">
        <v>12.26</v>
      </c>
      <c r="AN122" s="1">
        <v>0.8</v>
      </c>
      <c r="AO122" s="1">
        <v>2.5</v>
      </c>
      <c r="AP122" s="1">
        <v>5.29</v>
      </c>
      <c r="AQ122" s="1">
        <v>10.43</v>
      </c>
      <c r="AR122" s="1">
        <v>0.14000000000000001</v>
      </c>
      <c r="AS122" s="1">
        <v>2.71</v>
      </c>
      <c r="AT122" s="1">
        <v>0.43</v>
      </c>
      <c r="AU122" s="1">
        <v>0.43</v>
      </c>
      <c r="AV122" s="1">
        <v>0.28999999999999998</v>
      </c>
      <c r="AW122" s="1">
        <v>67</v>
      </c>
      <c r="AX122" s="1">
        <v>1</v>
      </c>
      <c r="AY122" s="1">
        <v>0.14000000000000001</v>
      </c>
      <c r="AZ122" s="1">
        <v>0</v>
      </c>
      <c r="BA122" s="1">
        <v>0.14000000000000001</v>
      </c>
      <c r="BB122" s="1">
        <v>0.28999999999999998</v>
      </c>
      <c r="BC122" s="1">
        <v>11</v>
      </c>
      <c r="BD122" s="1">
        <v>7.43</v>
      </c>
      <c r="BE122" s="1">
        <v>4.1399999999999997</v>
      </c>
      <c r="BF122" s="1">
        <v>1.29</v>
      </c>
      <c r="BG122" s="1">
        <v>1.71</v>
      </c>
      <c r="BH122" s="1">
        <v>1.29</v>
      </c>
      <c r="BI122" s="1">
        <v>1.17</v>
      </c>
      <c r="BJ122" s="1">
        <v>10.14</v>
      </c>
      <c r="BK122" s="1">
        <v>8.7100000000000009</v>
      </c>
      <c r="BL122" s="1">
        <v>86</v>
      </c>
      <c r="BM122" s="1">
        <v>8.43</v>
      </c>
      <c r="BN122" s="1">
        <v>6</v>
      </c>
      <c r="BO122" s="1">
        <v>71</v>
      </c>
      <c r="BP122" s="1">
        <v>4.43</v>
      </c>
      <c r="BQ122" s="1">
        <v>3.71</v>
      </c>
      <c r="BR122" s="1">
        <v>84</v>
      </c>
      <c r="BS122" s="1">
        <v>0</v>
      </c>
      <c r="BT122" s="1">
        <v>0</v>
      </c>
      <c r="BU122" s="1">
        <v>1</v>
      </c>
      <c r="BV122" s="1">
        <v>6</v>
      </c>
      <c r="BW122" s="1">
        <v>1</v>
      </c>
      <c r="BX122" s="1">
        <v>0.14000000000000001</v>
      </c>
      <c r="BY122" s="1">
        <v>16.14</v>
      </c>
      <c r="BZ122" s="1">
        <v>1.71</v>
      </c>
      <c r="CA122" s="1">
        <v>0.86</v>
      </c>
      <c r="CB122" s="1">
        <v>2.14</v>
      </c>
      <c r="CC122" s="1">
        <v>0.14000000000000001</v>
      </c>
      <c r="CD122" s="1">
        <v>0</v>
      </c>
      <c r="CE122" s="1">
        <v>0.14000000000000001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3.5237983300000009</v>
      </c>
      <c r="CL122" s="1">
        <v>0</v>
      </c>
    </row>
    <row r="123" spans="1:90" x14ac:dyDescent="0.25">
      <c r="A123" s="1" t="s">
        <v>122</v>
      </c>
      <c r="B123" s="1">
        <v>5.4</v>
      </c>
      <c r="C123" s="1">
        <v>9</v>
      </c>
      <c r="D123" s="1">
        <v>69.33</v>
      </c>
      <c r="E123" s="1">
        <v>7.0000000000000007E-2</v>
      </c>
      <c r="F123" s="1">
        <v>0</v>
      </c>
      <c r="G123" s="1">
        <v>0.1</v>
      </c>
      <c r="H123" s="1">
        <v>0</v>
      </c>
      <c r="I123" s="1">
        <v>0.67</v>
      </c>
      <c r="J123" s="1">
        <v>0.11</v>
      </c>
      <c r="K123" s="1">
        <v>0.33</v>
      </c>
      <c r="L123" s="1">
        <v>0.33</v>
      </c>
      <c r="M123" s="1">
        <v>0</v>
      </c>
      <c r="N123" s="1">
        <v>0.11</v>
      </c>
      <c r="O123" s="1">
        <v>0.03</v>
      </c>
      <c r="P123" s="1">
        <v>0.03</v>
      </c>
      <c r="Q123" s="1">
        <v>0</v>
      </c>
      <c r="R123" s="1">
        <v>0</v>
      </c>
      <c r="S123" s="1">
        <v>0</v>
      </c>
      <c r="T123" s="1">
        <v>0</v>
      </c>
      <c r="U123" s="1">
        <v>10.67</v>
      </c>
      <c r="V123" s="1">
        <v>8.7799999999999994</v>
      </c>
      <c r="W123" s="1">
        <v>82</v>
      </c>
      <c r="X123" s="1">
        <v>0.56000000000000005</v>
      </c>
      <c r="Y123" s="1">
        <v>0.11</v>
      </c>
      <c r="Z123" s="1">
        <v>20</v>
      </c>
      <c r="AA123" s="1">
        <v>0</v>
      </c>
      <c r="AB123" s="1">
        <v>0</v>
      </c>
      <c r="AC123" s="1">
        <v>0.89</v>
      </c>
      <c r="AD123" s="1">
        <v>0.11</v>
      </c>
      <c r="AE123" s="1">
        <v>0.09</v>
      </c>
      <c r="AF123" s="1">
        <v>0</v>
      </c>
      <c r="AG123" s="1">
        <v>0</v>
      </c>
      <c r="AH123" s="1">
        <v>0</v>
      </c>
      <c r="AI123" s="1">
        <v>0</v>
      </c>
      <c r="AJ123" s="1">
        <v>0.22</v>
      </c>
      <c r="AK123" s="1">
        <v>9</v>
      </c>
      <c r="AL123" s="1">
        <v>12.3</v>
      </c>
      <c r="AM123" s="1">
        <v>12.38</v>
      </c>
      <c r="AN123" s="1">
        <v>0.4</v>
      </c>
      <c r="AO123" s="1">
        <v>3</v>
      </c>
      <c r="AP123" s="1">
        <v>12</v>
      </c>
      <c r="AQ123" s="1">
        <v>12</v>
      </c>
      <c r="AR123" s="1">
        <v>0</v>
      </c>
      <c r="AS123" s="1">
        <v>2</v>
      </c>
      <c r="AT123" s="1">
        <v>1.33</v>
      </c>
      <c r="AU123" s="1">
        <v>1.22</v>
      </c>
      <c r="AV123" s="1">
        <v>0.67</v>
      </c>
      <c r="AW123" s="1">
        <v>55</v>
      </c>
      <c r="AX123" s="1">
        <v>4.1100000000000003</v>
      </c>
      <c r="AY123" s="1">
        <v>1.22</v>
      </c>
      <c r="AZ123" s="1">
        <v>0.22</v>
      </c>
      <c r="BA123" s="1">
        <v>1.33</v>
      </c>
      <c r="BB123" s="1">
        <v>2.78</v>
      </c>
      <c r="BC123" s="1">
        <v>12.89</v>
      </c>
      <c r="BD123" s="1">
        <v>7.44</v>
      </c>
      <c r="BE123" s="1">
        <v>4.33</v>
      </c>
      <c r="BF123" s="1">
        <v>1.1100000000000001</v>
      </c>
      <c r="BG123" s="1">
        <v>1.1100000000000001</v>
      </c>
      <c r="BH123" s="1">
        <v>2.44</v>
      </c>
      <c r="BI123" s="1">
        <v>1.59</v>
      </c>
      <c r="BJ123" s="1">
        <v>33.33</v>
      </c>
      <c r="BK123" s="1">
        <v>29.44</v>
      </c>
      <c r="BL123" s="1">
        <v>88</v>
      </c>
      <c r="BM123" s="1">
        <v>21.11</v>
      </c>
      <c r="BN123" s="1">
        <v>18.11</v>
      </c>
      <c r="BO123" s="1">
        <v>86</v>
      </c>
      <c r="BP123" s="1">
        <v>10.67</v>
      </c>
      <c r="BQ123" s="1">
        <v>8.7799999999999994</v>
      </c>
      <c r="BR123" s="1">
        <v>82</v>
      </c>
      <c r="BS123" s="1">
        <v>0.11</v>
      </c>
      <c r="BT123" s="1">
        <v>0.11</v>
      </c>
      <c r="BU123" s="1">
        <v>7</v>
      </c>
      <c r="BV123" s="1">
        <v>2</v>
      </c>
      <c r="BW123" s="1">
        <v>2</v>
      </c>
      <c r="BX123" s="1">
        <v>1</v>
      </c>
      <c r="BY123" s="1">
        <v>46.11</v>
      </c>
      <c r="BZ123" s="1">
        <v>1.33</v>
      </c>
      <c r="CA123" s="1">
        <v>4.22</v>
      </c>
      <c r="CB123" s="1">
        <v>0.56000000000000005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3.1406005099999996</v>
      </c>
      <c r="CL123" s="1">
        <v>0</v>
      </c>
    </row>
    <row r="124" spans="1:90" x14ac:dyDescent="0.25">
      <c r="A124" s="1" t="s">
        <v>134</v>
      </c>
      <c r="B124" s="1">
        <v>5.3</v>
      </c>
      <c r="C124" s="1">
        <v>9</v>
      </c>
      <c r="D124" s="1">
        <v>31.78</v>
      </c>
      <c r="E124" s="1">
        <v>0.18</v>
      </c>
      <c r="F124" s="1">
        <v>0.33</v>
      </c>
      <c r="G124" s="1">
        <v>0.2</v>
      </c>
      <c r="H124" s="1">
        <v>3</v>
      </c>
      <c r="I124" s="1">
        <v>1</v>
      </c>
      <c r="J124" s="1">
        <v>0.22</v>
      </c>
      <c r="K124" s="1">
        <v>0.44</v>
      </c>
      <c r="L124" s="1">
        <v>0.56000000000000005</v>
      </c>
      <c r="M124" s="1">
        <v>0.33</v>
      </c>
      <c r="N124" s="1">
        <v>0</v>
      </c>
      <c r="O124" s="1">
        <v>0.1</v>
      </c>
      <c r="P124" s="1">
        <v>0.18</v>
      </c>
      <c r="Q124" s="1">
        <v>0.22</v>
      </c>
      <c r="R124" s="1">
        <v>0.22</v>
      </c>
      <c r="S124" s="1">
        <v>0</v>
      </c>
      <c r="T124" s="1">
        <v>0</v>
      </c>
      <c r="U124" s="1">
        <v>7</v>
      </c>
      <c r="V124" s="1">
        <v>5.44</v>
      </c>
      <c r="W124" s="1">
        <v>78</v>
      </c>
      <c r="X124" s="1">
        <v>0.44</v>
      </c>
      <c r="Y124" s="1">
        <v>0</v>
      </c>
      <c r="Z124" s="1">
        <v>0</v>
      </c>
      <c r="AA124" s="1">
        <v>0.11</v>
      </c>
      <c r="AB124" s="1">
        <v>0.22</v>
      </c>
      <c r="AC124" s="1">
        <v>0.44</v>
      </c>
      <c r="AD124" s="1">
        <v>0</v>
      </c>
      <c r="AE124" s="1">
        <v>0.04</v>
      </c>
      <c r="AF124" s="1">
        <v>0.11</v>
      </c>
      <c r="AG124" s="1">
        <v>0</v>
      </c>
      <c r="AH124" s="1">
        <v>0</v>
      </c>
      <c r="AI124" s="1">
        <v>0</v>
      </c>
      <c r="AJ124" s="1">
        <v>0.11</v>
      </c>
      <c r="AK124" s="1">
        <v>12.56</v>
      </c>
      <c r="AL124" s="1">
        <v>6.48</v>
      </c>
      <c r="AM124" s="1">
        <v>15.31</v>
      </c>
      <c r="AN124" s="1">
        <v>1</v>
      </c>
      <c r="AO124" s="1">
        <v>2.9</v>
      </c>
      <c r="AP124" s="1">
        <v>5.1100000000000003</v>
      </c>
      <c r="AQ124" s="1">
        <v>10.11</v>
      </c>
      <c r="AR124" s="1">
        <v>0.33</v>
      </c>
      <c r="AS124" s="1">
        <v>3</v>
      </c>
      <c r="AT124" s="1">
        <v>0.33</v>
      </c>
      <c r="AU124" s="1">
        <v>1.56</v>
      </c>
      <c r="AV124" s="1">
        <v>1.1100000000000001</v>
      </c>
      <c r="AW124" s="1">
        <v>71</v>
      </c>
      <c r="AX124" s="1">
        <v>1.78</v>
      </c>
      <c r="AY124" s="1">
        <v>0.33</v>
      </c>
      <c r="AZ124" s="1">
        <v>0.11</v>
      </c>
      <c r="BA124" s="1">
        <v>0.11</v>
      </c>
      <c r="BB124" s="1">
        <v>0.56000000000000005</v>
      </c>
      <c r="BC124" s="1">
        <v>12.33</v>
      </c>
      <c r="BD124" s="1">
        <v>7.22</v>
      </c>
      <c r="BE124" s="1">
        <v>3.67</v>
      </c>
      <c r="BF124" s="1">
        <v>0.89</v>
      </c>
      <c r="BG124" s="1">
        <v>1.67</v>
      </c>
      <c r="BH124" s="1">
        <v>1.56</v>
      </c>
      <c r="BI124" s="1">
        <v>1.25</v>
      </c>
      <c r="BJ124" s="1">
        <v>15</v>
      </c>
      <c r="BK124" s="1">
        <v>12.67</v>
      </c>
      <c r="BL124" s="1">
        <v>84</v>
      </c>
      <c r="BM124" s="1">
        <v>10.33</v>
      </c>
      <c r="BN124" s="1">
        <v>8</v>
      </c>
      <c r="BO124" s="1">
        <v>77</v>
      </c>
      <c r="BP124" s="1">
        <v>7</v>
      </c>
      <c r="BQ124" s="1">
        <v>5.44</v>
      </c>
      <c r="BR124" s="1">
        <v>78</v>
      </c>
      <c r="BS124" s="1">
        <v>0.11</v>
      </c>
      <c r="BT124" s="1">
        <v>0</v>
      </c>
      <c r="BU124" s="1">
        <v>2</v>
      </c>
      <c r="BV124" s="1">
        <v>7</v>
      </c>
      <c r="BW124" s="1">
        <v>1</v>
      </c>
      <c r="BX124" s="1">
        <v>0.22</v>
      </c>
      <c r="BY124" s="1">
        <v>22.67</v>
      </c>
      <c r="BZ124" s="1">
        <v>1.33</v>
      </c>
      <c r="CA124" s="1">
        <v>1.33</v>
      </c>
      <c r="CB124" s="1">
        <v>0.89</v>
      </c>
      <c r="CC124" s="1">
        <v>0</v>
      </c>
      <c r="CD124" s="1">
        <v>0</v>
      </c>
      <c r="CE124" s="1">
        <v>0.11</v>
      </c>
      <c r="CF124" s="1">
        <v>0</v>
      </c>
      <c r="CG124" s="1">
        <v>0</v>
      </c>
      <c r="CH124" s="1">
        <v>0</v>
      </c>
      <c r="CI124" s="1">
        <v>0.11</v>
      </c>
      <c r="CJ124" s="1">
        <v>0.11</v>
      </c>
      <c r="CK124" s="1">
        <f t="shared" si="1"/>
        <v>4.2483492900000011</v>
      </c>
      <c r="CL124" s="1">
        <v>0</v>
      </c>
    </row>
    <row r="125" spans="1:90" x14ac:dyDescent="0.25">
      <c r="A125" s="1" t="s">
        <v>165</v>
      </c>
      <c r="B125" s="1">
        <v>5.3</v>
      </c>
      <c r="C125" s="1">
        <v>6</v>
      </c>
      <c r="D125" s="1">
        <v>32.5</v>
      </c>
      <c r="E125" s="1">
        <v>0.22</v>
      </c>
      <c r="F125" s="1">
        <v>0.5</v>
      </c>
      <c r="G125" s="1">
        <v>0.3</v>
      </c>
      <c r="H125" s="1">
        <v>2</v>
      </c>
      <c r="I125" s="1">
        <v>1.17</v>
      </c>
      <c r="J125" s="1">
        <v>0.5</v>
      </c>
      <c r="K125" s="1">
        <v>0.67</v>
      </c>
      <c r="L125" s="1">
        <v>0.5</v>
      </c>
      <c r="M125" s="1">
        <v>0.17</v>
      </c>
      <c r="N125" s="1">
        <v>0</v>
      </c>
      <c r="O125" s="1">
        <v>0.14000000000000001</v>
      </c>
      <c r="P125" s="1">
        <v>0.14000000000000001</v>
      </c>
      <c r="Q125" s="1">
        <v>0.17</v>
      </c>
      <c r="R125" s="1">
        <v>0.17</v>
      </c>
      <c r="S125" s="1">
        <v>0</v>
      </c>
      <c r="T125" s="1">
        <v>0</v>
      </c>
      <c r="U125" s="1">
        <v>6.17</v>
      </c>
      <c r="V125" s="1">
        <v>3.5</v>
      </c>
      <c r="W125" s="1">
        <v>57</v>
      </c>
      <c r="X125" s="1">
        <v>1</v>
      </c>
      <c r="Y125" s="1">
        <v>0.17</v>
      </c>
      <c r="Z125" s="1">
        <v>17</v>
      </c>
      <c r="AA125" s="1">
        <v>0.17</v>
      </c>
      <c r="AB125" s="1">
        <v>0.17</v>
      </c>
      <c r="AC125" s="1">
        <v>0.67</v>
      </c>
      <c r="AD125" s="1">
        <v>0.33</v>
      </c>
      <c r="AE125" s="1">
        <v>0.18</v>
      </c>
      <c r="AF125" s="1">
        <v>0.17</v>
      </c>
      <c r="AG125" s="1">
        <v>0</v>
      </c>
      <c r="AH125" s="1">
        <v>0.17</v>
      </c>
      <c r="AI125" s="1">
        <v>0</v>
      </c>
      <c r="AJ125" s="1">
        <v>0</v>
      </c>
      <c r="AK125" s="1">
        <v>17.170000000000002</v>
      </c>
      <c r="AL125" s="1">
        <v>8.9700000000000006</v>
      </c>
      <c r="AM125" s="1">
        <v>14.2</v>
      </c>
      <c r="AN125" s="1">
        <v>1.3</v>
      </c>
      <c r="AO125" s="1">
        <v>3</v>
      </c>
      <c r="AP125" s="1">
        <v>5.33</v>
      </c>
      <c r="AQ125" s="1">
        <v>9.83</v>
      </c>
      <c r="AR125" s="1">
        <v>0</v>
      </c>
      <c r="AS125" s="1">
        <v>2.33</v>
      </c>
      <c r="AT125" s="1">
        <v>0.17</v>
      </c>
      <c r="AU125" s="1">
        <v>1</v>
      </c>
      <c r="AV125" s="1">
        <v>0.83</v>
      </c>
      <c r="AW125" s="1">
        <v>83</v>
      </c>
      <c r="AX125" s="1">
        <v>1.83</v>
      </c>
      <c r="AY125" s="1">
        <v>0.33</v>
      </c>
      <c r="AZ125" s="1">
        <v>0</v>
      </c>
      <c r="BA125" s="1">
        <v>0.5</v>
      </c>
      <c r="BB125" s="1">
        <v>0.83</v>
      </c>
      <c r="BC125" s="1">
        <v>8.83</v>
      </c>
      <c r="BD125" s="1">
        <v>4.67</v>
      </c>
      <c r="BE125" s="1">
        <v>4.17</v>
      </c>
      <c r="BF125" s="1">
        <v>1</v>
      </c>
      <c r="BG125" s="1">
        <v>1.83</v>
      </c>
      <c r="BH125" s="1">
        <v>1.33</v>
      </c>
      <c r="BI125" s="1">
        <v>1.1499999999999999</v>
      </c>
      <c r="BJ125" s="1">
        <v>12.17</v>
      </c>
      <c r="BK125" s="1">
        <v>8.5</v>
      </c>
      <c r="BL125" s="1">
        <v>70</v>
      </c>
      <c r="BM125" s="1">
        <v>9.67</v>
      </c>
      <c r="BN125" s="1">
        <v>5.67</v>
      </c>
      <c r="BO125" s="1">
        <v>59</v>
      </c>
      <c r="BP125" s="1">
        <v>6.17</v>
      </c>
      <c r="BQ125" s="1">
        <v>3.5</v>
      </c>
      <c r="BR125" s="1">
        <v>57</v>
      </c>
      <c r="BS125" s="1">
        <v>0.17</v>
      </c>
      <c r="BT125" s="1">
        <v>0.17</v>
      </c>
      <c r="BU125" s="1">
        <v>1</v>
      </c>
      <c r="BV125" s="1">
        <v>5</v>
      </c>
      <c r="BW125" s="1">
        <v>1</v>
      </c>
      <c r="BX125" s="1">
        <v>0.33</v>
      </c>
      <c r="BY125" s="1">
        <v>20.5</v>
      </c>
      <c r="BZ125" s="1">
        <v>1.5</v>
      </c>
      <c r="CA125" s="1">
        <v>2.5</v>
      </c>
      <c r="CB125" s="1">
        <v>2.33</v>
      </c>
      <c r="CC125" s="1">
        <v>0.17</v>
      </c>
      <c r="CD125" s="1">
        <v>0</v>
      </c>
      <c r="CE125" s="1">
        <v>0.17</v>
      </c>
      <c r="CF125" s="1">
        <v>0</v>
      </c>
      <c r="CG125" s="1">
        <v>0.17</v>
      </c>
      <c r="CH125" s="1">
        <v>0</v>
      </c>
      <c r="CI125" s="1">
        <v>0</v>
      </c>
      <c r="CJ125" s="1">
        <v>0</v>
      </c>
      <c r="CK125" s="1">
        <f t="shared" si="1"/>
        <v>3.6187076799999995</v>
      </c>
      <c r="CL125" s="1">
        <v>0</v>
      </c>
    </row>
  </sheetData>
  <sortState xmlns:xlrd2="http://schemas.microsoft.com/office/spreadsheetml/2017/richdata2" ref="A2:CL125">
    <sortCondition descending="1" ref="CL2:CL125"/>
  </sortState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395C-D4A6-46EF-A8D8-280EC57A74D1}">
  <dimension ref="A1:CL11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133</v>
      </c>
      <c r="B2" s="1">
        <v>7</v>
      </c>
      <c r="C2" s="1">
        <v>12</v>
      </c>
      <c r="D2" s="1">
        <v>54.5</v>
      </c>
      <c r="E2" s="1">
        <v>0.17</v>
      </c>
      <c r="F2" s="1">
        <v>0.06</v>
      </c>
      <c r="G2" s="1">
        <v>0.2</v>
      </c>
      <c r="H2" s="1">
        <v>1</v>
      </c>
      <c r="I2" s="1">
        <v>1.25</v>
      </c>
      <c r="J2" s="1">
        <v>0.57999999999999996</v>
      </c>
      <c r="K2" s="1">
        <v>0.42</v>
      </c>
      <c r="L2" s="1">
        <v>0.83</v>
      </c>
      <c r="M2" s="1">
        <v>0.08</v>
      </c>
      <c r="N2" s="1">
        <v>0</v>
      </c>
      <c r="O2" s="1">
        <v>0.12</v>
      </c>
      <c r="P2" s="1">
        <v>0.12</v>
      </c>
      <c r="Q2" s="1">
        <v>0.08</v>
      </c>
      <c r="R2" s="1">
        <v>0.08</v>
      </c>
      <c r="S2" s="1">
        <v>0</v>
      </c>
      <c r="T2" s="1">
        <v>0</v>
      </c>
      <c r="U2" s="1">
        <v>9.25</v>
      </c>
      <c r="V2" s="1">
        <v>5.92</v>
      </c>
      <c r="W2" s="1">
        <v>64</v>
      </c>
      <c r="X2" s="1">
        <v>1.25</v>
      </c>
      <c r="Y2" s="1">
        <v>0.17</v>
      </c>
      <c r="Z2" s="1">
        <v>14</v>
      </c>
      <c r="AA2" s="1">
        <v>1</v>
      </c>
      <c r="AB2" s="1">
        <v>0.08</v>
      </c>
      <c r="AC2" s="1">
        <v>0.57999999999999996</v>
      </c>
      <c r="AD2" s="1">
        <v>0.17</v>
      </c>
      <c r="AE2" s="1">
        <v>0.11</v>
      </c>
      <c r="AF2" s="1">
        <v>0</v>
      </c>
      <c r="AG2" s="1">
        <v>0</v>
      </c>
      <c r="AH2" s="1">
        <v>0</v>
      </c>
      <c r="AI2" s="1">
        <v>0</v>
      </c>
      <c r="AJ2" s="1">
        <v>0.08</v>
      </c>
      <c r="AK2" s="1">
        <v>12.33</v>
      </c>
      <c r="AL2" s="1">
        <v>9.52</v>
      </c>
      <c r="AM2" s="1">
        <v>7.97</v>
      </c>
      <c r="AN2" s="1">
        <v>0.9</v>
      </c>
      <c r="AO2" s="1">
        <v>3.2</v>
      </c>
      <c r="AP2" s="1">
        <v>6.17</v>
      </c>
      <c r="AQ2" s="1">
        <v>7.67</v>
      </c>
      <c r="AR2" s="1">
        <v>0.08</v>
      </c>
      <c r="AS2" s="1">
        <v>2.17</v>
      </c>
      <c r="AT2" s="1">
        <v>1</v>
      </c>
      <c r="AU2" s="1">
        <v>1</v>
      </c>
      <c r="AV2" s="1">
        <v>0.57999999999999996</v>
      </c>
      <c r="AW2" s="1">
        <v>58</v>
      </c>
      <c r="AX2" s="1">
        <v>2.5</v>
      </c>
      <c r="AY2" s="1">
        <v>0.08</v>
      </c>
      <c r="AZ2" s="1">
        <v>0</v>
      </c>
      <c r="BA2" s="1">
        <v>0.25</v>
      </c>
      <c r="BB2" s="1">
        <v>0.33</v>
      </c>
      <c r="BC2" s="1">
        <v>15.83</v>
      </c>
      <c r="BD2" s="1">
        <v>10.17</v>
      </c>
      <c r="BE2" s="1">
        <v>5.17</v>
      </c>
      <c r="BF2" s="1">
        <v>0.75</v>
      </c>
      <c r="BG2" s="1">
        <v>2.92</v>
      </c>
      <c r="BH2" s="1">
        <v>1.75</v>
      </c>
      <c r="BI2" s="1">
        <v>1.6</v>
      </c>
      <c r="BJ2" s="1">
        <v>19.25</v>
      </c>
      <c r="BK2" s="1">
        <v>14.92</v>
      </c>
      <c r="BL2" s="1">
        <v>78</v>
      </c>
      <c r="BM2" s="1">
        <v>14.75</v>
      </c>
      <c r="BN2" s="1">
        <v>9.67</v>
      </c>
      <c r="BO2" s="1">
        <v>66</v>
      </c>
      <c r="BP2" s="1">
        <v>9.25</v>
      </c>
      <c r="BQ2" s="1">
        <v>5.92</v>
      </c>
      <c r="BR2" s="1">
        <v>64</v>
      </c>
      <c r="BS2" s="1">
        <v>0.5</v>
      </c>
      <c r="BT2" s="1">
        <v>0.08</v>
      </c>
      <c r="BU2" s="1">
        <v>8</v>
      </c>
      <c r="BV2" s="1">
        <v>4</v>
      </c>
      <c r="BW2" s="1">
        <v>8</v>
      </c>
      <c r="BX2" s="1">
        <v>0.25</v>
      </c>
      <c r="BY2" s="1">
        <v>29</v>
      </c>
      <c r="BZ2" s="1">
        <v>1.33</v>
      </c>
      <c r="CA2" s="1">
        <v>3.83</v>
      </c>
      <c r="CB2" s="1">
        <v>3.25</v>
      </c>
      <c r="CC2" s="1">
        <v>0.33</v>
      </c>
      <c r="CD2" s="1">
        <v>0</v>
      </c>
      <c r="CE2" s="1">
        <v>0.67</v>
      </c>
      <c r="CF2" s="1">
        <v>0</v>
      </c>
      <c r="CG2" s="1">
        <v>0.25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3.8100560199999993</v>
      </c>
      <c r="CL2" s="1">
        <v>16</v>
      </c>
    </row>
    <row r="3" spans="1:90" x14ac:dyDescent="0.25">
      <c r="A3" s="1" t="s">
        <v>146</v>
      </c>
      <c r="B3" s="1">
        <v>8.4</v>
      </c>
      <c r="C3" s="1">
        <v>11</v>
      </c>
      <c r="D3" s="1">
        <v>69</v>
      </c>
      <c r="E3" s="1">
        <v>0.27</v>
      </c>
      <c r="F3" s="1">
        <v>0.2</v>
      </c>
      <c r="G3" s="1">
        <v>0.7</v>
      </c>
      <c r="H3" s="1">
        <v>6</v>
      </c>
      <c r="I3" s="1">
        <v>2.1800000000000002</v>
      </c>
      <c r="J3" s="1">
        <v>1</v>
      </c>
      <c r="K3" s="1">
        <v>1.82</v>
      </c>
      <c r="L3" s="1">
        <v>0.36</v>
      </c>
      <c r="M3" s="1">
        <v>0.82</v>
      </c>
      <c r="N3" s="1">
        <v>0.82</v>
      </c>
      <c r="O3" s="1">
        <v>0.43</v>
      </c>
      <c r="P3" s="1">
        <v>0.43</v>
      </c>
      <c r="Q3" s="1">
        <v>0.45</v>
      </c>
      <c r="R3" s="1">
        <v>0.45</v>
      </c>
      <c r="S3" s="1">
        <v>0</v>
      </c>
      <c r="T3" s="1">
        <v>0.18</v>
      </c>
      <c r="U3" s="1">
        <v>9.73</v>
      </c>
      <c r="V3" s="1">
        <v>7.45</v>
      </c>
      <c r="W3" s="1">
        <v>77</v>
      </c>
      <c r="X3" s="1">
        <v>0.27</v>
      </c>
      <c r="Y3" s="1">
        <v>0.09</v>
      </c>
      <c r="Z3" s="1">
        <v>33</v>
      </c>
      <c r="AA3" s="1">
        <v>0</v>
      </c>
      <c r="AB3" s="1">
        <v>0</v>
      </c>
      <c r="AC3" s="1">
        <v>1.45</v>
      </c>
      <c r="AD3" s="1">
        <v>0.36</v>
      </c>
      <c r="AE3" s="1">
        <v>0.26</v>
      </c>
      <c r="AF3" s="1">
        <v>0.09</v>
      </c>
      <c r="AG3" s="1">
        <v>0</v>
      </c>
      <c r="AH3" s="1">
        <v>0.09</v>
      </c>
      <c r="AI3" s="1">
        <v>0</v>
      </c>
      <c r="AJ3" s="1">
        <v>0.64</v>
      </c>
      <c r="AK3" s="1">
        <v>34.729999999999997</v>
      </c>
      <c r="AL3" s="1">
        <v>18.690000000000001</v>
      </c>
      <c r="AM3" s="1">
        <v>23.44</v>
      </c>
      <c r="AN3" s="1">
        <v>2.9</v>
      </c>
      <c r="AO3" s="1">
        <v>5.5</v>
      </c>
      <c r="AP3" s="1">
        <v>6.45</v>
      </c>
      <c r="AQ3" s="1">
        <v>15.45</v>
      </c>
      <c r="AR3" s="1">
        <v>0</v>
      </c>
      <c r="AS3" s="1">
        <v>4.91</v>
      </c>
      <c r="AT3" s="1">
        <v>0.55000000000000004</v>
      </c>
      <c r="AU3" s="1">
        <v>1</v>
      </c>
      <c r="AV3" s="1">
        <v>0.45</v>
      </c>
      <c r="AW3" s="1">
        <v>45</v>
      </c>
      <c r="AX3" s="1">
        <v>2.73</v>
      </c>
      <c r="AY3" s="1">
        <v>0.27</v>
      </c>
      <c r="AZ3" s="1">
        <v>0.18</v>
      </c>
      <c r="BA3" s="1">
        <v>0.18</v>
      </c>
      <c r="BB3" s="1">
        <v>0.64</v>
      </c>
      <c r="BC3" s="1">
        <v>9.82</v>
      </c>
      <c r="BD3" s="1">
        <v>7.18</v>
      </c>
      <c r="BE3" s="1">
        <v>3.45</v>
      </c>
      <c r="BF3" s="1">
        <v>0.91</v>
      </c>
      <c r="BG3" s="1">
        <v>2.09</v>
      </c>
      <c r="BH3" s="1">
        <v>1.55</v>
      </c>
      <c r="BI3" s="1">
        <v>1.1599999999999999</v>
      </c>
      <c r="BJ3" s="1">
        <v>19.73</v>
      </c>
      <c r="BK3" s="1">
        <v>15.91</v>
      </c>
      <c r="BL3" s="1">
        <v>81</v>
      </c>
      <c r="BM3" s="1">
        <v>16.55</v>
      </c>
      <c r="BN3" s="1">
        <v>12.82</v>
      </c>
      <c r="BO3" s="1">
        <v>77</v>
      </c>
      <c r="BP3" s="1">
        <v>9.73</v>
      </c>
      <c r="BQ3" s="1">
        <v>7.45</v>
      </c>
      <c r="BR3" s="1">
        <v>77</v>
      </c>
      <c r="BS3" s="1">
        <v>0.27</v>
      </c>
      <c r="BT3" s="1">
        <v>0.09</v>
      </c>
      <c r="BU3" s="1">
        <v>9</v>
      </c>
      <c r="BV3" s="1">
        <v>2</v>
      </c>
      <c r="BW3" s="1">
        <v>7</v>
      </c>
      <c r="BX3" s="1">
        <v>0.73</v>
      </c>
      <c r="BY3" s="1">
        <v>32</v>
      </c>
      <c r="BZ3" s="1">
        <v>4.55</v>
      </c>
      <c r="CA3" s="1">
        <v>2.4500000000000002</v>
      </c>
      <c r="CB3" s="1">
        <v>1.18</v>
      </c>
      <c r="CC3" s="1">
        <v>0.55000000000000004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4.2002201199999982</v>
      </c>
      <c r="CL3" s="1">
        <v>14</v>
      </c>
    </row>
    <row r="4" spans="1:90" x14ac:dyDescent="0.25">
      <c r="A4" s="1" t="s">
        <v>156</v>
      </c>
      <c r="B4" s="1">
        <v>7.2</v>
      </c>
      <c r="C4" s="1">
        <v>8</v>
      </c>
      <c r="D4" s="1">
        <v>85.5</v>
      </c>
      <c r="E4" s="1">
        <v>0.2</v>
      </c>
      <c r="F4" s="1">
        <v>0.1</v>
      </c>
      <c r="G4" s="1">
        <v>0.5</v>
      </c>
      <c r="H4" s="1">
        <v>2</v>
      </c>
      <c r="I4" s="1">
        <v>2.25</v>
      </c>
      <c r="J4" s="1">
        <v>0.38</v>
      </c>
      <c r="K4" s="1">
        <v>1.62</v>
      </c>
      <c r="L4" s="1">
        <v>0.62</v>
      </c>
      <c r="M4" s="1">
        <v>0.5</v>
      </c>
      <c r="N4" s="1">
        <v>0.5</v>
      </c>
      <c r="O4" s="1">
        <v>0.26</v>
      </c>
      <c r="P4" s="1">
        <v>0.26</v>
      </c>
      <c r="Q4" s="1">
        <v>0.25</v>
      </c>
      <c r="R4" s="1">
        <v>0.25</v>
      </c>
      <c r="S4" s="1">
        <v>0</v>
      </c>
      <c r="T4" s="1">
        <v>0.12</v>
      </c>
      <c r="U4" s="1">
        <v>22.75</v>
      </c>
      <c r="V4" s="1">
        <v>19.38</v>
      </c>
      <c r="W4" s="1">
        <v>85</v>
      </c>
      <c r="X4" s="1">
        <v>4.75</v>
      </c>
      <c r="Y4" s="1">
        <v>1.1200000000000001</v>
      </c>
      <c r="Z4" s="1">
        <v>24</v>
      </c>
      <c r="AA4" s="1">
        <v>3.88</v>
      </c>
      <c r="AB4" s="1">
        <v>0.88</v>
      </c>
      <c r="AC4" s="1">
        <v>1.75</v>
      </c>
      <c r="AD4" s="1">
        <v>0.25</v>
      </c>
      <c r="AE4" s="1">
        <v>0.22</v>
      </c>
      <c r="AF4" s="1">
        <v>0</v>
      </c>
      <c r="AG4" s="1">
        <v>0</v>
      </c>
      <c r="AH4" s="1">
        <v>0.12</v>
      </c>
      <c r="AI4" s="1">
        <v>0</v>
      </c>
      <c r="AJ4" s="1">
        <v>0.88</v>
      </c>
      <c r="AK4" s="1">
        <v>33</v>
      </c>
      <c r="AL4" s="1">
        <v>32.5</v>
      </c>
      <c r="AM4" s="1">
        <v>17.22</v>
      </c>
      <c r="AN4" s="1">
        <v>2</v>
      </c>
      <c r="AO4" s="1">
        <v>4.9000000000000004</v>
      </c>
      <c r="AP4" s="1">
        <v>13.12</v>
      </c>
      <c r="AQ4" s="1">
        <v>17.62</v>
      </c>
      <c r="AR4" s="1">
        <v>0.38</v>
      </c>
      <c r="AS4" s="1">
        <v>4.38</v>
      </c>
      <c r="AT4" s="1">
        <v>0.12</v>
      </c>
      <c r="AU4" s="1">
        <v>1.1200000000000001</v>
      </c>
      <c r="AV4" s="1">
        <v>0.62</v>
      </c>
      <c r="AW4" s="1">
        <v>55</v>
      </c>
      <c r="AX4" s="1">
        <v>3.75</v>
      </c>
      <c r="AY4" s="1">
        <v>0.25</v>
      </c>
      <c r="AZ4" s="1">
        <v>0.12</v>
      </c>
      <c r="BA4" s="1">
        <v>0.62</v>
      </c>
      <c r="BB4" s="1">
        <v>1</v>
      </c>
      <c r="BC4" s="1">
        <v>6.25</v>
      </c>
      <c r="BD4" s="1">
        <v>4</v>
      </c>
      <c r="BE4" s="1">
        <v>1.5</v>
      </c>
      <c r="BF4" s="1">
        <v>0.62</v>
      </c>
      <c r="BG4" s="1">
        <v>0.75</v>
      </c>
      <c r="BH4" s="1">
        <v>0.5</v>
      </c>
      <c r="BI4" s="1">
        <v>0.54</v>
      </c>
      <c r="BJ4" s="1">
        <v>52</v>
      </c>
      <c r="BK4" s="1">
        <v>46.12</v>
      </c>
      <c r="BL4" s="1">
        <v>89</v>
      </c>
      <c r="BM4" s="1">
        <v>43.38</v>
      </c>
      <c r="BN4" s="1">
        <v>35</v>
      </c>
      <c r="BO4" s="1">
        <v>81</v>
      </c>
      <c r="BP4" s="1">
        <v>22.75</v>
      </c>
      <c r="BQ4" s="1">
        <v>19.38</v>
      </c>
      <c r="BR4" s="1">
        <v>85</v>
      </c>
      <c r="BS4" s="1">
        <v>0.75</v>
      </c>
      <c r="BT4" s="1">
        <v>0.38</v>
      </c>
      <c r="BU4" s="1">
        <v>8</v>
      </c>
      <c r="BV4" s="1">
        <v>0</v>
      </c>
      <c r="BW4" s="1">
        <v>2</v>
      </c>
      <c r="BX4" s="1">
        <v>1</v>
      </c>
      <c r="BY4" s="1">
        <v>66.62</v>
      </c>
      <c r="BZ4" s="1">
        <v>3.62</v>
      </c>
      <c r="CA4" s="1">
        <v>4.88</v>
      </c>
      <c r="CB4" s="1">
        <v>6.38</v>
      </c>
      <c r="CC4" s="1">
        <v>0.12</v>
      </c>
      <c r="CD4" s="1">
        <v>0</v>
      </c>
      <c r="CE4" s="1">
        <v>3.12</v>
      </c>
      <c r="CF4" s="1">
        <v>0.12</v>
      </c>
      <c r="CG4" s="1">
        <v>0.25</v>
      </c>
      <c r="CH4" s="1">
        <v>0</v>
      </c>
      <c r="CI4" s="1">
        <v>0</v>
      </c>
      <c r="CJ4" s="1">
        <v>0</v>
      </c>
      <c r="CK4" s="1">
        <f t="shared" si="0"/>
        <v>4.5802649100000039</v>
      </c>
      <c r="CL4" s="1">
        <v>13</v>
      </c>
    </row>
    <row r="5" spans="1:90" x14ac:dyDescent="0.25">
      <c r="A5" s="1" t="s">
        <v>125</v>
      </c>
      <c r="B5" s="1">
        <v>5.8</v>
      </c>
      <c r="C5" s="1">
        <v>1</v>
      </c>
      <c r="D5" s="1">
        <v>90</v>
      </c>
      <c r="E5" s="1">
        <v>0.05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0.02</v>
      </c>
      <c r="P5" s="1">
        <v>0.02</v>
      </c>
      <c r="Q5" s="1">
        <v>0</v>
      </c>
      <c r="R5" s="1">
        <v>0</v>
      </c>
      <c r="S5" s="1">
        <v>0</v>
      </c>
      <c r="T5" s="1">
        <v>0</v>
      </c>
      <c r="U5" s="1">
        <v>20</v>
      </c>
      <c r="V5" s="1">
        <v>13</v>
      </c>
      <c r="W5" s="1">
        <v>65</v>
      </c>
      <c r="X5" s="1">
        <v>3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0.05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8</v>
      </c>
      <c r="AL5" s="1">
        <v>15.4</v>
      </c>
      <c r="AM5" s="1">
        <v>17.8</v>
      </c>
      <c r="AN5" s="1">
        <v>0.2</v>
      </c>
      <c r="AO5" s="1">
        <v>3.1</v>
      </c>
      <c r="AP5" s="1">
        <v>13</v>
      </c>
      <c r="AQ5" s="1">
        <v>13</v>
      </c>
      <c r="AR5" s="1">
        <v>0</v>
      </c>
      <c r="AS5" s="1">
        <v>3</v>
      </c>
      <c r="AT5" s="1">
        <v>0</v>
      </c>
      <c r="AU5" s="1">
        <v>3</v>
      </c>
      <c r="AV5" s="1">
        <v>2</v>
      </c>
      <c r="AW5" s="1">
        <v>67</v>
      </c>
      <c r="AX5" s="1">
        <v>5</v>
      </c>
      <c r="AY5" s="1">
        <v>2</v>
      </c>
      <c r="AZ5" s="1">
        <v>0</v>
      </c>
      <c r="BA5" s="1">
        <v>3</v>
      </c>
      <c r="BB5" s="1">
        <v>5</v>
      </c>
      <c r="BC5" s="1">
        <v>6</v>
      </c>
      <c r="BD5" s="1">
        <v>3</v>
      </c>
      <c r="BE5" s="1">
        <v>2</v>
      </c>
      <c r="BF5" s="1">
        <v>0</v>
      </c>
      <c r="BG5" s="1">
        <v>0</v>
      </c>
      <c r="BH5" s="1">
        <v>1</v>
      </c>
      <c r="BI5" s="1">
        <v>0.73</v>
      </c>
      <c r="BJ5" s="1">
        <v>42</v>
      </c>
      <c r="BK5" s="1">
        <v>32</v>
      </c>
      <c r="BL5" s="1">
        <v>76</v>
      </c>
      <c r="BM5" s="1">
        <v>34</v>
      </c>
      <c r="BN5" s="1">
        <v>23</v>
      </c>
      <c r="BO5" s="1">
        <v>68</v>
      </c>
      <c r="BP5" s="1">
        <v>20</v>
      </c>
      <c r="BQ5" s="1">
        <v>13</v>
      </c>
      <c r="BR5" s="1">
        <v>65</v>
      </c>
      <c r="BS5" s="1">
        <v>1</v>
      </c>
      <c r="BT5" s="1">
        <v>0</v>
      </c>
      <c r="BU5" s="1">
        <v>1</v>
      </c>
      <c r="BV5" s="1">
        <v>0</v>
      </c>
      <c r="BW5" s="1">
        <v>0</v>
      </c>
      <c r="BX5" s="1">
        <v>1</v>
      </c>
      <c r="BY5" s="1">
        <v>62</v>
      </c>
      <c r="BZ5" s="1">
        <v>4</v>
      </c>
      <c r="CA5" s="1">
        <v>9</v>
      </c>
      <c r="CB5" s="1">
        <v>10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4.0220103399999996</v>
      </c>
      <c r="CL5" s="1">
        <v>10</v>
      </c>
    </row>
    <row r="6" spans="1:90" x14ac:dyDescent="0.25">
      <c r="A6" s="1" t="s">
        <v>89</v>
      </c>
      <c r="B6" s="1">
        <v>8.9</v>
      </c>
      <c r="C6" s="1">
        <v>9</v>
      </c>
      <c r="D6" s="1">
        <v>48.11</v>
      </c>
      <c r="E6" s="1">
        <v>7.0000000000000007E-2</v>
      </c>
      <c r="F6" s="1">
        <v>0</v>
      </c>
      <c r="G6" s="1">
        <v>0.1</v>
      </c>
      <c r="H6" s="1">
        <v>0</v>
      </c>
      <c r="I6" s="1">
        <v>0.33</v>
      </c>
      <c r="J6" s="1">
        <v>0.11</v>
      </c>
      <c r="K6" s="1">
        <v>0.33</v>
      </c>
      <c r="L6" s="1">
        <v>0</v>
      </c>
      <c r="M6" s="1">
        <v>0.11</v>
      </c>
      <c r="N6" s="1">
        <v>0</v>
      </c>
      <c r="O6" s="1">
        <v>0.06</v>
      </c>
      <c r="P6" s="1">
        <v>0.06</v>
      </c>
      <c r="Q6" s="1">
        <v>0</v>
      </c>
      <c r="R6" s="1">
        <v>0</v>
      </c>
      <c r="S6" s="1">
        <v>0</v>
      </c>
      <c r="T6" s="1">
        <v>0</v>
      </c>
      <c r="U6" s="1">
        <v>12.56</v>
      </c>
      <c r="V6" s="1">
        <v>10.220000000000001</v>
      </c>
      <c r="W6" s="1">
        <v>81</v>
      </c>
      <c r="X6" s="1">
        <v>0.78</v>
      </c>
      <c r="Y6" s="1">
        <v>0.22</v>
      </c>
      <c r="Z6" s="1">
        <v>28</v>
      </c>
      <c r="AA6" s="1">
        <v>0</v>
      </c>
      <c r="AB6" s="1">
        <v>0</v>
      </c>
      <c r="AC6" s="1">
        <v>1.1100000000000001</v>
      </c>
      <c r="AD6" s="1">
        <v>0</v>
      </c>
      <c r="AE6" s="1">
        <v>0.06</v>
      </c>
      <c r="AF6" s="1">
        <v>0</v>
      </c>
      <c r="AG6" s="1">
        <v>0</v>
      </c>
      <c r="AH6" s="1">
        <v>0</v>
      </c>
      <c r="AI6" s="1">
        <v>0</v>
      </c>
      <c r="AJ6" s="1">
        <v>0.11</v>
      </c>
      <c r="AK6" s="1">
        <v>8.11</v>
      </c>
      <c r="AL6" s="1">
        <v>17.100000000000001</v>
      </c>
      <c r="AM6" s="1">
        <v>5.4</v>
      </c>
      <c r="AN6" s="1">
        <v>0.5</v>
      </c>
      <c r="AO6" s="1">
        <v>2.6</v>
      </c>
      <c r="AP6" s="1">
        <v>6.89</v>
      </c>
      <c r="AQ6" s="1">
        <v>6.89</v>
      </c>
      <c r="AR6" s="1">
        <v>0</v>
      </c>
      <c r="AS6" s="1">
        <v>1.56</v>
      </c>
      <c r="AT6" s="1">
        <v>0.56000000000000005</v>
      </c>
      <c r="AU6" s="1">
        <v>0.11</v>
      </c>
      <c r="AV6" s="1">
        <v>0.11</v>
      </c>
      <c r="AW6" s="1">
        <v>100</v>
      </c>
      <c r="AX6" s="1">
        <v>2.33</v>
      </c>
      <c r="AY6" s="1">
        <v>0.22</v>
      </c>
      <c r="AZ6" s="1">
        <v>0</v>
      </c>
      <c r="BA6" s="1">
        <v>0.44</v>
      </c>
      <c r="BB6" s="1">
        <v>0.67</v>
      </c>
      <c r="BC6" s="1">
        <v>14.22</v>
      </c>
      <c r="BD6" s="1">
        <v>8.56</v>
      </c>
      <c r="BE6" s="1">
        <v>4.8899999999999997</v>
      </c>
      <c r="BF6" s="1">
        <v>0.89</v>
      </c>
      <c r="BG6" s="1">
        <v>1.33</v>
      </c>
      <c r="BH6" s="1">
        <v>1.89</v>
      </c>
      <c r="BI6" s="1">
        <v>1.56</v>
      </c>
      <c r="BJ6" s="1">
        <v>26.22</v>
      </c>
      <c r="BK6" s="1">
        <v>22.22</v>
      </c>
      <c r="BL6" s="1">
        <v>85</v>
      </c>
      <c r="BM6" s="1">
        <v>19.89</v>
      </c>
      <c r="BN6" s="1">
        <v>16.78</v>
      </c>
      <c r="BO6" s="1">
        <v>84</v>
      </c>
      <c r="BP6" s="1">
        <v>12.56</v>
      </c>
      <c r="BQ6" s="1">
        <v>10.220000000000001</v>
      </c>
      <c r="BR6" s="1">
        <v>81</v>
      </c>
      <c r="BS6" s="1">
        <v>0.22</v>
      </c>
      <c r="BT6" s="1">
        <v>0.11</v>
      </c>
      <c r="BU6" s="1">
        <v>4</v>
      </c>
      <c r="BV6" s="1">
        <v>5</v>
      </c>
      <c r="BW6" s="1">
        <v>4</v>
      </c>
      <c r="BX6" s="1">
        <v>1.22</v>
      </c>
      <c r="BY6" s="1">
        <v>33.89</v>
      </c>
      <c r="BZ6" s="1">
        <v>2.2200000000000002</v>
      </c>
      <c r="CA6" s="1">
        <v>0.89</v>
      </c>
      <c r="CB6" s="1">
        <v>1.89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3.6471077000000003</v>
      </c>
      <c r="CL6" s="1">
        <v>9</v>
      </c>
    </row>
    <row r="7" spans="1:90" x14ac:dyDescent="0.25">
      <c r="A7" s="1" t="s">
        <v>92</v>
      </c>
      <c r="B7" s="1">
        <v>6.4</v>
      </c>
      <c r="C7" s="1">
        <v>12</v>
      </c>
      <c r="D7" s="1">
        <v>74.33</v>
      </c>
      <c r="E7" s="1">
        <v>0.26</v>
      </c>
      <c r="F7" s="1">
        <v>0.31</v>
      </c>
      <c r="G7" s="1">
        <v>0.3</v>
      </c>
      <c r="H7" s="1">
        <v>4</v>
      </c>
      <c r="I7" s="1">
        <v>1.67</v>
      </c>
      <c r="J7" s="1">
        <v>0.42</v>
      </c>
      <c r="K7" s="1">
        <v>1.42</v>
      </c>
      <c r="L7" s="1">
        <v>0.25</v>
      </c>
      <c r="M7" s="1">
        <v>0.17</v>
      </c>
      <c r="N7" s="1">
        <v>0.08</v>
      </c>
      <c r="O7" s="1">
        <v>0.16</v>
      </c>
      <c r="P7" s="1">
        <v>0.16</v>
      </c>
      <c r="Q7" s="1">
        <v>0.08</v>
      </c>
      <c r="R7" s="1">
        <v>0.08</v>
      </c>
      <c r="S7" s="1">
        <v>0</v>
      </c>
      <c r="T7" s="1">
        <v>0</v>
      </c>
      <c r="U7" s="1">
        <v>14.17</v>
      </c>
      <c r="V7" s="1">
        <v>11</v>
      </c>
      <c r="W7" s="1">
        <v>78</v>
      </c>
      <c r="X7" s="1">
        <v>2.33</v>
      </c>
      <c r="Y7" s="1">
        <v>0.75</v>
      </c>
      <c r="Z7" s="1">
        <v>32</v>
      </c>
      <c r="AA7" s="1">
        <v>0.92</v>
      </c>
      <c r="AB7" s="1">
        <v>0.42</v>
      </c>
      <c r="AC7" s="1">
        <v>1.58</v>
      </c>
      <c r="AD7" s="1">
        <v>0.17</v>
      </c>
      <c r="AE7" s="1">
        <v>0.18</v>
      </c>
      <c r="AF7" s="1">
        <v>0.25</v>
      </c>
      <c r="AG7" s="1">
        <v>0</v>
      </c>
      <c r="AH7" s="1">
        <v>0.08</v>
      </c>
      <c r="AI7" s="1">
        <v>0</v>
      </c>
      <c r="AJ7" s="1">
        <v>0.42</v>
      </c>
      <c r="AK7" s="1">
        <v>27.5</v>
      </c>
      <c r="AL7" s="1">
        <v>23.12</v>
      </c>
      <c r="AM7" s="1">
        <v>13.35</v>
      </c>
      <c r="AN7" s="1">
        <v>1.3</v>
      </c>
      <c r="AO7" s="1">
        <v>3.7</v>
      </c>
      <c r="AP7" s="1">
        <v>7.5</v>
      </c>
      <c r="AQ7" s="1">
        <v>11.25</v>
      </c>
      <c r="AR7" s="1">
        <v>0.25</v>
      </c>
      <c r="AS7" s="1">
        <v>3.5</v>
      </c>
      <c r="AT7" s="1">
        <v>1</v>
      </c>
      <c r="AU7" s="1">
        <v>0.92</v>
      </c>
      <c r="AV7" s="1">
        <v>0.57999999999999996</v>
      </c>
      <c r="AW7" s="1">
        <v>63</v>
      </c>
      <c r="AX7" s="1">
        <v>4.5</v>
      </c>
      <c r="AY7" s="1">
        <v>0.42</v>
      </c>
      <c r="AZ7" s="1">
        <v>0</v>
      </c>
      <c r="BA7" s="1">
        <v>0.57999999999999996</v>
      </c>
      <c r="BB7" s="1">
        <v>1</v>
      </c>
      <c r="BC7" s="1">
        <v>14.58</v>
      </c>
      <c r="BD7" s="1">
        <v>9.42</v>
      </c>
      <c r="BE7" s="1">
        <v>4.67</v>
      </c>
      <c r="BF7" s="1">
        <v>0.92</v>
      </c>
      <c r="BG7" s="1">
        <v>2.67</v>
      </c>
      <c r="BH7" s="1">
        <v>2.25</v>
      </c>
      <c r="BI7" s="1">
        <v>1.61</v>
      </c>
      <c r="BJ7" s="1">
        <v>27.17</v>
      </c>
      <c r="BK7" s="1">
        <v>21.42</v>
      </c>
      <c r="BL7" s="1">
        <v>79</v>
      </c>
      <c r="BM7" s="1">
        <v>22.5</v>
      </c>
      <c r="BN7" s="1">
        <v>16.579999999999998</v>
      </c>
      <c r="BO7" s="1">
        <v>74</v>
      </c>
      <c r="BP7" s="1">
        <v>14.17</v>
      </c>
      <c r="BQ7" s="1">
        <v>11</v>
      </c>
      <c r="BR7" s="1">
        <v>78</v>
      </c>
      <c r="BS7" s="1">
        <v>0.17</v>
      </c>
      <c r="BT7" s="1">
        <v>0</v>
      </c>
      <c r="BU7" s="1">
        <v>11</v>
      </c>
      <c r="BV7" s="1">
        <v>1</v>
      </c>
      <c r="BW7" s="1">
        <v>7</v>
      </c>
      <c r="BX7" s="1">
        <v>0.83</v>
      </c>
      <c r="BY7" s="1">
        <v>43.42</v>
      </c>
      <c r="BZ7" s="1">
        <v>4.25</v>
      </c>
      <c r="CA7" s="1">
        <v>2.33</v>
      </c>
      <c r="CB7" s="1">
        <v>3.42</v>
      </c>
      <c r="CC7" s="1">
        <v>0.42</v>
      </c>
      <c r="CD7" s="1">
        <v>0</v>
      </c>
      <c r="CE7" s="1">
        <v>0.92</v>
      </c>
      <c r="CF7" s="1">
        <v>0.08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4.2328821900000024</v>
      </c>
      <c r="CL7" s="1">
        <v>8</v>
      </c>
    </row>
    <row r="8" spans="1:90" x14ac:dyDescent="0.25">
      <c r="A8" s="1" t="s">
        <v>147</v>
      </c>
      <c r="B8" s="1">
        <v>5.9</v>
      </c>
      <c r="C8" s="1">
        <v>11</v>
      </c>
      <c r="D8" s="1">
        <v>74.180000000000007</v>
      </c>
      <c r="E8" s="1">
        <v>0.09</v>
      </c>
      <c r="F8" s="1">
        <v>7.0000000000000007E-2</v>
      </c>
      <c r="G8" s="1">
        <v>0.2</v>
      </c>
      <c r="H8" s="1">
        <v>2</v>
      </c>
      <c r="I8" s="1">
        <v>0.36</v>
      </c>
      <c r="J8" s="1">
        <v>0.18</v>
      </c>
      <c r="K8" s="1">
        <v>0.18</v>
      </c>
      <c r="L8" s="1">
        <v>0.18</v>
      </c>
      <c r="M8" s="1">
        <v>0.09</v>
      </c>
      <c r="N8" s="1">
        <v>0.09</v>
      </c>
      <c r="O8" s="1">
        <v>0.02</v>
      </c>
      <c r="P8" s="1">
        <v>0.08</v>
      </c>
      <c r="Q8" s="1">
        <v>0.09</v>
      </c>
      <c r="R8" s="1">
        <v>0.09</v>
      </c>
      <c r="S8" s="1">
        <v>0</v>
      </c>
      <c r="T8" s="1">
        <v>0</v>
      </c>
      <c r="U8" s="1">
        <v>16.64</v>
      </c>
      <c r="V8" s="1">
        <v>13.09</v>
      </c>
      <c r="W8" s="1">
        <v>79</v>
      </c>
      <c r="X8" s="1">
        <v>0</v>
      </c>
      <c r="Y8" s="1">
        <v>0</v>
      </c>
      <c r="AA8" s="1">
        <v>0</v>
      </c>
      <c r="AB8" s="1">
        <v>0</v>
      </c>
      <c r="AC8" s="1">
        <v>0.82</v>
      </c>
      <c r="AD8" s="1">
        <v>0.18</v>
      </c>
      <c r="AE8" s="1">
        <v>0.1</v>
      </c>
      <c r="AF8" s="1">
        <v>0.09</v>
      </c>
      <c r="AG8" s="1">
        <v>0</v>
      </c>
      <c r="AH8" s="1">
        <v>0</v>
      </c>
      <c r="AI8" s="1">
        <v>0</v>
      </c>
      <c r="AJ8" s="1">
        <v>0.55000000000000004</v>
      </c>
      <c r="AK8" s="1">
        <v>4.2699999999999996</v>
      </c>
      <c r="AL8" s="1">
        <v>13.95</v>
      </c>
      <c r="AM8" s="1">
        <v>16.89</v>
      </c>
      <c r="AN8" s="1">
        <v>0.7</v>
      </c>
      <c r="AO8" s="1">
        <v>3.4</v>
      </c>
      <c r="AP8" s="1">
        <v>12.64</v>
      </c>
      <c r="AQ8" s="1">
        <v>15.09</v>
      </c>
      <c r="AR8" s="1">
        <v>0.18</v>
      </c>
      <c r="AS8" s="1">
        <v>3.27</v>
      </c>
      <c r="AT8" s="1">
        <v>0.27</v>
      </c>
      <c r="AU8" s="1">
        <v>1.91</v>
      </c>
      <c r="AV8" s="1">
        <v>0.73</v>
      </c>
      <c r="AW8" s="1">
        <v>38</v>
      </c>
      <c r="AX8" s="1">
        <v>6</v>
      </c>
      <c r="AY8" s="1">
        <v>0.73</v>
      </c>
      <c r="AZ8" s="1">
        <v>0.36</v>
      </c>
      <c r="BA8" s="1">
        <v>1</v>
      </c>
      <c r="BB8" s="1">
        <v>2.09</v>
      </c>
      <c r="BC8" s="1">
        <v>8.91</v>
      </c>
      <c r="BD8" s="1">
        <v>5.27</v>
      </c>
      <c r="BE8" s="1">
        <v>3</v>
      </c>
      <c r="BF8" s="1">
        <v>0.64</v>
      </c>
      <c r="BG8" s="1">
        <v>1.82</v>
      </c>
      <c r="BH8" s="1">
        <v>1.27</v>
      </c>
      <c r="BI8" s="1">
        <v>1.03</v>
      </c>
      <c r="BJ8" s="1">
        <v>57.55</v>
      </c>
      <c r="BK8" s="1">
        <v>51.45</v>
      </c>
      <c r="BL8" s="1">
        <v>89</v>
      </c>
      <c r="BM8" s="1">
        <v>31.18</v>
      </c>
      <c r="BN8" s="1">
        <v>26.45</v>
      </c>
      <c r="BO8" s="1">
        <v>85</v>
      </c>
      <c r="BP8" s="1">
        <v>16.64</v>
      </c>
      <c r="BQ8" s="1">
        <v>13.09</v>
      </c>
      <c r="BR8" s="1">
        <v>79</v>
      </c>
      <c r="BS8" s="1">
        <v>0.36</v>
      </c>
      <c r="BT8" s="1">
        <v>0.18</v>
      </c>
      <c r="BU8" s="1">
        <v>9</v>
      </c>
      <c r="BV8" s="1">
        <v>2</v>
      </c>
      <c r="BW8" s="1">
        <v>4</v>
      </c>
      <c r="BX8" s="1">
        <v>0.27</v>
      </c>
      <c r="BY8" s="1">
        <v>68.64</v>
      </c>
      <c r="BZ8" s="1">
        <v>0.36</v>
      </c>
      <c r="CA8" s="1">
        <v>7.45</v>
      </c>
      <c r="CB8" s="1">
        <v>2.4500000000000002</v>
      </c>
      <c r="CC8" s="1">
        <v>0.18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0.09</v>
      </c>
      <c r="CJ8" s="1">
        <v>0.09</v>
      </c>
      <c r="CK8" s="1">
        <f t="shared" si="0"/>
        <v>4.0173597099999983</v>
      </c>
      <c r="CL8" s="1">
        <v>8</v>
      </c>
    </row>
    <row r="9" spans="1:90" x14ac:dyDescent="0.25">
      <c r="A9" s="1" t="s">
        <v>170</v>
      </c>
      <c r="B9" s="1">
        <v>4.8</v>
      </c>
      <c r="C9" s="1">
        <v>6</v>
      </c>
      <c r="D9" s="1">
        <v>30.83</v>
      </c>
      <c r="E9" s="1">
        <v>0.04</v>
      </c>
      <c r="F9" s="1">
        <v>0</v>
      </c>
      <c r="G9" s="1">
        <v>0.1</v>
      </c>
      <c r="H9" s="1">
        <v>0</v>
      </c>
      <c r="I9" s="1">
        <v>0.83</v>
      </c>
      <c r="J9" s="1">
        <v>0</v>
      </c>
      <c r="K9" s="1">
        <v>0.33</v>
      </c>
      <c r="L9" s="1">
        <v>0.5</v>
      </c>
      <c r="M9" s="1">
        <v>0.17</v>
      </c>
      <c r="N9" s="1">
        <v>0.17</v>
      </c>
      <c r="O9" s="1">
        <v>0.06</v>
      </c>
      <c r="P9" s="1">
        <v>0.06</v>
      </c>
      <c r="Q9" s="1">
        <v>0</v>
      </c>
      <c r="R9" s="1">
        <v>0</v>
      </c>
      <c r="S9" s="1">
        <v>0</v>
      </c>
      <c r="T9" s="1">
        <v>0</v>
      </c>
      <c r="U9" s="1">
        <v>5</v>
      </c>
      <c r="V9" s="1">
        <v>4.33</v>
      </c>
      <c r="W9" s="1">
        <v>87</v>
      </c>
      <c r="X9" s="1">
        <v>0.17</v>
      </c>
      <c r="Y9" s="1">
        <v>0</v>
      </c>
      <c r="Z9" s="1">
        <v>0</v>
      </c>
      <c r="AA9" s="1">
        <v>0</v>
      </c>
      <c r="AB9" s="1">
        <v>0</v>
      </c>
      <c r="AC9" s="1">
        <v>0.5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0.17</v>
      </c>
      <c r="AK9" s="1">
        <v>3.67</v>
      </c>
      <c r="AL9" s="1">
        <v>7.08</v>
      </c>
      <c r="AM9" s="1">
        <v>4.43</v>
      </c>
      <c r="AN9" s="1">
        <v>0.4</v>
      </c>
      <c r="AO9" s="1">
        <v>2.4</v>
      </c>
      <c r="AP9" s="1">
        <v>5.83</v>
      </c>
      <c r="AQ9" s="1">
        <v>5.83</v>
      </c>
      <c r="AR9" s="1">
        <v>0</v>
      </c>
      <c r="AS9" s="1">
        <v>1.5</v>
      </c>
      <c r="AT9" s="1">
        <v>0.33</v>
      </c>
      <c r="AU9" s="1">
        <v>1.33</v>
      </c>
      <c r="AV9" s="1">
        <v>0.67</v>
      </c>
      <c r="AW9" s="1">
        <v>50</v>
      </c>
      <c r="AX9" s="1">
        <v>4.33</v>
      </c>
      <c r="AY9" s="1">
        <v>0.17</v>
      </c>
      <c r="AZ9" s="1">
        <v>0</v>
      </c>
      <c r="BA9" s="1">
        <v>0.33</v>
      </c>
      <c r="BB9" s="1">
        <v>0.5</v>
      </c>
      <c r="BC9" s="1">
        <v>8.5</v>
      </c>
      <c r="BD9" s="1">
        <v>5.33</v>
      </c>
      <c r="BE9" s="1">
        <v>2</v>
      </c>
      <c r="BF9" s="1">
        <v>0.83</v>
      </c>
      <c r="BG9" s="1">
        <v>0.83</v>
      </c>
      <c r="BH9" s="1">
        <v>0.83</v>
      </c>
      <c r="BI9" s="1">
        <v>0.76</v>
      </c>
      <c r="BJ9" s="1">
        <v>24.83</v>
      </c>
      <c r="BK9" s="1">
        <v>20.329999999999998</v>
      </c>
      <c r="BL9" s="1">
        <v>82</v>
      </c>
      <c r="BM9" s="1">
        <v>14.33</v>
      </c>
      <c r="BN9" s="1">
        <v>10.67</v>
      </c>
      <c r="BO9" s="1">
        <v>74</v>
      </c>
      <c r="BP9" s="1">
        <v>5</v>
      </c>
      <c r="BQ9" s="1">
        <v>4.33</v>
      </c>
      <c r="BR9" s="1">
        <v>87</v>
      </c>
      <c r="BS9" s="1">
        <v>0.17</v>
      </c>
      <c r="BT9" s="1">
        <v>0</v>
      </c>
      <c r="BU9" s="1">
        <v>2</v>
      </c>
      <c r="BV9" s="1">
        <v>4</v>
      </c>
      <c r="BW9" s="1">
        <v>1</v>
      </c>
      <c r="BX9" s="1">
        <v>0</v>
      </c>
      <c r="BY9" s="1">
        <v>30</v>
      </c>
      <c r="BZ9" s="1">
        <v>0.67</v>
      </c>
      <c r="CA9" s="1">
        <v>2.83</v>
      </c>
      <c r="CB9" s="1">
        <v>0.67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3.8529368800000015</v>
      </c>
      <c r="CL9" s="1">
        <v>8</v>
      </c>
    </row>
    <row r="10" spans="1:90" x14ac:dyDescent="0.25">
      <c r="A10" s="1" t="s">
        <v>227</v>
      </c>
      <c r="B10" s="1">
        <v>6</v>
      </c>
      <c r="C10" s="1">
        <v>7</v>
      </c>
      <c r="D10" s="1">
        <v>55.71</v>
      </c>
      <c r="E10" s="1">
        <v>0.16</v>
      </c>
      <c r="F10" s="1">
        <v>0</v>
      </c>
      <c r="G10" s="1">
        <v>0.2</v>
      </c>
      <c r="H10" s="1">
        <v>0</v>
      </c>
      <c r="I10" s="1">
        <v>1</v>
      </c>
      <c r="J10" s="1">
        <v>0.43</v>
      </c>
      <c r="K10" s="1">
        <v>0.71</v>
      </c>
      <c r="L10" s="1">
        <v>0.28999999999999998</v>
      </c>
      <c r="M10" s="1">
        <v>0.14000000000000001</v>
      </c>
      <c r="N10" s="1">
        <v>0</v>
      </c>
      <c r="O10" s="1">
        <v>0.13</v>
      </c>
      <c r="P10" s="1">
        <v>0.13</v>
      </c>
      <c r="Q10" s="1">
        <v>0</v>
      </c>
      <c r="R10" s="1">
        <v>0</v>
      </c>
      <c r="S10" s="1">
        <v>0</v>
      </c>
      <c r="T10" s="1">
        <v>0</v>
      </c>
      <c r="U10" s="1">
        <v>8.14</v>
      </c>
      <c r="V10" s="1">
        <v>5.29</v>
      </c>
      <c r="W10" s="1">
        <v>65</v>
      </c>
      <c r="X10" s="1">
        <v>1.29</v>
      </c>
      <c r="Y10" s="1">
        <v>0.14000000000000001</v>
      </c>
      <c r="Z10" s="1">
        <v>11</v>
      </c>
      <c r="AA10" s="1">
        <v>0</v>
      </c>
      <c r="AB10" s="1">
        <v>0</v>
      </c>
      <c r="AC10" s="1">
        <v>1</v>
      </c>
      <c r="AD10" s="1">
        <v>0</v>
      </c>
      <c r="AE10" s="1">
        <v>0.08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19.57</v>
      </c>
      <c r="AL10" s="1">
        <v>13.09</v>
      </c>
      <c r="AM10" s="1">
        <v>9.34</v>
      </c>
      <c r="AN10" s="1">
        <v>0.9</v>
      </c>
      <c r="AO10" s="1">
        <v>3</v>
      </c>
      <c r="AP10" s="1">
        <v>6.43</v>
      </c>
      <c r="AQ10" s="1">
        <v>6.43</v>
      </c>
      <c r="AR10" s="1">
        <v>0.14000000000000001</v>
      </c>
      <c r="AS10" s="1">
        <v>1.57</v>
      </c>
      <c r="AT10" s="1">
        <v>1.1399999999999999</v>
      </c>
      <c r="AU10" s="1">
        <v>1.57</v>
      </c>
      <c r="AV10" s="1">
        <v>0.56999999999999995</v>
      </c>
      <c r="AW10" s="1">
        <v>36</v>
      </c>
      <c r="AX10" s="1">
        <v>4.43</v>
      </c>
      <c r="AY10" s="1">
        <v>0.14000000000000001</v>
      </c>
      <c r="AZ10" s="1">
        <v>0.14000000000000001</v>
      </c>
      <c r="BA10" s="1">
        <v>0.43</v>
      </c>
      <c r="BB10" s="1">
        <v>0.71</v>
      </c>
      <c r="BC10" s="1">
        <v>15.29</v>
      </c>
      <c r="BD10" s="1">
        <v>10.57</v>
      </c>
      <c r="BE10" s="1">
        <v>5.29</v>
      </c>
      <c r="BF10" s="1">
        <v>1.1399999999999999</v>
      </c>
      <c r="BG10" s="1">
        <v>2.29</v>
      </c>
      <c r="BH10" s="1">
        <v>1.86</v>
      </c>
      <c r="BI10" s="1">
        <v>1.66</v>
      </c>
      <c r="BJ10" s="1">
        <v>19</v>
      </c>
      <c r="BK10" s="1">
        <v>14.71</v>
      </c>
      <c r="BL10" s="1">
        <v>77</v>
      </c>
      <c r="BM10" s="1">
        <v>13.57</v>
      </c>
      <c r="BN10" s="1">
        <v>9.14</v>
      </c>
      <c r="BO10" s="1">
        <v>67</v>
      </c>
      <c r="BP10" s="1">
        <v>8.14</v>
      </c>
      <c r="BQ10" s="1">
        <v>5.29</v>
      </c>
      <c r="BR10" s="1">
        <v>65</v>
      </c>
      <c r="BS10" s="1">
        <v>0.14000000000000001</v>
      </c>
      <c r="BT10" s="1">
        <v>0.14000000000000001</v>
      </c>
      <c r="BU10" s="1">
        <v>4</v>
      </c>
      <c r="BV10" s="1">
        <v>3</v>
      </c>
      <c r="BW10" s="1">
        <v>4</v>
      </c>
      <c r="BX10" s="1">
        <v>1.57</v>
      </c>
      <c r="BY10" s="1">
        <v>33.14</v>
      </c>
      <c r="BZ10" s="1">
        <v>3.29</v>
      </c>
      <c r="CA10" s="1">
        <v>0.86</v>
      </c>
      <c r="CB10" s="1">
        <v>2</v>
      </c>
      <c r="CC10" s="1">
        <v>0.28999999999999998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3.7338266199999994</v>
      </c>
      <c r="CL10" s="1">
        <v>7</v>
      </c>
    </row>
    <row r="11" spans="1:90" x14ac:dyDescent="0.25">
      <c r="A11" s="1" t="s">
        <v>210</v>
      </c>
      <c r="B11" s="1">
        <v>5.8</v>
      </c>
      <c r="C11" s="1">
        <v>6</v>
      </c>
      <c r="D11" s="1">
        <v>13</v>
      </c>
      <c r="E11" s="1">
        <v>0.05</v>
      </c>
      <c r="F11" s="1">
        <v>0.11</v>
      </c>
      <c r="G11" s="1">
        <v>0.1</v>
      </c>
      <c r="H11" s="1">
        <v>1</v>
      </c>
      <c r="I11" s="1">
        <v>0.17</v>
      </c>
      <c r="J11" s="1">
        <v>0</v>
      </c>
      <c r="K11" s="1">
        <v>0</v>
      </c>
      <c r="L11" s="1">
        <v>0.17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4.5</v>
      </c>
      <c r="V11" s="1">
        <v>4.33</v>
      </c>
      <c r="W11" s="1">
        <v>96</v>
      </c>
      <c r="X11" s="1">
        <v>0.17</v>
      </c>
      <c r="Y11" s="1">
        <v>0</v>
      </c>
      <c r="Z11" s="1">
        <v>0</v>
      </c>
      <c r="AA11" s="1">
        <v>0</v>
      </c>
      <c r="AB11" s="1">
        <v>0</v>
      </c>
      <c r="AC11" s="1">
        <v>0.17</v>
      </c>
      <c r="AD11" s="1">
        <v>0.17</v>
      </c>
      <c r="AE11" s="1">
        <v>7.0000000000000007E-2</v>
      </c>
      <c r="AF11" s="1">
        <v>0.17</v>
      </c>
      <c r="AG11" s="1">
        <v>0</v>
      </c>
      <c r="AH11" s="1">
        <v>0</v>
      </c>
      <c r="AI11" s="1">
        <v>0</v>
      </c>
      <c r="AJ11" s="1">
        <v>0</v>
      </c>
      <c r="AK11" s="1">
        <v>0.83</v>
      </c>
      <c r="AL11" s="1">
        <v>3.05</v>
      </c>
      <c r="AM11" s="1">
        <v>4.87</v>
      </c>
      <c r="AN11" s="1">
        <v>0.2</v>
      </c>
      <c r="AO11" s="1">
        <v>1.8</v>
      </c>
      <c r="AP11" s="1">
        <v>4.5</v>
      </c>
      <c r="AQ11" s="1">
        <v>6</v>
      </c>
      <c r="AR11" s="1">
        <v>0</v>
      </c>
      <c r="AS11" s="1">
        <v>1.5</v>
      </c>
      <c r="AT11" s="1">
        <v>0.17</v>
      </c>
      <c r="AU11" s="1">
        <v>0.33</v>
      </c>
      <c r="AV11" s="1">
        <v>0</v>
      </c>
      <c r="AW11" s="1">
        <v>0</v>
      </c>
      <c r="AX11" s="1">
        <v>1.5</v>
      </c>
      <c r="AY11" s="1">
        <v>0.17</v>
      </c>
      <c r="AZ11" s="1">
        <v>0</v>
      </c>
      <c r="BA11" s="1">
        <v>0.17</v>
      </c>
      <c r="BB11" s="1">
        <v>0.33</v>
      </c>
      <c r="BC11" s="1">
        <v>12</v>
      </c>
      <c r="BD11" s="1">
        <v>8.17</v>
      </c>
      <c r="BE11" s="1">
        <v>4.33</v>
      </c>
      <c r="BF11" s="1">
        <v>1</v>
      </c>
      <c r="BG11" s="1">
        <v>3</v>
      </c>
      <c r="BH11" s="1">
        <v>1.83</v>
      </c>
      <c r="BI11" s="1">
        <v>1.37</v>
      </c>
      <c r="BJ11" s="1">
        <v>15</v>
      </c>
      <c r="BK11" s="1">
        <v>14.5</v>
      </c>
      <c r="BL11" s="1">
        <v>97</v>
      </c>
      <c r="BM11" s="1">
        <v>9</v>
      </c>
      <c r="BN11" s="1">
        <v>8.33</v>
      </c>
      <c r="BO11" s="1">
        <v>93</v>
      </c>
      <c r="BP11" s="1">
        <v>4.5</v>
      </c>
      <c r="BQ11" s="1">
        <v>4.33</v>
      </c>
      <c r="BR11" s="1">
        <v>96</v>
      </c>
      <c r="BS11" s="1">
        <v>0</v>
      </c>
      <c r="BT11" s="1">
        <v>0</v>
      </c>
      <c r="BU11" s="1">
        <v>0</v>
      </c>
      <c r="BV11" s="1">
        <v>6</v>
      </c>
      <c r="BW11" s="1">
        <v>0</v>
      </c>
      <c r="BX11" s="1">
        <v>0.33</v>
      </c>
      <c r="BY11" s="1">
        <v>18.5</v>
      </c>
      <c r="BZ11" s="1">
        <v>0.33</v>
      </c>
      <c r="CA11" s="1">
        <v>1.5</v>
      </c>
      <c r="CB11" s="1">
        <v>0.17</v>
      </c>
      <c r="CC11" s="1">
        <v>0.17</v>
      </c>
      <c r="CD11" s="1">
        <v>0</v>
      </c>
      <c r="CE11" s="1">
        <v>0</v>
      </c>
      <c r="CF11" s="1">
        <v>0</v>
      </c>
      <c r="CG11" s="1">
        <v>0.17</v>
      </c>
      <c r="CH11" s="1">
        <v>0</v>
      </c>
      <c r="CI11" s="1">
        <v>0</v>
      </c>
      <c r="CJ11" s="1">
        <v>0</v>
      </c>
      <c r="CK11" s="1">
        <f t="shared" si="0"/>
        <v>3.3820821000000003</v>
      </c>
      <c r="CL11" s="1">
        <v>7</v>
      </c>
    </row>
    <row r="12" spans="1:90" x14ac:dyDescent="0.25">
      <c r="A12" s="1" t="s">
        <v>76</v>
      </c>
      <c r="B12" s="1">
        <v>5.3</v>
      </c>
      <c r="C12" s="1">
        <v>6</v>
      </c>
      <c r="D12" s="1">
        <v>47</v>
      </c>
      <c r="E12" s="1">
        <v>0.1</v>
      </c>
      <c r="F12" s="1">
        <v>7.0000000000000007E-2</v>
      </c>
      <c r="G12" s="1">
        <v>0.3</v>
      </c>
      <c r="H12" s="1">
        <v>1</v>
      </c>
      <c r="I12" s="1">
        <v>1.33</v>
      </c>
      <c r="J12" s="1">
        <v>0.5</v>
      </c>
      <c r="K12" s="1">
        <v>0.83</v>
      </c>
      <c r="L12" s="1">
        <v>0.5</v>
      </c>
      <c r="M12" s="1">
        <v>0.17</v>
      </c>
      <c r="N12" s="1">
        <v>0.17</v>
      </c>
      <c r="O12" s="1">
        <v>0.15</v>
      </c>
      <c r="P12" s="1">
        <v>0.15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11.67</v>
      </c>
      <c r="W12" s="1">
        <v>83</v>
      </c>
      <c r="X12" s="1">
        <v>0</v>
      </c>
      <c r="Y12" s="1">
        <v>0</v>
      </c>
      <c r="AA12" s="1">
        <v>0</v>
      </c>
      <c r="AB12" s="1">
        <v>0</v>
      </c>
      <c r="AC12" s="1">
        <v>1.17</v>
      </c>
      <c r="AD12" s="1">
        <v>0.17</v>
      </c>
      <c r="AE12" s="1">
        <v>0.14000000000000001</v>
      </c>
      <c r="AF12" s="1">
        <v>0.17</v>
      </c>
      <c r="AG12" s="1">
        <v>0</v>
      </c>
      <c r="AH12" s="1">
        <v>0</v>
      </c>
      <c r="AI12" s="1">
        <v>0</v>
      </c>
      <c r="AJ12" s="1">
        <v>0.5</v>
      </c>
      <c r="AK12" s="1">
        <v>18.829999999999998</v>
      </c>
      <c r="AL12" s="1">
        <v>15.65</v>
      </c>
      <c r="AM12" s="1">
        <v>13.67</v>
      </c>
      <c r="AN12" s="1">
        <v>1.2</v>
      </c>
      <c r="AO12" s="1">
        <v>3.5</v>
      </c>
      <c r="AP12" s="1">
        <v>10.67</v>
      </c>
      <c r="AQ12" s="1">
        <v>12.17</v>
      </c>
      <c r="AR12" s="1">
        <v>0.17</v>
      </c>
      <c r="AS12" s="1">
        <v>2.67</v>
      </c>
      <c r="AT12" s="1">
        <v>0.17</v>
      </c>
      <c r="AU12" s="1">
        <v>1.33</v>
      </c>
      <c r="AV12" s="1">
        <v>0.67</v>
      </c>
      <c r="AW12" s="1">
        <v>50</v>
      </c>
      <c r="AX12" s="1">
        <v>4.5</v>
      </c>
      <c r="AY12" s="1">
        <v>0.33</v>
      </c>
      <c r="AZ12" s="1">
        <v>0</v>
      </c>
      <c r="BA12" s="1">
        <v>0.67</v>
      </c>
      <c r="BB12" s="1">
        <v>1</v>
      </c>
      <c r="BC12" s="1">
        <v>8.17</v>
      </c>
      <c r="BD12" s="1">
        <v>5.83</v>
      </c>
      <c r="BE12" s="1">
        <v>3</v>
      </c>
      <c r="BF12" s="1">
        <v>0.83</v>
      </c>
      <c r="BG12" s="1">
        <v>2.33</v>
      </c>
      <c r="BH12" s="1">
        <v>0.83</v>
      </c>
      <c r="BI12" s="1">
        <v>0.86</v>
      </c>
      <c r="BJ12" s="1">
        <v>45.83</v>
      </c>
      <c r="BK12" s="1">
        <v>40.5</v>
      </c>
      <c r="BL12" s="1">
        <v>88</v>
      </c>
      <c r="BM12" s="1">
        <v>29.17</v>
      </c>
      <c r="BN12" s="1">
        <v>25.5</v>
      </c>
      <c r="BO12" s="1">
        <v>87</v>
      </c>
      <c r="BP12" s="1">
        <v>14</v>
      </c>
      <c r="BQ12" s="1">
        <v>11.67</v>
      </c>
      <c r="BR12" s="1">
        <v>83</v>
      </c>
      <c r="BS12" s="1">
        <v>0</v>
      </c>
      <c r="BT12" s="1">
        <v>0</v>
      </c>
      <c r="BU12" s="1">
        <v>3</v>
      </c>
      <c r="BV12" s="1">
        <v>3</v>
      </c>
      <c r="BW12" s="1">
        <v>3</v>
      </c>
      <c r="BX12" s="1">
        <v>0.5</v>
      </c>
      <c r="BY12" s="1">
        <v>52.5</v>
      </c>
      <c r="BZ12" s="1">
        <v>1</v>
      </c>
      <c r="CA12" s="1">
        <v>7.33</v>
      </c>
      <c r="CB12" s="1">
        <v>1.67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4.1692451399999984</v>
      </c>
      <c r="CL12" s="1">
        <v>6</v>
      </c>
    </row>
    <row r="13" spans="1:90" x14ac:dyDescent="0.25">
      <c r="A13" s="1" t="s">
        <v>91</v>
      </c>
      <c r="B13" s="1">
        <v>12.7</v>
      </c>
      <c r="C13" s="1">
        <v>12</v>
      </c>
      <c r="D13" s="1">
        <v>90</v>
      </c>
      <c r="E13" s="1">
        <v>0.47</v>
      </c>
      <c r="F13" s="1">
        <v>0.54</v>
      </c>
      <c r="G13" s="1">
        <v>1.2</v>
      </c>
      <c r="H13" s="1">
        <v>19</v>
      </c>
      <c r="I13" s="1">
        <v>4</v>
      </c>
      <c r="J13" s="1">
        <v>2.17</v>
      </c>
      <c r="K13" s="1">
        <v>3.25</v>
      </c>
      <c r="L13" s="1">
        <v>0.75</v>
      </c>
      <c r="M13" s="1">
        <v>1.08</v>
      </c>
      <c r="N13" s="1">
        <v>0.08</v>
      </c>
      <c r="O13" s="1">
        <v>0.69</v>
      </c>
      <c r="P13" s="1">
        <v>0.75</v>
      </c>
      <c r="Q13" s="1">
        <v>0.92</v>
      </c>
      <c r="R13" s="1">
        <v>0.92</v>
      </c>
      <c r="S13" s="1">
        <v>0</v>
      </c>
      <c r="T13" s="1">
        <v>0</v>
      </c>
      <c r="U13" s="1">
        <v>18.5</v>
      </c>
      <c r="V13" s="1">
        <v>14.08</v>
      </c>
      <c r="W13" s="1">
        <v>76</v>
      </c>
      <c r="X13" s="1">
        <v>1.5</v>
      </c>
      <c r="Y13" s="1">
        <v>0.33</v>
      </c>
      <c r="Z13" s="1">
        <v>22</v>
      </c>
      <c r="AA13" s="1">
        <v>0.08</v>
      </c>
      <c r="AB13" s="1">
        <v>0</v>
      </c>
      <c r="AC13" s="1">
        <v>2.25</v>
      </c>
      <c r="AD13" s="1">
        <v>0.67</v>
      </c>
      <c r="AE13" s="1">
        <v>0.48</v>
      </c>
      <c r="AF13" s="1">
        <v>0.67</v>
      </c>
      <c r="AG13" s="1">
        <v>0</v>
      </c>
      <c r="AH13" s="1">
        <v>0.08</v>
      </c>
      <c r="AI13" s="1">
        <v>0</v>
      </c>
      <c r="AJ13" s="1">
        <v>0.57999999999999996</v>
      </c>
      <c r="AK13" s="1">
        <v>71.25</v>
      </c>
      <c r="AL13" s="1">
        <v>31.13</v>
      </c>
      <c r="AM13" s="1">
        <v>50.27</v>
      </c>
      <c r="AN13" s="1">
        <v>5.2</v>
      </c>
      <c r="AO13" s="1">
        <v>8.1</v>
      </c>
      <c r="AP13" s="1">
        <v>9.75</v>
      </c>
      <c r="AQ13" s="1">
        <v>32.25</v>
      </c>
      <c r="AR13" s="1">
        <v>1.33</v>
      </c>
      <c r="AS13" s="1">
        <v>10.42</v>
      </c>
      <c r="AT13" s="1">
        <v>0.92</v>
      </c>
      <c r="AU13" s="1">
        <v>0.42</v>
      </c>
      <c r="AV13" s="1">
        <v>0.25</v>
      </c>
      <c r="AW13" s="1">
        <v>60</v>
      </c>
      <c r="AX13" s="1">
        <v>3</v>
      </c>
      <c r="AY13" s="1">
        <v>0.25</v>
      </c>
      <c r="AZ13" s="1">
        <v>0</v>
      </c>
      <c r="BA13" s="1">
        <v>0.17</v>
      </c>
      <c r="BB13" s="1">
        <v>0.42</v>
      </c>
      <c r="BC13" s="1">
        <v>9.5</v>
      </c>
      <c r="BD13" s="1">
        <v>7</v>
      </c>
      <c r="BE13" s="1">
        <v>3.33</v>
      </c>
      <c r="BF13" s="1">
        <v>0.83</v>
      </c>
      <c r="BG13" s="1">
        <v>2</v>
      </c>
      <c r="BH13" s="1">
        <v>1.42</v>
      </c>
      <c r="BI13" s="1">
        <v>1.1000000000000001</v>
      </c>
      <c r="BJ13" s="1">
        <v>34.92</v>
      </c>
      <c r="BK13" s="1">
        <v>28.42</v>
      </c>
      <c r="BL13" s="1">
        <v>81</v>
      </c>
      <c r="BM13" s="1">
        <v>30.17</v>
      </c>
      <c r="BN13" s="1">
        <v>23.17</v>
      </c>
      <c r="BO13" s="1">
        <v>77</v>
      </c>
      <c r="BP13" s="1">
        <v>18.5</v>
      </c>
      <c r="BQ13" s="1">
        <v>14.08</v>
      </c>
      <c r="BR13" s="1">
        <v>76</v>
      </c>
      <c r="BS13" s="1">
        <v>0.5</v>
      </c>
      <c r="BT13" s="1">
        <v>0.33</v>
      </c>
      <c r="BU13" s="1">
        <v>12</v>
      </c>
      <c r="BV13" s="1">
        <v>0</v>
      </c>
      <c r="BW13" s="1">
        <v>0</v>
      </c>
      <c r="BX13" s="1">
        <v>2.08</v>
      </c>
      <c r="BY13" s="1">
        <v>53.17</v>
      </c>
      <c r="BZ13" s="1">
        <v>9.58</v>
      </c>
      <c r="CA13" s="1">
        <v>1.83</v>
      </c>
      <c r="CB13" s="1">
        <v>3.58</v>
      </c>
      <c r="CC13" s="1">
        <v>0.33</v>
      </c>
      <c r="CD13" s="1">
        <v>0</v>
      </c>
      <c r="CE13" s="1">
        <v>0.08</v>
      </c>
      <c r="CF13" s="1">
        <v>0</v>
      </c>
      <c r="CG13" s="1">
        <v>0.08</v>
      </c>
      <c r="CH13" s="1">
        <v>0</v>
      </c>
      <c r="CI13" s="1">
        <v>0.08</v>
      </c>
      <c r="CJ13" s="1">
        <v>0.08</v>
      </c>
      <c r="CK13" s="1">
        <f t="shared" si="0"/>
        <v>7.5248820800000038</v>
      </c>
      <c r="CL13" s="1">
        <v>6</v>
      </c>
    </row>
    <row r="14" spans="1:90" x14ac:dyDescent="0.25">
      <c r="A14" s="1" t="s">
        <v>129</v>
      </c>
      <c r="B14" s="1">
        <v>5.4</v>
      </c>
      <c r="C14" s="1">
        <v>5</v>
      </c>
      <c r="D14" s="1">
        <v>32.200000000000003</v>
      </c>
      <c r="E14" s="1">
        <v>0.09</v>
      </c>
      <c r="F14" s="1">
        <v>0.17</v>
      </c>
      <c r="G14" s="1">
        <v>0.1</v>
      </c>
      <c r="H14" s="1">
        <v>1</v>
      </c>
      <c r="I14" s="1">
        <v>0.4</v>
      </c>
      <c r="J14" s="1">
        <v>0.2</v>
      </c>
      <c r="K14" s="1">
        <v>0.4</v>
      </c>
      <c r="L14" s="1">
        <v>0</v>
      </c>
      <c r="M14" s="1">
        <v>0.2</v>
      </c>
      <c r="N14" s="1">
        <v>0.2</v>
      </c>
      <c r="O14" s="1">
        <v>0.1</v>
      </c>
      <c r="P14" s="1">
        <v>0.1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2</v>
      </c>
      <c r="W14" s="1">
        <v>67</v>
      </c>
      <c r="X14" s="1">
        <v>0.4</v>
      </c>
      <c r="Y14" s="1">
        <v>0</v>
      </c>
      <c r="Z14" s="1">
        <v>0</v>
      </c>
      <c r="AA14" s="1">
        <v>0</v>
      </c>
      <c r="AB14" s="1">
        <v>0</v>
      </c>
      <c r="AC14" s="1">
        <v>0.6</v>
      </c>
      <c r="AD14" s="1">
        <v>0</v>
      </c>
      <c r="AE14" s="1">
        <v>0.04</v>
      </c>
      <c r="AF14" s="1">
        <v>0.2</v>
      </c>
      <c r="AG14" s="1">
        <v>0</v>
      </c>
      <c r="AH14" s="1">
        <v>0</v>
      </c>
      <c r="AI14" s="1">
        <v>0</v>
      </c>
      <c r="AJ14" s="1">
        <v>0</v>
      </c>
      <c r="AK14" s="1">
        <v>9.1999999999999993</v>
      </c>
      <c r="AL14" s="1">
        <v>8</v>
      </c>
      <c r="AM14" s="1">
        <v>2.72</v>
      </c>
      <c r="AN14" s="1">
        <v>0.6</v>
      </c>
      <c r="AO14" s="1">
        <v>2.6</v>
      </c>
      <c r="AP14" s="1">
        <v>4.2</v>
      </c>
      <c r="AQ14" s="1">
        <v>6</v>
      </c>
      <c r="AR14" s="1">
        <v>0</v>
      </c>
      <c r="AS14" s="1">
        <v>2</v>
      </c>
      <c r="AT14" s="1">
        <v>0.6</v>
      </c>
      <c r="AU14" s="1">
        <v>0.6</v>
      </c>
      <c r="AV14" s="1">
        <v>0.6</v>
      </c>
      <c r="AW14" s="1">
        <v>100</v>
      </c>
      <c r="AX14" s="1">
        <v>0.8</v>
      </c>
      <c r="AY14" s="1">
        <v>0.2</v>
      </c>
      <c r="AZ14" s="1">
        <v>0</v>
      </c>
      <c r="BA14" s="1">
        <v>0</v>
      </c>
      <c r="BB14" s="1">
        <v>0.2</v>
      </c>
      <c r="BC14" s="1">
        <v>11.2</v>
      </c>
      <c r="BD14" s="1">
        <v>6.8</v>
      </c>
      <c r="BE14" s="1">
        <v>3.8</v>
      </c>
      <c r="BF14" s="1">
        <v>0.2</v>
      </c>
      <c r="BG14" s="1">
        <v>1.4</v>
      </c>
      <c r="BH14" s="1">
        <v>2</v>
      </c>
      <c r="BI14" s="1">
        <v>1.32</v>
      </c>
      <c r="BJ14" s="1">
        <v>4.8</v>
      </c>
      <c r="BK14" s="1">
        <v>3.4</v>
      </c>
      <c r="BL14" s="1">
        <v>71</v>
      </c>
      <c r="BM14" s="1">
        <v>4.4000000000000004</v>
      </c>
      <c r="BN14" s="1">
        <v>2.8</v>
      </c>
      <c r="BO14" s="1">
        <v>64</v>
      </c>
      <c r="BP14" s="1">
        <v>3</v>
      </c>
      <c r="BQ14" s="1">
        <v>2</v>
      </c>
      <c r="BR14" s="1">
        <v>67</v>
      </c>
      <c r="BS14" s="1">
        <v>0.2</v>
      </c>
      <c r="BT14" s="1">
        <v>0</v>
      </c>
      <c r="BU14" s="1">
        <v>2</v>
      </c>
      <c r="BV14" s="1">
        <v>3</v>
      </c>
      <c r="BW14" s="1">
        <v>2</v>
      </c>
      <c r="BX14" s="1">
        <v>0.2</v>
      </c>
      <c r="BY14" s="1">
        <v>10.8</v>
      </c>
      <c r="BZ14" s="1">
        <v>1</v>
      </c>
      <c r="CA14" s="1">
        <v>0.2</v>
      </c>
      <c r="CB14" s="1">
        <v>0.6</v>
      </c>
      <c r="CC14" s="1">
        <v>0.2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3.8838579800000002</v>
      </c>
      <c r="CL14" s="1">
        <v>6</v>
      </c>
    </row>
    <row r="15" spans="1:90" x14ac:dyDescent="0.25">
      <c r="A15" s="1" t="s">
        <v>110</v>
      </c>
      <c r="B15" s="1">
        <v>4.9000000000000004</v>
      </c>
      <c r="C15" s="1">
        <v>10</v>
      </c>
      <c r="D15" s="1">
        <v>56.8</v>
      </c>
      <c r="E15" s="1">
        <v>0.04</v>
      </c>
      <c r="F15" s="1">
        <v>7.0000000000000007E-2</v>
      </c>
      <c r="G15" s="1">
        <v>0.1</v>
      </c>
      <c r="H15" s="1">
        <v>1</v>
      </c>
      <c r="I15" s="1">
        <v>0.9</v>
      </c>
      <c r="J15" s="1">
        <v>0.1</v>
      </c>
      <c r="K15" s="1">
        <v>0.6</v>
      </c>
      <c r="L15" s="1">
        <v>0.3</v>
      </c>
      <c r="M15" s="1">
        <v>0</v>
      </c>
      <c r="N15" s="1">
        <v>0.2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3.7</v>
      </c>
      <c r="W15" s="1">
        <v>74</v>
      </c>
      <c r="X15" s="1">
        <v>0.9</v>
      </c>
      <c r="Y15" s="1">
        <v>0.2</v>
      </c>
      <c r="Z15" s="1">
        <v>22</v>
      </c>
      <c r="AA15" s="1">
        <v>0</v>
      </c>
      <c r="AB15" s="1">
        <v>0</v>
      </c>
      <c r="AC15" s="1">
        <v>0.3</v>
      </c>
      <c r="AD15" s="1">
        <v>0</v>
      </c>
      <c r="AE15" s="1">
        <v>0.03</v>
      </c>
      <c r="AF15" s="1">
        <v>0.1</v>
      </c>
      <c r="AG15" s="1">
        <v>0</v>
      </c>
      <c r="AH15" s="1">
        <v>0.1</v>
      </c>
      <c r="AI15" s="1">
        <v>0</v>
      </c>
      <c r="AJ15" s="1">
        <v>0.2</v>
      </c>
      <c r="AK15" s="1">
        <v>7.5</v>
      </c>
      <c r="AL15" s="1">
        <v>5.49</v>
      </c>
      <c r="AM15" s="1">
        <v>4.54</v>
      </c>
      <c r="AN15" s="1">
        <v>0.2</v>
      </c>
      <c r="AO15" s="1">
        <v>2.4</v>
      </c>
      <c r="AP15" s="1">
        <v>5.8</v>
      </c>
      <c r="AQ15" s="1">
        <v>6.7</v>
      </c>
      <c r="AR15" s="1">
        <v>0</v>
      </c>
      <c r="AS15" s="1">
        <v>2</v>
      </c>
      <c r="AT15" s="1">
        <v>1.2</v>
      </c>
      <c r="AU15" s="1">
        <v>1.8</v>
      </c>
      <c r="AV15" s="1">
        <v>1.2</v>
      </c>
      <c r="AW15" s="1">
        <v>67</v>
      </c>
      <c r="AX15" s="1">
        <v>3.9</v>
      </c>
      <c r="AY15" s="1">
        <v>0.4</v>
      </c>
      <c r="AZ15" s="1">
        <v>0.1</v>
      </c>
      <c r="BA15" s="1">
        <v>0.7</v>
      </c>
      <c r="BB15" s="1">
        <v>1.2</v>
      </c>
      <c r="BC15" s="1">
        <v>13.1</v>
      </c>
      <c r="BD15" s="1">
        <v>7.5</v>
      </c>
      <c r="BE15" s="1">
        <v>4.0999999999999996</v>
      </c>
      <c r="BF15" s="1">
        <v>0.6</v>
      </c>
      <c r="BG15" s="1">
        <v>2.9</v>
      </c>
      <c r="BH15" s="1">
        <v>2</v>
      </c>
      <c r="BI15" s="1">
        <v>1.39</v>
      </c>
      <c r="BJ15" s="1">
        <v>16.3</v>
      </c>
      <c r="BK15" s="1">
        <v>13.7</v>
      </c>
      <c r="BL15" s="1">
        <v>84</v>
      </c>
      <c r="BM15" s="1">
        <v>10.4</v>
      </c>
      <c r="BN15" s="1">
        <v>7.7</v>
      </c>
      <c r="BO15" s="1">
        <v>74</v>
      </c>
      <c r="BP15" s="1">
        <v>5</v>
      </c>
      <c r="BQ15" s="1">
        <v>3.7</v>
      </c>
      <c r="BR15" s="1">
        <v>74</v>
      </c>
      <c r="BS15" s="1">
        <v>0</v>
      </c>
      <c r="BT15" s="1">
        <v>0</v>
      </c>
      <c r="BU15" s="1">
        <v>7</v>
      </c>
      <c r="BV15" s="1">
        <v>3</v>
      </c>
      <c r="BW15" s="1">
        <v>7</v>
      </c>
      <c r="BX15" s="1">
        <v>0.7</v>
      </c>
      <c r="BY15" s="1">
        <v>27.5</v>
      </c>
      <c r="BZ15" s="1">
        <v>0.8</v>
      </c>
      <c r="CA15" s="1">
        <v>1.4</v>
      </c>
      <c r="CB15" s="1">
        <v>1.3</v>
      </c>
      <c r="CC15" s="1">
        <v>0.3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3.2142389699999998</v>
      </c>
      <c r="CL15" s="1">
        <v>5</v>
      </c>
    </row>
    <row r="16" spans="1:90" x14ac:dyDescent="0.25">
      <c r="A16" s="1" t="s">
        <v>132</v>
      </c>
      <c r="B16" s="1">
        <v>8.6</v>
      </c>
      <c r="C16" s="1">
        <v>9</v>
      </c>
      <c r="D16" s="1">
        <v>32.44</v>
      </c>
      <c r="E16" s="1">
        <v>0.18</v>
      </c>
      <c r="F16" s="1">
        <v>0.15</v>
      </c>
      <c r="G16" s="1">
        <v>0.4</v>
      </c>
      <c r="H16" s="1">
        <v>3</v>
      </c>
      <c r="I16" s="1">
        <v>1.67</v>
      </c>
      <c r="J16" s="1">
        <v>0.56000000000000005</v>
      </c>
      <c r="K16" s="1">
        <v>1</v>
      </c>
      <c r="L16" s="1">
        <v>0.67</v>
      </c>
      <c r="M16" s="1">
        <v>0.33</v>
      </c>
      <c r="N16" s="1">
        <v>0.11</v>
      </c>
      <c r="O16" s="1">
        <v>0.2</v>
      </c>
      <c r="P16" s="1">
        <v>0.2</v>
      </c>
      <c r="Q16" s="1">
        <v>0.22</v>
      </c>
      <c r="R16" s="1">
        <v>0.22</v>
      </c>
      <c r="S16" s="1">
        <v>0</v>
      </c>
      <c r="T16" s="1">
        <v>0</v>
      </c>
      <c r="U16" s="1">
        <v>12.22</v>
      </c>
      <c r="V16" s="1">
        <v>10.56</v>
      </c>
      <c r="W16" s="1">
        <v>86</v>
      </c>
      <c r="X16" s="1">
        <v>2</v>
      </c>
      <c r="Y16" s="1">
        <v>0.56000000000000005</v>
      </c>
      <c r="Z16" s="1">
        <v>28</v>
      </c>
      <c r="AA16" s="1">
        <v>1</v>
      </c>
      <c r="AB16" s="1">
        <v>0</v>
      </c>
      <c r="AC16" s="1">
        <v>0.89</v>
      </c>
      <c r="AD16" s="1">
        <v>0.33</v>
      </c>
      <c r="AE16" s="1">
        <v>0.2</v>
      </c>
      <c r="AF16" s="1">
        <v>0.11</v>
      </c>
      <c r="AG16" s="1">
        <v>0</v>
      </c>
      <c r="AH16" s="1">
        <v>0</v>
      </c>
      <c r="AI16" s="1">
        <v>0</v>
      </c>
      <c r="AJ16" s="1">
        <v>0.11</v>
      </c>
      <c r="AK16" s="1">
        <v>19.22</v>
      </c>
      <c r="AL16" s="1">
        <v>15.96</v>
      </c>
      <c r="AM16" s="1">
        <v>13.93</v>
      </c>
      <c r="AN16" s="1">
        <v>1.6</v>
      </c>
      <c r="AO16" s="1">
        <v>3.7</v>
      </c>
      <c r="AP16" s="1">
        <v>5.89</v>
      </c>
      <c r="AQ16" s="1">
        <v>10.89</v>
      </c>
      <c r="AR16" s="1">
        <v>0</v>
      </c>
      <c r="AS16" s="1">
        <v>2.78</v>
      </c>
      <c r="AT16" s="1">
        <v>0.22</v>
      </c>
      <c r="AU16" s="1">
        <v>0.33</v>
      </c>
      <c r="AV16" s="1">
        <v>0.22</v>
      </c>
      <c r="AW16" s="1">
        <v>67</v>
      </c>
      <c r="AX16" s="1">
        <v>1.33</v>
      </c>
      <c r="AY16" s="1">
        <v>0</v>
      </c>
      <c r="AZ16" s="1">
        <v>0</v>
      </c>
      <c r="BA16" s="1">
        <v>0.11</v>
      </c>
      <c r="BB16" s="1">
        <v>0.11</v>
      </c>
      <c r="BC16" s="1">
        <v>6.56</v>
      </c>
      <c r="BD16" s="1">
        <v>4.1100000000000003</v>
      </c>
      <c r="BE16" s="1">
        <v>1.67</v>
      </c>
      <c r="BF16" s="1">
        <v>0.67</v>
      </c>
      <c r="BG16" s="1">
        <v>0.44</v>
      </c>
      <c r="BH16" s="1">
        <v>0.56000000000000005</v>
      </c>
      <c r="BI16" s="1">
        <v>0.56999999999999995</v>
      </c>
      <c r="BJ16" s="1">
        <v>21.67</v>
      </c>
      <c r="BK16" s="1">
        <v>19.440000000000001</v>
      </c>
      <c r="BL16" s="1">
        <v>90</v>
      </c>
      <c r="BM16" s="1">
        <v>19.440000000000001</v>
      </c>
      <c r="BN16" s="1">
        <v>16</v>
      </c>
      <c r="BO16" s="1">
        <v>82</v>
      </c>
      <c r="BP16" s="1">
        <v>12.22</v>
      </c>
      <c r="BQ16" s="1">
        <v>10.56</v>
      </c>
      <c r="BR16" s="1">
        <v>86</v>
      </c>
      <c r="BS16" s="1">
        <v>0.33</v>
      </c>
      <c r="BT16" s="1">
        <v>0.22</v>
      </c>
      <c r="BU16" s="1">
        <v>2</v>
      </c>
      <c r="BV16" s="1">
        <v>7</v>
      </c>
      <c r="BW16" s="1">
        <v>1</v>
      </c>
      <c r="BX16" s="1">
        <v>0.89</v>
      </c>
      <c r="BY16" s="1">
        <v>31.67</v>
      </c>
      <c r="BZ16" s="1">
        <v>3.11</v>
      </c>
      <c r="CA16" s="1">
        <v>1.44</v>
      </c>
      <c r="CB16" s="1">
        <v>3.11</v>
      </c>
      <c r="CC16" s="1">
        <v>0.33</v>
      </c>
      <c r="CD16" s="1">
        <v>0</v>
      </c>
      <c r="CE16" s="1">
        <v>0.67</v>
      </c>
      <c r="CF16" s="1">
        <v>0</v>
      </c>
      <c r="CG16" s="1">
        <v>0.22</v>
      </c>
      <c r="CH16" s="1">
        <v>0</v>
      </c>
      <c r="CI16" s="1">
        <v>0</v>
      </c>
      <c r="CJ16" s="1">
        <v>0</v>
      </c>
      <c r="CK16" s="1">
        <f t="shared" si="0"/>
        <v>4.9159495500000006</v>
      </c>
      <c r="CL16" s="1">
        <v>5</v>
      </c>
    </row>
    <row r="17" spans="1:90" x14ac:dyDescent="0.25">
      <c r="A17" s="1" t="s">
        <v>199</v>
      </c>
      <c r="B17" s="1">
        <v>6.5</v>
      </c>
      <c r="C17" s="1">
        <v>10</v>
      </c>
      <c r="D17" s="1">
        <v>70.599999999999994</v>
      </c>
      <c r="E17" s="1">
        <v>0.31</v>
      </c>
      <c r="F17" s="1">
        <v>0.2</v>
      </c>
      <c r="G17" s="1">
        <v>0.4</v>
      </c>
      <c r="H17" s="1">
        <v>2</v>
      </c>
      <c r="I17" s="1">
        <v>2.1</v>
      </c>
      <c r="J17" s="1">
        <v>0.8</v>
      </c>
      <c r="K17" s="1">
        <v>1.6</v>
      </c>
      <c r="L17" s="1">
        <v>0.5</v>
      </c>
      <c r="M17" s="1">
        <v>0.2</v>
      </c>
      <c r="N17" s="1">
        <v>0.2</v>
      </c>
      <c r="O17" s="1">
        <v>0.23</v>
      </c>
      <c r="P17" s="1">
        <v>0.23</v>
      </c>
      <c r="Q17" s="1">
        <v>0.1</v>
      </c>
      <c r="R17" s="1">
        <v>0.1</v>
      </c>
      <c r="S17" s="1">
        <v>0</v>
      </c>
      <c r="T17" s="1">
        <v>0</v>
      </c>
      <c r="U17" s="1">
        <v>10</v>
      </c>
      <c r="V17" s="1">
        <v>7</v>
      </c>
      <c r="W17" s="1">
        <v>70</v>
      </c>
      <c r="X17" s="1">
        <v>1.8</v>
      </c>
      <c r="Y17" s="1">
        <v>0.2</v>
      </c>
      <c r="Z17" s="1">
        <v>11</v>
      </c>
      <c r="AA17" s="1">
        <v>0</v>
      </c>
      <c r="AB17" s="1">
        <v>0</v>
      </c>
      <c r="AC17" s="1">
        <v>0.7</v>
      </c>
      <c r="AD17" s="1">
        <v>0.1</v>
      </c>
      <c r="AE17" s="1">
        <v>0.14000000000000001</v>
      </c>
      <c r="AF17" s="1">
        <v>0.1</v>
      </c>
      <c r="AG17" s="1">
        <v>0</v>
      </c>
      <c r="AH17" s="1">
        <v>0.2</v>
      </c>
      <c r="AI17" s="1">
        <v>0</v>
      </c>
      <c r="AJ17" s="1">
        <v>0.1</v>
      </c>
      <c r="AK17" s="1">
        <v>34.5</v>
      </c>
      <c r="AL17" s="1">
        <v>11.06</v>
      </c>
      <c r="AM17" s="1">
        <v>10.7</v>
      </c>
      <c r="AN17" s="1">
        <v>1.6</v>
      </c>
      <c r="AO17" s="1">
        <v>3.8</v>
      </c>
      <c r="AP17" s="1">
        <v>3.1</v>
      </c>
      <c r="AQ17" s="1">
        <v>5.8</v>
      </c>
      <c r="AR17" s="1">
        <v>0.3</v>
      </c>
      <c r="AS17" s="1">
        <v>2.8</v>
      </c>
      <c r="AT17" s="1">
        <v>1.3</v>
      </c>
      <c r="AU17" s="1">
        <v>0.8</v>
      </c>
      <c r="AV17" s="1">
        <v>0.3</v>
      </c>
      <c r="AW17" s="1">
        <v>38</v>
      </c>
      <c r="AX17" s="1">
        <v>2.6</v>
      </c>
      <c r="AY17" s="1">
        <v>0.2</v>
      </c>
      <c r="AZ17" s="1">
        <v>0.1</v>
      </c>
      <c r="BA17" s="1">
        <v>0.1</v>
      </c>
      <c r="BB17" s="1">
        <v>0.4</v>
      </c>
      <c r="BC17" s="1">
        <v>15.7</v>
      </c>
      <c r="BD17" s="1">
        <v>10.6</v>
      </c>
      <c r="BE17" s="1">
        <v>5.0999999999999996</v>
      </c>
      <c r="BF17" s="1">
        <v>0.8</v>
      </c>
      <c r="BG17" s="1">
        <v>2.7</v>
      </c>
      <c r="BH17" s="1">
        <v>1.9</v>
      </c>
      <c r="BI17" s="1">
        <v>1.65</v>
      </c>
      <c r="BJ17" s="1">
        <v>21.4</v>
      </c>
      <c r="BK17" s="1">
        <v>16.2</v>
      </c>
      <c r="BL17" s="1">
        <v>76</v>
      </c>
      <c r="BM17" s="1">
        <v>16.5</v>
      </c>
      <c r="BN17" s="1">
        <v>10.8</v>
      </c>
      <c r="BO17" s="1">
        <v>65</v>
      </c>
      <c r="BP17" s="1">
        <v>10</v>
      </c>
      <c r="BQ17" s="1">
        <v>7</v>
      </c>
      <c r="BR17" s="1">
        <v>70</v>
      </c>
      <c r="BS17" s="1">
        <v>0</v>
      </c>
      <c r="BT17" s="1">
        <v>0</v>
      </c>
      <c r="BU17" s="1">
        <v>9</v>
      </c>
      <c r="BV17" s="1">
        <v>1</v>
      </c>
      <c r="BW17" s="1">
        <v>6</v>
      </c>
      <c r="BX17" s="1">
        <v>0.9</v>
      </c>
      <c r="BY17" s="1">
        <v>37.1</v>
      </c>
      <c r="BZ17" s="1">
        <v>4.4000000000000004</v>
      </c>
      <c r="CA17" s="1">
        <v>1.2</v>
      </c>
      <c r="CB17" s="1">
        <v>2.2999999999999998</v>
      </c>
      <c r="CC17" s="1">
        <v>0.1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3.9067778999999998</v>
      </c>
      <c r="CL17" s="1">
        <v>5</v>
      </c>
    </row>
    <row r="18" spans="1:90" x14ac:dyDescent="0.25">
      <c r="A18" s="1" t="s">
        <v>175</v>
      </c>
      <c r="B18" s="1">
        <v>5.6</v>
      </c>
      <c r="C18" s="1">
        <v>7</v>
      </c>
      <c r="D18" s="1">
        <v>50.86</v>
      </c>
      <c r="E18" s="1">
        <v>0.17</v>
      </c>
      <c r="F18" s="1">
        <v>0.11</v>
      </c>
      <c r="G18" s="1">
        <v>0.2</v>
      </c>
      <c r="H18" s="1">
        <v>1</v>
      </c>
      <c r="I18" s="1">
        <v>1</v>
      </c>
      <c r="J18" s="1">
        <v>0.28999999999999998</v>
      </c>
      <c r="K18" s="1">
        <v>0.56999999999999995</v>
      </c>
      <c r="L18" s="1">
        <v>0.43</v>
      </c>
      <c r="M18" s="1">
        <v>0.14000000000000001</v>
      </c>
      <c r="N18" s="1">
        <v>0.14000000000000001</v>
      </c>
      <c r="O18" s="1">
        <v>0.03</v>
      </c>
      <c r="P18" s="1">
        <v>0.14000000000000001</v>
      </c>
      <c r="Q18" s="1">
        <v>0.14000000000000001</v>
      </c>
      <c r="R18" s="1">
        <v>0.14000000000000001</v>
      </c>
      <c r="S18" s="1">
        <v>0</v>
      </c>
      <c r="T18" s="1">
        <v>0</v>
      </c>
      <c r="U18" s="1">
        <v>6</v>
      </c>
      <c r="V18" s="1">
        <v>4.1399999999999997</v>
      </c>
      <c r="W18" s="1">
        <v>69</v>
      </c>
      <c r="X18" s="1">
        <v>2</v>
      </c>
      <c r="Y18" s="1">
        <v>0.43</v>
      </c>
      <c r="Z18" s="1">
        <v>22</v>
      </c>
      <c r="AA18" s="1">
        <v>0</v>
      </c>
      <c r="AB18" s="1">
        <v>0</v>
      </c>
      <c r="AC18" s="1">
        <v>0.56999999999999995</v>
      </c>
      <c r="AD18" s="1">
        <v>0</v>
      </c>
      <c r="AE18" s="1">
        <v>0.04</v>
      </c>
      <c r="AF18" s="1">
        <v>0</v>
      </c>
      <c r="AG18" s="1">
        <v>0</v>
      </c>
      <c r="AH18" s="1">
        <v>0.28999999999999998</v>
      </c>
      <c r="AI18" s="1">
        <v>0</v>
      </c>
      <c r="AJ18" s="1">
        <v>0.14000000000000001</v>
      </c>
      <c r="AK18" s="1">
        <v>10.29</v>
      </c>
      <c r="AL18" s="1">
        <v>10.130000000000001</v>
      </c>
      <c r="AM18" s="1">
        <v>6.37</v>
      </c>
      <c r="AN18" s="1">
        <v>0.8</v>
      </c>
      <c r="AO18" s="1">
        <v>2.8</v>
      </c>
      <c r="AP18" s="1">
        <v>2.14</v>
      </c>
      <c r="AQ18" s="1">
        <v>4.71</v>
      </c>
      <c r="AR18" s="1">
        <v>0.14000000000000001</v>
      </c>
      <c r="AS18" s="1">
        <v>2.14</v>
      </c>
      <c r="AT18" s="1">
        <v>0.86</v>
      </c>
      <c r="AU18" s="1">
        <v>0.28999999999999998</v>
      </c>
      <c r="AV18" s="1">
        <v>0.28999999999999998</v>
      </c>
      <c r="AW18" s="1">
        <v>100</v>
      </c>
      <c r="AX18" s="1">
        <v>2.29</v>
      </c>
      <c r="AY18" s="1">
        <v>0.14000000000000001</v>
      </c>
      <c r="AZ18" s="1">
        <v>0</v>
      </c>
      <c r="BA18" s="1">
        <v>0.14000000000000001</v>
      </c>
      <c r="BB18" s="1">
        <v>0.28999999999999998</v>
      </c>
      <c r="BC18" s="1">
        <v>12.86</v>
      </c>
      <c r="BD18" s="1">
        <v>8.2899999999999991</v>
      </c>
      <c r="BE18" s="1">
        <v>4.57</v>
      </c>
      <c r="BF18" s="1">
        <v>0.86</v>
      </c>
      <c r="BG18" s="1">
        <v>1.86</v>
      </c>
      <c r="BH18" s="1">
        <v>1.86</v>
      </c>
      <c r="BI18" s="1">
        <v>1.49</v>
      </c>
      <c r="BJ18" s="1">
        <v>12.29</v>
      </c>
      <c r="BK18" s="1">
        <v>9.57</v>
      </c>
      <c r="BL18" s="1">
        <v>78</v>
      </c>
      <c r="BM18" s="1">
        <v>10.29</v>
      </c>
      <c r="BN18" s="1">
        <v>6.43</v>
      </c>
      <c r="BO18" s="1">
        <v>62</v>
      </c>
      <c r="BP18" s="1">
        <v>6</v>
      </c>
      <c r="BQ18" s="1">
        <v>4.1399999999999997</v>
      </c>
      <c r="BR18" s="1">
        <v>69</v>
      </c>
      <c r="BS18" s="1">
        <v>0.14000000000000001</v>
      </c>
      <c r="BT18" s="1">
        <v>0</v>
      </c>
      <c r="BU18" s="1">
        <v>4</v>
      </c>
      <c r="BV18" s="1">
        <v>3</v>
      </c>
      <c r="BW18" s="1">
        <v>2</v>
      </c>
      <c r="BX18" s="1">
        <v>0.43</v>
      </c>
      <c r="BY18" s="1">
        <v>24.14</v>
      </c>
      <c r="BZ18" s="1">
        <v>2</v>
      </c>
      <c r="CA18" s="1">
        <v>0.28999999999999998</v>
      </c>
      <c r="CB18" s="1">
        <v>1.86</v>
      </c>
      <c r="CC18" s="1">
        <v>0.43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0.14000000000000001</v>
      </c>
      <c r="CJ18" s="1">
        <v>0.14000000000000001</v>
      </c>
      <c r="CK18" s="1">
        <f t="shared" si="0"/>
        <v>3.858104969999999</v>
      </c>
      <c r="CL18" s="1">
        <v>4</v>
      </c>
    </row>
    <row r="19" spans="1:90" x14ac:dyDescent="0.25">
      <c r="A19" s="1" t="s">
        <v>204</v>
      </c>
      <c r="B19" s="1">
        <v>5.6</v>
      </c>
      <c r="C19" s="1">
        <v>10</v>
      </c>
      <c r="D19" s="1">
        <v>56.9</v>
      </c>
      <c r="E19" s="1">
        <v>0.06</v>
      </c>
      <c r="F19" s="1">
        <v>0.08</v>
      </c>
      <c r="G19" s="1">
        <v>0.1</v>
      </c>
      <c r="H19" s="1">
        <v>1</v>
      </c>
      <c r="I19" s="1">
        <v>0.4</v>
      </c>
      <c r="J19" s="1">
        <v>0.2</v>
      </c>
      <c r="K19" s="1">
        <v>0</v>
      </c>
      <c r="L19" s="1">
        <v>0.4</v>
      </c>
      <c r="M19" s="1">
        <v>0</v>
      </c>
      <c r="N19" s="1">
        <v>0</v>
      </c>
      <c r="O19" s="1">
        <v>0.04</v>
      </c>
      <c r="P19" s="1">
        <v>0.04</v>
      </c>
      <c r="Q19" s="1">
        <v>0.1</v>
      </c>
      <c r="R19" s="1">
        <v>0</v>
      </c>
      <c r="S19" s="1">
        <v>0.1</v>
      </c>
      <c r="T19" s="1">
        <v>0</v>
      </c>
      <c r="U19" s="1">
        <v>11.3</v>
      </c>
      <c r="V19" s="1">
        <v>8.6</v>
      </c>
      <c r="W19" s="1">
        <v>76</v>
      </c>
      <c r="X19" s="1">
        <v>0.8</v>
      </c>
      <c r="Y19" s="1">
        <v>0.4</v>
      </c>
      <c r="Z19" s="1">
        <v>50</v>
      </c>
      <c r="AA19" s="1">
        <v>0.7</v>
      </c>
      <c r="AB19" s="1">
        <v>0</v>
      </c>
      <c r="AC19" s="1">
        <v>0.9</v>
      </c>
      <c r="AD19" s="1">
        <v>0</v>
      </c>
      <c r="AE19" s="1">
        <v>0.04</v>
      </c>
      <c r="AF19" s="1">
        <v>0</v>
      </c>
      <c r="AG19" s="1">
        <v>0</v>
      </c>
      <c r="AH19" s="1">
        <v>0.1</v>
      </c>
      <c r="AI19" s="1">
        <v>0</v>
      </c>
      <c r="AJ19" s="1">
        <v>0.3</v>
      </c>
      <c r="AK19" s="1">
        <v>5</v>
      </c>
      <c r="AL19" s="1">
        <v>14.36</v>
      </c>
      <c r="AM19" s="1">
        <v>9.92</v>
      </c>
      <c r="AN19" s="1">
        <v>0.3</v>
      </c>
      <c r="AO19" s="1">
        <v>2.5</v>
      </c>
      <c r="AP19" s="1">
        <v>7.3</v>
      </c>
      <c r="AQ19" s="1">
        <v>9.1</v>
      </c>
      <c r="AR19" s="1">
        <v>0.3</v>
      </c>
      <c r="AS19" s="1">
        <v>2.6</v>
      </c>
      <c r="AT19" s="1">
        <v>0.9</v>
      </c>
      <c r="AU19" s="1">
        <v>1</v>
      </c>
      <c r="AV19" s="1">
        <v>0.5</v>
      </c>
      <c r="AW19" s="1">
        <v>50</v>
      </c>
      <c r="AX19" s="1">
        <v>2.6</v>
      </c>
      <c r="AY19" s="1">
        <v>0.5</v>
      </c>
      <c r="AZ19" s="1">
        <v>0.1</v>
      </c>
      <c r="BA19" s="1">
        <v>0.3</v>
      </c>
      <c r="BB19" s="1">
        <v>0.9</v>
      </c>
      <c r="BC19" s="1">
        <v>14.5</v>
      </c>
      <c r="BD19" s="1">
        <v>9.1</v>
      </c>
      <c r="BE19" s="1">
        <v>4.8</v>
      </c>
      <c r="BF19" s="1">
        <v>1</v>
      </c>
      <c r="BG19" s="1">
        <v>2.5</v>
      </c>
      <c r="BH19" s="1">
        <v>2</v>
      </c>
      <c r="BI19" s="1">
        <v>1.54</v>
      </c>
      <c r="BJ19" s="1">
        <v>29.4</v>
      </c>
      <c r="BK19" s="1">
        <v>24.9</v>
      </c>
      <c r="BL19" s="1">
        <v>85</v>
      </c>
      <c r="BM19" s="1">
        <v>18.5</v>
      </c>
      <c r="BN19" s="1">
        <v>14.7</v>
      </c>
      <c r="BO19" s="1">
        <v>79</v>
      </c>
      <c r="BP19" s="1">
        <v>11.3</v>
      </c>
      <c r="BQ19" s="1">
        <v>8.6</v>
      </c>
      <c r="BR19" s="1">
        <v>76</v>
      </c>
      <c r="BS19" s="1">
        <v>0.3</v>
      </c>
      <c r="BT19" s="1">
        <v>0</v>
      </c>
      <c r="BU19" s="1">
        <v>6</v>
      </c>
      <c r="BV19" s="1">
        <v>4</v>
      </c>
      <c r="BW19" s="1">
        <v>3</v>
      </c>
      <c r="BX19" s="1">
        <v>0.2</v>
      </c>
      <c r="BY19" s="1">
        <v>37.700000000000003</v>
      </c>
      <c r="BZ19" s="1">
        <v>0.9</v>
      </c>
      <c r="CA19" s="1">
        <v>2.9</v>
      </c>
      <c r="CB19" s="1">
        <v>2.2999999999999998</v>
      </c>
      <c r="CC19" s="1">
        <v>0.1</v>
      </c>
      <c r="CD19" s="1">
        <v>0</v>
      </c>
      <c r="CE19" s="1">
        <v>0.5</v>
      </c>
      <c r="CF19" s="1">
        <v>0</v>
      </c>
      <c r="CG19" s="1">
        <v>0.3</v>
      </c>
      <c r="CH19" s="1">
        <v>0.1</v>
      </c>
      <c r="CI19" s="1">
        <v>0</v>
      </c>
      <c r="CJ19" s="1">
        <v>0</v>
      </c>
      <c r="CK19" s="1">
        <f t="shared" si="0"/>
        <v>3.383156860000001</v>
      </c>
      <c r="CL19" s="1">
        <v>3</v>
      </c>
    </row>
    <row r="20" spans="1:90" x14ac:dyDescent="0.25">
      <c r="A20" s="1" t="s">
        <v>69</v>
      </c>
      <c r="B20" s="1">
        <v>6.1</v>
      </c>
      <c r="C20" s="1">
        <v>12</v>
      </c>
      <c r="D20" s="1">
        <v>87.33</v>
      </c>
      <c r="E20" s="1">
        <v>0.39</v>
      </c>
      <c r="F20" s="1">
        <v>0.33</v>
      </c>
      <c r="G20" s="1">
        <v>0.5</v>
      </c>
      <c r="H20" s="1">
        <v>4</v>
      </c>
      <c r="I20" s="1">
        <v>2.75</v>
      </c>
      <c r="J20" s="1">
        <v>1.08</v>
      </c>
      <c r="K20" s="1">
        <v>1.67</v>
      </c>
      <c r="L20" s="1">
        <v>1.08</v>
      </c>
      <c r="M20" s="1">
        <v>0.17</v>
      </c>
      <c r="N20" s="1">
        <v>0.08</v>
      </c>
      <c r="O20" s="1">
        <v>0.22</v>
      </c>
      <c r="P20" s="1">
        <v>0.28000000000000003</v>
      </c>
      <c r="Q20" s="1">
        <v>0.25</v>
      </c>
      <c r="R20" s="1">
        <v>0.25</v>
      </c>
      <c r="S20" s="1">
        <v>0</v>
      </c>
      <c r="T20" s="1">
        <v>0</v>
      </c>
      <c r="U20" s="1">
        <v>17.670000000000002</v>
      </c>
      <c r="V20" s="1">
        <v>13</v>
      </c>
      <c r="W20" s="1">
        <v>74</v>
      </c>
      <c r="X20" s="1">
        <v>1.67</v>
      </c>
      <c r="Y20" s="1">
        <v>0.67</v>
      </c>
      <c r="Z20" s="1">
        <v>40</v>
      </c>
      <c r="AA20" s="1">
        <v>0.57999999999999996</v>
      </c>
      <c r="AB20" s="1">
        <v>0.17</v>
      </c>
      <c r="AC20" s="1">
        <v>1.58</v>
      </c>
      <c r="AD20" s="1">
        <v>0.17</v>
      </c>
      <c r="AE20" s="1">
        <v>0.19</v>
      </c>
      <c r="AF20" s="1">
        <v>0.08</v>
      </c>
      <c r="AG20" s="1">
        <v>0</v>
      </c>
      <c r="AH20" s="1">
        <v>0.08</v>
      </c>
      <c r="AI20" s="1">
        <v>0</v>
      </c>
      <c r="AJ20" s="1">
        <v>0.33</v>
      </c>
      <c r="AK20" s="1">
        <v>36</v>
      </c>
      <c r="AL20" s="1">
        <v>23.89</v>
      </c>
      <c r="AM20" s="1">
        <v>20.170000000000002</v>
      </c>
      <c r="AN20" s="1">
        <v>2</v>
      </c>
      <c r="AO20" s="1">
        <v>4.8</v>
      </c>
      <c r="AP20" s="1">
        <v>9.67</v>
      </c>
      <c r="AQ20" s="1">
        <v>14.92</v>
      </c>
      <c r="AR20" s="1">
        <v>0.67</v>
      </c>
      <c r="AS20" s="1">
        <v>4.42</v>
      </c>
      <c r="AT20" s="1">
        <v>1.17</v>
      </c>
      <c r="AU20" s="1">
        <v>1.5</v>
      </c>
      <c r="AV20" s="1">
        <v>1</v>
      </c>
      <c r="AW20" s="1">
        <v>67</v>
      </c>
      <c r="AX20" s="1">
        <v>4</v>
      </c>
      <c r="AY20" s="1">
        <v>0.08</v>
      </c>
      <c r="AZ20" s="1">
        <v>0</v>
      </c>
      <c r="BA20" s="1">
        <v>0.25</v>
      </c>
      <c r="BB20" s="1">
        <v>0.33</v>
      </c>
      <c r="BC20" s="1">
        <v>11.83</v>
      </c>
      <c r="BD20" s="1">
        <v>6.92</v>
      </c>
      <c r="BE20" s="1">
        <v>3.67</v>
      </c>
      <c r="BF20" s="1">
        <v>0.83</v>
      </c>
      <c r="BG20" s="1">
        <v>1.5</v>
      </c>
      <c r="BH20" s="1">
        <v>1.58</v>
      </c>
      <c r="BI20" s="1">
        <v>1.27</v>
      </c>
      <c r="BJ20" s="1">
        <v>34</v>
      </c>
      <c r="BK20" s="1">
        <v>27.08</v>
      </c>
      <c r="BL20" s="1">
        <v>80</v>
      </c>
      <c r="BM20" s="1">
        <v>26.42</v>
      </c>
      <c r="BN20" s="1">
        <v>19.670000000000002</v>
      </c>
      <c r="BO20" s="1">
        <v>74</v>
      </c>
      <c r="BP20" s="1">
        <v>17.670000000000002</v>
      </c>
      <c r="BQ20" s="1">
        <v>13</v>
      </c>
      <c r="BR20" s="1">
        <v>74</v>
      </c>
      <c r="BS20" s="1">
        <v>0.25</v>
      </c>
      <c r="BT20" s="1">
        <v>0.17</v>
      </c>
      <c r="BU20" s="1">
        <v>12</v>
      </c>
      <c r="BV20" s="1">
        <v>0</v>
      </c>
      <c r="BW20" s="1">
        <v>2</v>
      </c>
      <c r="BX20" s="1">
        <v>2.08</v>
      </c>
      <c r="BY20" s="1">
        <v>53.42</v>
      </c>
      <c r="BZ20" s="1">
        <v>5.25</v>
      </c>
      <c r="CA20" s="1">
        <v>3.92</v>
      </c>
      <c r="CB20" s="1">
        <v>3.92</v>
      </c>
      <c r="CC20" s="1">
        <v>0.42</v>
      </c>
      <c r="CD20" s="1">
        <v>0.08</v>
      </c>
      <c r="CE20" s="1">
        <v>0.42</v>
      </c>
      <c r="CF20" s="1">
        <v>0.08</v>
      </c>
      <c r="CG20" s="1">
        <v>0.17</v>
      </c>
      <c r="CH20" s="1">
        <v>0</v>
      </c>
      <c r="CI20" s="1">
        <v>0.08</v>
      </c>
      <c r="CJ20" s="1">
        <v>0.08</v>
      </c>
      <c r="CK20" s="1">
        <f t="shared" si="0"/>
        <v>5.0456706200000019</v>
      </c>
      <c r="CL20" s="1">
        <v>3</v>
      </c>
    </row>
    <row r="21" spans="1:90" x14ac:dyDescent="0.25">
      <c r="A21" s="1" t="s">
        <v>70</v>
      </c>
      <c r="B21" s="1">
        <v>5.6</v>
      </c>
      <c r="C21" s="1">
        <v>8</v>
      </c>
      <c r="D21" s="1">
        <v>78.25</v>
      </c>
      <c r="E21" s="1">
        <v>0.32</v>
      </c>
      <c r="F21" s="1">
        <v>0</v>
      </c>
      <c r="G21" s="1">
        <v>0.5</v>
      </c>
      <c r="H21" s="1">
        <v>0</v>
      </c>
      <c r="I21" s="1">
        <v>2.38</v>
      </c>
      <c r="J21" s="1">
        <v>1</v>
      </c>
      <c r="K21" s="1">
        <v>1.62</v>
      </c>
      <c r="L21" s="1">
        <v>0.75</v>
      </c>
      <c r="M21" s="1">
        <v>0.5</v>
      </c>
      <c r="N21" s="1">
        <v>0.12</v>
      </c>
      <c r="O21" s="1">
        <v>0.32</v>
      </c>
      <c r="P21" s="1">
        <v>0.32</v>
      </c>
      <c r="Q21" s="1">
        <v>0</v>
      </c>
      <c r="R21" s="1">
        <v>0</v>
      </c>
      <c r="S21" s="1">
        <v>0</v>
      </c>
      <c r="T21" s="1">
        <v>0</v>
      </c>
      <c r="U21" s="1">
        <v>10.75</v>
      </c>
      <c r="V21" s="1">
        <v>8.6199999999999992</v>
      </c>
      <c r="W21" s="1">
        <v>80</v>
      </c>
      <c r="X21" s="1">
        <v>1.25</v>
      </c>
      <c r="Y21" s="1">
        <v>0.12</v>
      </c>
      <c r="Z21" s="1">
        <v>10</v>
      </c>
      <c r="AA21" s="1">
        <v>0.62</v>
      </c>
      <c r="AB21" s="1">
        <v>0.12</v>
      </c>
      <c r="AC21" s="1">
        <v>0.88</v>
      </c>
      <c r="AD21" s="1">
        <v>0.12</v>
      </c>
      <c r="AE21" s="1">
        <v>0.14000000000000001</v>
      </c>
      <c r="AF21" s="1">
        <v>0</v>
      </c>
      <c r="AG21" s="1">
        <v>0</v>
      </c>
      <c r="AH21" s="1">
        <v>0</v>
      </c>
      <c r="AI21" s="1">
        <v>0</v>
      </c>
      <c r="AJ21" s="1">
        <v>0.25</v>
      </c>
      <c r="AK21" s="1">
        <v>27.62</v>
      </c>
      <c r="AL21" s="1">
        <v>13.38</v>
      </c>
      <c r="AM21" s="1">
        <v>9.1999999999999993</v>
      </c>
      <c r="AN21" s="1">
        <v>2</v>
      </c>
      <c r="AO21" s="1">
        <v>4.8</v>
      </c>
      <c r="AP21" s="1">
        <v>8.3800000000000008</v>
      </c>
      <c r="AQ21" s="1">
        <v>8.3800000000000008</v>
      </c>
      <c r="AR21" s="1">
        <v>0</v>
      </c>
      <c r="AS21" s="1">
        <v>2.25</v>
      </c>
      <c r="AT21" s="1">
        <v>0.88</v>
      </c>
      <c r="AU21" s="1">
        <v>1</v>
      </c>
      <c r="AV21" s="1">
        <v>0.88</v>
      </c>
      <c r="AW21" s="1">
        <v>88</v>
      </c>
      <c r="AX21" s="1">
        <v>4.25</v>
      </c>
      <c r="AY21" s="1">
        <v>0</v>
      </c>
      <c r="AZ21" s="1">
        <v>0.12</v>
      </c>
      <c r="BA21" s="1">
        <v>0.88</v>
      </c>
      <c r="BB21" s="1">
        <v>1</v>
      </c>
      <c r="BC21" s="1">
        <v>9.6199999999999992</v>
      </c>
      <c r="BD21" s="1">
        <v>6.88</v>
      </c>
      <c r="BE21" s="1">
        <v>4</v>
      </c>
      <c r="BF21" s="1">
        <v>0.88</v>
      </c>
      <c r="BG21" s="1">
        <v>1.62</v>
      </c>
      <c r="BH21" s="1">
        <v>1.5</v>
      </c>
      <c r="BI21" s="1">
        <v>1.27</v>
      </c>
      <c r="BJ21" s="1">
        <v>23.62</v>
      </c>
      <c r="BK21" s="1">
        <v>19.5</v>
      </c>
      <c r="BL21" s="1">
        <v>83</v>
      </c>
      <c r="BM21" s="1">
        <v>18.88</v>
      </c>
      <c r="BN21" s="1">
        <v>14.5</v>
      </c>
      <c r="BO21" s="1">
        <v>77</v>
      </c>
      <c r="BP21" s="1">
        <v>10.75</v>
      </c>
      <c r="BQ21" s="1">
        <v>8.6199999999999992</v>
      </c>
      <c r="BR21" s="1">
        <v>80</v>
      </c>
      <c r="BS21" s="1">
        <v>0.12</v>
      </c>
      <c r="BT21" s="1">
        <v>0.12</v>
      </c>
      <c r="BU21" s="1">
        <v>8</v>
      </c>
      <c r="BV21" s="1">
        <v>0</v>
      </c>
      <c r="BW21" s="1">
        <v>7</v>
      </c>
      <c r="BX21" s="1">
        <v>2.62</v>
      </c>
      <c r="BY21" s="1">
        <v>42.38</v>
      </c>
      <c r="BZ21" s="1">
        <v>3.38</v>
      </c>
      <c r="CA21" s="1">
        <v>2.75</v>
      </c>
      <c r="CB21" s="1">
        <v>1.75</v>
      </c>
      <c r="CC21" s="1">
        <v>0.38</v>
      </c>
      <c r="CD21" s="1">
        <v>0</v>
      </c>
      <c r="CE21" s="1">
        <v>0.62</v>
      </c>
      <c r="CF21" s="1">
        <v>0</v>
      </c>
      <c r="CG21" s="1">
        <v>0.12</v>
      </c>
      <c r="CH21" s="1">
        <v>0</v>
      </c>
      <c r="CI21" s="1">
        <v>0</v>
      </c>
      <c r="CJ21" s="1">
        <v>0</v>
      </c>
      <c r="CK21" s="1">
        <f t="shared" si="0"/>
        <v>4.2415556000000025</v>
      </c>
      <c r="CL21" s="1">
        <v>3</v>
      </c>
    </row>
    <row r="22" spans="1:90" x14ac:dyDescent="0.25">
      <c r="A22" s="1" t="s">
        <v>78</v>
      </c>
      <c r="B22" s="1">
        <v>10.8</v>
      </c>
      <c r="C22" s="1">
        <v>10</v>
      </c>
      <c r="D22" s="1">
        <v>46.6</v>
      </c>
      <c r="E22" s="1">
        <v>0.2</v>
      </c>
      <c r="F22" s="1">
        <v>0.11</v>
      </c>
      <c r="G22" s="1">
        <v>0.4</v>
      </c>
      <c r="H22" s="1">
        <v>2</v>
      </c>
      <c r="I22" s="1">
        <v>1.6</v>
      </c>
      <c r="J22" s="1">
        <v>0.6</v>
      </c>
      <c r="K22" s="1">
        <v>1.4</v>
      </c>
      <c r="L22" s="1">
        <v>0.2</v>
      </c>
      <c r="M22" s="1">
        <v>0.6</v>
      </c>
      <c r="N22" s="1">
        <v>0.2</v>
      </c>
      <c r="O22" s="1">
        <v>0.31</v>
      </c>
      <c r="P22" s="1">
        <v>0.31</v>
      </c>
      <c r="Q22" s="1">
        <v>0.2</v>
      </c>
      <c r="R22" s="1">
        <v>0.2</v>
      </c>
      <c r="S22" s="1">
        <v>0</v>
      </c>
      <c r="T22" s="1">
        <v>0</v>
      </c>
      <c r="U22" s="1">
        <v>9.1999999999999993</v>
      </c>
      <c r="V22" s="1">
        <v>7.3</v>
      </c>
      <c r="W22" s="1">
        <v>79</v>
      </c>
      <c r="X22" s="1">
        <v>0.6</v>
      </c>
      <c r="Y22" s="1">
        <v>0.2</v>
      </c>
      <c r="Z22" s="1">
        <v>33</v>
      </c>
      <c r="AA22" s="1">
        <v>0</v>
      </c>
      <c r="AB22" s="1">
        <v>0</v>
      </c>
      <c r="AC22" s="1">
        <v>0.8</v>
      </c>
      <c r="AD22" s="1">
        <v>0</v>
      </c>
      <c r="AE22" s="1">
        <v>0.09</v>
      </c>
      <c r="AF22" s="1">
        <v>0</v>
      </c>
      <c r="AG22" s="1">
        <v>0</v>
      </c>
      <c r="AH22" s="1">
        <v>0</v>
      </c>
      <c r="AI22" s="1">
        <v>0</v>
      </c>
      <c r="AJ22" s="1">
        <v>0.3</v>
      </c>
      <c r="AK22" s="1">
        <v>29.5</v>
      </c>
      <c r="AL22" s="1">
        <v>11.84</v>
      </c>
      <c r="AM22" s="1">
        <v>10.72</v>
      </c>
      <c r="AN22" s="1">
        <v>1.8</v>
      </c>
      <c r="AO22" s="1">
        <v>4.0999999999999996</v>
      </c>
      <c r="AP22" s="1">
        <v>3.6</v>
      </c>
      <c r="AQ22" s="1">
        <v>7.2</v>
      </c>
      <c r="AR22" s="1">
        <v>0</v>
      </c>
      <c r="AS22" s="1">
        <v>2.7</v>
      </c>
      <c r="AT22" s="1">
        <v>0.3</v>
      </c>
      <c r="AU22" s="1">
        <v>0.5</v>
      </c>
      <c r="AV22" s="1">
        <v>0.2</v>
      </c>
      <c r="AW22" s="1">
        <v>40</v>
      </c>
      <c r="AX22" s="1">
        <v>1.5</v>
      </c>
      <c r="AY22" s="1">
        <v>0</v>
      </c>
      <c r="AZ22" s="1">
        <v>0</v>
      </c>
      <c r="BA22" s="1">
        <v>0.2</v>
      </c>
      <c r="BB22" s="1">
        <v>0.2</v>
      </c>
      <c r="BC22" s="1">
        <v>6.1</v>
      </c>
      <c r="BD22" s="1">
        <v>4.0999999999999996</v>
      </c>
      <c r="BE22" s="1">
        <v>1.5</v>
      </c>
      <c r="BF22" s="1">
        <v>0.7</v>
      </c>
      <c r="BG22" s="1">
        <v>0.6</v>
      </c>
      <c r="BH22" s="1">
        <v>0.8</v>
      </c>
      <c r="BI22" s="1">
        <v>0.59</v>
      </c>
      <c r="BJ22" s="1">
        <v>16.399999999999999</v>
      </c>
      <c r="BK22" s="1">
        <v>13.9</v>
      </c>
      <c r="BL22" s="1">
        <v>85</v>
      </c>
      <c r="BM22" s="1">
        <v>13.6</v>
      </c>
      <c r="BN22" s="1">
        <v>10.9</v>
      </c>
      <c r="BO22" s="1">
        <v>80</v>
      </c>
      <c r="BP22" s="1">
        <v>9.1999999999999993</v>
      </c>
      <c r="BQ22" s="1">
        <v>7.3</v>
      </c>
      <c r="BR22" s="1">
        <v>79</v>
      </c>
      <c r="BS22" s="1">
        <v>0.1</v>
      </c>
      <c r="BT22" s="1">
        <v>0</v>
      </c>
      <c r="BU22" s="1">
        <v>4</v>
      </c>
      <c r="BV22" s="1">
        <v>6</v>
      </c>
      <c r="BW22" s="1">
        <v>1</v>
      </c>
      <c r="BX22" s="1">
        <v>0.9</v>
      </c>
      <c r="BY22" s="1">
        <v>27</v>
      </c>
      <c r="BZ22" s="1">
        <v>4.5999999999999996</v>
      </c>
      <c r="CA22" s="1">
        <v>0.3</v>
      </c>
      <c r="CB22" s="1">
        <v>1.8</v>
      </c>
      <c r="CC22" s="1">
        <v>0.3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4.9555657899999996</v>
      </c>
      <c r="CL22" s="1">
        <v>3</v>
      </c>
    </row>
    <row r="23" spans="1:90" x14ac:dyDescent="0.25">
      <c r="A23" s="1" t="s">
        <v>82</v>
      </c>
      <c r="B23" s="1">
        <v>5.9</v>
      </c>
      <c r="C23" s="1">
        <v>12</v>
      </c>
      <c r="D23" s="1">
        <v>81.83</v>
      </c>
      <c r="E23" s="1">
        <v>0.25</v>
      </c>
      <c r="F23" s="1">
        <v>0.46</v>
      </c>
      <c r="G23" s="1">
        <v>0.3</v>
      </c>
      <c r="H23" s="1">
        <v>6</v>
      </c>
      <c r="I23" s="1">
        <v>1.33</v>
      </c>
      <c r="J23" s="1">
        <v>0.83</v>
      </c>
      <c r="K23" s="1">
        <v>1.08</v>
      </c>
      <c r="L23" s="1">
        <v>0.25</v>
      </c>
      <c r="M23" s="1">
        <v>0.08</v>
      </c>
      <c r="N23" s="1">
        <v>0</v>
      </c>
      <c r="O23" s="1">
        <v>0.17</v>
      </c>
      <c r="P23" s="1">
        <v>0.17</v>
      </c>
      <c r="Q23" s="1">
        <v>0.33</v>
      </c>
      <c r="R23" s="1">
        <v>0.25</v>
      </c>
      <c r="S23" s="1">
        <v>0.08</v>
      </c>
      <c r="T23" s="1">
        <v>0</v>
      </c>
      <c r="U23" s="1">
        <v>11.5</v>
      </c>
      <c r="V23" s="1">
        <v>10.17</v>
      </c>
      <c r="W23" s="1">
        <v>88</v>
      </c>
      <c r="X23" s="1">
        <v>1.67</v>
      </c>
      <c r="Y23" s="1">
        <v>0.25</v>
      </c>
      <c r="Z23" s="1">
        <v>15</v>
      </c>
      <c r="AA23" s="1">
        <v>0.67</v>
      </c>
      <c r="AB23" s="1">
        <v>0.08</v>
      </c>
      <c r="AC23" s="1">
        <v>1.25</v>
      </c>
      <c r="AD23" s="1">
        <v>0.17</v>
      </c>
      <c r="AE23" s="1">
        <v>0.14000000000000001</v>
      </c>
      <c r="AF23" s="1">
        <v>0.17</v>
      </c>
      <c r="AG23" s="1">
        <v>0</v>
      </c>
      <c r="AH23" s="1">
        <v>0</v>
      </c>
      <c r="AI23" s="1">
        <v>0</v>
      </c>
      <c r="AJ23" s="1">
        <v>0.33</v>
      </c>
      <c r="AK23" s="1">
        <v>18.670000000000002</v>
      </c>
      <c r="AL23" s="1">
        <v>18.93</v>
      </c>
      <c r="AM23" s="1">
        <v>22.2</v>
      </c>
      <c r="AN23" s="1">
        <v>1.3</v>
      </c>
      <c r="AO23" s="1">
        <v>4</v>
      </c>
      <c r="AP23" s="1">
        <v>10</v>
      </c>
      <c r="AQ23" s="1">
        <v>17.5</v>
      </c>
      <c r="AR23" s="1">
        <v>0.5</v>
      </c>
      <c r="AS23" s="1">
        <v>4.92</v>
      </c>
      <c r="AT23" s="1">
        <v>1.42</v>
      </c>
      <c r="AU23" s="1">
        <v>0.42</v>
      </c>
      <c r="AV23" s="1">
        <v>0.17</v>
      </c>
      <c r="AW23" s="1">
        <v>40</v>
      </c>
      <c r="AX23" s="1">
        <v>4</v>
      </c>
      <c r="AY23" s="1">
        <v>0.5</v>
      </c>
      <c r="AZ23" s="1">
        <v>0</v>
      </c>
      <c r="BA23" s="1">
        <v>0.67</v>
      </c>
      <c r="BB23" s="1">
        <v>1.17</v>
      </c>
      <c r="BC23" s="1">
        <v>14.58</v>
      </c>
      <c r="BD23" s="1">
        <v>9.42</v>
      </c>
      <c r="BE23" s="1">
        <v>4.67</v>
      </c>
      <c r="BF23" s="1">
        <v>0.92</v>
      </c>
      <c r="BG23" s="1">
        <v>2.67</v>
      </c>
      <c r="BH23" s="1">
        <v>2.25</v>
      </c>
      <c r="BI23" s="1">
        <v>1.61</v>
      </c>
      <c r="BJ23" s="1">
        <v>29.5</v>
      </c>
      <c r="BK23" s="1">
        <v>26.58</v>
      </c>
      <c r="BL23" s="1">
        <v>90</v>
      </c>
      <c r="BM23" s="1">
        <v>22.75</v>
      </c>
      <c r="BN23" s="1">
        <v>19.329999999999998</v>
      </c>
      <c r="BO23" s="1">
        <v>85</v>
      </c>
      <c r="BP23" s="1">
        <v>11.5</v>
      </c>
      <c r="BQ23" s="1">
        <v>10.17</v>
      </c>
      <c r="BR23" s="1">
        <v>88</v>
      </c>
      <c r="BS23" s="1">
        <v>0.25</v>
      </c>
      <c r="BT23" s="1">
        <v>0.08</v>
      </c>
      <c r="BU23" s="1">
        <v>11</v>
      </c>
      <c r="BV23" s="1">
        <v>1</v>
      </c>
      <c r="BW23" s="1">
        <v>4</v>
      </c>
      <c r="BX23" s="1">
        <v>1.83</v>
      </c>
      <c r="BY23" s="1">
        <v>43.08</v>
      </c>
      <c r="BZ23" s="1">
        <v>2.42</v>
      </c>
      <c r="CA23" s="1">
        <v>2.83</v>
      </c>
      <c r="CB23" s="1">
        <v>2.83</v>
      </c>
      <c r="CC23" s="1">
        <v>0.17</v>
      </c>
      <c r="CD23" s="1">
        <v>0</v>
      </c>
      <c r="CE23" s="1">
        <v>0.67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3.4339589499999983</v>
      </c>
      <c r="CL23" s="1">
        <v>3</v>
      </c>
    </row>
    <row r="24" spans="1:90" x14ac:dyDescent="0.25">
      <c r="A24" s="1" t="s">
        <v>90</v>
      </c>
      <c r="B24" s="1">
        <v>4.8</v>
      </c>
      <c r="C24" s="1">
        <v>11</v>
      </c>
      <c r="D24" s="1">
        <v>65.45</v>
      </c>
      <c r="E24" s="1">
        <v>0.08</v>
      </c>
      <c r="F24" s="1">
        <v>0</v>
      </c>
      <c r="G24" s="1">
        <v>0.1</v>
      </c>
      <c r="H24" s="1">
        <v>0</v>
      </c>
      <c r="I24" s="1">
        <v>1.36</v>
      </c>
      <c r="J24" s="1">
        <v>0.55000000000000004</v>
      </c>
      <c r="K24" s="1">
        <v>0</v>
      </c>
      <c r="L24" s="1">
        <v>1.36</v>
      </c>
      <c r="M24" s="1">
        <v>0</v>
      </c>
      <c r="N24" s="1">
        <v>0</v>
      </c>
      <c r="O24" s="1">
        <v>0.08</v>
      </c>
      <c r="P24" s="1">
        <v>0.08</v>
      </c>
      <c r="Q24" s="1">
        <v>0</v>
      </c>
      <c r="R24" s="1">
        <v>0</v>
      </c>
      <c r="S24" s="1">
        <v>0</v>
      </c>
      <c r="T24" s="1">
        <v>0</v>
      </c>
      <c r="U24" s="1">
        <v>11.09</v>
      </c>
      <c r="V24" s="1">
        <v>8.5500000000000007</v>
      </c>
      <c r="W24" s="1">
        <v>77</v>
      </c>
      <c r="X24" s="1">
        <v>0.18</v>
      </c>
      <c r="Y24" s="1">
        <v>0.09</v>
      </c>
      <c r="Z24" s="1">
        <v>50</v>
      </c>
      <c r="AA24" s="1">
        <v>0</v>
      </c>
      <c r="AB24" s="1">
        <v>0</v>
      </c>
      <c r="AC24" s="1">
        <v>0.55000000000000004</v>
      </c>
      <c r="AD24" s="1">
        <v>0</v>
      </c>
      <c r="AE24" s="1">
        <v>0.03</v>
      </c>
      <c r="AF24" s="1">
        <v>0</v>
      </c>
      <c r="AG24" s="1">
        <v>0</v>
      </c>
      <c r="AH24" s="1">
        <v>0.36</v>
      </c>
      <c r="AI24" s="1">
        <v>0</v>
      </c>
      <c r="AJ24" s="1">
        <v>0.45</v>
      </c>
      <c r="AK24" s="1">
        <v>6.09</v>
      </c>
      <c r="AL24" s="1">
        <v>9.92</v>
      </c>
      <c r="AM24" s="1">
        <v>10.38</v>
      </c>
      <c r="AN24" s="1">
        <v>0.5</v>
      </c>
      <c r="AO24" s="1">
        <v>2.5</v>
      </c>
      <c r="AP24" s="1">
        <v>8.91</v>
      </c>
      <c r="AQ24" s="1">
        <v>8.91</v>
      </c>
      <c r="AR24" s="1">
        <v>0</v>
      </c>
      <c r="AS24" s="1">
        <v>1.73</v>
      </c>
      <c r="AT24" s="1">
        <v>0.73</v>
      </c>
      <c r="AU24" s="1">
        <v>1.55</v>
      </c>
      <c r="AV24" s="1">
        <v>1.0900000000000001</v>
      </c>
      <c r="AW24" s="1">
        <v>70</v>
      </c>
      <c r="AX24" s="1">
        <v>4.45</v>
      </c>
      <c r="AY24" s="1">
        <v>0.55000000000000004</v>
      </c>
      <c r="AZ24" s="1">
        <v>0.55000000000000004</v>
      </c>
      <c r="BA24" s="1">
        <v>1.0900000000000001</v>
      </c>
      <c r="BB24" s="1">
        <v>2.1800000000000002</v>
      </c>
      <c r="BC24" s="1">
        <v>13.64</v>
      </c>
      <c r="BD24" s="1">
        <v>8.73</v>
      </c>
      <c r="BE24" s="1">
        <v>4.18</v>
      </c>
      <c r="BF24" s="1">
        <v>0.91</v>
      </c>
      <c r="BG24" s="1">
        <v>2.4500000000000002</v>
      </c>
      <c r="BH24" s="1">
        <v>1.91</v>
      </c>
      <c r="BI24" s="1">
        <v>1.41</v>
      </c>
      <c r="BJ24" s="1">
        <v>41.45</v>
      </c>
      <c r="BK24" s="1">
        <v>36</v>
      </c>
      <c r="BL24" s="1">
        <v>87</v>
      </c>
      <c r="BM24" s="1">
        <v>22.45</v>
      </c>
      <c r="BN24" s="1">
        <v>18.91</v>
      </c>
      <c r="BO24" s="1">
        <v>84</v>
      </c>
      <c r="BP24" s="1">
        <v>11.09</v>
      </c>
      <c r="BQ24" s="1">
        <v>8.5500000000000007</v>
      </c>
      <c r="BR24" s="1">
        <v>77</v>
      </c>
      <c r="BS24" s="1">
        <v>0.45</v>
      </c>
      <c r="BT24" s="1">
        <v>0.09</v>
      </c>
      <c r="BU24" s="1">
        <v>8</v>
      </c>
      <c r="BV24" s="1">
        <v>3</v>
      </c>
      <c r="BW24" s="1">
        <v>3</v>
      </c>
      <c r="BX24" s="1">
        <v>0.27</v>
      </c>
      <c r="BY24" s="1">
        <v>50.91</v>
      </c>
      <c r="BZ24" s="1">
        <v>0.09</v>
      </c>
      <c r="CA24" s="1">
        <v>5.09</v>
      </c>
      <c r="CB24" s="1">
        <v>1.55</v>
      </c>
      <c r="CC24" s="1">
        <v>0.09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3.3561038300000017</v>
      </c>
      <c r="CL24" s="1">
        <v>3</v>
      </c>
    </row>
    <row r="25" spans="1:90" x14ac:dyDescent="0.25">
      <c r="A25" s="1" t="s">
        <v>102</v>
      </c>
      <c r="B25" s="1">
        <v>6.6</v>
      </c>
      <c r="C25" s="1">
        <v>10</v>
      </c>
      <c r="D25" s="1">
        <v>82</v>
      </c>
      <c r="E25" s="1">
        <v>0.38</v>
      </c>
      <c r="F25" s="1">
        <v>0.45</v>
      </c>
      <c r="G25" s="1">
        <v>0.5</v>
      </c>
      <c r="H25" s="1">
        <v>5</v>
      </c>
      <c r="I25" s="1">
        <v>3.5</v>
      </c>
      <c r="J25" s="1">
        <v>1.2</v>
      </c>
      <c r="K25" s="1">
        <v>1.2</v>
      </c>
      <c r="L25" s="1">
        <v>2.2999999999999998</v>
      </c>
      <c r="M25" s="1">
        <v>0.2</v>
      </c>
      <c r="N25" s="1">
        <v>0.1</v>
      </c>
      <c r="O25" s="1">
        <v>0.27</v>
      </c>
      <c r="P25" s="1">
        <v>0.27</v>
      </c>
      <c r="Q25" s="1">
        <v>0.5</v>
      </c>
      <c r="R25" s="1">
        <v>0.2</v>
      </c>
      <c r="S25" s="1">
        <v>0.3</v>
      </c>
      <c r="T25" s="1">
        <v>0</v>
      </c>
      <c r="U25" s="1">
        <v>15.8</v>
      </c>
      <c r="V25" s="1">
        <v>9.6</v>
      </c>
      <c r="W25" s="1">
        <v>61</v>
      </c>
      <c r="X25" s="1">
        <v>5.8</v>
      </c>
      <c r="Y25" s="1">
        <v>1.2</v>
      </c>
      <c r="Z25" s="1">
        <v>21</v>
      </c>
      <c r="AA25" s="1">
        <v>3.1</v>
      </c>
      <c r="AB25" s="1">
        <v>1</v>
      </c>
      <c r="AC25" s="1">
        <v>2.2000000000000002</v>
      </c>
      <c r="AD25" s="1">
        <v>0.3</v>
      </c>
      <c r="AE25" s="1">
        <v>0.25</v>
      </c>
      <c r="AF25" s="1">
        <v>0</v>
      </c>
      <c r="AG25" s="1">
        <v>0</v>
      </c>
      <c r="AH25" s="1">
        <v>0.3</v>
      </c>
      <c r="AI25" s="1">
        <v>0</v>
      </c>
      <c r="AJ25" s="1">
        <v>0.1</v>
      </c>
      <c r="AK25" s="1">
        <v>30.1</v>
      </c>
      <c r="AL25" s="1">
        <v>31.63</v>
      </c>
      <c r="AM25" s="1">
        <v>28.18</v>
      </c>
      <c r="AN25" s="1">
        <v>2.1</v>
      </c>
      <c r="AO25" s="1">
        <v>4.5</v>
      </c>
      <c r="AP25" s="1">
        <v>6.6</v>
      </c>
      <c r="AQ25" s="1">
        <v>15.6</v>
      </c>
      <c r="AR25" s="1">
        <v>0.8</v>
      </c>
      <c r="AS25" s="1">
        <v>5</v>
      </c>
      <c r="AT25" s="1">
        <v>1.6</v>
      </c>
      <c r="AU25" s="1">
        <v>1.3</v>
      </c>
      <c r="AV25" s="1">
        <v>0.9</v>
      </c>
      <c r="AW25" s="1">
        <v>69</v>
      </c>
      <c r="AX25" s="1">
        <v>5.2</v>
      </c>
      <c r="AY25" s="1">
        <v>0.6</v>
      </c>
      <c r="AZ25" s="1">
        <v>0</v>
      </c>
      <c r="BA25" s="1">
        <v>1.1000000000000001</v>
      </c>
      <c r="BB25" s="1">
        <v>1.7</v>
      </c>
      <c r="BC25" s="1">
        <v>14.8</v>
      </c>
      <c r="BD25" s="1">
        <v>9.3000000000000007</v>
      </c>
      <c r="BE25" s="1">
        <v>5.3</v>
      </c>
      <c r="BF25" s="1">
        <v>0.4</v>
      </c>
      <c r="BG25" s="1">
        <v>1.8</v>
      </c>
      <c r="BH25" s="1">
        <v>1.7</v>
      </c>
      <c r="BI25" s="1">
        <v>1.54</v>
      </c>
      <c r="BJ25" s="1">
        <v>31.2</v>
      </c>
      <c r="BK25" s="1">
        <v>21.7</v>
      </c>
      <c r="BL25" s="1">
        <v>70</v>
      </c>
      <c r="BM25" s="1">
        <v>28.4</v>
      </c>
      <c r="BN25" s="1">
        <v>15.7</v>
      </c>
      <c r="BO25" s="1">
        <v>55</v>
      </c>
      <c r="BP25" s="1">
        <v>15.8</v>
      </c>
      <c r="BQ25" s="1">
        <v>9.6</v>
      </c>
      <c r="BR25" s="1">
        <v>61</v>
      </c>
      <c r="BS25" s="1">
        <v>0.5</v>
      </c>
      <c r="BT25" s="1">
        <v>0.2</v>
      </c>
      <c r="BU25" s="1">
        <v>10</v>
      </c>
      <c r="BV25" s="1">
        <v>0</v>
      </c>
      <c r="BW25" s="1">
        <v>3</v>
      </c>
      <c r="BX25" s="1">
        <v>2.8</v>
      </c>
      <c r="BY25" s="1">
        <v>60.5</v>
      </c>
      <c r="BZ25" s="1">
        <v>4.2</v>
      </c>
      <c r="CA25" s="1">
        <v>6.3</v>
      </c>
      <c r="CB25" s="1">
        <v>8.5</v>
      </c>
      <c r="CC25" s="1">
        <v>0.3</v>
      </c>
      <c r="CD25" s="1">
        <v>0</v>
      </c>
      <c r="CE25" s="1">
        <v>2.7</v>
      </c>
      <c r="CF25" s="1">
        <v>0.3</v>
      </c>
      <c r="CG25" s="1">
        <v>0.2</v>
      </c>
      <c r="CH25" s="1">
        <v>0.1</v>
      </c>
      <c r="CI25" s="1">
        <v>0</v>
      </c>
      <c r="CJ25" s="1">
        <v>0</v>
      </c>
      <c r="CK25" s="1">
        <f t="shared" si="0"/>
        <v>4.3884774400000026</v>
      </c>
      <c r="CL25" s="1">
        <v>3</v>
      </c>
    </row>
    <row r="26" spans="1:90" x14ac:dyDescent="0.25">
      <c r="A26" s="1" t="s">
        <v>224</v>
      </c>
      <c r="B26" s="1">
        <v>5</v>
      </c>
      <c r="C26" s="1">
        <v>8</v>
      </c>
      <c r="D26" s="1">
        <v>78.5</v>
      </c>
      <c r="E26" s="1">
        <v>0.16</v>
      </c>
      <c r="F26" s="1">
        <v>0.08</v>
      </c>
      <c r="G26" s="1">
        <v>0.2</v>
      </c>
      <c r="H26" s="1">
        <v>1</v>
      </c>
      <c r="I26" s="1">
        <v>2.12</v>
      </c>
      <c r="J26" s="1">
        <v>0.5</v>
      </c>
      <c r="K26" s="1">
        <v>0.62</v>
      </c>
      <c r="L26" s="1">
        <v>1.5</v>
      </c>
      <c r="M26" s="1">
        <v>0.25</v>
      </c>
      <c r="N26" s="1">
        <v>0.38</v>
      </c>
      <c r="O26" s="1">
        <v>0.17</v>
      </c>
      <c r="P26" s="1">
        <v>0.17</v>
      </c>
      <c r="Q26" s="1">
        <v>0.12</v>
      </c>
      <c r="R26" s="1">
        <v>0.12</v>
      </c>
      <c r="S26" s="1">
        <v>0</v>
      </c>
      <c r="T26" s="1">
        <v>0</v>
      </c>
      <c r="U26" s="1">
        <v>10.75</v>
      </c>
      <c r="V26" s="1">
        <v>7.88</v>
      </c>
      <c r="W26" s="1">
        <v>73</v>
      </c>
      <c r="X26" s="1">
        <v>0</v>
      </c>
      <c r="Y26" s="1">
        <v>0</v>
      </c>
      <c r="AA26" s="1">
        <v>0</v>
      </c>
      <c r="AB26" s="1">
        <v>0</v>
      </c>
      <c r="AC26" s="1">
        <v>0.62</v>
      </c>
      <c r="AD26" s="1">
        <v>0</v>
      </c>
      <c r="AE26" s="1">
        <v>0.06</v>
      </c>
      <c r="AF26" s="1">
        <v>0</v>
      </c>
      <c r="AG26" s="1">
        <v>0</v>
      </c>
      <c r="AH26" s="1">
        <v>0.25</v>
      </c>
      <c r="AI26" s="1">
        <v>0</v>
      </c>
      <c r="AJ26" s="1">
        <v>0.38</v>
      </c>
      <c r="AK26" s="1">
        <v>17.25</v>
      </c>
      <c r="AL26" s="1">
        <v>9.84</v>
      </c>
      <c r="AM26" s="1">
        <v>13.82</v>
      </c>
      <c r="AN26" s="1">
        <v>1</v>
      </c>
      <c r="AO26" s="1">
        <v>3.4</v>
      </c>
      <c r="AP26" s="1">
        <v>10.62</v>
      </c>
      <c r="AQ26" s="1">
        <v>12.88</v>
      </c>
      <c r="AR26" s="1">
        <v>0.12</v>
      </c>
      <c r="AS26" s="1">
        <v>2.75</v>
      </c>
      <c r="AT26" s="1">
        <v>1</v>
      </c>
      <c r="AU26" s="1">
        <v>1.88</v>
      </c>
      <c r="AV26" s="1">
        <v>1.5</v>
      </c>
      <c r="AW26" s="1">
        <v>80</v>
      </c>
      <c r="AX26" s="1">
        <v>5</v>
      </c>
      <c r="AY26" s="1">
        <v>2</v>
      </c>
      <c r="AZ26" s="1">
        <v>0.12</v>
      </c>
      <c r="BA26" s="1">
        <v>0.88</v>
      </c>
      <c r="BB26" s="1">
        <v>3</v>
      </c>
      <c r="BC26" s="1">
        <v>14.12</v>
      </c>
      <c r="BD26" s="1">
        <v>8.75</v>
      </c>
      <c r="BE26" s="1">
        <v>4.62</v>
      </c>
      <c r="BF26" s="1">
        <v>1.1200000000000001</v>
      </c>
      <c r="BG26" s="1">
        <v>2.5</v>
      </c>
      <c r="BH26" s="1">
        <v>1.62</v>
      </c>
      <c r="BI26" s="1">
        <v>1.37</v>
      </c>
      <c r="BJ26" s="1">
        <v>39.75</v>
      </c>
      <c r="BK26" s="1">
        <v>33.619999999999997</v>
      </c>
      <c r="BL26" s="1">
        <v>85</v>
      </c>
      <c r="BM26" s="1">
        <v>22.25</v>
      </c>
      <c r="BN26" s="1">
        <v>17.75</v>
      </c>
      <c r="BO26" s="1">
        <v>80</v>
      </c>
      <c r="BP26" s="1">
        <v>10.75</v>
      </c>
      <c r="BQ26" s="1">
        <v>7.88</v>
      </c>
      <c r="BR26" s="1">
        <v>73</v>
      </c>
      <c r="BS26" s="1">
        <v>0.38</v>
      </c>
      <c r="BT26" s="1">
        <v>0</v>
      </c>
      <c r="BU26" s="1">
        <v>7</v>
      </c>
      <c r="BV26" s="1">
        <v>1</v>
      </c>
      <c r="BW26" s="1">
        <v>3</v>
      </c>
      <c r="BX26" s="1">
        <v>0.75</v>
      </c>
      <c r="BY26" s="1">
        <v>53.25</v>
      </c>
      <c r="BZ26" s="1">
        <v>0.88</v>
      </c>
      <c r="CA26" s="1">
        <v>6.88</v>
      </c>
      <c r="CB26" s="1">
        <v>0.75</v>
      </c>
      <c r="CC26" s="1">
        <v>0.25</v>
      </c>
      <c r="CD26" s="1">
        <v>0</v>
      </c>
      <c r="CE26" s="1">
        <v>0</v>
      </c>
      <c r="CF26" s="1">
        <v>0</v>
      </c>
      <c r="CG26" s="1">
        <v>0.12</v>
      </c>
      <c r="CH26" s="1">
        <v>0</v>
      </c>
      <c r="CI26" s="1">
        <v>0</v>
      </c>
      <c r="CJ26" s="1">
        <v>0</v>
      </c>
      <c r="CK26" s="1">
        <f t="shared" si="0"/>
        <v>3.8980236700000011</v>
      </c>
      <c r="CL26" s="1">
        <v>3</v>
      </c>
    </row>
    <row r="27" spans="1:90" x14ac:dyDescent="0.25">
      <c r="A27" s="1" t="s">
        <v>111</v>
      </c>
      <c r="B27" s="1">
        <v>5</v>
      </c>
      <c r="C27" s="1">
        <v>12</v>
      </c>
      <c r="D27" s="1">
        <v>89</v>
      </c>
      <c r="E27" s="1">
        <v>0.23</v>
      </c>
      <c r="F27" s="1">
        <v>0.12</v>
      </c>
      <c r="G27" s="1">
        <v>0.3</v>
      </c>
      <c r="H27" s="1">
        <v>2</v>
      </c>
      <c r="I27" s="1">
        <v>1.25</v>
      </c>
      <c r="J27" s="1">
        <v>0.57999999999999996</v>
      </c>
      <c r="K27" s="1">
        <v>0.92</v>
      </c>
      <c r="L27" s="1">
        <v>0.33</v>
      </c>
      <c r="M27" s="1">
        <v>0.33</v>
      </c>
      <c r="N27" s="1">
        <v>0.42</v>
      </c>
      <c r="O27" s="1">
        <v>0.21</v>
      </c>
      <c r="P27" s="1">
        <v>0.21</v>
      </c>
      <c r="Q27" s="1">
        <v>0.08</v>
      </c>
      <c r="R27" s="1">
        <v>0.08</v>
      </c>
      <c r="S27" s="1">
        <v>0</v>
      </c>
      <c r="T27" s="1">
        <v>0.08</v>
      </c>
      <c r="U27" s="1">
        <v>12.17</v>
      </c>
      <c r="V27" s="1">
        <v>8.17</v>
      </c>
      <c r="W27" s="1">
        <v>67</v>
      </c>
      <c r="X27" s="1">
        <v>0.08</v>
      </c>
      <c r="Y27" s="1">
        <v>0</v>
      </c>
      <c r="Z27" s="1">
        <v>0</v>
      </c>
      <c r="AA27" s="1">
        <v>0</v>
      </c>
      <c r="AB27" s="1">
        <v>0</v>
      </c>
      <c r="AC27" s="1">
        <v>0.5</v>
      </c>
      <c r="AD27" s="1">
        <v>0.17</v>
      </c>
      <c r="AE27" s="1">
        <v>0.13</v>
      </c>
      <c r="AF27" s="1">
        <v>0.08</v>
      </c>
      <c r="AG27" s="1">
        <v>0</v>
      </c>
      <c r="AH27" s="1">
        <v>0.33</v>
      </c>
      <c r="AI27" s="1">
        <v>0</v>
      </c>
      <c r="AJ27" s="1">
        <v>0.25</v>
      </c>
      <c r="AK27" s="1">
        <v>21.08</v>
      </c>
      <c r="AL27" s="1">
        <v>7.6</v>
      </c>
      <c r="AM27" s="1">
        <v>17.28</v>
      </c>
      <c r="AN27" s="1">
        <v>1.4</v>
      </c>
      <c r="AO27" s="1">
        <v>3.9</v>
      </c>
      <c r="AP27" s="1">
        <v>10.25</v>
      </c>
      <c r="AQ27" s="1">
        <v>12.5</v>
      </c>
      <c r="AR27" s="1">
        <v>0.08</v>
      </c>
      <c r="AS27" s="1">
        <v>2.67</v>
      </c>
      <c r="AT27" s="1">
        <v>1.42</v>
      </c>
      <c r="AU27" s="1">
        <v>2.92</v>
      </c>
      <c r="AV27" s="1">
        <v>1.67</v>
      </c>
      <c r="AW27" s="1">
        <v>57</v>
      </c>
      <c r="AX27" s="1">
        <v>6.83</v>
      </c>
      <c r="AY27" s="1">
        <v>1.5</v>
      </c>
      <c r="AZ27" s="1">
        <v>0.17</v>
      </c>
      <c r="BA27" s="1">
        <v>1.33</v>
      </c>
      <c r="BB27" s="1">
        <v>3</v>
      </c>
      <c r="BC27" s="1">
        <v>12.25</v>
      </c>
      <c r="BD27" s="1">
        <v>7</v>
      </c>
      <c r="BE27" s="1">
        <v>4.25</v>
      </c>
      <c r="BF27" s="1">
        <v>0.75</v>
      </c>
      <c r="BG27" s="1">
        <v>2.67</v>
      </c>
      <c r="BH27" s="1">
        <v>1.75</v>
      </c>
      <c r="BI27" s="1">
        <v>1.34</v>
      </c>
      <c r="BJ27" s="1">
        <v>46.92</v>
      </c>
      <c r="BK27" s="1">
        <v>36.75</v>
      </c>
      <c r="BL27" s="1">
        <v>78</v>
      </c>
      <c r="BM27" s="1">
        <v>24.92</v>
      </c>
      <c r="BN27" s="1">
        <v>17.579999999999998</v>
      </c>
      <c r="BO27" s="1">
        <v>71</v>
      </c>
      <c r="BP27" s="1">
        <v>12.17</v>
      </c>
      <c r="BQ27" s="1">
        <v>8.17</v>
      </c>
      <c r="BR27" s="1">
        <v>67</v>
      </c>
      <c r="BS27" s="1">
        <v>0</v>
      </c>
      <c r="BT27" s="1">
        <v>0</v>
      </c>
      <c r="BU27" s="1">
        <v>12</v>
      </c>
      <c r="BV27" s="1">
        <v>0</v>
      </c>
      <c r="BW27" s="1">
        <v>1</v>
      </c>
      <c r="BX27" s="1">
        <v>0.5</v>
      </c>
      <c r="BY27" s="1">
        <v>60.33</v>
      </c>
      <c r="BZ27" s="1">
        <v>1.75</v>
      </c>
      <c r="CA27" s="1">
        <v>7.75</v>
      </c>
      <c r="CB27" s="1">
        <v>1.17</v>
      </c>
      <c r="CC27" s="1">
        <v>0.17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3.2855836799999998</v>
      </c>
      <c r="CL27" s="1">
        <v>3</v>
      </c>
    </row>
    <row r="28" spans="1:90" x14ac:dyDescent="0.25">
      <c r="A28" s="1" t="s">
        <v>118</v>
      </c>
      <c r="B28" s="1">
        <v>4.9000000000000004</v>
      </c>
      <c r="C28" s="1">
        <v>12</v>
      </c>
      <c r="D28" s="1">
        <v>85.08</v>
      </c>
      <c r="E28" s="1">
        <v>0.13</v>
      </c>
      <c r="F28" s="1">
        <v>0</v>
      </c>
      <c r="G28" s="1">
        <v>0.2</v>
      </c>
      <c r="H28" s="1">
        <v>0</v>
      </c>
      <c r="I28" s="1">
        <v>0.67</v>
      </c>
      <c r="J28" s="1">
        <v>0.25</v>
      </c>
      <c r="K28" s="1">
        <v>0.08</v>
      </c>
      <c r="L28" s="1">
        <v>0.57999999999999996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13.17</v>
      </c>
      <c r="V28" s="1">
        <v>11.08</v>
      </c>
      <c r="W28" s="1">
        <v>84</v>
      </c>
      <c r="X28" s="1">
        <v>3</v>
      </c>
      <c r="Y28" s="1">
        <v>0.92</v>
      </c>
      <c r="Z28" s="1">
        <v>31</v>
      </c>
      <c r="AA28" s="1">
        <v>2.5</v>
      </c>
      <c r="AB28" s="1">
        <v>0.57999999999999996</v>
      </c>
      <c r="AC28" s="1">
        <v>1.33</v>
      </c>
      <c r="AD28" s="1">
        <v>0.25</v>
      </c>
      <c r="AE28" s="1">
        <v>0.14000000000000001</v>
      </c>
      <c r="AF28" s="1">
        <v>0</v>
      </c>
      <c r="AG28" s="1">
        <v>0</v>
      </c>
      <c r="AH28" s="1">
        <v>0.17</v>
      </c>
      <c r="AI28" s="1">
        <v>0</v>
      </c>
      <c r="AJ28" s="1">
        <v>0.33</v>
      </c>
      <c r="AK28" s="1">
        <v>2.58</v>
      </c>
      <c r="AL28" s="1">
        <v>22.24</v>
      </c>
      <c r="AM28" s="1">
        <v>13.35</v>
      </c>
      <c r="AN28" s="1">
        <v>0.6</v>
      </c>
      <c r="AO28" s="1">
        <v>3.3</v>
      </c>
      <c r="AP28" s="1">
        <v>14.33</v>
      </c>
      <c r="AQ28" s="1">
        <v>14.33</v>
      </c>
      <c r="AR28" s="1">
        <v>0.08</v>
      </c>
      <c r="AS28" s="1">
        <v>2.25</v>
      </c>
      <c r="AT28" s="1">
        <v>0.92</v>
      </c>
      <c r="AU28" s="1">
        <v>2</v>
      </c>
      <c r="AV28" s="1">
        <v>1.25</v>
      </c>
      <c r="AW28" s="1">
        <v>63</v>
      </c>
      <c r="AX28" s="1">
        <v>5.42</v>
      </c>
      <c r="AY28" s="1">
        <v>1.33</v>
      </c>
      <c r="AZ28" s="1">
        <v>0.17</v>
      </c>
      <c r="BA28" s="1">
        <v>1</v>
      </c>
      <c r="BB28" s="1">
        <v>2.5</v>
      </c>
      <c r="BC28" s="1">
        <v>11.25</v>
      </c>
      <c r="BD28" s="1">
        <v>7.42</v>
      </c>
      <c r="BE28" s="1">
        <v>4.17</v>
      </c>
      <c r="BF28" s="1">
        <v>0.83</v>
      </c>
      <c r="BG28" s="1">
        <v>1.92</v>
      </c>
      <c r="BH28" s="1">
        <v>1.33</v>
      </c>
      <c r="BI28" s="1">
        <v>1.27</v>
      </c>
      <c r="BJ28" s="1">
        <v>51.75</v>
      </c>
      <c r="BK28" s="1">
        <v>45.67</v>
      </c>
      <c r="BL28" s="1">
        <v>88</v>
      </c>
      <c r="BM28" s="1">
        <v>31.83</v>
      </c>
      <c r="BN28" s="1">
        <v>26.33</v>
      </c>
      <c r="BO28" s="1">
        <v>83</v>
      </c>
      <c r="BP28" s="1">
        <v>13.17</v>
      </c>
      <c r="BQ28" s="1">
        <v>11.08</v>
      </c>
      <c r="BR28" s="1">
        <v>84</v>
      </c>
      <c r="BS28" s="1">
        <v>0.33</v>
      </c>
      <c r="BT28" s="1">
        <v>0.08</v>
      </c>
      <c r="BU28" s="1">
        <v>12</v>
      </c>
      <c r="BV28" s="1">
        <v>0</v>
      </c>
      <c r="BW28" s="1">
        <v>4</v>
      </c>
      <c r="BX28" s="1">
        <v>0.25</v>
      </c>
      <c r="BY28" s="1">
        <v>63.92</v>
      </c>
      <c r="BZ28" s="1">
        <v>0.17</v>
      </c>
      <c r="CA28" s="1">
        <v>5.67</v>
      </c>
      <c r="CB28" s="1">
        <v>4</v>
      </c>
      <c r="CC28" s="1">
        <v>0</v>
      </c>
      <c r="CD28" s="1">
        <v>0</v>
      </c>
      <c r="CE28" s="1">
        <v>2</v>
      </c>
      <c r="CF28" s="1">
        <v>0.17</v>
      </c>
      <c r="CG28" s="1">
        <v>0.25</v>
      </c>
      <c r="CH28" s="1">
        <v>0</v>
      </c>
      <c r="CI28" s="1">
        <v>0</v>
      </c>
      <c r="CJ28" s="1">
        <v>0</v>
      </c>
      <c r="CK28" s="1">
        <f t="shared" si="0"/>
        <v>3.16763372</v>
      </c>
      <c r="CL28" s="1">
        <v>3</v>
      </c>
    </row>
    <row r="29" spans="1:90" x14ac:dyDescent="0.25">
      <c r="A29" s="1" t="s">
        <v>120</v>
      </c>
      <c r="B29" s="1">
        <v>4.5</v>
      </c>
      <c r="C29" s="1">
        <v>11</v>
      </c>
      <c r="D29" s="1">
        <v>54.36</v>
      </c>
      <c r="E29" s="1">
        <v>0.11</v>
      </c>
      <c r="F29" s="1">
        <v>0.09</v>
      </c>
      <c r="G29" s="1">
        <v>0.1</v>
      </c>
      <c r="H29" s="1">
        <v>1</v>
      </c>
      <c r="I29" s="1">
        <v>0.73</v>
      </c>
      <c r="J29" s="1">
        <v>0.09</v>
      </c>
      <c r="K29" s="1">
        <v>0.55000000000000004</v>
      </c>
      <c r="L29" s="1">
        <v>0.18</v>
      </c>
      <c r="M29" s="1">
        <v>0.09</v>
      </c>
      <c r="N29" s="1">
        <v>0.09</v>
      </c>
      <c r="O29" s="1">
        <v>0.06</v>
      </c>
      <c r="P29" s="1">
        <v>0.06</v>
      </c>
      <c r="Q29" s="1">
        <v>0</v>
      </c>
      <c r="R29" s="1">
        <v>0</v>
      </c>
      <c r="S29" s="1">
        <v>0</v>
      </c>
      <c r="T29" s="1">
        <v>0</v>
      </c>
      <c r="U29" s="1">
        <v>9.27</v>
      </c>
      <c r="V29" s="1">
        <v>6.91</v>
      </c>
      <c r="W29" s="1">
        <v>75</v>
      </c>
      <c r="X29" s="1">
        <v>0.73</v>
      </c>
      <c r="Y29" s="1">
        <v>0.09</v>
      </c>
      <c r="Z29" s="1">
        <v>12</v>
      </c>
      <c r="AA29" s="1">
        <v>0</v>
      </c>
      <c r="AB29" s="1">
        <v>0</v>
      </c>
      <c r="AC29" s="1">
        <v>0.45</v>
      </c>
      <c r="AD29" s="1">
        <v>0.09</v>
      </c>
      <c r="AE29" s="1">
        <v>7.0000000000000007E-2</v>
      </c>
      <c r="AF29" s="1">
        <v>0.09</v>
      </c>
      <c r="AG29" s="1">
        <v>0</v>
      </c>
      <c r="AH29" s="1">
        <v>0.18</v>
      </c>
      <c r="AI29" s="1">
        <v>0</v>
      </c>
      <c r="AJ29" s="1">
        <v>0.18</v>
      </c>
      <c r="AK29" s="1">
        <v>10.64</v>
      </c>
      <c r="AL29" s="1">
        <v>7.61</v>
      </c>
      <c r="AM29" s="1">
        <v>5.22</v>
      </c>
      <c r="AN29" s="1">
        <v>0.5</v>
      </c>
      <c r="AO29" s="1">
        <v>2.6</v>
      </c>
      <c r="AP29" s="1">
        <v>6</v>
      </c>
      <c r="AQ29" s="1">
        <v>6.82</v>
      </c>
      <c r="AR29" s="1">
        <v>0</v>
      </c>
      <c r="AS29" s="1">
        <v>1.91</v>
      </c>
      <c r="AT29" s="1">
        <v>0.91</v>
      </c>
      <c r="AU29" s="1">
        <v>0.73</v>
      </c>
      <c r="AV29" s="1">
        <v>0.45</v>
      </c>
      <c r="AW29" s="1">
        <v>62</v>
      </c>
      <c r="AX29" s="1">
        <v>3.36</v>
      </c>
      <c r="AY29" s="1">
        <v>0.91</v>
      </c>
      <c r="AZ29" s="1">
        <v>0</v>
      </c>
      <c r="BA29" s="1">
        <v>0.18</v>
      </c>
      <c r="BB29" s="1">
        <v>1.0900000000000001</v>
      </c>
      <c r="BC29" s="1">
        <v>12.36</v>
      </c>
      <c r="BD29" s="1">
        <v>7.18</v>
      </c>
      <c r="BE29" s="1">
        <v>3.91</v>
      </c>
      <c r="BF29" s="1">
        <v>0.64</v>
      </c>
      <c r="BG29" s="1">
        <v>1.55</v>
      </c>
      <c r="BH29" s="1">
        <v>1.73</v>
      </c>
      <c r="BI29" s="1">
        <v>1.36</v>
      </c>
      <c r="BJ29" s="1">
        <v>23.45</v>
      </c>
      <c r="BK29" s="1">
        <v>18.27</v>
      </c>
      <c r="BL29" s="1">
        <v>78</v>
      </c>
      <c r="BM29" s="1">
        <v>15.55</v>
      </c>
      <c r="BN29" s="1">
        <v>11.36</v>
      </c>
      <c r="BO29" s="1">
        <v>73</v>
      </c>
      <c r="BP29" s="1">
        <v>9.27</v>
      </c>
      <c r="BQ29" s="1">
        <v>6.91</v>
      </c>
      <c r="BR29" s="1">
        <v>75</v>
      </c>
      <c r="BS29" s="1">
        <v>0.09</v>
      </c>
      <c r="BT29" s="1">
        <v>0.09</v>
      </c>
      <c r="BU29" s="1">
        <v>6</v>
      </c>
      <c r="BV29" s="1">
        <v>5</v>
      </c>
      <c r="BW29" s="1">
        <v>4</v>
      </c>
      <c r="BX29" s="1">
        <v>0.45</v>
      </c>
      <c r="BY29" s="1">
        <v>32.82</v>
      </c>
      <c r="BZ29" s="1">
        <v>2.1800000000000002</v>
      </c>
      <c r="CA29" s="1">
        <v>2.36</v>
      </c>
      <c r="CB29" s="1">
        <v>1.55</v>
      </c>
      <c r="CC29" s="1">
        <v>0.27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3.83177966</v>
      </c>
      <c r="CL29" s="1">
        <v>3</v>
      </c>
    </row>
    <row r="30" spans="1:90" x14ac:dyDescent="0.25">
      <c r="A30" s="1" t="s">
        <v>131</v>
      </c>
      <c r="B30" s="1">
        <v>11.7</v>
      </c>
      <c r="C30" s="1">
        <v>12</v>
      </c>
      <c r="D30" s="1">
        <v>83.67</v>
      </c>
      <c r="E30" s="1">
        <v>0.32</v>
      </c>
      <c r="F30" s="1">
        <v>0.26</v>
      </c>
      <c r="G30" s="1">
        <v>0.8</v>
      </c>
      <c r="H30" s="1">
        <v>9</v>
      </c>
      <c r="I30" s="1">
        <v>3.25</v>
      </c>
      <c r="J30" s="1">
        <v>1.33</v>
      </c>
      <c r="K30" s="1">
        <v>2.75</v>
      </c>
      <c r="L30" s="1">
        <v>0.5</v>
      </c>
      <c r="M30" s="1">
        <v>1.08</v>
      </c>
      <c r="N30" s="1">
        <v>0.57999999999999996</v>
      </c>
      <c r="O30" s="1">
        <v>0.59</v>
      </c>
      <c r="P30" s="1">
        <v>0.59</v>
      </c>
      <c r="Q30" s="1">
        <v>0.57999999999999996</v>
      </c>
      <c r="R30" s="1">
        <v>0.5</v>
      </c>
      <c r="S30" s="1">
        <v>0.08</v>
      </c>
      <c r="T30" s="1">
        <v>0.17</v>
      </c>
      <c r="U30" s="1">
        <v>15.25</v>
      </c>
      <c r="V30" s="1">
        <v>9.92</v>
      </c>
      <c r="W30" s="1">
        <v>65</v>
      </c>
      <c r="X30" s="1">
        <v>1.75</v>
      </c>
      <c r="Y30" s="1">
        <v>0.25</v>
      </c>
      <c r="Z30" s="1">
        <v>14</v>
      </c>
      <c r="AA30" s="1">
        <v>0</v>
      </c>
      <c r="AB30" s="1">
        <v>0</v>
      </c>
      <c r="AC30" s="1">
        <v>1.08</v>
      </c>
      <c r="AD30" s="1">
        <v>0.25</v>
      </c>
      <c r="AE30" s="1">
        <v>0.25</v>
      </c>
      <c r="AF30" s="1">
        <v>0.17</v>
      </c>
      <c r="AG30" s="1">
        <v>0</v>
      </c>
      <c r="AH30" s="1">
        <v>0.08</v>
      </c>
      <c r="AI30" s="1">
        <v>0</v>
      </c>
      <c r="AJ30" s="1">
        <v>0.5</v>
      </c>
      <c r="AK30" s="1">
        <v>55.5</v>
      </c>
      <c r="AL30" s="1">
        <v>19.22</v>
      </c>
      <c r="AM30" s="1">
        <v>28.25</v>
      </c>
      <c r="AN30" s="1">
        <v>3.7</v>
      </c>
      <c r="AO30" s="1">
        <v>6.4</v>
      </c>
      <c r="AP30" s="1">
        <v>4.92</v>
      </c>
      <c r="AQ30" s="1">
        <v>16.920000000000002</v>
      </c>
      <c r="AR30" s="1">
        <v>0.17</v>
      </c>
      <c r="AS30" s="1">
        <v>5.92</v>
      </c>
      <c r="AT30" s="1">
        <v>0.92</v>
      </c>
      <c r="AU30" s="1">
        <v>0.92</v>
      </c>
      <c r="AV30" s="1">
        <v>0.33</v>
      </c>
      <c r="AW30" s="1">
        <v>36</v>
      </c>
      <c r="AX30" s="1">
        <v>2.67</v>
      </c>
      <c r="AY30" s="1">
        <v>0.42</v>
      </c>
      <c r="AZ30" s="1">
        <v>0</v>
      </c>
      <c r="BA30" s="1">
        <v>0.5</v>
      </c>
      <c r="BB30" s="1">
        <v>0.92</v>
      </c>
      <c r="BC30" s="1">
        <v>9.5</v>
      </c>
      <c r="BD30" s="1">
        <v>7</v>
      </c>
      <c r="BE30" s="1">
        <v>3.33</v>
      </c>
      <c r="BF30" s="1">
        <v>0.83</v>
      </c>
      <c r="BG30" s="1">
        <v>2</v>
      </c>
      <c r="BH30" s="1">
        <v>1.42</v>
      </c>
      <c r="BI30" s="1">
        <v>1.1000000000000001</v>
      </c>
      <c r="BJ30" s="1">
        <v>27.75</v>
      </c>
      <c r="BK30" s="1">
        <v>20.58</v>
      </c>
      <c r="BL30" s="1">
        <v>74</v>
      </c>
      <c r="BM30" s="1">
        <v>24.25</v>
      </c>
      <c r="BN30" s="1">
        <v>16.420000000000002</v>
      </c>
      <c r="BO30" s="1">
        <v>68</v>
      </c>
      <c r="BP30" s="1">
        <v>15.25</v>
      </c>
      <c r="BQ30" s="1">
        <v>9.92</v>
      </c>
      <c r="BR30" s="1">
        <v>65</v>
      </c>
      <c r="BS30" s="1">
        <v>0.67</v>
      </c>
      <c r="BT30" s="1">
        <v>0.08</v>
      </c>
      <c r="BU30" s="1">
        <v>11</v>
      </c>
      <c r="BV30" s="1">
        <v>1</v>
      </c>
      <c r="BW30" s="1">
        <v>0</v>
      </c>
      <c r="BX30" s="1">
        <v>1.25</v>
      </c>
      <c r="BY30" s="1">
        <v>47</v>
      </c>
      <c r="BZ30" s="1">
        <v>6.25</v>
      </c>
      <c r="CA30" s="1">
        <v>3.17</v>
      </c>
      <c r="CB30" s="1">
        <v>3.83</v>
      </c>
      <c r="CC30" s="1">
        <v>0.57999999999999996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4.9730208199999968</v>
      </c>
      <c r="CL30" s="1">
        <v>3</v>
      </c>
    </row>
    <row r="31" spans="1:90" x14ac:dyDescent="0.25">
      <c r="A31" s="1" t="s">
        <v>148</v>
      </c>
      <c r="B31" s="1">
        <v>5</v>
      </c>
      <c r="C31" s="1">
        <v>9</v>
      </c>
      <c r="D31" s="1">
        <v>74.44</v>
      </c>
      <c r="E31" s="1">
        <v>0.16</v>
      </c>
      <c r="F31" s="1">
        <v>0.08</v>
      </c>
      <c r="G31" s="1">
        <v>0.2</v>
      </c>
      <c r="H31" s="1">
        <v>1</v>
      </c>
      <c r="I31" s="1">
        <v>0.78</v>
      </c>
      <c r="J31" s="1">
        <v>0.44</v>
      </c>
      <c r="K31" s="1">
        <v>0.33</v>
      </c>
      <c r="L31" s="1">
        <v>0.44</v>
      </c>
      <c r="M31" s="1">
        <v>0.33</v>
      </c>
      <c r="N31" s="1">
        <v>0.11</v>
      </c>
      <c r="O31" s="1">
        <v>0.17</v>
      </c>
      <c r="P31" s="1">
        <v>0.17</v>
      </c>
      <c r="Q31" s="1">
        <v>0.11</v>
      </c>
      <c r="R31" s="1">
        <v>0.11</v>
      </c>
      <c r="S31" s="1">
        <v>0</v>
      </c>
      <c r="T31" s="1">
        <v>0.11</v>
      </c>
      <c r="U31" s="1">
        <v>8.67</v>
      </c>
      <c r="V31" s="1">
        <v>5.89</v>
      </c>
      <c r="W31" s="1">
        <v>68</v>
      </c>
      <c r="X31" s="1">
        <v>1.44</v>
      </c>
      <c r="Y31" s="1">
        <v>0.22</v>
      </c>
      <c r="Z31" s="1">
        <v>15</v>
      </c>
      <c r="AA31" s="1">
        <v>0.67</v>
      </c>
      <c r="AB31" s="1">
        <v>0.11</v>
      </c>
      <c r="AC31" s="1">
        <v>1</v>
      </c>
      <c r="AD31" s="1">
        <v>0</v>
      </c>
      <c r="AE31" s="1">
        <v>0.06</v>
      </c>
      <c r="AF31" s="1">
        <v>0</v>
      </c>
      <c r="AG31" s="1">
        <v>0</v>
      </c>
      <c r="AH31" s="1">
        <v>0.11</v>
      </c>
      <c r="AI31" s="1">
        <v>0</v>
      </c>
      <c r="AJ31" s="1">
        <v>0.44</v>
      </c>
      <c r="AK31" s="1">
        <v>10.78</v>
      </c>
      <c r="AL31" s="1">
        <v>12.98</v>
      </c>
      <c r="AM31" s="1">
        <v>15.96</v>
      </c>
      <c r="AN31" s="1">
        <v>1</v>
      </c>
      <c r="AO31" s="1">
        <v>3.5</v>
      </c>
      <c r="AP31" s="1">
        <v>9.33</v>
      </c>
      <c r="AQ31" s="1">
        <v>11.33</v>
      </c>
      <c r="AR31" s="1">
        <v>0.33</v>
      </c>
      <c r="AS31" s="1">
        <v>3</v>
      </c>
      <c r="AT31" s="1">
        <v>1</v>
      </c>
      <c r="AU31" s="1">
        <v>2.33</v>
      </c>
      <c r="AV31" s="1">
        <v>1.78</v>
      </c>
      <c r="AW31" s="1">
        <v>76</v>
      </c>
      <c r="AX31" s="1">
        <v>3.78</v>
      </c>
      <c r="AY31" s="1">
        <v>1.1100000000000001</v>
      </c>
      <c r="AZ31" s="1">
        <v>0.33</v>
      </c>
      <c r="BA31" s="1">
        <v>0.44</v>
      </c>
      <c r="BB31" s="1">
        <v>1.89</v>
      </c>
      <c r="BC31" s="1">
        <v>12.67</v>
      </c>
      <c r="BD31" s="1">
        <v>7.56</v>
      </c>
      <c r="BE31" s="1">
        <v>4.33</v>
      </c>
      <c r="BF31" s="1">
        <v>0.89</v>
      </c>
      <c r="BG31" s="1">
        <v>3</v>
      </c>
      <c r="BH31" s="1">
        <v>2.11</v>
      </c>
      <c r="BI31" s="1">
        <v>1.47</v>
      </c>
      <c r="BJ31" s="1">
        <v>28.33</v>
      </c>
      <c r="BK31" s="1">
        <v>22.67</v>
      </c>
      <c r="BL31" s="1">
        <v>80</v>
      </c>
      <c r="BM31" s="1">
        <v>19.22</v>
      </c>
      <c r="BN31" s="1">
        <v>13.11</v>
      </c>
      <c r="BO31" s="1">
        <v>68</v>
      </c>
      <c r="BP31" s="1">
        <v>8.67</v>
      </c>
      <c r="BQ31" s="1">
        <v>5.89</v>
      </c>
      <c r="BR31" s="1">
        <v>68</v>
      </c>
      <c r="BS31" s="1">
        <v>0.11</v>
      </c>
      <c r="BT31" s="1">
        <v>0.11</v>
      </c>
      <c r="BU31" s="1">
        <v>8</v>
      </c>
      <c r="BV31" s="1">
        <v>1</v>
      </c>
      <c r="BW31" s="1">
        <v>5</v>
      </c>
      <c r="BX31" s="1">
        <v>0.11</v>
      </c>
      <c r="BY31" s="1">
        <v>39.89</v>
      </c>
      <c r="BZ31" s="1">
        <v>0.67</v>
      </c>
      <c r="CA31" s="1">
        <v>4.67</v>
      </c>
      <c r="CB31" s="1">
        <v>2.56</v>
      </c>
      <c r="CC31" s="1">
        <v>0.11</v>
      </c>
      <c r="CD31" s="1">
        <v>0</v>
      </c>
      <c r="CE31" s="1">
        <v>0.67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3.0680792400000012</v>
      </c>
      <c r="CL31" s="1">
        <v>3</v>
      </c>
    </row>
    <row r="32" spans="1:90" x14ac:dyDescent="0.25">
      <c r="A32" s="1" t="s">
        <v>149</v>
      </c>
      <c r="B32" s="1">
        <v>6</v>
      </c>
      <c r="C32" s="1">
        <v>11</v>
      </c>
      <c r="D32" s="1">
        <v>71.180000000000007</v>
      </c>
      <c r="E32" s="1">
        <v>0.23</v>
      </c>
      <c r="F32" s="1">
        <v>0.14000000000000001</v>
      </c>
      <c r="G32" s="1">
        <v>0.3</v>
      </c>
      <c r="H32" s="1">
        <v>2</v>
      </c>
      <c r="I32" s="1">
        <v>2.1800000000000002</v>
      </c>
      <c r="J32" s="1">
        <v>0.55000000000000004</v>
      </c>
      <c r="K32" s="1">
        <v>1.45</v>
      </c>
      <c r="L32" s="1">
        <v>0.73</v>
      </c>
      <c r="M32" s="1">
        <v>0.27</v>
      </c>
      <c r="N32" s="1">
        <v>0</v>
      </c>
      <c r="O32" s="1">
        <v>0.2</v>
      </c>
      <c r="P32" s="1">
        <v>0.2</v>
      </c>
      <c r="Q32" s="1">
        <v>0.09</v>
      </c>
      <c r="R32" s="1">
        <v>0.09</v>
      </c>
      <c r="S32" s="1">
        <v>0</v>
      </c>
      <c r="T32" s="1">
        <v>0</v>
      </c>
      <c r="U32" s="1">
        <v>7.91</v>
      </c>
      <c r="V32" s="1">
        <v>5.36</v>
      </c>
      <c r="W32" s="1">
        <v>68</v>
      </c>
      <c r="X32" s="1">
        <v>2.91</v>
      </c>
      <c r="Y32" s="1">
        <v>0.18</v>
      </c>
      <c r="Z32" s="1">
        <v>6</v>
      </c>
      <c r="AA32" s="1">
        <v>0</v>
      </c>
      <c r="AB32" s="1">
        <v>0</v>
      </c>
      <c r="AC32" s="1">
        <v>0.55000000000000004</v>
      </c>
      <c r="AD32" s="1">
        <v>0.09</v>
      </c>
      <c r="AE32" s="1">
        <v>0.11</v>
      </c>
      <c r="AF32" s="1">
        <v>0.09</v>
      </c>
      <c r="AG32" s="1">
        <v>0</v>
      </c>
      <c r="AH32" s="1">
        <v>0</v>
      </c>
      <c r="AI32" s="1">
        <v>0</v>
      </c>
      <c r="AJ32" s="1">
        <v>0.09</v>
      </c>
      <c r="AK32" s="1">
        <v>28.45</v>
      </c>
      <c r="AL32" s="1">
        <v>8.09</v>
      </c>
      <c r="AM32" s="1">
        <v>8.8699999999999992</v>
      </c>
      <c r="AN32" s="1">
        <v>1.4</v>
      </c>
      <c r="AO32" s="1">
        <v>3.8</v>
      </c>
      <c r="AP32" s="1">
        <v>3.45</v>
      </c>
      <c r="AQ32" s="1">
        <v>5.91</v>
      </c>
      <c r="AR32" s="1">
        <v>0.09</v>
      </c>
      <c r="AS32" s="1">
        <v>2.64</v>
      </c>
      <c r="AT32" s="1">
        <v>0.82</v>
      </c>
      <c r="AU32" s="1">
        <v>0.64</v>
      </c>
      <c r="AV32" s="1">
        <v>0.36</v>
      </c>
      <c r="AW32" s="1">
        <v>56</v>
      </c>
      <c r="AX32" s="1">
        <v>2.64</v>
      </c>
      <c r="AY32" s="1">
        <v>0.45</v>
      </c>
      <c r="AZ32" s="1">
        <v>0</v>
      </c>
      <c r="BA32" s="1">
        <v>0.36</v>
      </c>
      <c r="BB32" s="1">
        <v>0.82</v>
      </c>
      <c r="BC32" s="1">
        <v>14.55</v>
      </c>
      <c r="BD32" s="1">
        <v>8.36</v>
      </c>
      <c r="BE32" s="1">
        <v>4.7300000000000004</v>
      </c>
      <c r="BF32" s="1">
        <v>0.73</v>
      </c>
      <c r="BG32" s="1">
        <v>1.82</v>
      </c>
      <c r="BH32" s="1">
        <v>1.82</v>
      </c>
      <c r="BI32" s="1">
        <v>1.45</v>
      </c>
      <c r="BJ32" s="1">
        <v>15.09</v>
      </c>
      <c r="BK32" s="1">
        <v>11.09</v>
      </c>
      <c r="BL32" s="1">
        <v>73</v>
      </c>
      <c r="BM32" s="1">
        <v>14.18</v>
      </c>
      <c r="BN32" s="1">
        <v>8.18</v>
      </c>
      <c r="BO32" s="1">
        <v>58</v>
      </c>
      <c r="BP32" s="1">
        <v>7.91</v>
      </c>
      <c r="BQ32" s="1">
        <v>5.36</v>
      </c>
      <c r="BR32" s="1">
        <v>68</v>
      </c>
      <c r="BS32" s="1">
        <v>0</v>
      </c>
      <c r="BT32" s="1">
        <v>0</v>
      </c>
      <c r="BU32" s="1">
        <v>10</v>
      </c>
      <c r="BV32" s="1">
        <v>1</v>
      </c>
      <c r="BW32" s="1">
        <v>5</v>
      </c>
      <c r="BX32" s="1">
        <v>0.64</v>
      </c>
      <c r="BY32" s="1">
        <v>29.36</v>
      </c>
      <c r="BZ32" s="1">
        <v>3.55</v>
      </c>
      <c r="CA32" s="1">
        <v>1.36</v>
      </c>
      <c r="CB32" s="1">
        <v>3.18</v>
      </c>
      <c r="CC32" s="1">
        <v>0.55000000000000004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3.7028382499999961</v>
      </c>
      <c r="CL32" s="1">
        <v>3</v>
      </c>
    </row>
    <row r="33" spans="1:90" x14ac:dyDescent="0.25">
      <c r="A33" s="1" t="s">
        <v>152</v>
      </c>
      <c r="B33" s="1">
        <v>5</v>
      </c>
      <c r="C33" s="1">
        <v>11</v>
      </c>
      <c r="D33" s="1">
        <v>75.73</v>
      </c>
      <c r="E33" s="1">
        <v>0.09</v>
      </c>
      <c r="F33" s="1">
        <v>0.09</v>
      </c>
      <c r="G33" s="1">
        <v>0.2</v>
      </c>
      <c r="H33" s="1">
        <v>3</v>
      </c>
      <c r="I33" s="1">
        <v>1</v>
      </c>
      <c r="J33" s="1">
        <v>0.27</v>
      </c>
      <c r="K33" s="1">
        <v>0.18</v>
      </c>
      <c r="L33" s="1">
        <v>0.82</v>
      </c>
      <c r="M33" s="1">
        <v>0.09</v>
      </c>
      <c r="N33" s="1">
        <v>0</v>
      </c>
      <c r="O33" s="1">
        <v>7.0000000000000007E-2</v>
      </c>
      <c r="P33" s="1">
        <v>7.0000000000000007E-2</v>
      </c>
      <c r="Q33" s="1">
        <v>0.09</v>
      </c>
      <c r="R33" s="1">
        <v>0</v>
      </c>
      <c r="S33" s="1">
        <v>0.09</v>
      </c>
      <c r="T33" s="1">
        <v>0</v>
      </c>
      <c r="U33" s="1">
        <v>19.82</v>
      </c>
      <c r="V33" s="1">
        <v>15.27</v>
      </c>
      <c r="W33" s="1">
        <v>77</v>
      </c>
      <c r="X33" s="1">
        <v>1.82</v>
      </c>
      <c r="Y33" s="1">
        <v>0.64</v>
      </c>
      <c r="Z33" s="1">
        <v>35</v>
      </c>
      <c r="AA33" s="1">
        <v>0</v>
      </c>
      <c r="AB33" s="1">
        <v>0</v>
      </c>
      <c r="AC33" s="1">
        <v>1.36</v>
      </c>
      <c r="AD33" s="1">
        <v>0.27</v>
      </c>
      <c r="AE33" s="1">
        <v>0.16</v>
      </c>
      <c r="AF33" s="1">
        <v>0.18</v>
      </c>
      <c r="AG33" s="1">
        <v>0</v>
      </c>
      <c r="AH33" s="1">
        <v>0.09</v>
      </c>
      <c r="AI33" s="1">
        <v>0</v>
      </c>
      <c r="AJ33" s="1">
        <v>0.36</v>
      </c>
      <c r="AK33" s="1">
        <v>7.27</v>
      </c>
      <c r="AL33" s="1">
        <v>22.15</v>
      </c>
      <c r="AM33" s="1">
        <v>18.22</v>
      </c>
      <c r="AN33" s="1">
        <v>0.9</v>
      </c>
      <c r="AO33" s="1">
        <v>3.4</v>
      </c>
      <c r="AP33" s="1">
        <v>12.27</v>
      </c>
      <c r="AQ33" s="1">
        <v>15.55</v>
      </c>
      <c r="AR33" s="1">
        <v>0.45</v>
      </c>
      <c r="AS33" s="1">
        <v>3.55</v>
      </c>
      <c r="AT33" s="1">
        <v>1</v>
      </c>
      <c r="AU33" s="1">
        <v>1.36</v>
      </c>
      <c r="AV33" s="1">
        <v>0.64</v>
      </c>
      <c r="AW33" s="1">
        <v>47</v>
      </c>
      <c r="AX33" s="1">
        <v>6.36</v>
      </c>
      <c r="AY33" s="1">
        <v>0.55000000000000004</v>
      </c>
      <c r="AZ33" s="1">
        <v>0</v>
      </c>
      <c r="BA33" s="1">
        <v>0.73</v>
      </c>
      <c r="BB33" s="1">
        <v>1.27</v>
      </c>
      <c r="BC33" s="1">
        <v>9.09</v>
      </c>
      <c r="BD33" s="1">
        <v>6.82</v>
      </c>
      <c r="BE33" s="1">
        <v>3.36</v>
      </c>
      <c r="BF33" s="1">
        <v>0.64</v>
      </c>
      <c r="BG33" s="1">
        <v>2</v>
      </c>
      <c r="BH33" s="1">
        <v>1.36</v>
      </c>
      <c r="BI33" s="1">
        <v>1.08</v>
      </c>
      <c r="BJ33" s="1">
        <v>67.91</v>
      </c>
      <c r="BK33" s="1">
        <v>60.27</v>
      </c>
      <c r="BL33" s="1">
        <v>89</v>
      </c>
      <c r="BM33" s="1">
        <v>43.91</v>
      </c>
      <c r="BN33" s="1">
        <v>36.450000000000003</v>
      </c>
      <c r="BO33" s="1">
        <v>83</v>
      </c>
      <c r="BP33" s="1">
        <v>19.82</v>
      </c>
      <c r="BQ33" s="1">
        <v>15.27</v>
      </c>
      <c r="BR33" s="1">
        <v>77</v>
      </c>
      <c r="BS33" s="1">
        <v>0.27</v>
      </c>
      <c r="BT33" s="1">
        <v>0.27</v>
      </c>
      <c r="BU33" s="1">
        <v>9</v>
      </c>
      <c r="BV33" s="1">
        <v>2</v>
      </c>
      <c r="BW33" s="1">
        <v>2</v>
      </c>
      <c r="BX33" s="1">
        <v>0.36</v>
      </c>
      <c r="BY33" s="1">
        <v>79</v>
      </c>
      <c r="BZ33" s="1">
        <v>0.91</v>
      </c>
      <c r="CA33" s="1">
        <v>9.18</v>
      </c>
      <c r="CB33" s="1">
        <v>3.45</v>
      </c>
      <c r="CC33" s="1">
        <v>0.09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3.2278079600000007</v>
      </c>
      <c r="CL33" s="1">
        <v>3</v>
      </c>
    </row>
    <row r="34" spans="1:90" x14ac:dyDescent="0.25">
      <c r="A34" s="1" t="s">
        <v>155</v>
      </c>
      <c r="B34" s="1">
        <v>5.5</v>
      </c>
      <c r="C34" s="1">
        <v>10</v>
      </c>
      <c r="D34" s="1">
        <v>76</v>
      </c>
      <c r="E34" s="1">
        <v>0.16</v>
      </c>
      <c r="F34" s="1">
        <v>0.1</v>
      </c>
      <c r="G34" s="1">
        <v>0.2</v>
      </c>
      <c r="H34" s="1">
        <v>1</v>
      </c>
      <c r="I34" s="1">
        <v>0.9</v>
      </c>
      <c r="J34" s="1">
        <v>0.2</v>
      </c>
      <c r="K34" s="1">
        <v>0.6</v>
      </c>
      <c r="L34" s="1">
        <v>0.3</v>
      </c>
      <c r="M34" s="1">
        <v>0.1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11.4</v>
      </c>
      <c r="V34" s="1">
        <v>8.3000000000000007</v>
      </c>
      <c r="W34" s="1">
        <v>73</v>
      </c>
      <c r="X34" s="1">
        <v>3.9</v>
      </c>
      <c r="Y34" s="1">
        <v>0.2</v>
      </c>
      <c r="Z34" s="1">
        <v>5</v>
      </c>
      <c r="AA34" s="1">
        <v>0.3</v>
      </c>
      <c r="AB34" s="1">
        <v>0</v>
      </c>
      <c r="AC34" s="1">
        <v>1.6</v>
      </c>
      <c r="AD34" s="1">
        <v>0.1</v>
      </c>
      <c r="AE34" s="1">
        <v>0.12</v>
      </c>
      <c r="AF34" s="1">
        <v>0.1</v>
      </c>
      <c r="AG34" s="1">
        <v>0</v>
      </c>
      <c r="AH34" s="1">
        <v>0.1</v>
      </c>
      <c r="AI34" s="1">
        <v>0</v>
      </c>
      <c r="AJ34" s="1">
        <v>0</v>
      </c>
      <c r="AK34" s="1">
        <v>12.6</v>
      </c>
      <c r="AL34" s="1">
        <v>19.41</v>
      </c>
      <c r="AM34" s="1">
        <v>9.42</v>
      </c>
      <c r="AN34" s="1">
        <v>0.8</v>
      </c>
      <c r="AO34" s="1">
        <v>3.1</v>
      </c>
      <c r="AP34" s="1">
        <v>6</v>
      </c>
      <c r="AQ34" s="1">
        <v>6.9</v>
      </c>
      <c r="AR34" s="1">
        <v>0</v>
      </c>
      <c r="AS34" s="1">
        <v>2</v>
      </c>
      <c r="AT34" s="1">
        <v>1.8</v>
      </c>
      <c r="AU34" s="1">
        <v>1.2</v>
      </c>
      <c r="AV34" s="1">
        <v>0.8</v>
      </c>
      <c r="AW34" s="1">
        <v>67</v>
      </c>
      <c r="AX34" s="1">
        <v>3.6</v>
      </c>
      <c r="AY34" s="1">
        <v>0.4</v>
      </c>
      <c r="AZ34" s="1">
        <v>0</v>
      </c>
      <c r="BA34" s="1">
        <v>0.3</v>
      </c>
      <c r="BB34" s="1">
        <v>0.7</v>
      </c>
      <c r="BC34" s="1">
        <v>15.8</v>
      </c>
      <c r="BD34" s="1">
        <v>9.6</v>
      </c>
      <c r="BE34" s="1">
        <v>5.4</v>
      </c>
      <c r="BF34" s="1">
        <v>0.5</v>
      </c>
      <c r="BG34" s="1">
        <v>2.1</v>
      </c>
      <c r="BH34" s="1">
        <v>2.2000000000000002</v>
      </c>
      <c r="BI34" s="1">
        <v>1.72</v>
      </c>
      <c r="BJ34" s="1">
        <v>26</v>
      </c>
      <c r="BK34" s="1">
        <v>19.399999999999999</v>
      </c>
      <c r="BL34" s="1">
        <v>75</v>
      </c>
      <c r="BM34" s="1">
        <v>21.5</v>
      </c>
      <c r="BN34" s="1">
        <v>12.9</v>
      </c>
      <c r="BO34" s="1">
        <v>60</v>
      </c>
      <c r="BP34" s="1">
        <v>11.4</v>
      </c>
      <c r="BQ34" s="1">
        <v>8.3000000000000007</v>
      </c>
      <c r="BR34" s="1">
        <v>73</v>
      </c>
      <c r="BS34" s="1">
        <v>0.1</v>
      </c>
      <c r="BT34" s="1">
        <v>0</v>
      </c>
      <c r="BU34" s="1">
        <v>9</v>
      </c>
      <c r="BV34" s="1">
        <v>1</v>
      </c>
      <c r="BW34" s="1">
        <v>4</v>
      </c>
      <c r="BX34" s="1">
        <v>1.7</v>
      </c>
      <c r="BY34" s="1">
        <v>44.9</v>
      </c>
      <c r="BZ34" s="1">
        <v>2.7</v>
      </c>
      <c r="CA34" s="1">
        <v>2.9</v>
      </c>
      <c r="CB34" s="1">
        <v>4.5</v>
      </c>
      <c r="CC34" s="1">
        <v>0.1</v>
      </c>
      <c r="CD34" s="1">
        <v>0</v>
      </c>
      <c r="CE34" s="1">
        <v>0.3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2.9935745200000006</v>
      </c>
      <c r="CL34" s="1">
        <v>3</v>
      </c>
    </row>
    <row r="35" spans="1:90" x14ac:dyDescent="0.25">
      <c r="A35" s="1" t="s">
        <v>158</v>
      </c>
      <c r="B35" s="1">
        <v>5.7</v>
      </c>
      <c r="C35" s="1">
        <v>9</v>
      </c>
      <c r="D35" s="1">
        <v>78.56</v>
      </c>
      <c r="E35" s="1">
        <v>0.18</v>
      </c>
      <c r="F35" s="1">
        <v>0.25</v>
      </c>
      <c r="G35" s="1">
        <v>0.2</v>
      </c>
      <c r="H35" s="1">
        <v>2</v>
      </c>
      <c r="I35" s="1">
        <v>0.89</v>
      </c>
      <c r="J35" s="1">
        <v>0.33</v>
      </c>
      <c r="K35" s="1">
        <v>0.56000000000000005</v>
      </c>
      <c r="L35" s="1">
        <v>0.33</v>
      </c>
      <c r="M35" s="1">
        <v>0</v>
      </c>
      <c r="N35" s="1">
        <v>0</v>
      </c>
      <c r="O35" s="1">
        <v>7.0000000000000007E-2</v>
      </c>
      <c r="P35" s="1">
        <v>7.0000000000000007E-2</v>
      </c>
      <c r="Q35" s="1">
        <v>0</v>
      </c>
      <c r="R35" s="1">
        <v>0</v>
      </c>
      <c r="S35" s="1">
        <v>0</v>
      </c>
      <c r="T35" s="1">
        <v>0</v>
      </c>
      <c r="U35" s="1">
        <v>15.44</v>
      </c>
      <c r="V35" s="1">
        <v>12.56</v>
      </c>
      <c r="W35" s="1">
        <v>81</v>
      </c>
      <c r="X35" s="1">
        <v>8.11</v>
      </c>
      <c r="Y35" s="1">
        <v>2.56</v>
      </c>
      <c r="Z35" s="1">
        <v>32</v>
      </c>
      <c r="AA35" s="1">
        <v>4.22</v>
      </c>
      <c r="AB35" s="1">
        <v>0.89</v>
      </c>
      <c r="AC35" s="1">
        <v>2.2200000000000002</v>
      </c>
      <c r="AD35" s="1">
        <v>0.11</v>
      </c>
      <c r="AE35" s="1">
        <v>0.15</v>
      </c>
      <c r="AF35" s="1">
        <v>0.22</v>
      </c>
      <c r="AG35" s="1">
        <v>0</v>
      </c>
      <c r="AH35" s="1">
        <v>0</v>
      </c>
      <c r="AI35" s="1">
        <v>0</v>
      </c>
      <c r="AJ35" s="1">
        <v>0.33</v>
      </c>
      <c r="AK35" s="1">
        <v>15.22</v>
      </c>
      <c r="AL35" s="1">
        <v>37.03</v>
      </c>
      <c r="AM35" s="1">
        <v>17.07</v>
      </c>
      <c r="AN35" s="1">
        <v>0.8</v>
      </c>
      <c r="AO35" s="1">
        <v>3.5</v>
      </c>
      <c r="AP35" s="1">
        <v>14.89</v>
      </c>
      <c r="AQ35" s="1">
        <v>16.89</v>
      </c>
      <c r="AR35" s="1">
        <v>0.11</v>
      </c>
      <c r="AS35" s="1">
        <v>3</v>
      </c>
      <c r="AT35" s="1">
        <v>0.89</v>
      </c>
      <c r="AU35" s="1">
        <v>1.22</v>
      </c>
      <c r="AV35" s="1">
        <v>0.78</v>
      </c>
      <c r="AW35" s="1">
        <v>64</v>
      </c>
      <c r="AX35" s="1">
        <v>4.33</v>
      </c>
      <c r="AY35" s="1">
        <v>1.22</v>
      </c>
      <c r="AZ35" s="1">
        <v>0.11</v>
      </c>
      <c r="BA35" s="1">
        <v>0.22</v>
      </c>
      <c r="BB35" s="1">
        <v>1.56</v>
      </c>
      <c r="BC35" s="1">
        <v>12.78</v>
      </c>
      <c r="BD35" s="1">
        <v>7.44</v>
      </c>
      <c r="BE35" s="1">
        <v>4.33</v>
      </c>
      <c r="BF35" s="1">
        <v>0.56000000000000005</v>
      </c>
      <c r="BG35" s="1">
        <v>1.67</v>
      </c>
      <c r="BH35" s="1">
        <v>1.78</v>
      </c>
      <c r="BI35" s="1">
        <v>1.46</v>
      </c>
      <c r="BJ35" s="1">
        <v>44.78</v>
      </c>
      <c r="BK35" s="1">
        <v>38.44</v>
      </c>
      <c r="BL35" s="1">
        <v>86</v>
      </c>
      <c r="BM35" s="1">
        <v>32.67</v>
      </c>
      <c r="BN35" s="1">
        <v>22.78</v>
      </c>
      <c r="BO35" s="1">
        <v>70</v>
      </c>
      <c r="BP35" s="1">
        <v>15.44</v>
      </c>
      <c r="BQ35" s="1">
        <v>12.56</v>
      </c>
      <c r="BR35" s="1">
        <v>81</v>
      </c>
      <c r="BS35" s="1">
        <v>0.22</v>
      </c>
      <c r="BT35" s="1">
        <v>0</v>
      </c>
      <c r="BU35" s="1">
        <v>8</v>
      </c>
      <c r="BV35" s="1">
        <v>1</v>
      </c>
      <c r="BW35" s="1">
        <v>3</v>
      </c>
      <c r="BX35" s="1">
        <v>0.33</v>
      </c>
      <c r="BY35" s="1">
        <v>65</v>
      </c>
      <c r="BZ35" s="1">
        <v>1.78</v>
      </c>
      <c r="CA35" s="1">
        <v>4.22</v>
      </c>
      <c r="CB35" s="1">
        <v>8.33</v>
      </c>
      <c r="CC35" s="1">
        <v>0</v>
      </c>
      <c r="CD35" s="1">
        <v>0</v>
      </c>
      <c r="CE35" s="1">
        <v>3.89</v>
      </c>
      <c r="CF35" s="1">
        <v>0.44</v>
      </c>
      <c r="CG35" s="1">
        <v>0.11</v>
      </c>
      <c r="CH35" s="1">
        <v>0</v>
      </c>
      <c r="CI35" s="1">
        <v>0</v>
      </c>
      <c r="CJ35" s="1">
        <v>0</v>
      </c>
      <c r="CK35" s="1">
        <f t="shared" si="0"/>
        <v>4.5862629600000027</v>
      </c>
      <c r="CL35" s="1">
        <v>3</v>
      </c>
    </row>
    <row r="36" spans="1:90" x14ac:dyDescent="0.25">
      <c r="A36" s="1" t="s">
        <v>243</v>
      </c>
      <c r="B36" s="1">
        <v>4.5</v>
      </c>
      <c r="C36" s="1">
        <v>4</v>
      </c>
      <c r="D36" s="1">
        <v>50</v>
      </c>
      <c r="E36" s="1">
        <v>0.03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10.25</v>
      </c>
      <c r="V36" s="1">
        <v>7</v>
      </c>
      <c r="W36" s="1">
        <v>68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0.04</v>
      </c>
      <c r="AF36" s="1">
        <v>0</v>
      </c>
      <c r="AG36" s="1">
        <v>0</v>
      </c>
      <c r="AH36" s="1">
        <v>0.25</v>
      </c>
      <c r="AI36" s="1">
        <v>0</v>
      </c>
      <c r="AJ36" s="1">
        <v>0</v>
      </c>
      <c r="AK36" s="1">
        <v>1.5</v>
      </c>
      <c r="AL36" s="1">
        <v>11.75</v>
      </c>
      <c r="AM36" s="1">
        <v>6.35</v>
      </c>
      <c r="AN36" s="1">
        <v>0.1</v>
      </c>
      <c r="AO36" s="1">
        <v>2</v>
      </c>
      <c r="AP36" s="1">
        <v>7.5</v>
      </c>
      <c r="AQ36" s="1">
        <v>7.5</v>
      </c>
      <c r="AR36" s="1">
        <v>0</v>
      </c>
      <c r="AS36" s="1">
        <v>1.25</v>
      </c>
      <c r="AT36" s="1">
        <v>0.75</v>
      </c>
      <c r="AU36" s="1">
        <v>1</v>
      </c>
      <c r="AV36" s="1">
        <v>0.5</v>
      </c>
      <c r="AW36" s="1">
        <v>50</v>
      </c>
      <c r="AX36" s="1">
        <v>4.25</v>
      </c>
      <c r="AY36" s="1">
        <v>1.25</v>
      </c>
      <c r="AZ36" s="1">
        <v>0</v>
      </c>
      <c r="BA36" s="1">
        <v>0.25</v>
      </c>
      <c r="BB36" s="1">
        <v>1.5</v>
      </c>
      <c r="BC36" s="1">
        <v>13.75</v>
      </c>
      <c r="BD36" s="1">
        <v>7</v>
      </c>
      <c r="BE36" s="1">
        <v>3.75</v>
      </c>
      <c r="BF36" s="1">
        <v>0.75</v>
      </c>
      <c r="BG36" s="1">
        <v>2.25</v>
      </c>
      <c r="BH36" s="1">
        <v>1.75</v>
      </c>
      <c r="BI36" s="1">
        <v>1.28</v>
      </c>
      <c r="BJ36" s="1">
        <v>31</v>
      </c>
      <c r="BK36" s="1">
        <v>25.5</v>
      </c>
      <c r="BL36" s="1">
        <v>82</v>
      </c>
      <c r="BM36" s="1">
        <v>16</v>
      </c>
      <c r="BN36" s="1">
        <v>11.75</v>
      </c>
      <c r="BO36" s="1">
        <v>73</v>
      </c>
      <c r="BP36" s="1">
        <v>10.25</v>
      </c>
      <c r="BQ36" s="1">
        <v>7</v>
      </c>
      <c r="BR36" s="1">
        <v>68</v>
      </c>
      <c r="BS36" s="1">
        <v>0</v>
      </c>
      <c r="BT36" s="1">
        <v>0</v>
      </c>
      <c r="BU36" s="1">
        <v>2</v>
      </c>
      <c r="BV36" s="1">
        <v>2</v>
      </c>
      <c r="BW36" s="1">
        <v>2</v>
      </c>
      <c r="BX36" s="1">
        <v>0.75</v>
      </c>
      <c r="BY36" s="1">
        <v>38.75</v>
      </c>
      <c r="BZ36" s="1">
        <v>0.5</v>
      </c>
      <c r="CA36" s="1">
        <v>4.5</v>
      </c>
      <c r="CB36" s="1">
        <v>1.5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3.1033243600000007</v>
      </c>
      <c r="CL36" s="1">
        <v>3</v>
      </c>
    </row>
    <row r="37" spans="1:90" x14ac:dyDescent="0.25">
      <c r="A37" s="1" t="s">
        <v>172</v>
      </c>
      <c r="B37" s="1">
        <v>5.4</v>
      </c>
      <c r="C37" s="1">
        <v>8</v>
      </c>
      <c r="D37" s="1">
        <v>81.12</v>
      </c>
      <c r="E37" s="1">
        <v>0.08</v>
      </c>
      <c r="F37" s="1">
        <v>0.1</v>
      </c>
      <c r="G37" s="1">
        <v>0.2</v>
      </c>
      <c r="H37" s="1">
        <v>2</v>
      </c>
      <c r="I37" s="1">
        <v>1</v>
      </c>
      <c r="J37" s="1">
        <v>0.38</v>
      </c>
      <c r="K37" s="1">
        <v>0.62</v>
      </c>
      <c r="L37" s="1">
        <v>0.38</v>
      </c>
      <c r="M37" s="1">
        <v>0.12</v>
      </c>
      <c r="N37" s="1">
        <v>0.12</v>
      </c>
      <c r="O37" s="1">
        <v>0.12</v>
      </c>
      <c r="P37" s="1">
        <v>0.12</v>
      </c>
      <c r="Q37" s="1">
        <v>0.12</v>
      </c>
      <c r="R37" s="1">
        <v>0.12</v>
      </c>
      <c r="S37" s="1">
        <v>0</v>
      </c>
      <c r="T37" s="1">
        <v>0</v>
      </c>
      <c r="U37" s="1">
        <v>12.88</v>
      </c>
      <c r="V37" s="1">
        <v>10</v>
      </c>
      <c r="W37" s="1">
        <v>78</v>
      </c>
      <c r="X37" s="1">
        <v>0.38</v>
      </c>
      <c r="Y37" s="1">
        <v>0.12</v>
      </c>
      <c r="Z37" s="1">
        <v>32</v>
      </c>
      <c r="AA37" s="1">
        <v>0</v>
      </c>
      <c r="AB37" s="1">
        <v>0</v>
      </c>
      <c r="AC37" s="1">
        <v>0.25</v>
      </c>
      <c r="AD37" s="1">
        <v>0.12</v>
      </c>
      <c r="AE37" s="1">
        <v>0.09</v>
      </c>
      <c r="AF37" s="1">
        <v>0.12</v>
      </c>
      <c r="AG37" s="1">
        <v>0</v>
      </c>
      <c r="AH37" s="1">
        <v>0.38</v>
      </c>
      <c r="AI37" s="1">
        <v>0</v>
      </c>
      <c r="AJ37" s="1">
        <v>0.38</v>
      </c>
      <c r="AK37" s="1">
        <v>17</v>
      </c>
      <c r="AL37" s="1">
        <v>7.48</v>
      </c>
      <c r="AM37" s="1">
        <v>14.22</v>
      </c>
      <c r="AN37" s="1">
        <v>0.9</v>
      </c>
      <c r="AO37" s="1">
        <v>3.2</v>
      </c>
      <c r="AP37" s="1">
        <v>12.12</v>
      </c>
      <c r="AQ37" s="1">
        <v>15.5</v>
      </c>
      <c r="AR37" s="1">
        <v>0</v>
      </c>
      <c r="AS37" s="1">
        <v>2.88</v>
      </c>
      <c r="AT37" s="1">
        <v>1.1200000000000001</v>
      </c>
      <c r="AU37" s="1">
        <v>1.1200000000000001</v>
      </c>
      <c r="AV37" s="1">
        <v>1</v>
      </c>
      <c r="AW37" s="1">
        <v>89</v>
      </c>
      <c r="AX37" s="1">
        <v>5.75</v>
      </c>
      <c r="AY37" s="1">
        <v>1</v>
      </c>
      <c r="AZ37" s="1">
        <v>0.12</v>
      </c>
      <c r="BA37" s="1">
        <v>1.5</v>
      </c>
      <c r="BB37" s="1">
        <v>2.62</v>
      </c>
      <c r="BC37" s="1">
        <v>9.75</v>
      </c>
      <c r="BD37" s="1">
        <v>7</v>
      </c>
      <c r="BE37" s="1">
        <v>3.12</v>
      </c>
      <c r="BF37" s="1">
        <v>0.88</v>
      </c>
      <c r="BG37" s="1">
        <v>2</v>
      </c>
      <c r="BH37" s="1">
        <v>1.5</v>
      </c>
      <c r="BI37" s="1">
        <v>1.1100000000000001</v>
      </c>
      <c r="BJ37" s="1">
        <v>52.25</v>
      </c>
      <c r="BK37" s="1">
        <v>47</v>
      </c>
      <c r="BL37" s="1">
        <v>90</v>
      </c>
      <c r="BM37" s="1">
        <v>29.12</v>
      </c>
      <c r="BN37" s="1">
        <v>24.88</v>
      </c>
      <c r="BO37" s="1">
        <v>85</v>
      </c>
      <c r="BP37" s="1">
        <v>12.88</v>
      </c>
      <c r="BQ37" s="1">
        <v>10</v>
      </c>
      <c r="BR37" s="1">
        <v>78</v>
      </c>
      <c r="BS37" s="1">
        <v>0.38</v>
      </c>
      <c r="BT37" s="1">
        <v>0.12</v>
      </c>
      <c r="BU37" s="1">
        <v>7</v>
      </c>
      <c r="BV37" s="1">
        <v>1</v>
      </c>
      <c r="BW37" s="1">
        <v>1</v>
      </c>
      <c r="BX37" s="1">
        <v>0.38</v>
      </c>
      <c r="BY37" s="1">
        <v>62.5</v>
      </c>
      <c r="BZ37" s="1">
        <v>1.1200000000000001</v>
      </c>
      <c r="CA37" s="1">
        <v>7.12</v>
      </c>
      <c r="CB37" s="1">
        <v>1.25</v>
      </c>
      <c r="CC37" s="1">
        <v>0.25</v>
      </c>
      <c r="CD37" s="1">
        <v>0</v>
      </c>
      <c r="CE37" s="1">
        <v>0</v>
      </c>
      <c r="CF37" s="1">
        <v>0</v>
      </c>
      <c r="CG37" s="1">
        <v>0.12</v>
      </c>
      <c r="CH37" s="1">
        <v>0</v>
      </c>
      <c r="CI37" s="1">
        <v>0</v>
      </c>
      <c r="CJ37" s="1">
        <v>0</v>
      </c>
      <c r="CK37" s="1">
        <f t="shared" si="0"/>
        <v>3.1471923699999991</v>
      </c>
      <c r="CL37" s="1">
        <v>3</v>
      </c>
    </row>
    <row r="38" spans="1:90" x14ac:dyDescent="0.25">
      <c r="A38" s="1" t="s">
        <v>185</v>
      </c>
      <c r="B38" s="1">
        <v>4.9000000000000004</v>
      </c>
      <c r="C38" s="1">
        <v>12</v>
      </c>
      <c r="D38" s="1">
        <v>89</v>
      </c>
      <c r="E38" s="1">
        <v>0.13</v>
      </c>
      <c r="F38" s="1">
        <v>0.08</v>
      </c>
      <c r="G38" s="1">
        <v>0.2</v>
      </c>
      <c r="H38" s="1">
        <v>1</v>
      </c>
      <c r="I38" s="1">
        <v>1.08</v>
      </c>
      <c r="J38" s="1">
        <v>0.17</v>
      </c>
      <c r="K38" s="1">
        <v>0.25</v>
      </c>
      <c r="L38" s="1">
        <v>0.83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13.08</v>
      </c>
      <c r="V38" s="1">
        <v>9.5</v>
      </c>
      <c r="W38" s="1">
        <v>73</v>
      </c>
      <c r="X38" s="1">
        <v>3.5</v>
      </c>
      <c r="Y38" s="1">
        <v>0.75</v>
      </c>
      <c r="Z38" s="1">
        <v>21</v>
      </c>
      <c r="AA38" s="1">
        <v>1.67</v>
      </c>
      <c r="AB38" s="1">
        <v>0.57999999999999996</v>
      </c>
      <c r="AC38" s="1">
        <v>1.42</v>
      </c>
      <c r="AD38" s="1">
        <v>0.17</v>
      </c>
      <c r="AE38" s="1">
        <v>0.13</v>
      </c>
      <c r="AF38" s="1">
        <v>0.08</v>
      </c>
      <c r="AG38" s="1">
        <v>0</v>
      </c>
      <c r="AH38" s="1">
        <v>0</v>
      </c>
      <c r="AI38" s="1">
        <v>0</v>
      </c>
      <c r="AJ38" s="1">
        <v>0.08</v>
      </c>
      <c r="AK38" s="1">
        <v>10.17</v>
      </c>
      <c r="AL38" s="1">
        <v>20.62</v>
      </c>
      <c r="AM38" s="1">
        <v>16.920000000000002</v>
      </c>
      <c r="AN38" s="1">
        <v>0.6</v>
      </c>
      <c r="AO38" s="1">
        <v>3.4</v>
      </c>
      <c r="AP38" s="1">
        <v>15.5</v>
      </c>
      <c r="AQ38" s="1">
        <v>16.25</v>
      </c>
      <c r="AR38" s="1">
        <v>0.25</v>
      </c>
      <c r="AS38" s="1">
        <v>2.58</v>
      </c>
      <c r="AT38" s="1">
        <v>1.67</v>
      </c>
      <c r="AU38" s="1">
        <v>2.17</v>
      </c>
      <c r="AV38" s="1">
        <v>1.75</v>
      </c>
      <c r="AW38" s="1">
        <v>81</v>
      </c>
      <c r="AX38" s="1">
        <v>5.08</v>
      </c>
      <c r="AY38" s="1">
        <v>1.67</v>
      </c>
      <c r="AZ38" s="1">
        <v>0.25</v>
      </c>
      <c r="BA38" s="1">
        <v>1.33</v>
      </c>
      <c r="BB38" s="1">
        <v>3.25</v>
      </c>
      <c r="BC38" s="1">
        <v>15</v>
      </c>
      <c r="BD38" s="1">
        <v>9.08</v>
      </c>
      <c r="BE38" s="1">
        <v>5.17</v>
      </c>
      <c r="BF38" s="1">
        <v>0.42</v>
      </c>
      <c r="BG38" s="1">
        <v>1.92</v>
      </c>
      <c r="BH38" s="1">
        <v>1.92</v>
      </c>
      <c r="BI38" s="1">
        <v>1.58</v>
      </c>
      <c r="BJ38" s="1">
        <v>38.83</v>
      </c>
      <c r="BK38" s="1">
        <v>31.58</v>
      </c>
      <c r="BL38" s="1">
        <v>81</v>
      </c>
      <c r="BM38" s="1">
        <v>24.92</v>
      </c>
      <c r="BN38" s="1">
        <v>17</v>
      </c>
      <c r="BO38" s="1">
        <v>68</v>
      </c>
      <c r="BP38" s="1">
        <v>13.08</v>
      </c>
      <c r="BQ38" s="1">
        <v>9.5</v>
      </c>
      <c r="BR38" s="1">
        <v>73</v>
      </c>
      <c r="BS38" s="1">
        <v>0.17</v>
      </c>
      <c r="BT38" s="1">
        <v>0.08</v>
      </c>
      <c r="BU38" s="1">
        <v>12</v>
      </c>
      <c r="BV38" s="1">
        <v>0</v>
      </c>
      <c r="BW38" s="1">
        <v>1</v>
      </c>
      <c r="BX38" s="1">
        <v>0.83</v>
      </c>
      <c r="BY38" s="1">
        <v>61.92</v>
      </c>
      <c r="BZ38" s="1">
        <v>1.08</v>
      </c>
      <c r="CA38" s="1">
        <v>5</v>
      </c>
      <c r="CB38" s="1">
        <v>4.58</v>
      </c>
      <c r="CC38" s="1">
        <v>0.17</v>
      </c>
      <c r="CD38" s="1">
        <v>0</v>
      </c>
      <c r="CE38" s="1">
        <v>1.33</v>
      </c>
      <c r="CF38" s="1">
        <v>0.25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3.4208160599999982</v>
      </c>
      <c r="CL38" s="1">
        <v>3</v>
      </c>
    </row>
    <row r="39" spans="1:90" x14ac:dyDescent="0.25">
      <c r="A39" s="1" t="s">
        <v>101</v>
      </c>
      <c r="B39" s="1">
        <v>5.2</v>
      </c>
      <c r="C39" s="1">
        <v>1</v>
      </c>
      <c r="D39" s="1">
        <v>89</v>
      </c>
      <c r="E39" s="1">
        <v>0.25</v>
      </c>
      <c r="F39" s="1">
        <v>0</v>
      </c>
      <c r="G39" s="1">
        <v>0.2</v>
      </c>
      <c r="H39" s="1">
        <v>0</v>
      </c>
      <c r="I39" s="1">
        <v>1</v>
      </c>
      <c r="J39" s="1">
        <v>1</v>
      </c>
      <c r="K39" s="1">
        <v>0</v>
      </c>
      <c r="L39" s="1">
        <v>1</v>
      </c>
      <c r="M39" s="1">
        <v>0</v>
      </c>
      <c r="N39" s="1">
        <v>0</v>
      </c>
      <c r="O39" s="1">
        <v>0.16</v>
      </c>
      <c r="P39" s="1">
        <v>0.16</v>
      </c>
      <c r="Q39" s="1">
        <v>0</v>
      </c>
      <c r="R39" s="1">
        <v>0</v>
      </c>
      <c r="S39" s="1">
        <v>0</v>
      </c>
      <c r="T39" s="1">
        <v>0</v>
      </c>
      <c r="U39" s="1">
        <v>12</v>
      </c>
      <c r="V39" s="1">
        <v>7</v>
      </c>
      <c r="W39" s="1">
        <v>58</v>
      </c>
      <c r="X39" s="1">
        <v>6</v>
      </c>
      <c r="Y39" s="1">
        <v>0</v>
      </c>
      <c r="Z39" s="1">
        <v>0</v>
      </c>
      <c r="AA39" s="1">
        <v>2</v>
      </c>
      <c r="AB39" s="1">
        <v>1</v>
      </c>
      <c r="AC39" s="1">
        <v>0</v>
      </c>
      <c r="AD39" s="1">
        <v>0</v>
      </c>
      <c r="AE39" s="1">
        <v>0.03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15</v>
      </c>
      <c r="AL39" s="1">
        <v>2.4</v>
      </c>
      <c r="AM39" s="1">
        <v>3.4</v>
      </c>
      <c r="AN39" s="1">
        <v>0.9</v>
      </c>
      <c r="AO39" s="1">
        <v>3.5</v>
      </c>
      <c r="AP39" s="1">
        <v>5</v>
      </c>
      <c r="AQ39" s="1">
        <v>5</v>
      </c>
      <c r="AR39" s="1">
        <v>0</v>
      </c>
      <c r="AS39" s="1">
        <v>2</v>
      </c>
      <c r="AT39" s="1">
        <v>1</v>
      </c>
      <c r="AU39" s="1">
        <v>0</v>
      </c>
      <c r="AV39" s="1">
        <v>0</v>
      </c>
      <c r="AX39" s="1">
        <v>7</v>
      </c>
      <c r="AY39" s="1">
        <v>1</v>
      </c>
      <c r="AZ39" s="1">
        <v>0</v>
      </c>
      <c r="BA39" s="1">
        <v>1</v>
      </c>
      <c r="BB39" s="1">
        <v>2</v>
      </c>
      <c r="BC39" s="1">
        <v>17</v>
      </c>
      <c r="BD39" s="1">
        <v>8</v>
      </c>
      <c r="BE39" s="1">
        <v>5</v>
      </c>
      <c r="BF39" s="1">
        <v>0</v>
      </c>
      <c r="BG39" s="1">
        <v>1</v>
      </c>
      <c r="BH39" s="1">
        <v>0</v>
      </c>
      <c r="BI39" s="1">
        <v>1.1200000000000001</v>
      </c>
      <c r="BJ39" s="1">
        <v>26</v>
      </c>
      <c r="BK39" s="1">
        <v>15</v>
      </c>
      <c r="BL39" s="1">
        <v>58</v>
      </c>
      <c r="BM39" s="1">
        <v>26</v>
      </c>
      <c r="BN39" s="1">
        <v>11</v>
      </c>
      <c r="BO39" s="1">
        <v>42</v>
      </c>
      <c r="BP39" s="1">
        <v>12</v>
      </c>
      <c r="BQ39" s="1">
        <v>7</v>
      </c>
      <c r="BR39" s="1">
        <v>58</v>
      </c>
      <c r="BS39" s="1">
        <v>0</v>
      </c>
      <c r="BT39" s="1">
        <v>0</v>
      </c>
      <c r="BU39" s="1">
        <v>1</v>
      </c>
      <c r="BV39" s="1">
        <v>0</v>
      </c>
      <c r="BW39" s="1">
        <v>1</v>
      </c>
      <c r="BX39" s="1">
        <v>0</v>
      </c>
      <c r="BY39" s="1">
        <v>47</v>
      </c>
      <c r="BZ39" s="1">
        <v>4</v>
      </c>
      <c r="CA39" s="1">
        <v>0</v>
      </c>
      <c r="CB39" s="1">
        <v>3</v>
      </c>
      <c r="CC39" s="1">
        <v>0</v>
      </c>
      <c r="CD39" s="1">
        <v>0</v>
      </c>
      <c r="CE39" s="1">
        <v>2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3.53006391</v>
      </c>
      <c r="CL39" s="1">
        <v>3</v>
      </c>
    </row>
    <row r="40" spans="1:90" x14ac:dyDescent="0.25">
      <c r="A40" s="1" t="s">
        <v>124</v>
      </c>
      <c r="B40" s="1">
        <v>4.9000000000000004</v>
      </c>
      <c r="C40" s="1">
        <v>1</v>
      </c>
      <c r="D40" s="1">
        <v>90</v>
      </c>
      <c r="E40" s="1">
        <v>0.11</v>
      </c>
      <c r="F40" s="1">
        <v>0</v>
      </c>
      <c r="G40" s="1">
        <v>0.1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15</v>
      </c>
      <c r="V40" s="1">
        <v>9</v>
      </c>
      <c r="W40" s="1">
        <v>60</v>
      </c>
      <c r="X40" s="1">
        <v>2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0.06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10</v>
      </c>
      <c r="AL40" s="1">
        <v>13.8</v>
      </c>
      <c r="AM40" s="1">
        <v>13.4</v>
      </c>
      <c r="AN40" s="1">
        <v>0.3</v>
      </c>
      <c r="AO40" s="1">
        <v>3</v>
      </c>
      <c r="AP40" s="1">
        <v>12</v>
      </c>
      <c r="AQ40" s="1">
        <v>12</v>
      </c>
      <c r="AR40" s="1">
        <v>0</v>
      </c>
      <c r="AS40" s="1">
        <v>2</v>
      </c>
      <c r="AT40" s="1">
        <v>1</v>
      </c>
      <c r="AU40" s="1">
        <v>1</v>
      </c>
      <c r="AV40" s="1">
        <v>0</v>
      </c>
      <c r="AW40" s="1">
        <v>0</v>
      </c>
      <c r="AX40" s="1">
        <v>5</v>
      </c>
      <c r="AY40" s="1">
        <v>3</v>
      </c>
      <c r="AZ40" s="1">
        <v>0</v>
      </c>
      <c r="BA40" s="1">
        <v>0</v>
      </c>
      <c r="BB40" s="1">
        <v>3</v>
      </c>
      <c r="BC40" s="1">
        <v>17</v>
      </c>
      <c r="BD40" s="1">
        <v>8</v>
      </c>
      <c r="BE40" s="1">
        <v>5</v>
      </c>
      <c r="BF40" s="1">
        <v>0</v>
      </c>
      <c r="BG40" s="1">
        <v>1</v>
      </c>
      <c r="BH40" s="1">
        <v>0</v>
      </c>
      <c r="BI40" s="1">
        <v>1.1200000000000001</v>
      </c>
      <c r="BJ40" s="1">
        <v>30</v>
      </c>
      <c r="BK40" s="1">
        <v>21</v>
      </c>
      <c r="BL40" s="1">
        <v>70</v>
      </c>
      <c r="BM40" s="1">
        <v>25</v>
      </c>
      <c r="BN40" s="1">
        <v>14</v>
      </c>
      <c r="BO40" s="1">
        <v>56</v>
      </c>
      <c r="BP40" s="1">
        <v>15</v>
      </c>
      <c r="BQ40" s="1">
        <v>9</v>
      </c>
      <c r="BR40" s="1">
        <v>60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2</v>
      </c>
      <c r="BY40" s="1">
        <v>43</v>
      </c>
      <c r="BZ40" s="1">
        <v>1</v>
      </c>
      <c r="CA40" s="1">
        <v>6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2.1868585999999999</v>
      </c>
      <c r="CL40" s="1">
        <v>3</v>
      </c>
    </row>
    <row r="41" spans="1:90" x14ac:dyDescent="0.25">
      <c r="A41" s="1" t="s">
        <v>103</v>
      </c>
      <c r="B41" s="1">
        <v>4.5999999999999996</v>
      </c>
      <c r="C41" s="1">
        <v>1</v>
      </c>
      <c r="D41" s="1">
        <v>84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12</v>
      </c>
      <c r="V41" s="1">
        <v>10</v>
      </c>
      <c r="W41" s="1">
        <v>83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</v>
      </c>
      <c r="AK41" s="1">
        <v>0</v>
      </c>
      <c r="AL41" s="1">
        <v>3.3</v>
      </c>
      <c r="AM41" s="1">
        <v>4.2</v>
      </c>
      <c r="AN41" s="1">
        <v>0</v>
      </c>
      <c r="AO41" s="1">
        <v>2.8</v>
      </c>
      <c r="AP41" s="1">
        <v>9</v>
      </c>
      <c r="AQ41" s="1">
        <v>9</v>
      </c>
      <c r="AR41" s="1">
        <v>0</v>
      </c>
      <c r="AS41" s="1">
        <v>3</v>
      </c>
      <c r="AT41" s="1">
        <v>0</v>
      </c>
      <c r="AU41" s="1">
        <v>1</v>
      </c>
      <c r="AV41" s="1">
        <v>1</v>
      </c>
      <c r="AW41" s="1">
        <v>100</v>
      </c>
      <c r="AX41" s="1">
        <v>3</v>
      </c>
      <c r="AY41" s="1">
        <v>1</v>
      </c>
      <c r="AZ41" s="1">
        <v>0</v>
      </c>
      <c r="BA41" s="1">
        <v>0</v>
      </c>
      <c r="BB41" s="1">
        <v>1</v>
      </c>
      <c r="BC41" s="1">
        <v>6</v>
      </c>
      <c r="BD41" s="1">
        <v>3</v>
      </c>
      <c r="BE41" s="1">
        <v>2</v>
      </c>
      <c r="BF41" s="1">
        <v>0</v>
      </c>
      <c r="BG41" s="1">
        <v>0</v>
      </c>
      <c r="BH41" s="1">
        <v>1</v>
      </c>
      <c r="BI41" s="1">
        <v>0.73</v>
      </c>
      <c r="BJ41" s="1">
        <v>32</v>
      </c>
      <c r="BK41" s="1">
        <v>28</v>
      </c>
      <c r="BL41" s="1">
        <v>88</v>
      </c>
      <c r="BM41" s="1">
        <v>19</v>
      </c>
      <c r="BN41" s="1">
        <v>16</v>
      </c>
      <c r="BO41" s="1">
        <v>84</v>
      </c>
      <c r="BP41" s="1">
        <v>12</v>
      </c>
      <c r="BQ41" s="1">
        <v>10</v>
      </c>
      <c r="BR41" s="1">
        <v>83</v>
      </c>
      <c r="BS41" s="1">
        <v>0</v>
      </c>
      <c r="BT41" s="1">
        <v>0</v>
      </c>
      <c r="BU41" s="1">
        <v>1</v>
      </c>
      <c r="BV41" s="1">
        <v>0</v>
      </c>
      <c r="BW41" s="1">
        <v>1</v>
      </c>
      <c r="BX41" s="1">
        <v>1</v>
      </c>
      <c r="BY41" s="1">
        <v>45</v>
      </c>
      <c r="BZ41" s="1">
        <v>0</v>
      </c>
      <c r="CA41" s="1">
        <v>4</v>
      </c>
      <c r="CB41" s="1">
        <v>1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3.1987406699999994</v>
      </c>
      <c r="CL41" s="1">
        <v>3</v>
      </c>
    </row>
    <row r="42" spans="1:90" x14ac:dyDescent="0.25">
      <c r="A42" s="1" t="s">
        <v>200</v>
      </c>
      <c r="B42" s="1">
        <v>6.3</v>
      </c>
      <c r="C42" s="1">
        <v>1</v>
      </c>
      <c r="D42" s="1">
        <v>24</v>
      </c>
      <c r="E42" s="1">
        <v>0.37</v>
      </c>
      <c r="F42" s="1">
        <v>0</v>
      </c>
      <c r="G42" s="1">
        <v>0.6</v>
      </c>
      <c r="H42" s="1">
        <v>0</v>
      </c>
      <c r="I42" s="1">
        <v>2</v>
      </c>
      <c r="J42" s="1">
        <v>1</v>
      </c>
      <c r="K42" s="1">
        <v>2</v>
      </c>
      <c r="L42" s="1">
        <v>0</v>
      </c>
      <c r="M42" s="1">
        <v>1</v>
      </c>
      <c r="N42" s="1">
        <v>0</v>
      </c>
      <c r="O42" s="1">
        <v>0.48</v>
      </c>
      <c r="P42" s="1">
        <v>0.48</v>
      </c>
      <c r="Q42" s="1">
        <v>0</v>
      </c>
      <c r="R42" s="1">
        <v>0</v>
      </c>
      <c r="S42" s="1">
        <v>0</v>
      </c>
      <c r="T42" s="1">
        <v>0</v>
      </c>
      <c r="U42" s="1">
        <v>3</v>
      </c>
      <c r="V42" s="1">
        <v>1</v>
      </c>
      <c r="W42" s="1">
        <v>33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0.08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35</v>
      </c>
      <c r="AL42" s="1">
        <v>1.6</v>
      </c>
      <c r="AM42" s="1">
        <v>5.4</v>
      </c>
      <c r="AN42" s="1">
        <v>2.6</v>
      </c>
      <c r="AO42" s="1">
        <v>4.4000000000000004</v>
      </c>
      <c r="AP42" s="1">
        <v>2</v>
      </c>
      <c r="AQ42" s="1">
        <v>2</v>
      </c>
      <c r="AR42" s="1">
        <v>0</v>
      </c>
      <c r="AS42" s="1">
        <v>1</v>
      </c>
      <c r="AT42" s="1">
        <v>0</v>
      </c>
      <c r="AU42" s="1">
        <v>1</v>
      </c>
      <c r="AV42" s="1">
        <v>0</v>
      </c>
      <c r="AW42" s="1">
        <v>0</v>
      </c>
      <c r="AX42" s="1">
        <v>4</v>
      </c>
      <c r="AY42" s="1">
        <v>0</v>
      </c>
      <c r="AZ42" s="1">
        <v>0</v>
      </c>
      <c r="BA42" s="1">
        <v>0</v>
      </c>
      <c r="BB42" s="1">
        <v>0</v>
      </c>
      <c r="BC42" s="1">
        <v>6</v>
      </c>
      <c r="BD42" s="1">
        <v>3</v>
      </c>
      <c r="BE42" s="1">
        <v>2</v>
      </c>
      <c r="BF42" s="1">
        <v>0</v>
      </c>
      <c r="BG42" s="1">
        <v>0</v>
      </c>
      <c r="BH42" s="1">
        <v>1</v>
      </c>
      <c r="BI42" s="1">
        <v>0.73</v>
      </c>
      <c r="BJ42" s="1">
        <v>10</v>
      </c>
      <c r="BK42" s="1">
        <v>8</v>
      </c>
      <c r="BL42" s="1">
        <v>80</v>
      </c>
      <c r="BM42" s="1">
        <v>7</v>
      </c>
      <c r="BN42" s="1">
        <v>4</v>
      </c>
      <c r="BO42" s="1">
        <v>57</v>
      </c>
      <c r="BP42" s="1">
        <v>3</v>
      </c>
      <c r="BQ42" s="1">
        <v>1</v>
      </c>
      <c r="BR42" s="1">
        <v>33</v>
      </c>
      <c r="BS42" s="1">
        <v>0</v>
      </c>
      <c r="BT42" s="1">
        <v>0</v>
      </c>
      <c r="BU42" s="1">
        <v>0</v>
      </c>
      <c r="BV42" s="1">
        <v>1</v>
      </c>
      <c r="BW42" s="1">
        <v>0</v>
      </c>
      <c r="BX42" s="1">
        <v>1</v>
      </c>
      <c r="BY42" s="1">
        <v>16</v>
      </c>
      <c r="BZ42" s="1">
        <v>2</v>
      </c>
      <c r="CA42" s="1">
        <v>1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4.5116479899999984</v>
      </c>
      <c r="CL42" s="1">
        <v>3</v>
      </c>
    </row>
    <row r="43" spans="1:90" x14ac:dyDescent="0.25">
      <c r="A43" s="1" t="s">
        <v>59</v>
      </c>
      <c r="B43" s="1">
        <v>7.3</v>
      </c>
      <c r="C43" s="1">
        <v>5</v>
      </c>
      <c r="D43" s="1">
        <v>42</v>
      </c>
      <c r="E43" s="1">
        <v>0.16</v>
      </c>
      <c r="F43" s="1">
        <v>0.06</v>
      </c>
      <c r="G43" s="1">
        <v>0.4</v>
      </c>
      <c r="H43" s="1">
        <v>1</v>
      </c>
      <c r="I43" s="1">
        <v>2.4</v>
      </c>
      <c r="J43" s="1">
        <v>0.6</v>
      </c>
      <c r="K43" s="1">
        <v>0.6</v>
      </c>
      <c r="L43" s="1">
        <v>1.8</v>
      </c>
      <c r="M43" s="1">
        <v>0.2</v>
      </c>
      <c r="N43" s="1">
        <v>0</v>
      </c>
      <c r="O43" s="1">
        <v>0.17</v>
      </c>
      <c r="P43" s="1">
        <v>0.17</v>
      </c>
      <c r="Q43" s="1">
        <v>0</v>
      </c>
      <c r="R43" s="1">
        <v>0</v>
      </c>
      <c r="S43" s="1">
        <v>0</v>
      </c>
      <c r="T43" s="1">
        <v>0</v>
      </c>
      <c r="U43" s="1">
        <v>9.4</v>
      </c>
      <c r="V43" s="1">
        <v>6</v>
      </c>
      <c r="W43" s="1">
        <v>64</v>
      </c>
      <c r="X43" s="1">
        <v>1.4</v>
      </c>
      <c r="Y43" s="1">
        <v>0.2</v>
      </c>
      <c r="Z43" s="1">
        <v>14</v>
      </c>
      <c r="AA43" s="1">
        <v>0.2</v>
      </c>
      <c r="AB43" s="1">
        <v>0.2</v>
      </c>
      <c r="AC43" s="1">
        <v>1.4</v>
      </c>
      <c r="AD43" s="1">
        <v>0.4</v>
      </c>
      <c r="AE43" s="1">
        <v>0.24</v>
      </c>
      <c r="AF43" s="1">
        <v>0.2</v>
      </c>
      <c r="AG43" s="1">
        <v>0</v>
      </c>
      <c r="AH43" s="1">
        <v>0.2</v>
      </c>
      <c r="AI43" s="1">
        <v>0</v>
      </c>
      <c r="AJ43" s="1">
        <v>0.4</v>
      </c>
      <c r="AK43" s="1">
        <v>19.2</v>
      </c>
      <c r="AL43" s="1">
        <v>19.18</v>
      </c>
      <c r="AM43" s="1">
        <v>9</v>
      </c>
      <c r="AN43" s="1">
        <v>1.6</v>
      </c>
      <c r="AO43" s="1">
        <v>3.5</v>
      </c>
      <c r="AP43" s="1">
        <v>3.4</v>
      </c>
      <c r="AQ43" s="1">
        <v>5.2</v>
      </c>
      <c r="AR43" s="1">
        <v>0</v>
      </c>
      <c r="AS43" s="1">
        <v>2.2000000000000002</v>
      </c>
      <c r="AT43" s="1">
        <v>0</v>
      </c>
      <c r="AU43" s="1">
        <v>1</v>
      </c>
      <c r="AV43" s="1">
        <v>0.4</v>
      </c>
      <c r="AW43" s="1">
        <v>40</v>
      </c>
      <c r="AX43" s="1">
        <v>2</v>
      </c>
      <c r="AY43" s="1">
        <v>0.8</v>
      </c>
      <c r="AZ43" s="1">
        <v>0</v>
      </c>
      <c r="BA43" s="1">
        <v>0.4</v>
      </c>
      <c r="BB43" s="1">
        <v>1.2</v>
      </c>
      <c r="BC43" s="1">
        <v>7.4</v>
      </c>
      <c r="BD43" s="1">
        <v>4</v>
      </c>
      <c r="BE43" s="1">
        <v>2.8</v>
      </c>
      <c r="BF43" s="1">
        <v>1</v>
      </c>
      <c r="BG43" s="1">
        <v>1.4</v>
      </c>
      <c r="BH43" s="1">
        <v>0.8</v>
      </c>
      <c r="BI43" s="1">
        <v>0.78</v>
      </c>
      <c r="BJ43" s="1">
        <v>18.399999999999999</v>
      </c>
      <c r="BK43" s="1">
        <v>12.8</v>
      </c>
      <c r="BL43" s="1">
        <v>70</v>
      </c>
      <c r="BM43" s="1">
        <v>15.8</v>
      </c>
      <c r="BN43" s="1">
        <v>10</v>
      </c>
      <c r="BO43" s="1">
        <v>63</v>
      </c>
      <c r="BP43" s="1">
        <v>9.4</v>
      </c>
      <c r="BQ43" s="1">
        <v>6</v>
      </c>
      <c r="BR43" s="1">
        <v>64</v>
      </c>
      <c r="BS43" s="1">
        <v>0.2</v>
      </c>
      <c r="BT43" s="1">
        <v>0.2</v>
      </c>
      <c r="BU43" s="1">
        <v>2</v>
      </c>
      <c r="BV43" s="1">
        <v>3</v>
      </c>
      <c r="BW43" s="1">
        <v>1</v>
      </c>
      <c r="BX43" s="1">
        <v>0.8</v>
      </c>
      <c r="BY43" s="1">
        <v>32.4</v>
      </c>
      <c r="BZ43" s="1">
        <v>3.2</v>
      </c>
      <c r="CA43" s="1">
        <v>1.2</v>
      </c>
      <c r="CB43" s="1">
        <v>3</v>
      </c>
      <c r="CC43" s="1">
        <v>0.4</v>
      </c>
      <c r="CD43" s="1">
        <v>0</v>
      </c>
      <c r="CE43" s="1">
        <v>0.2</v>
      </c>
      <c r="CF43" s="1">
        <v>0</v>
      </c>
      <c r="CG43" s="1">
        <v>0.2</v>
      </c>
      <c r="CH43" s="1">
        <v>0</v>
      </c>
      <c r="CI43" s="1">
        <v>0</v>
      </c>
      <c r="CJ43" s="1">
        <v>0</v>
      </c>
      <c r="CK43" s="1">
        <f t="shared" si="0"/>
        <v>4.4910677500000018</v>
      </c>
      <c r="CL43" s="1">
        <v>2</v>
      </c>
    </row>
    <row r="44" spans="1:90" x14ac:dyDescent="0.25">
      <c r="A44" s="1" t="s">
        <v>67</v>
      </c>
      <c r="B44" s="1">
        <v>6.3</v>
      </c>
      <c r="C44" s="1">
        <v>10</v>
      </c>
      <c r="D44" s="1">
        <v>87.7</v>
      </c>
      <c r="E44" s="1">
        <v>0.28999999999999998</v>
      </c>
      <c r="F44" s="1">
        <v>0.25</v>
      </c>
      <c r="G44" s="1">
        <v>0.3</v>
      </c>
      <c r="H44" s="1">
        <v>2</v>
      </c>
      <c r="I44" s="1">
        <v>1.3</v>
      </c>
      <c r="J44" s="1">
        <v>0.8</v>
      </c>
      <c r="K44" s="1">
        <v>0.3</v>
      </c>
      <c r="L44" s="1">
        <v>1</v>
      </c>
      <c r="M44" s="1">
        <v>0.2</v>
      </c>
      <c r="N44" s="1">
        <v>0</v>
      </c>
      <c r="O44" s="1">
        <v>0.09</v>
      </c>
      <c r="P44" s="1">
        <v>0.24</v>
      </c>
      <c r="Q44" s="1">
        <v>0.2</v>
      </c>
      <c r="R44" s="1">
        <v>0.2</v>
      </c>
      <c r="S44" s="1">
        <v>0</v>
      </c>
      <c r="T44" s="1">
        <v>0</v>
      </c>
      <c r="U44" s="1">
        <v>14.4</v>
      </c>
      <c r="V44" s="1">
        <v>11.8</v>
      </c>
      <c r="W44" s="1">
        <v>82</v>
      </c>
      <c r="X44" s="1">
        <v>8.5</v>
      </c>
      <c r="Y44" s="1">
        <v>2.1</v>
      </c>
      <c r="Z44" s="1">
        <v>25</v>
      </c>
      <c r="AA44" s="1">
        <v>6</v>
      </c>
      <c r="AB44" s="1">
        <v>1.5</v>
      </c>
      <c r="AC44" s="1">
        <v>2</v>
      </c>
      <c r="AD44" s="1">
        <v>0</v>
      </c>
      <c r="AE44" s="1">
        <v>0.09</v>
      </c>
      <c r="AF44" s="1">
        <v>0</v>
      </c>
      <c r="AG44" s="1">
        <v>0</v>
      </c>
      <c r="AH44" s="1">
        <v>0.2</v>
      </c>
      <c r="AI44" s="1">
        <v>0.1</v>
      </c>
      <c r="AJ44" s="1">
        <v>0.4</v>
      </c>
      <c r="AK44" s="1">
        <v>10.6</v>
      </c>
      <c r="AL44" s="1">
        <v>32.64</v>
      </c>
      <c r="AM44" s="1">
        <v>21.96</v>
      </c>
      <c r="AN44" s="1">
        <v>1.5</v>
      </c>
      <c r="AO44" s="1">
        <v>4.0999999999999996</v>
      </c>
      <c r="AP44" s="1">
        <v>14.6</v>
      </c>
      <c r="AQ44" s="1">
        <v>17.3</v>
      </c>
      <c r="AR44" s="1">
        <v>0.2</v>
      </c>
      <c r="AS44" s="1">
        <v>3.1</v>
      </c>
      <c r="AT44" s="1">
        <v>1.2</v>
      </c>
      <c r="AU44" s="1">
        <v>1</v>
      </c>
      <c r="AV44" s="1">
        <v>0.7</v>
      </c>
      <c r="AW44" s="1">
        <v>70</v>
      </c>
      <c r="AX44" s="1">
        <v>7.1</v>
      </c>
      <c r="AY44" s="1">
        <v>1</v>
      </c>
      <c r="AZ44" s="1">
        <v>0.4</v>
      </c>
      <c r="BA44" s="1">
        <v>1.1000000000000001</v>
      </c>
      <c r="BB44" s="1">
        <v>2.5</v>
      </c>
      <c r="BC44" s="1">
        <v>12.5</v>
      </c>
      <c r="BD44" s="1">
        <v>8.3000000000000007</v>
      </c>
      <c r="BE44" s="1">
        <v>4.2</v>
      </c>
      <c r="BF44" s="1">
        <v>1</v>
      </c>
      <c r="BG44" s="1">
        <v>2.8</v>
      </c>
      <c r="BH44" s="1">
        <v>1.9</v>
      </c>
      <c r="BI44" s="1">
        <v>1.41</v>
      </c>
      <c r="BJ44" s="1">
        <v>53</v>
      </c>
      <c r="BK44" s="1">
        <v>47</v>
      </c>
      <c r="BL44" s="1">
        <v>89</v>
      </c>
      <c r="BM44" s="1">
        <v>38.1</v>
      </c>
      <c r="BN44" s="1">
        <v>27.5</v>
      </c>
      <c r="BO44" s="1">
        <v>72</v>
      </c>
      <c r="BP44" s="1">
        <v>14.4</v>
      </c>
      <c r="BQ44" s="1">
        <v>11.8</v>
      </c>
      <c r="BR44" s="1">
        <v>82</v>
      </c>
      <c r="BS44" s="1">
        <v>0</v>
      </c>
      <c r="BT44" s="1">
        <v>0</v>
      </c>
      <c r="BU44" s="1">
        <v>10</v>
      </c>
      <c r="BV44" s="1">
        <v>0</v>
      </c>
      <c r="BW44" s="1">
        <v>1</v>
      </c>
      <c r="BX44" s="1">
        <v>0.5</v>
      </c>
      <c r="BY44" s="1">
        <v>71.7</v>
      </c>
      <c r="BZ44" s="1">
        <v>0.7</v>
      </c>
      <c r="CA44" s="1">
        <v>7</v>
      </c>
      <c r="CB44" s="1">
        <v>8.9</v>
      </c>
      <c r="CC44" s="1">
        <v>0</v>
      </c>
      <c r="CD44" s="1">
        <v>0</v>
      </c>
      <c r="CE44" s="1">
        <v>5.7</v>
      </c>
      <c r="CF44" s="1">
        <v>0.4</v>
      </c>
      <c r="CG44" s="1">
        <v>0.4</v>
      </c>
      <c r="CH44" s="1">
        <v>0</v>
      </c>
      <c r="CI44" s="1">
        <v>0.2</v>
      </c>
      <c r="CJ44" s="1">
        <v>0.2</v>
      </c>
      <c r="CK44" s="1">
        <f t="shared" si="0"/>
        <v>4.3196681400000028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10</v>
      </c>
      <c r="D45" s="1">
        <v>63.9</v>
      </c>
      <c r="E45" s="1">
        <v>0.04</v>
      </c>
      <c r="F45" s="1">
        <v>7.0000000000000007E-2</v>
      </c>
      <c r="G45" s="1">
        <v>0.1</v>
      </c>
      <c r="H45" s="1">
        <v>1</v>
      </c>
      <c r="I45" s="1">
        <v>0.4</v>
      </c>
      <c r="J45" s="1">
        <v>0.2</v>
      </c>
      <c r="K45" s="1">
        <v>0.1</v>
      </c>
      <c r="L45" s="1">
        <v>0.3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7</v>
      </c>
      <c r="V45" s="1">
        <v>5.3</v>
      </c>
      <c r="W45" s="1">
        <v>76</v>
      </c>
      <c r="X45" s="1">
        <v>0.2</v>
      </c>
      <c r="Y45" s="1">
        <v>0</v>
      </c>
      <c r="Z45" s="1">
        <v>0</v>
      </c>
      <c r="AA45" s="1">
        <v>0</v>
      </c>
      <c r="AB45" s="1">
        <v>0</v>
      </c>
      <c r="AC45" s="1">
        <v>0.4</v>
      </c>
      <c r="AD45" s="1">
        <v>0</v>
      </c>
      <c r="AE45" s="1">
        <v>0.02</v>
      </c>
      <c r="AF45" s="1">
        <v>0.1</v>
      </c>
      <c r="AG45" s="1">
        <v>0</v>
      </c>
      <c r="AH45" s="1">
        <v>0</v>
      </c>
      <c r="AI45" s="1">
        <v>0</v>
      </c>
      <c r="AJ45" s="1">
        <v>0</v>
      </c>
      <c r="AK45" s="1">
        <v>2.8</v>
      </c>
      <c r="AL45" s="1">
        <v>6.12</v>
      </c>
      <c r="AM45" s="1">
        <v>9.18</v>
      </c>
      <c r="AN45" s="1">
        <v>0.2</v>
      </c>
      <c r="AO45" s="1">
        <v>2.6</v>
      </c>
      <c r="AP45" s="1">
        <v>8.6999999999999993</v>
      </c>
      <c r="AQ45" s="1">
        <v>9.6</v>
      </c>
      <c r="AR45" s="1">
        <v>0.1</v>
      </c>
      <c r="AS45" s="1">
        <v>2.1</v>
      </c>
      <c r="AT45" s="1">
        <v>1.6</v>
      </c>
      <c r="AU45" s="1">
        <v>1.1000000000000001</v>
      </c>
      <c r="AV45" s="1">
        <v>0.8</v>
      </c>
      <c r="AW45" s="1">
        <v>73</v>
      </c>
      <c r="AX45" s="1">
        <v>3.6</v>
      </c>
      <c r="AY45" s="1">
        <v>0.9</v>
      </c>
      <c r="AZ45" s="1">
        <v>0</v>
      </c>
      <c r="BA45" s="1">
        <v>0.8</v>
      </c>
      <c r="BB45" s="1">
        <v>1.7</v>
      </c>
      <c r="BC45" s="1">
        <v>15.1</v>
      </c>
      <c r="BD45" s="1">
        <v>9.6</v>
      </c>
      <c r="BE45" s="1">
        <v>5</v>
      </c>
      <c r="BF45" s="1">
        <v>0.7</v>
      </c>
      <c r="BG45" s="1">
        <v>3.1</v>
      </c>
      <c r="BH45" s="1">
        <v>1.6</v>
      </c>
      <c r="BI45" s="1">
        <v>1.48</v>
      </c>
      <c r="BJ45" s="1">
        <v>30.5</v>
      </c>
      <c r="BK45" s="1">
        <v>25.9</v>
      </c>
      <c r="BL45" s="1">
        <v>85</v>
      </c>
      <c r="BM45" s="1">
        <v>17.8</v>
      </c>
      <c r="BN45" s="1">
        <v>14.5</v>
      </c>
      <c r="BO45" s="1">
        <v>81</v>
      </c>
      <c r="BP45" s="1">
        <v>7</v>
      </c>
      <c r="BQ45" s="1">
        <v>5.3</v>
      </c>
      <c r="BR45" s="1">
        <v>76</v>
      </c>
      <c r="BS45" s="1">
        <v>0</v>
      </c>
      <c r="BT45" s="1">
        <v>0</v>
      </c>
      <c r="BU45" s="1">
        <v>7</v>
      </c>
      <c r="BV45" s="1">
        <v>3</v>
      </c>
      <c r="BW45" s="1">
        <v>3</v>
      </c>
      <c r="BX45" s="1">
        <v>1</v>
      </c>
      <c r="BY45" s="1">
        <v>40.299999999999997</v>
      </c>
      <c r="BZ45" s="1">
        <v>0.4</v>
      </c>
      <c r="CA45" s="1">
        <v>3.7</v>
      </c>
      <c r="CB45" s="1">
        <v>0.7</v>
      </c>
      <c r="CC45" s="1">
        <v>0.3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2.857043930000001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12</v>
      </c>
      <c r="D46" s="1">
        <v>89.08</v>
      </c>
      <c r="E46" s="1">
        <v>0.13</v>
      </c>
      <c r="F46" s="1">
        <v>0.09</v>
      </c>
      <c r="G46" s="1">
        <v>0.2</v>
      </c>
      <c r="H46" s="1">
        <v>2</v>
      </c>
      <c r="I46" s="1">
        <v>1.75</v>
      </c>
      <c r="J46" s="1">
        <v>0.5</v>
      </c>
      <c r="K46" s="1">
        <v>1.17</v>
      </c>
      <c r="L46" s="1">
        <v>0.57999999999999996</v>
      </c>
      <c r="M46" s="1">
        <v>0.17</v>
      </c>
      <c r="N46" s="1">
        <v>0.75</v>
      </c>
      <c r="O46" s="1">
        <v>0.16</v>
      </c>
      <c r="P46" s="1">
        <v>0.16</v>
      </c>
      <c r="Q46" s="1">
        <v>0.08</v>
      </c>
      <c r="R46" s="1">
        <v>0.08</v>
      </c>
      <c r="S46" s="1">
        <v>0</v>
      </c>
      <c r="T46" s="1">
        <v>0</v>
      </c>
      <c r="U46" s="1">
        <v>11.75</v>
      </c>
      <c r="V46" s="1">
        <v>8.92</v>
      </c>
      <c r="W46" s="1">
        <v>76</v>
      </c>
      <c r="X46" s="1">
        <v>0.33</v>
      </c>
      <c r="Y46" s="1">
        <v>0.08</v>
      </c>
      <c r="Z46" s="1">
        <v>24</v>
      </c>
      <c r="AA46" s="1">
        <v>0</v>
      </c>
      <c r="AB46" s="1">
        <v>0</v>
      </c>
      <c r="AC46" s="1">
        <v>0.42</v>
      </c>
      <c r="AD46" s="1">
        <v>0</v>
      </c>
      <c r="AE46" s="1">
        <v>0.06</v>
      </c>
      <c r="AF46" s="1">
        <v>0.08</v>
      </c>
      <c r="AG46" s="1">
        <v>0</v>
      </c>
      <c r="AH46" s="1">
        <v>0.17</v>
      </c>
      <c r="AI46" s="1">
        <v>0</v>
      </c>
      <c r="AJ46" s="1">
        <v>0.25</v>
      </c>
      <c r="AK46" s="1">
        <v>22.5</v>
      </c>
      <c r="AL46" s="1">
        <v>7.76</v>
      </c>
      <c r="AM46" s="1">
        <v>16.649999999999999</v>
      </c>
      <c r="AN46" s="1">
        <v>1</v>
      </c>
      <c r="AO46" s="1">
        <v>3.6</v>
      </c>
      <c r="AP46" s="1">
        <v>12.17</v>
      </c>
      <c r="AQ46" s="1">
        <v>14.42</v>
      </c>
      <c r="AR46" s="1">
        <v>0.33</v>
      </c>
      <c r="AS46" s="1">
        <v>3.08</v>
      </c>
      <c r="AT46" s="1">
        <v>1.17</v>
      </c>
      <c r="AU46" s="1">
        <v>2.25</v>
      </c>
      <c r="AV46" s="1">
        <v>1.08</v>
      </c>
      <c r="AW46" s="1">
        <v>48</v>
      </c>
      <c r="AX46" s="1">
        <v>5.67</v>
      </c>
      <c r="AY46" s="1">
        <v>3</v>
      </c>
      <c r="AZ46" s="1">
        <v>0</v>
      </c>
      <c r="BA46" s="1">
        <v>1.5</v>
      </c>
      <c r="BB46" s="1">
        <v>4.5</v>
      </c>
      <c r="BC46" s="1">
        <v>12.42</v>
      </c>
      <c r="BD46" s="1">
        <v>8.42</v>
      </c>
      <c r="BE46" s="1">
        <v>4.08</v>
      </c>
      <c r="BF46" s="1">
        <v>1</v>
      </c>
      <c r="BG46" s="1">
        <v>2.75</v>
      </c>
      <c r="BH46" s="1">
        <v>1.42</v>
      </c>
      <c r="BI46" s="1">
        <v>1.24</v>
      </c>
      <c r="BJ46" s="1">
        <v>44.17</v>
      </c>
      <c r="BK46" s="1">
        <v>37.08</v>
      </c>
      <c r="BL46" s="1">
        <v>84</v>
      </c>
      <c r="BM46" s="1">
        <v>24.08</v>
      </c>
      <c r="BN46" s="1">
        <v>18.829999999999998</v>
      </c>
      <c r="BO46" s="1">
        <v>78</v>
      </c>
      <c r="BP46" s="1">
        <v>11.75</v>
      </c>
      <c r="BQ46" s="1">
        <v>8.92</v>
      </c>
      <c r="BR46" s="1">
        <v>76</v>
      </c>
      <c r="BS46" s="1">
        <v>0</v>
      </c>
      <c r="BT46" s="1">
        <v>0</v>
      </c>
      <c r="BU46" s="1">
        <v>12</v>
      </c>
      <c r="BV46" s="1">
        <v>0</v>
      </c>
      <c r="BW46" s="1">
        <v>1</v>
      </c>
      <c r="BX46" s="1">
        <v>0.17</v>
      </c>
      <c r="BY46" s="1">
        <v>58.33</v>
      </c>
      <c r="BZ46" s="1">
        <v>2.58</v>
      </c>
      <c r="CA46" s="1">
        <v>5.5</v>
      </c>
      <c r="CB46" s="1">
        <v>0.83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4.0520426100000035</v>
      </c>
      <c r="CL46" s="1">
        <v>2</v>
      </c>
    </row>
    <row r="47" spans="1:90" x14ac:dyDescent="0.25">
      <c r="A47" s="1" t="s">
        <v>95</v>
      </c>
      <c r="B47" s="1">
        <v>4.5</v>
      </c>
      <c r="C47" s="1">
        <v>12</v>
      </c>
      <c r="D47" s="1">
        <v>84.42</v>
      </c>
      <c r="E47" s="1">
        <v>0.04</v>
      </c>
      <c r="F47" s="1">
        <v>0</v>
      </c>
      <c r="G47" s="1">
        <v>0.1</v>
      </c>
      <c r="H47" s="1">
        <v>0</v>
      </c>
      <c r="I47" s="1">
        <v>0.5</v>
      </c>
      <c r="J47" s="1">
        <v>0</v>
      </c>
      <c r="K47" s="1">
        <v>0.17</v>
      </c>
      <c r="L47" s="1">
        <v>0.33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14.42</v>
      </c>
      <c r="V47" s="1">
        <v>10.33</v>
      </c>
      <c r="W47" s="1">
        <v>72</v>
      </c>
      <c r="X47" s="1">
        <v>0.57999999999999996</v>
      </c>
      <c r="Y47" s="1">
        <v>0.08</v>
      </c>
      <c r="Z47" s="1">
        <v>14</v>
      </c>
      <c r="AA47" s="1">
        <v>0</v>
      </c>
      <c r="AB47" s="1">
        <v>0.08</v>
      </c>
      <c r="AC47" s="1">
        <v>0.75</v>
      </c>
      <c r="AD47" s="1">
        <v>0</v>
      </c>
      <c r="AE47" s="1">
        <v>0.04</v>
      </c>
      <c r="AF47" s="1">
        <v>0</v>
      </c>
      <c r="AG47" s="1">
        <v>0</v>
      </c>
      <c r="AH47" s="1">
        <v>0.25</v>
      </c>
      <c r="AI47" s="1">
        <v>0</v>
      </c>
      <c r="AJ47" s="1">
        <v>0.33</v>
      </c>
      <c r="AK47" s="1">
        <v>5.5</v>
      </c>
      <c r="AL47" s="1">
        <v>12.12</v>
      </c>
      <c r="AM47" s="1">
        <v>13.23</v>
      </c>
      <c r="AN47" s="1">
        <v>0.2</v>
      </c>
      <c r="AO47" s="1">
        <v>2.6</v>
      </c>
      <c r="AP47" s="1">
        <v>12.92</v>
      </c>
      <c r="AQ47" s="1">
        <v>12.92</v>
      </c>
      <c r="AR47" s="1">
        <v>0</v>
      </c>
      <c r="AS47" s="1">
        <v>2</v>
      </c>
      <c r="AT47" s="1">
        <v>0.92</v>
      </c>
      <c r="AU47" s="1">
        <v>2.5</v>
      </c>
      <c r="AV47" s="1">
        <v>1.58</v>
      </c>
      <c r="AW47" s="1">
        <v>63</v>
      </c>
      <c r="AX47" s="1">
        <v>7.42</v>
      </c>
      <c r="AY47" s="1">
        <v>1.67</v>
      </c>
      <c r="AZ47" s="1">
        <v>0.25</v>
      </c>
      <c r="BA47" s="1">
        <v>1.42</v>
      </c>
      <c r="BB47" s="1">
        <v>3.33</v>
      </c>
      <c r="BC47" s="1">
        <v>11.42</v>
      </c>
      <c r="BD47" s="1">
        <v>7.42</v>
      </c>
      <c r="BE47" s="1">
        <v>3.92</v>
      </c>
      <c r="BF47" s="1">
        <v>0.92</v>
      </c>
      <c r="BG47" s="1">
        <v>2.5</v>
      </c>
      <c r="BH47" s="1">
        <v>1.75</v>
      </c>
      <c r="BI47" s="1">
        <v>1.3</v>
      </c>
      <c r="BJ47" s="1">
        <v>50.92</v>
      </c>
      <c r="BK47" s="1">
        <v>41.75</v>
      </c>
      <c r="BL47" s="1">
        <v>82</v>
      </c>
      <c r="BM47" s="1">
        <v>28</v>
      </c>
      <c r="BN47" s="1">
        <v>21.25</v>
      </c>
      <c r="BO47" s="1">
        <v>76</v>
      </c>
      <c r="BP47" s="1">
        <v>14.42</v>
      </c>
      <c r="BQ47" s="1">
        <v>10.33</v>
      </c>
      <c r="BR47" s="1">
        <v>72</v>
      </c>
      <c r="BS47" s="1">
        <v>0.33</v>
      </c>
      <c r="BT47" s="1">
        <v>0.25</v>
      </c>
      <c r="BU47" s="1">
        <v>12</v>
      </c>
      <c r="BV47" s="1">
        <v>0</v>
      </c>
      <c r="BW47" s="1">
        <v>5</v>
      </c>
      <c r="BX47" s="1">
        <v>0.67</v>
      </c>
      <c r="BY47" s="1">
        <v>63.25</v>
      </c>
      <c r="BZ47" s="1">
        <v>0.75</v>
      </c>
      <c r="CA47" s="1">
        <v>7.17</v>
      </c>
      <c r="CB47" s="1">
        <v>1.83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3.0911336500000002</v>
      </c>
      <c r="CL47" s="1">
        <v>2</v>
      </c>
    </row>
    <row r="48" spans="1:90" x14ac:dyDescent="0.25">
      <c r="A48" s="1" t="s">
        <v>96</v>
      </c>
      <c r="B48" s="1">
        <v>5.5</v>
      </c>
      <c r="C48" s="1">
        <v>10</v>
      </c>
      <c r="D48" s="1">
        <v>90</v>
      </c>
      <c r="E48" s="1">
        <v>0.05</v>
      </c>
      <c r="F48" s="1">
        <v>0.08</v>
      </c>
      <c r="G48" s="1">
        <v>0.1</v>
      </c>
      <c r="H48" s="1">
        <v>2</v>
      </c>
      <c r="I48" s="1">
        <v>1.1000000000000001</v>
      </c>
      <c r="J48" s="1">
        <v>0.3</v>
      </c>
      <c r="K48" s="1">
        <v>0.4</v>
      </c>
      <c r="L48" s="1">
        <v>0.7</v>
      </c>
      <c r="M48" s="1">
        <v>0</v>
      </c>
      <c r="N48" s="1">
        <v>0.2</v>
      </c>
      <c r="O48" s="1">
        <v>0.06</v>
      </c>
      <c r="P48" s="1">
        <v>0.06</v>
      </c>
      <c r="Q48" s="1">
        <v>0.2</v>
      </c>
      <c r="R48" s="1">
        <v>0</v>
      </c>
      <c r="S48" s="1">
        <v>0.2</v>
      </c>
      <c r="T48" s="1">
        <v>0</v>
      </c>
      <c r="U48" s="1">
        <v>24.3</v>
      </c>
      <c r="V48" s="1">
        <v>21.1</v>
      </c>
      <c r="W48" s="1">
        <v>87</v>
      </c>
      <c r="X48" s="1">
        <v>0.2</v>
      </c>
      <c r="Y48" s="1">
        <v>0.1</v>
      </c>
      <c r="Z48" s="1">
        <v>50</v>
      </c>
      <c r="AA48" s="1">
        <v>0</v>
      </c>
      <c r="AB48" s="1">
        <v>0</v>
      </c>
      <c r="AC48" s="1">
        <v>0.8</v>
      </c>
      <c r="AD48" s="1">
        <v>0</v>
      </c>
      <c r="AE48" s="1">
        <v>0.05</v>
      </c>
      <c r="AF48" s="1">
        <v>0</v>
      </c>
      <c r="AG48" s="1">
        <v>0</v>
      </c>
      <c r="AH48" s="1">
        <v>0.2</v>
      </c>
      <c r="AI48" s="1">
        <v>0</v>
      </c>
      <c r="AJ48" s="1">
        <v>0.7</v>
      </c>
      <c r="AK48" s="1">
        <v>8.8000000000000007</v>
      </c>
      <c r="AL48" s="1">
        <v>16.84</v>
      </c>
      <c r="AM48" s="1">
        <v>22.02</v>
      </c>
      <c r="AN48" s="1">
        <v>0.4</v>
      </c>
      <c r="AO48" s="1">
        <v>3.2</v>
      </c>
      <c r="AP48" s="1">
        <v>14.7</v>
      </c>
      <c r="AQ48" s="1">
        <v>18.3</v>
      </c>
      <c r="AR48" s="1">
        <v>0.2</v>
      </c>
      <c r="AS48" s="1">
        <v>3.7</v>
      </c>
      <c r="AT48" s="1">
        <v>0.5</v>
      </c>
      <c r="AU48" s="1">
        <v>1.9</v>
      </c>
      <c r="AV48" s="1">
        <v>1.4</v>
      </c>
      <c r="AW48" s="1">
        <v>74</v>
      </c>
      <c r="AX48" s="1">
        <v>8.4</v>
      </c>
      <c r="AY48" s="1">
        <v>1.3</v>
      </c>
      <c r="AZ48" s="1">
        <v>0.3</v>
      </c>
      <c r="BA48" s="1">
        <v>0.4</v>
      </c>
      <c r="BB48" s="1">
        <v>2</v>
      </c>
      <c r="BC48" s="1">
        <v>5.3</v>
      </c>
      <c r="BD48" s="1">
        <v>4</v>
      </c>
      <c r="BE48" s="1">
        <v>1.7</v>
      </c>
      <c r="BF48" s="1">
        <v>0.4</v>
      </c>
      <c r="BG48" s="1">
        <v>0.7</v>
      </c>
      <c r="BH48" s="1">
        <v>0.9</v>
      </c>
      <c r="BI48" s="1">
        <v>0.65</v>
      </c>
      <c r="BJ48" s="1">
        <v>85.4</v>
      </c>
      <c r="BK48" s="1">
        <v>78.900000000000006</v>
      </c>
      <c r="BL48" s="1">
        <v>92</v>
      </c>
      <c r="BM48" s="1">
        <v>53.9</v>
      </c>
      <c r="BN48" s="1">
        <v>49.3</v>
      </c>
      <c r="BO48" s="1">
        <v>91</v>
      </c>
      <c r="BP48" s="1">
        <v>24.3</v>
      </c>
      <c r="BQ48" s="1">
        <v>21.1</v>
      </c>
      <c r="BR48" s="1">
        <v>87</v>
      </c>
      <c r="BS48" s="1">
        <v>0.1</v>
      </c>
      <c r="BT48" s="1">
        <v>0</v>
      </c>
      <c r="BU48" s="1">
        <v>10</v>
      </c>
      <c r="BV48" s="1">
        <v>0</v>
      </c>
      <c r="BW48" s="1">
        <v>0</v>
      </c>
      <c r="BX48" s="1">
        <v>0.6</v>
      </c>
      <c r="BY48" s="1">
        <v>96.2</v>
      </c>
      <c r="BZ48" s="1">
        <v>1</v>
      </c>
      <c r="CA48" s="1">
        <v>11.3</v>
      </c>
      <c r="CB48" s="1">
        <v>2.7</v>
      </c>
      <c r="CC48" s="1">
        <v>0.1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2.8730241000000012</v>
      </c>
      <c r="CL48" s="1">
        <v>2</v>
      </c>
    </row>
    <row r="49" spans="1:90" x14ac:dyDescent="0.25">
      <c r="A49" s="1" t="s">
        <v>99</v>
      </c>
      <c r="B49" s="1">
        <v>5.0999999999999996</v>
      </c>
      <c r="C49" s="1">
        <v>12</v>
      </c>
      <c r="D49" s="1">
        <v>90</v>
      </c>
      <c r="E49" s="1">
        <v>0.08</v>
      </c>
      <c r="F49" s="1">
        <v>0.17</v>
      </c>
      <c r="G49" s="1">
        <v>0.1</v>
      </c>
      <c r="H49" s="1">
        <v>4</v>
      </c>
      <c r="I49" s="1">
        <v>0.67</v>
      </c>
      <c r="J49" s="1">
        <v>0.25</v>
      </c>
      <c r="K49" s="1">
        <v>0.08</v>
      </c>
      <c r="L49" s="1">
        <v>0.57999999999999996</v>
      </c>
      <c r="M49" s="1">
        <v>0</v>
      </c>
      <c r="N49" s="1">
        <v>0.08</v>
      </c>
      <c r="O49" s="1">
        <v>0.05</v>
      </c>
      <c r="P49" s="1">
        <v>0.05</v>
      </c>
      <c r="Q49" s="1">
        <v>0.08</v>
      </c>
      <c r="R49" s="1">
        <v>0</v>
      </c>
      <c r="S49" s="1">
        <v>0.08</v>
      </c>
      <c r="T49" s="1">
        <v>0</v>
      </c>
      <c r="U49" s="1">
        <v>14.92</v>
      </c>
      <c r="V49" s="1">
        <v>13.33</v>
      </c>
      <c r="W49" s="1">
        <v>89</v>
      </c>
      <c r="X49" s="1">
        <v>0.75</v>
      </c>
      <c r="Y49" s="1">
        <v>0.17</v>
      </c>
      <c r="Z49" s="1">
        <v>23</v>
      </c>
      <c r="AA49" s="1">
        <v>0</v>
      </c>
      <c r="AB49" s="1">
        <v>0.08</v>
      </c>
      <c r="AC49" s="1">
        <v>1</v>
      </c>
      <c r="AD49" s="1">
        <v>0.08</v>
      </c>
      <c r="AE49" s="1">
        <v>0.08</v>
      </c>
      <c r="AF49" s="1">
        <v>0.25</v>
      </c>
      <c r="AG49" s="1">
        <v>0</v>
      </c>
      <c r="AH49" s="1">
        <v>0.33</v>
      </c>
      <c r="AI49" s="1">
        <v>0</v>
      </c>
      <c r="AJ49" s="1">
        <v>0.25</v>
      </c>
      <c r="AK49" s="1">
        <v>8.08</v>
      </c>
      <c r="AL49" s="1">
        <v>14.35</v>
      </c>
      <c r="AM49" s="1">
        <v>26.83</v>
      </c>
      <c r="AN49" s="1">
        <v>0.5</v>
      </c>
      <c r="AO49" s="1">
        <v>3</v>
      </c>
      <c r="AP49" s="1">
        <v>15.92</v>
      </c>
      <c r="AQ49" s="1">
        <v>19.670000000000002</v>
      </c>
      <c r="AR49" s="1">
        <v>0.42</v>
      </c>
      <c r="AS49" s="1">
        <v>3.5</v>
      </c>
      <c r="AT49" s="1">
        <v>1.17</v>
      </c>
      <c r="AU49" s="1">
        <v>2.5</v>
      </c>
      <c r="AV49" s="1">
        <v>1.33</v>
      </c>
      <c r="AW49" s="1">
        <v>53</v>
      </c>
      <c r="AX49" s="1">
        <v>7.42</v>
      </c>
      <c r="AY49" s="1">
        <v>1</v>
      </c>
      <c r="AZ49" s="1">
        <v>0.75</v>
      </c>
      <c r="BA49" s="1">
        <v>1.83</v>
      </c>
      <c r="BB49" s="1">
        <v>3.58</v>
      </c>
      <c r="BC49" s="1">
        <v>12.42</v>
      </c>
      <c r="BD49" s="1">
        <v>8.42</v>
      </c>
      <c r="BE49" s="1">
        <v>4.08</v>
      </c>
      <c r="BF49" s="1">
        <v>1</v>
      </c>
      <c r="BG49" s="1">
        <v>2.75</v>
      </c>
      <c r="BH49" s="1">
        <v>1.42</v>
      </c>
      <c r="BI49" s="1">
        <v>1.24</v>
      </c>
      <c r="BJ49" s="1">
        <v>58.25</v>
      </c>
      <c r="BK49" s="1">
        <v>53.58</v>
      </c>
      <c r="BL49" s="1">
        <v>92</v>
      </c>
      <c r="BM49" s="1">
        <v>32.75</v>
      </c>
      <c r="BN49" s="1">
        <v>29.33</v>
      </c>
      <c r="BO49" s="1">
        <v>90</v>
      </c>
      <c r="BP49" s="1">
        <v>14.92</v>
      </c>
      <c r="BQ49" s="1">
        <v>13.33</v>
      </c>
      <c r="BR49" s="1">
        <v>89</v>
      </c>
      <c r="BS49" s="1">
        <v>0</v>
      </c>
      <c r="BT49" s="1">
        <v>0</v>
      </c>
      <c r="BU49" s="1">
        <v>12</v>
      </c>
      <c r="BV49" s="1">
        <v>0</v>
      </c>
      <c r="BW49" s="1">
        <v>0</v>
      </c>
      <c r="BX49" s="1">
        <v>1.5</v>
      </c>
      <c r="BY49" s="1">
        <v>72</v>
      </c>
      <c r="BZ49" s="1">
        <v>1.08</v>
      </c>
      <c r="CA49" s="1">
        <v>7.83</v>
      </c>
      <c r="CB49" s="1">
        <v>1.42</v>
      </c>
      <c r="CC49" s="1">
        <v>0.08</v>
      </c>
      <c r="CD49" s="1">
        <v>0</v>
      </c>
      <c r="CE49" s="1">
        <v>0</v>
      </c>
      <c r="CF49" s="1">
        <v>0</v>
      </c>
      <c r="CG49" s="1">
        <v>0.17</v>
      </c>
      <c r="CH49" s="1">
        <v>0</v>
      </c>
      <c r="CI49" s="1">
        <v>0</v>
      </c>
      <c r="CJ49" s="1">
        <v>0</v>
      </c>
      <c r="CK49" s="1">
        <f t="shared" si="0"/>
        <v>2.610428629999999</v>
      </c>
      <c r="CL49" s="1">
        <v>2</v>
      </c>
    </row>
    <row r="50" spans="1:90" x14ac:dyDescent="0.25">
      <c r="A50" s="1" t="s">
        <v>225</v>
      </c>
      <c r="B50" s="1">
        <v>5.4</v>
      </c>
      <c r="C50" s="1">
        <v>8</v>
      </c>
      <c r="D50" s="1">
        <v>22.88</v>
      </c>
      <c r="E50" s="1">
        <v>0.15</v>
      </c>
      <c r="F50" s="1">
        <v>0.2</v>
      </c>
      <c r="G50" s="1">
        <v>0.2</v>
      </c>
      <c r="H50" s="1">
        <v>3</v>
      </c>
      <c r="I50" s="1">
        <v>0.62</v>
      </c>
      <c r="J50" s="1">
        <v>0.25</v>
      </c>
      <c r="K50" s="1">
        <v>0.38</v>
      </c>
      <c r="L50" s="1">
        <v>0.25</v>
      </c>
      <c r="M50" s="1">
        <v>0</v>
      </c>
      <c r="N50" s="1">
        <v>0</v>
      </c>
      <c r="O50" s="1">
        <v>0.05</v>
      </c>
      <c r="P50" s="1">
        <v>0.05</v>
      </c>
      <c r="Q50" s="1">
        <v>0.12</v>
      </c>
      <c r="R50" s="1">
        <v>0.12</v>
      </c>
      <c r="S50" s="1">
        <v>0</v>
      </c>
      <c r="T50" s="1">
        <v>0</v>
      </c>
      <c r="U50" s="1">
        <v>4.88</v>
      </c>
      <c r="V50" s="1">
        <v>4</v>
      </c>
      <c r="W50" s="1">
        <v>82</v>
      </c>
      <c r="X50" s="1">
        <v>1.88</v>
      </c>
      <c r="Y50" s="1">
        <v>0.38</v>
      </c>
      <c r="Z50" s="1">
        <v>20</v>
      </c>
      <c r="AA50" s="1">
        <v>0.25</v>
      </c>
      <c r="AB50" s="1">
        <v>0.25</v>
      </c>
      <c r="AC50" s="1">
        <v>0.75</v>
      </c>
      <c r="AD50" s="1">
        <v>0.38</v>
      </c>
      <c r="AE50" s="1">
        <v>0.18</v>
      </c>
      <c r="AF50" s="1">
        <v>0.25</v>
      </c>
      <c r="AG50" s="1">
        <v>0</v>
      </c>
      <c r="AH50" s="1">
        <v>0.25</v>
      </c>
      <c r="AI50" s="1">
        <v>0</v>
      </c>
      <c r="AJ50" s="1">
        <v>0</v>
      </c>
      <c r="AK50" s="1">
        <v>9.5</v>
      </c>
      <c r="AL50" s="1">
        <v>10.74</v>
      </c>
      <c r="AM50" s="1">
        <v>10.9</v>
      </c>
      <c r="AN50" s="1">
        <v>0.8</v>
      </c>
      <c r="AO50" s="1">
        <v>2.4</v>
      </c>
      <c r="AP50" s="1">
        <v>4</v>
      </c>
      <c r="AQ50" s="1">
        <v>8.5</v>
      </c>
      <c r="AR50" s="1">
        <v>0.12</v>
      </c>
      <c r="AS50" s="1">
        <v>2.38</v>
      </c>
      <c r="AT50" s="1">
        <v>0.38</v>
      </c>
      <c r="AU50" s="1">
        <v>0.38</v>
      </c>
      <c r="AV50" s="1">
        <v>0.25</v>
      </c>
      <c r="AW50" s="1">
        <v>66</v>
      </c>
      <c r="AX50" s="1">
        <v>1</v>
      </c>
      <c r="AY50" s="1">
        <v>0.12</v>
      </c>
      <c r="AZ50" s="1">
        <v>0</v>
      </c>
      <c r="BA50" s="1">
        <v>0.12</v>
      </c>
      <c r="BB50" s="1">
        <v>0.25</v>
      </c>
      <c r="BC50" s="1">
        <v>11.5</v>
      </c>
      <c r="BD50" s="1">
        <v>7.75</v>
      </c>
      <c r="BE50" s="1">
        <v>4.75</v>
      </c>
      <c r="BF50" s="1">
        <v>1.88</v>
      </c>
      <c r="BG50" s="1">
        <v>2.12</v>
      </c>
      <c r="BH50" s="1">
        <v>1.25</v>
      </c>
      <c r="BI50" s="1">
        <v>1.25</v>
      </c>
      <c r="BJ50" s="1">
        <v>11.38</v>
      </c>
      <c r="BK50" s="1">
        <v>9.75</v>
      </c>
      <c r="BL50" s="1">
        <v>86</v>
      </c>
      <c r="BM50" s="1">
        <v>9.25</v>
      </c>
      <c r="BN50" s="1">
        <v>6.5</v>
      </c>
      <c r="BO50" s="1">
        <v>70</v>
      </c>
      <c r="BP50" s="1">
        <v>4.88</v>
      </c>
      <c r="BQ50" s="1">
        <v>4</v>
      </c>
      <c r="BR50" s="1">
        <v>82</v>
      </c>
      <c r="BS50" s="1">
        <v>0.12</v>
      </c>
      <c r="BT50" s="1">
        <v>0</v>
      </c>
      <c r="BU50" s="1">
        <v>1</v>
      </c>
      <c r="BV50" s="1">
        <v>7</v>
      </c>
      <c r="BW50" s="1">
        <v>1</v>
      </c>
      <c r="BX50" s="1">
        <v>0.25</v>
      </c>
      <c r="BY50" s="1">
        <v>18.12</v>
      </c>
      <c r="BZ50" s="1">
        <v>1.75</v>
      </c>
      <c r="CA50" s="1">
        <v>1</v>
      </c>
      <c r="CB50" s="1">
        <v>2.38</v>
      </c>
      <c r="CC50" s="1">
        <v>0.25</v>
      </c>
      <c r="CD50" s="1">
        <v>0</v>
      </c>
      <c r="CE50" s="1">
        <v>0.25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3.8326937599999997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12</v>
      </c>
      <c r="D51" s="1">
        <v>75.25</v>
      </c>
      <c r="E51" s="1">
        <v>0.12</v>
      </c>
      <c r="F51" s="1">
        <v>0.08</v>
      </c>
      <c r="G51" s="1">
        <v>0.2</v>
      </c>
      <c r="H51" s="1">
        <v>1</v>
      </c>
      <c r="I51" s="1">
        <v>1.42</v>
      </c>
      <c r="J51" s="1">
        <v>0.42</v>
      </c>
      <c r="K51" s="1">
        <v>0.17</v>
      </c>
      <c r="L51" s="1">
        <v>1.25</v>
      </c>
      <c r="M51" s="1">
        <v>0</v>
      </c>
      <c r="N51" s="1">
        <v>0</v>
      </c>
      <c r="O51" s="1">
        <v>0.06</v>
      </c>
      <c r="P51" s="1">
        <v>0.06</v>
      </c>
      <c r="Q51" s="1">
        <v>0.08</v>
      </c>
      <c r="R51" s="1">
        <v>0</v>
      </c>
      <c r="S51" s="1">
        <v>0.08</v>
      </c>
      <c r="T51" s="1">
        <v>0</v>
      </c>
      <c r="U51" s="1">
        <v>15.33</v>
      </c>
      <c r="V51" s="1">
        <v>11.58</v>
      </c>
      <c r="W51" s="1">
        <v>76</v>
      </c>
      <c r="X51" s="1">
        <v>1.58</v>
      </c>
      <c r="Y51" s="1">
        <v>0.42</v>
      </c>
      <c r="Z51" s="1">
        <v>27</v>
      </c>
      <c r="AA51" s="1">
        <v>0.33</v>
      </c>
      <c r="AB51" s="1">
        <v>0.17</v>
      </c>
      <c r="AC51" s="1">
        <v>1.08</v>
      </c>
      <c r="AD51" s="1">
        <v>0.17</v>
      </c>
      <c r="AE51" s="1">
        <v>0.11</v>
      </c>
      <c r="AF51" s="1">
        <v>0</v>
      </c>
      <c r="AG51" s="1">
        <v>0</v>
      </c>
      <c r="AH51" s="1">
        <v>0.33</v>
      </c>
      <c r="AI51" s="1">
        <v>0</v>
      </c>
      <c r="AJ51" s="1">
        <v>0.17</v>
      </c>
      <c r="AK51" s="1">
        <v>6.75</v>
      </c>
      <c r="AL51" s="1">
        <v>17.920000000000002</v>
      </c>
      <c r="AM51" s="1">
        <v>15.53</v>
      </c>
      <c r="AN51" s="1">
        <v>0.7</v>
      </c>
      <c r="AO51" s="1">
        <v>2.9</v>
      </c>
      <c r="AP51" s="1">
        <v>12.33</v>
      </c>
      <c r="AQ51" s="1">
        <v>13.83</v>
      </c>
      <c r="AR51" s="1">
        <v>0.17</v>
      </c>
      <c r="AS51" s="1">
        <v>2.25</v>
      </c>
      <c r="AT51" s="1">
        <v>1</v>
      </c>
      <c r="AU51" s="1">
        <v>2</v>
      </c>
      <c r="AV51" s="1">
        <v>1.25</v>
      </c>
      <c r="AW51" s="1">
        <v>63</v>
      </c>
      <c r="AX51" s="1">
        <v>7.67</v>
      </c>
      <c r="AY51" s="1">
        <v>1.17</v>
      </c>
      <c r="AZ51" s="1">
        <v>0.08</v>
      </c>
      <c r="BA51" s="1">
        <v>0.92</v>
      </c>
      <c r="BB51" s="1">
        <v>2.17</v>
      </c>
      <c r="BC51" s="1">
        <v>11.25</v>
      </c>
      <c r="BD51" s="1">
        <v>7.42</v>
      </c>
      <c r="BE51" s="1">
        <v>4.17</v>
      </c>
      <c r="BF51" s="1">
        <v>0.83</v>
      </c>
      <c r="BG51" s="1">
        <v>1.92</v>
      </c>
      <c r="BH51" s="1">
        <v>1.33</v>
      </c>
      <c r="BI51" s="1">
        <v>1.27</v>
      </c>
      <c r="BJ51" s="1">
        <v>55.08</v>
      </c>
      <c r="BK51" s="1">
        <v>46.25</v>
      </c>
      <c r="BL51" s="1">
        <v>84</v>
      </c>
      <c r="BM51" s="1">
        <v>33</v>
      </c>
      <c r="BN51" s="1">
        <v>26.17</v>
      </c>
      <c r="BO51" s="1">
        <v>79</v>
      </c>
      <c r="BP51" s="1">
        <v>15.33</v>
      </c>
      <c r="BQ51" s="1">
        <v>11.58</v>
      </c>
      <c r="BR51" s="1">
        <v>76</v>
      </c>
      <c r="BS51" s="1">
        <v>0.57999999999999996</v>
      </c>
      <c r="BT51" s="1">
        <v>0.25</v>
      </c>
      <c r="BU51" s="1">
        <v>10</v>
      </c>
      <c r="BV51" s="1">
        <v>2</v>
      </c>
      <c r="BW51" s="1">
        <v>0</v>
      </c>
      <c r="BX51" s="1">
        <v>0.5</v>
      </c>
      <c r="BY51" s="1">
        <v>67.67</v>
      </c>
      <c r="BZ51" s="1">
        <v>0.17</v>
      </c>
      <c r="CA51" s="1">
        <v>9.42</v>
      </c>
      <c r="CB51" s="1">
        <v>3.42</v>
      </c>
      <c r="CC51" s="1">
        <v>0.17</v>
      </c>
      <c r="CD51" s="1">
        <v>0</v>
      </c>
      <c r="CE51" s="1">
        <v>0.17</v>
      </c>
      <c r="CF51" s="1">
        <v>0</v>
      </c>
      <c r="CG51" s="1">
        <v>0.17</v>
      </c>
      <c r="CH51" s="1">
        <v>0.08</v>
      </c>
      <c r="CI51" s="1">
        <v>0</v>
      </c>
      <c r="CJ51" s="1">
        <v>0</v>
      </c>
      <c r="CK51" s="1">
        <f t="shared" si="0"/>
        <v>3.3006798200000036</v>
      </c>
      <c r="CL51" s="1">
        <v>2</v>
      </c>
    </row>
    <row r="52" spans="1:90" x14ac:dyDescent="0.25">
      <c r="A52" s="1" t="s">
        <v>114</v>
      </c>
      <c r="B52" s="1">
        <v>4.8</v>
      </c>
      <c r="C52" s="1">
        <v>8</v>
      </c>
      <c r="D52" s="1">
        <v>90</v>
      </c>
      <c r="E52" s="1">
        <v>0.01</v>
      </c>
      <c r="F52" s="1">
        <v>0</v>
      </c>
      <c r="G52" s="1">
        <v>0</v>
      </c>
      <c r="H52" s="1">
        <v>0</v>
      </c>
      <c r="I52" s="1">
        <v>0.38</v>
      </c>
      <c r="J52" s="1">
        <v>0</v>
      </c>
      <c r="K52" s="1">
        <v>0.12</v>
      </c>
      <c r="L52" s="1">
        <v>0.25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8.8800000000000008</v>
      </c>
      <c r="V52" s="1">
        <v>6</v>
      </c>
      <c r="W52" s="1">
        <v>68</v>
      </c>
      <c r="X52" s="1">
        <v>0.12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0.25</v>
      </c>
      <c r="AI52" s="1">
        <v>0</v>
      </c>
      <c r="AJ52" s="1">
        <v>0.12</v>
      </c>
      <c r="AK52" s="1">
        <v>3.75</v>
      </c>
      <c r="AL52" s="1">
        <v>2.61</v>
      </c>
      <c r="AM52" s="1">
        <v>17.05</v>
      </c>
      <c r="AN52" s="1">
        <v>0.1</v>
      </c>
      <c r="AO52" s="1">
        <v>2.5</v>
      </c>
      <c r="AP52" s="1">
        <v>13.5</v>
      </c>
      <c r="AQ52" s="1">
        <v>13.5</v>
      </c>
      <c r="AR52" s="1">
        <v>0</v>
      </c>
      <c r="AS52" s="1">
        <v>1.88</v>
      </c>
      <c r="AT52" s="1">
        <v>1.75</v>
      </c>
      <c r="AU52" s="1">
        <v>3.38</v>
      </c>
      <c r="AV52" s="1">
        <v>1.88</v>
      </c>
      <c r="AW52" s="1">
        <v>56</v>
      </c>
      <c r="AX52" s="1">
        <v>9.25</v>
      </c>
      <c r="AY52" s="1">
        <v>2.75</v>
      </c>
      <c r="AZ52" s="1">
        <v>0.25</v>
      </c>
      <c r="BA52" s="1">
        <v>2.12</v>
      </c>
      <c r="BB52" s="1">
        <v>5.12</v>
      </c>
      <c r="BC52" s="1">
        <v>16.25</v>
      </c>
      <c r="BD52" s="1">
        <v>10.62</v>
      </c>
      <c r="BE52" s="1">
        <v>5.25</v>
      </c>
      <c r="BF52" s="1">
        <v>0.88</v>
      </c>
      <c r="BG52" s="1">
        <v>2.75</v>
      </c>
      <c r="BH52" s="1">
        <v>2.25</v>
      </c>
      <c r="BI52" s="1">
        <v>1.78</v>
      </c>
      <c r="BJ52" s="1">
        <v>53</v>
      </c>
      <c r="BK52" s="1">
        <v>43</v>
      </c>
      <c r="BL52" s="1">
        <v>81</v>
      </c>
      <c r="BM52" s="1">
        <v>24</v>
      </c>
      <c r="BN52" s="1">
        <v>17.5</v>
      </c>
      <c r="BO52" s="1">
        <v>73</v>
      </c>
      <c r="BP52" s="1">
        <v>8.8800000000000008</v>
      </c>
      <c r="BQ52" s="1">
        <v>6</v>
      </c>
      <c r="BR52" s="1">
        <v>68</v>
      </c>
      <c r="BS52" s="1">
        <v>0.12</v>
      </c>
      <c r="BT52" s="1">
        <v>0</v>
      </c>
      <c r="BU52" s="1">
        <v>8</v>
      </c>
      <c r="BV52" s="1">
        <v>0</v>
      </c>
      <c r="BW52" s="1">
        <v>0</v>
      </c>
      <c r="BX52" s="1">
        <v>0.75</v>
      </c>
      <c r="BY52" s="1">
        <v>69</v>
      </c>
      <c r="BZ52" s="1">
        <v>0.62</v>
      </c>
      <c r="CA52" s="1">
        <v>4.62</v>
      </c>
      <c r="CB52" s="1">
        <v>1.1200000000000001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2.6335040400000023</v>
      </c>
      <c r="CL52" s="1">
        <v>2</v>
      </c>
    </row>
    <row r="53" spans="1:90" x14ac:dyDescent="0.25">
      <c r="A53" s="1" t="s">
        <v>127</v>
      </c>
      <c r="B53" s="1">
        <v>5.3</v>
      </c>
      <c r="C53" s="1">
        <v>11</v>
      </c>
      <c r="D53" s="1">
        <v>83.82</v>
      </c>
      <c r="E53" s="1">
        <v>0.25</v>
      </c>
      <c r="F53" s="1">
        <v>0.13</v>
      </c>
      <c r="G53" s="1">
        <v>0.4</v>
      </c>
      <c r="H53" s="1">
        <v>2</v>
      </c>
      <c r="I53" s="1">
        <v>2.27</v>
      </c>
      <c r="J53" s="1">
        <v>0.45</v>
      </c>
      <c r="K53" s="1">
        <v>1.45</v>
      </c>
      <c r="L53" s="1">
        <v>0.82</v>
      </c>
      <c r="M53" s="1">
        <v>0.45</v>
      </c>
      <c r="N53" s="1">
        <v>0.09</v>
      </c>
      <c r="O53" s="1">
        <v>0.24</v>
      </c>
      <c r="P53" s="1">
        <v>0.24</v>
      </c>
      <c r="Q53" s="1">
        <v>0.18</v>
      </c>
      <c r="R53" s="1">
        <v>0.18</v>
      </c>
      <c r="S53" s="1">
        <v>0</v>
      </c>
      <c r="T53" s="1">
        <v>0</v>
      </c>
      <c r="U53" s="1">
        <v>11</v>
      </c>
      <c r="V53" s="1">
        <v>6.27</v>
      </c>
      <c r="W53" s="1">
        <v>57</v>
      </c>
      <c r="X53" s="1">
        <v>1.73</v>
      </c>
      <c r="Y53" s="1">
        <v>0.55000000000000004</v>
      </c>
      <c r="Z53" s="1">
        <v>32</v>
      </c>
      <c r="AA53" s="1">
        <v>0.64</v>
      </c>
      <c r="AB53" s="1">
        <v>0.18</v>
      </c>
      <c r="AC53" s="1">
        <v>1.18</v>
      </c>
      <c r="AD53" s="1">
        <v>0.09</v>
      </c>
      <c r="AE53" s="1">
        <v>0.13</v>
      </c>
      <c r="AF53" s="1">
        <v>0</v>
      </c>
      <c r="AG53" s="1">
        <v>0</v>
      </c>
      <c r="AH53" s="1">
        <v>0.09</v>
      </c>
      <c r="AI53" s="1">
        <v>0</v>
      </c>
      <c r="AJ53" s="1">
        <v>0.27</v>
      </c>
      <c r="AK53" s="1">
        <v>24.91</v>
      </c>
      <c r="AL53" s="1">
        <v>17.86</v>
      </c>
      <c r="AM53" s="1">
        <v>10.27</v>
      </c>
      <c r="AN53" s="1">
        <v>1.6</v>
      </c>
      <c r="AO53" s="1">
        <v>4.0999999999999996</v>
      </c>
      <c r="AP53" s="1">
        <v>4</v>
      </c>
      <c r="AQ53" s="1">
        <v>7.27</v>
      </c>
      <c r="AR53" s="1">
        <v>0.09</v>
      </c>
      <c r="AS53" s="1">
        <v>3.09</v>
      </c>
      <c r="AT53" s="1">
        <v>1.18</v>
      </c>
      <c r="AU53" s="1">
        <v>0.64</v>
      </c>
      <c r="AV53" s="1">
        <v>0.27</v>
      </c>
      <c r="AW53" s="1">
        <v>42</v>
      </c>
      <c r="AX53" s="1">
        <v>3.18</v>
      </c>
      <c r="AY53" s="1">
        <v>0.27</v>
      </c>
      <c r="AZ53" s="1">
        <v>0.18</v>
      </c>
      <c r="BA53" s="1">
        <v>0.18</v>
      </c>
      <c r="BB53" s="1">
        <v>0.64</v>
      </c>
      <c r="BC53" s="1">
        <v>12</v>
      </c>
      <c r="BD53" s="1">
        <v>6.82</v>
      </c>
      <c r="BE53" s="1">
        <v>4.09</v>
      </c>
      <c r="BF53" s="1">
        <v>0.73</v>
      </c>
      <c r="BG53" s="1">
        <v>2.4500000000000002</v>
      </c>
      <c r="BH53" s="1">
        <v>1.45</v>
      </c>
      <c r="BI53" s="1">
        <v>1.24</v>
      </c>
      <c r="BJ53" s="1">
        <v>21.18</v>
      </c>
      <c r="BK53" s="1">
        <v>13.82</v>
      </c>
      <c r="BL53" s="1">
        <v>65</v>
      </c>
      <c r="BM53" s="1">
        <v>18.18</v>
      </c>
      <c r="BN53" s="1">
        <v>10.91</v>
      </c>
      <c r="BO53" s="1">
        <v>60</v>
      </c>
      <c r="BP53" s="1">
        <v>11</v>
      </c>
      <c r="BQ53" s="1">
        <v>6.27</v>
      </c>
      <c r="BR53" s="1">
        <v>57</v>
      </c>
      <c r="BS53" s="1">
        <v>0.27</v>
      </c>
      <c r="BT53" s="1">
        <v>0</v>
      </c>
      <c r="BU53" s="1">
        <v>11</v>
      </c>
      <c r="BV53" s="1">
        <v>0</v>
      </c>
      <c r="BW53" s="1">
        <v>5</v>
      </c>
      <c r="BX53" s="1">
        <v>1.36</v>
      </c>
      <c r="BY53" s="1">
        <v>38</v>
      </c>
      <c r="BZ53" s="1">
        <v>4.55</v>
      </c>
      <c r="CA53" s="1">
        <v>2</v>
      </c>
      <c r="CB53" s="1">
        <v>2.91</v>
      </c>
      <c r="CC53" s="1">
        <v>0.45</v>
      </c>
      <c r="CD53" s="1">
        <v>0</v>
      </c>
      <c r="CE53" s="1">
        <v>0.45</v>
      </c>
      <c r="CF53" s="1">
        <v>0</v>
      </c>
      <c r="CG53" s="1">
        <v>0.18</v>
      </c>
      <c r="CH53" s="1">
        <v>0</v>
      </c>
      <c r="CI53" s="1">
        <v>0</v>
      </c>
      <c r="CJ53" s="1">
        <v>0</v>
      </c>
      <c r="CK53" s="1">
        <f t="shared" si="0"/>
        <v>4.2208377999999982</v>
      </c>
      <c r="CL53" s="1">
        <v>2</v>
      </c>
    </row>
    <row r="54" spans="1:90" x14ac:dyDescent="0.25">
      <c r="A54" s="1" t="s">
        <v>128</v>
      </c>
      <c r="B54" s="1">
        <v>4.4000000000000004</v>
      </c>
      <c r="C54" s="1">
        <v>7</v>
      </c>
      <c r="D54" s="1">
        <v>54.71</v>
      </c>
      <c r="E54" s="1">
        <v>0.06</v>
      </c>
      <c r="F54" s="1">
        <v>0.11</v>
      </c>
      <c r="G54" s="1">
        <v>0.1</v>
      </c>
      <c r="H54" s="1">
        <v>2</v>
      </c>
      <c r="I54" s="1">
        <v>0.71</v>
      </c>
      <c r="J54" s="1">
        <v>0.14000000000000001</v>
      </c>
      <c r="K54" s="1">
        <v>0.28999999999999998</v>
      </c>
      <c r="L54" s="1">
        <v>0.43</v>
      </c>
      <c r="M54" s="1">
        <v>0</v>
      </c>
      <c r="N54" s="1">
        <v>0.14000000000000001</v>
      </c>
      <c r="O54" s="1">
        <v>0.03</v>
      </c>
      <c r="P54" s="1">
        <v>0.03</v>
      </c>
      <c r="Q54" s="1">
        <v>0</v>
      </c>
      <c r="R54" s="1">
        <v>0</v>
      </c>
      <c r="S54" s="1">
        <v>0</v>
      </c>
      <c r="T54" s="1">
        <v>0</v>
      </c>
      <c r="U54" s="1">
        <v>12.71</v>
      </c>
      <c r="V54" s="1">
        <v>10.43</v>
      </c>
      <c r="W54" s="1">
        <v>82</v>
      </c>
      <c r="X54" s="1">
        <v>0.14000000000000001</v>
      </c>
      <c r="Y54" s="1">
        <v>0</v>
      </c>
      <c r="Z54" s="1">
        <v>0</v>
      </c>
      <c r="AA54" s="1">
        <v>0</v>
      </c>
      <c r="AB54" s="1">
        <v>0</v>
      </c>
      <c r="AC54" s="1">
        <v>0.71</v>
      </c>
      <c r="AD54" s="1">
        <v>0.14000000000000001</v>
      </c>
      <c r="AE54" s="1">
        <v>0.09</v>
      </c>
      <c r="AF54" s="1">
        <v>0.28999999999999998</v>
      </c>
      <c r="AG54" s="1">
        <v>0</v>
      </c>
      <c r="AH54" s="1">
        <v>0</v>
      </c>
      <c r="AI54" s="1">
        <v>0</v>
      </c>
      <c r="AJ54" s="1">
        <v>0</v>
      </c>
      <c r="AK54" s="1">
        <v>4.71</v>
      </c>
      <c r="AL54" s="1">
        <v>10.83</v>
      </c>
      <c r="AM54" s="1">
        <v>14.4</v>
      </c>
      <c r="AN54" s="1">
        <v>0.4</v>
      </c>
      <c r="AO54" s="1">
        <v>2.7</v>
      </c>
      <c r="AP54" s="1">
        <v>9</v>
      </c>
      <c r="AQ54" s="1">
        <v>11.57</v>
      </c>
      <c r="AR54" s="1">
        <v>0</v>
      </c>
      <c r="AS54" s="1">
        <v>2.4300000000000002</v>
      </c>
      <c r="AT54" s="1">
        <v>1.1399999999999999</v>
      </c>
      <c r="AU54" s="1">
        <v>1</v>
      </c>
      <c r="AV54" s="1">
        <v>0.56999999999999995</v>
      </c>
      <c r="AW54" s="1">
        <v>57</v>
      </c>
      <c r="AX54" s="1">
        <v>6.86</v>
      </c>
      <c r="AY54" s="1">
        <v>0.56999999999999995</v>
      </c>
      <c r="AZ54" s="1">
        <v>0.43</v>
      </c>
      <c r="BA54" s="1">
        <v>0.86</v>
      </c>
      <c r="BB54" s="1">
        <v>1.86</v>
      </c>
      <c r="BC54" s="1">
        <v>13.43</v>
      </c>
      <c r="BD54" s="1">
        <v>7</v>
      </c>
      <c r="BE54" s="1">
        <v>4.43</v>
      </c>
      <c r="BF54" s="1">
        <v>1</v>
      </c>
      <c r="BG54" s="1">
        <v>1.1399999999999999</v>
      </c>
      <c r="BH54" s="1">
        <v>2</v>
      </c>
      <c r="BI54" s="1">
        <v>1.53</v>
      </c>
      <c r="BJ54" s="1">
        <v>47.71</v>
      </c>
      <c r="BK54" s="1">
        <v>41.71</v>
      </c>
      <c r="BL54" s="1">
        <v>87</v>
      </c>
      <c r="BM54" s="1">
        <v>25.43</v>
      </c>
      <c r="BN54" s="1">
        <v>21.29</v>
      </c>
      <c r="BO54" s="1">
        <v>84</v>
      </c>
      <c r="BP54" s="1">
        <v>12.71</v>
      </c>
      <c r="BQ54" s="1">
        <v>10.43</v>
      </c>
      <c r="BR54" s="1">
        <v>82</v>
      </c>
      <c r="BS54" s="1">
        <v>0.14000000000000001</v>
      </c>
      <c r="BT54" s="1">
        <v>0.14000000000000001</v>
      </c>
      <c r="BU54" s="1">
        <v>4</v>
      </c>
      <c r="BV54" s="1">
        <v>3</v>
      </c>
      <c r="BW54" s="1">
        <v>2</v>
      </c>
      <c r="BX54" s="1">
        <v>0.43</v>
      </c>
      <c r="BY54" s="1">
        <v>56.86</v>
      </c>
      <c r="BZ54" s="1">
        <v>0.43</v>
      </c>
      <c r="CA54" s="1">
        <v>5.86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3.6499354600000014</v>
      </c>
      <c r="CL54" s="1">
        <v>2</v>
      </c>
    </row>
    <row r="55" spans="1:90" x14ac:dyDescent="0.25">
      <c r="A55" s="1" t="s">
        <v>238</v>
      </c>
      <c r="B55" s="1">
        <v>5.4</v>
      </c>
      <c r="C55" s="1">
        <v>7</v>
      </c>
      <c r="D55" s="1">
        <v>38.43</v>
      </c>
      <c r="E55" s="1">
        <v>0.08</v>
      </c>
      <c r="F55" s="1">
        <v>0.17</v>
      </c>
      <c r="G55" s="1">
        <v>0.2</v>
      </c>
      <c r="H55" s="1">
        <v>3</v>
      </c>
      <c r="I55" s="1">
        <v>0.71</v>
      </c>
      <c r="J55" s="1">
        <v>0.28999999999999998</v>
      </c>
      <c r="K55" s="1">
        <v>0.28999999999999998</v>
      </c>
      <c r="L55" s="1">
        <v>0.43</v>
      </c>
      <c r="M55" s="1">
        <v>0</v>
      </c>
      <c r="N55" s="1">
        <v>0.14000000000000001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7.57</v>
      </c>
      <c r="V55" s="1">
        <v>6</v>
      </c>
      <c r="W55" s="1">
        <v>79</v>
      </c>
      <c r="X55" s="1">
        <v>0</v>
      </c>
      <c r="Y55" s="1">
        <v>0</v>
      </c>
      <c r="AA55" s="1">
        <v>0</v>
      </c>
      <c r="AB55" s="1">
        <v>0</v>
      </c>
      <c r="AC55" s="1">
        <v>0.43</v>
      </c>
      <c r="AD55" s="1">
        <v>0.28999999999999998</v>
      </c>
      <c r="AE55" s="1">
        <v>0.13</v>
      </c>
      <c r="AF55" s="1">
        <v>0.43</v>
      </c>
      <c r="AG55" s="1">
        <v>0</v>
      </c>
      <c r="AH55" s="1">
        <v>0</v>
      </c>
      <c r="AI55" s="1">
        <v>0</v>
      </c>
      <c r="AJ55" s="1">
        <v>0.14000000000000001</v>
      </c>
      <c r="AK55" s="1">
        <v>6.43</v>
      </c>
      <c r="AL55" s="1">
        <v>6.86</v>
      </c>
      <c r="AM55" s="1">
        <v>13.66</v>
      </c>
      <c r="AN55" s="1">
        <v>0.7</v>
      </c>
      <c r="AO55" s="1">
        <v>2.7</v>
      </c>
      <c r="AP55" s="1">
        <v>7</v>
      </c>
      <c r="AQ55" s="1">
        <v>10.86</v>
      </c>
      <c r="AR55" s="1">
        <v>0.14000000000000001</v>
      </c>
      <c r="AS55" s="1">
        <v>2.86</v>
      </c>
      <c r="AT55" s="1">
        <v>0.28999999999999998</v>
      </c>
      <c r="AU55" s="1">
        <v>1.1399999999999999</v>
      </c>
      <c r="AV55" s="1">
        <v>0.14000000000000001</v>
      </c>
      <c r="AW55" s="1">
        <v>12</v>
      </c>
      <c r="AX55" s="1">
        <v>4.29</v>
      </c>
      <c r="AY55" s="1">
        <v>1</v>
      </c>
      <c r="AZ55" s="1">
        <v>0.28999999999999998</v>
      </c>
      <c r="BA55" s="1">
        <v>0.14000000000000001</v>
      </c>
      <c r="BB55" s="1">
        <v>1.43</v>
      </c>
      <c r="BC55" s="1">
        <v>8</v>
      </c>
      <c r="BD55" s="1">
        <v>5</v>
      </c>
      <c r="BE55" s="1">
        <v>2.86</v>
      </c>
      <c r="BF55" s="1">
        <v>0.56999999999999995</v>
      </c>
      <c r="BG55" s="1">
        <v>1.57</v>
      </c>
      <c r="BH55" s="1">
        <v>1.43</v>
      </c>
      <c r="BI55" s="1">
        <v>1.04</v>
      </c>
      <c r="BJ55" s="1">
        <v>28.14</v>
      </c>
      <c r="BK55" s="1">
        <v>25.29</v>
      </c>
      <c r="BL55" s="1">
        <v>90</v>
      </c>
      <c r="BM55" s="1">
        <v>17.14</v>
      </c>
      <c r="BN55" s="1">
        <v>14.57</v>
      </c>
      <c r="BO55" s="1">
        <v>85</v>
      </c>
      <c r="BP55" s="1">
        <v>7.57</v>
      </c>
      <c r="BQ55" s="1">
        <v>6</v>
      </c>
      <c r="BR55" s="1">
        <v>79</v>
      </c>
      <c r="BS55" s="1">
        <v>0.14000000000000001</v>
      </c>
      <c r="BT55" s="1">
        <v>0</v>
      </c>
      <c r="BU55" s="1">
        <v>2</v>
      </c>
      <c r="BV55" s="1">
        <v>5</v>
      </c>
      <c r="BW55" s="1">
        <v>1</v>
      </c>
      <c r="BX55" s="1">
        <v>1.57</v>
      </c>
      <c r="BY55" s="1">
        <v>39.71</v>
      </c>
      <c r="BZ55" s="1">
        <v>0.86</v>
      </c>
      <c r="CA55" s="1">
        <v>2.57</v>
      </c>
      <c r="CB55" s="1">
        <v>0.86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3.8195537599999998</v>
      </c>
      <c r="CL55" s="1">
        <v>2</v>
      </c>
    </row>
    <row r="56" spans="1:90" x14ac:dyDescent="0.25">
      <c r="A56" s="1" t="s">
        <v>150</v>
      </c>
      <c r="B56" s="1">
        <v>5.8</v>
      </c>
      <c r="C56" s="1">
        <v>10</v>
      </c>
      <c r="D56" s="1">
        <v>53</v>
      </c>
      <c r="E56" s="1">
        <v>0.17</v>
      </c>
      <c r="F56" s="1">
        <v>0.13</v>
      </c>
      <c r="G56" s="1">
        <v>0.3</v>
      </c>
      <c r="H56" s="1">
        <v>2</v>
      </c>
      <c r="I56" s="1">
        <v>1.1000000000000001</v>
      </c>
      <c r="J56" s="1">
        <v>0.2</v>
      </c>
      <c r="K56" s="1">
        <v>1</v>
      </c>
      <c r="L56" s="1">
        <v>0.1</v>
      </c>
      <c r="M56" s="1">
        <v>0.2</v>
      </c>
      <c r="N56" s="1">
        <v>0</v>
      </c>
      <c r="O56" s="1">
        <v>0.11</v>
      </c>
      <c r="P56" s="1">
        <v>0.11</v>
      </c>
      <c r="Q56" s="1">
        <v>0.1</v>
      </c>
      <c r="R56" s="1">
        <v>0.1</v>
      </c>
      <c r="S56" s="1">
        <v>0</v>
      </c>
      <c r="T56" s="1">
        <v>0</v>
      </c>
      <c r="U56" s="1">
        <v>7.9</v>
      </c>
      <c r="V56" s="1">
        <v>6.5</v>
      </c>
      <c r="W56" s="1">
        <v>82</v>
      </c>
      <c r="X56" s="1">
        <v>1</v>
      </c>
      <c r="Y56" s="1">
        <v>0.3</v>
      </c>
      <c r="Z56" s="1">
        <v>30</v>
      </c>
      <c r="AA56" s="1">
        <v>0</v>
      </c>
      <c r="AB56" s="1">
        <v>0</v>
      </c>
      <c r="AC56" s="1">
        <v>0.9</v>
      </c>
      <c r="AD56" s="1">
        <v>0.2</v>
      </c>
      <c r="AE56" s="1">
        <v>0.14000000000000001</v>
      </c>
      <c r="AF56" s="1">
        <v>0.1</v>
      </c>
      <c r="AG56" s="1">
        <v>0</v>
      </c>
      <c r="AH56" s="1">
        <v>0</v>
      </c>
      <c r="AI56" s="1">
        <v>0</v>
      </c>
      <c r="AJ56" s="1">
        <v>0.1</v>
      </c>
      <c r="AK56" s="1">
        <v>13.9</v>
      </c>
      <c r="AL56" s="1">
        <v>12.82</v>
      </c>
      <c r="AM56" s="1">
        <v>10.8</v>
      </c>
      <c r="AN56" s="1">
        <v>1</v>
      </c>
      <c r="AO56" s="1">
        <v>3.2</v>
      </c>
      <c r="AP56" s="1">
        <v>6.7</v>
      </c>
      <c r="AQ56" s="1">
        <v>9.4</v>
      </c>
      <c r="AR56" s="1">
        <v>0.2</v>
      </c>
      <c r="AS56" s="1">
        <v>2.7</v>
      </c>
      <c r="AT56" s="1">
        <v>1.5</v>
      </c>
      <c r="AU56" s="1">
        <v>0.7</v>
      </c>
      <c r="AV56" s="1">
        <v>0.2</v>
      </c>
      <c r="AW56" s="1">
        <v>29</v>
      </c>
      <c r="AX56" s="1">
        <v>2.7</v>
      </c>
      <c r="AY56" s="1">
        <v>0.7</v>
      </c>
      <c r="AZ56" s="1">
        <v>0.1</v>
      </c>
      <c r="BA56" s="1">
        <v>0.6</v>
      </c>
      <c r="BB56" s="1">
        <v>1.4</v>
      </c>
      <c r="BC56" s="1">
        <v>13.6</v>
      </c>
      <c r="BD56" s="1">
        <v>7.7</v>
      </c>
      <c r="BE56" s="1">
        <v>4.4000000000000004</v>
      </c>
      <c r="BF56" s="1">
        <v>1.2</v>
      </c>
      <c r="BG56" s="1">
        <v>2.2000000000000002</v>
      </c>
      <c r="BH56" s="1">
        <v>2.2999999999999998</v>
      </c>
      <c r="BI56" s="1">
        <v>1.56</v>
      </c>
      <c r="BJ56" s="1">
        <v>16.5</v>
      </c>
      <c r="BK56" s="1">
        <v>13.8</v>
      </c>
      <c r="BL56" s="1">
        <v>84</v>
      </c>
      <c r="BM56" s="1">
        <v>12.1</v>
      </c>
      <c r="BN56" s="1">
        <v>9.6</v>
      </c>
      <c r="BO56" s="1">
        <v>79</v>
      </c>
      <c r="BP56" s="1">
        <v>7.9</v>
      </c>
      <c r="BQ56" s="1">
        <v>6.5</v>
      </c>
      <c r="BR56" s="1">
        <v>82</v>
      </c>
      <c r="BS56" s="1">
        <v>0.1</v>
      </c>
      <c r="BT56" s="1">
        <v>0.1</v>
      </c>
      <c r="BU56" s="1">
        <v>5</v>
      </c>
      <c r="BV56" s="1">
        <v>5</v>
      </c>
      <c r="BW56" s="1">
        <v>5</v>
      </c>
      <c r="BX56" s="1">
        <v>1.1000000000000001</v>
      </c>
      <c r="BY56" s="1">
        <v>27.2</v>
      </c>
      <c r="BZ56" s="1">
        <v>2.5</v>
      </c>
      <c r="CA56" s="1">
        <v>1.2</v>
      </c>
      <c r="CB56" s="1">
        <v>1.5</v>
      </c>
      <c r="CC56" s="1">
        <v>0.1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3.3973129499999994</v>
      </c>
      <c r="CL56" s="1">
        <v>2</v>
      </c>
    </row>
    <row r="57" spans="1:90" x14ac:dyDescent="0.25">
      <c r="A57" s="1" t="s">
        <v>228</v>
      </c>
      <c r="B57" s="1">
        <v>5.3</v>
      </c>
      <c r="C57" s="1">
        <v>6</v>
      </c>
      <c r="D57" s="1">
        <v>80</v>
      </c>
      <c r="E57" s="1">
        <v>0.18</v>
      </c>
      <c r="F57" s="1">
        <v>0.1</v>
      </c>
      <c r="G57" s="1">
        <v>0.5</v>
      </c>
      <c r="H57" s="1">
        <v>2</v>
      </c>
      <c r="I57" s="1">
        <v>1.33</v>
      </c>
      <c r="J57" s="1">
        <v>0.67</v>
      </c>
      <c r="K57" s="1">
        <v>1.17</v>
      </c>
      <c r="L57" s="1">
        <v>0.17</v>
      </c>
      <c r="M57" s="1">
        <v>0.17</v>
      </c>
      <c r="N57" s="1">
        <v>0</v>
      </c>
      <c r="O57" s="1">
        <v>0.18</v>
      </c>
      <c r="P57" s="1">
        <v>0.18</v>
      </c>
      <c r="Q57" s="1">
        <v>0.17</v>
      </c>
      <c r="R57" s="1">
        <v>0.17</v>
      </c>
      <c r="S57" s="1">
        <v>0</v>
      </c>
      <c r="T57" s="1">
        <v>0</v>
      </c>
      <c r="U57" s="1">
        <v>18.170000000000002</v>
      </c>
      <c r="V57" s="1">
        <v>16</v>
      </c>
      <c r="W57" s="1">
        <v>88</v>
      </c>
      <c r="X57" s="1">
        <v>2.67</v>
      </c>
      <c r="Y57" s="1">
        <v>0.17</v>
      </c>
      <c r="Z57" s="1">
        <v>6</v>
      </c>
      <c r="AA57" s="1">
        <v>0.67</v>
      </c>
      <c r="AB57" s="1">
        <v>0</v>
      </c>
      <c r="AC57" s="1">
        <v>2</v>
      </c>
      <c r="AD57" s="1">
        <v>0.5</v>
      </c>
      <c r="AE57" s="1">
        <v>0.31</v>
      </c>
      <c r="AF57" s="1">
        <v>0.17</v>
      </c>
      <c r="AG57" s="1">
        <v>0</v>
      </c>
      <c r="AH57" s="1">
        <v>0</v>
      </c>
      <c r="AI57" s="1">
        <v>0</v>
      </c>
      <c r="AJ57" s="1">
        <v>0.67</v>
      </c>
      <c r="AK57" s="1">
        <v>25</v>
      </c>
      <c r="AL57" s="1">
        <v>26.08</v>
      </c>
      <c r="AM57" s="1">
        <v>14.5</v>
      </c>
      <c r="AN57" s="1">
        <v>1.8</v>
      </c>
      <c r="AO57" s="1">
        <v>4.7</v>
      </c>
      <c r="AP57" s="1">
        <v>10.67</v>
      </c>
      <c r="AQ57" s="1">
        <v>15.17</v>
      </c>
      <c r="AR57" s="1">
        <v>0</v>
      </c>
      <c r="AS57" s="1">
        <v>4</v>
      </c>
      <c r="AT57" s="1">
        <v>0.33</v>
      </c>
      <c r="AU57" s="1">
        <v>0.83</v>
      </c>
      <c r="AV57" s="1">
        <v>0.5</v>
      </c>
      <c r="AW57" s="1">
        <v>60</v>
      </c>
      <c r="AX57" s="1">
        <v>3.17</v>
      </c>
      <c r="AY57" s="1">
        <v>0.33</v>
      </c>
      <c r="AZ57" s="1">
        <v>0</v>
      </c>
      <c r="BA57" s="1">
        <v>0.33</v>
      </c>
      <c r="BB57" s="1">
        <v>0.67</v>
      </c>
      <c r="BC57" s="1">
        <v>7</v>
      </c>
      <c r="BD57" s="1">
        <v>3.67</v>
      </c>
      <c r="BE57" s="1">
        <v>2.5</v>
      </c>
      <c r="BF57" s="1">
        <v>0.83</v>
      </c>
      <c r="BG57" s="1">
        <v>1.33</v>
      </c>
      <c r="BH57" s="1">
        <v>1</v>
      </c>
      <c r="BI57" s="1">
        <v>0.84</v>
      </c>
      <c r="BJ57" s="1">
        <v>30.17</v>
      </c>
      <c r="BK57" s="1">
        <v>26.17</v>
      </c>
      <c r="BL57" s="1">
        <v>87</v>
      </c>
      <c r="BM57" s="1">
        <v>27</v>
      </c>
      <c r="BN57" s="1">
        <v>21.67</v>
      </c>
      <c r="BO57" s="1">
        <v>80</v>
      </c>
      <c r="BP57" s="1">
        <v>18.170000000000002</v>
      </c>
      <c r="BQ57" s="1">
        <v>16</v>
      </c>
      <c r="BR57" s="1">
        <v>88</v>
      </c>
      <c r="BS57" s="1">
        <v>0</v>
      </c>
      <c r="BT57" s="1">
        <v>0</v>
      </c>
      <c r="BU57" s="1">
        <v>6</v>
      </c>
      <c r="BV57" s="1">
        <v>0</v>
      </c>
      <c r="BW57" s="1">
        <v>5</v>
      </c>
      <c r="BX57" s="1">
        <v>1.83</v>
      </c>
      <c r="BY57" s="1">
        <v>47.33</v>
      </c>
      <c r="BZ57" s="1">
        <v>5.17</v>
      </c>
      <c r="CA57" s="1">
        <v>1</v>
      </c>
      <c r="CB57" s="1">
        <v>3.33</v>
      </c>
      <c r="CC57" s="1">
        <v>0.17</v>
      </c>
      <c r="CD57" s="1">
        <v>0</v>
      </c>
      <c r="CE57" s="1">
        <v>0.5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4.7000442599999976</v>
      </c>
      <c r="CL57" s="1">
        <v>2</v>
      </c>
    </row>
    <row r="58" spans="1:90" x14ac:dyDescent="0.25">
      <c r="A58" s="1" t="s">
        <v>162</v>
      </c>
      <c r="B58" s="1">
        <v>4.5</v>
      </c>
      <c r="C58" s="1">
        <v>9</v>
      </c>
      <c r="D58" s="1">
        <v>40.89</v>
      </c>
      <c r="E58" s="1">
        <v>0.08</v>
      </c>
      <c r="F58" s="1">
        <v>0</v>
      </c>
      <c r="G58" s="1">
        <v>0.1</v>
      </c>
      <c r="H58" s="1">
        <v>0</v>
      </c>
      <c r="I58" s="1">
        <v>0.78</v>
      </c>
      <c r="J58" s="1">
        <v>0.11</v>
      </c>
      <c r="K58" s="1">
        <v>0.67</v>
      </c>
      <c r="L58" s="1">
        <v>0.11</v>
      </c>
      <c r="M58" s="1">
        <v>0</v>
      </c>
      <c r="N58" s="1">
        <v>0.22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4.67</v>
      </c>
      <c r="V58" s="1">
        <v>3.67</v>
      </c>
      <c r="W58" s="1">
        <v>79</v>
      </c>
      <c r="X58" s="1">
        <v>1.1100000000000001</v>
      </c>
      <c r="Y58" s="1">
        <v>0.33</v>
      </c>
      <c r="Z58" s="1">
        <v>30</v>
      </c>
      <c r="AA58" s="1">
        <v>0</v>
      </c>
      <c r="AB58" s="1">
        <v>0</v>
      </c>
      <c r="AC58" s="1">
        <v>0.56000000000000005</v>
      </c>
      <c r="AD58" s="1">
        <v>0</v>
      </c>
      <c r="AE58" s="1">
        <v>0.05</v>
      </c>
      <c r="AF58" s="1">
        <v>0</v>
      </c>
      <c r="AG58" s="1">
        <v>0</v>
      </c>
      <c r="AH58" s="1">
        <v>0.11</v>
      </c>
      <c r="AI58" s="1">
        <v>0</v>
      </c>
      <c r="AJ58" s="1">
        <v>0.11</v>
      </c>
      <c r="AK58" s="1">
        <v>13</v>
      </c>
      <c r="AL58" s="1">
        <v>8.59</v>
      </c>
      <c r="AM58" s="1">
        <v>6.76</v>
      </c>
      <c r="AN58" s="1">
        <v>0.4</v>
      </c>
      <c r="AO58" s="1">
        <v>2.2999999999999998</v>
      </c>
      <c r="AP58" s="1">
        <v>4.1100000000000003</v>
      </c>
      <c r="AQ58" s="1">
        <v>4.1100000000000003</v>
      </c>
      <c r="AR58" s="1">
        <v>0</v>
      </c>
      <c r="AS58" s="1">
        <v>1.33</v>
      </c>
      <c r="AT58" s="1">
        <v>0.67</v>
      </c>
      <c r="AU58" s="1">
        <v>1.56</v>
      </c>
      <c r="AV58" s="1">
        <v>1</v>
      </c>
      <c r="AW58" s="1">
        <v>64</v>
      </c>
      <c r="AX58" s="1">
        <v>1.67</v>
      </c>
      <c r="AY58" s="1">
        <v>0.11</v>
      </c>
      <c r="AZ58" s="1">
        <v>0.22</v>
      </c>
      <c r="BA58" s="1">
        <v>0.56000000000000005</v>
      </c>
      <c r="BB58" s="1">
        <v>0.89</v>
      </c>
      <c r="BC58" s="1">
        <v>12.78</v>
      </c>
      <c r="BD58" s="1">
        <v>8</v>
      </c>
      <c r="BE58" s="1">
        <v>4.1100000000000003</v>
      </c>
      <c r="BF58" s="1">
        <v>0.89</v>
      </c>
      <c r="BG58" s="1">
        <v>2.44</v>
      </c>
      <c r="BH58" s="1">
        <v>2.56</v>
      </c>
      <c r="BI58" s="1">
        <v>1.59</v>
      </c>
      <c r="BJ58" s="1">
        <v>11.89</v>
      </c>
      <c r="BK58" s="1">
        <v>9.7799999999999994</v>
      </c>
      <c r="BL58" s="1">
        <v>82</v>
      </c>
      <c r="BM58" s="1">
        <v>9</v>
      </c>
      <c r="BN58" s="1">
        <v>6.89</v>
      </c>
      <c r="BO58" s="1">
        <v>77</v>
      </c>
      <c r="BP58" s="1">
        <v>4.67</v>
      </c>
      <c r="BQ58" s="1">
        <v>3.67</v>
      </c>
      <c r="BR58" s="1">
        <v>79</v>
      </c>
      <c r="BS58" s="1">
        <v>0</v>
      </c>
      <c r="BT58" s="1">
        <v>0</v>
      </c>
      <c r="BU58" s="1">
        <v>4</v>
      </c>
      <c r="BV58" s="1">
        <v>5</v>
      </c>
      <c r="BW58" s="1">
        <v>2</v>
      </c>
      <c r="BX58" s="1">
        <v>0.33</v>
      </c>
      <c r="BY58" s="1">
        <v>22.56</v>
      </c>
      <c r="BZ58" s="1">
        <v>1.44</v>
      </c>
      <c r="CA58" s="1">
        <v>0.78</v>
      </c>
      <c r="CB58" s="1">
        <v>1</v>
      </c>
      <c r="CC58" s="1">
        <v>0.11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3.2981024000000021</v>
      </c>
      <c r="CL58" s="1">
        <v>2</v>
      </c>
    </row>
    <row r="59" spans="1:90" x14ac:dyDescent="0.25">
      <c r="A59" s="1" t="s">
        <v>166</v>
      </c>
      <c r="B59" s="1">
        <v>6.1</v>
      </c>
      <c r="C59" s="1">
        <v>11</v>
      </c>
      <c r="D59" s="1">
        <v>87.09</v>
      </c>
      <c r="E59" s="1">
        <v>0.47</v>
      </c>
      <c r="F59" s="1">
        <v>0.5</v>
      </c>
      <c r="G59" s="1">
        <v>0.7</v>
      </c>
      <c r="H59" s="1">
        <v>9</v>
      </c>
      <c r="I59" s="1">
        <v>2.1800000000000002</v>
      </c>
      <c r="J59" s="1">
        <v>1</v>
      </c>
      <c r="K59" s="1">
        <v>1.45</v>
      </c>
      <c r="L59" s="1">
        <v>0.73</v>
      </c>
      <c r="M59" s="1">
        <v>0.64</v>
      </c>
      <c r="N59" s="1">
        <v>0</v>
      </c>
      <c r="O59" s="1">
        <v>0.37</v>
      </c>
      <c r="P59" s="1">
        <v>0.37</v>
      </c>
      <c r="Q59" s="1">
        <v>0.36</v>
      </c>
      <c r="R59" s="1">
        <v>0.36</v>
      </c>
      <c r="S59" s="1">
        <v>0</v>
      </c>
      <c r="T59" s="1">
        <v>0</v>
      </c>
      <c r="U59" s="1">
        <v>13.55</v>
      </c>
      <c r="V59" s="1">
        <v>9.64</v>
      </c>
      <c r="W59" s="1">
        <v>71</v>
      </c>
      <c r="X59" s="1">
        <v>4.2699999999999996</v>
      </c>
      <c r="Y59" s="1">
        <v>1.55</v>
      </c>
      <c r="Z59" s="1">
        <v>36</v>
      </c>
      <c r="AA59" s="1">
        <v>2.1800000000000002</v>
      </c>
      <c r="AB59" s="1">
        <v>1.0900000000000001</v>
      </c>
      <c r="AC59" s="1">
        <v>1.91</v>
      </c>
      <c r="AD59" s="1">
        <v>0.45</v>
      </c>
      <c r="AE59" s="1">
        <v>0.31</v>
      </c>
      <c r="AF59" s="1">
        <v>0.45</v>
      </c>
      <c r="AG59" s="1">
        <v>0</v>
      </c>
      <c r="AH59" s="1">
        <v>0.27</v>
      </c>
      <c r="AI59" s="1">
        <v>0</v>
      </c>
      <c r="AJ59" s="1">
        <v>0.36</v>
      </c>
      <c r="AK59" s="1">
        <v>31.82</v>
      </c>
      <c r="AL59" s="1">
        <v>28.51</v>
      </c>
      <c r="AM59" s="1">
        <v>30.27</v>
      </c>
      <c r="AN59" s="1">
        <v>2.8</v>
      </c>
      <c r="AO59" s="1">
        <v>5.3</v>
      </c>
      <c r="AP59" s="1">
        <v>8.91</v>
      </c>
      <c r="AQ59" s="1">
        <v>19.55</v>
      </c>
      <c r="AR59" s="1">
        <v>0.82</v>
      </c>
      <c r="AS59" s="1">
        <v>6.09</v>
      </c>
      <c r="AT59" s="1">
        <v>1.27</v>
      </c>
      <c r="AU59" s="1">
        <v>2.36</v>
      </c>
      <c r="AV59" s="1">
        <v>1.64</v>
      </c>
      <c r="AW59" s="1">
        <v>69</v>
      </c>
      <c r="AX59" s="1">
        <v>6</v>
      </c>
      <c r="AY59" s="1">
        <v>0.91</v>
      </c>
      <c r="AZ59" s="1">
        <v>0.27</v>
      </c>
      <c r="BA59" s="1">
        <v>0.55000000000000004</v>
      </c>
      <c r="BB59" s="1">
        <v>1.73</v>
      </c>
      <c r="BC59" s="1">
        <v>11.64</v>
      </c>
      <c r="BD59" s="1">
        <v>7.64</v>
      </c>
      <c r="BE59" s="1">
        <v>4.45</v>
      </c>
      <c r="BF59" s="1">
        <v>1.91</v>
      </c>
      <c r="BG59" s="1">
        <v>2.09</v>
      </c>
      <c r="BH59" s="1">
        <v>1.27</v>
      </c>
      <c r="BI59" s="1">
        <v>1.23</v>
      </c>
      <c r="BJ59" s="1">
        <v>31.91</v>
      </c>
      <c r="BK59" s="1">
        <v>25.36</v>
      </c>
      <c r="BL59" s="1">
        <v>79</v>
      </c>
      <c r="BM59" s="1">
        <v>25.55</v>
      </c>
      <c r="BN59" s="1">
        <v>17.45</v>
      </c>
      <c r="BO59" s="1">
        <v>68</v>
      </c>
      <c r="BP59" s="1">
        <v>13.55</v>
      </c>
      <c r="BQ59" s="1">
        <v>9.64</v>
      </c>
      <c r="BR59" s="1">
        <v>71</v>
      </c>
      <c r="BS59" s="1">
        <v>0.09</v>
      </c>
      <c r="BT59" s="1">
        <v>0</v>
      </c>
      <c r="BU59" s="1">
        <v>11</v>
      </c>
      <c r="BV59" s="1">
        <v>0</v>
      </c>
      <c r="BW59" s="1">
        <v>3</v>
      </c>
      <c r="BX59" s="1">
        <v>1.0900000000000001</v>
      </c>
      <c r="BY59" s="1">
        <v>54.18</v>
      </c>
      <c r="BZ59" s="1">
        <v>3.36</v>
      </c>
      <c r="CA59" s="1">
        <v>4.55</v>
      </c>
      <c r="CB59" s="1">
        <v>5.55</v>
      </c>
      <c r="CC59" s="1">
        <v>0.82</v>
      </c>
      <c r="CD59" s="1">
        <v>0.09</v>
      </c>
      <c r="CE59" s="1">
        <v>1.82</v>
      </c>
      <c r="CF59" s="1">
        <v>0.36</v>
      </c>
      <c r="CG59" s="1">
        <v>0.09</v>
      </c>
      <c r="CH59" s="1">
        <v>0</v>
      </c>
      <c r="CI59" s="1">
        <v>0</v>
      </c>
      <c r="CJ59" s="1">
        <v>0</v>
      </c>
      <c r="CK59" s="1">
        <f t="shared" si="0"/>
        <v>4.3046212899999947</v>
      </c>
      <c r="CL59" s="1">
        <v>2</v>
      </c>
    </row>
    <row r="60" spans="1:90" x14ac:dyDescent="0.25">
      <c r="A60" s="1" t="s">
        <v>167</v>
      </c>
      <c r="B60" s="1">
        <v>4.9000000000000004</v>
      </c>
      <c r="C60" s="1">
        <v>9</v>
      </c>
      <c r="D60" s="1">
        <v>84.89</v>
      </c>
      <c r="E60" s="1">
        <v>0.08</v>
      </c>
      <c r="F60" s="1">
        <v>0.08</v>
      </c>
      <c r="G60" s="1">
        <v>0.1</v>
      </c>
      <c r="H60" s="1">
        <v>1</v>
      </c>
      <c r="I60" s="1">
        <v>0.44</v>
      </c>
      <c r="J60" s="1">
        <v>0.33</v>
      </c>
      <c r="K60" s="1">
        <v>0.11</v>
      </c>
      <c r="L60" s="1">
        <v>0.33</v>
      </c>
      <c r="M60" s="1">
        <v>0</v>
      </c>
      <c r="N60" s="1">
        <v>0</v>
      </c>
      <c r="O60" s="1">
        <v>0.05</v>
      </c>
      <c r="P60" s="1">
        <v>0.05</v>
      </c>
      <c r="Q60" s="1">
        <v>0.11</v>
      </c>
      <c r="R60" s="1">
        <v>0.11</v>
      </c>
      <c r="S60" s="1">
        <v>0</v>
      </c>
      <c r="T60" s="1">
        <v>0</v>
      </c>
      <c r="U60" s="1">
        <v>13.56</v>
      </c>
      <c r="V60" s="1">
        <v>9.67</v>
      </c>
      <c r="W60" s="1">
        <v>71</v>
      </c>
      <c r="X60" s="1">
        <v>0.11</v>
      </c>
      <c r="Y60" s="1">
        <v>0.11</v>
      </c>
      <c r="Z60" s="1">
        <v>100</v>
      </c>
      <c r="AA60" s="1">
        <v>0</v>
      </c>
      <c r="AB60" s="1">
        <v>0</v>
      </c>
      <c r="AC60" s="1">
        <v>0.78</v>
      </c>
      <c r="AD60" s="1">
        <v>0.11</v>
      </c>
      <c r="AE60" s="1">
        <v>0.08</v>
      </c>
      <c r="AF60" s="1">
        <v>0</v>
      </c>
      <c r="AG60" s="1">
        <v>0</v>
      </c>
      <c r="AH60" s="1">
        <v>0.44</v>
      </c>
      <c r="AI60" s="1">
        <v>0</v>
      </c>
      <c r="AJ60" s="1">
        <v>0.22</v>
      </c>
      <c r="AK60" s="1">
        <v>4.22</v>
      </c>
      <c r="AL60" s="1">
        <v>12.11</v>
      </c>
      <c r="AM60" s="1">
        <v>16.2</v>
      </c>
      <c r="AN60" s="1">
        <v>0.5</v>
      </c>
      <c r="AO60" s="1">
        <v>2.7</v>
      </c>
      <c r="AP60" s="1">
        <v>8.89</v>
      </c>
      <c r="AQ60" s="1">
        <v>10.89</v>
      </c>
      <c r="AR60" s="1">
        <v>0</v>
      </c>
      <c r="AS60" s="1">
        <v>2.11</v>
      </c>
      <c r="AT60" s="1">
        <v>1.33</v>
      </c>
      <c r="AU60" s="1">
        <v>2.11</v>
      </c>
      <c r="AV60" s="1">
        <v>1.1100000000000001</v>
      </c>
      <c r="AW60" s="1">
        <v>53</v>
      </c>
      <c r="AX60" s="1">
        <v>7.67</v>
      </c>
      <c r="AY60" s="1">
        <v>1</v>
      </c>
      <c r="AZ60" s="1">
        <v>0.33</v>
      </c>
      <c r="BA60" s="1">
        <v>0.67</v>
      </c>
      <c r="BB60" s="1">
        <v>2</v>
      </c>
      <c r="BC60" s="1">
        <v>12.11</v>
      </c>
      <c r="BD60" s="1">
        <v>7.11</v>
      </c>
      <c r="BE60" s="1">
        <v>3.78</v>
      </c>
      <c r="BF60" s="1">
        <v>0.89</v>
      </c>
      <c r="BG60" s="1">
        <v>1.33</v>
      </c>
      <c r="BH60" s="1">
        <v>2.33</v>
      </c>
      <c r="BI60" s="1">
        <v>1.45</v>
      </c>
      <c r="BJ60" s="1">
        <v>55.33</v>
      </c>
      <c r="BK60" s="1">
        <v>46</v>
      </c>
      <c r="BL60" s="1">
        <v>83</v>
      </c>
      <c r="BM60" s="1">
        <v>32.11</v>
      </c>
      <c r="BN60" s="1">
        <v>26</v>
      </c>
      <c r="BO60" s="1">
        <v>81</v>
      </c>
      <c r="BP60" s="1">
        <v>13.56</v>
      </c>
      <c r="BQ60" s="1">
        <v>9.67</v>
      </c>
      <c r="BR60" s="1">
        <v>71</v>
      </c>
      <c r="BS60" s="1">
        <v>0.22</v>
      </c>
      <c r="BT60" s="1">
        <v>0</v>
      </c>
      <c r="BU60" s="1">
        <v>9</v>
      </c>
      <c r="BV60" s="1">
        <v>0</v>
      </c>
      <c r="BW60" s="1">
        <v>4</v>
      </c>
      <c r="BX60" s="1">
        <v>0.33</v>
      </c>
      <c r="BY60" s="1">
        <v>68.67</v>
      </c>
      <c r="BZ60" s="1">
        <v>0.44</v>
      </c>
      <c r="CA60" s="1">
        <v>6.33</v>
      </c>
      <c r="CB60" s="1">
        <v>0.56000000000000005</v>
      </c>
      <c r="CC60" s="1">
        <v>0.11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2.0954642399999992</v>
      </c>
      <c r="CL60" s="1">
        <v>2</v>
      </c>
    </row>
    <row r="61" spans="1:90" x14ac:dyDescent="0.25">
      <c r="A61" s="1" t="s">
        <v>169</v>
      </c>
      <c r="B61" s="1">
        <v>6</v>
      </c>
      <c r="C61" s="1">
        <v>12</v>
      </c>
      <c r="D61" s="1">
        <v>86.08</v>
      </c>
      <c r="E61" s="1">
        <v>0.25</v>
      </c>
      <c r="F61" s="1">
        <v>0.26</v>
      </c>
      <c r="G61" s="1">
        <v>0.4</v>
      </c>
      <c r="H61" s="1">
        <v>6</v>
      </c>
      <c r="I61" s="1">
        <v>1.67</v>
      </c>
      <c r="J61" s="1">
        <v>0.67</v>
      </c>
      <c r="K61" s="1">
        <v>1.17</v>
      </c>
      <c r="L61" s="1">
        <v>0.57999999999999996</v>
      </c>
      <c r="M61" s="1">
        <v>0.33</v>
      </c>
      <c r="N61" s="1">
        <v>0</v>
      </c>
      <c r="O61" s="1">
        <v>0.22</v>
      </c>
      <c r="P61" s="1">
        <v>0.22</v>
      </c>
      <c r="Q61" s="1">
        <v>0.33</v>
      </c>
      <c r="R61" s="1">
        <v>0.25</v>
      </c>
      <c r="S61" s="1">
        <v>0.08</v>
      </c>
      <c r="T61" s="1">
        <v>0</v>
      </c>
      <c r="U61" s="1">
        <v>17.170000000000002</v>
      </c>
      <c r="V61" s="1">
        <v>12.75</v>
      </c>
      <c r="W61" s="1">
        <v>74</v>
      </c>
      <c r="X61" s="1">
        <v>2</v>
      </c>
      <c r="Y61" s="1">
        <v>0.42</v>
      </c>
      <c r="Z61" s="1">
        <v>21</v>
      </c>
      <c r="AA61" s="1">
        <v>0.57999999999999996</v>
      </c>
      <c r="AB61" s="1">
        <v>0</v>
      </c>
      <c r="AC61" s="1">
        <v>1.58</v>
      </c>
      <c r="AD61" s="1">
        <v>0.25</v>
      </c>
      <c r="AE61" s="1">
        <v>0.2</v>
      </c>
      <c r="AF61" s="1">
        <v>0.17</v>
      </c>
      <c r="AG61" s="1">
        <v>0</v>
      </c>
      <c r="AH61" s="1">
        <v>0.25</v>
      </c>
      <c r="AI61" s="1">
        <v>0</v>
      </c>
      <c r="AJ61" s="1">
        <v>0.25</v>
      </c>
      <c r="AK61" s="1">
        <v>22.92</v>
      </c>
      <c r="AL61" s="1">
        <v>22.59</v>
      </c>
      <c r="AM61" s="1">
        <v>22.62</v>
      </c>
      <c r="AN61" s="1">
        <v>1.7</v>
      </c>
      <c r="AO61" s="1">
        <v>4.0999999999999996</v>
      </c>
      <c r="AP61" s="1">
        <v>8.58</v>
      </c>
      <c r="AQ61" s="1">
        <v>16.079999999999998</v>
      </c>
      <c r="AR61" s="1">
        <v>0.25</v>
      </c>
      <c r="AS61" s="1">
        <v>4.33</v>
      </c>
      <c r="AT61" s="1">
        <v>1.17</v>
      </c>
      <c r="AU61" s="1">
        <v>1.58</v>
      </c>
      <c r="AV61" s="1">
        <v>0.57999999999999996</v>
      </c>
      <c r="AW61" s="1">
        <v>37</v>
      </c>
      <c r="AX61" s="1">
        <v>5.08</v>
      </c>
      <c r="AY61" s="1">
        <v>0.5</v>
      </c>
      <c r="AZ61" s="1">
        <v>0.08</v>
      </c>
      <c r="BA61" s="1">
        <v>0.57999999999999996</v>
      </c>
      <c r="BB61" s="1">
        <v>1.17</v>
      </c>
      <c r="BC61" s="1">
        <v>12.42</v>
      </c>
      <c r="BD61" s="1">
        <v>8.42</v>
      </c>
      <c r="BE61" s="1">
        <v>4.08</v>
      </c>
      <c r="BF61" s="1">
        <v>1</v>
      </c>
      <c r="BG61" s="1">
        <v>2.75</v>
      </c>
      <c r="BH61" s="1">
        <v>1.42</v>
      </c>
      <c r="BI61" s="1">
        <v>1.24</v>
      </c>
      <c r="BJ61" s="1">
        <v>38</v>
      </c>
      <c r="BK61" s="1">
        <v>29.67</v>
      </c>
      <c r="BL61" s="1">
        <v>78</v>
      </c>
      <c r="BM61" s="1">
        <v>28.58</v>
      </c>
      <c r="BN61" s="1">
        <v>20.83</v>
      </c>
      <c r="BO61" s="1">
        <v>73</v>
      </c>
      <c r="BP61" s="1">
        <v>17.170000000000002</v>
      </c>
      <c r="BQ61" s="1">
        <v>12.75</v>
      </c>
      <c r="BR61" s="1">
        <v>74</v>
      </c>
      <c r="BS61" s="1">
        <v>0.25</v>
      </c>
      <c r="BT61" s="1">
        <v>0</v>
      </c>
      <c r="BU61" s="1">
        <v>12</v>
      </c>
      <c r="BV61" s="1">
        <v>0</v>
      </c>
      <c r="BW61" s="1">
        <v>4</v>
      </c>
      <c r="BX61" s="1">
        <v>0.67</v>
      </c>
      <c r="BY61" s="1">
        <v>52.92</v>
      </c>
      <c r="BZ61" s="1">
        <v>2.83</v>
      </c>
      <c r="CA61" s="1">
        <v>6.42</v>
      </c>
      <c r="CB61" s="1">
        <v>3.5</v>
      </c>
      <c r="CC61" s="1">
        <v>0.42</v>
      </c>
      <c r="CD61" s="1">
        <v>0.08</v>
      </c>
      <c r="CE61" s="1">
        <v>0.42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4.1558394000000023</v>
      </c>
      <c r="CL61" s="1">
        <v>2</v>
      </c>
    </row>
    <row r="62" spans="1:90" x14ac:dyDescent="0.25">
      <c r="A62" s="1" t="s">
        <v>178</v>
      </c>
      <c r="B62" s="1">
        <v>5.4</v>
      </c>
      <c r="C62" s="1">
        <v>8</v>
      </c>
      <c r="D62" s="1">
        <v>90</v>
      </c>
      <c r="E62" s="1">
        <v>0.22</v>
      </c>
      <c r="F62" s="1">
        <v>0.46</v>
      </c>
      <c r="G62" s="1">
        <v>0.3</v>
      </c>
      <c r="H62" s="1">
        <v>6</v>
      </c>
      <c r="I62" s="1">
        <v>1.75</v>
      </c>
      <c r="J62" s="1">
        <v>0.62</v>
      </c>
      <c r="K62" s="1">
        <v>1.25</v>
      </c>
      <c r="L62" s="1">
        <v>0.5</v>
      </c>
      <c r="M62" s="1">
        <v>0.12</v>
      </c>
      <c r="N62" s="1">
        <v>0.25</v>
      </c>
      <c r="O62" s="1">
        <v>0.16</v>
      </c>
      <c r="P62" s="1">
        <v>0.16</v>
      </c>
      <c r="Q62" s="1">
        <v>0.25</v>
      </c>
      <c r="R62" s="1">
        <v>0.25</v>
      </c>
      <c r="S62" s="1">
        <v>0</v>
      </c>
      <c r="T62" s="1">
        <v>0</v>
      </c>
      <c r="U62" s="1">
        <v>13.25</v>
      </c>
      <c r="V62" s="1">
        <v>10.62</v>
      </c>
      <c r="W62" s="1">
        <v>80</v>
      </c>
      <c r="X62" s="1">
        <v>0.38</v>
      </c>
      <c r="Y62" s="1">
        <v>0</v>
      </c>
      <c r="Z62" s="1">
        <v>0</v>
      </c>
      <c r="AA62" s="1">
        <v>0</v>
      </c>
      <c r="AB62" s="1">
        <v>0</v>
      </c>
      <c r="AC62" s="1">
        <v>1.1200000000000001</v>
      </c>
      <c r="AD62" s="1">
        <v>0.25</v>
      </c>
      <c r="AE62" s="1">
        <v>0.18</v>
      </c>
      <c r="AF62" s="1">
        <v>0.5</v>
      </c>
      <c r="AG62" s="1">
        <v>0</v>
      </c>
      <c r="AH62" s="1">
        <v>0.38</v>
      </c>
      <c r="AI62" s="1">
        <v>0</v>
      </c>
      <c r="AJ62" s="1">
        <v>0.25</v>
      </c>
      <c r="AK62" s="1">
        <v>22.12</v>
      </c>
      <c r="AL62" s="1">
        <v>15.14</v>
      </c>
      <c r="AM62" s="1">
        <v>29.65</v>
      </c>
      <c r="AN62" s="1">
        <v>1.3</v>
      </c>
      <c r="AO62" s="1">
        <v>3.8</v>
      </c>
      <c r="AP62" s="1">
        <v>12.5</v>
      </c>
      <c r="AQ62" s="1">
        <v>21.5</v>
      </c>
      <c r="AR62" s="1">
        <v>1</v>
      </c>
      <c r="AS62" s="1">
        <v>5.62</v>
      </c>
      <c r="AT62" s="1">
        <v>1.1200000000000001</v>
      </c>
      <c r="AU62" s="1">
        <v>2.5</v>
      </c>
      <c r="AV62" s="1">
        <v>1.1200000000000001</v>
      </c>
      <c r="AW62" s="1">
        <v>45</v>
      </c>
      <c r="AX62" s="1">
        <v>9</v>
      </c>
      <c r="AY62" s="1">
        <v>1.5</v>
      </c>
      <c r="AZ62" s="1">
        <v>0.12</v>
      </c>
      <c r="BA62" s="1">
        <v>1.1200000000000001</v>
      </c>
      <c r="BB62" s="1">
        <v>2.75</v>
      </c>
      <c r="BC62" s="1">
        <v>12.75</v>
      </c>
      <c r="BD62" s="1">
        <v>7</v>
      </c>
      <c r="BE62" s="1">
        <v>3.88</v>
      </c>
      <c r="BF62" s="1">
        <v>1.38</v>
      </c>
      <c r="BG62" s="1">
        <v>2.5</v>
      </c>
      <c r="BH62" s="1">
        <v>1.38</v>
      </c>
      <c r="BI62" s="1">
        <v>1.2</v>
      </c>
      <c r="BJ62" s="1">
        <v>42.38</v>
      </c>
      <c r="BK62" s="1">
        <v>35.25</v>
      </c>
      <c r="BL62" s="1">
        <v>83</v>
      </c>
      <c r="BM62" s="1">
        <v>23.88</v>
      </c>
      <c r="BN62" s="1">
        <v>18.88</v>
      </c>
      <c r="BO62" s="1">
        <v>79</v>
      </c>
      <c r="BP62" s="1">
        <v>13.25</v>
      </c>
      <c r="BQ62" s="1">
        <v>10.62</v>
      </c>
      <c r="BR62" s="1">
        <v>80</v>
      </c>
      <c r="BS62" s="1">
        <v>0.25</v>
      </c>
      <c r="BT62" s="1">
        <v>0.25</v>
      </c>
      <c r="BU62" s="1">
        <v>8</v>
      </c>
      <c r="BV62" s="1">
        <v>0</v>
      </c>
      <c r="BW62" s="1">
        <v>0</v>
      </c>
      <c r="BX62" s="1">
        <v>0.88</v>
      </c>
      <c r="BY62" s="1">
        <v>56.12</v>
      </c>
      <c r="BZ62" s="1">
        <v>2</v>
      </c>
      <c r="CA62" s="1">
        <v>4.88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3.9163419700000008</v>
      </c>
      <c r="CL62" s="1">
        <v>2</v>
      </c>
    </row>
    <row r="63" spans="1:90" x14ac:dyDescent="0.25">
      <c r="A63" s="1" t="s">
        <v>189</v>
      </c>
      <c r="B63" s="1">
        <v>5.5</v>
      </c>
      <c r="C63" s="1">
        <v>12</v>
      </c>
      <c r="D63" s="1">
        <v>83.17</v>
      </c>
      <c r="E63" s="1">
        <v>0.17</v>
      </c>
      <c r="F63" s="1">
        <v>0.25</v>
      </c>
      <c r="G63" s="1">
        <v>0.2</v>
      </c>
      <c r="H63" s="1">
        <v>4</v>
      </c>
      <c r="I63" s="1">
        <v>1.25</v>
      </c>
      <c r="J63" s="1">
        <v>0.5</v>
      </c>
      <c r="K63" s="1">
        <v>0.92</v>
      </c>
      <c r="L63" s="1">
        <v>0.33</v>
      </c>
      <c r="M63" s="1">
        <v>0.08</v>
      </c>
      <c r="N63" s="1">
        <v>0</v>
      </c>
      <c r="O63" s="1">
        <v>0.12</v>
      </c>
      <c r="P63" s="1">
        <v>0.12</v>
      </c>
      <c r="Q63" s="1">
        <v>0.08</v>
      </c>
      <c r="R63" s="1">
        <v>0.08</v>
      </c>
      <c r="S63" s="1">
        <v>0</v>
      </c>
      <c r="T63" s="1">
        <v>0</v>
      </c>
      <c r="U63" s="1">
        <v>10.83</v>
      </c>
      <c r="V63" s="1">
        <v>5.92</v>
      </c>
      <c r="W63" s="1">
        <v>55</v>
      </c>
      <c r="X63" s="1">
        <v>4.33</v>
      </c>
      <c r="Y63" s="1">
        <v>0.67</v>
      </c>
      <c r="Z63" s="1">
        <v>15</v>
      </c>
      <c r="AA63" s="1">
        <v>0.92</v>
      </c>
      <c r="AB63" s="1">
        <v>0.33</v>
      </c>
      <c r="AC63" s="1">
        <v>0.67</v>
      </c>
      <c r="AD63" s="1">
        <v>0.17</v>
      </c>
      <c r="AE63" s="1">
        <v>0.12</v>
      </c>
      <c r="AF63" s="1">
        <v>0.25</v>
      </c>
      <c r="AG63" s="1">
        <v>0</v>
      </c>
      <c r="AH63" s="1">
        <v>0.25</v>
      </c>
      <c r="AI63" s="1">
        <v>0</v>
      </c>
      <c r="AJ63" s="1">
        <v>0.33</v>
      </c>
      <c r="AK63" s="1">
        <v>17.329999999999998</v>
      </c>
      <c r="AL63" s="1">
        <v>11.98</v>
      </c>
      <c r="AM63" s="1">
        <v>16.05</v>
      </c>
      <c r="AN63" s="1">
        <v>1</v>
      </c>
      <c r="AO63" s="1">
        <v>3.5</v>
      </c>
      <c r="AP63" s="1">
        <v>9.17</v>
      </c>
      <c r="AQ63" s="1">
        <v>12.92</v>
      </c>
      <c r="AR63" s="1">
        <v>0.42</v>
      </c>
      <c r="AS63" s="1">
        <v>3.67</v>
      </c>
      <c r="AT63" s="1">
        <v>1.33</v>
      </c>
      <c r="AU63" s="1">
        <v>2.33</v>
      </c>
      <c r="AV63" s="1">
        <v>1.17</v>
      </c>
      <c r="AW63" s="1">
        <v>50</v>
      </c>
      <c r="AX63" s="1">
        <v>7.92</v>
      </c>
      <c r="AY63" s="1">
        <v>1.33</v>
      </c>
      <c r="AZ63" s="1">
        <v>0.17</v>
      </c>
      <c r="BA63" s="1">
        <v>1</v>
      </c>
      <c r="BB63" s="1">
        <v>2.5</v>
      </c>
      <c r="BC63" s="1">
        <v>12.25</v>
      </c>
      <c r="BD63" s="1">
        <v>7</v>
      </c>
      <c r="BE63" s="1">
        <v>4.25</v>
      </c>
      <c r="BF63" s="1">
        <v>0.75</v>
      </c>
      <c r="BG63" s="1">
        <v>2.67</v>
      </c>
      <c r="BH63" s="1">
        <v>1.75</v>
      </c>
      <c r="BI63" s="1">
        <v>1.34</v>
      </c>
      <c r="BJ63" s="1">
        <v>26.75</v>
      </c>
      <c r="BK63" s="1">
        <v>16.25</v>
      </c>
      <c r="BL63" s="1">
        <v>61</v>
      </c>
      <c r="BM63" s="1">
        <v>21.25</v>
      </c>
      <c r="BN63" s="1">
        <v>10.58</v>
      </c>
      <c r="BO63" s="1">
        <v>50</v>
      </c>
      <c r="BP63" s="1">
        <v>10.83</v>
      </c>
      <c r="BQ63" s="1">
        <v>5.92</v>
      </c>
      <c r="BR63" s="1">
        <v>55</v>
      </c>
      <c r="BS63" s="1">
        <v>0.33</v>
      </c>
      <c r="BT63" s="1">
        <v>0.17</v>
      </c>
      <c r="BU63" s="1">
        <v>12</v>
      </c>
      <c r="BV63" s="1">
        <v>0</v>
      </c>
      <c r="BW63" s="1">
        <v>4</v>
      </c>
      <c r="BX63" s="1">
        <v>0.67</v>
      </c>
      <c r="BY63" s="1">
        <v>46.83</v>
      </c>
      <c r="BZ63" s="1">
        <v>1.83</v>
      </c>
      <c r="CA63" s="1">
        <v>5.25</v>
      </c>
      <c r="CB63" s="1">
        <v>5.42</v>
      </c>
      <c r="CC63" s="1">
        <v>0.25</v>
      </c>
      <c r="CD63" s="1">
        <v>0</v>
      </c>
      <c r="CE63" s="1">
        <v>0.75</v>
      </c>
      <c r="CF63" s="1">
        <v>0</v>
      </c>
      <c r="CG63" s="1">
        <v>0.08</v>
      </c>
      <c r="CH63" s="1">
        <v>0</v>
      </c>
      <c r="CI63" s="1">
        <v>0</v>
      </c>
      <c r="CJ63" s="1">
        <v>0</v>
      </c>
      <c r="CK63" s="1">
        <f t="shared" si="0"/>
        <v>4.1300244600000013</v>
      </c>
      <c r="CL63" s="1">
        <v>2</v>
      </c>
    </row>
    <row r="64" spans="1:90" x14ac:dyDescent="0.25">
      <c r="A64" s="1" t="s">
        <v>194</v>
      </c>
      <c r="B64" s="1">
        <v>4.4000000000000004</v>
      </c>
      <c r="C64" s="1">
        <v>8</v>
      </c>
      <c r="D64" s="1">
        <v>84.88</v>
      </c>
      <c r="E64" s="1">
        <v>7.0000000000000007E-2</v>
      </c>
      <c r="F64" s="1">
        <v>0.1</v>
      </c>
      <c r="G64" s="1">
        <v>0.1</v>
      </c>
      <c r="H64" s="1">
        <v>1</v>
      </c>
      <c r="I64" s="1">
        <v>0.62</v>
      </c>
      <c r="J64" s="1">
        <v>0.12</v>
      </c>
      <c r="K64" s="1">
        <v>0</v>
      </c>
      <c r="L64" s="1">
        <v>0.62</v>
      </c>
      <c r="M64" s="1">
        <v>0</v>
      </c>
      <c r="N64" s="1">
        <v>0</v>
      </c>
      <c r="O64" s="1">
        <v>0.03</v>
      </c>
      <c r="P64" s="1">
        <v>0.03</v>
      </c>
      <c r="Q64" s="1">
        <v>0</v>
      </c>
      <c r="R64" s="1">
        <v>0</v>
      </c>
      <c r="S64" s="1">
        <v>0</v>
      </c>
      <c r="T64" s="1">
        <v>0</v>
      </c>
      <c r="U64" s="1">
        <v>11.25</v>
      </c>
      <c r="V64" s="1">
        <v>8.75</v>
      </c>
      <c r="W64" s="1">
        <v>78</v>
      </c>
      <c r="X64" s="1">
        <v>0</v>
      </c>
      <c r="Y64" s="1">
        <v>0</v>
      </c>
      <c r="AA64" s="1">
        <v>0</v>
      </c>
      <c r="AB64" s="1">
        <v>0</v>
      </c>
      <c r="AC64" s="1">
        <v>0.12</v>
      </c>
      <c r="AD64" s="1">
        <v>0.12</v>
      </c>
      <c r="AE64" s="1">
        <v>0.06</v>
      </c>
      <c r="AF64" s="1">
        <v>0.12</v>
      </c>
      <c r="AG64" s="1">
        <v>0</v>
      </c>
      <c r="AH64" s="1">
        <v>0.25</v>
      </c>
      <c r="AI64" s="1">
        <v>0</v>
      </c>
      <c r="AJ64" s="1">
        <v>0.25</v>
      </c>
      <c r="AK64" s="1">
        <v>5.75</v>
      </c>
      <c r="AL64" s="1">
        <v>4.8499999999999996</v>
      </c>
      <c r="AM64" s="1">
        <v>17.7</v>
      </c>
      <c r="AN64" s="1">
        <v>0.3</v>
      </c>
      <c r="AO64" s="1">
        <v>2.9</v>
      </c>
      <c r="AP64" s="1">
        <v>15.25</v>
      </c>
      <c r="AQ64" s="1">
        <v>16.38</v>
      </c>
      <c r="AR64" s="1">
        <v>0.38</v>
      </c>
      <c r="AS64" s="1">
        <v>2.62</v>
      </c>
      <c r="AT64" s="1">
        <v>1.1200000000000001</v>
      </c>
      <c r="AU64" s="1">
        <v>3.75</v>
      </c>
      <c r="AV64" s="1">
        <v>2.62</v>
      </c>
      <c r="AW64" s="1">
        <v>70</v>
      </c>
      <c r="AX64" s="1">
        <v>6.5</v>
      </c>
      <c r="AY64" s="1">
        <v>1.1200000000000001</v>
      </c>
      <c r="AZ64" s="1">
        <v>0</v>
      </c>
      <c r="BA64" s="1">
        <v>2</v>
      </c>
      <c r="BB64" s="1">
        <v>3.12</v>
      </c>
      <c r="BC64" s="1">
        <v>11</v>
      </c>
      <c r="BD64" s="1">
        <v>6.5</v>
      </c>
      <c r="BE64" s="1">
        <v>2.75</v>
      </c>
      <c r="BF64" s="1">
        <v>1</v>
      </c>
      <c r="BG64" s="1">
        <v>1.75</v>
      </c>
      <c r="BH64" s="1">
        <v>1.38</v>
      </c>
      <c r="BI64" s="1">
        <v>1.05</v>
      </c>
      <c r="BJ64" s="1">
        <v>49.88</v>
      </c>
      <c r="BK64" s="1">
        <v>44.5</v>
      </c>
      <c r="BL64" s="1">
        <v>89</v>
      </c>
      <c r="BM64" s="1">
        <v>24.12</v>
      </c>
      <c r="BN64" s="1">
        <v>20.75</v>
      </c>
      <c r="BO64" s="1">
        <v>86</v>
      </c>
      <c r="BP64" s="1">
        <v>11.25</v>
      </c>
      <c r="BQ64" s="1">
        <v>8.75</v>
      </c>
      <c r="BR64" s="1">
        <v>78</v>
      </c>
      <c r="BS64" s="1">
        <v>0</v>
      </c>
      <c r="BT64" s="1">
        <v>0</v>
      </c>
      <c r="BU64" s="1">
        <v>8</v>
      </c>
      <c r="BV64" s="1">
        <v>0</v>
      </c>
      <c r="BW64" s="1">
        <v>2</v>
      </c>
      <c r="BX64" s="1">
        <v>1.62</v>
      </c>
      <c r="BY64" s="1">
        <v>65.75</v>
      </c>
      <c r="BZ64" s="1">
        <v>0.88</v>
      </c>
      <c r="CA64" s="1">
        <v>4.38</v>
      </c>
      <c r="CB64" s="1">
        <v>1.25</v>
      </c>
      <c r="CC64" s="1">
        <v>0</v>
      </c>
      <c r="CD64" s="1">
        <v>0</v>
      </c>
      <c r="CE64" s="1">
        <v>0</v>
      </c>
      <c r="CF64" s="1">
        <v>0</v>
      </c>
      <c r="CG64" s="1">
        <v>0.12</v>
      </c>
      <c r="CH64" s="1">
        <v>0</v>
      </c>
      <c r="CI64" s="1">
        <v>0</v>
      </c>
      <c r="CJ64" s="1">
        <v>0</v>
      </c>
      <c r="CK64" s="1">
        <f t="shared" si="0"/>
        <v>2.4185531300000003</v>
      </c>
      <c r="CL64" s="1">
        <v>2</v>
      </c>
    </row>
    <row r="65" spans="1:90" x14ac:dyDescent="0.25">
      <c r="A65" s="1" t="s">
        <v>196</v>
      </c>
      <c r="B65" s="1">
        <v>7.5</v>
      </c>
      <c r="C65" s="1">
        <v>11</v>
      </c>
      <c r="D65" s="1">
        <v>85.36</v>
      </c>
      <c r="E65" s="1">
        <v>0.25</v>
      </c>
      <c r="F65" s="1">
        <v>0.24</v>
      </c>
      <c r="G65" s="1">
        <v>0.5</v>
      </c>
      <c r="H65" s="1">
        <v>6</v>
      </c>
      <c r="I65" s="1">
        <v>1.27</v>
      </c>
      <c r="J65" s="1">
        <v>0.82</v>
      </c>
      <c r="K65" s="1">
        <v>1.18</v>
      </c>
      <c r="L65" s="1">
        <v>0.09</v>
      </c>
      <c r="M65" s="1">
        <v>0.55000000000000004</v>
      </c>
      <c r="N65" s="1">
        <v>0</v>
      </c>
      <c r="O65" s="1">
        <v>0.32</v>
      </c>
      <c r="P65" s="1">
        <v>0.32</v>
      </c>
      <c r="Q65" s="1">
        <v>0.36</v>
      </c>
      <c r="R65" s="1">
        <v>0.36</v>
      </c>
      <c r="S65" s="1">
        <v>0</v>
      </c>
      <c r="T65" s="1">
        <v>0</v>
      </c>
      <c r="U65" s="1">
        <v>23.36</v>
      </c>
      <c r="V65" s="1">
        <v>19.64</v>
      </c>
      <c r="W65" s="1">
        <v>84</v>
      </c>
      <c r="X65" s="1">
        <v>2</v>
      </c>
      <c r="Y65" s="1">
        <v>0.18</v>
      </c>
      <c r="Z65" s="1">
        <v>9</v>
      </c>
      <c r="AA65" s="1">
        <v>0.82</v>
      </c>
      <c r="AB65" s="1">
        <v>0</v>
      </c>
      <c r="AC65" s="1">
        <v>1.27</v>
      </c>
      <c r="AD65" s="1">
        <v>0.27</v>
      </c>
      <c r="AE65" s="1">
        <v>0.21</v>
      </c>
      <c r="AF65" s="1">
        <v>0.18</v>
      </c>
      <c r="AG65" s="1">
        <v>0</v>
      </c>
      <c r="AH65" s="1">
        <v>0.27</v>
      </c>
      <c r="AI65" s="1">
        <v>0</v>
      </c>
      <c r="AJ65" s="1">
        <v>0.64</v>
      </c>
      <c r="AK65" s="1">
        <v>29.73</v>
      </c>
      <c r="AL65" s="1">
        <v>21.52</v>
      </c>
      <c r="AM65" s="1">
        <v>24.82</v>
      </c>
      <c r="AN65" s="1">
        <v>2.2000000000000002</v>
      </c>
      <c r="AO65" s="1">
        <v>4.9000000000000004</v>
      </c>
      <c r="AP65" s="1">
        <v>12.73</v>
      </c>
      <c r="AQ65" s="1">
        <v>20.91</v>
      </c>
      <c r="AR65" s="1">
        <v>0.55000000000000004</v>
      </c>
      <c r="AS65" s="1">
        <v>5.18</v>
      </c>
      <c r="AT65" s="1">
        <v>0.45</v>
      </c>
      <c r="AU65" s="1">
        <v>1.82</v>
      </c>
      <c r="AV65" s="1">
        <v>1</v>
      </c>
      <c r="AW65" s="1">
        <v>55</v>
      </c>
      <c r="AX65" s="1">
        <v>4.82</v>
      </c>
      <c r="AY65" s="1">
        <v>0.64</v>
      </c>
      <c r="AZ65" s="1">
        <v>0</v>
      </c>
      <c r="BA65" s="1">
        <v>0.82</v>
      </c>
      <c r="BB65" s="1">
        <v>1.45</v>
      </c>
      <c r="BC65" s="1">
        <v>5.73</v>
      </c>
      <c r="BD65" s="1">
        <v>4.18</v>
      </c>
      <c r="BE65" s="1">
        <v>1.73</v>
      </c>
      <c r="BF65" s="1">
        <v>0.36</v>
      </c>
      <c r="BG65" s="1">
        <v>0.64</v>
      </c>
      <c r="BH65" s="1">
        <v>0.82</v>
      </c>
      <c r="BI65" s="1">
        <v>0.64</v>
      </c>
      <c r="BJ65" s="1">
        <v>56</v>
      </c>
      <c r="BK65" s="1">
        <v>49.73</v>
      </c>
      <c r="BL65" s="1">
        <v>89</v>
      </c>
      <c r="BM65" s="1">
        <v>39.090000000000003</v>
      </c>
      <c r="BN65" s="1">
        <v>32.729999999999997</v>
      </c>
      <c r="BO65" s="1">
        <v>84</v>
      </c>
      <c r="BP65" s="1">
        <v>23.36</v>
      </c>
      <c r="BQ65" s="1">
        <v>19.64</v>
      </c>
      <c r="BR65" s="1">
        <v>84</v>
      </c>
      <c r="BS65" s="1">
        <v>0.27</v>
      </c>
      <c r="BT65" s="1">
        <v>0.18</v>
      </c>
      <c r="BU65" s="1">
        <v>11</v>
      </c>
      <c r="BV65" s="1">
        <v>0</v>
      </c>
      <c r="BW65" s="1">
        <v>3</v>
      </c>
      <c r="BX65" s="1">
        <v>1.91</v>
      </c>
      <c r="BY65" s="1">
        <v>73.73</v>
      </c>
      <c r="BZ65" s="1">
        <v>5.18</v>
      </c>
      <c r="CA65" s="1">
        <v>3.82</v>
      </c>
      <c r="CB65" s="1">
        <v>3.09</v>
      </c>
      <c r="CC65" s="1">
        <v>0.18</v>
      </c>
      <c r="CD65" s="1">
        <v>0</v>
      </c>
      <c r="CE65" s="1">
        <v>0.09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5.2601993600000014</v>
      </c>
      <c r="CL65" s="1">
        <v>2</v>
      </c>
    </row>
    <row r="66" spans="1:90" x14ac:dyDescent="0.25">
      <c r="A66" s="1" t="s">
        <v>203</v>
      </c>
      <c r="B66" s="1">
        <v>4.3</v>
      </c>
      <c r="C66" s="1">
        <v>12</v>
      </c>
      <c r="D66" s="1">
        <v>87.75</v>
      </c>
      <c r="E66" s="1">
        <v>0.04</v>
      </c>
      <c r="F66" s="1">
        <v>0.12</v>
      </c>
      <c r="G66" s="1">
        <v>0.1</v>
      </c>
      <c r="H66" s="1">
        <v>2</v>
      </c>
      <c r="I66" s="1">
        <v>0.25</v>
      </c>
      <c r="J66" s="1">
        <v>0.08</v>
      </c>
      <c r="K66" s="1">
        <v>0.08</v>
      </c>
      <c r="L66" s="1">
        <v>0.17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10.58</v>
      </c>
      <c r="V66" s="1">
        <v>7.42</v>
      </c>
      <c r="W66" s="1">
        <v>70</v>
      </c>
      <c r="X66" s="1">
        <v>0.57999999999999996</v>
      </c>
      <c r="Y66" s="1">
        <v>0.25</v>
      </c>
      <c r="Z66" s="1">
        <v>43</v>
      </c>
      <c r="AA66" s="1">
        <v>0</v>
      </c>
      <c r="AB66" s="1">
        <v>0</v>
      </c>
      <c r="AC66" s="1">
        <v>0.75</v>
      </c>
      <c r="AD66" s="1">
        <v>0</v>
      </c>
      <c r="AE66" s="1">
        <v>0.03</v>
      </c>
      <c r="AF66" s="1">
        <v>0.17</v>
      </c>
      <c r="AG66" s="1">
        <v>0</v>
      </c>
      <c r="AH66" s="1">
        <v>0.08</v>
      </c>
      <c r="AI66" s="1">
        <v>0</v>
      </c>
      <c r="AJ66" s="1">
        <v>0.25</v>
      </c>
      <c r="AK66" s="1">
        <v>3.08</v>
      </c>
      <c r="AL66" s="1">
        <v>10.7</v>
      </c>
      <c r="AM66" s="1">
        <v>15.65</v>
      </c>
      <c r="AN66" s="1">
        <v>0.2</v>
      </c>
      <c r="AO66" s="1">
        <v>2.9</v>
      </c>
      <c r="AP66" s="1">
        <v>12.5</v>
      </c>
      <c r="AQ66" s="1">
        <v>14</v>
      </c>
      <c r="AR66" s="1">
        <v>0.17</v>
      </c>
      <c r="AS66" s="1">
        <v>2.83</v>
      </c>
      <c r="AT66" s="1">
        <v>1.5</v>
      </c>
      <c r="AU66" s="1">
        <v>2.83</v>
      </c>
      <c r="AV66" s="1">
        <v>1.67</v>
      </c>
      <c r="AW66" s="1">
        <v>59</v>
      </c>
      <c r="AX66" s="1">
        <v>7.17</v>
      </c>
      <c r="AY66" s="1">
        <v>1.67</v>
      </c>
      <c r="AZ66" s="1">
        <v>0.33</v>
      </c>
      <c r="BA66" s="1">
        <v>0.5</v>
      </c>
      <c r="BB66" s="1">
        <v>2.5</v>
      </c>
      <c r="BC66" s="1">
        <v>13.08</v>
      </c>
      <c r="BD66" s="1">
        <v>7.58</v>
      </c>
      <c r="BE66" s="1">
        <v>4.17</v>
      </c>
      <c r="BF66" s="1">
        <v>1</v>
      </c>
      <c r="BG66" s="1">
        <v>2.33</v>
      </c>
      <c r="BH66" s="1">
        <v>2.25</v>
      </c>
      <c r="BI66" s="1">
        <v>1.5</v>
      </c>
      <c r="BJ66" s="1">
        <v>35.25</v>
      </c>
      <c r="BK66" s="1">
        <v>27.17</v>
      </c>
      <c r="BL66" s="1">
        <v>77</v>
      </c>
      <c r="BM66" s="1">
        <v>20.329999999999998</v>
      </c>
      <c r="BN66" s="1">
        <v>14.58</v>
      </c>
      <c r="BO66" s="1">
        <v>72</v>
      </c>
      <c r="BP66" s="1">
        <v>10.58</v>
      </c>
      <c r="BQ66" s="1">
        <v>7.42</v>
      </c>
      <c r="BR66" s="1">
        <v>70</v>
      </c>
      <c r="BS66" s="1">
        <v>0</v>
      </c>
      <c r="BT66" s="1">
        <v>0</v>
      </c>
      <c r="BU66" s="1">
        <v>12</v>
      </c>
      <c r="BV66" s="1">
        <v>0</v>
      </c>
      <c r="BW66" s="1">
        <v>3</v>
      </c>
      <c r="BX66" s="1">
        <v>0.92</v>
      </c>
      <c r="BY66" s="1">
        <v>49</v>
      </c>
      <c r="BZ66" s="1">
        <v>0.25</v>
      </c>
      <c r="CA66" s="1">
        <v>5.75</v>
      </c>
      <c r="CB66" s="1">
        <v>1.75</v>
      </c>
      <c r="CC66" s="1">
        <v>0.08</v>
      </c>
      <c r="CD66" s="1">
        <v>0.08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2.7890250800000005</v>
      </c>
      <c r="CL66" s="1">
        <v>2</v>
      </c>
    </row>
    <row r="67" spans="1:90" x14ac:dyDescent="0.25">
      <c r="A67" s="1" t="s">
        <v>205</v>
      </c>
      <c r="B67" s="1">
        <v>4.4000000000000004</v>
      </c>
      <c r="C67" s="1">
        <v>5</v>
      </c>
      <c r="D67" s="1">
        <v>90</v>
      </c>
      <c r="E67" s="1">
        <v>0.03</v>
      </c>
      <c r="F67" s="1">
        <v>0</v>
      </c>
      <c r="G67" s="1">
        <v>0.1</v>
      </c>
      <c r="H67" s="1">
        <v>0</v>
      </c>
      <c r="I67" s="1">
        <v>0.6</v>
      </c>
      <c r="J67" s="1">
        <v>0</v>
      </c>
      <c r="K67" s="1">
        <v>0.4</v>
      </c>
      <c r="L67" s="1">
        <v>0.2</v>
      </c>
      <c r="M67" s="1">
        <v>0</v>
      </c>
      <c r="N67" s="1">
        <v>0.2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10.6</v>
      </c>
      <c r="V67" s="1">
        <v>6.4</v>
      </c>
      <c r="W67" s="1">
        <v>60</v>
      </c>
      <c r="X67" s="1">
        <v>0.4</v>
      </c>
      <c r="Y67" s="1">
        <v>0.4</v>
      </c>
      <c r="Z67" s="1">
        <v>100</v>
      </c>
      <c r="AA67" s="1">
        <v>0</v>
      </c>
      <c r="AB67" s="1">
        <v>0</v>
      </c>
      <c r="AC67" s="1">
        <v>0.8</v>
      </c>
      <c r="AD67" s="1">
        <v>0</v>
      </c>
      <c r="AE67" s="1">
        <v>0.04</v>
      </c>
      <c r="AF67" s="1">
        <v>0</v>
      </c>
      <c r="AG67" s="1">
        <v>0</v>
      </c>
      <c r="AH67" s="1">
        <v>0.2</v>
      </c>
      <c r="AI67" s="1">
        <v>0</v>
      </c>
      <c r="AJ67" s="1">
        <v>0</v>
      </c>
      <c r="AK67" s="1">
        <v>5</v>
      </c>
      <c r="AL67" s="1">
        <v>11.2</v>
      </c>
      <c r="AM67" s="1">
        <v>15.64</v>
      </c>
      <c r="AN67" s="1">
        <v>0.2</v>
      </c>
      <c r="AO67" s="1">
        <v>2.7</v>
      </c>
      <c r="AP67" s="1">
        <v>12.4</v>
      </c>
      <c r="AQ67" s="1">
        <v>12.4</v>
      </c>
      <c r="AR67" s="1">
        <v>0</v>
      </c>
      <c r="AS67" s="1">
        <v>1.8</v>
      </c>
      <c r="AT67" s="1">
        <v>2</v>
      </c>
      <c r="AU67" s="1">
        <v>1.6</v>
      </c>
      <c r="AV67" s="1">
        <v>1</v>
      </c>
      <c r="AW67" s="1">
        <v>63</v>
      </c>
      <c r="AX67" s="1">
        <v>7.2</v>
      </c>
      <c r="AY67" s="1">
        <v>2.2000000000000002</v>
      </c>
      <c r="AZ67" s="1">
        <v>0.6</v>
      </c>
      <c r="BA67" s="1">
        <v>2</v>
      </c>
      <c r="BB67" s="1">
        <v>4.8</v>
      </c>
      <c r="BC67" s="1">
        <v>13.8</v>
      </c>
      <c r="BD67" s="1">
        <v>9.1999999999999993</v>
      </c>
      <c r="BE67" s="1">
        <v>4.4000000000000004</v>
      </c>
      <c r="BF67" s="1">
        <v>0.8</v>
      </c>
      <c r="BG67" s="1">
        <v>3</v>
      </c>
      <c r="BH67" s="1">
        <v>2.6</v>
      </c>
      <c r="BI67" s="1">
        <v>1.75</v>
      </c>
      <c r="BJ67" s="1">
        <v>32.799999999999997</v>
      </c>
      <c r="BK67" s="1">
        <v>24.6</v>
      </c>
      <c r="BL67" s="1">
        <v>75</v>
      </c>
      <c r="BM67" s="1">
        <v>18.2</v>
      </c>
      <c r="BN67" s="1">
        <v>11.6</v>
      </c>
      <c r="BO67" s="1">
        <v>64</v>
      </c>
      <c r="BP67" s="1">
        <v>10.6</v>
      </c>
      <c r="BQ67" s="1">
        <v>6.4</v>
      </c>
      <c r="BR67" s="1">
        <v>60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1.6</v>
      </c>
      <c r="BY67" s="1">
        <v>46.8</v>
      </c>
      <c r="BZ67" s="1">
        <v>0.6</v>
      </c>
      <c r="CA67" s="1">
        <v>6.2</v>
      </c>
      <c r="CB67" s="1">
        <v>1.2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1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2.2158506399999993</v>
      </c>
      <c r="CL67" s="1">
        <v>2</v>
      </c>
    </row>
    <row r="68" spans="1:90" x14ac:dyDescent="0.25">
      <c r="A68" s="1" t="s">
        <v>65</v>
      </c>
      <c r="B68" s="1">
        <v>5.7</v>
      </c>
      <c r="C68" s="1">
        <v>2</v>
      </c>
      <c r="D68" s="1">
        <v>47.5</v>
      </c>
      <c r="E68" s="1">
        <v>0.03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4</v>
      </c>
      <c r="W68" s="1">
        <v>62</v>
      </c>
      <c r="X68" s="1">
        <v>0</v>
      </c>
      <c r="Y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0.04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</v>
      </c>
      <c r="AL68" s="1">
        <v>11.1</v>
      </c>
      <c r="AM68" s="1">
        <v>4.9000000000000004</v>
      </c>
      <c r="AN68" s="1">
        <v>0.1</v>
      </c>
      <c r="AO68" s="1">
        <v>2.2000000000000002</v>
      </c>
      <c r="AP68" s="1">
        <v>2</v>
      </c>
      <c r="AQ68" s="1">
        <v>2</v>
      </c>
      <c r="AR68" s="1">
        <v>0</v>
      </c>
      <c r="AS68" s="1">
        <v>1.5</v>
      </c>
      <c r="AT68" s="1">
        <v>2.5</v>
      </c>
      <c r="AU68" s="1">
        <v>2</v>
      </c>
      <c r="AV68" s="1">
        <v>0.5</v>
      </c>
      <c r="AW68" s="1">
        <v>25</v>
      </c>
      <c r="AX68" s="1">
        <v>2</v>
      </c>
      <c r="AY68" s="1">
        <v>0</v>
      </c>
      <c r="AZ68" s="1">
        <v>0</v>
      </c>
      <c r="BA68" s="1">
        <v>0</v>
      </c>
      <c r="BB68" s="1">
        <v>0</v>
      </c>
      <c r="BC68" s="1">
        <v>14.5</v>
      </c>
      <c r="BD68" s="1">
        <v>7.5</v>
      </c>
      <c r="BE68" s="1">
        <v>5</v>
      </c>
      <c r="BF68" s="1">
        <v>0</v>
      </c>
      <c r="BG68" s="1">
        <v>1</v>
      </c>
      <c r="BH68" s="1">
        <v>2.5</v>
      </c>
      <c r="BI68" s="1">
        <v>1.86</v>
      </c>
      <c r="BJ68" s="1">
        <v>15</v>
      </c>
      <c r="BK68" s="1">
        <v>10.5</v>
      </c>
      <c r="BL68" s="1">
        <v>70</v>
      </c>
      <c r="BM68" s="1">
        <v>11</v>
      </c>
      <c r="BN68" s="1">
        <v>7.5</v>
      </c>
      <c r="BO68" s="1">
        <v>68</v>
      </c>
      <c r="BP68" s="1">
        <v>6.5</v>
      </c>
      <c r="BQ68" s="1">
        <v>4</v>
      </c>
      <c r="BR68" s="1">
        <v>62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0.5</v>
      </c>
      <c r="BY68" s="1">
        <v>26</v>
      </c>
      <c r="BZ68" s="1">
        <v>1</v>
      </c>
      <c r="CA68" s="1">
        <v>1.5</v>
      </c>
      <c r="CB68" s="1">
        <v>0.5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2.9490977799999998</v>
      </c>
      <c r="CL68" s="1">
        <v>2</v>
      </c>
    </row>
    <row r="69" spans="1:90" x14ac:dyDescent="0.25">
      <c r="A69" s="1" t="s">
        <v>84</v>
      </c>
      <c r="B69" s="1">
        <v>5.3</v>
      </c>
      <c r="C69" s="1">
        <v>3</v>
      </c>
      <c r="D69" s="1">
        <v>63</v>
      </c>
      <c r="E69" s="1">
        <v>7.0000000000000007E-2</v>
      </c>
      <c r="F69" s="1">
        <v>0</v>
      </c>
      <c r="G69" s="1">
        <v>0.1</v>
      </c>
      <c r="H69" s="1">
        <v>0</v>
      </c>
      <c r="I69" s="1">
        <v>0.33</v>
      </c>
      <c r="J69" s="1">
        <v>0</v>
      </c>
      <c r="K69" s="1">
        <v>0</v>
      </c>
      <c r="L69" s="1">
        <v>0.33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14.33</v>
      </c>
      <c r="V69" s="1">
        <v>7.33</v>
      </c>
      <c r="W69" s="1">
        <v>51</v>
      </c>
      <c r="X69" s="1">
        <v>3</v>
      </c>
      <c r="Y69" s="1">
        <v>0.33</v>
      </c>
      <c r="Z69" s="1">
        <v>11</v>
      </c>
      <c r="AA69" s="1">
        <v>1.67</v>
      </c>
      <c r="AB69" s="1">
        <v>0.67</v>
      </c>
      <c r="AC69" s="1">
        <v>2</v>
      </c>
      <c r="AD69" s="1">
        <v>0</v>
      </c>
      <c r="AE69" s="1">
        <v>7.0000000000000007E-2</v>
      </c>
      <c r="AF69" s="1">
        <v>0</v>
      </c>
      <c r="AG69" s="1">
        <v>0</v>
      </c>
      <c r="AH69" s="1">
        <v>0.33</v>
      </c>
      <c r="AI69" s="1">
        <v>0</v>
      </c>
      <c r="AJ69" s="1">
        <v>0</v>
      </c>
      <c r="AK69" s="1">
        <v>2.67</v>
      </c>
      <c r="AL69" s="1">
        <v>22.6</v>
      </c>
      <c r="AM69" s="1">
        <v>10.8</v>
      </c>
      <c r="AN69" s="1">
        <v>0.3</v>
      </c>
      <c r="AO69" s="1">
        <v>2.2000000000000002</v>
      </c>
      <c r="AP69" s="1">
        <v>9</v>
      </c>
      <c r="AQ69" s="1">
        <v>9</v>
      </c>
      <c r="AR69" s="1">
        <v>0</v>
      </c>
      <c r="AS69" s="1">
        <v>1.33</v>
      </c>
      <c r="AT69" s="1">
        <v>1.33</v>
      </c>
      <c r="AU69" s="1">
        <v>0.33</v>
      </c>
      <c r="AV69" s="1">
        <v>0.33</v>
      </c>
      <c r="AW69" s="1">
        <v>100</v>
      </c>
      <c r="AX69" s="1">
        <v>3.33</v>
      </c>
      <c r="AY69" s="1">
        <v>1</v>
      </c>
      <c r="AZ69" s="1">
        <v>0.33</v>
      </c>
      <c r="BA69" s="1">
        <v>1</v>
      </c>
      <c r="BB69" s="1">
        <v>2.33</v>
      </c>
      <c r="BC69" s="1">
        <v>14.33</v>
      </c>
      <c r="BD69" s="1">
        <v>8.33</v>
      </c>
      <c r="BE69" s="1">
        <v>5</v>
      </c>
      <c r="BF69" s="1">
        <v>0</v>
      </c>
      <c r="BG69" s="1">
        <v>1.67</v>
      </c>
      <c r="BH69" s="1">
        <v>2</v>
      </c>
      <c r="BI69" s="1">
        <v>1.75</v>
      </c>
      <c r="BJ69" s="1">
        <v>33.67</v>
      </c>
      <c r="BK69" s="1">
        <v>25.33</v>
      </c>
      <c r="BL69" s="1">
        <v>75</v>
      </c>
      <c r="BM69" s="1">
        <v>22.67</v>
      </c>
      <c r="BN69" s="1">
        <v>12.67</v>
      </c>
      <c r="BO69" s="1">
        <v>56</v>
      </c>
      <c r="BP69" s="1">
        <v>14.33</v>
      </c>
      <c r="BQ69" s="1">
        <v>7.33</v>
      </c>
      <c r="BR69" s="1">
        <v>51</v>
      </c>
      <c r="BS69" s="1">
        <v>0</v>
      </c>
      <c r="BT69" s="1">
        <v>0</v>
      </c>
      <c r="BU69" s="1">
        <v>2</v>
      </c>
      <c r="BV69" s="1">
        <v>1</v>
      </c>
      <c r="BW69" s="1">
        <v>0</v>
      </c>
      <c r="BX69" s="1">
        <v>0.33</v>
      </c>
      <c r="BY69" s="1">
        <v>43.67</v>
      </c>
      <c r="BZ69" s="1">
        <v>0</v>
      </c>
      <c r="CA69" s="1">
        <v>10.33</v>
      </c>
      <c r="CB69" s="1">
        <v>6.33</v>
      </c>
      <c r="CC69" s="1">
        <v>0</v>
      </c>
      <c r="CD69" s="1">
        <v>0</v>
      </c>
      <c r="CE69" s="1">
        <v>1.33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2.981438520000002</v>
      </c>
      <c r="CL69" s="1">
        <v>2</v>
      </c>
    </row>
    <row r="70" spans="1:90" x14ac:dyDescent="0.25">
      <c r="A70" s="1" t="s">
        <v>168</v>
      </c>
      <c r="B70" s="1">
        <v>5.3</v>
      </c>
      <c r="C70" s="1">
        <v>2</v>
      </c>
      <c r="D70" s="1">
        <v>42.5</v>
      </c>
      <c r="E70" s="1">
        <v>0.14000000000000001</v>
      </c>
      <c r="F70" s="1">
        <v>0.33</v>
      </c>
      <c r="G70" s="1">
        <v>0.2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4</v>
      </c>
      <c r="V70" s="1">
        <v>2.5</v>
      </c>
      <c r="W70" s="1">
        <v>63</v>
      </c>
      <c r="X70" s="1">
        <v>1.5</v>
      </c>
      <c r="Y70" s="1">
        <v>1.5</v>
      </c>
      <c r="Z70" s="1">
        <v>100</v>
      </c>
      <c r="AA70" s="1">
        <v>0</v>
      </c>
      <c r="AB70" s="1">
        <v>0</v>
      </c>
      <c r="AC70" s="1">
        <v>1</v>
      </c>
      <c r="AD70" s="1">
        <v>0.5</v>
      </c>
      <c r="AE70" s="1">
        <v>0.22</v>
      </c>
      <c r="AF70" s="1">
        <v>0.5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18.350000000000001</v>
      </c>
      <c r="AM70" s="1">
        <v>14.6</v>
      </c>
      <c r="AN70" s="1">
        <v>0.7</v>
      </c>
      <c r="AO70" s="1">
        <v>2.8</v>
      </c>
      <c r="AP70" s="1">
        <v>8.5</v>
      </c>
      <c r="AQ70" s="1">
        <v>13</v>
      </c>
      <c r="AR70" s="1">
        <v>0</v>
      </c>
      <c r="AS70" s="1">
        <v>3</v>
      </c>
      <c r="AT70" s="1">
        <v>0.5</v>
      </c>
      <c r="AU70" s="1">
        <v>0.5</v>
      </c>
      <c r="AV70" s="1">
        <v>0</v>
      </c>
      <c r="AW70" s="1">
        <v>0</v>
      </c>
      <c r="AX70" s="1">
        <v>1.5</v>
      </c>
      <c r="AY70" s="1">
        <v>0</v>
      </c>
      <c r="AZ70" s="1">
        <v>0</v>
      </c>
      <c r="BA70" s="1">
        <v>1</v>
      </c>
      <c r="BB70" s="1">
        <v>1</v>
      </c>
      <c r="BC70" s="1">
        <v>14.5</v>
      </c>
      <c r="BD70" s="1">
        <v>7.5</v>
      </c>
      <c r="BE70" s="1">
        <v>5</v>
      </c>
      <c r="BF70" s="1">
        <v>0</v>
      </c>
      <c r="BG70" s="1">
        <v>1</v>
      </c>
      <c r="BH70" s="1">
        <v>2.5</v>
      </c>
      <c r="BI70" s="1">
        <v>1.86</v>
      </c>
      <c r="BJ70" s="1">
        <v>10</v>
      </c>
      <c r="BK70" s="1">
        <v>7.5</v>
      </c>
      <c r="BL70" s="1">
        <v>75</v>
      </c>
      <c r="BM70" s="1">
        <v>7</v>
      </c>
      <c r="BN70" s="1">
        <v>5</v>
      </c>
      <c r="BO70" s="1">
        <v>71</v>
      </c>
      <c r="BP70" s="1">
        <v>4</v>
      </c>
      <c r="BQ70" s="1">
        <v>2.5</v>
      </c>
      <c r="BR70" s="1">
        <v>63</v>
      </c>
      <c r="BS70" s="1">
        <v>0.5</v>
      </c>
      <c r="BT70" s="1">
        <v>0</v>
      </c>
      <c r="BU70" s="1">
        <v>1</v>
      </c>
      <c r="BV70" s="1">
        <v>1</v>
      </c>
      <c r="BW70" s="1">
        <v>1</v>
      </c>
      <c r="BX70" s="1">
        <v>0</v>
      </c>
      <c r="BY70" s="1">
        <v>16</v>
      </c>
      <c r="BZ70" s="1">
        <v>0.5</v>
      </c>
      <c r="CA70" s="1">
        <v>1</v>
      </c>
      <c r="CB70" s="1">
        <v>2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2.3529555800000002</v>
      </c>
      <c r="CL70" s="1">
        <v>2</v>
      </c>
    </row>
    <row r="71" spans="1:90" x14ac:dyDescent="0.25">
      <c r="A71" s="1" t="s">
        <v>163</v>
      </c>
      <c r="B71" s="1">
        <v>4.3</v>
      </c>
      <c r="C71" s="1">
        <v>1</v>
      </c>
      <c r="D71" s="1">
        <v>86</v>
      </c>
      <c r="E71" s="1">
        <v>0.13</v>
      </c>
      <c r="F71" s="1">
        <v>0.5</v>
      </c>
      <c r="G71" s="1">
        <v>0.1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15</v>
      </c>
      <c r="W71" s="1">
        <v>75</v>
      </c>
      <c r="X71" s="1">
        <v>3</v>
      </c>
      <c r="Y71" s="1">
        <v>2</v>
      </c>
      <c r="Z71" s="1">
        <v>67</v>
      </c>
      <c r="AA71" s="1">
        <v>3</v>
      </c>
      <c r="AB71" s="1">
        <v>0</v>
      </c>
      <c r="AC71" s="1">
        <v>3</v>
      </c>
      <c r="AD71" s="1">
        <v>0</v>
      </c>
      <c r="AE71" s="1">
        <v>0.1</v>
      </c>
      <c r="AF71" s="1">
        <v>1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43.5</v>
      </c>
      <c r="AM71" s="1">
        <v>28.6</v>
      </c>
      <c r="AN71" s="1">
        <v>0.3</v>
      </c>
      <c r="AO71" s="1">
        <v>3</v>
      </c>
      <c r="AP71" s="1">
        <v>12</v>
      </c>
      <c r="AQ71" s="1">
        <v>21</v>
      </c>
      <c r="AR71" s="1">
        <v>0</v>
      </c>
      <c r="AS71" s="1">
        <v>5</v>
      </c>
      <c r="AT71" s="1">
        <v>1</v>
      </c>
      <c r="AU71" s="1">
        <v>2</v>
      </c>
      <c r="AV71" s="1">
        <v>1</v>
      </c>
      <c r="AW71" s="1">
        <v>50</v>
      </c>
      <c r="AX71" s="1">
        <v>5</v>
      </c>
      <c r="AY71" s="1">
        <v>2</v>
      </c>
      <c r="AZ71" s="1">
        <v>0</v>
      </c>
      <c r="BA71" s="1">
        <v>1</v>
      </c>
      <c r="BB71" s="1">
        <v>3</v>
      </c>
      <c r="BC71" s="1">
        <v>17</v>
      </c>
      <c r="BD71" s="1">
        <v>8</v>
      </c>
      <c r="BE71" s="1">
        <v>5</v>
      </c>
      <c r="BF71" s="1">
        <v>0</v>
      </c>
      <c r="BG71" s="1">
        <v>1</v>
      </c>
      <c r="BH71" s="1">
        <v>0</v>
      </c>
      <c r="BI71" s="1">
        <v>1.1200000000000001</v>
      </c>
      <c r="BJ71" s="1">
        <v>40</v>
      </c>
      <c r="BK71" s="1">
        <v>32</v>
      </c>
      <c r="BL71" s="1">
        <v>80</v>
      </c>
      <c r="BM71" s="1">
        <v>29</v>
      </c>
      <c r="BN71" s="1">
        <v>22</v>
      </c>
      <c r="BO71" s="1">
        <v>76</v>
      </c>
      <c r="BP71" s="1">
        <v>20</v>
      </c>
      <c r="BQ71" s="1">
        <v>15</v>
      </c>
      <c r="BR71" s="1">
        <v>75</v>
      </c>
      <c r="BS71" s="1">
        <v>0</v>
      </c>
      <c r="BT71" s="1">
        <v>0</v>
      </c>
      <c r="BU71" s="1">
        <v>1</v>
      </c>
      <c r="BV71" s="1">
        <v>0</v>
      </c>
      <c r="BW71" s="1">
        <v>1</v>
      </c>
      <c r="BX71" s="1">
        <v>1</v>
      </c>
      <c r="BY71" s="1">
        <v>56</v>
      </c>
      <c r="BZ71" s="1">
        <v>0</v>
      </c>
      <c r="CA71" s="1">
        <v>8</v>
      </c>
      <c r="CB71" s="1">
        <v>3</v>
      </c>
      <c r="CC71" s="1">
        <v>1</v>
      </c>
      <c r="CD71" s="1">
        <v>0</v>
      </c>
      <c r="CE71" s="1">
        <v>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3.4997836599999994</v>
      </c>
      <c r="CL71" s="1">
        <v>2</v>
      </c>
    </row>
    <row r="72" spans="1:90" x14ac:dyDescent="0.25">
      <c r="A72" s="1" t="s">
        <v>220</v>
      </c>
      <c r="B72" s="1">
        <v>5.7</v>
      </c>
      <c r="C72" s="1">
        <v>3</v>
      </c>
      <c r="D72" s="1">
        <v>20</v>
      </c>
      <c r="E72" s="1">
        <v>0.21</v>
      </c>
      <c r="F72" s="1">
        <v>0.2</v>
      </c>
      <c r="G72" s="1">
        <v>0.3</v>
      </c>
      <c r="H72" s="1">
        <v>1</v>
      </c>
      <c r="I72" s="1">
        <v>0.33</v>
      </c>
      <c r="J72" s="1">
        <v>0.33</v>
      </c>
      <c r="K72" s="1">
        <v>0.33</v>
      </c>
      <c r="L72" s="1">
        <v>0</v>
      </c>
      <c r="M72" s="1">
        <v>0.33</v>
      </c>
      <c r="N72" s="1">
        <v>0.33</v>
      </c>
      <c r="O72" s="1">
        <v>0.16</v>
      </c>
      <c r="P72" s="1">
        <v>0.16</v>
      </c>
      <c r="Q72" s="1">
        <v>0.33</v>
      </c>
      <c r="R72" s="1">
        <v>0.33</v>
      </c>
      <c r="S72" s="1">
        <v>0</v>
      </c>
      <c r="T72" s="1">
        <v>0.33</v>
      </c>
      <c r="U72" s="1">
        <v>2.33</v>
      </c>
      <c r="V72" s="1">
        <v>2.33</v>
      </c>
      <c r="W72" s="1">
        <v>100</v>
      </c>
      <c r="X72" s="1">
        <v>0</v>
      </c>
      <c r="Y72" s="1">
        <v>0</v>
      </c>
      <c r="AA72" s="1">
        <v>0</v>
      </c>
      <c r="AB72" s="1">
        <v>0</v>
      </c>
      <c r="AC72" s="1">
        <v>1</v>
      </c>
      <c r="AD72" s="1">
        <v>0.33</v>
      </c>
      <c r="AE72" s="1">
        <v>0.18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11.67</v>
      </c>
      <c r="AL72" s="1">
        <v>11.53</v>
      </c>
      <c r="AM72" s="1">
        <v>16.93</v>
      </c>
      <c r="AN72" s="1">
        <v>1.4</v>
      </c>
      <c r="AO72" s="1">
        <v>3.2</v>
      </c>
      <c r="AP72" s="1">
        <v>3.67</v>
      </c>
      <c r="AQ72" s="1">
        <v>9.67</v>
      </c>
      <c r="AR72" s="1">
        <v>0.33</v>
      </c>
      <c r="AS72" s="1">
        <v>3</v>
      </c>
      <c r="AT72" s="1">
        <v>0.67</v>
      </c>
      <c r="AU72" s="1">
        <v>0.67</v>
      </c>
      <c r="AV72" s="1">
        <v>0.33</v>
      </c>
      <c r="AW72" s="1">
        <v>49</v>
      </c>
      <c r="AX72" s="1">
        <v>1.33</v>
      </c>
      <c r="AY72" s="1">
        <v>0</v>
      </c>
      <c r="AZ72" s="1">
        <v>0.33</v>
      </c>
      <c r="BA72" s="1">
        <v>0.33</v>
      </c>
      <c r="BB72" s="1">
        <v>0.67</v>
      </c>
      <c r="BC72" s="1">
        <v>16</v>
      </c>
      <c r="BD72" s="1">
        <v>10.67</v>
      </c>
      <c r="BE72" s="1">
        <v>5</v>
      </c>
      <c r="BF72" s="1">
        <v>0.33</v>
      </c>
      <c r="BG72" s="1">
        <v>2</v>
      </c>
      <c r="BH72" s="1">
        <v>2</v>
      </c>
      <c r="BI72" s="1">
        <v>1.7</v>
      </c>
      <c r="BJ72" s="1">
        <v>9</v>
      </c>
      <c r="BK72" s="1">
        <v>7</v>
      </c>
      <c r="BL72" s="1">
        <v>78</v>
      </c>
      <c r="BM72" s="1">
        <v>4</v>
      </c>
      <c r="BN72" s="1">
        <v>3</v>
      </c>
      <c r="BO72" s="1">
        <v>75</v>
      </c>
      <c r="BP72" s="1">
        <v>2.33</v>
      </c>
      <c r="BQ72" s="1">
        <v>2.33</v>
      </c>
      <c r="BR72" s="1">
        <v>100</v>
      </c>
      <c r="BS72" s="1">
        <v>0.33</v>
      </c>
      <c r="BT72" s="1">
        <v>0.33</v>
      </c>
      <c r="BU72" s="1">
        <v>0</v>
      </c>
      <c r="BV72" s="1">
        <v>3</v>
      </c>
      <c r="BW72" s="1">
        <v>0</v>
      </c>
      <c r="BX72" s="1">
        <v>0</v>
      </c>
      <c r="BY72" s="1">
        <v>14</v>
      </c>
      <c r="BZ72" s="1">
        <v>0.67</v>
      </c>
      <c r="CA72" s="1">
        <v>0.67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2.5350719700000015</v>
      </c>
      <c r="CL72" s="1">
        <v>1</v>
      </c>
    </row>
    <row r="73" spans="1:90" x14ac:dyDescent="0.25">
      <c r="A73" s="1" t="s">
        <v>60</v>
      </c>
      <c r="B73" s="1">
        <v>6.8</v>
      </c>
      <c r="C73" s="1">
        <v>11</v>
      </c>
      <c r="D73" s="1">
        <v>83.91</v>
      </c>
      <c r="E73" s="1">
        <v>0.34</v>
      </c>
      <c r="F73" s="1">
        <v>0.31</v>
      </c>
      <c r="G73" s="1">
        <v>0.5</v>
      </c>
      <c r="H73" s="1">
        <v>5</v>
      </c>
      <c r="I73" s="1">
        <v>1.82</v>
      </c>
      <c r="J73" s="1">
        <v>0.64</v>
      </c>
      <c r="K73" s="1">
        <v>1.18</v>
      </c>
      <c r="L73" s="1">
        <v>0.64</v>
      </c>
      <c r="M73" s="1">
        <v>0.45</v>
      </c>
      <c r="N73" s="1">
        <v>0</v>
      </c>
      <c r="O73" s="1">
        <v>0.17</v>
      </c>
      <c r="P73" s="1">
        <v>0.31</v>
      </c>
      <c r="Q73" s="1">
        <v>0.36</v>
      </c>
      <c r="R73" s="1">
        <v>0.36</v>
      </c>
      <c r="S73" s="1">
        <v>0</v>
      </c>
      <c r="T73" s="1">
        <v>0</v>
      </c>
      <c r="U73" s="1">
        <v>14.73</v>
      </c>
      <c r="V73" s="1">
        <v>11.09</v>
      </c>
      <c r="W73" s="1">
        <v>75</v>
      </c>
      <c r="X73" s="1">
        <v>1.45</v>
      </c>
      <c r="Y73" s="1">
        <v>0.45</v>
      </c>
      <c r="Z73" s="1">
        <v>31</v>
      </c>
      <c r="AA73" s="1">
        <v>0</v>
      </c>
      <c r="AB73" s="1">
        <v>0</v>
      </c>
      <c r="AC73" s="1">
        <v>1.36</v>
      </c>
      <c r="AD73" s="1">
        <v>0.18</v>
      </c>
      <c r="AE73" s="1">
        <v>0.17</v>
      </c>
      <c r="AF73" s="1">
        <v>0.09</v>
      </c>
      <c r="AG73" s="1">
        <v>0</v>
      </c>
      <c r="AH73" s="1">
        <v>0.18</v>
      </c>
      <c r="AI73" s="1">
        <v>0</v>
      </c>
      <c r="AJ73" s="1">
        <v>0.36</v>
      </c>
      <c r="AK73" s="1">
        <v>24.09</v>
      </c>
      <c r="AL73" s="1">
        <v>20.100000000000001</v>
      </c>
      <c r="AM73" s="1">
        <v>21.44</v>
      </c>
      <c r="AN73" s="1">
        <v>2.1</v>
      </c>
      <c r="AO73" s="1">
        <v>4.5999999999999996</v>
      </c>
      <c r="AP73" s="1">
        <v>5.09</v>
      </c>
      <c r="AQ73" s="1">
        <v>12.45</v>
      </c>
      <c r="AR73" s="1">
        <v>0.27</v>
      </c>
      <c r="AS73" s="1">
        <v>4.45</v>
      </c>
      <c r="AT73" s="1">
        <v>1.27</v>
      </c>
      <c r="AU73" s="1">
        <v>0.91</v>
      </c>
      <c r="AV73" s="1">
        <v>0.27</v>
      </c>
      <c r="AW73" s="1">
        <v>30</v>
      </c>
      <c r="AX73" s="1">
        <v>4.91</v>
      </c>
      <c r="AY73" s="1">
        <v>0.27</v>
      </c>
      <c r="AZ73" s="1">
        <v>0</v>
      </c>
      <c r="BA73" s="1">
        <v>0.09</v>
      </c>
      <c r="BB73" s="1">
        <v>0.36</v>
      </c>
      <c r="BC73" s="1">
        <v>11.27</v>
      </c>
      <c r="BD73" s="1">
        <v>7.09</v>
      </c>
      <c r="BE73" s="1">
        <v>4.45</v>
      </c>
      <c r="BF73" s="1">
        <v>1.82</v>
      </c>
      <c r="BG73" s="1">
        <v>2.09</v>
      </c>
      <c r="BH73" s="1">
        <v>1.18</v>
      </c>
      <c r="BI73" s="1">
        <v>1.22</v>
      </c>
      <c r="BJ73" s="1">
        <v>29.27</v>
      </c>
      <c r="BK73" s="1">
        <v>23.64</v>
      </c>
      <c r="BL73" s="1">
        <v>81</v>
      </c>
      <c r="BM73" s="1">
        <v>22.45</v>
      </c>
      <c r="BN73" s="1">
        <v>17</v>
      </c>
      <c r="BO73" s="1">
        <v>76</v>
      </c>
      <c r="BP73" s="1">
        <v>14.73</v>
      </c>
      <c r="BQ73" s="1">
        <v>11.09</v>
      </c>
      <c r="BR73" s="1">
        <v>75</v>
      </c>
      <c r="BS73" s="1">
        <v>0.27</v>
      </c>
      <c r="BT73" s="1">
        <v>0.09</v>
      </c>
      <c r="BU73" s="1">
        <v>10</v>
      </c>
      <c r="BV73" s="1">
        <v>1</v>
      </c>
      <c r="BW73" s="1">
        <v>0</v>
      </c>
      <c r="BX73" s="1">
        <v>2.1800000000000002</v>
      </c>
      <c r="BY73" s="1">
        <v>53.27</v>
      </c>
      <c r="BZ73" s="1">
        <v>3.55</v>
      </c>
      <c r="CA73" s="1">
        <v>1.73</v>
      </c>
      <c r="CB73" s="1">
        <v>4.2699999999999996</v>
      </c>
      <c r="CC73" s="1">
        <v>0.73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0.18</v>
      </c>
      <c r="CJ73" s="1">
        <v>0.18</v>
      </c>
      <c r="CK73" s="1">
        <f t="shared" si="1"/>
        <v>3.8150377999999985</v>
      </c>
      <c r="CL73" s="1">
        <v>1</v>
      </c>
    </row>
    <row r="74" spans="1:90" x14ac:dyDescent="0.25">
      <c r="A74" s="1" t="s">
        <v>63</v>
      </c>
      <c r="B74" s="1">
        <v>5.9</v>
      </c>
      <c r="C74" s="1">
        <v>4</v>
      </c>
      <c r="D74" s="1">
        <v>14.25</v>
      </c>
      <c r="E74" s="1">
        <v>0.15</v>
      </c>
      <c r="F74" s="1">
        <v>0.33</v>
      </c>
      <c r="G74" s="1">
        <v>0.2</v>
      </c>
      <c r="H74" s="1">
        <v>2</v>
      </c>
      <c r="I74" s="1">
        <v>0.75</v>
      </c>
      <c r="J74" s="1">
        <v>0.5</v>
      </c>
      <c r="K74" s="1">
        <v>0.75</v>
      </c>
      <c r="L74" s="1">
        <v>0</v>
      </c>
      <c r="M74" s="1">
        <v>0.25</v>
      </c>
      <c r="N74" s="1">
        <v>0</v>
      </c>
      <c r="O74" s="1">
        <v>0.17</v>
      </c>
      <c r="P74" s="1">
        <v>0.17</v>
      </c>
      <c r="Q74" s="1">
        <v>0.5</v>
      </c>
      <c r="R74" s="1">
        <v>0.5</v>
      </c>
      <c r="S74" s="1">
        <v>0</v>
      </c>
      <c r="T74" s="1">
        <v>0</v>
      </c>
      <c r="U74" s="1">
        <v>1</v>
      </c>
      <c r="V74" s="1">
        <v>0.75</v>
      </c>
      <c r="W74" s="1">
        <v>75</v>
      </c>
      <c r="X74" s="1">
        <v>0.25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0.04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18</v>
      </c>
      <c r="AL74" s="1">
        <v>0.22</v>
      </c>
      <c r="AM74" s="1">
        <v>16.850000000000001</v>
      </c>
      <c r="AN74" s="1">
        <v>1</v>
      </c>
      <c r="AO74" s="1">
        <v>2.6</v>
      </c>
      <c r="AP74" s="1">
        <v>3</v>
      </c>
      <c r="AQ74" s="1">
        <v>12</v>
      </c>
      <c r="AR74" s="1">
        <v>0.5</v>
      </c>
      <c r="AS74" s="1">
        <v>4</v>
      </c>
      <c r="AT74" s="1">
        <v>0</v>
      </c>
      <c r="AU74" s="1">
        <v>0</v>
      </c>
      <c r="AV74" s="1">
        <v>0</v>
      </c>
      <c r="AX74" s="1">
        <v>0.5</v>
      </c>
      <c r="AY74" s="1">
        <v>0</v>
      </c>
      <c r="AZ74" s="1">
        <v>0</v>
      </c>
      <c r="BA74" s="1">
        <v>0</v>
      </c>
      <c r="BB74" s="1">
        <v>0</v>
      </c>
      <c r="BC74" s="1">
        <v>12</v>
      </c>
      <c r="BD74" s="1">
        <v>7.5</v>
      </c>
      <c r="BE74" s="1">
        <v>4.5</v>
      </c>
      <c r="BF74" s="1">
        <v>1</v>
      </c>
      <c r="BG74" s="1">
        <v>3.25</v>
      </c>
      <c r="BH74" s="1">
        <v>1.75</v>
      </c>
      <c r="BI74" s="1">
        <v>1.37</v>
      </c>
      <c r="BJ74" s="1">
        <v>2</v>
      </c>
      <c r="BK74" s="1">
        <v>1.5</v>
      </c>
      <c r="BL74" s="1">
        <v>75</v>
      </c>
      <c r="BM74" s="1">
        <v>1.75</v>
      </c>
      <c r="BN74" s="1">
        <v>1</v>
      </c>
      <c r="BO74" s="1">
        <v>57</v>
      </c>
      <c r="BP74" s="1">
        <v>1</v>
      </c>
      <c r="BQ74" s="1">
        <v>0.75</v>
      </c>
      <c r="BR74" s="1">
        <v>75</v>
      </c>
      <c r="BS74" s="1">
        <v>0</v>
      </c>
      <c r="BT74" s="1">
        <v>0</v>
      </c>
      <c r="BU74" s="1">
        <v>0</v>
      </c>
      <c r="BV74" s="1">
        <v>4</v>
      </c>
      <c r="BW74" s="1">
        <v>0</v>
      </c>
      <c r="BX74" s="1">
        <v>0</v>
      </c>
      <c r="BY74" s="1">
        <v>5</v>
      </c>
      <c r="BZ74" s="1">
        <v>1.25</v>
      </c>
      <c r="CA74" s="1">
        <v>0.25</v>
      </c>
      <c r="CB74" s="1">
        <v>0.25</v>
      </c>
      <c r="CC74" s="1">
        <v>0.25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4.3017757300000019</v>
      </c>
      <c r="CL74" s="1">
        <v>1</v>
      </c>
    </row>
    <row r="75" spans="1:90" x14ac:dyDescent="0.25">
      <c r="A75" s="1" t="s">
        <v>72</v>
      </c>
      <c r="B75" s="1">
        <v>5.6</v>
      </c>
      <c r="C75" s="1">
        <v>11</v>
      </c>
      <c r="D75" s="1">
        <v>60</v>
      </c>
      <c r="E75" s="1">
        <v>0.21</v>
      </c>
      <c r="F75" s="1">
        <v>0.1</v>
      </c>
      <c r="G75" s="1">
        <v>0.3</v>
      </c>
      <c r="H75" s="1">
        <v>1</v>
      </c>
      <c r="I75" s="1">
        <v>1.55</v>
      </c>
      <c r="J75" s="1">
        <v>0.36</v>
      </c>
      <c r="K75" s="1">
        <v>0.73</v>
      </c>
      <c r="L75" s="1">
        <v>0.82</v>
      </c>
      <c r="M75" s="1">
        <v>0.27</v>
      </c>
      <c r="N75" s="1">
        <v>0</v>
      </c>
      <c r="O75" s="1">
        <v>0.17</v>
      </c>
      <c r="P75" s="1">
        <v>0.17</v>
      </c>
      <c r="Q75" s="1">
        <v>0</v>
      </c>
      <c r="R75" s="1">
        <v>0</v>
      </c>
      <c r="S75" s="1">
        <v>0</v>
      </c>
      <c r="T75" s="1">
        <v>0</v>
      </c>
      <c r="U75" s="1">
        <v>8.4499999999999993</v>
      </c>
      <c r="V75" s="1">
        <v>6.09</v>
      </c>
      <c r="W75" s="1">
        <v>72</v>
      </c>
      <c r="X75" s="1">
        <v>2.4500000000000002</v>
      </c>
      <c r="Y75" s="1">
        <v>0.73</v>
      </c>
      <c r="Z75" s="1">
        <v>30</v>
      </c>
      <c r="AA75" s="1">
        <v>0</v>
      </c>
      <c r="AB75" s="1">
        <v>0</v>
      </c>
      <c r="AC75" s="1">
        <v>1.18</v>
      </c>
      <c r="AD75" s="1">
        <v>0.09</v>
      </c>
      <c r="AE75" s="1">
        <v>0.12</v>
      </c>
      <c r="AF75" s="1">
        <v>0.09</v>
      </c>
      <c r="AG75" s="1">
        <v>0</v>
      </c>
      <c r="AH75" s="1">
        <v>0</v>
      </c>
      <c r="AI75" s="1">
        <v>0</v>
      </c>
      <c r="AJ75" s="1">
        <v>0.18</v>
      </c>
      <c r="AK75" s="1">
        <v>22.64</v>
      </c>
      <c r="AL75" s="1">
        <v>17.399999999999999</v>
      </c>
      <c r="AM75" s="1">
        <v>11.27</v>
      </c>
      <c r="AN75" s="1">
        <v>1.2</v>
      </c>
      <c r="AO75" s="1">
        <v>3.6</v>
      </c>
      <c r="AP75" s="1">
        <v>8.27</v>
      </c>
      <c r="AQ75" s="1">
        <v>9.09</v>
      </c>
      <c r="AR75" s="1">
        <v>0</v>
      </c>
      <c r="AS75" s="1">
        <v>2.09</v>
      </c>
      <c r="AT75" s="1">
        <v>0.73</v>
      </c>
      <c r="AU75" s="1">
        <v>0.64</v>
      </c>
      <c r="AV75" s="1">
        <v>0.36</v>
      </c>
      <c r="AW75" s="1">
        <v>56</v>
      </c>
      <c r="AX75" s="1">
        <v>3.09</v>
      </c>
      <c r="AY75" s="1">
        <v>0</v>
      </c>
      <c r="AZ75" s="1">
        <v>0</v>
      </c>
      <c r="BA75" s="1">
        <v>0.18</v>
      </c>
      <c r="BB75" s="1">
        <v>0.18</v>
      </c>
      <c r="BC75" s="1">
        <v>11</v>
      </c>
      <c r="BD75" s="1">
        <v>7.18</v>
      </c>
      <c r="BE75" s="1">
        <v>4.09</v>
      </c>
      <c r="BF75" s="1">
        <v>0.73</v>
      </c>
      <c r="BG75" s="1">
        <v>1.82</v>
      </c>
      <c r="BH75" s="1">
        <v>1.27</v>
      </c>
      <c r="BI75" s="1">
        <v>1.24</v>
      </c>
      <c r="BJ75" s="1">
        <v>16.09</v>
      </c>
      <c r="BK75" s="1">
        <v>12.45</v>
      </c>
      <c r="BL75" s="1">
        <v>77</v>
      </c>
      <c r="BM75" s="1">
        <v>15</v>
      </c>
      <c r="BN75" s="1">
        <v>10.55</v>
      </c>
      <c r="BO75" s="1">
        <v>70</v>
      </c>
      <c r="BP75" s="1">
        <v>8.4499999999999993</v>
      </c>
      <c r="BQ75" s="1">
        <v>6.09</v>
      </c>
      <c r="BR75" s="1">
        <v>72</v>
      </c>
      <c r="BS75" s="1">
        <v>0</v>
      </c>
      <c r="BT75" s="1">
        <v>0</v>
      </c>
      <c r="BU75" s="1">
        <v>7</v>
      </c>
      <c r="BV75" s="1">
        <v>4</v>
      </c>
      <c r="BW75" s="1">
        <v>3</v>
      </c>
      <c r="BX75" s="1">
        <v>5.27</v>
      </c>
      <c r="BY75" s="1">
        <v>35.18</v>
      </c>
      <c r="BZ75" s="1">
        <v>4.09</v>
      </c>
      <c r="CA75" s="1">
        <v>1.27</v>
      </c>
      <c r="CB75" s="1">
        <v>1.82</v>
      </c>
      <c r="CC75" s="1">
        <v>0.36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3.9015793100000007</v>
      </c>
      <c r="CL75" s="1">
        <v>1</v>
      </c>
    </row>
    <row r="76" spans="1:90" x14ac:dyDescent="0.25">
      <c r="A76" s="1" t="s">
        <v>73</v>
      </c>
      <c r="B76" s="1">
        <v>5.2</v>
      </c>
      <c r="C76" s="1">
        <v>12</v>
      </c>
      <c r="D76" s="1">
        <v>80.92</v>
      </c>
      <c r="E76" s="1">
        <v>0.27</v>
      </c>
      <c r="F76" s="1">
        <v>0.31</v>
      </c>
      <c r="G76" s="1">
        <v>0.4</v>
      </c>
      <c r="H76" s="1">
        <v>5</v>
      </c>
      <c r="I76" s="1">
        <v>1.33</v>
      </c>
      <c r="J76" s="1">
        <v>0.83</v>
      </c>
      <c r="K76" s="1">
        <v>0.5</v>
      </c>
      <c r="L76" s="1">
        <v>0.83</v>
      </c>
      <c r="M76" s="1">
        <v>0.17</v>
      </c>
      <c r="N76" s="1">
        <v>0.08</v>
      </c>
      <c r="O76" s="1">
        <v>0.14000000000000001</v>
      </c>
      <c r="P76" s="1">
        <v>0.2</v>
      </c>
      <c r="Q76" s="1">
        <v>0.25</v>
      </c>
      <c r="R76" s="1">
        <v>0.17</v>
      </c>
      <c r="S76" s="1">
        <v>0.08</v>
      </c>
      <c r="T76" s="1">
        <v>0</v>
      </c>
      <c r="U76" s="1">
        <v>9.42</v>
      </c>
      <c r="V76" s="1">
        <v>7.17</v>
      </c>
      <c r="W76" s="1">
        <v>76</v>
      </c>
      <c r="X76" s="1">
        <v>5.33</v>
      </c>
      <c r="Y76" s="1">
        <v>1.83</v>
      </c>
      <c r="Z76" s="1">
        <v>34</v>
      </c>
      <c r="AA76" s="1">
        <v>1.33</v>
      </c>
      <c r="AB76" s="1">
        <v>0.57999999999999996</v>
      </c>
      <c r="AC76" s="1">
        <v>2</v>
      </c>
      <c r="AD76" s="1">
        <v>0.17</v>
      </c>
      <c r="AE76" s="1">
        <v>0.16</v>
      </c>
      <c r="AF76" s="1">
        <v>0.17</v>
      </c>
      <c r="AG76" s="1">
        <v>0</v>
      </c>
      <c r="AH76" s="1">
        <v>0.08</v>
      </c>
      <c r="AI76" s="1">
        <v>0</v>
      </c>
      <c r="AJ76" s="1">
        <v>0.25</v>
      </c>
      <c r="AK76" s="1">
        <v>13.33</v>
      </c>
      <c r="AL76" s="1">
        <v>29.98</v>
      </c>
      <c r="AM76" s="1">
        <v>25.95</v>
      </c>
      <c r="AN76" s="1">
        <v>1.5</v>
      </c>
      <c r="AO76" s="1">
        <v>4.0999999999999996</v>
      </c>
      <c r="AP76" s="1">
        <v>10.5</v>
      </c>
      <c r="AQ76" s="1">
        <v>16.5</v>
      </c>
      <c r="AR76" s="1">
        <v>0.67</v>
      </c>
      <c r="AS76" s="1">
        <v>4.5</v>
      </c>
      <c r="AT76" s="1">
        <v>1.42</v>
      </c>
      <c r="AU76" s="1">
        <v>1.67</v>
      </c>
      <c r="AV76" s="1">
        <v>0.67</v>
      </c>
      <c r="AW76" s="1">
        <v>40</v>
      </c>
      <c r="AX76" s="1">
        <v>4.75</v>
      </c>
      <c r="AY76" s="1">
        <v>0.25</v>
      </c>
      <c r="AZ76" s="1">
        <v>0.17</v>
      </c>
      <c r="BA76" s="1">
        <v>1</v>
      </c>
      <c r="BB76" s="1">
        <v>1.42</v>
      </c>
      <c r="BC76" s="1">
        <v>13.08</v>
      </c>
      <c r="BD76" s="1">
        <v>7.58</v>
      </c>
      <c r="BE76" s="1">
        <v>4.17</v>
      </c>
      <c r="BF76" s="1">
        <v>1</v>
      </c>
      <c r="BG76" s="1">
        <v>2.33</v>
      </c>
      <c r="BH76" s="1">
        <v>2.25</v>
      </c>
      <c r="BI76" s="1">
        <v>1.5</v>
      </c>
      <c r="BJ76" s="1">
        <v>21.67</v>
      </c>
      <c r="BK76" s="1">
        <v>17.25</v>
      </c>
      <c r="BL76" s="1">
        <v>80</v>
      </c>
      <c r="BM76" s="1">
        <v>20</v>
      </c>
      <c r="BN76" s="1">
        <v>13.42</v>
      </c>
      <c r="BO76" s="1">
        <v>67</v>
      </c>
      <c r="BP76" s="1">
        <v>9.42</v>
      </c>
      <c r="BQ76" s="1">
        <v>7.17</v>
      </c>
      <c r="BR76" s="1">
        <v>76</v>
      </c>
      <c r="BS76" s="1">
        <v>0.08</v>
      </c>
      <c r="BT76" s="1">
        <v>0</v>
      </c>
      <c r="BU76" s="1">
        <v>11</v>
      </c>
      <c r="BV76" s="1">
        <v>1</v>
      </c>
      <c r="BW76" s="1">
        <v>2</v>
      </c>
      <c r="BX76" s="1">
        <v>1.42</v>
      </c>
      <c r="BY76" s="1">
        <v>43.5</v>
      </c>
      <c r="BZ76" s="1">
        <v>1.5</v>
      </c>
      <c r="CA76" s="1">
        <v>2.25</v>
      </c>
      <c r="CB76" s="1">
        <v>5.83</v>
      </c>
      <c r="CC76" s="1">
        <v>0.67</v>
      </c>
      <c r="CD76" s="1">
        <v>0</v>
      </c>
      <c r="CE76" s="1">
        <v>1.25</v>
      </c>
      <c r="CF76" s="1">
        <v>0.25</v>
      </c>
      <c r="CG76" s="1">
        <v>0.17</v>
      </c>
      <c r="CH76" s="1">
        <v>0</v>
      </c>
      <c r="CI76" s="1">
        <v>0.08</v>
      </c>
      <c r="CJ76" s="1">
        <v>0.08</v>
      </c>
      <c r="CK76" s="1">
        <f t="shared" si="1"/>
        <v>4.0262970699999991</v>
      </c>
      <c r="CL76" s="1">
        <v>1</v>
      </c>
    </row>
    <row r="77" spans="1:90" x14ac:dyDescent="0.25">
      <c r="A77" s="1" t="s">
        <v>77</v>
      </c>
      <c r="B77" s="1">
        <v>4.7</v>
      </c>
      <c r="C77" s="1">
        <v>3</v>
      </c>
      <c r="D77" s="1">
        <v>28</v>
      </c>
      <c r="E77" s="1">
        <v>0.01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3</v>
      </c>
      <c r="V77" s="1">
        <v>0.33</v>
      </c>
      <c r="W77" s="1">
        <v>11</v>
      </c>
      <c r="X77" s="1">
        <v>0.33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3.33</v>
      </c>
      <c r="AL77" s="1">
        <v>1.83</v>
      </c>
      <c r="AM77" s="1">
        <v>1.2</v>
      </c>
      <c r="AN77" s="1">
        <v>0.1</v>
      </c>
      <c r="AO77" s="1">
        <v>2.1</v>
      </c>
      <c r="AP77" s="1">
        <v>3.33</v>
      </c>
      <c r="AQ77" s="1">
        <v>3.33</v>
      </c>
      <c r="AR77" s="1">
        <v>0</v>
      </c>
      <c r="AS77" s="1">
        <v>1.33</v>
      </c>
      <c r="AT77" s="1">
        <v>0.67</v>
      </c>
      <c r="AU77" s="1">
        <v>0.67</v>
      </c>
      <c r="AV77" s="1">
        <v>0.67</v>
      </c>
      <c r="AW77" s="1">
        <v>100</v>
      </c>
      <c r="AX77" s="1">
        <v>2.33</v>
      </c>
      <c r="AY77" s="1">
        <v>0</v>
      </c>
      <c r="AZ77" s="1">
        <v>0</v>
      </c>
      <c r="BA77" s="1">
        <v>0.33</v>
      </c>
      <c r="BB77" s="1">
        <v>0.33</v>
      </c>
      <c r="BC77" s="1">
        <v>12.33</v>
      </c>
      <c r="BD77" s="1">
        <v>10</v>
      </c>
      <c r="BE77" s="1">
        <v>5</v>
      </c>
      <c r="BF77" s="1">
        <v>0</v>
      </c>
      <c r="BG77" s="1">
        <v>2.33</v>
      </c>
      <c r="BH77" s="1">
        <v>3.33</v>
      </c>
      <c r="BI77" s="1">
        <v>1.98</v>
      </c>
      <c r="BJ77" s="1">
        <v>7</v>
      </c>
      <c r="BK77" s="1">
        <v>2.67</v>
      </c>
      <c r="BL77" s="1">
        <v>38</v>
      </c>
      <c r="BM77" s="1">
        <v>6.33</v>
      </c>
      <c r="BN77" s="1">
        <v>2.33</v>
      </c>
      <c r="BO77" s="1">
        <v>37</v>
      </c>
      <c r="BP77" s="1">
        <v>3</v>
      </c>
      <c r="BQ77" s="1">
        <v>0.33</v>
      </c>
      <c r="BR77" s="1">
        <v>11</v>
      </c>
      <c r="BS77" s="1">
        <v>0.33</v>
      </c>
      <c r="BT77" s="1">
        <v>0</v>
      </c>
      <c r="BU77" s="1">
        <v>1</v>
      </c>
      <c r="BV77" s="1">
        <v>2</v>
      </c>
      <c r="BW77" s="1">
        <v>1</v>
      </c>
      <c r="BX77" s="1">
        <v>0</v>
      </c>
      <c r="BY77" s="1">
        <v>14</v>
      </c>
      <c r="BZ77" s="1">
        <v>1.67</v>
      </c>
      <c r="CA77" s="1">
        <v>0.33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2.7049435599999994</v>
      </c>
      <c r="CL77" s="1">
        <v>1</v>
      </c>
    </row>
    <row r="78" spans="1:90" x14ac:dyDescent="0.25">
      <c r="A78" s="1" t="s">
        <v>97</v>
      </c>
      <c r="B78" s="1">
        <v>4.8</v>
      </c>
      <c r="C78" s="1">
        <v>12</v>
      </c>
      <c r="D78" s="1">
        <v>26.67</v>
      </c>
      <c r="E78" s="1">
        <v>0.08</v>
      </c>
      <c r="F78" s="1">
        <v>0</v>
      </c>
      <c r="G78" s="1">
        <v>0.1</v>
      </c>
      <c r="H78" s="1">
        <v>0</v>
      </c>
      <c r="I78" s="1">
        <v>0.67</v>
      </c>
      <c r="J78" s="1">
        <v>0.17</v>
      </c>
      <c r="K78" s="1">
        <v>0.42</v>
      </c>
      <c r="L78" s="1">
        <v>0.25</v>
      </c>
      <c r="M78" s="1">
        <v>0</v>
      </c>
      <c r="N78" s="1">
        <v>0.17</v>
      </c>
      <c r="O78" s="1">
        <v>0.03</v>
      </c>
      <c r="P78" s="1">
        <v>0.03</v>
      </c>
      <c r="Q78" s="1">
        <v>0</v>
      </c>
      <c r="R78" s="1">
        <v>0</v>
      </c>
      <c r="S78" s="1">
        <v>0</v>
      </c>
      <c r="T78" s="1">
        <v>0</v>
      </c>
      <c r="U78" s="1">
        <v>4.75</v>
      </c>
      <c r="V78" s="1">
        <v>2.83</v>
      </c>
      <c r="W78" s="1">
        <v>60</v>
      </c>
      <c r="X78" s="1">
        <v>0.83</v>
      </c>
      <c r="Y78" s="1">
        <v>0.08</v>
      </c>
      <c r="Z78" s="1">
        <v>10</v>
      </c>
      <c r="AA78" s="1">
        <v>0</v>
      </c>
      <c r="AB78" s="1">
        <v>0</v>
      </c>
      <c r="AC78" s="1">
        <v>0.67</v>
      </c>
      <c r="AD78" s="1">
        <v>0.08</v>
      </c>
      <c r="AE78" s="1">
        <v>7.0000000000000007E-2</v>
      </c>
      <c r="AF78" s="1">
        <v>0</v>
      </c>
      <c r="AG78" s="1">
        <v>0</v>
      </c>
      <c r="AH78" s="1">
        <v>0.17</v>
      </c>
      <c r="AI78" s="1">
        <v>0</v>
      </c>
      <c r="AJ78" s="1">
        <v>0</v>
      </c>
      <c r="AK78" s="1">
        <v>6.67</v>
      </c>
      <c r="AL78" s="1">
        <v>8.3800000000000008</v>
      </c>
      <c r="AM78" s="1">
        <v>2.68</v>
      </c>
      <c r="AN78" s="1">
        <v>0.4</v>
      </c>
      <c r="AO78" s="1">
        <v>1.9</v>
      </c>
      <c r="AP78" s="1">
        <v>2.58</v>
      </c>
      <c r="AQ78" s="1">
        <v>2.58</v>
      </c>
      <c r="AR78" s="1">
        <v>0</v>
      </c>
      <c r="AS78" s="1">
        <v>0.92</v>
      </c>
      <c r="AT78" s="1">
        <v>0.33</v>
      </c>
      <c r="AU78" s="1">
        <v>0.57999999999999996</v>
      </c>
      <c r="AV78" s="1">
        <v>0.25</v>
      </c>
      <c r="AW78" s="1">
        <v>43</v>
      </c>
      <c r="AX78" s="1">
        <v>1.75</v>
      </c>
      <c r="AY78" s="1">
        <v>0.25</v>
      </c>
      <c r="AZ78" s="1">
        <v>0</v>
      </c>
      <c r="BA78" s="1">
        <v>0.08</v>
      </c>
      <c r="BB78" s="1">
        <v>0.33</v>
      </c>
      <c r="BC78" s="1">
        <v>15</v>
      </c>
      <c r="BD78" s="1">
        <v>9.08</v>
      </c>
      <c r="BE78" s="1">
        <v>5.17</v>
      </c>
      <c r="BF78" s="1">
        <v>0.42</v>
      </c>
      <c r="BG78" s="1">
        <v>1.92</v>
      </c>
      <c r="BH78" s="1">
        <v>1.92</v>
      </c>
      <c r="BI78" s="1">
        <v>1.58</v>
      </c>
      <c r="BJ78" s="1">
        <v>8.92</v>
      </c>
      <c r="BK78" s="1">
        <v>6.25</v>
      </c>
      <c r="BL78" s="1">
        <v>70</v>
      </c>
      <c r="BM78" s="1">
        <v>7.17</v>
      </c>
      <c r="BN78" s="1">
        <v>4</v>
      </c>
      <c r="BO78" s="1">
        <v>56</v>
      </c>
      <c r="BP78" s="1">
        <v>4.75</v>
      </c>
      <c r="BQ78" s="1">
        <v>2.83</v>
      </c>
      <c r="BR78" s="1">
        <v>60</v>
      </c>
      <c r="BS78" s="1">
        <v>0.08</v>
      </c>
      <c r="BT78" s="1">
        <v>0</v>
      </c>
      <c r="BU78" s="1">
        <v>1</v>
      </c>
      <c r="BV78" s="1">
        <v>11</v>
      </c>
      <c r="BW78" s="1">
        <v>1</v>
      </c>
      <c r="BX78" s="1">
        <v>0.25</v>
      </c>
      <c r="BY78" s="1">
        <v>15.67</v>
      </c>
      <c r="BZ78" s="1">
        <v>1.67</v>
      </c>
      <c r="CA78" s="1">
        <v>1</v>
      </c>
      <c r="CB78" s="1">
        <v>1.67</v>
      </c>
      <c r="CC78" s="1">
        <v>0.17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3.1306671100000001</v>
      </c>
      <c r="CL78" s="1">
        <v>1</v>
      </c>
    </row>
    <row r="79" spans="1:90" x14ac:dyDescent="0.25">
      <c r="A79" s="1" t="s">
        <v>100</v>
      </c>
      <c r="B79" s="1">
        <v>5.9</v>
      </c>
      <c r="C79" s="1">
        <v>9</v>
      </c>
      <c r="D79" s="1">
        <v>71</v>
      </c>
      <c r="E79" s="1">
        <v>0.28000000000000003</v>
      </c>
      <c r="F79" s="1">
        <v>0.25</v>
      </c>
      <c r="G79" s="1">
        <v>0.4</v>
      </c>
      <c r="H79" s="1">
        <v>2</v>
      </c>
      <c r="I79" s="1">
        <v>1.67</v>
      </c>
      <c r="J79" s="1">
        <v>0.22</v>
      </c>
      <c r="K79" s="1">
        <v>0.56000000000000005</v>
      </c>
      <c r="L79" s="1">
        <v>1.1100000000000001</v>
      </c>
      <c r="M79" s="1">
        <v>0.11</v>
      </c>
      <c r="N79" s="1">
        <v>0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15.11</v>
      </c>
      <c r="V79" s="1">
        <v>10</v>
      </c>
      <c r="W79" s="1">
        <v>66</v>
      </c>
      <c r="X79" s="1">
        <v>3.44</v>
      </c>
      <c r="Y79" s="1">
        <v>1.1100000000000001</v>
      </c>
      <c r="Z79" s="1">
        <v>32</v>
      </c>
      <c r="AA79" s="1">
        <v>1.44</v>
      </c>
      <c r="AB79" s="1">
        <v>0.11</v>
      </c>
      <c r="AC79" s="1">
        <v>1.89</v>
      </c>
      <c r="AD79" s="1">
        <v>0.44</v>
      </c>
      <c r="AE79" s="1">
        <v>0.27</v>
      </c>
      <c r="AF79" s="1">
        <v>0.22</v>
      </c>
      <c r="AG79" s="1">
        <v>0</v>
      </c>
      <c r="AH79" s="1">
        <v>0</v>
      </c>
      <c r="AI79" s="1">
        <v>0</v>
      </c>
      <c r="AJ79" s="1">
        <v>0.44</v>
      </c>
      <c r="AK79" s="1">
        <v>17</v>
      </c>
      <c r="AL79" s="1">
        <v>28.01</v>
      </c>
      <c r="AM79" s="1">
        <v>13.69</v>
      </c>
      <c r="AN79" s="1">
        <v>1.3</v>
      </c>
      <c r="AO79" s="1">
        <v>3.8</v>
      </c>
      <c r="AP79" s="1">
        <v>10.67</v>
      </c>
      <c r="AQ79" s="1">
        <v>12.67</v>
      </c>
      <c r="AR79" s="1">
        <v>0.33</v>
      </c>
      <c r="AS79" s="1">
        <v>3.22</v>
      </c>
      <c r="AT79" s="1">
        <v>0.67</v>
      </c>
      <c r="AU79" s="1">
        <v>0.89</v>
      </c>
      <c r="AV79" s="1">
        <v>0.56000000000000005</v>
      </c>
      <c r="AW79" s="1">
        <v>63</v>
      </c>
      <c r="AX79" s="1">
        <v>3.67</v>
      </c>
      <c r="AY79" s="1">
        <v>0.56000000000000005</v>
      </c>
      <c r="AZ79" s="1">
        <v>0</v>
      </c>
      <c r="BA79" s="1">
        <v>0.44</v>
      </c>
      <c r="BB79" s="1">
        <v>1</v>
      </c>
      <c r="BC79" s="1">
        <v>11.11</v>
      </c>
      <c r="BD79" s="1">
        <v>7.22</v>
      </c>
      <c r="BE79" s="1">
        <v>4</v>
      </c>
      <c r="BF79" s="1">
        <v>0.44</v>
      </c>
      <c r="BG79" s="1">
        <v>2.2200000000000002</v>
      </c>
      <c r="BH79" s="1">
        <v>2</v>
      </c>
      <c r="BI79" s="1">
        <v>1.37</v>
      </c>
      <c r="BJ79" s="1">
        <v>26.78</v>
      </c>
      <c r="BK79" s="1">
        <v>19.78</v>
      </c>
      <c r="BL79" s="1">
        <v>74</v>
      </c>
      <c r="BM79" s="1">
        <v>23.67</v>
      </c>
      <c r="BN79" s="1">
        <v>15.33</v>
      </c>
      <c r="BO79" s="1">
        <v>65</v>
      </c>
      <c r="BP79" s="1">
        <v>15.11</v>
      </c>
      <c r="BQ79" s="1">
        <v>10</v>
      </c>
      <c r="BR79" s="1">
        <v>66</v>
      </c>
      <c r="BS79" s="1">
        <v>0.33</v>
      </c>
      <c r="BT79" s="1">
        <v>0.11</v>
      </c>
      <c r="BU79" s="1">
        <v>7</v>
      </c>
      <c r="BV79" s="1">
        <v>2</v>
      </c>
      <c r="BW79" s="1">
        <v>3</v>
      </c>
      <c r="BX79" s="1">
        <v>1.44</v>
      </c>
      <c r="BY79" s="1">
        <v>42.22</v>
      </c>
      <c r="BZ79" s="1">
        <v>2.56</v>
      </c>
      <c r="CA79" s="1">
        <v>3.22</v>
      </c>
      <c r="CB79" s="1">
        <v>6</v>
      </c>
      <c r="CC79" s="1">
        <v>0</v>
      </c>
      <c r="CD79" s="1">
        <v>0</v>
      </c>
      <c r="CE79" s="1">
        <v>1.33</v>
      </c>
      <c r="CF79" s="1">
        <v>0</v>
      </c>
      <c r="CG79" s="1">
        <v>0.11</v>
      </c>
      <c r="CH79" s="1">
        <v>0</v>
      </c>
      <c r="CI79" s="1">
        <v>0</v>
      </c>
      <c r="CJ79" s="1">
        <v>0</v>
      </c>
      <c r="CK79" s="1">
        <f t="shared" si="1"/>
        <v>3.5774557300000014</v>
      </c>
      <c r="CL79" s="1">
        <v>1</v>
      </c>
    </row>
    <row r="80" spans="1:90" x14ac:dyDescent="0.25">
      <c r="A80" s="1" t="s">
        <v>242</v>
      </c>
      <c r="B80" s="1">
        <v>9.4</v>
      </c>
      <c r="C80" s="1">
        <v>5</v>
      </c>
      <c r="D80" s="1">
        <v>34.799999999999997</v>
      </c>
      <c r="E80" s="1">
        <v>0.28999999999999998</v>
      </c>
      <c r="F80" s="1">
        <v>0.33</v>
      </c>
      <c r="G80" s="1">
        <v>0.4</v>
      </c>
      <c r="H80" s="1">
        <v>2</v>
      </c>
      <c r="I80" s="1">
        <v>1.2</v>
      </c>
      <c r="J80" s="1">
        <v>0.8</v>
      </c>
      <c r="K80" s="1">
        <v>1</v>
      </c>
      <c r="L80" s="1">
        <v>0.2</v>
      </c>
      <c r="M80" s="1">
        <v>0.6</v>
      </c>
      <c r="N80" s="1">
        <v>0.2</v>
      </c>
      <c r="O80" s="1">
        <v>0.31</v>
      </c>
      <c r="P80" s="1">
        <v>0.31</v>
      </c>
      <c r="Q80" s="1">
        <v>0.4</v>
      </c>
      <c r="R80" s="1">
        <v>0.4</v>
      </c>
      <c r="S80" s="1">
        <v>0</v>
      </c>
      <c r="T80" s="1">
        <v>0</v>
      </c>
      <c r="U80" s="1">
        <v>4.4000000000000004</v>
      </c>
      <c r="V80" s="1">
        <v>3</v>
      </c>
      <c r="W80" s="1">
        <v>68</v>
      </c>
      <c r="X80" s="1">
        <v>1</v>
      </c>
      <c r="Y80" s="1">
        <v>0.2</v>
      </c>
      <c r="Z80" s="1">
        <v>20</v>
      </c>
      <c r="AA80" s="1">
        <v>0</v>
      </c>
      <c r="AB80" s="1">
        <v>0</v>
      </c>
      <c r="AC80" s="1">
        <v>0</v>
      </c>
      <c r="AD80" s="1">
        <v>0</v>
      </c>
      <c r="AE80" s="1">
        <v>0.05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20.2</v>
      </c>
      <c r="AL80" s="1">
        <v>2.14</v>
      </c>
      <c r="AM80" s="1">
        <v>14.72</v>
      </c>
      <c r="AN80" s="1">
        <v>1.7</v>
      </c>
      <c r="AO80" s="1">
        <v>3.6</v>
      </c>
      <c r="AP80" s="1">
        <v>2</v>
      </c>
      <c r="AQ80" s="1">
        <v>9.1999999999999993</v>
      </c>
      <c r="AR80" s="1">
        <v>0</v>
      </c>
      <c r="AS80" s="1">
        <v>3.2</v>
      </c>
      <c r="AT80" s="1">
        <v>2</v>
      </c>
      <c r="AU80" s="1">
        <v>0</v>
      </c>
      <c r="AV80" s="1">
        <v>0</v>
      </c>
      <c r="AX80" s="1">
        <v>2</v>
      </c>
      <c r="AY80" s="1">
        <v>0</v>
      </c>
      <c r="AZ80" s="1">
        <v>0</v>
      </c>
      <c r="BA80" s="1">
        <v>0</v>
      </c>
      <c r="BB80" s="1">
        <v>0</v>
      </c>
      <c r="BC80" s="1">
        <v>17.2</v>
      </c>
      <c r="BD80" s="1">
        <v>11.2</v>
      </c>
      <c r="BE80" s="1">
        <v>6.2</v>
      </c>
      <c r="BF80" s="1">
        <v>1</v>
      </c>
      <c r="BG80" s="1">
        <v>1.6</v>
      </c>
      <c r="BH80" s="1">
        <v>3.2</v>
      </c>
      <c r="BI80" s="1">
        <v>2.23</v>
      </c>
      <c r="BJ80" s="1">
        <v>12.6</v>
      </c>
      <c r="BK80" s="1">
        <v>8</v>
      </c>
      <c r="BL80" s="1">
        <v>63</v>
      </c>
      <c r="BM80" s="1">
        <v>10.199999999999999</v>
      </c>
      <c r="BN80" s="1">
        <v>6.4</v>
      </c>
      <c r="BO80" s="1">
        <v>63</v>
      </c>
      <c r="BP80" s="1">
        <v>4.4000000000000004</v>
      </c>
      <c r="BQ80" s="1">
        <v>3</v>
      </c>
      <c r="BR80" s="1">
        <v>68</v>
      </c>
      <c r="BS80" s="1">
        <v>0</v>
      </c>
      <c r="BT80" s="1">
        <v>0</v>
      </c>
      <c r="BU80" s="1">
        <v>2</v>
      </c>
      <c r="BV80" s="1">
        <v>3</v>
      </c>
      <c r="BW80" s="1">
        <v>2</v>
      </c>
      <c r="BX80" s="1">
        <v>1.2</v>
      </c>
      <c r="BY80" s="1">
        <v>20.2</v>
      </c>
      <c r="BZ80" s="1">
        <v>2.4</v>
      </c>
      <c r="CA80" s="1">
        <v>0.6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3.7810461100000001</v>
      </c>
      <c r="CL80" s="1">
        <v>1</v>
      </c>
    </row>
    <row r="81" spans="1:90" x14ac:dyDescent="0.25">
      <c r="A81" s="1" t="s">
        <v>106</v>
      </c>
      <c r="B81" s="1">
        <v>7.9</v>
      </c>
      <c r="C81" s="1">
        <v>3</v>
      </c>
      <c r="D81" s="1">
        <v>38.33</v>
      </c>
      <c r="E81" s="1">
        <v>0.24</v>
      </c>
      <c r="F81" s="1">
        <v>0.28999999999999998</v>
      </c>
      <c r="G81" s="1">
        <v>0.5</v>
      </c>
      <c r="H81" s="1">
        <v>2</v>
      </c>
      <c r="I81" s="1">
        <v>1.33</v>
      </c>
      <c r="J81" s="1">
        <v>1</v>
      </c>
      <c r="K81" s="1">
        <v>1.33</v>
      </c>
      <c r="L81" s="1">
        <v>0</v>
      </c>
      <c r="M81" s="1">
        <v>1</v>
      </c>
      <c r="N81" s="1">
        <v>0.33</v>
      </c>
      <c r="O81" s="1">
        <v>0.47</v>
      </c>
      <c r="P81" s="1">
        <v>0.47</v>
      </c>
      <c r="Q81" s="1">
        <v>0.67</v>
      </c>
      <c r="R81" s="1">
        <v>0.67</v>
      </c>
      <c r="S81" s="1">
        <v>0</v>
      </c>
      <c r="T81" s="1">
        <v>0</v>
      </c>
      <c r="U81" s="1">
        <v>6.33</v>
      </c>
      <c r="V81" s="1">
        <v>5</v>
      </c>
      <c r="W81" s="1">
        <v>79</v>
      </c>
      <c r="X81" s="1">
        <v>1.33</v>
      </c>
      <c r="Y81" s="1">
        <v>0</v>
      </c>
      <c r="Z81" s="1">
        <v>0</v>
      </c>
      <c r="AA81" s="1">
        <v>0</v>
      </c>
      <c r="AB81" s="1">
        <v>0</v>
      </c>
      <c r="AC81" s="1">
        <v>0.33</v>
      </c>
      <c r="AD81" s="1">
        <v>0</v>
      </c>
      <c r="AE81" s="1">
        <v>7.0000000000000007E-2</v>
      </c>
      <c r="AF81" s="1">
        <v>0</v>
      </c>
      <c r="AG81" s="1">
        <v>0</v>
      </c>
      <c r="AH81" s="1">
        <v>0</v>
      </c>
      <c r="AI81" s="1">
        <v>0</v>
      </c>
      <c r="AJ81" s="1">
        <v>0.33</v>
      </c>
      <c r="AK81" s="1">
        <v>28.33</v>
      </c>
      <c r="AL81" s="1">
        <v>5.0999999999999996</v>
      </c>
      <c r="AM81" s="1">
        <v>23.47</v>
      </c>
      <c r="AN81" s="1">
        <v>2.6</v>
      </c>
      <c r="AO81" s="1">
        <v>4.7</v>
      </c>
      <c r="AP81" s="1">
        <v>0.67</v>
      </c>
      <c r="AQ81" s="1">
        <v>12.67</v>
      </c>
      <c r="AR81" s="1">
        <v>0</v>
      </c>
      <c r="AS81" s="1">
        <v>5</v>
      </c>
      <c r="AT81" s="1">
        <v>0</v>
      </c>
      <c r="AU81" s="1">
        <v>0</v>
      </c>
      <c r="AV81" s="1">
        <v>0</v>
      </c>
      <c r="AX81" s="1">
        <v>1.33</v>
      </c>
      <c r="AY81" s="1">
        <v>0</v>
      </c>
      <c r="AZ81" s="1">
        <v>0</v>
      </c>
      <c r="BA81" s="1">
        <v>0.33</v>
      </c>
      <c r="BB81" s="1">
        <v>0.33</v>
      </c>
      <c r="BC81" s="1">
        <v>4.33</v>
      </c>
      <c r="BD81" s="1">
        <v>2.67</v>
      </c>
      <c r="BE81" s="1">
        <v>2</v>
      </c>
      <c r="BF81" s="1">
        <v>0</v>
      </c>
      <c r="BG81" s="1">
        <v>1</v>
      </c>
      <c r="BH81" s="1">
        <v>0.67</v>
      </c>
      <c r="BI81" s="1">
        <v>0.55000000000000004</v>
      </c>
      <c r="BJ81" s="1">
        <v>12.67</v>
      </c>
      <c r="BK81" s="1">
        <v>11.33</v>
      </c>
      <c r="BL81" s="1">
        <v>89</v>
      </c>
      <c r="BM81" s="1">
        <v>11.33</v>
      </c>
      <c r="BN81" s="1">
        <v>8.67</v>
      </c>
      <c r="BO81" s="1">
        <v>77</v>
      </c>
      <c r="BP81" s="1">
        <v>6.33</v>
      </c>
      <c r="BQ81" s="1">
        <v>5</v>
      </c>
      <c r="BR81" s="1">
        <v>79</v>
      </c>
      <c r="BS81" s="1">
        <v>0.33</v>
      </c>
      <c r="BT81" s="1">
        <v>0.33</v>
      </c>
      <c r="BU81" s="1">
        <v>1</v>
      </c>
      <c r="BV81" s="1">
        <v>2</v>
      </c>
      <c r="BW81" s="1">
        <v>1</v>
      </c>
      <c r="BX81" s="1">
        <v>0.67</v>
      </c>
      <c r="BY81" s="1">
        <v>23</v>
      </c>
      <c r="BZ81" s="1">
        <v>3.33</v>
      </c>
      <c r="CA81" s="1">
        <v>1.33</v>
      </c>
      <c r="CB81" s="1">
        <v>1.33</v>
      </c>
      <c r="CC81" s="1">
        <v>0.67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5.8337202499999972</v>
      </c>
      <c r="CL81" s="1">
        <v>1</v>
      </c>
    </row>
    <row r="82" spans="1:90" x14ac:dyDescent="0.25">
      <c r="A82" s="1" t="s">
        <v>108</v>
      </c>
      <c r="B82" s="1">
        <v>4.7</v>
      </c>
      <c r="C82" s="1">
        <v>9</v>
      </c>
      <c r="D82" s="1">
        <v>90</v>
      </c>
      <c r="E82" s="1">
        <v>0.11</v>
      </c>
      <c r="F82" s="1">
        <v>0.1</v>
      </c>
      <c r="G82" s="1">
        <v>0.2</v>
      </c>
      <c r="H82" s="1">
        <v>1</v>
      </c>
      <c r="I82" s="1">
        <v>1</v>
      </c>
      <c r="J82" s="1">
        <v>0.22</v>
      </c>
      <c r="K82" s="1">
        <v>0.33</v>
      </c>
      <c r="L82" s="1">
        <v>0.67</v>
      </c>
      <c r="M82" s="1">
        <v>0.11</v>
      </c>
      <c r="N82" s="1">
        <v>0.33</v>
      </c>
      <c r="O82" s="1">
        <v>0.08</v>
      </c>
      <c r="P82" s="1">
        <v>0.08</v>
      </c>
      <c r="Q82" s="1">
        <v>0</v>
      </c>
      <c r="R82" s="1">
        <v>0</v>
      </c>
      <c r="S82" s="1">
        <v>0</v>
      </c>
      <c r="T82" s="1">
        <v>0</v>
      </c>
      <c r="U82" s="1">
        <v>13</v>
      </c>
      <c r="V82" s="1">
        <v>9.11</v>
      </c>
      <c r="W82" s="1">
        <v>70</v>
      </c>
      <c r="X82" s="1">
        <v>0.89</v>
      </c>
      <c r="Y82" s="1">
        <v>0.22</v>
      </c>
      <c r="Z82" s="1">
        <v>25</v>
      </c>
      <c r="AA82" s="1">
        <v>0.11</v>
      </c>
      <c r="AB82" s="1">
        <v>0.22</v>
      </c>
      <c r="AC82" s="1">
        <v>0.67</v>
      </c>
      <c r="AD82" s="1">
        <v>0.11</v>
      </c>
      <c r="AE82" s="1">
        <v>0.08</v>
      </c>
      <c r="AF82" s="1">
        <v>0.11</v>
      </c>
      <c r="AG82" s="1">
        <v>0</v>
      </c>
      <c r="AH82" s="1">
        <v>0.22</v>
      </c>
      <c r="AI82" s="1">
        <v>0</v>
      </c>
      <c r="AJ82" s="1">
        <v>0.11</v>
      </c>
      <c r="AK82" s="1">
        <v>7.56</v>
      </c>
      <c r="AL82" s="1">
        <v>10.34</v>
      </c>
      <c r="AM82" s="1">
        <v>15.53</v>
      </c>
      <c r="AN82" s="1">
        <v>0.6</v>
      </c>
      <c r="AO82" s="1">
        <v>3.2</v>
      </c>
      <c r="AP82" s="1">
        <v>10.44</v>
      </c>
      <c r="AQ82" s="1">
        <v>11.44</v>
      </c>
      <c r="AR82" s="1">
        <v>0</v>
      </c>
      <c r="AS82" s="1">
        <v>2.2200000000000002</v>
      </c>
      <c r="AT82" s="1">
        <v>1.44</v>
      </c>
      <c r="AU82" s="1">
        <v>2.56</v>
      </c>
      <c r="AV82" s="1">
        <v>1.33</v>
      </c>
      <c r="AW82" s="1">
        <v>52</v>
      </c>
      <c r="AX82" s="1">
        <v>10.89</v>
      </c>
      <c r="AY82" s="1">
        <v>0.67</v>
      </c>
      <c r="AZ82" s="1">
        <v>0.67</v>
      </c>
      <c r="BA82" s="1">
        <v>1</v>
      </c>
      <c r="BB82" s="1">
        <v>2.33</v>
      </c>
      <c r="BC82" s="1">
        <v>15.22</v>
      </c>
      <c r="BD82" s="1">
        <v>9.33</v>
      </c>
      <c r="BE82" s="1">
        <v>5</v>
      </c>
      <c r="BF82" s="1">
        <v>0.44</v>
      </c>
      <c r="BG82" s="1">
        <v>1.89</v>
      </c>
      <c r="BH82" s="1">
        <v>1.89</v>
      </c>
      <c r="BI82" s="1">
        <v>1.59</v>
      </c>
      <c r="BJ82" s="1">
        <v>58.11</v>
      </c>
      <c r="BK82" s="1">
        <v>48.67</v>
      </c>
      <c r="BL82" s="1">
        <v>84</v>
      </c>
      <c r="BM82" s="1">
        <v>28</v>
      </c>
      <c r="BN82" s="1">
        <v>20.440000000000001</v>
      </c>
      <c r="BO82" s="1">
        <v>73</v>
      </c>
      <c r="BP82" s="1">
        <v>13</v>
      </c>
      <c r="BQ82" s="1">
        <v>9.11</v>
      </c>
      <c r="BR82" s="1">
        <v>70</v>
      </c>
      <c r="BS82" s="1">
        <v>0</v>
      </c>
      <c r="BT82" s="1">
        <v>0</v>
      </c>
      <c r="BU82" s="1">
        <v>9</v>
      </c>
      <c r="BV82" s="1">
        <v>0</v>
      </c>
      <c r="BW82" s="1">
        <v>0</v>
      </c>
      <c r="BX82" s="1">
        <v>0.33</v>
      </c>
      <c r="BY82" s="1">
        <v>73.89</v>
      </c>
      <c r="BZ82" s="1">
        <v>0.56000000000000005</v>
      </c>
      <c r="CA82" s="1">
        <v>7.78</v>
      </c>
      <c r="CB82" s="1">
        <v>2.67</v>
      </c>
      <c r="CC82" s="1">
        <v>0</v>
      </c>
      <c r="CD82" s="1">
        <v>0</v>
      </c>
      <c r="CE82" s="1">
        <v>0.11</v>
      </c>
      <c r="CF82" s="1">
        <v>0.11</v>
      </c>
      <c r="CG82" s="1">
        <v>0.11</v>
      </c>
      <c r="CH82" s="1">
        <v>0</v>
      </c>
      <c r="CI82" s="1">
        <v>0</v>
      </c>
      <c r="CJ82" s="1">
        <v>0</v>
      </c>
      <c r="CK82" s="1">
        <f t="shared" si="1"/>
        <v>3.0994568500000002</v>
      </c>
      <c r="CL82" s="1">
        <v>1</v>
      </c>
    </row>
    <row r="83" spans="1:90" x14ac:dyDescent="0.25">
      <c r="A83" s="1" t="s">
        <v>119</v>
      </c>
      <c r="B83" s="1">
        <v>7.6</v>
      </c>
      <c r="C83" s="1">
        <v>9</v>
      </c>
      <c r="D83" s="1">
        <v>57.11</v>
      </c>
      <c r="E83" s="1">
        <v>0.24</v>
      </c>
      <c r="F83" s="1">
        <v>0.25</v>
      </c>
      <c r="G83" s="1">
        <v>0.5</v>
      </c>
      <c r="H83" s="1">
        <v>6</v>
      </c>
      <c r="I83" s="1">
        <v>1.78</v>
      </c>
      <c r="J83" s="1">
        <v>0.78</v>
      </c>
      <c r="K83" s="1">
        <v>0.89</v>
      </c>
      <c r="L83" s="1">
        <v>0.89</v>
      </c>
      <c r="M83" s="1">
        <v>0.22</v>
      </c>
      <c r="N83" s="1">
        <v>0</v>
      </c>
      <c r="O83" s="1">
        <v>0.15</v>
      </c>
      <c r="P83" s="1">
        <v>0.24</v>
      </c>
      <c r="Q83" s="1">
        <v>0.33</v>
      </c>
      <c r="R83" s="1">
        <v>0.22</v>
      </c>
      <c r="S83" s="1">
        <v>0.11</v>
      </c>
      <c r="T83" s="1">
        <v>0</v>
      </c>
      <c r="U83" s="1">
        <v>13.89</v>
      </c>
      <c r="V83" s="1">
        <v>11.67</v>
      </c>
      <c r="W83" s="1">
        <v>84</v>
      </c>
      <c r="X83" s="1">
        <v>2.89</v>
      </c>
      <c r="Y83" s="1">
        <v>0.67</v>
      </c>
      <c r="Z83" s="1">
        <v>23</v>
      </c>
      <c r="AA83" s="1">
        <v>1.33</v>
      </c>
      <c r="AB83" s="1">
        <v>0.22</v>
      </c>
      <c r="AC83" s="1">
        <v>1.22</v>
      </c>
      <c r="AD83" s="1">
        <v>0.56000000000000005</v>
      </c>
      <c r="AE83" s="1">
        <v>0.3</v>
      </c>
      <c r="AF83" s="1">
        <v>0.33</v>
      </c>
      <c r="AG83" s="1">
        <v>0</v>
      </c>
      <c r="AH83" s="1">
        <v>0</v>
      </c>
      <c r="AI83" s="1">
        <v>0</v>
      </c>
      <c r="AJ83" s="1">
        <v>0.44</v>
      </c>
      <c r="AK83" s="1">
        <v>22</v>
      </c>
      <c r="AL83" s="1">
        <v>20.29</v>
      </c>
      <c r="AM83" s="1">
        <v>22.11</v>
      </c>
      <c r="AN83" s="1">
        <v>2.1</v>
      </c>
      <c r="AO83" s="1">
        <v>4.5</v>
      </c>
      <c r="AP83" s="1">
        <v>8.44</v>
      </c>
      <c r="AQ83" s="1">
        <v>17.440000000000001</v>
      </c>
      <c r="AR83" s="1">
        <v>0.33</v>
      </c>
      <c r="AS83" s="1">
        <v>5</v>
      </c>
      <c r="AT83" s="1">
        <v>0.11</v>
      </c>
      <c r="AU83" s="1">
        <v>1</v>
      </c>
      <c r="AV83" s="1">
        <v>0.44</v>
      </c>
      <c r="AW83" s="1">
        <v>44</v>
      </c>
      <c r="AX83" s="1">
        <v>2.78</v>
      </c>
      <c r="AY83" s="1">
        <v>0.44</v>
      </c>
      <c r="AZ83" s="1">
        <v>0</v>
      </c>
      <c r="BA83" s="1">
        <v>0.44</v>
      </c>
      <c r="BB83" s="1">
        <v>0.89</v>
      </c>
      <c r="BC83" s="1">
        <v>8.44</v>
      </c>
      <c r="BD83" s="1">
        <v>5</v>
      </c>
      <c r="BE83" s="1">
        <v>3.22</v>
      </c>
      <c r="BF83" s="1">
        <v>0.11</v>
      </c>
      <c r="BG83" s="1">
        <v>1.89</v>
      </c>
      <c r="BH83" s="1">
        <v>1.33</v>
      </c>
      <c r="BI83" s="1">
        <v>1.08</v>
      </c>
      <c r="BJ83" s="1">
        <v>26.22</v>
      </c>
      <c r="BK83" s="1">
        <v>22.89</v>
      </c>
      <c r="BL83" s="1">
        <v>87</v>
      </c>
      <c r="BM83" s="1">
        <v>23.33</v>
      </c>
      <c r="BN83" s="1">
        <v>18.22</v>
      </c>
      <c r="BO83" s="1">
        <v>78</v>
      </c>
      <c r="BP83" s="1">
        <v>13.89</v>
      </c>
      <c r="BQ83" s="1">
        <v>11.67</v>
      </c>
      <c r="BR83" s="1">
        <v>84</v>
      </c>
      <c r="BS83" s="1">
        <v>0.33</v>
      </c>
      <c r="BT83" s="1">
        <v>0.22</v>
      </c>
      <c r="BU83" s="1">
        <v>6</v>
      </c>
      <c r="BV83" s="1">
        <v>3</v>
      </c>
      <c r="BW83" s="1">
        <v>3</v>
      </c>
      <c r="BX83" s="1">
        <v>0.33</v>
      </c>
      <c r="BY83" s="1">
        <v>38.89</v>
      </c>
      <c r="BZ83" s="1">
        <v>2.56</v>
      </c>
      <c r="CA83" s="1">
        <v>2.44</v>
      </c>
      <c r="CB83" s="1">
        <v>4.33</v>
      </c>
      <c r="CC83" s="1">
        <v>0.44</v>
      </c>
      <c r="CD83" s="1">
        <v>0</v>
      </c>
      <c r="CE83" s="1">
        <v>0.89</v>
      </c>
      <c r="CF83" s="1">
        <v>0</v>
      </c>
      <c r="CG83" s="1">
        <v>0.33</v>
      </c>
      <c r="CH83" s="1">
        <v>0</v>
      </c>
      <c r="CI83" s="1">
        <v>0.11</v>
      </c>
      <c r="CJ83" s="1">
        <v>0.11</v>
      </c>
      <c r="CK83" s="1">
        <f t="shared" si="1"/>
        <v>4.7213107900000022</v>
      </c>
      <c r="CL83" s="1">
        <v>1</v>
      </c>
    </row>
    <row r="84" spans="1:90" x14ac:dyDescent="0.25">
      <c r="A84" s="1" t="s">
        <v>245</v>
      </c>
      <c r="B84" s="1">
        <v>5.0999999999999996</v>
      </c>
      <c r="C84" s="1">
        <v>3</v>
      </c>
      <c r="D84" s="1">
        <v>9</v>
      </c>
      <c r="E84" s="1">
        <v>0.09</v>
      </c>
      <c r="F84" s="1">
        <v>0.12</v>
      </c>
      <c r="G84" s="1">
        <v>0.2</v>
      </c>
      <c r="H84" s="1">
        <v>1</v>
      </c>
      <c r="I84" s="1">
        <v>0.33</v>
      </c>
      <c r="J84" s="1">
        <v>0.33</v>
      </c>
      <c r="K84" s="1">
        <v>0.33</v>
      </c>
      <c r="L84" s="1">
        <v>0</v>
      </c>
      <c r="M84" s="1">
        <v>0.33</v>
      </c>
      <c r="N84" s="1">
        <v>0</v>
      </c>
      <c r="O84" s="1">
        <v>0.16</v>
      </c>
      <c r="P84" s="1">
        <v>0.16</v>
      </c>
      <c r="Q84" s="1">
        <v>0.33</v>
      </c>
      <c r="R84" s="1">
        <v>0.33</v>
      </c>
      <c r="S84" s="1">
        <v>0</v>
      </c>
      <c r="T84" s="1">
        <v>0</v>
      </c>
      <c r="U84" s="1">
        <v>1.67</v>
      </c>
      <c r="V84" s="1">
        <v>1.33</v>
      </c>
      <c r="W84" s="1">
        <v>80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0.02</v>
      </c>
      <c r="AF84" s="1">
        <v>0</v>
      </c>
      <c r="AG84" s="1">
        <v>0</v>
      </c>
      <c r="AH84" s="1">
        <v>0.33</v>
      </c>
      <c r="AI84" s="1">
        <v>0</v>
      </c>
      <c r="AJ84" s="1">
        <v>0</v>
      </c>
      <c r="AK84" s="1">
        <v>11</v>
      </c>
      <c r="AL84" s="1">
        <v>0.67</v>
      </c>
      <c r="AM84" s="1">
        <v>11.47</v>
      </c>
      <c r="AN84" s="1">
        <v>0.9</v>
      </c>
      <c r="AO84" s="1">
        <v>2.2000000000000002</v>
      </c>
      <c r="AP84" s="1">
        <v>0.67</v>
      </c>
      <c r="AQ84" s="1">
        <v>6.67</v>
      </c>
      <c r="AR84" s="1">
        <v>0</v>
      </c>
      <c r="AS84" s="1">
        <v>2.33</v>
      </c>
      <c r="AT84" s="1">
        <v>0</v>
      </c>
      <c r="AU84" s="1">
        <v>0.33</v>
      </c>
      <c r="AV84" s="1">
        <v>0</v>
      </c>
      <c r="AW84" s="1">
        <v>0</v>
      </c>
      <c r="AX84" s="1">
        <v>1</v>
      </c>
      <c r="AY84" s="1">
        <v>0</v>
      </c>
      <c r="AZ84" s="1">
        <v>0</v>
      </c>
      <c r="BA84" s="1">
        <v>0</v>
      </c>
      <c r="BB84" s="1">
        <v>0</v>
      </c>
      <c r="BC84" s="1">
        <v>7</v>
      </c>
      <c r="BD84" s="1">
        <v>4.67</v>
      </c>
      <c r="BE84" s="1">
        <v>4</v>
      </c>
      <c r="BF84" s="1">
        <v>0.33</v>
      </c>
      <c r="BG84" s="1">
        <v>1.67</v>
      </c>
      <c r="BH84" s="1">
        <v>1.33</v>
      </c>
      <c r="BI84" s="1">
        <v>1.0900000000000001</v>
      </c>
      <c r="BJ84" s="1">
        <v>5.67</v>
      </c>
      <c r="BK84" s="1">
        <v>5.33</v>
      </c>
      <c r="BL84" s="1">
        <v>94</v>
      </c>
      <c r="BM84" s="1">
        <v>3.67</v>
      </c>
      <c r="BN84" s="1">
        <v>3.33</v>
      </c>
      <c r="BO84" s="1">
        <v>91</v>
      </c>
      <c r="BP84" s="1">
        <v>1.67</v>
      </c>
      <c r="BQ84" s="1">
        <v>1.33</v>
      </c>
      <c r="BR84" s="1">
        <v>80</v>
      </c>
      <c r="BS84" s="1">
        <v>0</v>
      </c>
      <c r="BT84" s="1">
        <v>0</v>
      </c>
      <c r="BU84" s="1">
        <v>0</v>
      </c>
      <c r="BV84" s="1">
        <v>3</v>
      </c>
      <c r="BW84" s="1">
        <v>0</v>
      </c>
      <c r="BX84" s="1">
        <v>0</v>
      </c>
      <c r="BY84" s="1">
        <v>8.33</v>
      </c>
      <c r="BZ84" s="1">
        <v>0.33</v>
      </c>
      <c r="CA84" s="1">
        <v>0</v>
      </c>
      <c r="CB84" s="1">
        <v>0.67</v>
      </c>
      <c r="CC84" s="1">
        <v>0.33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3.6506883000000014</v>
      </c>
      <c r="CL84" s="1">
        <v>1</v>
      </c>
    </row>
    <row r="85" spans="1:90" x14ac:dyDescent="0.25">
      <c r="A85" s="1" t="s">
        <v>121</v>
      </c>
      <c r="B85" s="1">
        <v>4.9000000000000004</v>
      </c>
      <c r="C85" s="1">
        <v>5</v>
      </c>
      <c r="D85" s="1">
        <v>73.599999999999994</v>
      </c>
      <c r="E85" s="1">
        <v>0.06</v>
      </c>
      <c r="F85" s="1">
        <v>0.06</v>
      </c>
      <c r="G85" s="1">
        <v>0.2</v>
      </c>
      <c r="H85" s="1">
        <v>1</v>
      </c>
      <c r="I85" s="1">
        <v>0.4</v>
      </c>
      <c r="J85" s="1">
        <v>0</v>
      </c>
      <c r="K85" s="1">
        <v>0.4</v>
      </c>
      <c r="L85" s="1">
        <v>0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14</v>
      </c>
      <c r="V85" s="1">
        <v>10.199999999999999</v>
      </c>
      <c r="W85" s="1">
        <v>73</v>
      </c>
      <c r="X85" s="1">
        <v>5</v>
      </c>
      <c r="Y85" s="1">
        <v>1.4</v>
      </c>
      <c r="Z85" s="1">
        <v>28</v>
      </c>
      <c r="AA85" s="1">
        <v>1.6</v>
      </c>
      <c r="AB85" s="1">
        <v>1</v>
      </c>
      <c r="AC85" s="1">
        <v>1.4</v>
      </c>
      <c r="AD85" s="1">
        <v>0.2</v>
      </c>
      <c r="AE85" s="1">
        <v>0.14000000000000001</v>
      </c>
      <c r="AF85" s="1">
        <v>0.2</v>
      </c>
      <c r="AG85" s="1">
        <v>0</v>
      </c>
      <c r="AH85" s="1">
        <v>0.4</v>
      </c>
      <c r="AI85" s="1">
        <v>0</v>
      </c>
      <c r="AJ85" s="1">
        <v>0.6</v>
      </c>
      <c r="AK85" s="1">
        <v>6.8</v>
      </c>
      <c r="AL85" s="1">
        <v>23</v>
      </c>
      <c r="AM85" s="1">
        <v>18.28</v>
      </c>
      <c r="AN85" s="1">
        <v>0.5</v>
      </c>
      <c r="AO85" s="1">
        <v>2.6</v>
      </c>
      <c r="AP85" s="1">
        <v>12.4</v>
      </c>
      <c r="AQ85" s="1">
        <v>14.2</v>
      </c>
      <c r="AR85" s="1">
        <v>0.2</v>
      </c>
      <c r="AS85" s="1">
        <v>2.8</v>
      </c>
      <c r="AT85" s="1">
        <v>0.2</v>
      </c>
      <c r="AU85" s="1">
        <v>2</v>
      </c>
      <c r="AV85" s="1">
        <v>1.2</v>
      </c>
      <c r="AW85" s="1">
        <v>60</v>
      </c>
      <c r="AX85" s="1">
        <v>6.8</v>
      </c>
      <c r="AY85" s="1">
        <v>1.6</v>
      </c>
      <c r="AZ85" s="1">
        <v>0.4</v>
      </c>
      <c r="BA85" s="1">
        <v>1.6</v>
      </c>
      <c r="BB85" s="1">
        <v>3.6</v>
      </c>
      <c r="BC85" s="1">
        <v>11.4</v>
      </c>
      <c r="BD85" s="1">
        <v>7.8</v>
      </c>
      <c r="BE85" s="1">
        <v>2.8</v>
      </c>
      <c r="BF85" s="1">
        <v>1</v>
      </c>
      <c r="BG85" s="1">
        <v>1.6</v>
      </c>
      <c r="BH85" s="1">
        <v>1.4</v>
      </c>
      <c r="BI85" s="1">
        <v>1.05</v>
      </c>
      <c r="BJ85" s="1">
        <v>52</v>
      </c>
      <c r="BK85" s="1">
        <v>44.4</v>
      </c>
      <c r="BL85" s="1">
        <v>85</v>
      </c>
      <c r="BM85" s="1">
        <v>34.6</v>
      </c>
      <c r="BN85" s="1">
        <v>25.2</v>
      </c>
      <c r="BO85" s="1">
        <v>73</v>
      </c>
      <c r="BP85" s="1">
        <v>14</v>
      </c>
      <c r="BQ85" s="1">
        <v>10.199999999999999</v>
      </c>
      <c r="BR85" s="1">
        <v>73</v>
      </c>
      <c r="BS85" s="1">
        <v>0</v>
      </c>
      <c r="BT85" s="1">
        <v>0</v>
      </c>
      <c r="BU85" s="1">
        <v>5</v>
      </c>
      <c r="BV85" s="1">
        <v>0</v>
      </c>
      <c r="BW85" s="1">
        <v>3</v>
      </c>
      <c r="BX85" s="1">
        <v>0.2</v>
      </c>
      <c r="BY85" s="1">
        <v>73.400000000000006</v>
      </c>
      <c r="BZ85" s="1">
        <v>1.6</v>
      </c>
      <c r="CA85" s="1">
        <v>6.6</v>
      </c>
      <c r="CB85" s="1">
        <v>4.8</v>
      </c>
      <c r="CC85" s="1">
        <v>0.4</v>
      </c>
      <c r="CD85" s="1">
        <v>0</v>
      </c>
      <c r="CE85" s="1">
        <v>1</v>
      </c>
      <c r="CF85" s="1">
        <v>0.2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3.4494275999999995</v>
      </c>
      <c r="CL85" s="1">
        <v>1</v>
      </c>
    </row>
    <row r="86" spans="1:90" x14ac:dyDescent="0.25">
      <c r="A86" s="1" t="s">
        <v>122</v>
      </c>
      <c r="B86" s="1">
        <v>5.4</v>
      </c>
      <c r="C86" s="1">
        <v>10</v>
      </c>
      <c r="D86" s="1">
        <v>66.900000000000006</v>
      </c>
      <c r="E86" s="1">
        <v>7.0000000000000007E-2</v>
      </c>
      <c r="F86" s="1">
        <v>0</v>
      </c>
      <c r="G86" s="1">
        <v>0.1</v>
      </c>
      <c r="H86" s="1">
        <v>0</v>
      </c>
      <c r="I86" s="1">
        <v>0.6</v>
      </c>
      <c r="J86" s="1">
        <v>0.1</v>
      </c>
      <c r="K86" s="1">
        <v>0.3</v>
      </c>
      <c r="L86" s="1">
        <v>0.3</v>
      </c>
      <c r="M86" s="1">
        <v>0</v>
      </c>
      <c r="N86" s="1">
        <v>0.1</v>
      </c>
      <c r="O86" s="1">
        <v>0.03</v>
      </c>
      <c r="P86" s="1">
        <v>0.03</v>
      </c>
      <c r="Q86" s="1">
        <v>0</v>
      </c>
      <c r="R86" s="1">
        <v>0</v>
      </c>
      <c r="S86" s="1">
        <v>0</v>
      </c>
      <c r="T86" s="1">
        <v>0</v>
      </c>
      <c r="U86" s="1">
        <v>9.8000000000000007</v>
      </c>
      <c r="V86" s="1">
        <v>8</v>
      </c>
      <c r="W86" s="1">
        <v>82</v>
      </c>
      <c r="X86" s="1">
        <v>0.5</v>
      </c>
      <c r="Y86" s="1">
        <v>0.1</v>
      </c>
      <c r="Z86" s="1">
        <v>20</v>
      </c>
      <c r="AA86" s="1">
        <v>0</v>
      </c>
      <c r="AB86" s="1">
        <v>0</v>
      </c>
      <c r="AC86" s="1">
        <v>0.8</v>
      </c>
      <c r="AD86" s="1">
        <v>0.1</v>
      </c>
      <c r="AE86" s="1">
        <v>0.08</v>
      </c>
      <c r="AF86" s="1">
        <v>0</v>
      </c>
      <c r="AG86" s="1">
        <v>0</v>
      </c>
      <c r="AH86" s="1">
        <v>0.1</v>
      </c>
      <c r="AI86" s="1">
        <v>0</v>
      </c>
      <c r="AJ86" s="1">
        <v>0.2</v>
      </c>
      <c r="AK86" s="1">
        <v>8.1</v>
      </c>
      <c r="AL86" s="1">
        <v>11.12</v>
      </c>
      <c r="AM86" s="1">
        <v>11.62</v>
      </c>
      <c r="AN86" s="1">
        <v>0.4</v>
      </c>
      <c r="AO86" s="1">
        <v>2.7</v>
      </c>
      <c r="AP86" s="1">
        <v>10.7</v>
      </c>
      <c r="AQ86" s="1">
        <v>10.7</v>
      </c>
      <c r="AR86" s="1">
        <v>0</v>
      </c>
      <c r="AS86" s="1">
        <v>1.8</v>
      </c>
      <c r="AT86" s="1">
        <v>1.4</v>
      </c>
      <c r="AU86" s="1">
        <v>1.2</v>
      </c>
      <c r="AV86" s="1">
        <v>0.7</v>
      </c>
      <c r="AW86" s="1">
        <v>58</v>
      </c>
      <c r="AX86" s="1">
        <v>4.0999999999999996</v>
      </c>
      <c r="AY86" s="1">
        <v>1.2</v>
      </c>
      <c r="AZ86" s="1">
        <v>0.3</v>
      </c>
      <c r="BA86" s="1">
        <v>1.3</v>
      </c>
      <c r="BB86" s="1">
        <v>2.8</v>
      </c>
      <c r="BC86" s="1">
        <v>13.6</v>
      </c>
      <c r="BD86" s="1">
        <v>8.1999999999999993</v>
      </c>
      <c r="BE86" s="1">
        <v>4.5999999999999996</v>
      </c>
      <c r="BF86" s="1">
        <v>1</v>
      </c>
      <c r="BG86" s="1">
        <v>1.4</v>
      </c>
      <c r="BH86" s="1">
        <v>2.5</v>
      </c>
      <c r="BI86" s="1">
        <v>1.69</v>
      </c>
      <c r="BJ86" s="1">
        <v>32.799999999999997</v>
      </c>
      <c r="BK86" s="1">
        <v>28.8</v>
      </c>
      <c r="BL86" s="1">
        <v>88</v>
      </c>
      <c r="BM86" s="1">
        <v>20</v>
      </c>
      <c r="BN86" s="1">
        <v>17.100000000000001</v>
      </c>
      <c r="BO86" s="1">
        <v>86</v>
      </c>
      <c r="BP86" s="1">
        <v>9.8000000000000007</v>
      </c>
      <c r="BQ86" s="1">
        <v>8</v>
      </c>
      <c r="BR86" s="1">
        <v>82</v>
      </c>
      <c r="BS86" s="1">
        <v>0.1</v>
      </c>
      <c r="BT86" s="1">
        <v>0.1</v>
      </c>
      <c r="BU86" s="1">
        <v>8</v>
      </c>
      <c r="BV86" s="1">
        <v>2</v>
      </c>
      <c r="BW86" s="1">
        <v>3</v>
      </c>
      <c r="BX86" s="1">
        <v>1.1000000000000001</v>
      </c>
      <c r="BY86" s="1">
        <v>45.3</v>
      </c>
      <c r="BZ86" s="1">
        <v>1.2</v>
      </c>
      <c r="CA86" s="1">
        <v>3.9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3.1229527000000004</v>
      </c>
      <c r="CL86" s="1">
        <v>1</v>
      </c>
    </row>
    <row r="87" spans="1:90" x14ac:dyDescent="0.25">
      <c r="A87" s="1" t="s">
        <v>130</v>
      </c>
      <c r="B87" s="1">
        <v>5.3</v>
      </c>
      <c r="C87" s="1">
        <v>10</v>
      </c>
      <c r="D87" s="1">
        <v>55.1</v>
      </c>
      <c r="E87" s="1">
        <v>0.17</v>
      </c>
      <c r="F87" s="1">
        <v>0.09</v>
      </c>
      <c r="G87" s="1">
        <v>0.2</v>
      </c>
      <c r="H87" s="1">
        <v>1</v>
      </c>
      <c r="I87" s="1">
        <v>0.8</v>
      </c>
      <c r="J87" s="1">
        <v>0.6</v>
      </c>
      <c r="K87" s="1">
        <v>0.5</v>
      </c>
      <c r="L87" s="1">
        <v>0.3</v>
      </c>
      <c r="M87" s="1">
        <v>0.1</v>
      </c>
      <c r="N87" s="1">
        <v>0</v>
      </c>
      <c r="O87" s="1">
        <v>0.12</v>
      </c>
      <c r="P87" s="1">
        <v>0.12</v>
      </c>
      <c r="Q87" s="1">
        <v>0</v>
      </c>
      <c r="R87" s="1">
        <v>0</v>
      </c>
      <c r="S87" s="1">
        <v>0</v>
      </c>
      <c r="T87" s="1">
        <v>0</v>
      </c>
      <c r="U87" s="1">
        <v>8.3000000000000007</v>
      </c>
      <c r="V87" s="1">
        <v>5.7</v>
      </c>
      <c r="W87" s="1">
        <v>69</v>
      </c>
      <c r="X87" s="1">
        <v>1.9</v>
      </c>
      <c r="Y87" s="1">
        <v>0.8</v>
      </c>
      <c r="Z87" s="1">
        <v>42</v>
      </c>
      <c r="AA87" s="1">
        <v>1.2</v>
      </c>
      <c r="AB87" s="1">
        <v>0.2</v>
      </c>
      <c r="AC87" s="1">
        <v>1</v>
      </c>
      <c r="AD87" s="1">
        <v>0.1</v>
      </c>
      <c r="AE87" s="1">
        <v>0.09</v>
      </c>
      <c r="AF87" s="1">
        <v>0.1</v>
      </c>
      <c r="AG87" s="1">
        <v>0</v>
      </c>
      <c r="AH87" s="1">
        <v>0.1</v>
      </c>
      <c r="AI87" s="1">
        <v>0</v>
      </c>
      <c r="AJ87" s="1">
        <v>0.2</v>
      </c>
      <c r="AK87" s="1">
        <v>9.8000000000000007</v>
      </c>
      <c r="AL87" s="1">
        <v>14.93</v>
      </c>
      <c r="AM87" s="1">
        <v>10.28</v>
      </c>
      <c r="AN87" s="1">
        <v>0.9</v>
      </c>
      <c r="AO87" s="1">
        <v>3.1</v>
      </c>
      <c r="AP87" s="1">
        <v>6.2</v>
      </c>
      <c r="AQ87" s="1">
        <v>7.1</v>
      </c>
      <c r="AR87" s="1">
        <v>0</v>
      </c>
      <c r="AS87" s="1">
        <v>2</v>
      </c>
      <c r="AT87" s="1">
        <v>1</v>
      </c>
      <c r="AU87" s="1">
        <v>1.2</v>
      </c>
      <c r="AV87" s="1">
        <v>0.5</v>
      </c>
      <c r="AW87" s="1">
        <v>42</v>
      </c>
      <c r="AX87" s="1">
        <v>3.1</v>
      </c>
      <c r="AY87" s="1">
        <v>1.2</v>
      </c>
      <c r="AZ87" s="1">
        <v>0</v>
      </c>
      <c r="BA87" s="1">
        <v>0.6</v>
      </c>
      <c r="BB87" s="1">
        <v>1.8</v>
      </c>
      <c r="BC87" s="1">
        <v>12</v>
      </c>
      <c r="BD87" s="1">
        <v>7.1</v>
      </c>
      <c r="BE87" s="1">
        <v>3.6</v>
      </c>
      <c r="BF87" s="1">
        <v>1</v>
      </c>
      <c r="BG87" s="1">
        <v>1.8</v>
      </c>
      <c r="BH87" s="1">
        <v>1.6</v>
      </c>
      <c r="BI87" s="1">
        <v>1.22</v>
      </c>
      <c r="BJ87" s="1">
        <v>20.5</v>
      </c>
      <c r="BK87" s="1">
        <v>16.399999999999999</v>
      </c>
      <c r="BL87" s="1">
        <v>80</v>
      </c>
      <c r="BM87" s="1">
        <v>14.9</v>
      </c>
      <c r="BN87" s="1">
        <v>10.3</v>
      </c>
      <c r="BO87" s="1">
        <v>69</v>
      </c>
      <c r="BP87" s="1">
        <v>8.3000000000000007</v>
      </c>
      <c r="BQ87" s="1">
        <v>5.7</v>
      </c>
      <c r="BR87" s="1">
        <v>69</v>
      </c>
      <c r="BS87" s="1">
        <v>0</v>
      </c>
      <c r="BT87" s="1">
        <v>0</v>
      </c>
      <c r="BU87" s="1">
        <v>6</v>
      </c>
      <c r="BV87" s="1">
        <v>4</v>
      </c>
      <c r="BW87" s="1">
        <v>2</v>
      </c>
      <c r="BX87" s="1">
        <v>0.8</v>
      </c>
      <c r="BY87" s="1">
        <v>33.200000000000003</v>
      </c>
      <c r="BZ87" s="1">
        <v>1.9</v>
      </c>
      <c r="CA87" s="1">
        <v>2.1</v>
      </c>
      <c r="CB87" s="1">
        <v>2.7</v>
      </c>
      <c r="CC87" s="1">
        <v>0.3</v>
      </c>
      <c r="CD87" s="1">
        <v>0</v>
      </c>
      <c r="CE87" s="1">
        <v>1</v>
      </c>
      <c r="CF87" s="1">
        <v>0.2</v>
      </c>
      <c r="CG87" s="1">
        <v>0.1</v>
      </c>
      <c r="CH87" s="1">
        <v>0</v>
      </c>
      <c r="CI87" s="1">
        <v>0</v>
      </c>
      <c r="CJ87" s="1">
        <v>0</v>
      </c>
      <c r="CK87" s="1">
        <f t="shared" si="1"/>
        <v>3.8837904699999997</v>
      </c>
      <c r="CL87" s="1">
        <v>1</v>
      </c>
    </row>
    <row r="88" spans="1:90" x14ac:dyDescent="0.25">
      <c r="A88" s="1" t="s">
        <v>138</v>
      </c>
      <c r="B88" s="1">
        <v>6.7</v>
      </c>
      <c r="C88" s="1">
        <v>6</v>
      </c>
      <c r="D88" s="1">
        <v>10.67</v>
      </c>
      <c r="E88" s="1">
        <v>0.08</v>
      </c>
      <c r="F88" s="1">
        <v>0.15</v>
      </c>
      <c r="G88" s="1">
        <v>0.2</v>
      </c>
      <c r="H88" s="1">
        <v>2</v>
      </c>
      <c r="I88" s="1">
        <v>0.5</v>
      </c>
      <c r="J88" s="1">
        <v>0.5</v>
      </c>
      <c r="K88" s="1">
        <v>0.33</v>
      </c>
      <c r="L88" s="1">
        <v>0.17</v>
      </c>
      <c r="M88" s="1">
        <v>0.17</v>
      </c>
      <c r="N88" s="1">
        <v>0</v>
      </c>
      <c r="O88" s="1">
        <v>0.12</v>
      </c>
      <c r="P88" s="1">
        <v>0.12</v>
      </c>
      <c r="Q88" s="1">
        <v>0.33</v>
      </c>
      <c r="R88" s="1">
        <v>0.33</v>
      </c>
      <c r="S88" s="1">
        <v>0</v>
      </c>
      <c r="T88" s="1">
        <v>0</v>
      </c>
      <c r="U88" s="1">
        <v>2.67</v>
      </c>
      <c r="V88" s="1">
        <v>2.33</v>
      </c>
      <c r="W88" s="1">
        <v>87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0.33</v>
      </c>
      <c r="AD88" s="1">
        <v>0</v>
      </c>
      <c r="AE88" s="1">
        <v>0.03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7.5</v>
      </c>
      <c r="AL88" s="1">
        <v>4.28</v>
      </c>
      <c r="AM88" s="1">
        <v>13.37</v>
      </c>
      <c r="AN88" s="1">
        <v>0.7</v>
      </c>
      <c r="AO88" s="1">
        <v>2.4</v>
      </c>
      <c r="AP88" s="1">
        <v>4.17</v>
      </c>
      <c r="AQ88" s="1">
        <v>10.17</v>
      </c>
      <c r="AR88" s="1">
        <v>0.17</v>
      </c>
      <c r="AS88" s="1">
        <v>2.83</v>
      </c>
      <c r="AT88" s="1">
        <v>0.67</v>
      </c>
      <c r="AU88" s="1">
        <v>0.33</v>
      </c>
      <c r="AV88" s="1">
        <v>0.33</v>
      </c>
      <c r="AW88" s="1">
        <v>100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14</v>
      </c>
      <c r="BD88" s="1">
        <v>7.67</v>
      </c>
      <c r="BE88" s="1">
        <v>4.67</v>
      </c>
      <c r="BF88" s="1">
        <v>0.67</v>
      </c>
      <c r="BG88" s="1">
        <v>1.17</v>
      </c>
      <c r="BH88" s="1">
        <v>2</v>
      </c>
      <c r="BI88" s="1">
        <v>1.6</v>
      </c>
      <c r="BJ88" s="1">
        <v>6.5</v>
      </c>
      <c r="BK88" s="1">
        <v>6.17</v>
      </c>
      <c r="BL88" s="1">
        <v>95</v>
      </c>
      <c r="BM88" s="1">
        <v>5.67</v>
      </c>
      <c r="BN88" s="1">
        <v>4.83</v>
      </c>
      <c r="BO88" s="1">
        <v>85</v>
      </c>
      <c r="BP88" s="1">
        <v>2.67</v>
      </c>
      <c r="BQ88" s="1">
        <v>2.33</v>
      </c>
      <c r="BR88" s="1">
        <v>87</v>
      </c>
      <c r="BS88" s="1">
        <v>0</v>
      </c>
      <c r="BT88" s="1">
        <v>0</v>
      </c>
      <c r="BU88" s="1">
        <v>0</v>
      </c>
      <c r="BV88" s="1">
        <v>6</v>
      </c>
      <c r="BW88" s="1">
        <v>0</v>
      </c>
      <c r="BX88" s="1">
        <v>0</v>
      </c>
      <c r="BY88" s="1">
        <v>9.17</v>
      </c>
      <c r="BZ88" s="1">
        <v>0.67</v>
      </c>
      <c r="CA88" s="1">
        <v>1</v>
      </c>
      <c r="CB88" s="1">
        <v>0.67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4.4464037100000011</v>
      </c>
      <c r="CL88" s="1">
        <v>1</v>
      </c>
    </row>
    <row r="89" spans="1:90" x14ac:dyDescent="0.25">
      <c r="A89" s="1" t="s">
        <v>161</v>
      </c>
      <c r="B89" s="1">
        <v>5.5</v>
      </c>
      <c r="C89" s="1">
        <v>12</v>
      </c>
      <c r="D89" s="1">
        <v>79.92</v>
      </c>
      <c r="E89" s="1">
        <v>0.25</v>
      </c>
      <c r="F89" s="1">
        <v>0.31</v>
      </c>
      <c r="G89" s="1">
        <v>0.3</v>
      </c>
      <c r="H89" s="1">
        <v>5</v>
      </c>
      <c r="I89" s="1">
        <v>2</v>
      </c>
      <c r="J89" s="1">
        <v>0.42</v>
      </c>
      <c r="K89" s="1">
        <v>1.33</v>
      </c>
      <c r="L89" s="1">
        <v>0.67</v>
      </c>
      <c r="M89" s="1">
        <v>0.08</v>
      </c>
      <c r="N89" s="1">
        <v>0</v>
      </c>
      <c r="O89" s="1">
        <v>0.13</v>
      </c>
      <c r="P89" s="1">
        <v>0.13</v>
      </c>
      <c r="Q89" s="1">
        <v>0.25</v>
      </c>
      <c r="R89" s="1">
        <v>0.25</v>
      </c>
      <c r="S89" s="1">
        <v>0</v>
      </c>
      <c r="T89" s="1">
        <v>0</v>
      </c>
      <c r="U89" s="1">
        <v>9.42</v>
      </c>
      <c r="V89" s="1">
        <v>7.67</v>
      </c>
      <c r="W89" s="1">
        <v>81</v>
      </c>
      <c r="X89" s="1">
        <v>2.83</v>
      </c>
      <c r="Y89" s="1">
        <v>0.67</v>
      </c>
      <c r="Z89" s="1">
        <v>24</v>
      </c>
      <c r="AA89" s="1">
        <v>1</v>
      </c>
      <c r="AB89" s="1">
        <v>0.17</v>
      </c>
      <c r="AC89" s="1">
        <v>1.42</v>
      </c>
      <c r="AD89" s="1">
        <v>0.25</v>
      </c>
      <c r="AE89" s="1">
        <v>0.2</v>
      </c>
      <c r="AF89" s="1">
        <v>0.17</v>
      </c>
      <c r="AG89" s="1">
        <v>0</v>
      </c>
      <c r="AH89" s="1">
        <v>0</v>
      </c>
      <c r="AI89" s="1">
        <v>0</v>
      </c>
      <c r="AJ89" s="1">
        <v>0.25</v>
      </c>
      <c r="AK89" s="1">
        <v>28.08</v>
      </c>
      <c r="AL89" s="1">
        <v>19.59</v>
      </c>
      <c r="AM89" s="1">
        <v>18.82</v>
      </c>
      <c r="AN89" s="1">
        <v>1.3</v>
      </c>
      <c r="AO89" s="1">
        <v>3.9</v>
      </c>
      <c r="AP89" s="1">
        <v>8.75</v>
      </c>
      <c r="AQ89" s="1">
        <v>14.75</v>
      </c>
      <c r="AR89" s="1">
        <v>0.17</v>
      </c>
      <c r="AS89" s="1">
        <v>4.08</v>
      </c>
      <c r="AT89" s="1">
        <v>1</v>
      </c>
      <c r="AU89" s="1">
        <v>1</v>
      </c>
      <c r="AV89" s="1">
        <v>0.75</v>
      </c>
      <c r="AW89" s="1">
        <v>75</v>
      </c>
      <c r="AX89" s="1">
        <v>2.92</v>
      </c>
      <c r="AY89" s="1">
        <v>0.75</v>
      </c>
      <c r="AZ89" s="1">
        <v>0</v>
      </c>
      <c r="BA89" s="1">
        <v>0.83</v>
      </c>
      <c r="BB89" s="1">
        <v>1.58</v>
      </c>
      <c r="BC89" s="1">
        <v>13.08</v>
      </c>
      <c r="BD89" s="1">
        <v>7.58</v>
      </c>
      <c r="BE89" s="1">
        <v>4.17</v>
      </c>
      <c r="BF89" s="1">
        <v>1</v>
      </c>
      <c r="BG89" s="1">
        <v>2.33</v>
      </c>
      <c r="BH89" s="1">
        <v>2.25</v>
      </c>
      <c r="BI89" s="1">
        <v>1.5</v>
      </c>
      <c r="BJ89" s="1">
        <v>21.25</v>
      </c>
      <c r="BK89" s="1">
        <v>18</v>
      </c>
      <c r="BL89" s="1">
        <v>85</v>
      </c>
      <c r="BM89" s="1">
        <v>18.079999999999998</v>
      </c>
      <c r="BN89" s="1">
        <v>13.5</v>
      </c>
      <c r="BO89" s="1">
        <v>75</v>
      </c>
      <c r="BP89" s="1">
        <v>9.42</v>
      </c>
      <c r="BQ89" s="1">
        <v>7.67</v>
      </c>
      <c r="BR89" s="1">
        <v>81</v>
      </c>
      <c r="BS89" s="1">
        <v>0.08</v>
      </c>
      <c r="BT89" s="1">
        <v>0.08</v>
      </c>
      <c r="BU89" s="1">
        <v>12</v>
      </c>
      <c r="BV89" s="1">
        <v>0</v>
      </c>
      <c r="BW89" s="1">
        <v>10</v>
      </c>
      <c r="BX89" s="1">
        <v>1.5</v>
      </c>
      <c r="BY89" s="1">
        <v>38.92</v>
      </c>
      <c r="BZ89" s="1">
        <v>3.58</v>
      </c>
      <c r="CA89" s="1">
        <v>1.42</v>
      </c>
      <c r="CB89" s="1">
        <v>3</v>
      </c>
      <c r="CC89" s="1">
        <v>0.25</v>
      </c>
      <c r="CD89" s="1">
        <v>0</v>
      </c>
      <c r="CE89" s="1">
        <v>0.92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3.9181445700000026</v>
      </c>
      <c r="CL89" s="1">
        <v>1</v>
      </c>
    </row>
    <row r="90" spans="1:90" x14ac:dyDescent="0.25">
      <c r="A90" s="1" t="s">
        <v>171</v>
      </c>
      <c r="B90" s="1">
        <v>11.7</v>
      </c>
      <c r="C90" s="1">
        <v>12</v>
      </c>
      <c r="D90" s="1">
        <v>86.08</v>
      </c>
      <c r="E90" s="1">
        <v>0.33</v>
      </c>
      <c r="F90" s="1">
        <v>0.35</v>
      </c>
      <c r="G90" s="1">
        <v>0.6</v>
      </c>
      <c r="H90" s="1">
        <v>7</v>
      </c>
      <c r="I90" s="1">
        <v>2.5</v>
      </c>
      <c r="J90" s="1">
        <v>0.57999999999999996</v>
      </c>
      <c r="K90" s="1">
        <v>1</v>
      </c>
      <c r="L90" s="1">
        <v>1.5</v>
      </c>
      <c r="M90" s="1">
        <v>0.25</v>
      </c>
      <c r="N90" s="1">
        <v>0.25</v>
      </c>
      <c r="O90" s="1">
        <v>0.16</v>
      </c>
      <c r="P90" s="1">
        <v>0.22</v>
      </c>
      <c r="Q90" s="1">
        <v>0.33</v>
      </c>
      <c r="R90" s="1">
        <v>0.25</v>
      </c>
      <c r="S90" s="1">
        <v>0.08</v>
      </c>
      <c r="T90" s="1">
        <v>0</v>
      </c>
      <c r="U90" s="1">
        <v>22</v>
      </c>
      <c r="V90" s="1">
        <v>15.25</v>
      </c>
      <c r="W90" s="1">
        <v>69</v>
      </c>
      <c r="X90" s="1">
        <v>4</v>
      </c>
      <c r="Y90" s="1">
        <v>1.17</v>
      </c>
      <c r="Z90" s="1">
        <v>29</v>
      </c>
      <c r="AA90" s="1">
        <v>1.17</v>
      </c>
      <c r="AB90" s="1">
        <v>0.42</v>
      </c>
      <c r="AC90" s="1">
        <v>3.17</v>
      </c>
      <c r="AD90" s="1">
        <v>0.5</v>
      </c>
      <c r="AE90" s="1">
        <v>0.34</v>
      </c>
      <c r="AF90" s="1">
        <v>0.25</v>
      </c>
      <c r="AG90" s="1">
        <v>0</v>
      </c>
      <c r="AH90" s="1">
        <v>0.25</v>
      </c>
      <c r="AI90" s="1">
        <v>0</v>
      </c>
      <c r="AJ90" s="1">
        <v>0.17</v>
      </c>
      <c r="AK90" s="1">
        <v>21.75</v>
      </c>
      <c r="AL90" s="1">
        <v>45.09</v>
      </c>
      <c r="AM90" s="1">
        <v>27.78</v>
      </c>
      <c r="AN90" s="1">
        <v>2.1</v>
      </c>
      <c r="AO90" s="1">
        <v>4.5999999999999996</v>
      </c>
      <c r="AP90" s="1">
        <v>11.5</v>
      </c>
      <c r="AQ90" s="1">
        <v>19.75</v>
      </c>
      <c r="AR90" s="1">
        <v>0.33</v>
      </c>
      <c r="AS90" s="1">
        <v>4.5</v>
      </c>
      <c r="AT90" s="1">
        <v>1.75</v>
      </c>
      <c r="AU90" s="1">
        <v>1.42</v>
      </c>
      <c r="AV90" s="1">
        <v>0.57999999999999996</v>
      </c>
      <c r="AW90" s="1">
        <v>41</v>
      </c>
      <c r="AX90" s="1">
        <v>4</v>
      </c>
      <c r="AY90" s="1">
        <v>1.33</v>
      </c>
      <c r="AZ90" s="1">
        <v>0</v>
      </c>
      <c r="BA90" s="1">
        <v>0.25</v>
      </c>
      <c r="BB90" s="1">
        <v>1.58</v>
      </c>
      <c r="BC90" s="1">
        <v>13.58</v>
      </c>
      <c r="BD90" s="1">
        <v>8.08</v>
      </c>
      <c r="BE90" s="1">
        <v>4.58</v>
      </c>
      <c r="BF90" s="1">
        <v>0.92</v>
      </c>
      <c r="BG90" s="1">
        <v>1.42</v>
      </c>
      <c r="BH90" s="1">
        <v>2.33</v>
      </c>
      <c r="BI90" s="1">
        <v>1.62</v>
      </c>
      <c r="BJ90" s="1">
        <v>50.33</v>
      </c>
      <c r="BK90" s="1">
        <v>38.83</v>
      </c>
      <c r="BL90" s="1">
        <v>77</v>
      </c>
      <c r="BM90" s="1">
        <v>37.92</v>
      </c>
      <c r="BN90" s="1">
        <v>26.58</v>
      </c>
      <c r="BO90" s="1">
        <v>70</v>
      </c>
      <c r="BP90" s="1">
        <v>22</v>
      </c>
      <c r="BQ90" s="1">
        <v>15.25</v>
      </c>
      <c r="BR90" s="1">
        <v>69</v>
      </c>
      <c r="BS90" s="1">
        <v>1</v>
      </c>
      <c r="BT90" s="1">
        <v>0.42</v>
      </c>
      <c r="BU90" s="1">
        <v>12</v>
      </c>
      <c r="BV90" s="1">
        <v>0</v>
      </c>
      <c r="BW90" s="1">
        <v>3</v>
      </c>
      <c r="BX90" s="1">
        <v>0.67</v>
      </c>
      <c r="BY90" s="1">
        <v>67.83</v>
      </c>
      <c r="BZ90" s="1">
        <v>2.83</v>
      </c>
      <c r="CA90" s="1">
        <v>6.58</v>
      </c>
      <c r="CB90" s="1">
        <v>7.83</v>
      </c>
      <c r="CC90" s="1">
        <v>0.25</v>
      </c>
      <c r="CD90" s="1">
        <v>0</v>
      </c>
      <c r="CE90" s="1">
        <v>1</v>
      </c>
      <c r="CF90" s="1">
        <v>0.17</v>
      </c>
      <c r="CG90" s="1">
        <v>0.25</v>
      </c>
      <c r="CH90" s="1">
        <v>0</v>
      </c>
      <c r="CI90" s="1">
        <v>0.08</v>
      </c>
      <c r="CJ90" s="1">
        <v>0</v>
      </c>
      <c r="CK90" s="1">
        <f t="shared" si="1"/>
        <v>5.3311104099999955</v>
      </c>
      <c r="CL90" s="1">
        <v>1</v>
      </c>
    </row>
    <row r="91" spans="1:90" x14ac:dyDescent="0.25">
      <c r="A91" s="1" t="s">
        <v>213</v>
      </c>
      <c r="B91" s="1">
        <v>4.4000000000000004</v>
      </c>
      <c r="C91" s="1">
        <v>3</v>
      </c>
      <c r="D91" s="1">
        <v>18.329999999999998</v>
      </c>
      <c r="E91" s="1">
        <v>0.04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1.67</v>
      </c>
      <c r="V91" s="1">
        <v>1.67</v>
      </c>
      <c r="W91" s="1">
        <v>100</v>
      </c>
      <c r="X91" s="1">
        <v>0</v>
      </c>
      <c r="Y91" s="1">
        <v>0</v>
      </c>
      <c r="AA91" s="1">
        <v>0</v>
      </c>
      <c r="AB91" s="1">
        <v>0</v>
      </c>
      <c r="AC91" s="1">
        <v>0.67</v>
      </c>
      <c r="AD91" s="1">
        <v>0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1.33</v>
      </c>
      <c r="AL91" s="1">
        <v>7.03</v>
      </c>
      <c r="AM91" s="1">
        <v>3.6</v>
      </c>
      <c r="AN91" s="1">
        <v>0.1</v>
      </c>
      <c r="AO91" s="1">
        <v>1.8</v>
      </c>
      <c r="AP91" s="1">
        <v>4.33</v>
      </c>
      <c r="AQ91" s="1">
        <v>4.33</v>
      </c>
      <c r="AR91" s="1">
        <v>0</v>
      </c>
      <c r="AS91" s="1">
        <v>1</v>
      </c>
      <c r="AT91" s="1">
        <v>0.67</v>
      </c>
      <c r="AU91" s="1">
        <v>0.67</v>
      </c>
      <c r="AV91" s="1">
        <v>0.33</v>
      </c>
      <c r="AW91" s="1">
        <v>49</v>
      </c>
      <c r="AX91" s="1">
        <v>2</v>
      </c>
      <c r="AY91" s="1">
        <v>0</v>
      </c>
      <c r="AZ91" s="1">
        <v>0</v>
      </c>
      <c r="BA91" s="1">
        <v>0</v>
      </c>
      <c r="BB91" s="1">
        <v>0</v>
      </c>
      <c r="BC91" s="1">
        <v>17</v>
      </c>
      <c r="BD91" s="1">
        <v>12.33</v>
      </c>
      <c r="BE91" s="1">
        <v>6.67</v>
      </c>
      <c r="BF91" s="1">
        <v>1</v>
      </c>
      <c r="BG91" s="1">
        <v>2.67</v>
      </c>
      <c r="BH91" s="1">
        <v>4</v>
      </c>
      <c r="BI91" s="1">
        <v>2.59</v>
      </c>
      <c r="BJ91" s="1">
        <v>7.67</v>
      </c>
      <c r="BK91" s="1">
        <v>7.33</v>
      </c>
      <c r="BL91" s="1">
        <v>96</v>
      </c>
      <c r="BM91" s="1">
        <v>3.33</v>
      </c>
      <c r="BN91" s="1">
        <v>3</v>
      </c>
      <c r="BO91" s="1">
        <v>90</v>
      </c>
      <c r="BP91" s="1">
        <v>1.67</v>
      </c>
      <c r="BQ91" s="1">
        <v>1.67</v>
      </c>
      <c r="BR91" s="1">
        <v>100</v>
      </c>
      <c r="BS91" s="1">
        <v>0</v>
      </c>
      <c r="BT91" s="1">
        <v>0</v>
      </c>
      <c r="BU91" s="1">
        <v>0</v>
      </c>
      <c r="BV91" s="1">
        <v>3</v>
      </c>
      <c r="BW91" s="1">
        <v>0</v>
      </c>
      <c r="BX91" s="1">
        <v>0</v>
      </c>
      <c r="BY91" s="1">
        <v>9.33</v>
      </c>
      <c r="BZ91" s="1">
        <v>0.67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3.3760364000000007</v>
      </c>
      <c r="CL91" s="1">
        <v>1</v>
      </c>
    </row>
    <row r="92" spans="1:90" x14ac:dyDescent="0.25">
      <c r="A92" s="1" t="s">
        <v>214</v>
      </c>
      <c r="B92" s="1">
        <v>4.4000000000000004</v>
      </c>
      <c r="C92" s="1">
        <v>3</v>
      </c>
      <c r="D92" s="1">
        <v>10.67</v>
      </c>
      <c r="E92" s="1">
        <v>0.03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3.67</v>
      </c>
      <c r="V92" s="1">
        <v>3</v>
      </c>
      <c r="W92" s="1">
        <v>82</v>
      </c>
      <c r="X92" s="1">
        <v>1</v>
      </c>
      <c r="Y92" s="1">
        <v>0</v>
      </c>
      <c r="Z92" s="1">
        <v>0</v>
      </c>
      <c r="AA92" s="1">
        <v>0.67</v>
      </c>
      <c r="AB92" s="1">
        <v>0</v>
      </c>
      <c r="AC92" s="1">
        <v>0.67</v>
      </c>
      <c r="AD92" s="1">
        <v>0</v>
      </c>
      <c r="AE92" s="1">
        <v>0.02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</v>
      </c>
      <c r="AL92" s="1">
        <v>7.63</v>
      </c>
      <c r="AM92" s="1">
        <v>4.93</v>
      </c>
      <c r="AN92" s="1">
        <v>0.1</v>
      </c>
      <c r="AO92" s="1">
        <v>1.6</v>
      </c>
      <c r="AP92" s="1">
        <v>4</v>
      </c>
      <c r="AQ92" s="1">
        <v>4</v>
      </c>
      <c r="AR92" s="1">
        <v>0</v>
      </c>
      <c r="AS92" s="1">
        <v>1</v>
      </c>
      <c r="AT92" s="1">
        <v>0</v>
      </c>
      <c r="AU92" s="1">
        <v>0.33</v>
      </c>
      <c r="AV92" s="1">
        <v>0</v>
      </c>
      <c r="AW92" s="1">
        <v>0</v>
      </c>
      <c r="AX92" s="1">
        <v>1</v>
      </c>
      <c r="AY92" s="1">
        <v>0.33</v>
      </c>
      <c r="AZ92" s="1">
        <v>0.33</v>
      </c>
      <c r="BA92" s="1">
        <v>0.33</v>
      </c>
      <c r="BB92" s="1">
        <v>1</v>
      </c>
      <c r="BC92" s="1">
        <v>16</v>
      </c>
      <c r="BD92" s="1">
        <v>8</v>
      </c>
      <c r="BE92" s="1">
        <v>5.33</v>
      </c>
      <c r="BF92" s="1">
        <v>0.67</v>
      </c>
      <c r="BG92" s="1">
        <v>1.33</v>
      </c>
      <c r="BH92" s="1">
        <v>3.33</v>
      </c>
      <c r="BI92" s="1">
        <v>2.0499999999999998</v>
      </c>
      <c r="BJ92" s="1">
        <v>8.67</v>
      </c>
      <c r="BK92" s="1">
        <v>6.67</v>
      </c>
      <c r="BL92" s="1">
        <v>77</v>
      </c>
      <c r="BM92" s="1">
        <v>6</v>
      </c>
      <c r="BN92" s="1">
        <v>3.67</v>
      </c>
      <c r="BO92" s="1">
        <v>61</v>
      </c>
      <c r="BP92" s="1">
        <v>3.67</v>
      </c>
      <c r="BQ92" s="1">
        <v>3</v>
      </c>
      <c r="BR92" s="1">
        <v>82</v>
      </c>
      <c r="BS92" s="1">
        <v>0</v>
      </c>
      <c r="BT92" s="1">
        <v>0</v>
      </c>
      <c r="BU92" s="1">
        <v>0</v>
      </c>
      <c r="BV92" s="1">
        <v>3</v>
      </c>
      <c r="BW92" s="1">
        <v>0</v>
      </c>
      <c r="BX92" s="1">
        <v>0.33</v>
      </c>
      <c r="BY92" s="1">
        <v>12.67</v>
      </c>
      <c r="BZ92" s="1">
        <v>1</v>
      </c>
      <c r="CA92" s="1">
        <v>0.33</v>
      </c>
      <c r="CB92" s="1">
        <v>0.33</v>
      </c>
      <c r="CC92" s="1">
        <v>0</v>
      </c>
      <c r="CD92" s="1">
        <v>0</v>
      </c>
      <c r="CE92" s="1">
        <v>0.67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3.950738719999999</v>
      </c>
      <c r="CL92" s="1">
        <v>1</v>
      </c>
    </row>
    <row r="93" spans="1:90" x14ac:dyDescent="0.25">
      <c r="A93" s="1" t="s">
        <v>181</v>
      </c>
      <c r="B93" s="1">
        <v>4.7</v>
      </c>
      <c r="C93" s="1">
        <v>8</v>
      </c>
      <c r="D93" s="1">
        <v>40</v>
      </c>
      <c r="E93" s="1">
        <v>0.05</v>
      </c>
      <c r="F93" s="1">
        <v>0.1</v>
      </c>
      <c r="G93" s="1">
        <v>0.1</v>
      </c>
      <c r="H93" s="1">
        <v>1</v>
      </c>
      <c r="I93" s="1">
        <v>0.38</v>
      </c>
      <c r="J93" s="1">
        <v>0</v>
      </c>
      <c r="K93" s="1">
        <v>0.25</v>
      </c>
      <c r="L93" s="1">
        <v>0.12</v>
      </c>
      <c r="M93" s="1">
        <v>0</v>
      </c>
      <c r="N93" s="1">
        <v>0.12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3.38</v>
      </c>
      <c r="V93" s="1">
        <v>2.38</v>
      </c>
      <c r="W93" s="1">
        <v>70</v>
      </c>
      <c r="X93" s="1">
        <v>0</v>
      </c>
      <c r="Y93" s="1">
        <v>0</v>
      </c>
      <c r="AA93" s="1">
        <v>0</v>
      </c>
      <c r="AB93" s="1">
        <v>0</v>
      </c>
      <c r="AC93" s="1">
        <v>0.38</v>
      </c>
      <c r="AD93" s="1">
        <v>0.12</v>
      </c>
      <c r="AE93" s="1">
        <v>7.0000000000000007E-2</v>
      </c>
      <c r="AF93" s="1">
        <v>0.12</v>
      </c>
      <c r="AG93" s="1">
        <v>0</v>
      </c>
      <c r="AH93" s="1">
        <v>0.12</v>
      </c>
      <c r="AI93" s="1">
        <v>0</v>
      </c>
      <c r="AJ93" s="1">
        <v>0.12</v>
      </c>
      <c r="AK93" s="1">
        <v>3.38</v>
      </c>
      <c r="AL93" s="1">
        <v>5</v>
      </c>
      <c r="AM93" s="1">
        <v>5.85</v>
      </c>
      <c r="AN93" s="1">
        <v>0.2</v>
      </c>
      <c r="AO93" s="1">
        <v>2.1</v>
      </c>
      <c r="AP93" s="1">
        <v>6.62</v>
      </c>
      <c r="AQ93" s="1">
        <v>7.75</v>
      </c>
      <c r="AR93" s="1">
        <v>0</v>
      </c>
      <c r="AS93" s="1">
        <v>1.75</v>
      </c>
      <c r="AT93" s="1">
        <v>0.38</v>
      </c>
      <c r="AU93" s="1">
        <v>0.75</v>
      </c>
      <c r="AV93" s="1">
        <v>0.38</v>
      </c>
      <c r="AW93" s="1">
        <v>51</v>
      </c>
      <c r="AX93" s="1">
        <v>3</v>
      </c>
      <c r="AY93" s="1">
        <v>0.5</v>
      </c>
      <c r="AZ93" s="1">
        <v>0.12</v>
      </c>
      <c r="BA93" s="1">
        <v>0.12</v>
      </c>
      <c r="BB93" s="1">
        <v>0.75</v>
      </c>
      <c r="BC93" s="1">
        <v>12.12</v>
      </c>
      <c r="BD93" s="1">
        <v>7.75</v>
      </c>
      <c r="BE93" s="1">
        <v>4.5</v>
      </c>
      <c r="BF93" s="1">
        <v>0.75</v>
      </c>
      <c r="BG93" s="1">
        <v>2.25</v>
      </c>
      <c r="BH93" s="1">
        <v>1.1200000000000001</v>
      </c>
      <c r="BI93" s="1">
        <v>1.28</v>
      </c>
      <c r="BJ93" s="1">
        <v>15.38</v>
      </c>
      <c r="BK93" s="1">
        <v>13.25</v>
      </c>
      <c r="BL93" s="1">
        <v>86</v>
      </c>
      <c r="BM93" s="1">
        <v>6.5</v>
      </c>
      <c r="BN93" s="1">
        <v>5</v>
      </c>
      <c r="BO93" s="1">
        <v>77</v>
      </c>
      <c r="BP93" s="1">
        <v>3.38</v>
      </c>
      <c r="BQ93" s="1">
        <v>2.38</v>
      </c>
      <c r="BR93" s="1">
        <v>70</v>
      </c>
      <c r="BS93" s="1">
        <v>0</v>
      </c>
      <c r="BT93" s="1">
        <v>0</v>
      </c>
      <c r="BU93" s="1">
        <v>3</v>
      </c>
      <c r="BV93" s="1">
        <v>5</v>
      </c>
      <c r="BW93" s="1">
        <v>0</v>
      </c>
      <c r="BX93" s="1">
        <v>0</v>
      </c>
      <c r="BY93" s="1">
        <v>20.38</v>
      </c>
      <c r="BZ93" s="1">
        <v>0.5</v>
      </c>
      <c r="CA93" s="1">
        <v>1.38</v>
      </c>
      <c r="CB93" s="1">
        <v>0.38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3.0716082100000008</v>
      </c>
      <c r="CL93" s="1">
        <v>1</v>
      </c>
    </row>
    <row r="94" spans="1:90" x14ac:dyDescent="0.25">
      <c r="A94" s="1" t="s">
        <v>188</v>
      </c>
      <c r="B94" s="1">
        <v>5.8</v>
      </c>
      <c r="C94" s="1">
        <v>7</v>
      </c>
      <c r="D94" s="1">
        <v>48.14</v>
      </c>
      <c r="E94" s="1">
        <v>0.04</v>
      </c>
      <c r="F94" s="1">
        <v>0.04</v>
      </c>
      <c r="G94" s="1">
        <v>0.1</v>
      </c>
      <c r="H94" s="1">
        <v>1</v>
      </c>
      <c r="I94" s="1">
        <v>1.29</v>
      </c>
      <c r="J94" s="1">
        <v>0</v>
      </c>
      <c r="K94" s="1">
        <v>0.28999999999999998</v>
      </c>
      <c r="L94" s="1">
        <v>1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11</v>
      </c>
      <c r="V94" s="1">
        <v>7</v>
      </c>
      <c r="W94" s="1">
        <v>64</v>
      </c>
      <c r="X94" s="1">
        <v>0.71</v>
      </c>
      <c r="Y94" s="1">
        <v>0.28999999999999998</v>
      </c>
      <c r="Z94" s="1">
        <v>41</v>
      </c>
      <c r="AA94" s="1">
        <v>0</v>
      </c>
      <c r="AB94" s="1">
        <v>0</v>
      </c>
      <c r="AC94" s="1">
        <v>0.56999999999999995</v>
      </c>
      <c r="AD94" s="1">
        <v>0.14000000000000001</v>
      </c>
      <c r="AE94" s="1">
        <v>0.09</v>
      </c>
      <c r="AF94" s="1">
        <v>0.14000000000000001</v>
      </c>
      <c r="AG94" s="1">
        <v>0</v>
      </c>
      <c r="AH94" s="1">
        <v>0</v>
      </c>
      <c r="AI94" s="1">
        <v>0</v>
      </c>
      <c r="AJ94" s="1">
        <v>0.28999999999999998</v>
      </c>
      <c r="AK94" s="1">
        <v>9.43</v>
      </c>
      <c r="AL94" s="1">
        <v>10.43</v>
      </c>
      <c r="AM94" s="1">
        <v>9.1999999999999993</v>
      </c>
      <c r="AN94" s="1">
        <v>0.4</v>
      </c>
      <c r="AO94" s="1">
        <v>2.6</v>
      </c>
      <c r="AP94" s="1">
        <v>7.71</v>
      </c>
      <c r="AQ94" s="1">
        <v>9</v>
      </c>
      <c r="AR94" s="1">
        <v>0.28999999999999998</v>
      </c>
      <c r="AS94" s="1">
        <v>2.57</v>
      </c>
      <c r="AT94" s="1">
        <v>0.56999999999999995</v>
      </c>
      <c r="AU94" s="1">
        <v>1.29</v>
      </c>
      <c r="AV94" s="1">
        <v>0.86</v>
      </c>
      <c r="AW94" s="1">
        <v>67</v>
      </c>
      <c r="AX94" s="1">
        <v>2.14</v>
      </c>
      <c r="AY94" s="1">
        <v>0.43</v>
      </c>
      <c r="AZ94" s="1">
        <v>0.14000000000000001</v>
      </c>
      <c r="BA94" s="1">
        <v>0.71</v>
      </c>
      <c r="BB94" s="1">
        <v>1.29</v>
      </c>
      <c r="BC94" s="1">
        <v>8.86</v>
      </c>
      <c r="BD94" s="1">
        <v>6.57</v>
      </c>
      <c r="BE94" s="1">
        <v>3.57</v>
      </c>
      <c r="BF94" s="1">
        <v>0.86</v>
      </c>
      <c r="BG94" s="1">
        <v>1.86</v>
      </c>
      <c r="BH94" s="1">
        <v>1.1399999999999999</v>
      </c>
      <c r="BI94" s="1">
        <v>1.03</v>
      </c>
      <c r="BJ94" s="1">
        <v>25.71</v>
      </c>
      <c r="BK94" s="1">
        <v>20.86</v>
      </c>
      <c r="BL94" s="1">
        <v>81</v>
      </c>
      <c r="BM94" s="1">
        <v>18.86</v>
      </c>
      <c r="BN94" s="1">
        <v>14</v>
      </c>
      <c r="BO94" s="1">
        <v>74</v>
      </c>
      <c r="BP94" s="1">
        <v>11</v>
      </c>
      <c r="BQ94" s="1">
        <v>7</v>
      </c>
      <c r="BR94" s="1">
        <v>64</v>
      </c>
      <c r="BS94" s="1">
        <v>0.28999999999999998</v>
      </c>
      <c r="BT94" s="1">
        <v>0</v>
      </c>
      <c r="BU94" s="1">
        <v>3</v>
      </c>
      <c r="BV94" s="1">
        <v>4</v>
      </c>
      <c r="BW94" s="1">
        <v>3</v>
      </c>
      <c r="BX94" s="1">
        <v>1.29</v>
      </c>
      <c r="BY94" s="1">
        <v>35.57</v>
      </c>
      <c r="BZ94" s="1">
        <v>1.43</v>
      </c>
      <c r="CA94" s="1">
        <v>3.86</v>
      </c>
      <c r="CB94" s="1">
        <v>1.71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3.323734110000002</v>
      </c>
      <c r="CL94" s="1">
        <v>1</v>
      </c>
    </row>
    <row r="95" spans="1:90" x14ac:dyDescent="0.25">
      <c r="A95" s="1" t="s">
        <v>193</v>
      </c>
      <c r="B95" s="1">
        <v>6.9</v>
      </c>
      <c r="C95" s="1">
        <v>12</v>
      </c>
      <c r="D95" s="1">
        <v>85.92</v>
      </c>
      <c r="E95" s="1">
        <v>0.33</v>
      </c>
      <c r="F95" s="1">
        <v>0.35</v>
      </c>
      <c r="G95" s="1">
        <v>0.6</v>
      </c>
      <c r="H95" s="1">
        <v>8</v>
      </c>
      <c r="I95" s="1">
        <v>2.42</v>
      </c>
      <c r="J95" s="1">
        <v>1.08</v>
      </c>
      <c r="K95" s="1">
        <v>1.75</v>
      </c>
      <c r="L95" s="1">
        <v>0.67</v>
      </c>
      <c r="M95" s="1">
        <v>0.42</v>
      </c>
      <c r="N95" s="1">
        <v>0.17</v>
      </c>
      <c r="O95" s="1">
        <v>0.34</v>
      </c>
      <c r="P95" s="1">
        <v>0.34</v>
      </c>
      <c r="Q95" s="1">
        <v>0.17</v>
      </c>
      <c r="R95" s="1">
        <v>0.17</v>
      </c>
      <c r="S95" s="1">
        <v>0</v>
      </c>
      <c r="T95" s="1">
        <v>0</v>
      </c>
      <c r="U95" s="1">
        <v>8.33</v>
      </c>
      <c r="V95" s="1">
        <v>6.17</v>
      </c>
      <c r="W95" s="1">
        <v>74</v>
      </c>
      <c r="X95" s="1">
        <v>4.58</v>
      </c>
      <c r="Y95" s="1">
        <v>1.33</v>
      </c>
      <c r="Z95" s="1">
        <v>29</v>
      </c>
      <c r="AA95" s="1">
        <v>2.75</v>
      </c>
      <c r="AB95" s="1">
        <v>0.25</v>
      </c>
      <c r="AC95" s="1">
        <v>1.58</v>
      </c>
      <c r="AD95" s="1">
        <v>0.25</v>
      </c>
      <c r="AE95" s="1">
        <v>0.23</v>
      </c>
      <c r="AF95" s="1">
        <v>0.5</v>
      </c>
      <c r="AG95" s="1">
        <v>0</v>
      </c>
      <c r="AH95" s="1">
        <v>0.08</v>
      </c>
      <c r="AI95" s="1">
        <v>0</v>
      </c>
      <c r="AJ95" s="1">
        <v>0.25</v>
      </c>
      <c r="AK95" s="1">
        <v>39.75</v>
      </c>
      <c r="AL95" s="1">
        <v>24.14</v>
      </c>
      <c r="AM95" s="1">
        <v>22.7</v>
      </c>
      <c r="AN95" s="1">
        <v>2.4</v>
      </c>
      <c r="AO95" s="1">
        <v>5.0999999999999996</v>
      </c>
      <c r="AP95" s="1">
        <v>7.67</v>
      </c>
      <c r="AQ95" s="1">
        <v>15.17</v>
      </c>
      <c r="AR95" s="1">
        <v>0.25</v>
      </c>
      <c r="AS95" s="1">
        <v>4.75</v>
      </c>
      <c r="AT95" s="1">
        <v>1.17</v>
      </c>
      <c r="AU95" s="1">
        <v>1.58</v>
      </c>
      <c r="AV95" s="1">
        <v>0.83</v>
      </c>
      <c r="AW95" s="1">
        <v>53</v>
      </c>
      <c r="AX95" s="1">
        <v>4</v>
      </c>
      <c r="AY95" s="1">
        <v>0.17</v>
      </c>
      <c r="AZ95" s="1">
        <v>0.17</v>
      </c>
      <c r="BA95" s="1">
        <v>0.57999999999999996</v>
      </c>
      <c r="BB95" s="1">
        <v>0.92</v>
      </c>
      <c r="BC95" s="1">
        <v>12.42</v>
      </c>
      <c r="BD95" s="1">
        <v>8.42</v>
      </c>
      <c r="BE95" s="1">
        <v>4.08</v>
      </c>
      <c r="BF95" s="1">
        <v>1</v>
      </c>
      <c r="BG95" s="1">
        <v>2.75</v>
      </c>
      <c r="BH95" s="1">
        <v>1.42</v>
      </c>
      <c r="BI95" s="1">
        <v>1.24</v>
      </c>
      <c r="BJ95" s="1">
        <v>19.420000000000002</v>
      </c>
      <c r="BK95" s="1">
        <v>15.17</v>
      </c>
      <c r="BL95" s="1">
        <v>78</v>
      </c>
      <c r="BM95" s="1">
        <v>18.329999999999998</v>
      </c>
      <c r="BN95" s="1">
        <v>11.83</v>
      </c>
      <c r="BO95" s="1">
        <v>65</v>
      </c>
      <c r="BP95" s="1">
        <v>8.33</v>
      </c>
      <c r="BQ95" s="1">
        <v>6.17</v>
      </c>
      <c r="BR95" s="1">
        <v>74</v>
      </c>
      <c r="BS95" s="1">
        <v>0.08</v>
      </c>
      <c r="BT95" s="1">
        <v>0.08</v>
      </c>
      <c r="BU95" s="1">
        <v>12</v>
      </c>
      <c r="BV95" s="1">
        <v>0</v>
      </c>
      <c r="BW95" s="1">
        <v>10</v>
      </c>
      <c r="BX95" s="1">
        <v>2.17</v>
      </c>
      <c r="BY95" s="1">
        <v>40.75</v>
      </c>
      <c r="BZ95" s="1">
        <v>4.92</v>
      </c>
      <c r="CA95" s="1">
        <v>1.67</v>
      </c>
      <c r="CB95" s="1">
        <v>4.58</v>
      </c>
      <c r="CC95" s="1">
        <v>0.17</v>
      </c>
      <c r="CD95" s="1">
        <v>0</v>
      </c>
      <c r="CE95" s="1">
        <v>2.67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4.8303942500000003</v>
      </c>
      <c r="CL95" s="1">
        <v>1</v>
      </c>
    </row>
    <row r="96" spans="1:90" x14ac:dyDescent="0.25">
      <c r="A96" s="1" t="s">
        <v>198</v>
      </c>
      <c r="B96" s="1">
        <v>5.9</v>
      </c>
      <c r="C96" s="1">
        <v>12</v>
      </c>
      <c r="D96" s="1">
        <v>82.5</v>
      </c>
      <c r="E96" s="1">
        <v>0.23</v>
      </c>
      <c r="F96" s="1">
        <v>0.26</v>
      </c>
      <c r="G96" s="1">
        <v>0.4</v>
      </c>
      <c r="H96" s="1">
        <v>6</v>
      </c>
      <c r="I96" s="1">
        <v>2.42</v>
      </c>
      <c r="J96" s="1">
        <v>0.75</v>
      </c>
      <c r="K96" s="1">
        <v>0.75</v>
      </c>
      <c r="L96" s="1">
        <v>1.67</v>
      </c>
      <c r="M96" s="1">
        <v>0.17</v>
      </c>
      <c r="N96" s="1">
        <v>0.08</v>
      </c>
      <c r="O96" s="1">
        <v>0.19</v>
      </c>
      <c r="P96" s="1">
        <v>0.19</v>
      </c>
      <c r="Q96" s="1">
        <v>0.25</v>
      </c>
      <c r="R96" s="1">
        <v>0.17</v>
      </c>
      <c r="S96" s="1">
        <v>0.08</v>
      </c>
      <c r="T96" s="1">
        <v>0.08</v>
      </c>
      <c r="U96" s="1">
        <v>14.08</v>
      </c>
      <c r="V96" s="1">
        <v>10.83</v>
      </c>
      <c r="W96" s="1">
        <v>77</v>
      </c>
      <c r="X96" s="1">
        <v>2.75</v>
      </c>
      <c r="Y96" s="1">
        <v>0.42</v>
      </c>
      <c r="Z96" s="1">
        <v>15</v>
      </c>
      <c r="AA96" s="1">
        <v>0</v>
      </c>
      <c r="AB96" s="1">
        <v>0</v>
      </c>
      <c r="AC96" s="1">
        <v>1.33</v>
      </c>
      <c r="AD96" s="1">
        <v>0.25</v>
      </c>
      <c r="AE96" s="1">
        <v>0.19</v>
      </c>
      <c r="AF96" s="1">
        <v>0.25</v>
      </c>
      <c r="AG96" s="1">
        <v>0</v>
      </c>
      <c r="AH96" s="1">
        <v>0</v>
      </c>
      <c r="AI96" s="1">
        <v>0</v>
      </c>
      <c r="AJ96" s="1">
        <v>0.25</v>
      </c>
      <c r="AK96" s="1">
        <v>25.5</v>
      </c>
      <c r="AL96" s="1">
        <v>19.79</v>
      </c>
      <c r="AM96" s="1">
        <v>20.8</v>
      </c>
      <c r="AN96" s="1">
        <v>1.6</v>
      </c>
      <c r="AO96" s="1">
        <v>4.4000000000000004</v>
      </c>
      <c r="AP96" s="1">
        <v>11.75</v>
      </c>
      <c r="AQ96" s="1">
        <v>18.5</v>
      </c>
      <c r="AR96" s="1">
        <v>0.67</v>
      </c>
      <c r="AS96" s="1">
        <v>4.92</v>
      </c>
      <c r="AT96" s="1">
        <v>1.08</v>
      </c>
      <c r="AU96" s="1">
        <v>1.17</v>
      </c>
      <c r="AV96" s="1">
        <v>0.75</v>
      </c>
      <c r="AW96" s="1">
        <v>64</v>
      </c>
      <c r="AX96" s="1">
        <v>4.67</v>
      </c>
      <c r="AY96" s="1">
        <v>0.33</v>
      </c>
      <c r="AZ96" s="1">
        <v>0</v>
      </c>
      <c r="BA96" s="1">
        <v>0.25</v>
      </c>
      <c r="BB96" s="1">
        <v>0.57999999999999996</v>
      </c>
      <c r="BC96" s="1">
        <v>12.42</v>
      </c>
      <c r="BD96" s="1">
        <v>8.42</v>
      </c>
      <c r="BE96" s="1">
        <v>4.08</v>
      </c>
      <c r="BF96" s="1">
        <v>1</v>
      </c>
      <c r="BG96" s="1">
        <v>2.75</v>
      </c>
      <c r="BH96" s="1">
        <v>1.42</v>
      </c>
      <c r="BI96" s="1">
        <v>1.24</v>
      </c>
      <c r="BJ96" s="1">
        <v>30.5</v>
      </c>
      <c r="BK96" s="1">
        <v>25.17</v>
      </c>
      <c r="BL96" s="1">
        <v>83</v>
      </c>
      <c r="BM96" s="1">
        <v>24.17</v>
      </c>
      <c r="BN96" s="1">
        <v>17.5</v>
      </c>
      <c r="BO96" s="1">
        <v>72</v>
      </c>
      <c r="BP96" s="1">
        <v>14.08</v>
      </c>
      <c r="BQ96" s="1">
        <v>10.83</v>
      </c>
      <c r="BR96" s="1">
        <v>77</v>
      </c>
      <c r="BS96" s="1">
        <v>0.33</v>
      </c>
      <c r="BT96" s="1">
        <v>0.25</v>
      </c>
      <c r="BU96" s="1">
        <v>12</v>
      </c>
      <c r="BV96" s="1">
        <v>0</v>
      </c>
      <c r="BW96" s="1">
        <v>9</v>
      </c>
      <c r="BX96" s="1">
        <v>1.33</v>
      </c>
      <c r="BY96" s="1">
        <v>45.5</v>
      </c>
      <c r="BZ96" s="1">
        <v>2.42</v>
      </c>
      <c r="CA96" s="1">
        <v>2.83</v>
      </c>
      <c r="CB96" s="1">
        <v>3.75</v>
      </c>
      <c r="CC96" s="1">
        <v>0.25</v>
      </c>
      <c r="CD96" s="1">
        <v>0</v>
      </c>
      <c r="CE96" s="1">
        <v>0</v>
      </c>
      <c r="CF96" s="1">
        <v>0</v>
      </c>
      <c r="CG96" s="1">
        <v>0.17</v>
      </c>
      <c r="CH96" s="1">
        <v>0</v>
      </c>
      <c r="CI96" s="1">
        <v>0</v>
      </c>
      <c r="CJ96" s="1">
        <v>0</v>
      </c>
      <c r="CK96" s="1">
        <f t="shared" si="1"/>
        <v>3.7958771899999988</v>
      </c>
      <c r="CL96" s="1">
        <v>1</v>
      </c>
    </row>
    <row r="97" spans="1:90" x14ac:dyDescent="0.25">
      <c r="A97" s="1" t="s">
        <v>217</v>
      </c>
      <c r="B97" s="1">
        <v>4.9000000000000004</v>
      </c>
      <c r="C97" s="1">
        <v>6</v>
      </c>
      <c r="D97" s="1">
        <v>32</v>
      </c>
      <c r="E97" s="1">
        <v>0.01</v>
      </c>
      <c r="F97" s="1">
        <v>0</v>
      </c>
      <c r="G97" s="1">
        <v>0</v>
      </c>
      <c r="H97" s="1">
        <v>0</v>
      </c>
      <c r="I97" s="1">
        <v>0.5</v>
      </c>
      <c r="J97" s="1">
        <v>0</v>
      </c>
      <c r="K97" s="1">
        <v>0.5</v>
      </c>
      <c r="L97" s="1">
        <v>0</v>
      </c>
      <c r="M97" s="1">
        <v>0</v>
      </c>
      <c r="N97" s="1">
        <v>0</v>
      </c>
      <c r="O97" s="1">
        <v>0.01</v>
      </c>
      <c r="P97" s="1">
        <v>0.01</v>
      </c>
      <c r="Q97" s="1">
        <v>0</v>
      </c>
      <c r="R97" s="1">
        <v>0</v>
      </c>
      <c r="S97" s="1">
        <v>0</v>
      </c>
      <c r="T97" s="1">
        <v>0</v>
      </c>
      <c r="U97" s="1">
        <v>2.33</v>
      </c>
      <c r="V97" s="1">
        <v>1.67</v>
      </c>
      <c r="W97" s="1">
        <v>72</v>
      </c>
      <c r="X97" s="1">
        <v>0.33</v>
      </c>
      <c r="Y97" s="1">
        <v>0.17</v>
      </c>
      <c r="Z97" s="1">
        <v>52</v>
      </c>
      <c r="AA97" s="1">
        <v>0</v>
      </c>
      <c r="AB97" s="1">
        <v>0</v>
      </c>
      <c r="AC97" s="1">
        <v>0</v>
      </c>
      <c r="AD97" s="1">
        <v>0</v>
      </c>
      <c r="AE97" s="1">
        <v>0.01</v>
      </c>
      <c r="AF97" s="1">
        <v>0</v>
      </c>
      <c r="AG97" s="1">
        <v>0</v>
      </c>
      <c r="AH97" s="1">
        <v>0</v>
      </c>
      <c r="AI97" s="1">
        <v>0.17</v>
      </c>
      <c r="AJ97" s="1">
        <v>0.33</v>
      </c>
      <c r="AK97" s="1">
        <v>4.33</v>
      </c>
      <c r="AL97" s="1">
        <v>1.25</v>
      </c>
      <c r="AM97" s="1">
        <v>2.5299999999999998</v>
      </c>
      <c r="AN97" s="1">
        <v>0.1</v>
      </c>
      <c r="AO97" s="1">
        <v>2</v>
      </c>
      <c r="AP97" s="1">
        <v>3.5</v>
      </c>
      <c r="AQ97" s="1">
        <v>2</v>
      </c>
      <c r="AR97" s="1">
        <v>0</v>
      </c>
      <c r="AS97" s="1">
        <v>1.17</v>
      </c>
      <c r="AT97" s="1">
        <v>0</v>
      </c>
      <c r="AU97" s="1">
        <v>0.5</v>
      </c>
      <c r="AV97" s="1">
        <v>0.17</v>
      </c>
      <c r="AW97" s="1">
        <v>34</v>
      </c>
      <c r="AX97" s="1">
        <v>1.67</v>
      </c>
      <c r="AY97" s="1">
        <v>1</v>
      </c>
      <c r="AZ97" s="1">
        <v>0</v>
      </c>
      <c r="BA97" s="1">
        <v>0</v>
      </c>
      <c r="BB97" s="1">
        <v>1</v>
      </c>
      <c r="BC97" s="1">
        <v>13.17</v>
      </c>
      <c r="BD97" s="1">
        <v>8</v>
      </c>
      <c r="BE97" s="1">
        <v>4.5</v>
      </c>
      <c r="BF97" s="1">
        <v>1</v>
      </c>
      <c r="BG97" s="1">
        <v>3.5</v>
      </c>
      <c r="BH97" s="1">
        <v>2.17</v>
      </c>
      <c r="BI97" s="1">
        <v>1.52</v>
      </c>
      <c r="BJ97" s="1">
        <v>9.5</v>
      </c>
      <c r="BK97" s="1">
        <v>7.5</v>
      </c>
      <c r="BL97" s="1">
        <v>79</v>
      </c>
      <c r="BM97" s="1">
        <v>5.5</v>
      </c>
      <c r="BN97" s="1">
        <v>3.67</v>
      </c>
      <c r="BO97" s="1">
        <v>67</v>
      </c>
      <c r="BP97" s="1">
        <v>2.33</v>
      </c>
      <c r="BQ97" s="1">
        <v>1.67</v>
      </c>
      <c r="BR97" s="1">
        <v>72</v>
      </c>
      <c r="BS97" s="1">
        <v>0</v>
      </c>
      <c r="BT97" s="1">
        <v>0</v>
      </c>
      <c r="BU97" s="1">
        <v>3</v>
      </c>
      <c r="BV97" s="1">
        <v>3</v>
      </c>
      <c r="BW97" s="1">
        <v>2</v>
      </c>
      <c r="BX97" s="1">
        <v>0.33</v>
      </c>
      <c r="BY97" s="1">
        <v>15.33</v>
      </c>
      <c r="BZ97" s="1">
        <v>0.5</v>
      </c>
      <c r="CA97" s="1">
        <v>1.5</v>
      </c>
      <c r="CB97" s="1">
        <v>0.33</v>
      </c>
      <c r="CC97" s="1">
        <v>0.33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3.3790974600000001</v>
      </c>
      <c r="CL97" s="1">
        <v>1</v>
      </c>
    </row>
    <row r="98" spans="1:90" x14ac:dyDescent="0.25">
      <c r="A98" s="1" t="s">
        <v>219</v>
      </c>
      <c r="B98" s="1">
        <v>5.2</v>
      </c>
      <c r="C98" s="1">
        <v>4</v>
      </c>
      <c r="D98" s="1">
        <v>70</v>
      </c>
      <c r="E98" s="1">
        <v>0.08</v>
      </c>
      <c r="F98" s="1">
        <v>0.25</v>
      </c>
      <c r="G98" s="1">
        <v>0.1</v>
      </c>
      <c r="H98" s="1">
        <v>1</v>
      </c>
      <c r="I98" s="1">
        <v>0.25</v>
      </c>
      <c r="J98" s="1">
        <v>0.25</v>
      </c>
      <c r="K98" s="1">
        <v>0.25</v>
      </c>
      <c r="L98" s="1">
        <v>0</v>
      </c>
      <c r="M98" s="1">
        <v>0</v>
      </c>
      <c r="N98" s="1">
        <v>0</v>
      </c>
      <c r="O98" s="1">
        <v>0.04</v>
      </c>
      <c r="P98" s="1">
        <v>0.04</v>
      </c>
      <c r="Q98" s="1">
        <v>0.25</v>
      </c>
      <c r="R98" s="1">
        <v>0.25</v>
      </c>
      <c r="S98" s="1">
        <v>0</v>
      </c>
      <c r="T98" s="1">
        <v>0</v>
      </c>
      <c r="U98" s="1">
        <v>6.75</v>
      </c>
      <c r="V98" s="1">
        <v>2.5</v>
      </c>
      <c r="W98" s="1">
        <v>37</v>
      </c>
      <c r="X98" s="1">
        <v>5.5</v>
      </c>
      <c r="Y98" s="1">
        <v>1.25</v>
      </c>
      <c r="Z98" s="1">
        <v>23</v>
      </c>
      <c r="AA98" s="1">
        <v>3.5</v>
      </c>
      <c r="AB98" s="1">
        <v>0.25</v>
      </c>
      <c r="AC98" s="1">
        <v>0.75</v>
      </c>
      <c r="AD98" s="1">
        <v>0</v>
      </c>
      <c r="AE98" s="1">
        <v>0.04</v>
      </c>
      <c r="AF98" s="1">
        <v>0</v>
      </c>
      <c r="AG98" s="1">
        <v>0</v>
      </c>
      <c r="AH98" s="1">
        <v>0.25</v>
      </c>
      <c r="AI98" s="1">
        <v>0</v>
      </c>
      <c r="AJ98" s="1">
        <v>0</v>
      </c>
      <c r="AK98" s="1">
        <v>4.75</v>
      </c>
      <c r="AL98" s="1">
        <v>14.25</v>
      </c>
      <c r="AM98" s="1">
        <v>18.350000000000001</v>
      </c>
      <c r="AN98" s="1">
        <v>0.3</v>
      </c>
      <c r="AO98" s="1">
        <v>2.5</v>
      </c>
      <c r="AP98" s="1">
        <v>7.5</v>
      </c>
      <c r="AQ98" s="1">
        <v>12</v>
      </c>
      <c r="AR98" s="1">
        <v>0.25</v>
      </c>
      <c r="AS98" s="1">
        <v>3</v>
      </c>
      <c r="AT98" s="1">
        <v>1.25</v>
      </c>
      <c r="AU98" s="1">
        <v>2</v>
      </c>
      <c r="AV98" s="1">
        <v>1.5</v>
      </c>
      <c r="AW98" s="1">
        <v>75</v>
      </c>
      <c r="AX98" s="1">
        <v>3.25</v>
      </c>
      <c r="AY98" s="1">
        <v>0</v>
      </c>
      <c r="AZ98" s="1">
        <v>0.25</v>
      </c>
      <c r="BA98" s="1">
        <v>1.5</v>
      </c>
      <c r="BB98" s="1">
        <v>1.75</v>
      </c>
      <c r="BC98" s="1">
        <v>18.25</v>
      </c>
      <c r="BD98" s="1">
        <v>12.25</v>
      </c>
      <c r="BE98" s="1">
        <v>5.75</v>
      </c>
      <c r="BF98" s="1">
        <v>1.25</v>
      </c>
      <c r="BG98" s="1">
        <v>2.25</v>
      </c>
      <c r="BH98" s="1">
        <v>2.5</v>
      </c>
      <c r="BI98" s="1">
        <v>1.98</v>
      </c>
      <c r="BJ98" s="1">
        <v>18.25</v>
      </c>
      <c r="BK98" s="1">
        <v>10.5</v>
      </c>
      <c r="BL98" s="1">
        <v>58</v>
      </c>
      <c r="BM98" s="1">
        <v>15.75</v>
      </c>
      <c r="BN98" s="1">
        <v>6</v>
      </c>
      <c r="BO98" s="1">
        <v>38</v>
      </c>
      <c r="BP98" s="1">
        <v>6.75</v>
      </c>
      <c r="BQ98" s="1">
        <v>2.5</v>
      </c>
      <c r="BR98" s="1">
        <v>37</v>
      </c>
      <c r="BS98" s="1">
        <v>0</v>
      </c>
      <c r="BT98" s="1">
        <v>0</v>
      </c>
      <c r="BU98" s="1">
        <v>3</v>
      </c>
      <c r="BV98" s="1">
        <v>1</v>
      </c>
      <c r="BW98" s="1">
        <v>0</v>
      </c>
      <c r="BX98" s="1">
        <v>1</v>
      </c>
      <c r="BY98" s="1">
        <v>38.75</v>
      </c>
      <c r="BZ98" s="1">
        <v>0.5</v>
      </c>
      <c r="CA98" s="1">
        <v>5.25</v>
      </c>
      <c r="CB98" s="1">
        <v>5.5</v>
      </c>
      <c r="CC98" s="1">
        <v>0</v>
      </c>
      <c r="CD98" s="1">
        <v>0</v>
      </c>
      <c r="CE98" s="1">
        <v>3.5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2.3429777999999999</v>
      </c>
      <c r="CL98" s="1">
        <v>1</v>
      </c>
    </row>
    <row r="99" spans="1:90" x14ac:dyDescent="0.25">
      <c r="A99" s="1" t="s">
        <v>237</v>
      </c>
      <c r="B99" s="1">
        <v>5</v>
      </c>
      <c r="C99" s="1">
        <v>2</v>
      </c>
      <c r="D99" s="1">
        <v>63</v>
      </c>
      <c r="E99" s="1">
        <v>0.01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12.5</v>
      </c>
      <c r="V99" s="1">
        <v>7.5</v>
      </c>
      <c r="W99" s="1">
        <v>60</v>
      </c>
      <c r="X99" s="1">
        <v>2.5</v>
      </c>
      <c r="Y99" s="1">
        <v>0</v>
      </c>
      <c r="Z99" s="1">
        <v>0</v>
      </c>
      <c r="AA99" s="1">
        <v>1.5</v>
      </c>
      <c r="AB99" s="1">
        <v>0.5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</v>
      </c>
      <c r="AL99" s="1">
        <v>2.5</v>
      </c>
      <c r="AM99" s="1">
        <v>5.3</v>
      </c>
      <c r="AN99" s="1">
        <v>0.1</v>
      </c>
      <c r="AO99" s="1">
        <v>2.6</v>
      </c>
      <c r="AP99" s="1">
        <v>6.5</v>
      </c>
      <c r="AQ99" s="1">
        <v>6.5</v>
      </c>
      <c r="AR99" s="1">
        <v>0</v>
      </c>
      <c r="AS99" s="1">
        <v>2</v>
      </c>
      <c r="AT99" s="1">
        <v>1.5</v>
      </c>
      <c r="AU99" s="1">
        <v>1.5</v>
      </c>
      <c r="AV99" s="1">
        <v>1</v>
      </c>
      <c r="AW99" s="1">
        <v>67</v>
      </c>
      <c r="AX99" s="1">
        <v>2.5</v>
      </c>
      <c r="AY99" s="1">
        <v>1</v>
      </c>
      <c r="AZ99" s="1">
        <v>0</v>
      </c>
      <c r="BA99" s="1">
        <v>1</v>
      </c>
      <c r="BB99" s="1">
        <v>2</v>
      </c>
      <c r="BC99" s="1">
        <v>14.5</v>
      </c>
      <c r="BD99" s="1">
        <v>8.5</v>
      </c>
      <c r="BE99" s="1">
        <v>5</v>
      </c>
      <c r="BF99" s="1">
        <v>2</v>
      </c>
      <c r="BG99" s="1">
        <v>4</v>
      </c>
      <c r="BH99" s="1">
        <v>1.5</v>
      </c>
      <c r="BI99" s="1">
        <v>1.58</v>
      </c>
      <c r="BJ99" s="1">
        <v>26</v>
      </c>
      <c r="BK99" s="1">
        <v>19.5</v>
      </c>
      <c r="BL99" s="1">
        <v>75</v>
      </c>
      <c r="BM99" s="1">
        <v>19.5</v>
      </c>
      <c r="BN99" s="1">
        <v>11.5</v>
      </c>
      <c r="BO99" s="1">
        <v>59</v>
      </c>
      <c r="BP99" s="1">
        <v>12.5</v>
      </c>
      <c r="BQ99" s="1">
        <v>7.5</v>
      </c>
      <c r="BR99" s="1">
        <v>60</v>
      </c>
      <c r="BS99" s="1">
        <v>0</v>
      </c>
      <c r="BT99" s="1">
        <v>0</v>
      </c>
      <c r="BU99" s="1">
        <v>2</v>
      </c>
      <c r="BV99" s="1">
        <v>0</v>
      </c>
      <c r="BW99" s="1">
        <v>2</v>
      </c>
      <c r="BX99" s="1">
        <v>0.5</v>
      </c>
      <c r="BY99" s="1">
        <v>36</v>
      </c>
      <c r="BZ99" s="1">
        <v>1.5</v>
      </c>
      <c r="CA99" s="1">
        <v>5</v>
      </c>
      <c r="CB99" s="1">
        <v>3.5</v>
      </c>
      <c r="CC99" s="1">
        <v>0</v>
      </c>
      <c r="CD99" s="1">
        <v>0</v>
      </c>
      <c r="CE99" s="1">
        <v>0.5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3.4432618800000001</v>
      </c>
      <c r="CL99" s="1">
        <v>1</v>
      </c>
    </row>
    <row r="100" spans="1:90" x14ac:dyDescent="0.25">
      <c r="A100" s="1" t="s">
        <v>136</v>
      </c>
      <c r="B100" s="1">
        <v>5.2</v>
      </c>
      <c r="C100" s="1">
        <v>2</v>
      </c>
      <c r="D100" s="1">
        <v>45.5</v>
      </c>
      <c r="E100" s="1">
        <v>0.02</v>
      </c>
      <c r="F100" s="1">
        <v>0</v>
      </c>
      <c r="G100" s="1">
        <v>0.1</v>
      </c>
      <c r="H100" s="1">
        <v>0</v>
      </c>
      <c r="I100" s="1">
        <v>0.5</v>
      </c>
      <c r="J100" s="1">
        <v>0</v>
      </c>
      <c r="K100" s="1">
        <v>0</v>
      </c>
      <c r="L100" s="1">
        <v>0.5</v>
      </c>
      <c r="M100" s="1">
        <v>0</v>
      </c>
      <c r="N100" s="1">
        <v>0</v>
      </c>
      <c r="O100" s="1">
        <v>0.01</v>
      </c>
      <c r="P100" s="1">
        <v>0.01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4.5</v>
      </c>
      <c r="W100" s="1">
        <v>82</v>
      </c>
      <c r="X100" s="1">
        <v>2.5</v>
      </c>
      <c r="Y100" s="1">
        <v>1.5</v>
      </c>
      <c r="Z100" s="1">
        <v>60</v>
      </c>
      <c r="AA100" s="1">
        <v>1.5</v>
      </c>
      <c r="AB100" s="1">
        <v>0.5</v>
      </c>
      <c r="AC100" s="1">
        <v>1.5</v>
      </c>
      <c r="AD100" s="1">
        <v>0</v>
      </c>
      <c r="AE100" s="1">
        <v>0.06</v>
      </c>
      <c r="AF100" s="1">
        <v>0</v>
      </c>
      <c r="AG100" s="1">
        <v>0</v>
      </c>
      <c r="AH100" s="1">
        <v>0.5</v>
      </c>
      <c r="AI100" s="1">
        <v>0</v>
      </c>
      <c r="AJ100" s="1">
        <v>0</v>
      </c>
      <c r="AK100" s="1">
        <v>4</v>
      </c>
      <c r="AL100" s="1">
        <v>22.4</v>
      </c>
      <c r="AM100" s="1">
        <v>7.9</v>
      </c>
      <c r="AN100" s="1">
        <v>0.2</v>
      </c>
      <c r="AO100" s="1">
        <v>1.8</v>
      </c>
      <c r="AP100" s="1">
        <v>6.5</v>
      </c>
      <c r="AQ100" s="1">
        <v>6.5</v>
      </c>
      <c r="AR100" s="1">
        <v>0</v>
      </c>
      <c r="AS100" s="1">
        <v>0.5</v>
      </c>
      <c r="AT100" s="1">
        <v>0.5</v>
      </c>
      <c r="AU100" s="1">
        <v>2</v>
      </c>
      <c r="AV100" s="1">
        <v>1</v>
      </c>
      <c r="AW100" s="1">
        <v>50</v>
      </c>
      <c r="AX100" s="1">
        <v>5.5</v>
      </c>
      <c r="AY100" s="1">
        <v>0</v>
      </c>
      <c r="AZ100" s="1">
        <v>0</v>
      </c>
      <c r="BA100" s="1">
        <v>1</v>
      </c>
      <c r="BB100" s="1">
        <v>1</v>
      </c>
      <c r="BC100" s="1">
        <v>12</v>
      </c>
      <c r="BD100" s="1">
        <v>9.5</v>
      </c>
      <c r="BE100" s="1">
        <v>3.5</v>
      </c>
      <c r="BF100" s="1">
        <v>1</v>
      </c>
      <c r="BG100" s="1">
        <v>3.5</v>
      </c>
      <c r="BH100" s="1">
        <v>2.5</v>
      </c>
      <c r="BI100" s="1">
        <v>1.52</v>
      </c>
      <c r="BJ100" s="1">
        <v>17.5</v>
      </c>
      <c r="BK100" s="1">
        <v>14</v>
      </c>
      <c r="BL100" s="1">
        <v>80</v>
      </c>
      <c r="BM100" s="1">
        <v>14.5</v>
      </c>
      <c r="BN100" s="1">
        <v>10.5</v>
      </c>
      <c r="BO100" s="1">
        <v>72</v>
      </c>
      <c r="BP100" s="1">
        <v>5.5</v>
      </c>
      <c r="BQ100" s="1">
        <v>4.5</v>
      </c>
      <c r="BR100" s="1">
        <v>82</v>
      </c>
      <c r="BS100" s="1">
        <v>0</v>
      </c>
      <c r="BT100" s="1">
        <v>0</v>
      </c>
      <c r="BU100" s="1">
        <v>1</v>
      </c>
      <c r="BV100" s="1">
        <v>1</v>
      </c>
      <c r="BW100" s="1">
        <v>1</v>
      </c>
      <c r="BX100" s="1">
        <v>0</v>
      </c>
      <c r="BY100" s="1">
        <v>25.5</v>
      </c>
      <c r="BZ100" s="1">
        <v>0</v>
      </c>
      <c r="CA100" s="1">
        <v>3.5</v>
      </c>
      <c r="CB100" s="1">
        <v>3</v>
      </c>
      <c r="CC100" s="1">
        <v>0</v>
      </c>
      <c r="CD100" s="1">
        <v>0</v>
      </c>
      <c r="CE100" s="1">
        <v>1.5</v>
      </c>
      <c r="CF100" s="1">
        <v>0</v>
      </c>
      <c r="CG100" s="1">
        <v>0.5</v>
      </c>
      <c r="CH100" s="1">
        <v>0</v>
      </c>
      <c r="CI100" s="1">
        <v>0</v>
      </c>
      <c r="CJ100" s="1">
        <v>0</v>
      </c>
      <c r="CK100" s="1">
        <f t="shared" si="1"/>
        <v>2.9125147500000019</v>
      </c>
      <c r="CL100" s="1">
        <v>1</v>
      </c>
    </row>
    <row r="101" spans="1:90" x14ac:dyDescent="0.25">
      <c r="A101" s="1" t="s">
        <v>187</v>
      </c>
      <c r="B101" s="1">
        <v>4.8</v>
      </c>
      <c r="C101" s="1">
        <v>3</v>
      </c>
      <c r="D101" s="1">
        <v>60</v>
      </c>
      <c r="E101" s="1">
        <v>0.01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5</v>
      </c>
      <c r="W101" s="1">
        <v>60</v>
      </c>
      <c r="X101" s="1">
        <v>2</v>
      </c>
      <c r="Y101" s="1">
        <v>0.33</v>
      </c>
      <c r="Z101" s="1">
        <v>17</v>
      </c>
      <c r="AA101" s="1">
        <v>1.67</v>
      </c>
      <c r="AB101" s="1">
        <v>0</v>
      </c>
      <c r="AC101" s="1">
        <v>0.33</v>
      </c>
      <c r="AD101" s="1">
        <v>0</v>
      </c>
      <c r="AE101" s="1">
        <v>0.01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6.5</v>
      </c>
      <c r="AM101" s="1">
        <v>5.07</v>
      </c>
      <c r="AN101" s="1">
        <v>0</v>
      </c>
      <c r="AO101" s="1">
        <v>2</v>
      </c>
      <c r="AP101" s="1">
        <v>7.67</v>
      </c>
      <c r="AQ101" s="1">
        <v>7.67</v>
      </c>
      <c r="AR101" s="1">
        <v>0</v>
      </c>
      <c r="AS101" s="1">
        <v>1.33</v>
      </c>
      <c r="AT101" s="1">
        <v>1.33</v>
      </c>
      <c r="AU101" s="1">
        <v>1.67</v>
      </c>
      <c r="AV101" s="1">
        <v>1.33</v>
      </c>
      <c r="AW101" s="1">
        <v>80</v>
      </c>
      <c r="AX101" s="1">
        <v>5.33</v>
      </c>
      <c r="AY101" s="1">
        <v>0</v>
      </c>
      <c r="AZ101" s="1">
        <v>0</v>
      </c>
      <c r="BA101" s="1">
        <v>1.33</v>
      </c>
      <c r="BB101" s="1">
        <v>1.33</v>
      </c>
      <c r="BC101" s="1">
        <v>13.33</v>
      </c>
      <c r="BD101" s="1">
        <v>9.67</v>
      </c>
      <c r="BE101" s="1">
        <v>4</v>
      </c>
      <c r="BF101" s="1">
        <v>0</v>
      </c>
      <c r="BG101" s="1">
        <v>2.33</v>
      </c>
      <c r="BH101" s="1">
        <v>3.33</v>
      </c>
      <c r="BI101" s="1">
        <v>1.87</v>
      </c>
      <c r="BJ101" s="1">
        <v>21.33</v>
      </c>
      <c r="BK101" s="1">
        <v>16.329999999999998</v>
      </c>
      <c r="BL101" s="1">
        <v>77</v>
      </c>
      <c r="BM101" s="1">
        <v>15.33</v>
      </c>
      <c r="BN101" s="1">
        <v>9</v>
      </c>
      <c r="BO101" s="1">
        <v>59</v>
      </c>
      <c r="BP101" s="1">
        <v>8.33</v>
      </c>
      <c r="BQ101" s="1">
        <v>5</v>
      </c>
      <c r="BR101" s="1">
        <v>60</v>
      </c>
      <c r="BS101" s="1">
        <v>0</v>
      </c>
      <c r="BT101" s="1">
        <v>0</v>
      </c>
      <c r="BU101" s="1">
        <v>1</v>
      </c>
      <c r="BV101" s="1">
        <v>2</v>
      </c>
      <c r="BW101" s="1">
        <v>0</v>
      </c>
      <c r="BX101" s="1">
        <v>0</v>
      </c>
      <c r="BY101" s="1">
        <v>29.33</v>
      </c>
      <c r="BZ101" s="1">
        <v>0</v>
      </c>
      <c r="CA101" s="1">
        <v>3.67</v>
      </c>
      <c r="CB101" s="1">
        <v>2.33</v>
      </c>
      <c r="CC101" s="1">
        <v>0.33</v>
      </c>
      <c r="CD101" s="1">
        <v>0</v>
      </c>
      <c r="CE101" s="1">
        <v>1.33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2.8046111100000006</v>
      </c>
      <c r="CL101" s="1">
        <v>1</v>
      </c>
    </row>
    <row r="102" spans="1:90" x14ac:dyDescent="0.25">
      <c r="A102" s="1" t="s">
        <v>117</v>
      </c>
      <c r="B102" s="1">
        <v>4.7</v>
      </c>
      <c r="C102" s="1">
        <v>2</v>
      </c>
      <c r="D102" s="1">
        <v>90</v>
      </c>
      <c r="E102" s="1">
        <v>0.03</v>
      </c>
      <c r="F102" s="1">
        <v>0</v>
      </c>
      <c r="G102" s="1">
        <v>0.1</v>
      </c>
      <c r="H102" s="1">
        <v>0</v>
      </c>
      <c r="I102" s="1">
        <v>1.5</v>
      </c>
      <c r="J102" s="1">
        <v>0</v>
      </c>
      <c r="K102" s="1">
        <v>1</v>
      </c>
      <c r="L102" s="1">
        <v>1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11.5</v>
      </c>
      <c r="V102" s="1">
        <v>9.5</v>
      </c>
      <c r="W102" s="1">
        <v>83</v>
      </c>
      <c r="X102" s="1">
        <v>5</v>
      </c>
      <c r="Y102" s="1">
        <v>1</v>
      </c>
      <c r="Z102" s="1">
        <v>20</v>
      </c>
      <c r="AA102" s="1">
        <v>0</v>
      </c>
      <c r="AB102" s="1">
        <v>0</v>
      </c>
      <c r="AC102" s="1">
        <v>1</v>
      </c>
      <c r="AD102" s="1">
        <v>0</v>
      </c>
      <c r="AE102" s="1">
        <v>0.04</v>
      </c>
      <c r="AF102" s="1">
        <v>0</v>
      </c>
      <c r="AG102" s="1">
        <v>0</v>
      </c>
      <c r="AH102" s="1">
        <v>0.5</v>
      </c>
      <c r="AI102" s="1">
        <v>0</v>
      </c>
      <c r="AJ102" s="1">
        <v>0</v>
      </c>
      <c r="AK102" s="1">
        <v>4</v>
      </c>
      <c r="AL102" s="1">
        <v>16.350000000000001</v>
      </c>
      <c r="AM102" s="1">
        <v>15.8</v>
      </c>
      <c r="AN102" s="1">
        <v>0.2</v>
      </c>
      <c r="AO102" s="1">
        <v>2.2999999999999998</v>
      </c>
      <c r="AP102" s="1">
        <v>6</v>
      </c>
      <c r="AQ102" s="1">
        <v>6</v>
      </c>
      <c r="AR102" s="1">
        <v>0</v>
      </c>
      <c r="AS102" s="1">
        <v>1.5</v>
      </c>
      <c r="AT102" s="1">
        <v>2</v>
      </c>
      <c r="AU102" s="1">
        <v>5.5</v>
      </c>
      <c r="AV102" s="1">
        <v>2.5</v>
      </c>
      <c r="AW102" s="1">
        <v>45</v>
      </c>
      <c r="AX102" s="1">
        <v>10</v>
      </c>
      <c r="AY102" s="1">
        <v>0.5</v>
      </c>
      <c r="AZ102" s="1">
        <v>0</v>
      </c>
      <c r="BA102" s="1">
        <v>1.5</v>
      </c>
      <c r="BB102" s="1">
        <v>2</v>
      </c>
      <c r="BC102" s="1">
        <v>12</v>
      </c>
      <c r="BD102" s="1">
        <v>8</v>
      </c>
      <c r="BE102" s="1">
        <v>4.5</v>
      </c>
      <c r="BF102" s="1">
        <v>0</v>
      </c>
      <c r="BG102" s="1">
        <v>2</v>
      </c>
      <c r="BH102" s="1">
        <v>1.5</v>
      </c>
      <c r="BI102" s="1">
        <v>1.45</v>
      </c>
      <c r="BJ102" s="1">
        <v>36</v>
      </c>
      <c r="BK102" s="1">
        <v>25</v>
      </c>
      <c r="BL102" s="1">
        <v>69</v>
      </c>
      <c r="BM102" s="1">
        <v>24</v>
      </c>
      <c r="BN102" s="1">
        <v>15</v>
      </c>
      <c r="BO102" s="1">
        <v>63</v>
      </c>
      <c r="BP102" s="1">
        <v>11.5</v>
      </c>
      <c r="BQ102" s="1">
        <v>9.5</v>
      </c>
      <c r="BR102" s="1">
        <v>83</v>
      </c>
      <c r="BS102" s="1">
        <v>0</v>
      </c>
      <c r="BT102" s="1">
        <v>0</v>
      </c>
      <c r="BU102" s="1">
        <v>2</v>
      </c>
      <c r="BV102" s="1">
        <v>0</v>
      </c>
      <c r="BW102" s="1">
        <v>0</v>
      </c>
      <c r="BX102" s="1">
        <v>0.5</v>
      </c>
      <c r="BY102" s="1">
        <v>74.5</v>
      </c>
      <c r="BZ102" s="1">
        <v>1</v>
      </c>
      <c r="CA102" s="1">
        <v>7</v>
      </c>
      <c r="CB102" s="1">
        <v>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6.1958286000000022</v>
      </c>
      <c r="CL102" s="1">
        <v>1</v>
      </c>
    </row>
    <row r="103" spans="1:90" x14ac:dyDescent="0.25">
      <c r="A103" s="1" t="s">
        <v>153</v>
      </c>
      <c r="B103" s="1">
        <v>4.5</v>
      </c>
      <c r="C103" s="1">
        <v>2</v>
      </c>
      <c r="D103" s="1">
        <v>78.5</v>
      </c>
      <c r="E103" s="1">
        <v>0.56000000000000005</v>
      </c>
      <c r="F103" s="1">
        <v>1</v>
      </c>
      <c r="G103" s="1">
        <v>0.2</v>
      </c>
      <c r="H103" s="1">
        <v>1</v>
      </c>
      <c r="I103" s="1">
        <v>1</v>
      </c>
      <c r="J103" s="1">
        <v>0.5</v>
      </c>
      <c r="K103" s="1">
        <v>1</v>
      </c>
      <c r="L103" s="1">
        <v>0</v>
      </c>
      <c r="M103" s="1">
        <v>0</v>
      </c>
      <c r="N103" s="1">
        <v>0</v>
      </c>
      <c r="O103" s="1">
        <v>0.1</v>
      </c>
      <c r="P103" s="1">
        <v>0.1</v>
      </c>
      <c r="Q103" s="1">
        <v>0.5</v>
      </c>
      <c r="R103" s="1">
        <v>0.5</v>
      </c>
      <c r="S103" s="1">
        <v>0</v>
      </c>
      <c r="T103" s="1">
        <v>0</v>
      </c>
      <c r="U103" s="1">
        <v>3</v>
      </c>
      <c r="V103" s="1">
        <v>2.5</v>
      </c>
      <c r="W103" s="1">
        <v>83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0.04</v>
      </c>
      <c r="AF103" s="1">
        <v>0</v>
      </c>
      <c r="AG103" s="1">
        <v>0</v>
      </c>
      <c r="AH103" s="1">
        <v>0.5</v>
      </c>
      <c r="AI103" s="1">
        <v>0</v>
      </c>
      <c r="AJ103" s="1">
        <v>0</v>
      </c>
      <c r="AK103" s="1">
        <v>20.5</v>
      </c>
      <c r="AL103" s="1">
        <v>1.25</v>
      </c>
      <c r="AM103" s="1">
        <v>29.9</v>
      </c>
      <c r="AN103" s="1">
        <v>0.7</v>
      </c>
      <c r="AO103" s="1">
        <v>2.8</v>
      </c>
      <c r="AP103" s="1">
        <v>8</v>
      </c>
      <c r="AQ103" s="1">
        <v>17</v>
      </c>
      <c r="AR103" s="1">
        <v>1.5</v>
      </c>
      <c r="AS103" s="1">
        <v>5.5</v>
      </c>
      <c r="AT103" s="1">
        <v>1</v>
      </c>
      <c r="AU103" s="1">
        <v>4</v>
      </c>
      <c r="AV103" s="1">
        <v>2.5</v>
      </c>
      <c r="AW103" s="1">
        <v>63</v>
      </c>
      <c r="AX103" s="1">
        <v>4.5</v>
      </c>
      <c r="AY103" s="1">
        <v>0.5</v>
      </c>
      <c r="AZ103" s="1">
        <v>1</v>
      </c>
      <c r="BA103" s="1">
        <v>1</v>
      </c>
      <c r="BB103" s="1">
        <v>2.5</v>
      </c>
      <c r="BC103" s="1">
        <v>16.5</v>
      </c>
      <c r="BD103" s="1">
        <v>9.5</v>
      </c>
      <c r="BE103" s="1">
        <v>5.5</v>
      </c>
      <c r="BF103" s="1">
        <v>0</v>
      </c>
      <c r="BG103" s="1">
        <v>2</v>
      </c>
      <c r="BH103" s="1">
        <v>2</v>
      </c>
      <c r="BI103" s="1">
        <v>1.94</v>
      </c>
      <c r="BJ103" s="1">
        <v>26</v>
      </c>
      <c r="BK103" s="1">
        <v>22.5</v>
      </c>
      <c r="BL103" s="1">
        <v>87</v>
      </c>
      <c r="BM103" s="1">
        <v>7</v>
      </c>
      <c r="BN103" s="1">
        <v>6</v>
      </c>
      <c r="BO103" s="1">
        <v>86</v>
      </c>
      <c r="BP103" s="1">
        <v>3</v>
      </c>
      <c r="BQ103" s="1">
        <v>2.5</v>
      </c>
      <c r="BR103" s="1">
        <v>83</v>
      </c>
      <c r="BS103" s="1">
        <v>0</v>
      </c>
      <c r="BT103" s="1">
        <v>0</v>
      </c>
      <c r="BU103" s="1">
        <v>2</v>
      </c>
      <c r="BV103" s="1">
        <v>0</v>
      </c>
      <c r="BW103" s="1">
        <v>1</v>
      </c>
      <c r="BX103" s="1">
        <v>0.5</v>
      </c>
      <c r="BY103" s="1">
        <v>41.5</v>
      </c>
      <c r="BZ103" s="1">
        <v>2.5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3.3457945800000006</v>
      </c>
      <c r="CL103" s="1">
        <v>1</v>
      </c>
    </row>
    <row r="104" spans="1:90" x14ac:dyDescent="0.25">
      <c r="A104" s="1" t="s">
        <v>202</v>
      </c>
      <c r="B104" s="1">
        <v>5.0999999999999996</v>
      </c>
      <c r="C104" s="1">
        <v>2</v>
      </c>
      <c r="D104" s="1">
        <v>48.5</v>
      </c>
      <c r="E104" s="1">
        <v>0.13</v>
      </c>
      <c r="F104" s="1">
        <v>0</v>
      </c>
      <c r="G104" s="1">
        <v>0</v>
      </c>
      <c r="H104" s="1">
        <v>0</v>
      </c>
      <c r="I104" s="1">
        <v>0.5</v>
      </c>
      <c r="J104" s="1">
        <v>0</v>
      </c>
      <c r="K104" s="1">
        <v>0</v>
      </c>
      <c r="L104" s="1">
        <v>0.5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3</v>
      </c>
      <c r="W104" s="1">
        <v>75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0.5</v>
      </c>
      <c r="AD104" s="1">
        <v>0</v>
      </c>
      <c r="AE104" s="1">
        <v>0.02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4</v>
      </c>
      <c r="AL104" s="1">
        <v>6.05</v>
      </c>
      <c r="AM104" s="1">
        <v>2.1</v>
      </c>
      <c r="AN104" s="1">
        <v>0.1</v>
      </c>
      <c r="AO104" s="1">
        <v>2.2000000000000002</v>
      </c>
      <c r="AP104" s="1">
        <v>3</v>
      </c>
      <c r="AQ104" s="1">
        <v>3</v>
      </c>
      <c r="AR104" s="1">
        <v>0</v>
      </c>
      <c r="AS104" s="1">
        <v>1.5</v>
      </c>
      <c r="AT104" s="1">
        <v>1.5</v>
      </c>
      <c r="AU104" s="1">
        <v>0.5</v>
      </c>
      <c r="AV104" s="1">
        <v>0</v>
      </c>
      <c r="AW104" s="1">
        <v>0</v>
      </c>
      <c r="AX104" s="1">
        <v>1.5</v>
      </c>
      <c r="AY104" s="1">
        <v>0</v>
      </c>
      <c r="AZ104" s="1">
        <v>0</v>
      </c>
      <c r="BA104" s="1">
        <v>0</v>
      </c>
      <c r="BB104" s="1">
        <v>0</v>
      </c>
      <c r="BC104" s="1">
        <v>16.5</v>
      </c>
      <c r="BD104" s="1">
        <v>9.5</v>
      </c>
      <c r="BE104" s="1">
        <v>5.5</v>
      </c>
      <c r="BF104" s="1">
        <v>0</v>
      </c>
      <c r="BG104" s="1">
        <v>2</v>
      </c>
      <c r="BH104" s="1">
        <v>2</v>
      </c>
      <c r="BI104" s="1">
        <v>1.94</v>
      </c>
      <c r="BJ104" s="1">
        <v>9.5</v>
      </c>
      <c r="BK104" s="1">
        <v>7</v>
      </c>
      <c r="BL104" s="1">
        <v>74</v>
      </c>
      <c r="BM104" s="1">
        <v>8</v>
      </c>
      <c r="BN104" s="1">
        <v>6</v>
      </c>
      <c r="BO104" s="1">
        <v>75</v>
      </c>
      <c r="BP104" s="1">
        <v>4</v>
      </c>
      <c r="BQ104" s="1">
        <v>3</v>
      </c>
      <c r="BR104" s="1">
        <v>75</v>
      </c>
      <c r="BS104" s="1">
        <v>0</v>
      </c>
      <c r="BT104" s="1">
        <v>0</v>
      </c>
      <c r="BU104" s="1">
        <v>1</v>
      </c>
      <c r="BV104" s="1">
        <v>1</v>
      </c>
      <c r="BW104" s="1">
        <v>1</v>
      </c>
      <c r="BX104" s="1">
        <v>0</v>
      </c>
      <c r="BY104" s="1">
        <v>16</v>
      </c>
      <c r="BZ104" s="1">
        <v>0</v>
      </c>
      <c r="CA104" s="1">
        <v>0.5</v>
      </c>
      <c r="CB104" s="1">
        <v>0.5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2.91054133</v>
      </c>
      <c r="CL104" s="1">
        <v>1</v>
      </c>
    </row>
    <row r="105" spans="1:90" x14ac:dyDescent="0.25">
      <c r="A105" s="1" t="s">
        <v>222</v>
      </c>
      <c r="B105" s="1">
        <v>4.8</v>
      </c>
      <c r="C105" s="1">
        <v>1</v>
      </c>
      <c r="D105" s="1">
        <v>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1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0.3</v>
      </c>
      <c r="AM105" s="1">
        <v>0</v>
      </c>
      <c r="AN105" s="1">
        <v>0</v>
      </c>
      <c r="AO105" s="1">
        <v>1.6</v>
      </c>
      <c r="AP105" s="1">
        <v>3</v>
      </c>
      <c r="AQ105" s="1">
        <v>3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17</v>
      </c>
      <c r="BD105" s="1">
        <v>8</v>
      </c>
      <c r="BE105" s="1">
        <v>5</v>
      </c>
      <c r="BF105" s="1">
        <v>0</v>
      </c>
      <c r="BG105" s="1">
        <v>1</v>
      </c>
      <c r="BH105" s="1">
        <v>0</v>
      </c>
      <c r="BI105" s="1">
        <v>1.1200000000000001</v>
      </c>
      <c r="BJ105" s="1">
        <v>1</v>
      </c>
      <c r="BK105" s="1">
        <v>1</v>
      </c>
      <c r="BL105" s="1">
        <v>100</v>
      </c>
      <c r="BM105" s="1">
        <v>1</v>
      </c>
      <c r="BN105" s="1">
        <v>1</v>
      </c>
      <c r="BO105" s="1">
        <v>100</v>
      </c>
      <c r="BP105" s="1">
        <v>1</v>
      </c>
      <c r="BQ105" s="1">
        <v>1</v>
      </c>
      <c r="BR105" s="1">
        <v>100</v>
      </c>
      <c r="BS105" s="1">
        <v>0</v>
      </c>
      <c r="BT105" s="1">
        <v>0</v>
      </c>
      <c r="BU105" s="1">
        <v>0</v>
      </c>
      <c r="BV105" s="1">
        <v>1</v>
      </c>
      <c r="BW105" s="1">
        <v>0</v>
      </c>
      <c r="BX105" s="1">
        <v>0</v>
      </c>
      <c r="BY105" s="1">
        <v>1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3.4380656800000016</v>
      </c>
      <c r="CL105" s="1">
        <v>1</v>
      </c>
    </row>
    <row r="106" spans="1:90" x14ac:dyDescent="0.25">
      <c r="A106" s="1" t="s">
        <v>94</v>
      </c>
      <c r="B106" s="1">
        <v>4.4000000000000004</v>
      </c>
      <c r="C106" s="1">
        <v>1</v>
      </c>
      <c r="D106" s="1">
        <v>4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5</v>
      </c>
      <c r="AN106" s="1">
        <v>0</v>
      </c>
      <c r="AO106" s="1">
        <v>1.6</v>
      </c>
      <c r="AP106" s="1">
        <v>3</v>
      </c>
      <c r="AQ106" s="1">
        <v>3</v>
      </c>
      <c r="AR106" s="1">
        <v>0</v>
      </c>
      <c r="AS106" s="1">
        <v>1</v>
      </c>
      <c r="AT106" s="1">
        <v>0</v>
      </c>
      <c r="AU106" s="1">
        <v>1</v>
      </c>
      <c r="AV106" s="1">
        <v>1</v>
      </c>
      <c r="AW106" s="1">
        <v>100</v>
      </c>
      <c r="AX106" s="1">
        <v>2</v>
      </c>
      <c r="AY106" s="1">
        <v>0</v>
      </c>
      <c r="AZ106" s="1">
        <v>0</v>
      </c>
      <c r="BA106" s="1">
        <v>1</v>
      </c>
      <c r="BB106" s="1">
        <v>1</v>
      </c>
      <c r="BC106" s="1">
        <v>17</v>
      </c>
      <c r="BD106" s="1">
        <v>8</v>
      </c>
      <c r="BE106" s="1">
        <v>5</v>
      </c>
      <c r="BF106" s="1">
        <v>0</v>
      </c>
      <c r="BG106" s="1">
        <v>1</v>
      </c>
      <c r="BH106" s="1">
        <v>0</v>
      </c>
      <c r="BI106" s="1">
        <v>1.1200000000000001</v>
      </c>
      <c r="BJ106" s="1">
        <v>1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1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0</v>
      </c>
      <c r="BX106" s="1">
        <v>0</v>
      </c>
      <c r="BY106" s="1">
        <v>4</v>
      </c>
      <c r="BZ106" s="1">
        <v>0</v>
      </c>
      <c r="CA106" s="1">
        <v>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1.8274256800000002</v>
      </c>
      <c r="CL106" s="1">
        <v>1</v>
      </c>
    </row>
    <row r="107" spans="1:90" x14ac:dyDescent="0.25">
      <c r="A107" s="1" t="s">
        <v>231</v>
      </c>
      <c r="B107" s="1">
        <v>4.5</v>
      </c>
      <c r="C107" s="1">
        <v>1</v>
      </c>
      <c r="D107" s="1">
        <v>90</v>
      </c>
      <c r="E107" s="1">
        <v>0.05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18</v>
      </c>
      <c r="V107" s="1">
        <v>10</v>
      </c>
      <c r="W107" s="1">
        <v>56</v>
      </c>
      <c r="X107" s="1">
        <v>3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0.04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1</v>
      </c>
      <c r="AL107" s="1">
        <v>12</v>
      </c>
      <c r="AM107" s="1">
        <v>13.4</v>
      </c>
      <c r="AN107" s="1">
        <v>0.1</v>
      </c>
      <c r="AO107" s="1">
        <v>1.7</v>
      </c>
      <c r="AP107" s="1">
        <v>5</v>
      </c>
      <c r="AQ107" s="1">
        <v>5</v>
      </c>
      <c r="AR107" s="1">
        <v>0</v>
      </c>
      <c r="AS107" s="1">
        <v>1</v>
      </c>
      <c r="AT107" s="1">
        <v>1</v>
      </c>
      <c r="AU107" s="1">
        <v>3</v>
      </c>
      <c r="AV107" s="1">
        <v>1</v>
      </c>
      <c r="AW107" s="1">
        <v>33</v>
      </c>
      <c r="AX107" s="1">
        <v>6</v>
      </c>
      <c r="AY107" s="1">
        <v>3</v>
      </c>
      <c r="AZ107" s="1">
        <v>0</v>
      </c>
      <c r="BA107" s="1">
        <v>1</v>
      </c>
      <c r="BB107" s="1">
        <v>4</v>
      </c>
      <c r="BC107" s="1">
        <v>17</v>
      </c>
      <c r="BD107" s="1">
        <v>8</v>
      </c>
      <c r="BE107" s="1">
        <v>5</v>
      </c>
      <c r="BF107" s="1">
        <v>0</v>
      </c>
      <c r="BG107" s="1">
        <v>1</v>
      </c>
      <c r="BH107" s="1">
        <v>0</v>
      </c>
      <c r="BI107" s="1">
        <v>1.1200000000000001</v>
      </c>
      <c r="BJ107" s="1">
        <v>43</v>
      </c>
      <c r="BK107" s="1">
        <v>28</v>
      </c>
      <c r="BL107" s="1">
        <v>65</v>
      </c>
      <c r="BM107" s="1">
        <v>31</v>
      </c>
      <c r="BN107" s="1">
        <v>16</v>
      </c>
      <c r="BO107" s="1">
        <v>52</v>
      </c>
      <c r="BP107" s="1">
        <v>18</v>
      </c>
      <c r="BQ107" s="1">
        <v>10</v>
      </c>
      <c r="BR107" s="1">
        <v>56</v>
      </c>
      <c r="BS107" s="1">
        <v>0</v>
      </c>
      <c r="BT107" s="1">
        <v>0</v>
      </c>
      <c r="BU107" s="1">
        <v>1</v>
      </c>
      <c r="BV107" s="1">
        <v>0</v>
      </c>
      <c r="BW107" s="1">
        <v>0</v>
      </c>
      <c r="BX107" s="1">
        <v>0</v>
      </c>
      <c r="BY107" s="1">
        <v>57</v>
      </c>
      <c r="BZ107" s="1">
        <v>0</v>
      </c>
      <c r="CA107" s="1">
        <v>16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1.9002975400000015</v>
      </c>
      <c r="CL107" s="1">
        <v>1</v>
      </c>
    </row>
    <row r="108" spans="1:90" x14ac:dyDescent="0.25">
      <c r="A108" s="1" t="s">
        <v>115</v>
      </c>
      <c r="B108" s="1">
        <v>4.4000000000000004</v>
      </c>
      <c r="C108" s="1">
        <v>1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</v>
      </c>
      <c r="V108" s="1">
        <v>5</v>
      </c>
      <c r="W108" s="1">
        <v>100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</v>
      </c>
      <c r="AI108" s="1">
        <v>0</v>
      </c>
      <c r="AJ108" s="1">
        <v>1</v>
      </c>
      <c r="AK108" s="1">
        <v>0</v>
      </c>
      <c r="AL108" s="1">
        <v>1.8</v>
      </c>
      <c r="AM108" s="1">
        <v>17.2</v>
      </c>
      <c r="AN108" s="1">
        <v>0</v>
      </c>
      <c r="AO108" s="1">
        <v>1.7</v>
      </c>
      <c r="AP108" s="1">
        <v>6</v>
      </c>
      <c r="AQ108" s="1">
        <v>6</v>
      </c>
      <c r="AR108" s="1">
        <v>0</v>
      </c>
      <c r="AS108" s="1">
        <v>2</v>
      </c>
      <c r="AT108" s="1">
        <v>0</v>
      </c>
      <c r="AU108" s="1">
        <v>3</v>
      </c>
      <c r="AV108" s="1">
        <v>2</v>
      </c>
      <c r="AW108" s="1">
        <v>67</v>
      </c>
      <c r="AX108" s="1">
        <v>10</v>
      </c>
      <c r="AY108" s="1">
        <v>0</v>
      </c>
      <c r="AZ108" s="1">
        <v>2</v>
      </c>
      <c r="BA108" s="1">
        <v>1</v>
      </c>
      <c r="BB108" s="1">
        <v>3</v>
      </c>
      <c r="BC108" s="1">
        <v>6</v>
      </c>
      <c r="BD108" s="1">
        <v>3</v>
      </c>
      <c r="BE108" s="1">
        <v>2</v>
      </c>
      <c r="BF108" s="1">
        <v>0</v>
      </c>
      <c r="BG108" s="1">
        <v>0</v>
      </c>
      <c r="BH108" s="1">
        <v>1</v>
      </c>
      <c r="BI108" s="1">
        <v>0.73</v>
      </c>
      <c r="BJ108" s="1">
        <v>28</v>
      </c>
      <c r="BK108" s="1">
        <v>27</v>
      </c>
      <c r="BL108" s="1">
        <v>96</v>
      </c>
      <c r="BM108" s="1">
        <v>14</v>
      </c>
      <c r="BN108" s="1">
        <v>14</v>
      </c>
      <c r="BO108" s="1">
        <v>100</v>
      </c>
      <c r="BP108" s="1">
        <v>5</v>
      </c>
      <c r="BQ108" s="1">
        <v>5</v>
      </c>
      <c r="BR108" s="1">
        <v>100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</v>
      </c>
      <c r="BY108" s="1">
        <v>42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2.3229516700000006</v>
      </c>
      <c r="CL108" s="1">
        <v>1</v>
      </c>
    </row>
    <row r="109" spans="1:90" x14ac:dyDescent="0.25">
      <c r="A109" s="1" t="s">
        <v>191</v>
      </c>
      <c r="B109" s="1">
        <v>6.2</v>
      </c>
      <c r="C109" s="1">
        <v>1</v>
      </c>
      <c r="D109" s="1">
        <v>74</v>
      </c>
      <c r="E109" s="1">
        <v>0.03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8</v>
      </c>
      <c r="V109" s="1">
        <v>6</v>
      </c>
      <c r="W109" s="1">
        <v>75</v>
      </c>
      <c r="X109" s="1">
        <v>3</v>
      </c>
      <c r="Y109" s="1">
        <v>0</v>
      </c>
      <c r="Z109" s="1">
        <v>0</v>
      </c>
      <c r="AA109" s="1">
        <v>2</v>
      </c>
      <c r="AB109" s="1">
        <v>1</v>
      </c>
      <c r="AC109" s="1">
        <v>0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8</v>
      </c>
      <c r="AL109" s="1">
        <v>2.5</v>
      </c>
      <c r="AM109" s="1">
        <v>2.2000000000000002</v>
      </c>
      <c r="AN109" s="1">
        <v>0.1</v>
      </c>
      <c r="AO109" s="1">
        <v>2.9</v>
      </c>
      <c r="AP109" s="1">
        <v>7</v>
      </c>
      <c r="AQ109" s="1">
        <v>7</v>
      </c>
      <c r="AR109" s="1">
        <v>0</v>
      </c>
      <c r="AS109" s="1">
        <v>3</v>
      </c>
      <c r="AT109" s="1">
        <v>0</v>
      </c>
      <c r="AU109" s="1">
        <v>1</v>
      </c>
      <c r="AV109" s="1">
        <v>1</v>
      </c>
      <c r="AW109" s="1">
        <v>100</v>
      </c>
      <c r="AX109" s="1">
        <v>4</v>
      </c>
      <c r="AY109" s="1">
        <v>0</v>
      </c>
      <c r="AZ109" s="1">
        <v>0</v>
      </c>
      <c r="BA109" s="1">
        <v>0</v>
      </c>
      <c r="BB109" s="1">
        <v>0</v>
      </c>
      <c r="BC109" s="1">
        <v>6</v>
      </c>
      <c r="BD109" s="1">
        <v>3</v>
      </c>
      <c r="BE109" s="1">
        <v>2</v>
      </c>
      <c r="BF109" s="1">
        <v>0</v>
      </c>
      <c r="BG109" s="1">
        <v>0</v>
      </c>
      <c r="BH109" s="1">
        <v>1</v>
      </c>
      <c r="BI109" s="1">
        <v>0.73</v>
      </c>
      <c r="BJ109" s="1">
        <v>27</v>
      </c>
      <c r="BK109" s="1">
        <v>22</v>
      </c>
      <c r="BL109" s="1">
        <v>81</v>
      </c>
      <c r="BM109" s="1">
        <v>23</v>
      </c>
      <c r="BN109" s="1">
        <v>16</v>
      </c>
      <c r="BO109" s="1">
        <v>70</v>
      </c>
      <c r="BP109" s="1">
        <v>8</v>
      </c>
      <c r="BQ109" s="1">
        <v>6</v>
      </c>
      <c r="BR109" s="1">
        <v>75</v>
      </c>
      <c r="BS109" s="1">
        <v>0</v>
      </c>
      <c r="BT109" s="1">
        <v>0</v>
      </c>
      <c r="BU109" s="1">
        <v>1</v>
      </c>
      <c r="BV109" s="1">
        <v>0</v>
      </c>
      <c r="BW109" s="1">
        <v>1</v>
      </c>
      <c r="BX109" s="1">
        <v>0</v>
      </c>
      <c r="BY109" s="1">
        <v>37</v>
      </c>
      <c r="BZ109" s="1">
        <v>0</v>
      </c>
      <c r="CA109" s="1">
        <v>2</v>
      </c>
      <c r="CB109" s="1">
        <v>3</v>
      </c>
      <c r="CC109" s="1">
        <v>0</v>
      </c>
      <c r="CD109" s="1">
        <v>0</v>
      </c>
      <c r="CE109" s="1">
        <v>1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3.4589486500000008</v>
      </c>
      <c r="CL109" s="1">
        <v>1</v>
      </c>
    </row>
    <row r="110" spans="1:90" x14ac:dyDescent="0.25">
      <c r="A110" s="1" t="s">
        <v>85</v>
      </c>
      <c r="B110" s="1">
        <v>4.4000000000000004</v>
      </c>
      <c r="C110" s="1">
        <v>8</v>
      </c>
      <c r="D110" s="1">
        <v>60.75</v>
      </c>
      <c r="E110" s="1">
        <v>0.04</v>
      </c>
      <c r="F110" s="1">
        <v>0.11</v>
      </c>
      <c r="G110" s="1">
        <v>0.1</v>
      </c>
      <c r="H110" s="1">
        <v>1</v>
      </c>
      <c r="I110" s="1">
        <v>0.38</v>
      </c>
      <c r="J110" s="1">
        <v>0.12</v>
      </c>
      <c r="K110" s="1">
        <v>0.25</v>
      </c>
      <c r="L110" s="1">
        <v>0.12</v>
      </c>
      <c r="M110" s="1">
        <v>0</v>
      </c>
      <c r="N110" s="1">
        <v>0</v>
      </c>
      <c r="O110" s="1">
        <v>0.03</v>
      </c>
      <c r="P110" s="1">
        <v>0.03</v>
      </c>
      <c r="Q110" s="1">
        <v>0</v>
      </c>
      <c r="R110" s="1">
        <v>0</v>
      </c>
      <c r="S110" s="1">
        <v>0</v>
      </c>
      <c r="T110" s="1">
        <v>0</v>
      </c>
      <c r="U110" s="1">
        <v>9.1199999999999992</v>
      </c>
      <c r="V110" s="1">
        <v>7.38</v>
      </c>
      <c r="W110" s="1">
        <v>81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0.12</v>
      </c>
      <c r="AD110" s="1">
        <v>0</v>
      </c>
      <c r="AE110" s="1">
        <v>0.02</v>
      </c>
      <c r="AF110" s="1">
        <v>0.12</v>
      </c>
      <c r="AG110" s="1">
        <v>0</v>
      </c>
      <c r="AH110" s="1">
        <v>0.25</v>
      </c>
      <c r="AI110" s="1">
        <v>0</v>
      </c>
      <c r="AJ110" s="1">
        <v>0.12</v>
      </c>
      <c r="AK110" s="1">
        <v>7</v>
      </c>
      <c r="AL110" s="1">
        <v>3.35</v>
      </c>
      <c r="AM110" s="1">
        <v>11.88</v>
      </c>
      <c r="AN110" s="1">
        <v>0.2</v>
      </c>
      <c r="AO110" s="1">
        <v>2.2999999999999998</v>
      </c>
      <c r="AP110" s="1">
        <v>8.5</v>
      </c>
      <c r="AQ110" s="1">
        <v>9.6199999999999992</v>
      </c>
      <c r="AR110" s="1">
        <v>0</v>
      </c>
      <c r="AS110" s="1">
        <v>1.88</v>
      </c>
      <c r="AT110" s="1">
        <v>0.62</v>
      </c>
      <c r="AU110" s="1">
        <v>2.38</v>
      </c>
      <c r="AV110" s="1">
        <v>1.5</v>
      </c>
      <c r="AW110" s="1">
        <v>63</v>
      </c>
      <c r="AX110" s="1">
        <v>4.12</v>
      </c>
      <c r="AY110" s="1">
        <v>0.75</v>
      </c>
      <c r="AZ110" s="1">
        <v>0.5</v>
      </c>
      <c r="BA110" s="1">
        <v>0.88</v>
      </c>
      <c r="BB110" s="1">
        <v>2.12</v>
      </c>
      <c r="BC110" s="1">
        <v>14</v>
      </c>
      <c r="BD110" s="1">
        <v>7.5</v>
      </c>
      <c r="BE110" s="1">
        <v>4.75</v>
      </c>
      <c r="BF110" s="1">
        <v>0.5</v>
      </c>
      <c r="BG110" s="1">
        <v>2</v>
      </c>
      <c r="BH110" s="1">
        <v>1.25</v>
      </c>
      <c r="BI110" s="1">
        <v>1.29</v>
      </c>
      <c r="BJ110" s="1">
        <v>33.619999999999997</v>
      </c>
      <c r="BK110" s="1">
        <v>29.75</v>
      </c>
      <c r="BL110" s="1">
        <v>88</v>
      </c>
      <c r="BM110" s="1">
        <v>16.88</v>
      </c>
      <c r="BN110" s="1">
        <v>13.75</v>
      </c>
      <c r="BO110" s="1">
        <v>81</v>
      </c>
      <c r="BP110" s="1">
        <v>9.1199999999999992</v>
      </c>
      <c r="BQ110" s="1">
        <v>7.38</v>
      </c>
      <c r="BR110" s="1">
        <v>81</v>
      </c>
      <c r="BS110" s="1">
        <v>0</v>
      </c>
      <c r="BT110" s="1">
        <v>0</v>
      </c>
      <c r="BU110" s="1">
        <v>5</v>
      </c>
      <c r="BV110" s="1">
        <v>3</v>
      </c>
      <c r="BW110" s="1">
        <v>2</v>
      </c>
      <c r="BX110" s="1">
        <v>1.1200000000000001</v>
      </c>
      <c r="BY110" s="1">
        <v>51</v>
      </c>
      <c r="BZ110" s="1">
        <v>1.5</v>
      </c>
      <c r="CA110" s="1">
        <v>3.38</v>
      </c>
      <c r="CB110" s="1">
        <v>0.38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3.1949349300000001</v>
      </c>
      <c r="CL110" s="1">
        <v>0</v>
      </c>
    </row>
    <row r="111" spans="1:90" x14ac:dyDescent="0.25">
      <c r="A111" s="1" t="s">
        <v>226</v>
      </c>
      <c r="B111" s="1">
        <v>5.3</v>
      </c>
      <c r="C111" s="1">
        <v>6</v>
      </c>
      <c r="D111" s="1">
        <v>68.67</v>
      </c>
      <c r="E111" s="1">
        <v>0.03</v>
      </c>
      <c r="F111" s="1">
        <v>0</v>
      </c>
      <c r="G111" s="1">
        <v>0</v>
      </c>
      <c r="H111" s="1">
        <v>0</v>
      </c>
      <c r="I111" s="1">
        <v>0.83</v>
      </c>
      <c r="J111" s="1">
        <v>0</v>
      </c>
      <c r="K111" s="1">
        <v>0</v>
      </c>
      <c r="L111" s="1">
        <v>0.83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11.83</v>
      </c>
      <c r="V111" s="1">
        <v>9</v>
      </c>
      <c r="W111" s="1">
        <v>76</v>
      </c>
      <c r="X111" s="1">
        <v>4</v>
      </c>
      <c r="Y111" s="1">
        <v>1</v>
      </c>
      <c r="Z111" s="1">
        <v>25</v>
      </c>
      <c r="AA111" s="1">
        <v>2.67</v>
      </c>
      <c r="AB111" s="1">
        <v>0.83</v>
      </c>
      <c r="AC111" s="1">
        <v>0.67</v>
      </c>
      <c r="AD111" s="1">
        <v>0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0.17</v>
      </c>
      <c r="AK111" s="1">
        <v>4.33</v>
      </c>
      <c r="AL111" s="1">
        <v>13.9</v>
      </c>
      <c r="AM111" s="1">
        <v>6.53</v>
      </c>
      <c r="AN111" s="1">
        <v>0.1</v>
      </c>
      <c r="AO111" s="1">
        <v>2.7</v>
      </c>
      <c r="AP111" s="1">
        <v>11</v>
      </c>
      <c r="AQ111" s="1">
        <v>11</v>
      </c>
      <c r="AR111" s="1">
        <v>0</v>
      </c>
      <c r="AS111" s="1">
        <v>2</v>
      </c>
      <c r="AT111" s="1">
        <v>1.17</v>
      </c>
      <c r="AU111" s="1">
        <v>1</v>
      </c>
      <c r="AV111" s="1">
        <v>0.33</v>
      </c>
      <c r="AW111" s="1">
        <v>33</v>
      </c>
      <c r="AX111" s="1">
        <v>5.17</v>
      </c>
      <c r="AY111" s="1">
        <v>1</v>
      </c>
      <c r="AZ111" s="1">
        <v>0</v>
      </c>
      <c r="BA111" s="1">
        <v>0.67</v>
      </c>
      <c r="BB111" s="1">
        <v>1.67</v>
      </c>
      <c r="BC111" s="1">
        <v>9.5</v>
      </c>
      <c r="BD111" s="1">
        <v>6.17</v>
      </c>
      <c r="BE111" s="1">
        <v>4.5</v>
      </c>
      <c r="BF111" s="1">
        <v>2.17</v>
      </c>
      <c r="BG111" s="1">
        <v>2</v>
      </c>
      <c r="BH111" s="1">
        <v>1.33</v>
      </c>
      <c r="BI111" s="1">
        <v>1.1499999999999999</v>
      </c>
      <c r="BJ111" s="1">
        <v>43</v>
      </c>
      <c r="BK111" s="1">
        <v>37.67</v>
      </c>
      <c r="BL111" s="1">
        <v>88</v>
      </c>
      <c r="BM111" s="1">
        <v>28.5</v>
      </c>
      <c r="BN111" s="1">
        <v>21.33</v>
      </c>
      <c r="BO111" s="1">
        <v>75</v>
      </c>
      <c r="BP111" s="1">
        <v>11.83</v>
      </c>
      <c r="BQ111" s="1">
        <v>9</v>
      </c>
      <c r="BR111" s="1">
        <v>76</v>
      </c>
      <c r="BS111" s="1">
        <v>0.17</v>
      </c>
      <c r="BT111" s="1">
        <v>0.17</v>
      </c>
      <c r="BU111" s="1">
        <v>5</v>
      </c>
      <c r="BV111" s="1">
        <v>1</v>
      </c>
      <c r="BW111" s="1">
        <v>4</v>
      </c>
      <c r="BX111" s="1">
        <v>0.33</v>
      </c>
      <c r="BY111" s="1">
        <v>53.5</v>
      </c>
      <c r="BZ111" s="1">
        <v>0</v>
      </c>
      <c r="CA111" s="1">
        <v>6.5</v>
      </c>
      <c r="CB111" s="1">
        <v>5</v>
      </c>
      <c r="CC111" s="1">
        <v>0</v>
      </c>
      <c r="CD111" s="1">
        <v>0</v>
      </c>
      <c r="CE111" s="1">
        <v>2.33</v>
      </c>
      <c r="CF111" s="1">
        <v>0.17</v>
      </c>
      <c r="CG111" s="1">
        <v>0.33</v>
      </c>
      <c r="CH111" s="1">
        <v>0</v>
      </c>
      <c r="CI111" s="1">
        <v>0</v>
      </c>
      <c r="CJ111" s="1">
        <v>0</v>
      </c>
      <c r="CK111" s="1">
        <f t="shared" si="1"/>
        <v>3.4590068800000009</v>
      </c>
      <c r="CL111" s="1">
        <v>0</v>
      </c>
    </row>
  </sheetData>
  <sortState xmlns:xlrd2="http://schemas.microsoft.com/office/spreadsheetml/2017/richdata2" ref="A2:CL111">
    <sortCondition descending="1" ref="CL2:CL111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DF80-CAF7-42CE-BE33-928C236F16B0}">
  <dimension ref="A1:CL11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2" sqref="CK2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13</v>
      </c>
      <c r="D2" s="1">
        <v>90</v>
      </c>
      <c r="E2" s="1">
        <v>0.46</v>
      </c>
      <c r="F2" s="1">
        <v>0.51</v>
      </c>
      <c r="G2" s="1">
        <v>1.2</v>
      </c>
      <c r="H2" s="1">
        <v>20</v>
      </c>
      <c r="I2" s="1">
        <v>4</v>
      </c>
      <c r="J2" s="1">
        <v>2</v>
      </c>
      <c r="K2" s="1">
        <v>3.23</v>
      </c>
      <c r="L2" s="1">
        <v>0.77</v>
      </c>
      <c r="M2" s="1">
        <v>1</v>
      </c>
      <c r="N2" s="1">
        <v>0.08</v>
      </c>
      <c r="O2" s="1">
        <v>0.64</v>
      </c>
      <c r="P2" s="1">
        <v>0.7</v>
      </c>
      <c r="Q2" s="1">
        <v>0.85</v>
      </c>
      <c r="R2" s="1">
        <v>0.85</v>
      </c>
      <c r="S2" s="1">
        <v>0</v>
      </c>
      <c r="T2" s="1">
        <v>0</v>
      </c>
      <c r="U2" s="1">
        <v>18.38</v>
      </c>
      <c r="V2" s="1">
        <v>13.69</v>
      </c>
      <c r="W2" s="1">
        <v>74</v>
      </c>
      <c r="X2" s="1">
        <v>1.38</v>
      </c>
      <c r="Y2" s="1">
        <v>0.31</v>
      </c>
      <c r="Z2" s="1">
        <v>22</v>
      </c>
      <c r="AA2" s="1">
        <v>0.08</v>
      </c>
      <c r="AB2" s="1">
        <v>0</v>
      </c>
      <c r="AC2" s="1">
        <v>2.23</v>
      </c>
      <c r="AD2" s="1">
        <v>0.69</v>
      </c>
      <c r="AE2" s="1">
        <v>0.49</v>
      </c>
      <c r="AF2" s="1">
        <v>0.69</v>
      </c>
      <c r="AG2" s="1">
        <v>0</v>
      </c>
      <c r="AH2" s="1">
        <v>0.08</v>
      </c>
      <c r="AI2" s="1">
        <v>0</v>
      </c>
      <c r="AJ2" s="1">
        <v>0.62</v>
      </c>
      <c r="AK2" s="1">
        <v>70.459999999999994</v>
      </c>
      <c r="AL2" s="1">
        <v>30.68</v>
      </c>
      <c r="AM2" s="1">
        <v>47.69</v>
      </c>
      <c r="AN2" s="1">
        <v>5</v>
      </c>
      <c r="AO2" s="1">
        <v>7.8</v>
      </c>
      <c r="AP2" s="1">
        <v>9.31</v>
      </c>
      <c r="AQ2" s="1">
        <v>30.77</v>
      </c>
      <c r="AR2" s="1">
        <v>1.23</v>
      </c>
      <c r="AS2" s="1">
        <v>10.08</v>
      </c>
      <c r="AT2" s="1">
        <v>0.85</v>
      </c>
      <c r="AU2" s="1">
        <v>0.38</v>
      </c>
      <c r="AV2" s="1">
        <v>0.23</v>
      </c>
      <c r="AW2" s="1">
        <v>61</v>
      </c>
      <c r="AX2" s="1">
        <v>2.92</v>
      </c>
      <c r="AY2" s="1">
        <v>0.31</v>
      </c>
      <c r="AZ2" s="1">
        <v>0</v>
      </c>
      <c r="BA2" s="1">
        <v>0.15</v>
      </c>
      <c r="BB2" s="1">
        <v>0.46</v>
      </c>
      <c r="BC2" s="1">
        <v>9.31</v>
      </c>
      <c r="BD2" s="1">
        <v>7</v>
      </c>
      <c r="BE2" s="1">
        <v>3.31</v>
      </c>
      <c r="BF2" s="1">
        <v>0.77</v>
      </c>
      <c r="BG2" s="1">
        <v>1.92</v>
      </c>
      <c r="BH2" s="1">
        <v>1.54</v>
      </c>
      <c r="BI2" s="1">
        <v>1.1299999999999999</v>
      </c>
      <c r="BJ2" s="1">
        <v>34.619999999999997</v>
      </c>
      <c r="BK2" s="1">
        <v>27.77</v>
      </c>
      <c r="BL2" s="1">
        <v>80</v>
      </c>
      <c r="BM2" s="1">
        <v>29.62</v>
      </c>
      <c r="BN2" s="1">
        <v>22.46</v>
      </c>
      <c r="BO2" s="1">
        <v>76</v>
      </c>
      <c r="BP2" s="1">
        <v>18.38</v>
      </c>
      <c r="BQ2" s="1">
        <v>13.69</v>
      </c>
      <c r="BR2" s="1">
        <v>74</v>
      </c>
      <c r="BS2" s="1">
        <v>0.54</v>
      </c>
      <c r="BT2" s="1">
        <v>0.31</v>
      </c>
      <c r="BU2" s="1">
        <v>13</v>
      </c>
      <c r="BV2" s="1">
        <v>0</v>
      </c>
      <c r="BW2" s="1">
        <v>0</v>
      </c>
      <c r="BX2" s="1">
        <v>1.92</v>
      </c>
      <c r="BY2" s="1">
        <v>53</v>
      </c>
      <c r="BZ2" s="1">
        <v>9.85</v>
      </c>
      <c r="CA2" s="1">
        <v>1.92</v>
      </c>
      <c r="CB2" s="1">
        <v>3.62</v>
      </c>
      <c r="CC2" s="1">
        <v>0.31</v>
      </c>
      <c r="CD2" s="1">
        <v>0</v>
      </c>
      <c r="CE2" s="1">
        <v>0.08</v>
      </c>
      <c r="CF2" s="1">
        <v>0</v>
      </c>
      <c r="CG2" s="1">
        <v>0.08</v>
      </c>
      <c r="CH2" s="1">
        <v>0</v>
      </c>
      <c r="CI2" s="1">
        <v>0.08</v>
      </c>
      <c r="CJ2" s="1">
        <v>0.08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7.210562069999999</v>
      </c>
      <c r="CL2" s="1">
        <v>15</v>
      </c>
    </row>
    <row r="3" spans="1:90" x14ac:dyDescent="0.25">
      <c r="A3" s="1" t="s">
        <v>152</v>
      </c>
      <c r="B3" s="1">
        <v>5</v>
      </c>
      <c r="C3" s="1">
        <v>12</v>
      </c>
      <c r="D3" s="1">
        <v>75</v>
      </c>
      <c r="E3" s="1">
        <v>0.09</v>
      </c>
      <c r="F3" s="1">
        <v>0.08</v>
      </c>
      <c r="G3" s="1">
        <v>0.2</v>
      </c>
      <c r="H3" s="1">
        <v>3</v>
      </c>
      <c r="I3" s="1">
        <v>1</v>
      </c>
      <c r="J3" s="1">
        <v>0.25</v>
      </c>
      <c r="K3" s="1">
        <v>0.25</v>
      </c>
      <c r="L3" s="1">
        <v>0.75</v>
      </c>
      <c r="M3" s="1">
        <v>0.08</v>
      </c>
      <c r="N3" s="1">
        <v>0</v>
      </c>
      <c r="O3" s="1">
        <v>7.0000000000000007E-2</v>
      </c>
      <c r="P3" s="1">
        <v>7.0000000000000007E-2</v>
      </c>
      <c r="Q3" s="1">
        <v>0.08</v>
      </c>
      <c r="R3" s="1">
        <v>0</v>
      </c>
      <c r="S3" s="1">
        <v>0.08</v>
      </c>
      <c r="T3" s="1">
        <v>0</v>
      </c>
      <c r="U3" s="1">
        <v>19.5</v>
      </c>
      <c r="V3" s="1">
        <v>14.92</v>
      </c>
      <c r="W3" s="1">
        <v>77</v>
      </c>
      <c r="X3" s="1">
        <v>1.83</v>
      </c>
      <c r="Y3" s="1">
        <v>0.75</v>
      </c>
      <c r="Z3" s="1">
        <v>41</v>
      </c>
      <c r="AA3" s="1">
        <v>0.08</v>
      </c>
      <c r="AB3" s="1">
        <v>0</v>
      </c>
      <c r="AC3" s="1">
        <v>1.5</v>
      </c>
      <c r="AD3" s="1">
        <v>0.25</v>
      </c>
      <c r="AE3" s="1">
        <v>0.16</v>
      </c>
      <c r="AF3" s="1">
        <v>0.17</v>
      </c>
      <c r="AG3" s="1">
        <v>0</v>
      </c>
      <c r="AH3" s="1">
        <v>0.08</v>
      </c>
      <c r="AI3" s="1">
        <v>0</v>
      </c>
      <c r="AJ3" s="1">
        <v>0.42</v>
      </c>
      <c r="AK3" s="1">
        <v>7.5</v>
      </c>
      <c r="AL3" s="1">
        <v>23.71</v>
      </c>
      <c r="AM3" s="1">
        <v>17.82</v>
      </c>
      <c r="AN3" s="1">
        <v>0.8</v>
      </c>
      <c r="AO3" s="1">
        <v>3.4</v>
      </c>
      <c r="AP3" s="1">
        <v>12.33</v>
      </c>
      <c r="AQ3" s="1">
        <v>15.33</v>
      </c>
      <c r="AR3" s="1">
        <v>0.42</v>
      </c>
      <c r="AS3" s="1">
        <v>3.5</v>
      </c>
      <c r="AT3" s="1">
        <v>0.92</v>
      </c>
      <c r="AU3" s="1">
        <v>1.25</v>
      </c>
      <c r="AV3" s="1">
        <v>0.57999999999999996</v>
      </c>
      <c r="AW3" s="1">
        <v>46</v>
      </c>
      <c r="AX3" s="1">
        <v>6.42</v>
      </c>
      <c r="AY3" s="1">
        <v>0.57999999999999996</v>
      </c>
      <c r="AZ3" s="1">
        <v>0</v>
      </c>
      <c r="BA3" s="1">
        <v>0.67</v>
      </c>
      <c r="BB3" s="1">
        <v>1.25</v>
      </c>
      <c r="BC3" s="1">
        <v>8.92</v>
      </c>
      <c r="BD3" s="1">
        <v>6.83</v>
      </c>
      <c r="BE3" s="1">
        <v>3.33</v>
      </c>
      <c r="BF3" s="1">
        <v>0.57999999999999996</v>
      </c>
      <c r="BG3" s="1">
        <v>1.92</v>
      </c>
      <c r="BH3" s="1">
        <v>1.5</v>
      </c>
      <c r="BI3" s="1">
        <v>1.1200000000000001</v>
      </c>
      <c r="BJ3" s="1">
        <v>66</v>
      </c>
      <c r="BK3" s="1">
        <v>58</v>
      </c>
      <c r="BL3" s="1">
        <v>88</v>
      </c>
      <c r="BM3" s="1">
        <v>43</v>
      </c>
      <c r="BN3" s="1">
        <v>35.5</v>
      </c>
      <c r="BO3" s="1">
        <v>83</v>
      </c>
      <c r="BP3" s="1">
        <v>19.5</v>
      </c>
      <c r="BQ3" s="1">
        <v>14.92</v>
      </c>
      <c r="BR3" s="1">
        <v>77</v>
      </c>
      <c r="BS3" s="1">
        <v>0.25</v>
      </c>
      <c r="BT3" s="1">
        <v>0.25</v>
      </c>
      <c r="BU3" s="1">
        <v>10</v>
      </c>
      <c r="BV3" s="1">
        <v>2</v>
      </c>
      <c r="BW3" s="1">
        <v>3</v>
      </c>
      <c r="BX3" s="1">
        <v>0.42</v>
      </c>
      <c r="BY3" s="1">
        <v>77.25</v>
      </c>
      <c r="BZ3" s="1">
        <v>1.17</v>
      </c>
      <c r="CA3" s="1">
        <v>8.83</v>
      </c>
      <c r="CB3" s="1">
        <v>3.58</v>
      </c>
      <c r="CC3" s="1">
        <v>0.08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3.5848379700000015</v>
      </c>
      <c r="CL3" s="1">
        <v>13</v>
      </c>
    </row>
    <row r="4" spans="1:90" x14ac:dyDescent="0.25">
      <c r="A4" s="1" t="s">
        <v>119</v>
      </c>
      <c r="B4" s="1">
        <v>7.6</v>
      </c>
      <c r="C4" s="1">
        <v>10</v>
      </c>
      <c r="D4" s="1">
        <v>52.6</v>
      </c>
      <c r="E4" s="1">
        <v>0.21</v>
      </c>
      <c r="F4" s="1">
        <v>0.24</v>
      </c>
      <c r="G4" s="1">
        <v>0.5</v>
      </c>
      <c r="H4" s="1">
        <v>6</v>
      </c>
      <c r="I4" s="1">
        <v>1.6</v>
      </c>
      <c r="J4" s="1">
        <v>0.7</v>
      </c>
      <c r="K4" s="1">
        <v>0.8</v>
      </c>
      <c r="L4" s="1">
        <v>0.8</v>
      </c>
      <c r="M4" s="1">
        <v>0.2</v>
      </c>
      <c r="N4" s="1">
        <v>0</v>
      </c>
      <c r="O4" s="1">
        <v>0.14000000000000001</v>
      </c>
      <c r="P4" s="1">
        <v>0.22</v>
      </c>
      <c r="Q4" s="1">
        <v>0.3</v>
      </c>
      <c r="R4" s="1">
        <v>0.2</v>
      </c>
      <c r="S4" s="1">
        <v>0.1</v>
      </c>
      <c r="T4" s="1">
        <v>0</v>
      </c>
      <c r="U4" s="1">
        <v>13.1</v>
      </c>
      <c r="V4" s="1">
        <v>11.1</v>
      </c>
      <c r="W4" s="1">
        <v>85</v>
      </c>
      <c r="X4" s="1">
        <v>2.8</v>
      </c>
      <c r="Y4" s="1">
        <v>0.6</v>
      </c>
      <c r="Z4" s="1">
        <v>21</v>
      </c>
      <c r="AA4" s="1">
        <v>1.2</v>
      </c>
      <c r="AB4" s="1">
        <v>0.2</v>
      </c>
      <c r="AC4" s="1">
        <v>1.2</v>
      </c>
      <c r="AD4" s="1">
        <v>0.5</v>
      </c>
      <c r="AE4" s="1">
        <v>0.27</v>
      </c>
      <c r="AF4" s="1">
        <v>0.3</v>
      </c>
      <c r="AG4" s="1">
        <v>0</v>
      </c>
      <c r="AH4" s="1">
        <v>0</v>
      </c>
      <c r="AI4" s="1">
        <v>0</v>
      </c>
      <c r="AJ4" s="1">
        <v>0.4</v>
      </c>
      <c r="AK4" s="1">
        <v>19.8</v>
      </c>
      <c r="AL4" s="1">
        <v>19.440000000000001</v>
      </c>
      <c r="AM4" s="1">
        <v>20.14</v>
      </c>
      <c r="AN4" s="1">
        <v>1.9</v>
      </c>
      <c r="AO4" s="1">
        <v>4.2</v>
      </c>
      <c r="AP4" s="1">
        <v>7.9</v>
      </c>
      <c r="AQ4" s="1">
        <v>16</v>
      </c>
      <c r="AR4" s="1">
        <v>0.3</v>
      </c>
      <c r="AS4" s="1">
        <v>4.5999999999999996</v>
      </c>
      <c r="AT4" s="1">
        <v>0.1</v>
      </c>
      <c r="AU4" s="1">
        <v>0.9</v>
      </c>
      <c r="AV4" s="1">
        <v>0.4</v>
      </c>
      <c r="AW4" s="1">
        <v>44</v>
      </c>
      <c r="AX4" s="1">
        <v>2.6</v>
      </c>
      <c r="AY4" s="1">
        <v>0.4</v>
      </c>
      <c r="AZ4" s="1">
        <v>0</v>
      </c>
      <c r="BA4" s="1">
        <v>0.4</v>
      </c>
      <c r="BB4" s="1">
        <v>0.8</v>
      </c>
      <c r="BC4" s="1">
        <v>7.9</v>
      </c>
      <c r="BD4" s="1">
        <v>4.5999999999999996</v>
      </c>
      <c r="BE4" s="1">
        <v>3.1</v>
      </c>
      <c r="BF4" s="1">
        <v>0.1</v>
      </c>
      <c r="BG4" s="1">
        <v>1.7</v>
      </c>
      <c r="BH4" s="1">
        <v>1.3</v>
      </c>
      <c r="BI4" s="1">
        <v>1.03</v>
      </c>
      <c r="BJ4" s="1">
        <v>24.6</v>
      </c>
      <c r="BK4" s="1">
        <v>21.5</v>
      </c>
      <c r="BL4" s="1">
        <v>87</v>
      </c>
      <c r="BM4" s="1">
        <v>22.1</v>
      </c>
      <c r="BN4" s="1">
        <v>17.2</v>
      </c>
      <c r="BO4" s="1">
        <v>78</v>
      </c>
      <c r="BP4" s="1">
        <v>13.1</v>
      </c>
      <c r="BQ4" s="1">
        <v>11.1</v>
      </c>
      <c r="BR4" s="1">
        <v>85</v>
      </c>
      <c r="BS4" s="1">
        <v>0.3</v>
      </c>
      <c r="BT4" s="1">
        <v>0.2</v>
      </c>
      <c r="BU4" s="1">
        <v>6</v>
      </c>
      <c r="BV4" s="1">
        <v>4</v>
      </c>
      <c r="BW4" s="1">
        <v>3</v>
      </c>
      <c r="BX4" s="1">
        <v>0.3</v>
      </c>
      <c r="BY4" s="1">
        <v>36.5</v>
      </c>
      <c r="BZ4" s="1">
        <v>2.2999999999999998</v>
      </c>
      <c r="CA4" s="1">
        <v>2.2000000000000002</v>
      </c>
      <c r="CB4" s="1">
        <v>4.3</v>
      </c>
      <c r="CC4" s="1">
        <v>0.4</v>
      </c>
      <c r="CD4" s="1">
        <v>0</v>
      </c>
      <c r="CE4" s="1">
        <v>0.8</v>
      </c>
      <c r="CF4" s="1">
        <v>0</v>
      </c>
      <c r="CG4" s="1">
        <v>0.3</v>
      </c>
      <c r="CH4" s="1">
        <v>0</v>
      </c>
      <c r="CI4" s="1">
        <v>0.1</v>
      </c>
      <c r="CJ4" s="1">
        <v>0.1</v>
      </c>
      <c r="CK4" s="1">
        <f t="shared" si="0"/>
        <v>4.6897672200000029</v>
      </c>
      <c r="CL4" s="1">
        <v>12</v>
      </c>
    </row>
    <row r="5" spans="1:90" x14ac:dyDescent="0.25">
      <c r="A5" s="1" t="s">
        <v>133</v>
      </c>
      <c r="B5" s="1">
        <v>7</v>
      </c>
      <c r="C5" s="1">
        <v>13</v>
      </c>
      <c r="D5" s="1">
        <v>57.08</v>
      </c>
      <c r="E5" s="1">
        <v>0.22</v>
      </c>
      <c r="F5" s="1">
        <v>0.2</v>
      </c>
      <c r="G5" s="1">
        <v>0.3</v>
      </c>
      <c r="H5" s="1">
        <v>4</v>
      </c>
      <c r="I5" s="1">
        <v>1.46</v>
      </c>
      <c r="J5" s="1">
        <v>0.69</v>
      </c>
      <c r="K5" s="1">
        <v>0.54</v>
      </c>
      <c r="L5" s="1">
        <v>0.92</v>
      </c>
      <c r="M5" s="1">
        <v>0.15</v>
      </c>
      <c r="N5" s="1">
        <v>0</v>
      </c>
      <c r="O5" s="1">
        <v>0.16</v>
      </c>
      <c r="P5" s="1">
        <v>0.16</v>
      </c>
      <c r="Q5" s="1">
        <v>0.15</v>
      </c>
      <c r="R5" s="1">
        <v>0.15</v>
      </c>
      <c r="S5" s="1">
        <v>0</v>
      </c>
      <c r="T5" s="1">
        <v>0</v>
      </c>
      <c r="U5" s="1">
        <v>9.69</v>
      </c>
      <c r="V5" s="1">
        <v>6.31</v>
      </c>
      <c r="W5" s="1">
        <v>65</v>
      </c>
      <c r="X5" s="1">
        <v>1.69</v>
      </c>
      <c r="Y5" s="1">
        <v>0.38</v>
      </c>
      <c r="Z5" s="1">
        <v>22</v>
      </c>
      <c r="AA5" s="1">
        <v>1.46</v>
      </c>
      <c r="AB5" s="1">
        <v>0.08</v>
      </c>
      <c r="AC5" s="1">
        <v>0.92</v>
      </c>
      <c r="AD5" s="1">
        <v>0.23</v>
      </c>
      <c r="AE5" s="1">
        <v>0.15</v>
      </c>
      <c r="AF5" s="1">
        <v>0.15</v>
      </c>
      <c r="AG5" s="1">
        <v>0</v>
      </c>
      <c r="AH5" s="1">
        <v>0</v>
      </c>
      <c r="AI5" s="1">
        <v>0</v>
      </c>
      <c r="AJ5" s="1">
        <v>0.08</v>
      </c>
      <c r="AK5" s="1">
        <v>14.77</v>
      </c>
      <c r="AL5" s="1">
        <v>14.24</v>
      </c>
      <c r="AM5" s="1">
        <v>13.48</v>
      </c>
      <c r="AN5" s="1">
        <v>1.3</v>
      </c>
      <c r="AO5" s="1">
        <v>3.5</v>
      </c>
      <c r="AP5" s="1">
        <v>7.08</v>
      </c>
      <c r="AQ5" s="1">
        <v>11.23</v>
      </c>
      <c r="AR5" s="1">
        <v>0.31</v>
      </c>
      <c r="AS5" s="1">
        <v>3.23</v>
      </c>
      <c r="AT5" s="1">
        <v>1.08</v>
      </c>
      <c r="AU5" s="1">
        <v>1</v>
      </c>
      <c r="AV5" s="1">
        <v>0.54</v>
      </c>
      <c r="AW5" s="1">
        <v>54</v>
      </c>
      <c r="AX5" s="1">
        <v>2.77</v>
      </c>
      <c r="AY5" s="1">
        <v>0.08</v>
      </c>
      <c r="AZ5" s="1">
        <v>0</v>
      </c>
      <c r="BA5" s="1">
        <v>0.23</v>
      </c>
      <c r="BB5" s="1">
        <v>0.31</v>
      </c>
      <c r="BC5" s="1">
        <v>15.92</v>
      </c>
      <c r="BD5" s="1">
        <v>10.38</v>
      </c>
      <c r="BE5" s="1">
        <v>5.15</v>
      </c>
      <c r="BF5" s="1">
        <v>0.92</v>
      </c>
      <c r="BG5" s="1">
        <v>3.08</v>
      </c>
      <c r="BH5" s="1">
        <v>1.92</v>
      </c>
      <c r="BI5" s="1">
        <v>1.66</v>
      </c>
      <c r="BJ5" s="1">
        <v>20.079999999999998</v>
      </c>
      <c r="BK5" s="1">
        <v>15.62</v>
      </c>
      <c r="BL5" s="1">
        <v>78</v>
      </c>
      <c r="BM5" s="1">
        <v>15.85</v>
      </c>
      <c r="BN5" s="1">
        <v>10.46</v>
      </c>
      <c r="BO5" s="1">
        <v>66</v>
      </c>
      <c r="BP5" s="1">
        <v>9.69</v>
      </c>
      <c r="BQ5" s="1">
        <v>6.31</v>
      </c>
      <c r="BR5" s="1">
        <v>65</v>
      </c>
      <c r="BS5" s="1">
        <v>0.62</v>
      </c>
      <c r="BT5" s="1">
        <v>0.15</v>
      </c>
      <c r="BU5" s="1">
        <v>9</v>
      </c>
      <c r="BV5" s="1">
        <v>4</v>
      </c>
      <c r="BW5" s="1">
        <v>9</v>
      </c>
      <c r="BX5" s="1">
        <v>0.46</v>
      </c>
      <c r="BY5" s="1">
        <v>30.85</v>
      </c>
      <c r="BZ5" s="1">
        <v>1.69</v>
      </c>
      <c r="CA5" s="1">
        <v>3.92</v>
      </c>
      <c r="CB5" s="1">
        <v>3.85</v>
      </c>
      <c r="CC5" s="1">
        <v>0.31</v>
      </c>
      <c r="CD5" s="1">
        <v>0</v>
      </c>
      <c r="CE5" s="1">
        <v>1.08</v>
      </c>
      <c r="CF5" s="1">
        <v>0</v>
      </c>
      <c r="CG5" s="1">
        <v>0.23</v>
      </c>
      <c r="CH5" s="1">
        <v>0</v>
      </c>
      <c r="CI5" s="1">
        <v>0</v>
      </c>
      <c r="CJ5" s="1">
        <v>0</v>
      </c>
      <c r="CK5" s="1">
        <f t="shared" si="0"/>
        <v>3.9122846700000009</v>
      </c>
      <c r="CL5" s="1">
        <v>10</v>
      </c>
    </row>
    <row r="6" spans="1:90" x14ac:dyDescent="0.25">
      <c r="A6" s="1" t="s">
        <v>196</v>
      </c>
      <c r="B6" s="1">
        <v>7.5</v>
      </c>
      <c r="C6" s="1">
        <v>12</v>
      </c>
      <c r="D6" s="1">
        <v>85.75</v>
      </c>
      <c r="E6" s="1">
        <v>0.23</v>
      </c>
      <c r="F6" s="1">
        <v>0.22</v>
      </c>
      <c r="G6" s="1">
        <v>0.5</v>
      </c>
      <c r="H6" s="1">
        <v>6</v>
      </c>
      <c r="I6" s="1">
        <v>1.25</v>
      </c>
      <c r="J6" s="1">
        <v>0.83</v>
      </c>
      <c r="K6" s="1">
        <v>1.17</v>
      </c>
      <c r="L6" s="1">
        <v>0.08</v>
      </c>
      <c r="M6" s="1">
        <v>0.5</v>
      </c>
      <c r="N6" s="1">
        <v>0</v>
      </c>
      <c r="O6" s="1">
        <v>0.31</v>
      </c>
      <c r="P6" s="1">
        <v>0.31</v>
      </c>
      <c r="Q6" s="1">
        <v>0.33</v>
      </c>
      <c r="R6" s="1">
        <v>0.33</v>
      </c>
      <c r="S6" s="1">
        <v>0</v>
      </c>
      <c r="T6" s="1">
        <v>0</v>
      </c>
      <c r="U6" s="1">
        <v>23.42</v>
      </c>
      <c r="V6" s="1">
        <v>19.75</v>
      </c>
      <c r="W6" s="1">
        <v>84</v>
      </c>
      <c r="X6" s="1">
        <v>2.08</v>
      </c>
      <c r="Y6" s="1">
        <v>0.25</v>
      </c>
      <c r="Z6" s="1">
        <v>12</v>
      </c>
      <c r="AA6" s="1">
        <v>0.75</v>
      </c>
      <c r="AB6" s="1">
        <v>0</v>
      </c>
      <c r="AC6" s="1">
        <v>1.33</v>
      </c>
      <c r="AD6" s="1">
        <v>0.25</v>
      </c>
      <c r="AE6" s="1">
        <v>0.2</v>
      </c>
      <c r="AF6" s="1">
        <v>0.17</v>
      </c>
      <c r="AG6" s="1">
        <v>0</v>
      </c>
      <c r="AH6" s="1">
        <v>0.25</v>
      </c>
      <c r="AI6" s="1">
        <v>0</v>
      </c>
      <c r="AJ6" s="1">
        <v>0.57999999999999996</v>
      </c>
      <c r="AK6" s="1">
        <v>29</v>
      </c>
      <c r="AL6" s="1">
        <v>22.4</v>
      </c>
      <c r="AM6" s="1">
        <v>24.02</v>
      </c>
      <c r="AN6" s="1">
        <v>2.1</v>
      </c>
      <c r="AO6" s="1">
        <v>4.9000000000000004</v>
      </c>
      <c r="AP6" s="1">
        <v>13</v>
      </c>
      <c r="AQ6" s="1">
        <v>20.5</v>
      </c>
      <c r="AR6" s="1">
        <v>0.5</v>
      </c>
      <c r="AS6" s="1">
        <v>4.92</v>
      </c>
      <c r="AT6" s="1">
        <v>0.5</v>
      </c>
      <c r="AU6" s="1">
        <v>1.75</v>
      </c>
      <c r="AV6" s="1">
        <v>1</v>
      </c>
      <c r="AW6" s="1">
        <v>57</v>
      </c>
      <c r="AX6" s="1">
        <v>4.83</v>
      </c>
      <c r="AY6" s="1">
        <v>0.57999999999999996</v>
      </c>
      <c r="AZ6" s="1">
        <v>0</v>
      </c>
      <c r="BA6" s="1">
        <v>0.75</v>
      </c>
      <c r="BB6" s="1">
        <v>1.33</v>
      </c>
      <c r="BC6" s="1">
        <v>5.67</v>
      </c>
      <c r="BD6" s="1">
        <v>3.92</v>
      </c>
      <c r="BE6" s="1">
        <v>1.83</v>
      </c>
      <c r="BF6" s="1">
        <v>0.33</v>
      </c>
      <c r="BG6" s="1">
        <v>0.67</v>
      </c>
      <c r="BH6" s="1">
        <v>0.75</v>
      </c>
      <c r="BI6" s="1">
        <v>0.63</v>
      </c>
      <c r="BJ6" s="1">
        <v>56.67</v>
      </c>
      <c r="BK6" s="1">
        <v>50.33</v>
      </c>
      <c r="BL6" s="1">
        <v>89</v>
      </c>
      <c r="BM6" s="1">
        <v>39.92</v>
      </c>
      <c r="BN6" s="1">
        <v>33.5</v>
      </c>
      <c r="BO6" s="1">
        <v>84</v>
      </c>
      <c r="BP6" s="1">
        <v>23.42</v>
      </c>
      <c r="BQ6" s="1">
        <v>19.75</v>
      </c>
      <c r="BR6" s="1">
        <v>84</v>
      </c>
      <c r="BS6" s="1">
        <v>0.25</v>
      </c>
      <c r="BT6" s="1">
        <v>0.17</v>
      </c>
      <c r="BU6" s="1">
        <v>12</v>
      </c>
      <c r="BV6" s="1">
        <v>0</v>
      </c>
      <c r="BW6" s="1">
        <v>3</v>
      </c>
      <c r="BX6" s="1">
        <v>1.83</v>
      </c>
      <c r="BY6" s="1">
        <v>74.08</v>
      </c>
      <c r="BZ6" s="1">
        <v>5</v>
      </c>
      <c r="CA6" s="1">
        <v>4.08</v>
      </c>
      <c r="CB6" s="1">
        <v>3.33</v>
      </c>
      <c r="CC6" s="1">
        <v>0.17</v>
      </c>
      <c r="CD6" s="1">
        <v>0</v>
      </c>
      <c r="CE6" s="1">
        <v>0.08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5.2698974299999986</v>
      </c>
      <c r="CL6" s="1">
        <v>10</v>
      </c>
    </row>
    <row r="7" spans="1:90" x14ac:dyDescent="0.25">
      <c r="A7" s="1" t="s">
        <v>80</v>
      </c>
      <c r="B7" s="1">
        <v>5.7</v>
      </c>
      <c r="C7" s="1">
        <v>13</v>
      </c>
      <c r="D7" s="1">
        <v>89.15</v>
      </c>
      <c r="E7" s="1">
        <v>0.13</v>
      </c>
      <c r="F7" s="1">
        <v>0.08</v>
      </c>
      <c r="G7" s="1">
        <v>0.2</v>
      </c>
      <c r="H7" s="1">
        <v>2</v>
      </c>
      <c r="I7" s="1">
        <v>1.69</v>
      </c>
      <c r="J7" s="1">
        <v>0.46</v>
      </c>
      <c r="K7" s="1">
        <v>1.1499999999999999</v>
      </c>
      <c r="L7" s="1">
        <v>0.54</v>
      </c>
      <c r="M7" s="1">
        <v>0.15</v>
      </c>
      <c r="N7" s="1">
        <v>0.77</v>
      </c>
      <c r="O7" s="1">
        <v>0.15</v>
      </c>
      <c r="P7" s="1">
        <v>0.15</v>
      </c>
      <c r="Q7" s="1">
        <v>0.08</v>
      </c>
      <c r="R7" s="1">
        <v>0.08</v>
      </c>
      <c r="S7" s="1">
        <v>0</v>
      </c>
      <c r="T7" s="1">
        <v>0</v>
      </c>
      <c r="U7" s="1">
        <v>11.46</v>
      </c>
      <c r="V7" s="1">
        <v>8.6199999999999992</v>
      </c>
      <c r="W7" s="1">
        <v>75</v>
      </c>
      <c r="X7" s="1">
        <v>0.38</v>
      </c>
      <c r="Y7" s="1">
        <v>0.08</v>
      </c>
      <c r="Z7" s="1">
        <v>21</v>
      </c>
      <c r="AA7" s="1">
        <v>0</v>
      </c>
      <c r="AB7" s="1">
        <v>0</v>
      </c>
      <c r="AC7" s="1">
        <v>0.38</v>
      </c>
      <c r="AD7" s="1">
        <v>0</v>
      </c>
      <c r="AE7" s="1">
        <v>0.06</v>
      </c>
      <c r="AF7" s="1">
        <v>0.08</v>
      </c>
      <c r="AG7" s="1">
        <v>0</v>
      </c>
      <c r="AH7" s="1">
        <v>0.15</v>
      </c>
      <c r="AI7" s="1">
        <v>0</v>
      </c>
      <c r="AJ7" s="1">
        <v>0.23</v>
      </c>
      <c r="AK7" s="1">
        <v>21.08</v>
      </c>
      <c r="AL7" s="1">
        <v>7.25</v>
      </c>
      <c r="AM7" s="1">
        <v>15.88</v>
      </c>
      <c r="AN7" s="1">
        <v>0.9</v>
      </c>
      <c r="AO7" s="1">
        <v>3.5</v>
      </c>
      <c r="AP7" s="1">
        <v>12.15</v>
      </c>
      <c r="AQ7" s="1">
        <v>14.23</v>
      </c>
      <c r="AR7" s="1">
        <v>0.31</v>
      </c>
      <c r="AS7" s="1">
        <v>3</v>
      </c>
      <c r="AT7" s="1">
        <v>1.23</v>
      </c>
      <c r="AU7" s="1">
        <v>2.38</v>
      </c>
      <c r="AV7" s="1">
        <v>1.31</v>
      </c>
      <c r="AW7" s="1">
        <v>55</v>
      </c>
      <c r="AX7" s="1">
        <v>5.69</v>
      </c>
      <c r="AY7" s="1">
        <v>2.77</v>
      </c>
      <c r="AZ7" s="1">
        <v>0</v>
      </c>
      <c r="BA7" s="1">
        <v>1.46</v>
      </c>
      <c r="BB7" s="1">
        <v>4.2300000000000004</v>
      </c>
      <c r="BC7" s="1">
        <v>12.92</v>
      </c>
      <c r="BD7" s="1">
        <v>8.77</v>
      </c>
      <c r="BE7" s="1">
        <v>4.46</v>
      </c>
      <c r="BF7" s="1">
        <v>0.92</v>
      </c>
      <c r="BG7" s="1">
        <v>2.69</v>
      </c>
      <c r="BH7" s="1">
        <v>1.62</v>
      </c>
      <c r="BI7" s="1">
        <v>1.36</v>
      </c>
      <c r="BJ7" s="1">
        <v>42.85</v>
      </c>
      <c r="BK7" s="1">
        <v>35.69</v>
      </c>
      <c r="BL7" s="1">
        <v>83</v>
      </c>
      <c r="BM7" s="1">
        <v>23.31</v>
      </c>
      <c r="BN7" s="1">
        <v>17.920000000000002</v>
      </c>
      <c r="BO7" s="1">
        <v>77</v>
      </c>
      <c r="BP7" s="1">
        <v>11.46</v>
      </c>
      <c r="BQ7" s="1">
        <v>8.6199999999999992</v>
      </c>
      <c r="BR7" s="1">
        <v>75</v>
      </c>
      <c r="BS7" s="1">
        <v>0</v>
      </c>
      <c r="BT7" s="1">
        <v>0</v>
      </c>
      <c r="BU7" s="1">
        <v>13</v>
      </c>
      <c r="BV7" s="1">
        <v>0</v>
      </c>
      <c r="BW7" s="1">
        <v>1</v>
      </c>
      <c r="BX7" s="1">
        <v>0.23</v>
      </c>
      <c r="BY7" s="1">
        <v>56.92</v>
      </c>
      <c r="BZ7" s="1">
        <v>2.46</v>
      </c>
      <c r="CA7" s="1">
        <v>5.38</v>
      </c>
      <c r="CB7" s="1">
        <v>0.85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3.9365917600000029</v>
      </c>
      <c r="CL7" s="1">
        <v>9</v>
      </c>
    </row>
    <row r="8" spans="1:90" x14ac:dyDescent="0.25">
      <c r="A8" s="1" t="s">
        <v>167</v>
      </c>
      <c r="B8" s="1">
        <v>4.9000000000000004</v>
      </c>
      <c r="C8" s="1">
        <v>10</v>
      </c>
      <c r="D8" s="1">
        <v>85.4</v>
      </c>
      <c r="E8" s="1">
        <v>0.09</v>
      </c>
      <c r="F8" s="1">
        <v>7.0000000000000007E-2</v>
      </c>
      <c r="G8" s="1">
        <v>0.1</v>
      </c>
      <c r="H8" s="1">
        <v>1</v>
      </c>
      <c r="I8" s="1">
        <v>0.5</v>
      </c>
      <c r="J8" s="1">
        <v>0.4</v>
      </c>
      <c r="K8" s="1">
        <v>0.1</v>
      </c>
      <c r="L8" s="1">
        <v>0.4</v>
      </c>
      <c r="M8" s="1">
        <v>0</v>
      </c>
      <c r="N8" s="1">
        <v>0</v>
      </c>
      <c r="O8" s="1">
        <v>0.06</v>
      </c>
      <c r="P8" s="1">
        <v>0.06</v>
      </c>
      <c r="Q8" s="1">
        <v>0.1</v>
      </c>
      <c r="R8" s="1">
        <v>0.1</v>
      </c>
      <c r="S8" s="1">
        <v>0</v>
      </c>
      <c r="T8" s="1">
        <v>0</v>
      </c>
      <c r="U8" s="1">
        <v>13.3</v>
      </c>
      <c r="V8" s="1">
        <v>9.4</v>
      </c>
      <c r="W8" s="1">
        <v>71</v>
      </c>
      <c r="X8" s="1">
        <v>0.3</v>
      </c>
      <c r="Y8" s="1">
        <v>0.1</v>
      </c>
      <c r="Z8" s="1">
        <v>33</v>
      </c>
      <c r="AA8" s="1">
        <v>0</v>
      </c>
      <c r="AB8" s="1">
        <v>0</v>
      </c>
      <c r="AC8" s="1">
        <v>0.7</v>
      </c>
      <c r="AD8" s="1">
        <v>0.1</v>
      </c>
      <c r="AE8" s="1">
        <v>7.0000000000000007E-2</v>
      </c>
      <c r="AF8" s="1">
        <v>0</v>
      </c>
      <c r="AG8" s="1">
        <v>0</v>
      </c>
      <c r="AH8" s="1">
        <v>0.4</v>
      </c>
      <c r="AI8" s="1">
        <v>0</v>
      </c>
      <c r="AJ8" s="1">
        <v>0.2</v>
      </c>
      <c r="AK8" s="1">
        <v>4.9000000000000004</v>
      </c>
      <c r="AL8" s="1">
        <v>11.18</v>
      </c>
      <c r="AM8" s="1">
        <v>16.579999999999998</v>
      </c>
      <c r="AN8" s="1">
        <v>0.5</v>
      </c>
      <c r="AO8" s="1">
        <v>2.8</v>
      </c>
      <c r="AP8" s="1">
        <v>9.8000000000000007</v>
      </c>
      <c r="AQ8" s="1">
        <v>11.6</v>
      </c>
      <c r="AR8" s="1">
        <v>0</v>
      </c>
      <c r="AS8" s="1">
        <v>2.1</v>
      </c>
      <c r="AT8" s="1">
        <v>1.3</v>
      </c>
      <c r="AU8" s="1">
        <v>2.1</v>
      </c>
      <c r="AV8" s="1">
        <v>1.2</v>
      </c>
      <c r="AW8" s="1">
        <v>57</v>
      </c>
      <c r="AX8" s="1">
        <v>7.8</v>
      </c>
      <c r="AY8" s="1">
        <v>0.9</v>
      </c>
      <c r="AZ8" s="1">
        <v>0.4</v>
      </c>
      <c r="BA8" s="1">
        <v>1</v>
      </c>
      <c r="BB8" s="1">
        <v>2.2999999999999998</v>
      </c>
      <c r="BC8" s="1">
        <v>13.3</v>
      </c>
      <c r="BD8" s="1">
        <v>8.1</v>
      </c>
      <c r="BE8" s="1">
        <v>4</v>
      </c>
      <c r="BF8" s="1">
        <v>0.9</v>
      </c>
      <c r="BG8" s="1">
        <v>1.5</v>
      </c>
      <c r="BH8" s="1">
        <v>2.2999999999999998</v>
      </c>
      <c r="BI8" s="1">
        <v>1.53</v>
      </c>
      <c r="BJ8" s="1">
        <v>53.1</v>
      </c>
      <c r="BK8" s="1">
        <v>44.1</v>
      </c>
      <c r="BL8" s="1">
        <v>83</v>
      </c>
      <c r="BM8" s="1">
        <v>30.9</v>
      </c>
      <c r="BN8" s="1">
        <v>24.7</v>
      </c>
      <c r="BO8" s="1">
        <v>80</v>
      </c>
      <c r="BP8" s="1">
        <v>13.3</v>
      </c>
      <c r="BQ8" s="1">
        <v>9.4</v>
      </c>
      <c r="BR8" s="1">
        <v>71</v>
      </c>
      <c r="BS8" s="1">
        <v>0.3</v>
      </c>
      <c r="BT8" s="1">
        <v>0.1</v>
      </c>
      <c r="BU8" s="1">
        <v>10</v>
      </c>
      <c r="BV8" s="1">
        <v>0</v>
      </c>
      <c r="BW8" s="1">
        <v>4</v>
      </c>
      <c r="BX8" s="1">
        <v>0.4</v>
      </c>
      <c r="BY8" s="1">
        <v>67.5</v>
      </c>
      <c r="BZ8" s="1">
        <v>0.6</v>
      </c>
      <c r="CA8" s="1">
        <v>6.1</v>
      </c>
      <c r="CB8" s="1">
        <v>0.7</v>
      </c>
      <c r="CC8" s="1">
        <v>0.1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2.903466360000003</v>
      </c>
      <c r="CL8" s="1">
        <v>9</v>
      </c>
    </row>
    <row r="9" spans="1:90" x14ac:dyDescent="0.25">
      <c r="A9" s="1" t="s">
        <v>171</v>
      </c>
      <c r="B9" s="1">
        <v>11.7</v>
      </c>
      <c r="C9" s="1">
        <v>13</v>
      </c>
      <c r="D9" s="1">
        <v>86.31</v>
      </c>
      <c r="E9" s="1">
        <v>0.32</v>
      </c>
      <c r="F9" s="1">
        <v>0.33</v>
      </c>
      <c r="G9" s="1">
        <v>0.5</v>
      </c>
      <c r="H9" s="1">
        <v>7</v>
      </c>
      <c r="I9" s="1">
        <v>2.38</v>
      </c>
      <c r="J9" s="1">
        <v>0.54</v>
      </c>
      <c r="K9" s="1">
        <v>0.92</v>
      </c>
      <c r="L9" s="1">
        <v>1.46</v>
      </c>
      <c r="M9" s="1">
        <v>0.23</v>
      </c>
      <c r="N9" s="1">
        <v>0.23</v>
      </c>
      <c r="O9" s="1">
        <v>0.15</v>
      </c>
      <c r="P9" s="1">
        <v>0.2</v>
      </c>
      <c r="Q9" s="1">
        <v>0.31</v>
      </c>
      <c r="R9" s="1">
        <v>0.23</v>
      </c>
      <c r="S9" s="1">
        <v>0.08</v>
      </c>
      <c r="T9" s="1">
        <v>0</v>
      </c>
      <c r="U9" s="1">
        <v>20.92</v>
      </c>
      <c r="V9" s="1">
        <v>14.38</v>
      </c>
      <c r="W9" s="1">
        <v>69</v>
      </c>
      <c r="X9" s="1">
        <v>3.85</v>
      </c>
      <c r="Y9" s="1">
        <v>1.08</v>
      </c>
      <c r="Z9" s="1">
        <v>28</v>
      </c>
      <c r="AA9" s="1">
        <v>1.08</v>
      </c>
      <c r="AB9" s="1">
        <v>0.38</v>
      </c>
      <c r="AC9" s="1">
        <v>2.92</v>
      </c>
      <c r="AD9" s="1">
        <v>0.46</v>
      </c>
      <c r="AE9" s="1">
        <v>0.31</v>
      </c>
      <c r="AF9" s="1">
        <v>0.23</v>
      </c>
      <c r="AG9" s="1">
        <v>0</v>
      </c>
      <c r="AH9" s="1">
        <v>0.31</v>
      </c>
      <c r="AI9" s="1">
        <v>0</v>
      </c>
      <c r="AJ9" s="1">
        <v>0.15</v>
      </c>
      <c r="AK9" s="1">
        <v>20.149999999999999</v>
      </c>
      <c r="AL9" s="1">
        <v>41.98</v>
      </c>
      <c r="AM9" s="1">
        <v>25.95</v>
      </c>
      <c r="AN9" s="1">
        <v>1.9</v>
      </c>
      <c r="AO9" s="1">
        <v>4.4000000000000004</v>
      </c>
      <c r="AP9" s="1">
        <v>10.77</v>
      </c>
      <c r="AQ9" s="1">
        <v>18.38</v>
      </c>
      <c r="AR9" s="1">
        <v>0.31</v>
      </c>
      <c r="AS9" s="1">
        <v>4.2300000000000004</v>
      </c>
      <c r="AT9" s="1">
        <v>1.69</v>
      </c>
      <c r="AU9" s="1">
        <v>1.46</v>
      </c>
      <c r="AV9" s="1">
        <v>0.62</v>
      </c>
      <c r="AW9" s="1">
        <v>42</v>
      </c>
      <c r="AX9" s="1">
        <v>4.38</v>
      </c>
      <c r="AY9" s="1">
        <v>1.46</v>
      </c>
      <c r="AZ9" s="1">
        <v>0</v>
      </c>
      <c r="BA9" s="1">
        <v>0.38</v>
      </c>
      <c r="BB9" s="1">
        <v>1.85</v>
      </c>
      <c r="BC9" s="1">
        <v>14.38</v>
      </c>
      <c r="BD9" s="1">
        <v>8.77</v>
      </c>
      <c r="BE9" s="1">
        <v>4.6900000000000004</v>
      </c>
      <c r="BF9" s="1">
        <v>0.92</v>
      </c>
      <c r="BG9" s="1">
        <v>1.54</v>
      </c>
      <c r="BH9" s="1">
        <v>2.31</v>
      </c>
      <c r="BI9" s="1">
        <v>1.67</v>
      </c>
      <c r="BJ9" s="1">
        <v>49.23</v>
      </c>
      <c r="BK9" s="1">
        <v>38</v>
      </c>
      <c r="BL9" s="1">
        <v>77</v>
      </c>
      <c r="BM9" s="1">
        <v>36.46</v>
      </c>
      <c r="BN9" s="1">
        <v>25.38</v>
      </c>
      <c r="BO9" s="1">
        <v>70</v>
      </c>
      <c r="BP9" s="1">
        <v>20.92</v>
      </c>
      <c r="BQ9" s="1">
        <v>14.38</v>
      </c>
      <c r="BR9" s="1">
        <v>69</v>
      </c>
      <c r="BS9" s="1">
        <v>1</v>
      </c>
      <c r="BT9" s="1">
        <v>0.38</v>
      </c>
      <c r="BU9" s="1">
        <v>13</v>
      </c>
      <c r="BV9" s="1">
        <v>0</v>
      </c>
      <c r="BW9" s="1">
        <v>4</v>
      </c>
      <c r="BX9" s="1">
        <v>0.69</v>
      </c>
      <c r="BY9" s="1">
        <v>66.849999999999994</v>
      </c>
      <c r="BZ9" s="1">
        <v>2.62</v>
      </c>
      <c r="CA9" s="1">
        <v>6.31</v>
      </c>
      <c r="CB9" s="1">
        <v>7.23</v>
      </c>
      <c r="CC9" s="1">
        <v>0.31</v>
      </c>
      <c r="CD9" s="1">
        <v>0</v>
      </c>
      <c r="CE9" s="1">
        <v>0.92</v>
      </c>
      <c r="CF9" s="1">
        <v>0.15</v>
      </c>
      <c r="CG9" s="1">
        <v>0.23</v>
      </c>
      <c r="CH9" s="1">
        <v>0</v>
      </c>
      <c r="CI9" s="1">
        <v>0.08</v>
      </c>
      <c r="CJ9" s="1">
        <v>0</v>
      </c>
      <c r="CK9" s="1">
        <f t="shared" si="0"/>
        <v>5.5410130799999964</v>
      </c>
      <c r="CL9" s="1">
        <v>9</v>
      </c>
    </row>
    <row r="10" spans="1:90" x14ac:dyDescent="0.25">
      <c r="A10" s="1" t="s">
        <v>102</v>
      </c>
      <c r="B10" s="1">
        <v>6.6</v>
      </c>
      <c r="C10" s="1">
        <v>11</v>
      </c>
      <c r="D10" s="1">
        <v>82.73</v>
      </c>
      <c r="E10" s="1">
        <v>0.36</v>
      </c>
      <c r="F10" s="1">
        <v>0.45</v>
      </c>
      <c r="G10" s="1">
        <v>0.5</v>
      </c>
      <c r="H10" s="1">
        <v>5</v>
      </c>
      <c r="I10" s="1">
        <v>3.27</v>
      </c>
      <c r="J10" s="1">
        <v>1.0900000000000001</v>
      </c>
      <c r="K10" s="1">
        <v>1.0900000000000001</v>
      </c>
      <c r="L10" s="1">
        <v>2.1800000000000002</v>
      </c>
      <c r="M10" s="1">
        <v>0.18</v>
      </c>
      <c r="N10" s="1">
        <v>0.09</v>
      </c>
      <c r="O10" s="1">
        <v>0.25</v>
      </c>
      <c r="P10" s="1">
        <v>0.25</v>
      </c>
      <c r="Q10" s="1">
        <v>0.45</v>
      </c>
      <c r="R10" s="1">
        <v>0.18</v>
      </c>
      <c r="S10" s="1">
        <v>0.27</v>
      </c>
      <c r="T10" s="1">
        <v>0</v>
      </c>
      <c r="U10" s="1">
        <v>15.45</v>
      </c>
      <c r="V10" s="1">
        <v>9.27</v>
      </c>
      <c r="W10" s="1">
        <v>60</v>
      </c>
      <c r="X10" s="1">
        <v>5.55</v>
      </c>
      <c r="Y10" s="1">
        <v>1.0900000000000001</v>
      </c>
      <c r="Z10" s="1">
        <v>20</v>
      </c>
      <c r="AA10" s="1">
        <v>2.82</v>
      </c>
      <c r="AB10" s="1">
        <v>0.91</v>
      </c>
      <c r="AC10" s="1">
        <v>2</v>
      </c>
      <c r="AD10" s="1">
        <v>0.27</v>
      </c>
      <c r="AE10" s="1">
        <v>0.23</v>
      </c>
      <c r="AF10" s="1">
        <v>0</v>
      </c>
      <c r="AG10" s="1">
        <v>0</v>
      </c>
      <c r="AH10" s="1">
        <v>0.27</v>
      </c>
      <c r="AI10" s="1">
        <v>0</v>
      </c>
      <c r="AJ10" s="1">
        <v>0.18</v>
      </c>
      <c r="AK10" s="1">
        <v>28.45</v>
      </c>
      <c r="AL10" s="1">
        <v>28.87</v>
      </c>
      <c r="AM10" s="1">
        <v>26.78</v>
      </c>
      <c r="AN10" s="1">
        <v>1.9</v>
      </c>
      <c r="AO10" s="1">
        <v>4.3</v>
      </c>
      <c r="AP10" s="1">
        <v>6.18</v>
      </c>
      <c r="AQ10" s="1">
        <v>14.36</v>
      </c>
      <c r="AR10" s="1">
        <v>0.73</v>
      </c>
      <c r="AS10" s="1">
        <v>4.82</v>
      </c>
      <c r="AT10" s="1">
        <v>1.45</v>
      </c>
      <c r="AU10" s="1">
        <v>1.55</v>
      </c>
      <c r="AV10" s="1">
        <v>1.0900000000000001</v>
      </c>
      <c r="AW10" s="1">
        <v>70</v>
      </c>
      <c r="AX10" s="1">
        <v>5.27</v>
      </c>
      <c r="AY10" s="1">
        <v>0.64</v>
      </c>
      <c r="AZ10" s="1">
        <v>0</v>
      </c>
      <c r="BA10" s="1">
        <v>1</v>
      </c>
      <c r="BB10" s="1">
        <v>1.64</v>
      </c>
      <c r="BC10" s="1">
        <v>15.27</v>
      </c>
      <c r="BD10" s="1">
        <v>9.5500000000000007</v>
      </c>
      <c r="BE10" s="1">
        <v>5.18</v>
      </c>
      <c r="BF10" s="1">
        <v>0.45</v>
      </c>
      <c r="BG10" s="1">
        <v>1.64</v>
      </c>
      <c r="BH10" s="1">
        <v>1.73</v>
      </c>
      <c r="BI10" s="1">
        <v>1.53</v>
      </c>
      <c r="BJ10" s="1">
        <v>30.91</v>
      </c>
      <c r="BK10" s="1">
        <v>21.55</v>
      </c>
      <c r="BL10" s="1">
        <v>70</v>
      </c>
      <c r="BM10" s="1">
        <v>27.45</v>
      </c>
      <c r="BN10" s="1">
        <v>15.09</v>
      </c>
      <c r="BO10" s="1">
        <v>55</v>
      </c>
      <c r="BP10" s="1">
        <v>15.45</v>
      </c>
      <c r="BQ10" s="1">
        <v>9.27</v>
      </c>
      <c r="BR10" s="1">
        <v>60</v>
      </c>
      <c r="BS10" s="1">
        <v>0.45</v>
      </c>
      <c r="BT10" s="1">
        <v>0.18</v>
      </c>
      <c r="BU10" s="1">
        <v>11</v>
      </c>
      <c r="BV10" s="1">
        <v>0</v>
      </c>
      <c r="BW10" s="1">
        <v>3</v>
      </c>
      <c r="BX10" s="1">
        <v>2.64</v>
      </c>
      <c r="BY10" s="1">
        <v>59.73</v>
      </c>
      <c r="BZ10" s="1">
        <v>4</v>
      </c>
      <c r="CA10" s="1">
        <v>6.18</v>
      </c>
      <c r="CB10" s="1">
        <v>8.27</v>
      </c>
      <c r="CC10" s="1">
        <v>0.27</v>
      </c>
      <c r="CD10" s="1">
        <v>0</v>
      </c>
      <c r="CE10" s="1">
        <v>2.4500000000000002</v>
      </c>
      <c r="CF10" s="1">
        <v>0.27</v>
      </c>
      <c r="CG10" s="1">
        <v>0.27</v>
      </c>
      <c r="CH10" s="1">
        <v>0.09</v>
      </c>
      <c r="CI10" s="1">
        <v>0</v>
      </c>
      <c r="CJ10" s="1">
        <v>0</v>
      </c>
      <c r="CK10" s="1">
        <f t="shared" si="0"/>
        <v>4.1827775500000044</v>
      </c>
      <c r="CL10" s="1">
        <v>8</v>
      </c>
    </row>
    <row r="11" spans="1:90" x14ac:dyDescent="0.25">
      <c r="A11" s="1" t="s">
        <v>146</v>
      </c>
      <c r="B11" s="1">
        <v>8.4</v>
      </c>
      <c r="C11" s="1">
        <v>12</v>
      </c>
      <c r="D11" s="1">
        <v>70</v>
      </c>
      <c r="E11" s="1">
        <v>0.3</v>
      </c>
      <c r="F11" s="1">
        <v>0.24</v>
      </c>
      <c r="G11" s="1">
        <v>0.8</v>
      </c>
      <c r="H11" s="1">
        <v>8</v>
      </c>
      <c r="I11" s="1">
        <v>2.58</v>
      </c>
      <c r="J11" s="1">
        <v>1.08</v>
      </c>
      <c r="K11" s="1">
        <v>2.25</v>
      </c>
      <c r="L11" s="1">
        <v>0.33</v>
      </c>
      <c r="M11" s="1">
        <v>1</v>
      </c>
      <c r="N11" s="1">
        <v>0.75</v>
      </c>
      <c r="O11" s="1">
        <v>0.51</v>
      </c>
      <c r="P11" s="1">
        <v>0.51</v>
      </c>
      <c r="Q11" s="1">
        <v>0.57999999999999996</v>
      </c>
      <c r="R11" s="1">
        <v>0.57999999999999996</v>
      </c>
      <c r="S11" s="1">
        <v>0</v>
      </c>
      <c r="T11" s="1">
        <v>0.17</v>
      </c>
      <c r="U11" s="1">
        <v>10.17</v>
      </c>
      <c r="V11" s="1">
        <v>7.58</v>
      </c>
      <c r="W11" s="1">
        <v>75</v>
      </c>
      <c r="X11" s="1">
        <v>0.25</v>
      </c>
      <c r="Y11" s="1">
        <v>0.08</v>
      </c>
      <c r="Z11" s="1">
        <v>32</v>
      </c>
      <c r="AA11" s="1">
        <v>0</v>
      </c>
      <c r="AB11" s="1">
        <v>0</v>
      </c>
      <c r="AC11" s="1">
        <v>1.42</v>
      </c>
      <c r="AD11" s="1">
        <v>0.33</v>
      </c>
      <c r="AE11" s="1">
        <v>0.27</v>
      </c>
      <c r="AF11" s="1">
        <v>0.08</v>
      </c>
      <c r="AG11" s="1">
        <v>0</v>
      </c>
      <c r="AH11" s="1">
        <v>0.08</v>
      </c>
      <c r="AI11" s="1">
        <v>0</v>
      </c>
      <c r="AJ11" s="1">
        <v>0.67</v>
      </c>
      <c r="AK11" s="1">
        <v>42.17</v>
      </c>
      <c r="AL11" s="1">
        <v>18.18</v>
      </c>
      <c r="AM11" s="1">
        <v>27.07</v>
      </c>
      <c r="AN11" s="1">
        <v>3.3</v>
      </c>
      <c r="AO11" s="1">
        <v>5.9</v>
      </c>
      <c r="AP11" s="1">
        <v>6.58</v>
      </c>
      <c r="AQ11" s="1">
        <v>17.829999999999998</v>
      </c>
      <c r="AR11" s="1">
        <v>0.08</v>
      </c>
      <c r="AS11" s="1">
        <v>5.67</v>
      </c>
      <c r="AT11" s="1">
        <v>0.5</v>
      </c>
      <c r="AU11" s="1">
        <v>1</v>
      </c>
      <c r="AV11" s="1">
        <v>0.5</v>
      </c>
      <c r="AW11" s="1">
        <v>50</v>
      </c>
      <c r="AX11" s="1">
        <v>2.75</v>
      </c>
      <c r="AY11" s="1">
        <v>0.25</v>
      </c>
      <c r="AZ11" s="1">
        <v>0.17</v>
      </c>
      <c r="BA11" s="1">
        <v>0.17</v>
      </c>
      <c r="BB11" s="1">
        <v>0.57999999999999996</v>
      </c>
      <c r="BC11" s="1">
        <v>9.58</v>
      </c>
      <c r="BD11" s="1">
        <v>7.17</v>
      </c>
      <c r="BE11" s="1">
        <v>3.42</v>
      </c>
      <c r="BF11" s="1">
        <v>0.83</v>
      </c>
      <c r="BG11" s="1">
        <v>2</v>
      </c>
      <c r="BH11" s="1">
        <v>1.67</v>
      </c>
      <c r="BI11" s="1">
        <v>1.19</v>
      </c>
      <c r="BJ11" s="1">
        <v>20.83</v>
      </c>
      <c r="BK11" s="1">
        <v>16.5</v>
      </c>
      <c r="BL11" s="1">
        <v>79</v>
      </c>
      <c r="BM11" s="1">
        <v>17.25</v>
      </c>
      <c r="BN11" s="1">
        <v>13.25</v>
      </c>
      <c r="BO11" s="1">
        <v>77</v>
      </c>
      <c r="BP11" s="1">
        <v>10.17</v>
      </c>
      <c r="BQ11" s="1">
        <v>7.58</v>
      </c>
      <c r="BR11" s="1">
        <v>75</v>
      </c>
      <c r="BS11" s="1">
        <v>0.25</v>
      </c>
      <c r="BT11" s="1">
        <v>0.08</v>
      </c>
      <c r="BU11" s="1">
        <v>10</v>
      </c>
      <c r="BV11" s="1">
        <v>2</v>
      </c>
      <c r="BW11" s="1">
        <v>8</v>
      </c>
      <c r="BX11" s="1">
        <v>0.92</v>
      </c>
      <c r="BY11" s="1">
        <v>34</v>
      </c>
      <c r="BZ11" s="1">
        <v>5.17</v>
      </c>
      <c r="CA11" s="1">
        <v>3</v>
      </c>
      <c r="CB11" s="1">
        <v>1.33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4.5463631200000032</v>
      </c>
      <c r="CL11" s="1">
        <v>8</v>
      </c>
    </row>
    <row r="12" spans="1:90" x14ac:dyDescent="0.25">
      <c r="A12" s="1" t="s">
        <v>81</v>
      </c>
      <c r="B12" s="1">
        <v>10.6</v>
      </c>
      <c r="C12" s="1">
        <v>2</v>
      </c>
      <c r="D12" s="1">
        <v>87.5</v>
      </c>
      <c r="E12" s="1">
        <v>0.04</v>
      </c>
      <c r="F12" s="1">
        <v>0</v>
      </c>
      <c r="G12" s="1">
        <v>0.1</v>
      </c>
      <c r="H12" s="1">
        <v>0</v>
      </c>
      <c r="I12" s="1">
        <v>1</v>
      </c>
      <c r="J12" s="1">
        <v>0</v>
      </c>
      <c r="K12" s="1">
        <v>0.5</v>
      </c>
      <c r="L12" s="1">
        <v>0.5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9.5</v>
      </c>
      <c r="V12" s="1">
        <v>7</v>
      </c>
      <c r="W12" s="1">
        <v>74</v>
      </c>
      <c r="X12" s="1">
        <v>3</v>
      </c>
      <c r="Y12" s="1">
        <v>0</v>
      </c>
      <c r="Z12" s="1">
        <v>0</v>
      </c>
      <c r="AA12" s="1">
        <v>2.5</v>
      </c>
      <c r="AB12" s="1">
        <v>0</v>
      </c>
      <c r="AC12" s="1">
        <v>0.5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0.5</v>
      </c>
      <c r="AK12" s="1">
        <v>7.5</v>
      </c>
      <c r="AL12" s="1">
        <v>11.35</v>
      </c>
      <c r="AM12" s="1">
        <v>4.5</v>
      </c>
      <c r="AN12" s="1">
        <v>0.2</v>
      </c>
      <c r="AO12" s="1">
        <v>2.9</v>
      </c>
      <c r="AP12" s="1">
        <v>8.5</v>
      </c>
      <c r="AQ12" s="1">
        <v>8.5</v>
      </c>
      <c r="AR12" s="1">
        <v>0</v>
      </c>
      <c r="AS12" s="1">
        <v>2.5</v>
      </c>
      <c r="AT12" s="1">
        <v>0.5</v>
      </c>
      <c r="AU12" s="1">
        <v>0.5</v>
      </c>
      <c r="AV12" s="1">
        <v>0.5</v>
      </c>
      <c r="AW12" s="1">
        <v>100</v>
      </c>
      <c r="AX12" s="1">
        <v>6.5</v>
      </c>
      <c r="AY12" s="1">
        <v>0.5</v>
      </c>
      <c r="AZ12" s="1">
        <v>0</v>
      </c>
      <c r="BA12" s="1">
        <v>0</v>
      </c>
      <c r="BB12" s="1">
        <v>0.5</v>
      </c>
      <c r="BC12" s="1">
        <v>15</v>
      </c>
      <c r="BD12" s="1">
        <v>8.5</v>
      </c>
      <c r="BE12" s="1">
        <v>4.5</v>
      </c>
      <c r="BF12" s="1">
        <v>1</v>
      </c>
      <c r="BG12" s="1">
        <v>2</v>
      </c>
      <c r="BH12" s="1">
        <v>0.5</v>
      </c>
      <c r="BI12" s="1">
        <v>1.06</v>
      </c>
      <c r="BJ12" s="1">
        <v>32</v>
      </c>
      <c r="BK12" s="1">
        <v>28</v>
      </c>
      <c r="BL12" s="1">
        <v>88</v>
      </c>
      <c r="BM12" s="1">
        <v>24</v>
      </c>
      <c r="BN12" s="1">
        <v>17.5</v>
      </c>
      <c r="BO12" s="1">
        <v>73</v>
      </c>
      <c r="BP12" s="1">
        <v>9.5</v>
      </c>
      <c r="BQ12" s="1">
        <v>7</v>
      </c>
      <c r="BR12" s="1">
        <v>74</v>
      </c>
      <c r="BS12" s="1">
        <v>0</v>
      </c>
      <c r="BT12" s="1">
        <v>0</v>
      </c>
      <c r="BU12" s="1">
        <v>2</v>
      </c>
      <c r="BV12" s="1">
        <v>0</v>
      </c>
      <c r="BW12" s="1">
        <v>1</v>
      </c>
      <c r="BX12" s="1">
        <v>3</v>
      </c>
      <c r="BY12" s="1">
        <v>49</v>
      </c>
      <c r="BZ12" s="1">
        <v>3</v>
      </c>
      <c r="CA12" s="1">
        <v>2</v>
      </c>
      <c r="CB12" s="1">
        <v>3.5</v>
      </c>
      <c r="CC12" s="1">
        <v>0</v>
      </c>
      <c r="CD12" s="1">
        <v>0</v>
      </c>
      <c r="CE12" s="1">
        <v>2.5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2.6935116600000022</v>
      </c>
      <c r="CL12" s="1">
        <v>8</v>
      </c>
    </row>
    <row r="13" spans="1:90" x14ac:dyDescent="0.25">
      <c r="A13" s="1" t="s">
        <v>204</v>
      </c>
      <c r="B13" s="1">
        <v>5.6</v>
      </c>
      <c r="C13" s="1">
        <v>11</v>
      </c>
      <c r="D13" s="1">
        <v>59.91</v>
      </c>
      <c r="E13" s="1">
        <v>7.0000000000000007E-2</v>
      </c>
      <c r="F13" s="1">
        <v>7.0000000000000007E-2</v>
      </c>
      <c r="G13" s="1">
        <v>0.1</v>
      </c>
      <c r="H13" s="1">
        <v>1</v>
      </c>
      <c r="I13" s="1">
        <v>0.55000000000000004</v>
      </c>
      <c r="J13" s="1">
        <v>0.27</v>
      </c>
      <c r="K13" s="1">
        <v>0</v>
      </c>
      <c r="L13" s="1">
        <v>0.55000000000000004</v>
      </c>
      <c r="M13" s="1">
        <v>0</v>
      </c>
      <c r="N13" s="1">
        <v>0</v>
      </c>
      <c r="O13" s="1">
        <v>0.05</v>
      </c>
      <c r="P13" s="1">
        <v>0.05</v>
      </c>
      <c r="Q13" s="1">
        <v>0.09</v>
      </c>
      <c r="R13" s="1">
        <v>0</v>
      </c>
      <c r="S13" s="1">
        <v>0.09</v>
      </c>
      <c r="T13" s="1">
        <v>0</v>
      </c>
      <c r="U13" s="1">
        <v>13.18</v>
      </c>
      <c r="V13" s="1">
        <v>10</v>
      </c>
      <c r="W13" s="1">
        <v>76</v>
      </c>
      <c r="X13" s="1">
        <v>0.91</v>
      </c>
      <c r="Y13" s="1">
        <v>0.45</v>
      </c>
      <c r="Z13" s="1">
        <v>49</v>
      </c>
      <c r="AA13" s="1">
        <v>0.82</v>
      </c>
      <c r="AB13" s="1">
        <v>0</v>
      </c>
      <c r="AC13" s="1">
        <v>1</v>
      </c>
      <c r="AD13" s="1">
        <v>0</v>
      </c>
      <c r="AE13" s="1">
        <v>0.05</v>
      </c>
      <c r="AF13" s="1">
        <v>0</v>
      </c>
      <c r="AG13" s="1">
        <v>0</v>
      </c>
      <c r="AH13" s="1">
        <v>0.09</v>
      </c>
      <c r="AI13" s="1">
        <v>0</v>
      </c>
      <c r="AJ13" s="1">
        <v>0.36</v>
      </c>
      <c r="AK13" s="1">
        <v>6.27</v>
      </c>
      <c r="AL13" s="1">
        <v>16.440000000000001</v>
      </c>
      <c r="AM13" s="1">
        <v>10.64</v>
      </c>
      <c r="AN13" s="1">
        <v>0.4</v>
      </c>
      <c r="AO13" s="1">
        <v>2.7</v>
      </c>
      <c r="AP13" s="1">
        <v>7.91</v>
      </c>
      <c r="AQ13" s="1">
        <v>9.5500000000000007</v>
      </c>
      <c r="AR13" s="1">
        <v>0.27</v>
      </c>
      <c r="AS13" s="1">
        <v>2.64</v>
      </c>
      <c r="AT13" s="1">
        <v>0.82</v>
      </c>
      <c r="AU13" s="1">
        <v>1.18</v>
      </c>
      <c r="AV13" s="1">
        <v>0.55000000000000004</v>
      </c>
      <c r="AW13" s="1">
        <v>47</v>
      </c>
      <c r="AX13" s="1">
        <v>2.82</v>
      </c>
      <c r="AY13" s="1">
        <v>0.45</v>
      </c>
      <c r="AZ13" s="1">
        <v>0.09</v>
      </c>
      <c r="BA13" s="1">
        <v>0.27</v>
      </c>
      <c r="BB13" s="1">
        <v>0.82</v>
      </c>
      <c r="BC13" s="1">
        <v>14</v>
      </c>
      <c r="BD13" s="1">
        <v>8.5500000000000007</v>
      </c>
      <c r="BE13" s="1">
        <v>4.82</v>
      </c>
      <c r="BF13" s="1">
        <v>0.91</v>
      </c>
      <c r="BG13" s="1">
        <v>2.36</v>
      </c>
      <c r="BH13" s="1">
        <v>1.82</v>
      </c>
      <c r="BI13" s="1">
        <v>1.48</v>
      </c>
      <c r="BJ13" s="1">
        <v>32.450000000000003</v>
      </c>
      <c r="BK13" s="1">
        <v>27.45</v>
      </c>
      <c r="BL13" s="1">
        <v>85</v>
      </c>
      <c r="BM13" s="1">
        <v>21.09</v>
      </c>
      <c r="BN13" s="1">
        <v>16.73</v>
      </c>
      <c r="BO13" s="1">
        <v>79</v>
      </c>
      <c r="BP13" s="1">
        <v>13.18</v>
      </c>
      <c r="BQ13" s="1">
        <v>10</v>
      </c>
      <c r="BR13" s="1">
        <v>76</v>
      </c>
      <c r="BS13" s="1">
        <v>0.36</v>
      </c>
      <c r="BT13" s="1">
        <v>0</v>
      </c>
      <c r="BU13" s="1">
        <v>7</v>
      </c>
      <c r="BV13" s="1">
        <v>4</v>
      </c>
      <c r="BW13" s="1">
        <v>3</v>
      </c>
      <c r="BX13" s="1">
        <v>0.27</v>
      </c>
      <c r="BY13" s="1">
        <v>41.27</v>
      </c>
      <c r="BZ13" s="1">
        <v>1</v>
      </c>
      <c r="CA13" s="1">
        <v>3.73</v>
      </c>
      <c r="CB13" s="1">
        <v>2.27</v>
      </c>
      <c r="CC13" s="1">
        <v>0.18</v>
      </c>
      <c r="CD13" s="1">
        <v>0</v>
      </c>
      <c r="CE13" s="1">
        <v>0.64</v>
      </c>
      <c r="CF13" s="1">
        <v>0</v>
      </c>
      <c r="CG13" s="1">
        <v>0.36</v>
      </c>
      <c r="CH13" s="1">
        <v>0.09</v>
      </c>
      <c r="CI13" s="1">
        <v>0</v>
      </c>
      <c r="CJ13" s="1">
        <v>0</v>
      </c>
      <c r="CK13" s="1">
        <f t="shared" si="0"/>
        <v>3.3956150600000008</v>
      </c>
      <c r="CL13" s="1">
        <v>7</v>
      </c>
    </row>
    <row r="14" spans="1:90" x14ac:dyDescent="0.25">
      <c r="A14" s="1" t="s">
        <v>82</v>
      </c>
      <c r="B14" s="1">
        <v>5.9</v>
      </c>
      <c r="C14" s="1">
        <v>13</v>
      </c>
      <c r="D14" s="1">
        <v>82.46</v>
      </c>
      <c r="E14" s="1">
        <v>0.27</v>
      </c>
      <c r="F14" s="1">
        <v>0.4</v>
      </c>
      <c r="G14" s="1">
        <v>0.4</v>
      </c>
      <c r="H14" s="1">
        <v>6</v>
      </c>
      <c r="I14" s="1">
        <v>1.54</v>
      </c>
      <c r="J14" s="1">
        <v>0.85</v>
      </c>
      <c r="K14" s="1">
        <v>1.1499999999999999</v>
      </c>
      <c r="L14" s="1">
        <v>0.38</v>
      </c>
      <c r="M14" s="1">
        <v>0.15</v>
      </c>
      <c r="N14" s="1">
        <v>0.08</v>
      </c>
      <c r="O14" s="1">
        <v>0.19</v>
      </c>
      <c r="P14" s="1">
        <v>0.19</v>
      </c>
      <c r="Q14" s="1">
        <v>0.31</v>
      </c>
      <c r="R14" s="1">
        <v>0.23</v>
      </c>
      <c r="S14" s="1">
        <v>0.08</v>
      </c>
      <c r="T14" s="1">
        <v>0</v>
      </c>
      <c r="U14" s="1">
        <v>12.31</v>
      </c>
      <c r="V14" s="1">
        <v>10.69</v>
      </c>
      <c r="W14" s="1">
        <v>87</v>
      </c>
      <c r="X14" s="1">
        <v>1.69</v>
      </c>
      <c r="Y14" s="1">
        <v>0.23</v>
      </c>
      <c r="Z14" s="1">
        <v>14</v>
      </c>
      <c r="AA14" s="1">
        <v>0.77</v>
      </c>
      <c r="AB14" s="1">
        <v>0.08</v>
      </c>
      <c r="AC14" s="1">
        <v>1.31</v>
      </c>
      <c r="AD14" s="1">
        <v>0.23</v>
      </c>
      <c r="AE14" s="1">
        <v>0.18</v>
      </c>
      <c r="AF14" s="1">
        <v>0.15</v>
      </c>
      <c r="AG14" s="1">
        <v>0</v>
      </c>
      <c r="AH14" s="1">
        <v>0</v>
      </c>
      <c r="AI14" s="1">
        <v>0</v>
      </c>
      <c r="AJ14" s="1">
        <v>0.38</v>
      </c>
      <c r="AK14" s="1">
        <v>21.31</v>
      </c>
      <c r="AL14" s="1">
        <v>19.91</v>
      </c>
      <c r="AM14" s="1">
        <v>21.37</v>
      </c>
      <c r="AN14" s="1">
        <v>1.5</v>
      </c>
      <c r="AO14" s="1">
        <v>4.2</v>
      </c>
      <c r="AP14" s="1">
        <v>10.31</v>
      </c>
      <c r="AQ14" s="1">
        <v>17.23</v>
      </c>
      <c r="AR14" s="1">
        <v>0.46</v>
      </c>
      <c r="AS14" s="1">
        <v>4.7699999999999996</v>
      </c>
      <c r="AT14" s="1">
        <v>1.31</v>
      </c>
      <c r="AU14" s="1">
        <v>0.38</v>
      </c>
      <c r="AV14" s="1">
        <v>0.15</v>
      </c>
      <c r="AW14" s="1">
        <v>39</v>
      </c>
      <c r="AX14" s="1">
        <v>4</v>
      </c>
      <c r="AY14" s="1">
        <v>0.46</v>
      </c>
      <c r="AZ14" s="1">
        <v>0</v>
      </c>
      <c r="BA14" s="1">
        <v>0.62</v>
      </c>
      <c r="BB14" s="1">
        <v>1.08</v>
      </c>
      <c r="BC14" s="1">
        <v>14.15</v>
      </c>
      <c r="BD14" s="1">
        <v>8.92</v>
      </c>
      <c r="BE14" s="1">
        <v>4.6900000000000004</v>
      </c>
      <c r="BF14" s="1">
        <v>0.85</v>
      </c>
      <c r="BG14" s="1">
        <v>2.54</v>
      </c>
      <c r="BH14" s="1">
        <v>2.08</v>
      </c>
      <c r="BI14" s="1">
        <v>1.55</v>
      </c>
      <c r="BJ14" s="1">
        <v>31.62</v>
      </c>
      <c r="BK14" s="1">
        <v>28.15</v>
      </c>
      <c r="BL14" s="1">
        <v>89</v>
      </c>
      <c r="BM14" s="1">
        <v>24.15</v>
      </c>
      <c r="BN14" s="1">
        <v>20.23</v>
      </c>
      <c r="BO14" s="1">
        <v>84</v>
      </c>
      <c r="BP14" s="1">
        <v>12.31</v>
      </c>
      <c r="BQ14" s="1">
        <v>10.69</v>
      </c>
      <c r="BR14" s="1">
        <v>87</v>
      </c>
      <c r="BS14" s="1">
        <v>0.31</v>
      </c>
      <c r="BT14" s="1">
        <v>0.15</v>
      </c>
      <c r="BU14" s="1">
        <v>12</v>
      </c>
      <c r="BV14" s="1">
        <v>1</v>
      </c>
      <c r="BW14" s="1">
        <v>4</v>
      </c>
      <c r="BX14" s="1">
        <v>1.85</v>
      </c>
      <c r="BY14" s="1">
        <v>45.23</v>
      </c>
      <c r="BZ14" s="1">
        <v>2.46</v>
      </c>
      <c r="CA14" s="1">
        <v>2.77</v>
      </c>
      <c r="CB14" s="1">
        <v>3</v>
      </c>
      <c r="CC14" s="1">
        <v>0.15</v>
      </c>
      <c r="CD14" s="1">
        <v>0</v>
      </c>
      <c r="CE14" s="1">
        <v>0.77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3.2588998500000002</v>
      </c>
      <c r="CL14" s="1">
        <v>7</v>
      </c>
    </row>
    <row r="15" spans="1:90" x14ac:dyDescent="0.25">
      <c r="A15" s="1" t="s">
        <v>59</v>
      </c>
      <c r="B15" s="1">
        <v>7.3</v>
      </c>
      <c r="C15" s="1">
        <v>6</v>
      </c>
      <c r="D15" s="1">
        <v>50</v>
      </c>
      <c r="E15" s="1">
        <v>0.17</v>
      </c>
      <c r="F15" s="1">
        <v>0.05</v>
      </c>
      <c r="G15" s="1">
        <v>0.4</v>
      </c>
      <c r="H15" s="1">
        <v>1</v>
      </c>
      <c r="I15" s="1">
        <v>3</v>
      </c>
      <c r="J15" s="1">
        <v>0.83</v>
      </c>
      <c r="K15" s="1">
        <v>1</v>
      </c>
      <c r="L15" s="1">
        <v>2</v>
      </c>
      <c r="M15" s="1">
        <v>0.17</v>
      </c>
      <c r="N15" s="1">
        <v>0</v>
      </c>
      <c r="O15" s="1">
        <v>0.21</v>
      </c>
      <c r="P15" s="1">
        <v>0.21</v>
      </c>
      <c r="Q15" s="1">
        <v>0</v>
      </c>
      <c r="R15" s="1">
        <v>0</v>
      </c>
      <c r="S15" s="1">
        <v>0</v>
      </c>
      <c r="T15" s="1">
        <v>0</v>
      </c>
      <c r="U15" s="1">
        <v>11.33</v>
      </c>
      <c r="V15" s="1">
        <v>7.83</v>
      </c>
      <c r="W15" s="1">
        <v>69</v>
      </c>
      <c r="X15" s="1">
        <v>1.83</v>
      </c>
      <c r="Y15" s="1">
        <v>0.67</v>
      </c>
      <c r="Z15" s="1">
        <v>37</v>
      </c>
      <c r="AA15" s="1">
        <v>0.5</v>
      </c>
      <c r="AB15" s="1">
        <v>0.17</v>
      </c>
      <c r="AC15" s="1">
        <v>1.5</v>
      </c>
      <c r="AD15" s="1">
        <v>0.33</v>
      </c>
      <c r="AE15" s="1">
        <v>0.23</v>
      </c>
      <c r="AF15" s="1">
        <v>0.17</v>
      </c>
      <c r="AG15" s="1">
        <v>0</v>
      </c>
      <c r="AH15" s="1">
        <v>0.17</v>
      </c>
      <c r="AI15" s="1">
        <v>0</v>
      </c>
      <c r="AJ15" s="1">
        <v>0.33</v>
      </c>
      <c r="AK15" s="1">
        <v>26.83</v>
      </c>
      <c r="AL15" s="1">
        <v>22.2</v>
      </c>
      <c r="AM15" s="1">
        <v>9.57</v>
      </c>
      <c r="AN15" s="1">
        <v>1.7</v>
      </c>
      <c r="AO15" s="1">
        <v>3.9</v>
      </c>
      <c r="AP15" s="1">
        <v>5</v>
      </c>
      <c r="AQ15" s="1">
        <v>6.5</v>
      </c>
      <c r="AR15" s="1">
        <v>0</v>
      </c>
      <c r="AS15" s="1">
        <v>2.17</v>
      </c>
      <c r="AT15" s="1">
        <v>0.17</v>
      </c>
      <c r="AU15" s="1">
        <v>1.17</v>
      </c>
      <c r="AV15" s="1">
        <v>0.67</v>
      </c>
      <c r="AW15" s="1">
        <v>57</v>
      </c>
      <c r="AX15" s="1">
        <v>3.83</v>
      </c>
      <c r="AY15" s="1">
        <v>0.67</v>
      </c>
      <c r="AZ15" s="1">
        <v>0</v>
      </c>
      <c r="BA15" s="1">
        <v>0.33</v>
      </c>
      <c r="BB15" s="1">
        <v>1</v>
      </c>
      <c r="BC15" s="1">
        <v>6.67</v>
      </c>
      <c r="BD15" s="1">
        <v>3.5</v>
      </c>
      <c r="BE15" s="1">
        <v>2.67</v>
      </c>
      <c r="BF15" s="1">
        <v>0.83</v>
      </c>
      <c r="BG15" s="1">
        <v>1.17</v>
      </c>
      <c r="BH15" s="1">
        <v>0.83</v>
      </c>
      <c r="BI15" s="1">
        <v>0.75</v>
      </c>
      <c r="BJ15" s="1">
        <v>23.17</v>
      </c>
      <c r="BK15" s="1">
        <v>17.170000000000002</v>
      </c>
      <c r="BL15" s="1">
        <v>74</v>
      </c>
      <c r="BM15" s="1">
        <v>19.170000000000002</v>
      </c>
      <c r="BN15" s="1">
        <v>13.17</v>
      </c>
      <c r="BO15" s="1">
        <v>69</v>
      </c>
      <c r="BP15" s="1">
        <v>11.33</v>
      </c>
      <c r="BQ15" s="1">
        <v>7.83</v>
      </c>
      <c r="BR15" s="1">
        <v>69</v>
      </c>
      <c r="BS15" s="1">
        <v>0.17</v>
      </c>
      <c r="BT15" s="1">
        <v>0.17</v>
      </c>
      <c r="BU15" s="1">
        <v>3</v>
      </c>
      <c r="BV15" s="1">
        <v>3</v>
      </c>
      <c r="BW15" s="1">
        <v>1</v>
      </c>
      <c r="BX15" s="1">
        <v>1</v>
      </c>
      <c r="BY15" s="1">
        <v>40</v>
      </c>
      <c r="BZ15" s="1">
        <v>4</v>
      </c>
      <c r="CA15" s="1">
        <v>1.33</v>
      </c>
      <c r="CB15" s="1">
        <v>3.67</v>
      </c>
      <c r="CC15" s="1">
        <v>0.67</v>
      </c>
      <c r="CD15" s="1">
        <v>0</v>
      </c>
      <c r="CE15" s="1">
        <v>0.5</v>
      </c>
      <c r="CF15" s="1">
        <v>0</v>
      </c>
      <c r="CG15" s="1">
        <v>0.17</v>
      </c>
      <c r="CH15" s="1">
        <v>0</v>
      </c>
      <c r="CI15" s="1">
        <v>0</v>
      </c>
      <c r="CJ15" s="1">
        <v>0</v>
      </c>
      <c r="CK15" s="1">
        <f t="shared" si="0"/>
        <v>5.2127047800000046</v>
      </c>
      <c r="CL15" s="1">
        <v>6</v>
      </c>
    </row>
    <row r="16" spans="1:90" x14ac:dyDescent="0.25">
      <c r="A16" s="1" t="s">
        <v>161</v>
      </c>
      <c r="B16" s="1">
        <v>5.5</v>
      </c>
      <c r="C16" s="1">
        <v>13</v>
      </c>
      <c r="D16" s="1">
        <v>75.31</v>
      </c>
      <c r="E16" s="1">
        <v>0.24</v>
      </c>
      <c r="F16" s="1">
        <v>0.31</v>
      </c>
      <c r="G16" s="1">
        <v>0.3</v>
      </c>
      <c r="H16" s="1">
        <v>5</v>
      </c>
      <c r="I16" s="1">
        <v>1.92</v>
      </c>
      <c r="J16" s="1">
        <v>0.46</v>
      </c>
      <c r="K16" s="1">
        <v>1.23</v>
      </c>
      <c r="L16" s="1">
        <v>0.69</v>
      </c>
      <c r="M16" s="1">
        <v>0.08</v>
      </c>
      <c r="N16" s="1">
        <v>0</v>
      </c>
      <c r="O16" s="1">
        <v>0.13</v>
      </c>
      <c r="P16" s="1">
        <v>0.13</v>
      </c>
      <c r="Q16" s="1">
        <v>0.23</v>
      </c>
      <c r="R16" s="1">
        <v>0.23</v>
      </c>
      <c r="S16" s="1">
        <v>0</v>
      </c>
      <c r="T16" s="1">
        <v>0</v>
      </c>
      <c r="U16" s="1">
        <v>9.5399999999999991</v>
      </c>
      <c r="V16" s="1">
        <v>7.85</v>
      </c>
      <c r="W16" s="1">
        <v>82</v>
      </c>
      <c r="X16" s="1">
        <v>3</v>
      </c>
      <c r="Y16" s="1">
        <v>0.69</v>
      </c>
      <c r="Z16" s="1">
        <v>23</v>
      </c>
      <c r="AA16" s="1">
        <v>0.92</v>
      </c>
      <c r="AB16" s="1">
        <v>0.15</v>
      </c>
      <c r="AC16" s="1">
        <v>1.31</v>
      </c>
      <c r="AD16" s="1">
        <v>0.23</v>
      </c>
      <c r="AE16" s="1">
        <v>0.19</v>
      </c>
      <c r="AF16" s="1">
        <v>0.15</v>
      </c>
      <c r="AG16" s="1">
        <v>0</v>
      </c>
      <c r="AH16" s="1">
        <v>0</v>
      </c>
      <c r="AI16" s="1">
        <v>0</v>
      </c>
      <c r="AJ16" s="1">
        <v>0.23</v>
      </c>
      <c r="AK16" s="1">
        <v>26.77</v>
      </c>
      <c r="AL16" s="1">
        <v>18.649999999999999</v>
      </c>
      <c r="AM16" s="1">
        <v>17.86</v>
      </c>
      <c r="AN16" s="1">
        <v>1.2</v>
      </c>
      <c r="AO16" s="1">
        <v>3.8</v>
      </c>
      <c r="AP16" s="1">
        <v>8.3800000000000008</v>
      </c>
      <c r="AQ16" s="1">
        <v>13.92</v>
      </c>
      <c r="AR16" s="1">
        <v>0.15</v>
      </c>
      <c r="AS16" s="1">
        <v>3.85</v>
      </c>
      <c r="AT16" s="1">
        <v>0.92</v>
      </c>
      <c r="AU16" s="1">
        <v>0.92</v>
      </c>
      <c r="AV16" s="1">
        <v>0.69</v>
      </c>
      <c r="AW16" s="1">
        <v>75</v>
      </c>
      <c r="AX16" s="1">
        <v>3</v>
      </c>
      <c r="AY16" s="1">
        <v>0.69</v>
      </c>
      <c r="AZ16" s="1">
        <v>0</v>
      </c>
      <c r="BA16" s="1">
        <v>0.77</v>
      </c>
      <c r="BB16" s="1">
        <v>1.46</v>
      </c>
      <c r="BC16" s="1">
        <v>12.54</v>
      </c>
      <c r="BD16" s="1">
        <v>7.38</v>
      </c>
      <c r="BE16" s="1">
        <v>4.1500000000000004</v>
      </c>
      <c r="BF16" s="1">
        <v>0.92</v>
      </c>
      <c r="BG16" s="1">
        <v>2.23</v>
      </c>
      <c r="BH16" s="1">
        <v>2.15</v>
      </c>
      <c r="BI16" s="1">
        <v>1.48</v>
      </c>
      <c r="BJ16" s="1">
        <v>20.92</v>
      </c>
      <c r="BK16" s="1">
        <v>17.850000000000001</v>
      </c>
      <c r="BL16" s="1">
        <v>85</v>
      </c>
      <c r="BM16" s="1">
        <v>18.23</v>
      </c>
      <c r="BN16" s="1">
        <v>13.62</v>
      </c>
      <c r="BO16" s="1">
        <v>75</v>
      </c>
      <c r="BP16" s="1">
        <v>9.5399999999999991</v>
      </c>
      <c r="BQ16" s="1">
        <v>7.85</v>
      </c>
      <c r="BR16" s="1">
        <v>82</v>
      </c>
      <c r="BS16" s="1">
        <v>0.08</v>
      </c>
      <c r="BT16" s="1">
        <v>0.08</v>
      </c>
      <c r="BU16" s="1">
        <v>12</v>
      </c>
      <c r="BV16" s="1">
        <v>1</v>
      </c>
      <c r="BW16" s="1">
        <v>10</v>
      </c>
      <c r="BX16" s="1">
        <v>1.38</v>
      </c>
      <c r="BY16" s="1">
        <v>37.770000000000003</v>
      </c>
      <c r="BZ16" s="1">
        <v>3.46</v>
      </c>
      <c r="CA16" s="1">
        <v>1.38</v>
      </c>
      <c r="CB16" s="1">
        <v>3</v>
      </c>
      <c r="CC16" s="1">
        <v>0.23</v>
      </c>
      <c r="CD16" s="1">
        <v>0</v>
      </c>
      <c r="CE16" s="1">
        <v>0.85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3.9644752100000029</v>
      </c>
      <c r="CL16" s="1">
        <v>6</v>
      </c>
    </row>
    <row r="17" spans="1:90" x14ac:dyDescent="0.25">
      <c r="A17" s="1" t="s">
        <v>169</v>
      </c>
      <c r="B17" s="1">
        <v>6</v>
      </c>
      <c r="C17" s="1">
        <v>13</v>
      </c>
      <c r="D17" s="1">
        <v>86.38</v>
      </c>
      <c r="E17" s="1">
        <v>0.24</v>
      </c>
      <c r="F17" s="1">
        <v>0.25</v>
      </c>
      <c r="G17" s="1">
        <v>0.4</v>
      </c>
      <c r="H17" s="1">
        <v>6</v>
      </c>
      <c r="I17" s="1">
        <v>1.54</v>
      </c>
      <c r="J17" s="1">
        <v>0.62</v>
      </c>
      <c r="K17" s="1">
        <v>1.08</v>
      </c>
      <c r="L17" s="1">
        <v>0.54</v>
      </c>
      <c r="M17" s="1">
        <v>0.31</v>
      </c>
      <c r="N17" s="1">
        <v>0</v>
      </c>
      <c r="O17" s="1">
        <v>0.21</v>
      </c>
      <c r="P17" s="1">
        <v>0.21</v>
      </c>
      <c r="Q17" s="1">
        <v>0.31</v>
      </c>
      <c r="R17" s="1">
        <v>0.23</v>
      </c>
      <c r="S17" s="1">
        <v>0.08</v>
      </c>
      <c r="T17" s="1">
        <v>0</v>
      </c>
      <c r="U17" s="1">
        <v>17.079999999999998</v>
      </c>
      <c r="V17" s="1">
        <v>12.85</v>
      </c>
      <c r="W17" s="1">
        <v>75</v>
      </c>
      <c r="X17" s="1">
        <v>1.92</v>
      </c>
      <c r="Y17" s="1">
        <v>0.38</v>
      </c>
      <c r="Z17" s="1">
        <v>20</v>
      </c>
      <c r="AA17" s="1">
        <v>0.54</v>
      </c>
      <c r="AB17" s="1">
        <v>0</v>
      </c>
      <c r="AC17" s="1">
        <v>1.54</v>
      </c>
      <c r="AD17" s="1">
        <v>0.23</v>
      </c>
      <c r="AE17" s="1">
        <v>0.18</v>
      </c>
      <c r="AF17" s="1">
        <v>0.15</v>
      </c>
      <c r="AG17" s="1">
        <v>0</v>
      </c>
      <c r="AH17" s="1">
        <v>0.23</v>
      </c>
      <c r="AI17" s="1">
        <v>0</v>
      </c>
      <c r="AJ17" s="1">
        <v>0.23</v>
      </c>
      <c r="AK17" s="1">
        <v>21.15</v>
      </c>
      <c r="AL17" s="1">
        <v>21.88</v>
      </c>
      <c r="AM17" s="1">
        <v>21.88</v>
      </c>
      <c r="AN17" s="1">
        <v>1.6</v>
      </c>
      <c r="AO17" s="1">
        <v>4</v>
      </c>
      <c r="AP17" s="1">
        <v>9.15</v>
      </c>
      <c r="AQ17" s="1">
        <v>16.079999999999998</v>
      </c>
      <c r="AR17" s="1">
        <v>0.23</v>
      </c>
      <c r="AS17" s="1">
        <v>4.1500000000000004</v>
      </c>
      <c r="AT17" s="1">
        <v>1.23</v>
      </c>
      <c r="AU17" s="1">
        <v>1.62</v>
      </c>
      <c r="AV17" s="1">
        <v>0.69</v>
      </c>
      <c r="AW17" s="1">
        <v>43</v>
      </c>
      <c r="AX17" s="1">
        <v>5.23</v>
      </c>
      <c r="AY17" s="1">
        <v>0.46</v>
      </c>
      <c r="AZ17" s="1">
        <v>0.08</v>
      </c>
      <c r="BA17" s="1">
        <v>0.69</v>
      </c>
      <c r="BB17" s="1">
        <v>1.23</v>
      </c>
      <c r="BC17" s="1">
        <v>12.92</v>
      </c>
      <c r="BD17" s="1">
        <v>8.77</v>
      </c>
      <c r="BE17" s="1">
        <v>4.46</v>
      </c>
      <c r="BF17" s="1">
        <v>0.92</v>
      </c>
      <c r="BG17" s="1">
        <v>2.69</v>
      </c>
      <c r="BH17" s="1">
        <v>1.62</v>
      </c>
      <c r="BI17" s="1">
        <v>1.36</v>
      </c>
      <c r="BJ17" s="1">
        <v>37.619999999999997</v>
      </c>
      <c r="BK17" s="1">
        <v>29.62</v>
      </c>
      <c r="BL17" s="1">
        <v>79</v>
      </c>
      <c r="BM17" s="1">
        <v>28.54</v>
      </c>
      <c r="BN17" s="1">
        <v>21</v>
      </c>
      <c r="BO17" s="1">
        <v>74</v>
      </c>
      <c r="BP17" s="1">
        <v>17.079999999999998</v>
      </c>
      <c r="BQ17" s="1">
        <v>12.85</v>
      </c>
      <c r="BR17" s="1">
        <v>75</v>
      </c>
      <c r="BS17" s="1">
        <v>0.23</v>
      </c>
      <c r="BT17" s="1">
        <v>0</v>
      </c>
      <c r="BU17" s="1">
        <v>13</v>
      </c>
      <c r="BV17" s="1">
        <v>0</v>
      </c>
      <c r="BW17" s="1">
        <v>4</v>
      </c>
      <c r="BX17" s="1">
        <v>0.77</v>
      </c>
      <c r="BY17" s="1">
        <v>52.77</v>
      </c>
      <c r="BZ17" s="1">
        <v>2.62</v>
      </c>
      <c r="CA17" s="1">
        <v>6.38</v>
      </c>
      <c r="CB17" s="1">
        <v>3.62</v>
      </c>
      <c r="CC17" s="1">
        <v>0.38</v>
      </c>
      <c r="CD17" s="1">
        <v>0.08</v>
      </c>
      <c r="CE17" s="1">
        <v>0.38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4.1708881099999999</v>
      </c>
      <c r="CL17" s="1">
        <v>6</v>
      </c>
    </row>
    <row r="18" spans="1:90" x14ac:dyDescent="0.25">
      <c r="A18" s="1" t="s">
        <v>205</v>
      </c>
      <c r="B18" s="1">
        <v>4.4000000000000004</v>
      </c>
      <c r="C18" s="1">
        <v>6</v>
      </c>
      <c r="D18" s="1">
        <v>90</v>
      </c>
      <c r="E18" s="1">
        <v>0.03</v>
      </c>
      <c r="F18" s="1">
        <v>0</v>
      </c>
      <c r="G18" s="1">
        <v>0.1</v>
      </c>
      <c r="H18" s="1">
        <v>0</v>
      </c>
      <c r="I18" s="1">
        <v>0.67</v>
      </c>
      <c r="J18" s="1">
        <v>0</v>
      </c>
      <c r="K18" s="1">
        <v>0.5</v>
      </c>
      <c r="L18" s="1">
        <v>0.17</v>
      </c>
      <c r="M18" s="1">
        <v>0</v>
      </c>
      <c r="N18" s="1">
        <v>0.33</v>
      </c>
      <c r="O18" s="1">
        <v>0.01</v>
      </c>
      <c r="P18" s="1">
        <v>0.01</v>
      </c>
      <c r="Q18" s="1">
        <v>0</v>
      </c>
      <c r="R18" s="1">
        <v>0</v>
      </c>
      <c r="S18" s="1">
        <v>0</v>
      </c>
      <c r="T18" s="1">
        <v>0</v>
      </c>
      <c r="U18" s="1">
        <v>12</v>
      </c>
      <c r="V18" s="1">
        <v>7.83</v>
      </c>
      <c r="W18" s="1">
        <v>65</v>
      </c>
      <c r="X18" s="1">
        <v>0.33</v>
      </c>
      <c r="Y18" s="1">
        <v>0.33</v>
      </c>
      <c r="Z18" s="1">
        <v>100</v>
      </c>
      <c r="AA18" s="1">
        <v>0</v>
      </c>
      <c r="AB18" s="1">
        <v>0</v>
      </c>
      <c r="AC18" s="1">
        <v>0.83</v>
      </c>
      <c r="AD18" s="1">
        <v>0</v>
      </c>
      <c r="AE18" s="1">
        <v>0.04</v>
      </c>
      <c r="AF18" s="1">
        <v>0</v>
      </c>
      <c r="AG18" s="1">
        <v>0</v>
      </c>
      <c r="AH18" s="1">
        <v>0.17</v>
      </c>
      <c r="AI18" s="1">
        <v>0</v>
      </c>
      <c r="AJ18" s="1">
        <v>0</v>
      </c>
      <c r="AK18" s="1">
        <v>5.5</v>
      </c>
      <c r="AL18" s="1">
        <v>11.57</v>
      </c>
      <c r="AM18" s="1">
        <v>13.73</v>
      </c>
      <c r="AN18" s="1">
        <v>0.2</v>
      </c>
      <c r="AO18" s="1">
        <v>2.7</v>
      </c>
      <c r="AP18" s="1">
        <v>11.83</v>
      </c>
      <c r="AQ18" s="1">
        <v>11.83</v>
      </c>
      <c r="AR18" s="1">
        <v>0</v>
      </c>
      <c r="AS18" s="1">
        <v>1.83</v>
      </c>
      <c r="AT18" s="1">
        <v>2.33</v>
      </c>
      <c r="AU18" s="1">
        <v>1.33</v>
      </c>
      <c r="AV18" s="1">
        <v>0.83</v>
      </c>
      <c r="AW18" s="1">
        <v>62</v>
      </c>
      <c r="AX18" s="1">
        <v>7.17</v>
      </c>
      <c r="AY18" s="1">
        <v>1.83</v>
      </c>
      <c r="AZ18" s="1">
        <v>0.5</v>
      </c>
      <c r="BA18" s="1">
        <v>1.67</v>
      </c>
      <c r="BB18" s="1">
        <v>4</v>
      </c>
      <c r="BC18" s="1">
        <v>14.5</v>
      </c>
      <c r="BD18" s="1">
        <v>9.83</v>
      </c>
      <c r="BE18" s="1">
        <v>5</v>
      </c>
      <c r="BF18" s="1">
        <v>0.83</v>
      </c>
      <c r="BG18" s="1">
        <v>3</v>
      </c>
      <c r="BH18" s="1">
        <v>2.83</v>
      </c>
      <c r="BI18" s="1">
        <v>1.91</v>
      </c>
      <c r="BJ18" s="1">
        <v>34.5</v>
      </c>
      <c r="BK18" s="1">
        <v>25.83</v>
      </c>
      <c r="BL18" s="1">
        <v>75</v>
      </c>
      <c r="BM18" s="1">
        <v>20.5</v>
      </c>
      <c r="BN18" s="1">
        <v>13.83</v>
      </c>
      <c r="BO18" s="1">
        <v>67</v>
      </c>
      <c r="BP18" s="1">
        <v>12</v>
      </c>
      <c r="BQ18" s="1">
        <v>7.83</v>
      </c>
      <c r="BR18" s="1">
        <v>65</v>
      </c>
      <c r="BS18" s="1">
        <v>0</v>
      </c>
      <c r="BT18" s="1">
        <v>0</v>
      </c>
      <c r="BU18" s="1">
        <v>6</v>
      </c>
      <c r="BV18" s="1">
        <v>0</v>
      </c>
      <c r="BW18" s="1">
        <v>0</v>
      </c>
      <c r="BX18" s="1">
        <v>1.67</v>
      </c>
      <c r="BY18" s="1">
        <v>47</v>
      </c>
      <c r="BZ18" s="1">
        <v>1</v>
      </c>
      <c r="CA18" s="1">
        <v>6.5</v>
      </c>
      <c r="CB18" s="1">
        <v>1.33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2.3377927900000008</v>
      </c>
      <c r="CL18" s="1">
        <v>6</v>
      </c>
    </row>
    <row r="19" spans="1:90" x14ac:dyDescent="0.25">
      <c r="A19" s="1" t="s">
        <v>78</v>
      </c>
      <c r="B19" s="1">
        <v>10.8</v>
      </c>
      <c r="C19" s="1">
        <v>11</v>
      </c>
      <c r="D19" s="1">
        <v>50.27</v>
      </c>
      <c r="E19" s="1">
        <v>0.22</v>
      </c>
      <c r="F19" s="1">
        <v>0.1</v>
      </c>
      <c r="G19" s="1">
        <v>0.4</v>
      </c>
      <c r="H19" s="1">
        <v>2</v>
      </c>
      <c r="I19" s="1">
        <v>1.64</v>
      </c>
      <c r="J19" s="1">
        <v>0.55000000000000004</v>
      </c>
      <c r="K19" s="1">
        <v>1.27</v>
      </c>
      <c r="L19" s="1">
        <v>0.36</v>
      </c>
      <c r="M19" s="1">
        <v>0.55000000000000004</v>
      </c>
      <c r="N19" s="1">
        <v>0.18</v>
      </c>
      <c r="O19" s="1">
        <v>0.28000000000000003</v>
      </c>
      <c r="P19" s="1">
        <v>0.28000000000000003</v>
      </c>
      <c r="Q19" s="1">
        <v>0.18</v>
      </c>
      <c r="R19" s="1">
        <v>0.18</v>
      </c>
      <c r="S19" s="1">
        <v>0</v>
      </c>
      <c r="T19" s="1">
        <v>0</v>
      </c>
      <c r="U19" s="1">
        <v>10.36</v>
      </c>
      <c r="V19" s="1">
        <v>8.18</v>
      </c>
      <c r="W19" s="1">
        <v>79</v>
      </c>
      <c r="X19" s="1">
        <v>0.73</v>
      </c>
      <c r="Y19" s="1">
        <v>0.18</v>
      </c>
      <c r="Z19" s="1">
        <v>25</v>
      </c>
      <c r="AA19" s="1">
        <v>0</v>
      </c>
      <c r="AB19" s="1">
        <v>0</v>
      </c>
      <c r="AC19" s="1">
        <v>0.91</v>
      </c>
      <c r="AD19" s="1">
        <v>0.18</v>
      </c>
      <c r="AE19" s="1">
        <v>0.16</v>
      </c>
      <c r="AF19" s="1">
        <v>0</v>
      </c>
      <c r="AG19" s="1">
        <v>0</v>
      </c>
      <c r="AH19" s="1">
        <v>0</v>
      </c>
      <c r="AI19" s="1">
        <v>0</v>
      </c>
      <c r="AJ19" s="1">
        <v>0.36</v>
      </c>
      <c r="AK19" s="1">
        <v>27.91</v>
      </c>
      <c r="AL19" s="1">
        <v>13.15</v>
      </c>
      <c r="AM19" s="1">
        <v>9.75</v>
      </c>
      <c r="AN19" s="1">
        <v>1.9</v>
      </c>
      <c r="AO19" s="1">
        <v>4.2</v>
      </c>
      <c r="AP19" s="1">
        <v>4.3600000000000003</v>
      </c>
      <c r="AQ19" s="1">
        <v>7.64</v>
      </c>
      <c r="AR19" s="1">
        <v>0</v>
      </c>
      <c r="AS19" s="1">
        <v>2.73</v>
      </c>
      <c r="AT19" s="1">
        <v>0.27</v>
      </c>
      <c r="AU19" s="1">
        <v>0.45</v>
      </c>
      <c r="AV19" s="1">
        <v>0.18</v>
      </c>
      <c r="AW19" s="1">
        <v>40</v>
      </c>
      <c r="AX19" s="1">
        <v>1.73</v>
      </c>
      <c r="AY19" s="1">
        <v>0</v>
      </c>
      <c r="AZ19" s="1">
        <v>0</v>
      </c>
      <c r="BA19" s="1">
        <v>0.18</v>
      </c>
      <c r="BB19" s="1">
        <v>0.18</v>
      </c>
      <c r="BC19" s="1">
        <v>6</v>
      </c>
      <c r="BD19" s="1">
        <v>3.82</v>
      </c>
      <c r="BE19" s="1">
        <v>1.64</v>
      </c>
      <c r="BF19" s="1">
        <v>0.64</v>
      </c>
      <c r="BG19" s="1">
        <v>0.64</v>
      </c>
      <c r="BH19" s="1">
        <v>0.73</v>
      </c>
      <c r="BI19" s="1">
        <v>0.57999999999999996</v>
      </c>
      <c r="BJ19" s="1">
        <v>18.18</v>
      </c>
      <c r="BK19" s="1">
        <v>15.45</v>
      </c>
      <c r="BL19" s="1">
        <v>85</v>
      </c>
      <c r="BM19" s="1">
        <v>15.45</v>
      </c>
      <c r="BN19" s="1">
        <v>12.36</v>
      </c>
      <c r="BO19" s="1">
        <v>80</v>
      </c>
      <c r="BP19" s="1">
        <v>10.36</v>
      </c>
      <c r="BQ19" s="1">
        <v>8.18</v>
      </c>
      <c r="BR19" s="1">
        <v>79</v>
      </c>
      <c r="BS19" s="1">
        <v>0.09</v>
      </c>
      <c r="BT19" s="1">
        <v>0</v>
      </c>
      <c r="BU19" s="1">
        <v>5</v>
      </c>
      <c r="BV19" s="1">
        <v>6</v>
      </c>
      <c r="BW19" s="1">
        <v>2</v>
      </c>
      <c r="BX19" s="1">
        <v>0.82</v>
      </c>
      <c r="BY19" s="1">
        <v>29.27</v>
      </c>
      <c r="BZ19" s="1">
        <v>4.6399999999999997</v>
      </c>
      <c r="CA19" s="1">
        <v>0.36</v>
      </c>
      <c r="CB19" s="1">
        <v>2.1800000000000002</v>
      </c>
      <c r="CC19" s="1">
        <v>0.27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4.6135638200000031</v>
      </c>
      <c r="CL19" s="1">
        <v>5</v>
      </c>
    </row>
    <row r="20" spans="1:90" x14ac:dyDescent="0.25">
      <c r="A20" s="1" t="s">
        <v>100</v>
      </c>
      <c r="B20" s="1">
        <v>5.9</v>
      </c>
      <c r="C20" s="1">
        <v>10</v>
      </c>
      <c r="D20" s="1">
        <v>68.400000000000006</v>
      </c>
      <c r="E20" s="1">
        <v>0.24</v>
      </c>
      <c r="F20" s="1">
        <v>0.25</v>
      </c>
      <c r="G20" s="1">
        <v>0.3</v>
      </c>
      <c r="H20" s="1">
        <v>2</v>
      </c>
      <c r="I20" s="1">
        <v>1.5</v>
      </c>
      <c r="J20" s="1">
        <v>0.2</v>
      </c>
      <c r="K20" s="1">
        <v>0.5</v>
      </c>
      <c r="L20" s="1">
        <v>1</v>
      </c>
      <c r="M20" s="1">
        <v>0.1</v>
      </c>
      <c r="N20" s="1">
        <v>0</v>
      </c>
      <c r="O20" s="1">
        <v>0.08</v>
      </c>
      <c r="P20" s="1">
        <v>0.08</v>
      </c>
      <c r="Q20" s="1">
        <v>0</v>
      </c>
      <c r="R20" s="1">
        <v>0</v>
      </c>
      <c r="S20" s="1">
        <v>0</v>
      </c>
      <c r="T20" s="1">
        <v>0</v>
      </c>
      <c r="U20" s="1">
        <v>14</v>
      </c>
      <c r="V20" s="1">
        <v>9.1999999999999993</v>
      </c>
      <c r="W20" s="1">
        <v>66</v>
      </c>
      <c r="X20" s="1">
        <v>3.2</v>
      </c>
      <c r="Y20" s="1">
        <v>1</v>
      </c>
      <c r="Z20" s="1">
        <v>31</v>
      </c>
      <c r="AA20" s="1">
        <v>1.3</v>
      </c>
      <c r="AB20" s="1">
        <v>0.1</v>
      </c>
      <c r="AC20" s="1">
        <v>1.7</v>
      </c>
      <c r="AD20" s="1">
        <v>0.4</v>
      </c>
      <c r="AE20" s="1">
        <v>0.24</v>
      </c>
      <c r="AF20" s="1">
        <v>0.2</v>
      </c>
      <c r="AG20" s="1">
        <v>0</v>
      </c>
      <c r="AH20" s="1">
        <v>0</v>
      </c>
      <c r="AI20" s="1">
        <v>0</v>
      </c>
      <c r="AJ20" s="1">
        <v>0.4</v>
      </c>
      <c r="AK20" s="1">
        <v>15.5</v>
      </c>
      <c r="AL20" s="1">
        <v>25.29</v>
      </c>
      <c r="AM20" s="1">
        <v>12.68</v>
      </c>
      <c r="AN20" s="1">
        <v>1.2</v>
      </c>
      <c r="AO20" s="1">
        <v>3.6</v>
      </c>
      <c r="AP20" s="1">
        <v>9.9</v>
      </c>
      <c r="AQ20" s="1">
        <v>11.7</v>
      </c>
      <c r="AR20" s="1">
        <v>0.3</v>
      </c>
      <c r="AS20" s="1">
        <v>3</v>
      </c>
      <c r="AT20" s="1">
        <v>0.7</v>
      </c>
      <c r="AU20" s="1">
        <v>0.9</v>
      </c>
      <c r="AV20" s="1">
        <v>0.5</v>
      </c>
      <c r="AW20" s="1">
        <v>56</v>
      </c>
      <c r="AX20" s="1">
        <v>3.6</v>
      </c>
      <c r="AY20" s="1">
        <v>0.6</v>
      </c>
      <c r="AZ20" s="1">
        <v>0</v>
      </c>
      <c r="BA20" s="1">
        <v>0.4</v>
      </c>
      <c r="BB20" s="1">
        <v>1</v>
      </c>
      <c r="BC20" s="1">
        <v>12</v>
      </c>
      <c r="BD20" s="1">
        <v>8</v>
      </c>
      <c r="BE20" s="1">
        <v>4.2</v>
      </c>
      <c r="BF20" s="1">
        <v>0.5</v>
      </c>
      <c r="BG20" s="1">
        <v>2.2000000000000002</v>
      </c>
      <c r="BH20" s="1">
        <v>2.1</v>
      </c>
      <c r="BI20" s="1">
        <v>1.45</v>
      </c>
      <c r="BJ20" s="1">
        <v>25.4</v>
      </c>
      <c r="BK20" s="1">
        <v>18.899999999999999</v>
      </c>
      <c r="BL20" s="1">
        <v>74</v>
      </c>
      <c r="BM20" s="1">
        <v>22.1</v>
      </c>
      <c r="BN20" s="1">
        <v>14.4</v>
      </c>
      <c r="BO20" s="1">
        <v>65</v>
      </c>
      <c r="BP20" s="1">
        <v>14</v>
      </c>
      <c r="BQ20" s="1">
        <v>9.1999999999999993</v>
      </c>
      <c r="BR20" s="1">
        <v>66</v>
      </c>
      <c r="BS20" s="1">
        <v>0.3</v>
      </c>
      <c r="BT20" s="1">
        <v>0.1</v>
      </c>
      <c r="BU20" s="1">
        <v>7</v>
      </c>
      <c r="BV20" s="1">
        <v>3</v>
      </c>
      <c r="BW20" s="1">
        <v>3</v>
      </c>
      <c r="BX20" s="1">
        <v>1.3</v>
      </c>
      <c r="BY20" s="1">
        <v>39.6</v>
      </c>
      <c r="BZ20" s="1">
        <v>2.4</v>
      </c>
      <c r="CA20" s="1">
        <v>3.1</v>
      </c>
      <c r="CB20" s="1">
        <v>5.4</v>
      </c>
      <c r="CC20" s="1">
        <v>0</v>
      </c>
      <c r="CD20" s="1">
        <v>0</v>
      </c>
      <c r="CE20" s="1">
        <v>1.2</v>
      </c>
      <c r="CF20" s="1">
        <v>0</v>
      </c>
      <c r="CG20" s="1">
        <v>0.1</v>
      </c>
      <c r="CH20" s="1">
        <v>0</v>
      </c>
      <c r="CI20" s="1">
        <v>0</v>
      </c>
      <c r="CJ20" s="1">
        <v>0</v>
      </c>
      <c r="CK20" s="1">
        <f t="shared" si="0"/>
        <v>3.4939165100000018</v>
      </c>
      <c r="CL20" s="1">
        <v>5</v>
      </c>
    </row>
    <row r="21" spans="1:90" x14ac:dyDescent="0.25">
      <c r="A21" s="1" t="s">
        <v>242</v>
      </c>
      <c r="B21" s="1">
        <v>9.4</v>
      </c>
      <c r="C21" s="1">
        <v>6</v>
      </c>
      <c r="D21" s="1">
        <v>41.83</v>
      </c>
      <c r="E21" s="1">
        <v>0.27</v>
      </c>
      <c r="F21" s="1">
        <v>0.28999999999999998</v>
      </c>
      <c r="G21" s="1">
        <v>0.3</v>
      </c>
      <c r="H21" s="1">
        <v>2</v>
      </c>
      <c r="I21" s="1">
        <v>1</v>
      </c>
      <c r="J21" s="1">
        <v>0.67</v>
      </c>
      <c r="K21" s="1">
        <v>0.83</v>
      </c>
      <c r="L21" s="1">
        <v>0.17</v>
      </c>
      <c r="M21" s="1">
        <v>0.5</v>
      </c>
      <c r="N21" s="1">
        <v>0.17</v>
      </c>
      <c r="O21" s="1">
        <v>0.26</v>
      </c>
      <c r="P21" s="1">
        <v>0.26</v>
      </c>
      <c r="Q21" s="1">
        <v>0.33</v>
      </c>
      <c r="R21" s="1">
        <v>0.33</v>
      </c>
      <c r="S21" s="1">
        <v>0</v>
      </c>
      <c r="T21" s="1">
        <v>0</v>
      </c>
      <c r="U21" s="1">
        <v>4.5</v>
      </c>
      <c r="V21" s="1">
        <v>3.17</v>
      </c>
      <c r="W21" s="1">
        <v>70</v>
      </c>
      <c r="X21" s="1">
        <v>0.83</v>
      </c>
      <c r="Y21" s="1">
        <v>0.17</v>
      </c>
      <c r="Z21" s="1">
        <v>20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0.17</v>
      </c>
      <c r="AI21" s="1">
        <v>0</v>
      </c>
      <c r="AJ21" s="1">
        <v>0</v>
      </c>
      <c r="AK21" s="1">
        <v>17.829999999999998</v>
      </c>
      <c r="AL21" s="1">
        <v>2.2200000000000002</v>
      </c>
      <c r="AM21" s="1">
        <v>12.4</v>
      </c>
      <c r="AN21" s="1">
        <v>1.4</v>
      </c>
      <c r="AO21" s="1">
        <v>3.2</v>
      </c>
      <c r="AP21" s="1">
        <v>1.83</v>
      </c>
      <c r="AQ21" s="1">
        <v>7.83</v>
      </c>
      <c r="AR21" s="1">
        <v>0</v>
      </c>
      <c r="AS21" s="1">
        <v>2.83</v>
      </c>
      <c r="AT21" s="1">
        <v>1.83</v>
      </c>
      <c r="AU21" s="1">
        <v>0</v>
      </c>
      <c r="AV21" s="1">
        <v>0</v>
      </c>
      <c r="AX21" s="1">
        <v>2.5</v>
      </c>
      <c r="AY21" s="1">
        <v>0.33</v>
      </c>
      <c r="AZ21" s="1">
        <v>0</v>
      </c>
      <c r="BA21" s="1">
        <v>0</v>
      </c>
      <c r="BB21" s="1">
        <v>0.33</v>
      </c>
      <c r="BC21" s="1">
        <v>18.329999999999998</v>
      </c>
      <c r="BD21" s="1">
        <v>12.17</v>
      </c>
      <c r="BE21" s="1">
        <v>6.17</v>
      </c>
      <c r="BF21" s="1">
        <v>1</v>
      </c>
      <c r="BG21" s="1">
        <v>1.83</v>
      </c>
      <c r="BH21" s="1">
        <v>3</v>
      </c>
      <c r="BI21" s="1">
        <v>2.23</v>
      </c>
      <c r="BJ21" s="1">
        <v>13.5</v>
      </c>
      <c r="BK21" s="1">
        <v>8.83</v>
      </c>
      <c r="BL21" s="1">
        <v>65</v>
      </c>
      <c r="BM21" s="1">
        <v>10.17</v>
      </c>
      <c r="BN21" s="1">
        <v>6.5</v>
      </c>
      <c r="BO21" s="1">
        <v>64</v>
      </c>
      <c r="BP21" s="1">
        <v>4.5</v>
      </c>
      <c r="BQ21" s="1">
        <v>3.17</v>
      </c>
      <c r="BR21" s="1">
        <v>70</v>
      </c>
      <c r="BS21" s="1">
        <v>0</v>
      </c>
      <c r="BT21" s="1">
        <v>0</v>
      </c>
      <c r="BU21" s="1">
        <v>3</v>
      </c>
      <c r="BV21" s="1">
        <v>3</v>
      </c>
      <c r="BW21" s="1">
        <v>3</v>
      </c>
      <c r="BX21" s="1">
        <v>1</v>
      </c>
      <c r="BY21" s="1">
        <v>21.5</v>
      </c>
      <c r="BZ21" s="1">
        <v>2.5</v>
      </c>
      <c r="CA21" s="1">
        <v>0.5</v>
      </c>
      <c r="CB21" s="1">
        <v>0.83</v>
      </c>
      <c r="CC21" s="1">
        <v>0.17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3.658099479999998</v>
      </c>
      <c r="CL21" s="1">
        <v>5</v>
      </c>
    </row>
    <row r="22" spans="1:90" x14ac:dyDescent="0.25">
      <c r="A22" s="1" t="s">
        <v>129</v>
      </c>
      <c r="B22" s="1">
        <v>5.4</v>
      </c>
      <c r="C22" s="1">
        <v>6</v>
      </c>
      <c r="D22" s="1">
        <v>31.17</v>
      </c>
      <c r="E22" s="1">
        <v>0.12</v>
      </c>
      <c r="F22" s="1">
        <v>0.25</v>
      </c>
      <c r="G22" s="1">
        <v>0.2</v>
      </c>
      <c r="H22" s="1">
        <v>2</v>
      </c>
      <c r="I22" s="1">
        <v>0.67</v>
      </c>
      <c r="J22" s="1">
        <v>0.33</v>
      </c>
      <c r="K22" s="1">
        <v>0.67</v>
      </c>
      <c r="L22" s="1">
        <v>0</v>
      </c>
      <c r="M22" s="1">
        <v>0.33</v>
      </c>
      <c r="N22" s="1">
        <v>0.17</v>
      </c>
      <c r="O22" s="1">
        <v>0.16</v>
      </c>
      <c r="P22" s="1">
        <v>0.16</v>
      </c>
      <c r="Q22" s="1">
        <v>0.17</v>
      </c>
      <c r="R22" s="1">
        <v>0.17</v>
      </c>
      <c r="S22" s="1">
        <v>0</v>
      </c>
      <c r="T22" s="1">
        <v>0</v>
      </c>
      <c r="U22" s="1">
        <v>3.67</v>
      </c>
      <c r="V22" s="1">
        <v>2.67</v>
      </c>
      <c r="W22" s="1">
        <v>73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0.67</v>
      </c>
      <c r="AD22" s="1">
        <v>0</v>
      </c>
      <c r="AE22" s="1">
        <v>0.05</v>
      </c>
      <c r="AF22" s="1">
        <v>0.17</v>
      </c>
      <c r="AG22" s="1">
        <v>0</v>
      </c>
      <c r="AH22" s="1">
        <v>0</v>
      </c>
      <c r="AI22" s="1">
        <v>0</v>
      </c>
      <c r="AJ22" s="1">
        <v>0</v>
      </c>
      <c r="AK22" s="1">
        <v>14.5</v>
      </c>
      <c r="AL22" s="1">
        <v>8.6300000000000008</v>
      </c>
      <c r="AM22" s="1">
        <v>8.0299999999999994</v>
      </c>
      <c r="AN22" s="1">
        <v>1</v>
      </c>
      <c r="AO22" s="1">
        <v>2.9</v>
      </c>
      <c r="AP22" s="1">
        <v>4.17</v>
      </c>
      <c r="AQ22" s="1">
        <v>8.67</v>
      </c>
      <c r="AR22" s="1">
        <v>0</v>
      </c>
      <c r="AS22" s="1">
        <v>2.67</v>
      </c>
      <c r="AT22" s="1">
        <v>0.5</v>
      </c>
      <c r="AU22" s="1">
        <v>0.5</v>
      </c>
      <c r="AV22" s="1">
        <v>0.5</v>
      </c>
      <c r="AW22" s="1">
        <v>100</v>
      </c>
      <c r="AX22" s="1">
        <v>0.83</v>
      </c>
      <c r="AY22" s="1">
        <v>0.17</v>
      </c>
      <c r="AZ22" s="1">
        <v>0</v>
      </c>
      <c r="BA22" s="1">
        <v>0</v>
      </c>
      <c r="BB22" s="1">
        <v>0.17</v>
      </c>
      <c r="BC22" s="1">
        <v>10.83</v>
      </c>
      <c r="BD22" s="1">
        <v>6.17</v>
      </c>
      <c r="BE22" s="1">
        <v>4</v>
      </c>
      <c r="BF22" s="1">
        <v>0.17</v>
      </c>
      <c r="BG22" s="1">
        <v>1.33</v>
      </c>
      <c r="BH22" s="1">
        <v>1.67</v>
      </c>
      <c r="BI22" s="1">
        <v>1.24</v>
      </c>
      <c r="BJ22" s="1">
        <v>5.83</v>
      </c>
      <c r="BK22" s="1">
        <v>4.5</v>
      </c>
      <c r="BL22" s="1">
        <v>77</v>
      </c>
      <c r="BM22" s="1">
        <v>5.33</v>
      </c>
      <c r="BN22" s="1">
        <v>3.67</v>
      </c>
      <c r="BO22" s="1">
        <v>69</v>
      </c>
      <c r="BP22" s="1">
        <v>3.67</v>
      </c>
      <c r="BQ22" s="1">
        <v>2.67</v>
      </c>
      <c r="BR22" s="1">
        <v>73</v>
      </c>
      <c r="BS22" s="1">
        <v>0.17</v>
      </c>
      <c r="BT22" s="1">
        <v>0</v>
      </c>
      <c r="BU22" s="1">
        <v>2</v>
      </c>
      <c r="BV22" s="1">
        <v>4</v>
      </c>
      <c r="BW22" s="1">
        <v>2</v>
      </c>
      <c r="BX22" s="1">
        <v>0.33</v>
      </c>
      <c r="BY22" s="1">
        <v>12.17</v>
      </c>
      <c r="BZ22" s="1">
        <v>1.5</v>
      </c>
      <c r="CA22" s="1">
        <v>0.33</v>
      </c>
      <c r="CB22" s="1">
        <v>0.83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4.3166302000000014</v>
      </c>
      <c r="CL22" s="1">
        <v>5</v>
      </c>
    </row>
    <row r="23" spans="1:90" x14ac:dyDescent="0.25">
      <c r="A23" s="1" t="s">
        <v>154</v>
      </c>
      <c r="B23" s="1">
        <v>7.8</v>
      </c>
      <c r="C23" s="1">
        <v>11</v>
      </c>
      <c r="D23" s="1">
        <v>57.45</v>
      </c>
      <c r="E23" s="1">
        <v>0.18</v>
      </c>
      <c r="F23" s="1">
        <v>0.11</v>
      </c>
      <c r="G23" s="1">
        <v>0.3</v>
      </c>
      <c r="H23" s="1">
        <v>3</v>
      </c>
      <c r="I23" s="1">
        <v>1.82</v>
      </c>
      <c r="J23" s="1">
        <v>0.45</v>
      </c>
      <c r="K23" s="1">
        <v>1.36</v>
      </c>
      <c r="L23" s="1">
        <v>0.45</v>
      </c>
      <c r="M23" s="1">
        <v>0.45</v>
      </c>
      <c r="N23" s="1">
        <v>0.27</v>
      </c>
      <c r="O23" s="1">
        <v>0.24</v>
      </c>
      <c r="P23" s="1">
        <v>0.24</v>
      </c>
      <c r="Q23" s="1">
        <v>0.18</v>
      </c>
      <c r="R23" s="1">
        <v>0.18</v>
      </c>
      <c r="S23" s="1">
        <v>0</v>
      </c>
      <c r="T23" s="1">
        <v>0.18</v>
      </c>
      <c r="U23" s="1">
        <v>10.36</v>
      </c>
      <c r="V23" s="1">
        <v>8.5500000000000007</v>
      </c>
      <c r="W23" s="1">
        <v>83</v>
      </c>
      <c r="X23" s="1">
        <v>0.18</v>
      </c>
      <c r="Y23" s="1">
        <v>0.09</v>
      </c>
      <c r="Z23" s="1">
        <v>50</v>
      </c>
      <c r="AA23" s="1">
        <v>0</v>
      </c>
      <c r="AB23" s="1">
        <v>0</v>
      </c>
      <c r="AC23" s="1">
        <v>0.18</v>
      </c>
      <c r="AD23" s="1">
        <v>0.09</v>
      </c>
      <c r="AE23" s="1">
        <v>0.1</v>
      </c>
      <c r="AF23" s="1">
        <v>0.09</v>
      </c>
      <c r="AG23" s="1">
        <v>0</v>
      </c>
      <c r="AH23" s="1">
        <v>0</v>
      </c>
      <c r="AI23" s="1">
        <v>0</v>
      </c>
      <c r="AJ23" s="1">
        <v>0.55000000000000004</v>
      </c>
      <c r="AK23" s="1">
        <v>26.45</v>
      </c>
      <c r="AL23" s="1">
        <v>5.6</v>
      </c>
      <c r="AM23" s="1">
        <v>10.35</v>
      </c>
      <c r="AN23" s="1">
        <v>1.5</v>
      </c>
      <c r="AO23" s="1">
        <v>3.9</v>
      </c>
      <c r="AP23" s="1">
        <v>3.55</v>
      </c>
      <c r="AQ23" s="1">
        <v>7.64</v>
      </c>
      <c r="AR23" s="1">
        <v>0.18</v>
      </c>
      <c r="AS23" s="1">
        <v>3.55</v>
      </c>
      <c r="AT23" s="1">
        <v>0.18</v>
      </c>
      <c r="AU23" s="1">
        <v>0.45</v>
      </c>
      <c r="AV23" s="1">
        <v>0.18</v>
      </c>
      <c r="AW23" s="1">
        <v>40</v>
      </c>
      <c r="AX23" s="1">
        <v>2.36</v>
      </c>
      <c r="AY23" s="1">
        <v>1.55</v>
      </c>
      <c r="AZ23" s="1">
        <v>0</v>
      </c>
      <c r="BA23" s="1">
        <v>0.18</v>
      </c>
      <c r="BB23" s="1">
        <v>1.73</v>
      </c>
      <c r="BC23" s="1">
        <v>9.91</v>
      </c>
      <c r="BD23" s="1">
        <v>6.27</v>
      </c>
      <c r="BE23" s="1">
        <v>3.45</v>
      </c>
      <c r="BF23" s="1">
        <v>0.64</v>
      </c>
      <c r="BG23" s="1">
        <v>2.09</v>
      </c>
      <c r="BH23" s="1">
        <v>1.27</v>
      </c>
      <c r="BI23" s="1">
        <v>1.1000000000000001</v>
      </c>
      <c r="BJ23" s="1">
        <v>21.91</v>
      </c>
      <c r="BK23" s="1">
        <v>18.27</v>
      </c>
      <c r="BL23" s="1">
        <v>83</v>
      </c>
      <c r="BM23" s="1">
        <v>15.18</v>
      </c>
      <c r="BN23" s="1">
        <v>12.45</v>
      </c>
      <c r="BO23" s="1">
        <v>82</v>
      </c>
      <c r="BP23" s="1">
        <v>10.36</v>
      </c>
      <c r="BQ23" s="1">
        <v>8.5500000000000007</v>
      </c>
      <c r="BR23" s="1">
        <v>83</v>
      </c>
      <c r="BS23" s="1">
        <v>0.09</v>
      </c>
      <c r="BT23" s="1">
        <v>0.09</v>
      </c>
      <c r="BU23" s="1">
        <v>8</v>
      </c>
      <c r="BV23" s="1">
        <v>3</v>
      </c>
      <c r="BW23" s="1">
        <v>6</v>
      </c>
      <c r="BX23" s="1">
        <v>0.55000000000000004</v>
      </c>
      <c r="BY23" s="1">
        <v>33.909999999999997</v>
      </c>
      <c r="BZ23" s="1">
        <v>3.36</v>
      </c>
      <c r="CA23" s="1">
        <v>1.73</v>
      </c>
      <c r="CB23" s="1">
        <v>1</v>
      </c>
      <c r="CC23" s="1">
        <v>0.36</v>
      </c>
      <c r="CD23" s="1">
        <v>0.09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3.5149341300000012</v>
      </c>
      <c r="CL23" s="1">
        <v>5</v>
      </c>
    </row>
    <row r="24" spans="1:90" x14ac:dyDescent="0.25">
      <c r="A24" s="1" t="s">
        <v>213</v>
      </c>
      <c r="B24" s="1">
        <v>4.4000000000000004</v>
      </c>
      <c r="C24" s="1">
        <v>4</v>
      </c>
      <c r="D24" s="1">
        <v>15</v>
      </c>
      <c r="E24" s="1">
        <v>0.02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1.5</v>
      </c>
      <c r="V24" s="1">
        <v>1.5</v>
      </c>
      <c r="W24" s="1">
        <v>100</v>
      </c>
      <c r="X24" s="1">
        <v>0</v>
      </c>
      <c r="Y24" s="1">
        <v>0</v>
      </c>
      <c r="AA24" s="1">
        <v>0</v>
      </c>
      <c r="AB24" s="1">
        <v>0</v>
      </c>
      <c r="AC24" s="1">
        <v>0.75</v>
      </c>
      <c r="AD24" s="1">
        <v>0</v>
      </c>
      <c r="AE24" s="1">
        <v>0.03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7.85</v>
      </c>
      <c r="AM24" s="1">
        <v>3.25</v>
      </c>
      <c r="AN24" s="1">
        <v>0.1</v>
      </c>
      <c r="AO24" s="1">
        <v>1.8</v>
      </c>
      <c r="AP24" s="1">
        <v>4.25</v>
      </c>
      <c r="AQ24" s="1">
        <v>4.25</v>
      </c>
      <c r="AR24" s="1">
        <v>0</v>
      </c>
      <c r="AS24" s="1">
        <v>1</v>
      </c>
      <c r="AT24" s="1">
        <v>0.5</v>
      </c>
      <c r="AU24" s="1">
        <v>0.5</v>
      </c>
      <c r="AV24" s="1">
        <v>0.25</v>
      </c>
      <c r="AW24" s="1">
        <v>50</v>
      </c>
      <c r="AX24" s="1">
        <v>1.5</v>
      </c>
      <c r="AY24" s="1">
        <v>0</v>
      </c>
      <c r="AZ24" s="1">
        <v>0</v>
      </c>
      <c r="BA24" s="1">
        <v>0</v>
      </c>
      <c r="BB24" s="1">
        <v>0</v>
      </c>
      <c r="BC24" s="1">
        <v>15</v>
      </c>
      <c r="BD24" s="1">
        <v>10</v>
      </c>
      <c r="BE24" s="1">
        <v>6.25</v>
      </c>
      <c r="BF24" s="1">
        <v>0.75</v>
      </c>
      <c r="BG24" s="1">
        <v>2.25</v>
      </c>
      <c r="BH24" s="1">
        <v>3</v>
      </c>
      <c r="BI24" s="1">
        <v>2.15</v>
      </c>
      <c r="BJ24" s="1">
        <v>6.75</v>
      </c>
      <c r="BK24" s="1">
        <v>6.5</v>
      </c>
      <c r="BL24" s="1">
        <v>96</v>
      </c>
      <c r="BM24" s="1">
        <v>3</v>
      </c>
      <c r="BN24" s="1">
        <v>2.75</v>
      </c>
      <c r="BO24" s="1">
        <v>92</v>
      </c>
      <c r="BP24" s="1">
        <v>1.5</v>
      </c>
      <c r="BQ24" s="1">
        <v>1.5</v>
      </c>
      <c r="BR24" s="1">
        <v>100</v>
      </c>
      <c r="BS24" s="1">
        <v>0</v>
      </c>
      <c r="BT24" s="1">
        <v>0</v>
      </c>
      <c r="BU24" s="1">
        <v>0</v>
      </c>
      <c r="BV24" s="1">
        <v>4</v>
      </c>
      <c r="BW24" s="1">
        <v>0</v>
      </c>
      <c r="BX24" s="1">
        <v>0</v>
      </c>
      <c r="BY24" s="1">
        <v>8</v>
      </c>
      <c r="BZ24" s="1">
        <v>0.5</v>
      </c>
      <c r="CA24" s="1">
        <v>0.75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3.4677799400000007</v>
      </c>
      <c r="CL24" s="1">
        <v>5</v>
      </c>
    </row>
    <row r="25" spans="1:90" x14ac:dyDescent="0.25">
      <c r="A25" s="1" t="s">
        <v>177</v>
      </c>
      <c r="B25" s="1">
        <v>4.4000000000000004</v>
      </c>
      <c r="C25" s="1">
        <v>1</v>
      </c>
      <c r="D25" s="1">
        <v>23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</v>
      </c>
      <c r="V25" s="1">
        <v>3</v>
      </c>
      <c r="W25" s="1">
        <v>75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0</v>
      </c>
      <c r="AJ25" s="1">
        <v>0</v>
      </c>
      <c r="AK25" s="1">
        <v>0</v>
      </c>
      <c r="AL25" s="1">
        <v>0.8</v>
      </c>
      <c r="AM25" s="1">
        <v>3.8</v>
      </c>
      <c r="AN25" s="1">
        <v>0</v>
      </c>
      <c r="AO25" s="1">
        <v>0.6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>
        <v>3</v>
      </c>
      <c r="AV25" s="1">
        <v>2</v>
      </c>
      <c r="AW25" s="1">
        <v>67</v>
      </c>
      <c r="AX25" s="1">
        <v>4</v>
      </c>
      <c r="AY25" s="1">
        <v>0</v>
      </c>
      <c r="AZ25" s="1">
        <v>0</v>
      </c>
      <c r="BA25" s="1">
        <v>0</v>
      </c>
      <c r="BB25" s="1">
        <v>0</v>
      </c>
      <c r="BC25" s="1">
        <v>8</v>
      </c>
      <c r="BD25" s="1">
        <v>7</v>
      </c>
      <c r="BE25" s="1">
        <v>3</v>
      </c>
      <c r="BF25" s="1">
        <v>1</v>
      </c>
      <c r="BG25" s="1">
        <v>1</v>
      </c>
      <c r="BH25" s="1">
        <v>1</v>
      </c>
      <c r="BI25" s="1">
        <v>0.92</v>
      </c>
      <c r="BJ25" s="1">
        <v>14</v>
      </c>
      <c r="BK25" s="1">
        <v>9</v>
      </c>
      <c r="BL25" s="1">
        <v>64</v>
      </c>
      <c r="BM25" s="1">
        <v>8</v>
      </c>
      <c r="BN25" s="1">
        <v>5</v>
      </c>
      <c r="BO25" s="1">
        <v>63</v>
      </c>
      <c r="BP25" s="1">
        <v>4</v>
      </c>
      <c r="BQ25" s="1">
        <v>3</v>
      </c>
      <c r="BR25" s="1">
        <v>75</v>
      </c>
      <c r="BS25" s="1">
        <v>0</v>
      </c>
      <c r="BT25" s="1">
        <v>0</v>
      </c>
      <c r="BU25" s="1">
        <v>0</v>
      </c>
      <c r="BV25" s="1">
        <v>1</v>
      </c>
      <c r="BW25" s="1">
        <v>0</v>
      </c>
      <c r="BX25" s="1">
        <v>0</v>
      </c>
      <c r="BY25" s="1">
        <v>23</v>
      </c>
      <c r="BZ25" s="1">
        <v>0</v>
      </c>
      <c r="CA25" s="1">
        <v>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2.2442476800000004</v>
      </c>
      <c r="CL25" s="1">
        <v>5</v>
      </c>
    </row>
    <row r="26" spans="1:90" x14ac:dyDescent="0.25">
      <c r="A26" s="1" t="s">
        <v>114</v>
      </c>
      <c r="B26" s="1">
        <v>4.8</v>
      </c>
      <c r="C26" s="1">
        <v>9</v>
      </c>
      <c r="D26" s="1">
        <v>90</v>
      </c>
      <c r="E26" s="1">
        <v>0.03</v>
      </c>
      <c r="F26" s="1">
        <v>0</v>
      </c>
      <c r="G26" s="1">
        <v>0</v>
      </c>
      <c r="H26" s="1">
        <v>0</v>
      </c>
      <c r="I26" s="1">
        <v>0.78</v>
      </c>
      <c r="J26" s="1">
        <v>0</v>
      </c>
      <c r="K26" s="1">
        <v>0.33</v>
      </c>
      <c r="L26" s="1">
        <v>0.44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8.33</v>
      </c>
      <c r="V26" s="1">
        <v>5.78</v>
      </c>
      <c r="W26" s="1">
        <v>69</v>
      </c>
      <c r="X26" s="1">
        <v>0.11</v>
      </c>
      <c r="Y26" s="1">
        <v>0</v>
      </c>
      <c r="Z26" s="1">
        <v>0</v>
      </c>
      <c r="AA26" s="1">
        <v>0</v>
      </c>
      <c r="AB26" s="1">
        <v>0</v>
      </c>
      <c r="AC26" s="1">
        <v>0.11</v>
      </c>
      <c r="AD26" s="1">
        <v>0</v>
      </c>
      <c r="AE26" s="1">
        <v>0.02</v>
      </c>
      <c r="AF26" s="1">
        <v>0</v>
      </c>
      <c r="AG26" s="1">
        <v>0</v>
      </c>
      <c r="AH26" s="1">
        <v>0.22</v>
      </c>
      <c r="AI26" s="1">
        <v>0</v>
      </c>
      <c r="AJ26" s="1">
        <v>0.11</v>
      </c>
      <c r="AK26" s="1">
        <v>9.33</v>
      </c>
      <c r="AL26" s="1">
        <v>3.66</v>
      </c>
      <c r="AM26" s="1">
        <v>16.38</v>
      </c>
      <c r="AN26" s="1">
        <v>0.2</v>
      </c>
      <c r="AO26" s="1">
        <v>2.7</v>
      </c>
      <c r="AP26" s="1">
        <v>13</v>
      </c>
      <c r="AQ26" s="1">
        <v>13</v>
      </c>
      <c r="AR26" s="1">
        <v>0</v>
      </c>
      <c r="AS26" s="1">
        <v>1.89</v>
      </c>
      <c r="AT26" s="1">
        <v>1.78</v>
      </c>
      <c r="AU26" s="1">
        <v>3.33</v>
      </c>
      <c r="AV26" s="1">
        <v>1.78</v>
      </c>
      <c r="AW26" s="1">
        <v>53</v>
      </c>
      <c r="AX26" s="1">
        <v>9.2200000000000006</v>
      </c>
      <c r="AY26" s="1">
        <v>2.56</v>
      </c>
      <c r="AZ26" s="1">
        <v>0.22</v>
      </c>
      <c r="BA26" s="1">
        <v>2.44</v>
      </c>
      <c r="BB26" s="1">
        <v>5.22</v>
      </c>
      <c r="BC26" s="1">
        <v>16.329999999999998</v>
      </c>
      <c r="BD26" s="1">
        <v>10.89</v>
      </c>
      <c r="BE26" s="1">
        <v>5.22</v>
      </c>
      <c r="BF26" s="1">
        <v>1.1100000000000001</v>
      </c>
      <c r="BG26" s="1">
        <v>3</v>
      </c>
      <c r="BH26" s="1">
        <v>2.44</v>
      </c>
      <c r="BI26" s="1">
        <v>1.86</v>
      </c>
      <c r="BJ26" s="1">
        <v>52.33</v>
      </c>
      <c r="BK26" s="1">
        <v>42.11</v>
      </c>
      <c r="BL26" s="1">
        <v>80</v>
      </c>
      <c r="BM26" s="1">
        <v>23</v>
      </c>
      <c r="BN26" s="1">
        <v>17.11</v>
      </c>
      <c r="BO26" s="1">
        <v>74</v>
      </c>
      <c r="BP26" s="1">
        <v>8.33</v>
      </c>
      <c r="BQ26" s="1">
        <v>5.78</v>
      </c>
      <c r="BR26" s="1">
        <v>69</v>
      </c>
      <c r="BS26" s="1">
        <v>0.11</v>
      </c>
      <c r="BT26" s="1">
        <v>0</v>
      </c>
      <c r="BU26" s="1">
        <v>9</v>
      </c>
      <c r="BV26" s="1">
        <v>0</v>
      </c>
      <c r="BW26" s="1">
        <v>0</v>
      </c>
      <c r="BX26" s="1">
        <v>0.78</v>
      </c>
      <c r="BY26" s="1">
        <v>69.44</v>
      </c>
      <c r="BZ26" s="1">
        <v>0.89</v>
      </c>
      <c r="CA26" s="1">
        <v>4.22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3.0711492099999997</v>
      </c>
      <c r="CL26" s="1">
        <v>4</v>
      </c>
    </row>
    <row r="27" spans="1:90" x14ac:dyDescent="0.25">
      <c r="A27" s="1" t="s">
        <v>72</v>
      </c>
      <c r="B27" s="1">
        <v>5.6</v>
      </c>
      <c r="C27" s="1">
        <v>12</v>
      </c>
      <c r="D27" s="1">
        <v>56.83</v>
      </c>
      <c r="E27" s="1">
        <v>0.21</v>
      </c>
      <c r="F27" s="1">
        <v>0.1</v>
      </c>
      <c r="G27" s="1">
        <v>0.3</v>
      </c>
      <c r="H27" s="1">
        <v>1</v>
      </c>
      <c r="I27" s="1">
        <v>1.42</v>
      </c>
      <c r="J27" s="1">
        <v>0.33</v>
      </c>
      <c r="K27" s="1">
        <v>0.67</v>
      </c>
      <c r="L27" s="1">
        <v>0.75</v>
      </c>
      <c r="M27" s="1">
        <v>0.25</v>
      </c>
      <c r="N27" s="1">
        <v>0</v>
      </c>
      <c r="O27" s="1">
        <v>0.16</v>
      </c>
      <c r="P27" s="1">
        <v>0.16</v>
      </c>
      <c r="Q27" s="1">
        <v>0</v>
      </c>
      <c r="R27" s="1">
        <v>0</v>
      </c>
      <c r="S27" s="1">
        <v>0</v>
      </c>
      <c r="T27" s="1">
        <v>0</v>
      </c>
      <c r="U27" s="1">
        <v>7.92</v>
      </c>
      <c r="V27" s="1">
        <v>5.75</v>
      </c>
      <c r="W27" s="1">
        <v>73</v>
      </c>
      <c r="X27" s="1">
        <v>2.25</v>
      </c>
      <c r="Y27" s="1">
        <v>0.67</v>
      </c>
      <c r="Z27" s="1">
        <v>30</v>
      </c>
      <c r="AA27" s="1">
        <v>0</v>
      </c>
      <c r="AB27" s="1">
        <v>0</v>
      </c>
      <c r="AC27" s="1">
        <v>1.08</v>
      </c>
      <c r="AD27" s="1">
        <v>0.08</v>
      </c>
      <c r="AE27" s="1">
        <v>0.11</v>
      </c>
      <c r="AF27" s="1">
        <v>0.08</v>
      </c>
      <c r="AG27" s="1">
        <v>0</v>
      </c>
      <c r="AH27" s="1">
        <v>0</v>
      </c>
      <c r="AI27" s="1">
        <v>0</v>
      </c>
      <c r="AJ27" s="1">
        <v>0.17</v>
      </c>
      <c r="AK27" s="1">
        <v>20.75</v>
      </c>
      <c r="AL27" s="1">
        <v>16.04</v>
      </c>
      <c r="AM27" s="1">
        <v>10.63</v>
      </c>
      <c r="AN27" s="1">
        <v>1.1000000000000001</v>
      </c>
      <c r="AO27" s="1">
        <v>3.4</v>
      </c>
      <c r="AP27" s="1">
        <v>7.83</v>
      </c>
      <c r="AQ27" s="1">
        <v>8.58</v>
      </c>
      <c r="AR27" s="1">
        <v>0</v>
      </c>
      <c r="AS27" s="1">
        <v>2</v>
      </c>
      <c r="AT27" s="1">
        <v>0.67</v>
      </c>
      <c r="AU27" s="1">
        <v>0.67</v>
      </c>
      <c r="AV27" s="1">
        <v>0.33</v>
      </c>
      <c r="AW27" s="1">
        <v>49</v>
      </c>
      <c r="AX27" s="1">
        <v>2.92</v>
      </c>
      <c r="AY27" s="1">
        <v>0</v>
      </c>
      <c r="AZ27" s="1">
        <v>0</v>
      </c>
      <c r="BA27" s="1">
        <v>0.17</v>
      </c>
      <c r="BB27" s="1">
        <v>0.17</v>
      </c>
      <c r="BC27" s="1">
        <v>11.25</v>
      </c>
      <c r="BD27" s="1">
        <v>7.33</v>
      </c>
      <c r="BE27" s="1">
        <v>4.08</v>
      </c>
      <c r="BF27" s="1">
        <v>0.75</v>
      </c>
      <c r="BG27" s="1">
        <v>1.75</v>
      </c>
      <c r="BH27" s="1">
        <v>1.33</v>
      </c>
      <c r="BI27" s="1">
        <v>1.25</v>
      </c>
      <c r="BJ27" s="1">
        <v>15.75</v>
      </c>
      <c r="BK27" s="1">
        <v>12.33</v>
      </c>
      <c r="BL27" s="1">
        <v>78</v>
      </c>
      <c r="BM27" s="1">
        <v>14.33</v>
      </c>
      <c r="BN27" s="1">
        <v>10.25</v>
      </c>
      <c r="BO27" s="1">
        <v>72</v>
      </c>
      <c r="BP27" s="1">
        <v>7.92</v>
      </c>
      <c r="BQ27" s="1">
        <v>5.75</v>
      </c>
      <c r="BR27" s="1">
        <v>73</v>
      </c>
      <c r="BS27" s="1">
        <v>0</v>
      </c>
      <c r="BT27" s="1">
        <v>0</v>
      </c>
      <c r="BU27" s="1">
        <v>7</v>
      </c>
      <c r="BV27" s="1">
        <v>5</v>
      </c>
      <c r="BW27" s="1">
        <v>3</v>
      </c>
      <c r="BX27" s="1">
        <v>4.92</v>
      </c>
      <c r="BY27" s="1">
        <v>33.75</v>
      </c>
      <c r="BZ27" s="1">
        <v>3.75</v>
      </c>
      <c r="CA27" s="1">
        <v>1.17</v>
      </c>
      <c r="CB27" s="1">
        <v>1.67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3.7668865300000016</v>
      </c>
      <c r="CL27" s="1">
        <v>3</v>
      </c>
    </row>
    <row r="28" spans="1:90" x14ac:dyDescent="0.25">
      <c r="A28" s="1" t="s">
        <v>87</v>
      </c>
      <c r="B28" s="1">
        <v>5.4</v>
      </c>
      <c r="C28" s="1">
        <v>9</v>
      </c>
      <c r="D28" s="1">
        <v>22.56</v>
      </c>
      <c r="E28" s="1">
        <v>7.0000000000000007E-2</v>
      </c>
      <c r="F28" s="1">
        <v>0.08</v>
      </c>
      <c r="G28" s="1">
        <v>0.1</v>
      </c>
      <c r="H28" s="1">
        <v>1</v>
      </c>
      <c r="I28" s="1">
        <v>0.78</v>
      </c>
      <c r="J28" s="1">
        <v>0.11</v>
      </c>
      <c r="K28" s="1">
        <v>0.67</v>
      </c>
      <c r="L28" s="1">
        <v>0.11</v>
      </c>
      <c r="M28" s="1">
        <v>0</v>
      </c>
      <c r="N28" s="1">
        <v>0.56000000000000005</v>
      </c>
      <c r="O28" s="1">
        <v>0.03</v>
      </c>
      <c r="P28" s="1">
        <v>0.03</v>
      </c>
      <c r="Q28" s="1">
        <v>0.11</v>
      </c>
      <c r="R28" s="1">
        <v>0.11</v>
      </c>
      <c r="S28" s="1">
        <v>0</v>
      </c>
      <c r="T28" s="1">
        <v>0.11</v>
      </c>
      <c r="U28" s="1">
        <v>2.33</v>
      </c>
      <c r="V28" s="1">
        <v>1.56</v>
      </c>
      <c r="W28" s="1">
        <v>67</v>
      </c>
      <c r="X28" s="1">
        <v>0.22</v>
      </c>
      <c r="Y28" s="1">
        <v>0</v>
      </c>
      <c r="Z28" s="1">
        <v>0</v>
      </c>
      <c r="AA28" s="1">
        <v>0</v>
      </c>
      <c r="AB28" s="1">
        <v>0</v>
      </c>
      <c r="AC28" s="1">
        <v>0.33</v>
      </c>
      <c r="AD28" s="1">
        <v>0.11</v>
      </c>
      <c r="AE28" s="1">
        <v>7.0000000000000007E-2</v>
      </c>
      <c r="AF28" s="1">
        <v>0</v>
      </c>
      <c r="AG28" s="1">
        <v>0</v>
      </c>
      <c r="AH28" s="1">
        <v>0</v>
      </c>
      <c r="AI28" s="1">
        <v>0</v>
      </c>
      <c r="AJ28" s="1">
        <v>0.11</v>
      </c>
      <c r="AK28" s="1">
        <v>7.44</v>
      </c>
      <c r="AL28" s="1">
        <v>4.1100000000000003</v>
      </c>
      <c r="AM28" s="1">
        <v>5.36</v>
      </c>
      <c r="AN28" s="1">
        <v>0.4</v>
      </c>
      <c r="AO28" s="1">
        <v>2.1</v>
      </c>
      <c r="AP28" s="1">
        <v>3.89</v>
      </c>
      <c r="AQ28" s="1">
        <v>5.89</v>
      </c>
      <c r="AR28" s="1">
        <v>0</v>
      </c>
      <c r="AS28" s="1">
        <v>1.78</v>
      </c>
      <c r="AT28" s="1">
        <v>0.33</v>
      </c>
      <c r="AU28" s="1">
        <v>0.33</v>
      </c>
      <c r="AV28" s="1">
        <v>0.22</v>
      </c>
      <c r="AW28" s="1">
        <v>67</v>
      </c>
      <c r="AX28" s="1">
        <v>1.44</v>
      </c>
      <c r="AY28" s="1">
        <v>0.56000000000000005</v>
      </c>
      <c r="AZ28" s="1">
        <v>0</v>
      </c>
      <c r="BA28" s="1">
        <v>0.44</v>
      </c>
      <c r="BB28" s="1">
        <v>1</v>
      </c>
      <c r="BC28" s="1">
        <v>10.78</v>
      </c>
      <c r="BD28" s="1">
        <v>6.67</v>
      </c>
      <c r="BE28" s="1">
        <v>4.22</v>
      </c>
      <c r="BF28" s="1">
        <v>2</v>
      </c>
      <c r="BG28" s="1">
        <v>2</v>
      </c>
      <c r="BH28" s="1">
        <v>1</v>
      </c>
      <c r="BI28" s="1">
        <v>1.1299999999999999</v>
      </c>
      <c r="BJ28" s="1">
        <v>6.22</v>
      </c>
      <c r="BK28" s="1">
        <v>4.78</v>
      </c>
      <c r="BL28" s="1">
        <v>77</v>
      </c>
      <c r="BM28" s="1">
        <v>3.89</v>
      </c>
      <c r="BN28" s="1">
        <v>2.67</v>
      </c>
      <c r="BO28" s="1">
        <v>69</v>
      </c>
      <c r="BP28" s="1">
        <v>2.33</v>
      </c>
      <c r="BQ28" s="1">
        <v>1.56</v>
      </c>
      <c r="BR28" s="1">
        <v>67</v>
      </c>
      <c r="BS28" s="1">
        <v>0</v>
      </c>
      <c r="BT28" s="1">
        <v>0</v>
      </c>
      <c r="BU28" s="1">
        <v>2</v>
      </c>
      <c r="BV28" s="1">
        <v>7</v>
      </c>
      <c r="BW28" s="1">
        <v>2</v>
      </c>
      <c r="BX28" s="1">
        <v>0.56000000000000005</v>
      </c>
      <c r="BY28" s="1">
        <v>12.44</v>
      </c>
      <c r="BZ28" s="1">
        <v>1.1100000000000001</v>
      </c>
      <c r="CA28" s="1">
        <v>0.33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3.1466827600000005</v>
      </c>
      <c r="CL28" s="1">
        <v>3</v>
      </c>
    </row>
    <row r="29" spans="1:90" x14ac:dyDescent="0.25">
      <c r="A29" s="1" t="s">
        <v>108</v>
      </c>
      <c r="B29" s="1">
        <v>4.7</v>
      </c>
      <c r="C29" s="1">
        <v>10</v>
      </c>
      <c r="D29" s="1">
        <v>85.5</v>
      </c>
      <c r="E29" s="1">
        <v>0.1</v>
      </c>
      <c r="F29" s="1">
        <v>0.1</v>
      </c>
      <c r="G29" s="1">
        <v>0.1</v>
      </c>
      <c r="H29" s="1">
        <v>1</v>
      </c>
      <c r="I29" s="1">
        <v>0.9</v>
      </c>
      <c r="J29" s="1">
        <v>0.2</v>
      </c>
      <c r="K29" s="1">
        <v>0.3</v>
      </c>
      <c r="L29" s="1">
        <v>0.6</v>
      </c>
      <c r="M29" s="1">
        <v>0.1</v>
      </c>
      <c r="N29" s="1">
        <v>0.3</v>
      </c>
      <c r="O29" s="1">
        <v>7.0000000000000007E-2</v>
      </c>
      <c r="P29" s="1">
        <v>7.0000000000000007E-2</v>
      </c>
      <c r="Q29" s="1">
        <v>0</v>
      </c>
      <c r="R29" s="1">
        <v>0</v>
      </c>
      <c r="S29" s="1">
        <v>0</v>
      </c>
      <c r="T29" s="1">
        <v>0</v>
      </c>
      <c r="U29" s="1">
        <v>12.2</v>
      </c>
      <c r="V29" s="1">
        <v>8.5</v>
      </c>
      <c r="W29" s="1">
        <v>70</v>
      </c>
      <c r="X29" s="1">
        <v>0.8</v>
      </c>
      <c r="Y29" s="1">
        <v>0.2</v>
      </c>
      <c r="Z29" s="1">
        <v>25</v>
      </c>
      <c r="AA29" s="1">
        <v>0.1</v>
      </c>
      <c r="AB29" s="1">
        <v>0.2</v>
      </c>
      <c r="AC29" s="1">
        <v>0.6</v>
      </c>
      <c r="AD29" s="1">
        <v>0.1</v>
      </c>
      <c r="AE29" s="1">
        <v>7.0000000000000007E-2</v>
      </c>
      <c r="AF29" s="1">
        <v>0.1</v>
      </c>
      <c r="AG29" s="1">
        <v>0</v>
      </c>
      <c r="AH29" s="1">
        <v>0.2</v>
      </c>
      <c r="AI29" s="1">
        <v>0</v>
      </c>
      <c r="AJ29" s="1">
        <v>0.1</v>
      </c>
      <c r="AK29" s="1">
        <v>6.8</v>
      </c>
      <c r="AL29" s="1">
        <v>9.44</v>
      </c>
      <c r="AM29" s="1">
        <v>14.56</v>
      </c>
      <c r="AN29" s="1">
        <v>0.6</v>
      </c>
      <c r="AO29" s="1">
        <v>3</v>
      </c>
      <c r="AP29" s="1">
        <v>10</v>
      </c>
      <c r="AQ29" s="1">
        <v>10.9</v>
      </c>
      <c r="AR29" s="1">
        <v>0</v>
      </c>
      <c r="AS29" s="1">
        <v>2.1</v>
      </c>
      <c r="AT29" s="1">
        <v>1.3</v>
      </c>
      <c r="AU29" s="1">
        <v>2.4</v>
      </c>
      <c r="AV29" s="1">
        <v>1.3</v>
      </c>
      <c r="AW29" s="1">
        <v>54</v>
      </c>
      <c r="AX29" s="1">
        <v>10.199999999999999</v>
      </c>
      <c r="AY29" s="1">
        <v>0.8</v>
      </c>
      <c r="AZ29" s="1">
        <v>0.6</v>
      </c>
      <c r="BA29" s="1">
        <v>1.1000000000000001</v>
      </c>
      <c r="BB29" s="1">
        <v>2.5</v>
      </c>
      <c r="BC29" s="1">
        <v>15.7</v>
      </c>
      <c r="BD29" s="1">
        <v>9.6</v>
      </c>
      <c r="BE29" s="1">
        <v>4.9000000000000004</v>
      </c>
      <c r="BF29" s="1">
        <v>0.5</v>
      </c>
      <c r="BG29" s="1">
        <v>1.7</v>
      </c>
      <c r="BH29" s="1">
        <v>1.9</v>
      </c>
      <c r="BI29" s="1">
        <v>1.57</v>
      </c>
      <c r="BJ29" s="1">
        <v>54.3</v>
      </c>
      <c r="BK29" s="1">
        <v>45.2</v>
      </c>
      <c r="BL29" s="1">
        <v>83</v>
      </c>
      <c r="BM29" s="1">
        <v>25.9</v>
      </c>
      <c r="BN29" s="1">
        <v>18.8</v>
      </c>
      <c r="BO29" s="1">
        <v>73</v>
      </c>
      <c r="BP29" s="1">
        <v>12.2</v>
      </c>
      <c r="BQ29" s="1">
        <v>8.5</v>
      </c>
      <c r="BR29" s="1">
        <v>70</v>
      </c>
      <c r="BS29" s="1">
        <v>0</v>
      </c>
      <c r="BT29" s="1">
        <v>0</v>
      </c>
      <c r="BU29" s="1">
        <v>10</v>
      </c>
      <c r="BV29" s="1">
        <v>0</v>
      </c>
      <c r="BW29" s="1">
        <v>1</v>
      </c>
      <c r="BX29" s="1">
        <v>0.3</v>
      </c>
      <c r="BY29" s="1">
        <v>69.7</v>
      </c>
      <c r="BZ29" s="1">
        <v>0.5</v>
      </c>
      <c r="CA29" s="1">
        <v>7.4</v>
      </c>
      <c r="CB29" s="1">
        <v>2.4</v>
      </c>
      <c r="CC29" s="1">
        <v>0</v>
      </c>
      <c r="CD29" s="1">
        <v>0</v>
      </c>
      <c r="CE29" s="1">
        <v>0.1</v>
      </c>
      <c r="CF29" s="1">
        <v>0.1</v>
      </c>
      <c r="CG29" s="1">
        <v>0.1</v>
      </c>
      <c r="CH29" s="1">
        <v>0</v>
      </c>
      <c r="CI29" s="1">
        <v>0</v>
      </c>
      <c r="CJ29" s="1">
        <v>0</v>
      </c>
      <c r="CK29" s="1">
        <f t="shared" si="0"/>
        <v>3.0419527899999985</v>
      </c>
      <c r="CL29" s="1">
        <v>3</v>
      </c>
    </row>
    <row r="30" spans="1:90" x14ac:dyDescent="0.25">
      <c r="A30" s="1" t="s">
        <v>118</v>
      </c>
      <c r="B30" s="1">
        <v>4.9000000000000004</v>
      </c>
      <c r="C30" s="1">
        <v>13</v>
      </c>
      <c r="D30" s="1">
        <v>85.46</v>
      </c>
      <c r="E30" s="1">
        <v>0.13</v>
      </c>
      <c r="F30" s="1">
        <v>0</v>
      </c>
      <c r="G30" s="1">
        <v>0.2</v>
      </c>
      <c r="H30" s="1">
        <v>0</v>
      </c>
      <c r="I30" s="1">
        <v>0.69</v>
      </c>
      <c r="J30" s="1">
        <v>0.31</v>
      </c>
      <c r="K30" s="1">
        <v>0.08</v>
      </c>
      <c r="L30" s="1">
        <v>0.62</v>
      </c>
      <c r="M30" s="1">
        <v>0</v>
      </c>
      <c r="N30" s="1">
        <v>0</v>
      </c>
      <c r="O30" s="1">
        <v>0.04</v>
      </c>
      <c r="P30" s="1">
        <v>0.04</v>
      </c>
      <c r="Q30" s="1">
        <v>0</v>
      </c>
      <c r="R30" s="1">
        <v>0</v>
      </c>
      <c r="S30" s="1">
        <v>0</v>
      </c>
      <c r="T30" s="1">
        <v>0</v>
      </c>
      <c r="U30" s="1">
        <v>13.62</v>
      </c>
      <c r="V30" s="1">
        <v>11.54</v>
      </c>
      <c r="W30" s="1">
        <v>85</v>
      </c>
      <c r="X30" s="1">
        <v>3</v>
      </c>
      <c r="Y30" s="1">
        <v>0.85</v>
      </c>
      <c r="Z30" s="1">
        <v>28</v>
      </c>
      <c r="AA30" s="1">
        <v>2.38</v>
      </c>
      <c r="AB30" s="1">
        <v>0.62</v>
      </c>
      <c r="AC30" s="1">
        <v>1.31</v>
      </c>
      <c r="AD30" s="1">
        <v>0.23</v>
      </c>
      <c r="AE30" s="1">
        <v>0.14000000000000001</v>
      </c>
      <c r="AF30" s="1">
        <v>0</v>
      </c>
      <c r="AG30" s="1">
        <v>0</v>
      </c>
      <c r="AH30" s="1">
        <v>0.15</v>
      </c>
      <c r="AI30" s="1">
        <v>0</v>
      </c>
      <c r="AJ30" s="1">
        <v>0.38</v>
      </c>
      <c r="AK30" s="1">
        <v>3.08</v>
      </c>
      <c r="AL30" s="1">
        <v>21.88</v>
      </c>
      <c r="AM30" s="1">
        <v>13.35</v>
      </c>
      <c r="AN30" s="1">
        <v>0.6</v>
      </c>
      <c r="AO30" s="1">
        <v>3.3</v>
      </c>
      <c r="AP30" s="1">
        <v>14.31</v>
      </c>
      <c r="AQ30" s="1">
        <v>14.31</v>
      </c>
      <c r="AR30" s="1">
        <v>0.08</v>
      </c>
      <c r="AS30" s="1">
        <v>2.31</v>
      </c>
      <c r="AT30" s="1">
        <v>0.85</v>
      </c>
      <c r="AU30" s="1">
        <v>1.85</v>
      </c>
      <c r="AV30" s="1">
        <v>1.1499999999999999</v>
      </c>
      <c r="AW30" s="1">
        <v>62</v>
      </c>
      <c r="AX30" s="1">
        <v>5.38</v>
      </c>
      <c r="AY30" s="1">
        <v>1.23</v>
      </c>
      <c r="AZ30" s="1">
        <v>0.15</v>
      </c>
      <c r="BA30" s="1">
        <v>1.08</v>
      </c>
      <c r="BB30" s="1">
        <v>2.46</v>
      </c>
      <c r="BC30" s="1">
        <v>11.46</v>
      </c>
      <c r="BD30" s="1">
        <v>7.54</v>
      </c>
      <c r="BE30" s="1">
        <v>4.1500000000000004</v>
      </c>
      <c r="BF30" s="1">
        <v>0.85</v>
      </c>
      <c r="BG30" s="1">
        <v>1.85</v>
      </c>
      <c r="BH30" s="1">
        <v>1.38</v>
      </c>
      <c r="BI30" s="1">
        <v>1.28</v>
      </c>
      <c r="BJ30" s="1">
        <v>54</v>
      </c>
      <c r="BK30" s="1">
        <v>48</v>
      </c>
      <c r="BL30" s="1">
        <v>89</v>
      </c>
      <c r="BM30" s="1">
        <v>32.619999999999997</v>
      </c>
      <c r="BN30" s="1">
        <v>27.08</v>
      </c>
      <c r="BO30" s="1">
        <v>83</v>
      </c>
      <c r="BP30" s="1">
        <v>13.62</v>
      </c>
      <c r="BQ30" s="1">
        <v>11.54</v>
      </c>
      <c r="BR30" s="1">
        <v>85</v>
      </c>
      <c r="BS30" s="1">
        <v>0.31</v>
      </c>
      <c r="BT30" s="1">
        <v>0.08</v>
      </c>
      <c r="BU30" s="1">
        <v>13</v>
      </c>
      <c r="BV30" s="1">
        <v>0</v>
      </c>
      <c r="BW30" s="1">
        <v>4</v>
      </c>
      <c r="BX30" s="1">
        <v>0.31</v>
      </c>
      <c r="BY30" s="1">
        <v>66.23</v>
      </c>
      <c r="BZ30" s="1">
        <v>0.23</v>
      </c>
      <c r="CA30" s="1">
        <v>6.23</v>
      </c>
      <c r="CB30" s="1">
        <v>4</v>
      </c>
      <c r="CC30" s="1">
        <v>0</v>
      </c>
      <c r="CD30" s="1">
        <v>0</v>
      </c>
      <c r="CE30" s="1">
        <v>1.85</v>
      </c>
      <c r="CF30" s="1">
        <v>0.15</v>
      </c>
      <c r="CG30" s="1">
        <v>0.23</v>
      </c>
      <c r="CH30" s="1">
        <v>0</v>
      </c>
      <c r="CI30" s="1">
        <v>0</v>
      </c>
      <c r="CJ30" s="1">
        <v>0</v>
      </c>
      <c r="CK30" s="1">
        <f t="shared" si="0"/>
        <v>3.0916874200000017</v>
      </c>
      <c r="CL30" s="1">
        <v>3</v>
      </c>
    </row>
    <row r="31" spans="1:90" x14ac:dyDescent="0.25">
      <c r="A31" s="1" t="s">
        <v>123</v>
      </c>
      <c r="B31" s="1">
        <v>5.7</v>
      </c>
      <c r="C31" s="1">
        <v>12</v>
      </c>
      <c r="D31" s="1">
        <v>88.83</v>
      </c>
      <c r="E31" s="1">
        <v>0.21</v>
      </c>
      <c r="F31" s="1">
        <v>7.0000000000000007E-2</v>
      </c>
      <c r="G31" s="1">
        <v>0.3</v>
      </c>
      <c r="H31" s="1">
        <v>1</v>
      </c>
      <c r="I31" s="1">
        <v>1.25</v>
      </c>
      <c r="J31" s="1">
        <v>0.5</v>
      </c>
      <c r="K31" s="1">
        <v>0.17</v>
      </c>
      <c r="L31" s="1">
        <v>1.08</v>
      </c>
      <c r="M31" s="1">
        <v>0.08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11.33</v>
      </c>
      <c r="V31" s="1">
        <v>7.75</v>
      </c>
      <c r="W31" s="1">
        <v>68</v>
      </c>
      <c r="X31" s="1">
        <v>6.08</v>
      </c>
      <c r="Y31" s="1">
        <v>1.25</v>
      </c>
      <c r="Z31" s="1">
        <v>21</v>
      </c>
      <c r="AA31" s="1">
        <v>1</v>
      </c>
      <c r="AB31" s="1">
        <v>0.83</v>
      </c>
      <c r="AC31" s="1">
        <v>1.5</v>
      </c>
      <c r="AD31" s="1">
        <v>0.25</v>
      </c>
      <c r="AE31" s="1">
        <v>0.16</v>
      </c>
      <c r="AF31" s="1">
        <v>0.08</v>
      </c>
      <c r="AG31" s="1">
        <v>0</v>
      </c>
      <c r="AH31" s="1">
        <v>0.08</v>
      </c>
      <c r="AI31" s="1">
        <v>0</v>
      </c>
      <c r="AJ31" s="1">
        <v>0.08</v>
      </c>
      <c r="AK31" s="1">
        <v>8.75</v>
      </c>
      <c r="AL31" s="1">
        <v>23.3</v>
      </c>
      <c r="AM31" s="1">
        <v>20.62</v>
      </c>
      <c r="AN31" s="1">
        <v>1</v>
      </c>
      <c r="AO31" s="1">
        <v>3.7</v>
      </c>
      <c r="AP31" s="1">
        <v>14.33</v>
      </c>
      <c r="AQ31" s="1">
        <v>15.08</v>
      </c>
      <c r="AR31" s="1">
        <v>0.08</v>
      </c>
      <c r="AS31" s="1">
        <v>2.33</v>
      </c>
      <c r="AT31" s="1">
        <v>1.67</v>
      </c>
      <c r="AU31" s="1">
        <v>2.75</v>
      </c>
      <c r="AV31" s="1">
        <v>1.92</v>
      </c>
      <c r="AW31" s="1">
        <v>70</v>
      </c>
      <c r="AX31" s="1">
        <v>7.08</v>
      </c>
      <c r="AY31" s="1">
        <v>0.83</v>
      </c>
      <c r="AZ31" s="1">
        <v>0.67</v>
      </c>
      <c r="BA31" s="1">
        <v>1.08</v>
      </c>
      <c r="BB31" s="1">
        <v>2.58</v>
      </c>
      <c r="BC31" s="1">
        <v>16.5</v>
      </c>
      <c r="BD31" s="1">
        <v>11.42</v>
      </c>
      <c r="BE31" s="1">
        <v>5.17</v>
      </c>
      <c r="BF31" s="1">
        <v>0.57999999999999996</v>
      </c>
      <c r="BG31" s="1">
        <v>2.92</v>
      </c>
      <c r="BH31" s="1">
        <v>2.33</v>
      </c>
      <c r="BI31" s="1">
        <v>1.79</v>
      </c>
      <c r="BJ31" s="1">
        <v>27</v>
      </c>
      <c r="BK31" s="1">
        <v>20.67</v>
      </c>
      <c r="BL31" s="1">
        <v>77</v>
      </c>
      <c r="BM31" s="1">
        <v>24.25</v>
      </c>
      <c r="BN31" s="1">
        <v>14.33</v>
      </c>
      <c r="BO31" s="1">
        <v>59</v>
      </c>
      <c r="BP31" s="1">
        <v>11.33</v>
      </c>
      <c r="BQ31" s="1">
        <v>7.75</v>
      </c>
      <c r="BR31" s="1">
        <v>68</v>
      </c>
      <c r="BS31" s="1">
        <v>0.17</v>
      </c>
      <c r="BT31" s="1">
        <v>0.17</v>
      </c>
      <c r="BU31" s="1">
        <v>12</v>
      </c>
      <c r="BV31" s="1">
        <v>0</v>
      </c>
      <c r="BW31" s="1">
        <v>2</v>
      </c>
      <c r="BX31" s="1">
        <v>2.58</v>
      </c>
      <c r="BY31" s="1">
        <v>53.42</v>
      </c>
      <c r="BZ31" s="1">
        <v>1</v>
      </c>
      <c r="CA31" s="1">
        <v>3.5</v>
      </c>
      <c r="CB31" s="1">
        <v>6.42</v>
      </c>
      <c r="CC31" s="1">
        <v>0.5</v>
      </c>
      <c r="CD31" s="1">
        <v>0</v>
      </c>
      <c r="CE31" s="1">
        <v>0.92</v>
      </c>
      <c r="CF31" s="1">
        <v>0.25</v>
      </c>
      <c r="CG31" s="1">
        <v>0.17</v>
      </c>
      <c r="CH31" s="1">
        <v>0</v>
      </c>
      <c r="CI31" s="1">
        <v>0</v>
      </c>
      <c r="CJ31" s="1">
        <v>0</v>
      </c>
      <c r="CK31" s="1">
        <f t="shared" si="0"/>
        <v>3.2989061700000004</v>
      </c>
      <c r="CL31" s="1">
        <v>3</v>
      </c>
    </row>
    <row r="32" spans="1:90" x14ac:dyDescent="0.25">
      <c r="A32" s="1" t="s">
        <v>130</v>
      </c>
      <c r="B32" s="1">
        <v>5.3</v>
      </c>
      <c r="C32" s="1">
        <v>11</v>
      </c>
      <c r="D32" s="1">
        <v>51.36</v>
      </c>
      <c r="E32" s="1">
        <v>0.18</v>
      </c>
      <c r="F32" s="1">
        <v>0.09</v>
      </c>
      <c r="G32" s="1">
        <v>0.2</v>
      </c>
      <c r="H32" s="1">
        <v>1</v>
      </c>
      <c r="I32" s="1">
        <v>0.91</v>
      </c>
      <c r="J32" s="1">
        <v>0.73</v>
      </c>
      <c r="K32" s="1">
        <v>0.55000000000000004</v>
      </c>
      <c r="L32" s="1">
        <v>0.36</v>
      </c>
      <c r="M32" s="1">
        <v>0.09</v>
      </c>
      <c r="N32" s="1">
        <v>0</v>
      </c>
      <c r="O32" s="1">
        <v>0.14000000000000001</v>
      </c>
      <c r="P32" s="1">
        <v>0.14000000000000001</v>
      </c>
      <c r="Q32" s="1">
        <v>0</v>
      </c>
      <c r="R32" s="1">
        <v>0</v>
      </c>
      <c r="S32" s="1">
        <v>0</v>
      </c>
      <c r="T32" s="1">
        <v>0</v>
      </c>
      <c r="U32" s="1">
        <v>7.82</v>
      </c>
      <c r="V32" s="1">
        <v>5.18</v>
      </c>
      <c r="W32" s="1">
        <v>66</v>
      </c>
      <c r="X32" s="1">
        <v>1.73</v>
      </c>
      <c r="Y32" s="1">
        <v>0.73</v>
      </c>
      <c r="Z32" s="1">
        <v>42</v>
      </c>
      <c r="AA32" s="1">
        <v>1.0900000000000001</v>
      </c>
      <c r="AB32" s="1">
        <v>0.18</v>
      </c>
      <c r="AC32" s="1">
        <v>0.91</v>
      </c>
      <c r="AD32" s="1">
        <v>0.09</v>
      </c>
      <c r="AE32" s="1">
        <v>0.09</v>
      </c>
      <c r="AF32" s="1">
        <v>0.09</v>
      </c>
      <c r="AG32" s="1">
        <v>0</v>
      </c>
      <c r="AH32" s="1">
        <v>0.09</v>
      </c>
      <c r="AI32" s="1">
        <v>0</v>
      </c>
      <c r="AJ32" s="1">
        <v>0.18</v>
      </c>
      <c r="AK32" s="1">
        <v>11.45</v>
      </c>
      <c r="AL32" s="1">
        <v>13.57</v>
      </c>
      <c r="AM32" s="1">
        <v>9.98</v>
      </c>
      <c r="AN32" s="1">
        <v>1</v>
      </c>
      <c r="AO32" s="1">
        <v>3.1</v>
      </c>
      <c r="AP32" s="1">
        <v>5.82</v>
      </c>
      <c r="AQ32" s="1">
        <v>6.64</v>
      </c>
      <c r="AR32" s="1">
        <v>0</v>
      </c>
      <c r="AS32" s="1">
        <v>1.91</v>
      </c>
      <c r="AT32" s="1">
        <v>0.91</v>
      </c>
      <c r="AU32" s="1">
        <v>1.0900000000000001</v>
      </c>
      <c r="AV32" s="1">
        <v>0.45</v>
      </c>
      <c r="AW32" s="1">
        <v>41</v>
      </c>
      <c r="AX32" s="1">
        <v>2.82</v>
      </c>
      <c r="AY32" s="1">
        <v>1.0900000000000001</v>
      </c>
      <c r="AZ32" s="1">
        <v>0</v>
      </c>
      <c r="BA32" s="1">
        <v>0.55000000000000004</v>
      </c>
      <c r="BB32" s="1">
        <v>1.64</v>
      </c>
      <c r="BC32" s="1">
        <v>11.91</v>
      </c>
      <c r="BD32" s="1">
        <v>7.09</v>
      </c>
      <c r="BE32" s="1">
        <v>3.64</v>
      </c>
      <c r="BF32" s="1">
        <v>1</v>
      </c>
      <c r="BG32" s="1">
        <v>1.64</v>
      </c>
      <c r="BH32" s="1">
        <v>1.55</v>
      </c>
      <c r="BI32" s="1">
        <v>1.21</v>
      </c>
      <c r="BJ32" s="1">
        <v>18.91</v>
      </c>
      <c r="BK32" s="1">
        <v>14.91</v>
      </c>
      <c r="BL32" s="1">
        <v>79</v>
      </c>
      <c r="BM32" s="1">
        <v>13.82</v>
      </c>
      <c r="BN32" s="1">
        <v>9.36</v>
      </c>
      <c r="BO32" s="1">
        <v>68</v>
      </c>
      <c r="BP32" s="1">
        <v>7.82</v>
      </c>
      <c r="BQ32" s="1">
        <v>5.18</v>
      </c>
      <c r="BR32" s="1">
        <v>66</v>
      </c>
      <c r="BS32" s="1">
        <v>0</v>
      </c>
      <c r="BT32" s="1">
        <v>0</v>
      </c>
      <c r="BU32" s="1">
        <v>6</v>
      </c>
      <c r="BV32" s="1">
        <v>5</v>
      </c>
      <c r="BW32" s="1">
        <v>2</v>
      </c>
      <c r="BX32" s="1">
        <v>0.82</v>
      </c>
      <c r="BY32" s="1">
        <v>30.91</v>
      </c>
      <c r="BZ32" s="1">
        <v>2</v>
      </c>
      <c r="CA32" s="1">
        <v>1.91</v>
      </c>
      <c r="CB32" s="1">
        <v>2.5499999999999998</v>
      </c>
      <c r="CC32" s="1">
        <v>0.27</v>
      </c>
      <c r="CD32" s="1">
        <v>0</v>
      </c>
      <c r="CE32" s="1">
        <v>0.91</v>
      </c>
      <c r="CF32" s="1">
        <v>0.18</v>
      </c>
      <c r="CG32" s="1">
        <v>0.09</v>
      </c>
      <c r="CH32" s="1">
        <v>0</v>
      </c>
      <c r="CI32" s="1">
        <v>0</v>
      </c>
      <c r="CJ32" s="1">
        <v>0</v>
      </c>
      <c r="CK32" s="1">
        <f t="shared" si="0"/>
        <v>3.8575304599999982</v>
      </c>
      <c r="CL32" s="1">
        <v>3</v>
      </c>
    </row>
    <row r="33" spans="1:90" x14ac:dyDescent="0.25">
      <c r="A33" s="1" t="s">
        <v>149</v>
      </c>
      <c r="B33" s="1">
        <v>6</v>
      </c>
      <c r="C33" s="1">
        <v>12</v>
      </c>
      <c r="D33" s="1">
        <v>72.75</v>
      </c>
      <c r="E33" s="1">
        <v>0.22</v>
      </c>
      <c r="F33" s="1">
        <v>0.14000000000000001</v>
      </c>
      <c r="G33" s="1">
        <v>0.3</v>
      </c>
      <c r="H33" s="1">
        <v>2</v>
      </c>
      <c r="I33" s="1">
        <v>2.17</v>
      </c>
      <c r="J33" s="1">
        <v>0.5</v>
      </c>
      <c r="K33" s="1">
        <v>1.5</v>
      </c>
      <c r="L33" s="1">
        <v>0.67</v>
      </c>
      <c r="M33" s="1">
        <v>0.25</v>
      </c>
      <c r="N33" s="1">
        <v>0</v>
      </c>
      <c r="O33" s="1">
        <v>0.19</v>
      </c>
      <c r="P33" s="1">
        <v>0.19</v>
      </c>
      <c r="Q33" s="1">
        <v>0.08</v>
      </c>
      <c r="R33" s="1">
        <v>0.08</v>
      </c>
      <c r="S33" s="1">
        <v>0</v>
      </c>
      <c r="T33" s="1">
        <v>0</v>
      </c>
      <c r="U33" s="1">
        <v>7.75</v>
      </c>
      <c r="V33" s="1">
        <v>5.33</v>
      </c>
      <c r="W33" s="1">
        <v>69</v>
      </c>
      <c r="X33" s="1">
        <v>2.67</v>
      </c>
      <c r="Y33" s="1">
        <v>0.17</v>
      </c>
      <c r="Z33" s="1">
        <v>6</v>
      </c>
      <c r="AA33" s="1">
        <v>0</v>
      </c>
      <c r="AB33" s="1">
        <v>0</v>
      </c>
      <c r="AC33" s="1">
        <v>0.57999999999999996</v>
      </c>
      <c r="AD33" s="1">
        <v>0.08</v>
      </c>
      <c r="AE33" s="1">
        <v>0.11</v>
      </c>
      <c r="AF33" s="1">
        <v>0.08</v>
      </c>
      <c r="AG33" s="1">
        <v>0</v>
      </c>
      <c r="AH33" s="1">
        <v>0</v>
      </c>
      <c r="AI33" s="1">
        <v>0</v>
      </c>
      <c r="AJ33" s="1">
        <v>0.17</v>
      </c>
      <c r="AK33" s="1">
        <v>27.33</v>
      </c>
      <c r="AL33" s="1">
        <v>8.36</v>
      </c>
      <c r="AM33" s="1">
        <v>8.1300000000000008</v>
      </c>
      <c r="AN33" s="1">
        <v>1.3</v>
      </c>
      <c r="AO33" s="1">
        <v>3.7</v>
      </c>
      <c r="AP33" s="1">
        <v>3.67</v>
      </c>
      <c r="AQ33" s="1">
        <v>5.92</v>
      </c>
      <c r="AR33" s="1">
        <v>0.08</v>
      </c>
      <c r="AS33" s="1">
        <v>2.67</v>
      </c>
      <c r="AT33" s="1">
        <v>0.75</v>
      </c>
      <c r="AU33" s="1">
        <v>0.57999999999999996</v>
      </c>
      <c r="AV33" s="1">
        <v>0.33</v>
      </c>
      <c r="AW33" s="1">
        <v>57</v>
      </c>
      <c r="AX33" s="1">
        <v>2.5</v>
      </c>
      <c r="AY33" s="1">
        <v>0.42</v>
      </c>
      <c r="AZ33" s="1">
        <v>0</v>
      </c>
      <c r="BA33" s="1">
        <v>0.33</v>
      </c>
      <c r="BB33" s="1">
        <v>0.75</v>
      </c>
      <c r="BC33" s="1">
        <v>15</v>
      </c>
      <c r="BD33" s="1">
        <v>8.67</v>
      </c>
      <c r="BE33" s="1">
        <v>4.67</v>
      </c>
      <c r="BF33" s="1">
        <v>0.75</v>
      </c>
      <c r="BG33" s="1">
        <v>1.67</v>
      </c>
      <c r="BH33" s="1">
        <v>1.83</v>
      </c>
      <c r="BI33" s="1">
        <v>1.45</v>
      </c>
      <c r="BJ33" s="1">
        <v>14.67</v>
      </c>
      <c r="BK33" s="1">
        <v>10.67</v>
      </c>
      <c r="BL33" s="1">
        <v>73</v>
      </c>
      <c r="BM33" s="1">
        <v>13.67</v>
      </c>
      <c r="BN33" s="1">
        <v>7.92</v>
      </c>
      <c r="BO33" s="1">
        <v>58</v>
      </c>
      <c r="BP33" s="1">
        <v>7.75</v>
      </c>
      <c r="BQ33" s="1">
        <v>5.33</v>
      </c>
      <c r="BR33" s="1">
        <v>69</v>
      </c>
      <c r="BS33" s="1">
        <v>0</v>
      </c>
      <c r="BT33" s="1">
        <v>0</v>
      </c>
      <c r="BU33" s="1">
        <v>11</v>
      </c>
      <c r="BV33" s="1">
        <v>1</v>
      </c>
      <c r="BW33" s="1">
        <v>5</v>
      </c>
      <c r="BX33" s="1">
        <v>0.75</v>
      </c>
      <c r="BY33" s="1">
        <v>28.58</v>
      </c>
      <c r="BZ33" s="1">
        <v>3.58</v>
      </c>
      <c r="CA33" s="1">
        <v>1.33</v>
      </c>
      <c r="CB33" s="1">
        <v>2.92</v>
      </c>
      <c r="CC33" s="1">
        <v>0.5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3.5964520600000025</v>
      </c>
      <c r="CL33" s="1">
        <v>3</v>
      </c>
    </row>
    <row r="34" spans="1:90" x14ac:dyDescent="0.25">
      <c r="A34" s="1" t="s">
        <v>157</v>
      </c>
      <c r="B34" s="1">
        <v>5.4</v>
      </c>
      <c r="C34" s="1">
        <v>12</v>
      </c>
      <c r="D34" s="1">
        <v>60</v>
      </c>
      <c r="E34" s="1">
        <v>0.17</v>
      </c>
      <c r="F34" s="1">
        <v>7.0000000000000007E-2</v>
      </c>
      <c r="G34" s="1">
        <v>0.2</v>
      </c>
      <c r="H34" s="1">
        <v>1</v>
      </c>
      <c r="I34" s="1">
        <v>1.08</v>
      </c>
      <c r="J34" s="1">
        <v>0.42</v>
      </c>
      <c r="K34" s="1">
        <v>0.5</v>
      </c>
      <c r="L34" s="1">
        <v>0.57999999999999996</v>
      </c>
      <c r="M34" s="1">
        <v>0.17</v>
      </c>
      <c r="N34" s="1">
        <v>0</v>
      </c>
      <c r="O34" s="1">
        <v>0.12</v>
      </c>
      <c r="P34" s="1">
        <v>0.12</v>
      </c>
      <c r="Q34" s="1">
        <v>0</v>
      </c>
      <c r="R34" s="1">
        <v>0</v>
      </c>
      <c r="S34" s="1">
        <v>0</v>
      </c>
      <c r="T34" s="1">
        <v>0</v>
      </c>
      <c r="U34" s="1">
        <v>6.83</v>
      </c>
      <c r="V34" s="1">
        <v>4.17</v>
      </c>
      <c r="W34" s="1">
        <v>61</v>
      </c>
      <c r="X34" s="1">
        <v>2.67</v>
      </c>
      <c r="Y34" s="1">
        <v>0.83</v>
      </c>
      <c r="Z34" s="1">
        <v>31</v>
      </c>
      <c r="AA34" s="1">
        <v>0.08</v>
      </c>
      <c r="AB34" s="1">
        <v>0</v>
      </c>
      <c r="AC34" s="1">
        <v>0.5</v>
      </c>
      <c r="AD34" s="1">
        <v>0.17</v>
      </c>
      <c r="AE34" s="1">
        <v>0.1</v>
      </c>
      <c r="AF34" s="1">
        <v>0.08</v>
      </c>
      <c r="AG34" s="1">
        <v>0</v>
      </c>
      <c r="AH34" s="1">
        <v>0.17</v>
      </c>
      <c r="AI34" s="1">
        <v>0</v>
      </c>
      <c r="AJ34" s="1">
        <v>0.08</v>
      </c>
      <c r="AK34" s="1">
        <v>9</v>
      </c>
      <c r="AL34" s="1">
        <v>9.6199999999999992</v>
      </c>
      <c r="AM34" s="1">
        <v>7.6</v>
      </c>
      <c r="AN34" s="1">
        <v>0.9</v>
      </c>
      <c r="AO34" s="1">
        <v>2.9</v>
      </c>
      <c r="AP34" s="1">
        <v>5.33</v>
      </c>
      <c r="AQ34" s="1">
        <v>6.08</v>
      </c>
      <c r="AR34" s="1">
        <v>0</v>
      </c>
      <c r="AS34" s="1">
        <v>1.75</v>
      </c>
      <c r="AT34" s="1">
        <v>1.17</v>
      </c>
      <c r="AU34" s="1">
        <v>0.57999999999999996</v>
      </c>
      <c r="AV34" s="1">
        <v>0.25</v>
      </c>
      <c r="AW34" s="1">
        <v>43</v>
      </c>
      <c r="AX34" s="1">
        <v>3.25</v>
      </c>
      <c r="AY34" s="1">
        <v>0.83</v>
      </c>
      <c r="AZ34" s="1">
        <v>0.17</v>
      </c>
      <c r="BA34" s="1">
        <v>0.5</v>
      </c>
      <c r="BB34" s="1">
        <v>1.5</v>
      </c>
      <c r="BC34" s="1">
        <v>16.5</v>
      </c>
      <c r="BD34" s="1">
        <v>11.42</v>
      </c>
      <c r="BE34" s="1">
        <v>5.17</v>
      </c>
      <c r="BF34" s="1">
        <v>0.57999999999999996</v>
      </c>
      <c r="BG34" s="1">
        <v>2.92</v>
      </c>
      <c r="BH34" s="1">
        <v>2.33</v>
      </c>
      <c r="BI34" s="1">
        <v>1.79</v>
      </c>
      <c r="BJ34" s="1">
        <v>15.83</v>
      </c>
      <c r="BK34" s="1">
        <v>10.67</v>
      </c>
      <c r="BL34" s="1">
        <v>67</v>
      </c>
      <c r="BM34" s="1">
        <v>14.75</v>
      </c>
      <c r="BN34" s="1">
        <v>8.75</v>
      </c>
      <c r="BO34" s="1">
        <v>59</v>
      </c>
      <c r="BP34" s="1">
        <v>6.83</v>
      </c>
      <c r="BQ34" s="1">
        <v>4.17</v>
      </c>
      <c r="BR34" s="1">
        <v>61</v>
      </c>
      <c r="BS34" s="1">
        <v>0.17</v>
      </c>
      <c r="BT34" s="1">
        <v>0</v>
      </c>
      <c r="BU34" s="1">
        <v>8</v>
      </c>
      <c r="BV34" s="1">
        <v>4</v>
      </c>
      <c r="BW34" s="1">
        <v>5</v>
      </c>
      <c r="BX34" s="1">
        <v>0.83</v>
      </c>
      <c r="BY34" s="1">
        <v>26.92</v>
      </c>
      <c r="BZ34" s="1">
        <v>1</v>
      </c>
      <c r="CA34" s="1">
        <v>1.42</v>
      </c>
      <c r="CB34" s="1">
        <v>2.58</v>
      </c>
      <c r="CC34" s="1">
        <v>0</v>
      </c>
      <c r="CD34" s="1">
        <v>0</v>
      </c>
      <c r="CE34" s="1">
        <v>0.08</v>
      </c>
      <c r="CF34" s="1">
        <v>0</v>
      </c>
      <c r="CG34" s="1">
        <v>0.08</v>
      </c>
      <c r="CH34" s="1">
        <v>0</v>
      </c>
      <c r="CI34" s="1">
        <v>0</v>
      </c>
      <c r="CJ34" s="1">
        <v>0</v>
      </c>
      <c r="CK34" s="1">
        <f t="shared" si="0"/>
        <v>3.0617793399999993</v>
      </c>
      <c r="CL34" s="1">
        <v>3</v>
      </c>
    </row>
    <row r="35" spans="1:90" x14ac:dyDescent="0.25">
      <c r="A35" s="1" t="s">
        <v>181</v>
      </c>
      <c r="B35" s="1">
        <v>4.7</v>
      </c>
      <c r="C35" s="1">
        <v>9</v>
      </c>
      <c r="D35" s="1">
        <v>37.11</v>
      </c>
      <c r="E35" s="1">
        <v>0.05</v>
      </c>
      <c r="F35" s="1">
        <v>0.1</v>
      </c>
      <c r="G35" s="1">
        <v>0.1</v>
      </c>
      <c r="H35" s="1">
        <v>1</v>
      </c>
      <c r="I35" s="1">
        <v>0.33</v>
      </c>
      <c r="J35" s="1">
        <v>0</v>
      </c>
      <c r="K35" s="1">
        <v>0.22</v>
      </c>
      <c r="L35" s="1">
        <v>0.11</v>
      </c>
      <c r="M35" s="1">
        <v>0</v>
      </c>
      <c r="N35" s="1">
        <v>0.11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3</v>
      </c>
      <c r="V35" s="1">
        <v>2.11</v>
      </c>
      <c r="W35" s="1">
        <v>70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0.11</v>
      </c>
      <c r="AE35" s="1">
        <v>0.06</v>
      </c>
      <c r="AF35" s="1">
        <v>0.11</v>
      </c>
      <c r="AG35" s="1">
        <v>0</v>
      </c>
      <c r="AH35" s="1">
        <v>0.11</v>
      </c>
      <c r="AI35" s="1">
        <v>0</v>
      </c>
      <c r="AJ35" s="1">
        <v>0.11</v>
      </c>
      <c r="AK35" s="1">
        <v>3</v>
      </c>
      <c r="AL35" s="1">
        <v>4.6100000000000003</v>
      </c>
      <c r="AM35" s="1">
        <v>5.42</v>
      </c>
      <c r="AN35" s="1">
        <v>0.2</v>
      </c>
      <c r="AO35" s="1">
        <v>2.1</v>
      </c>
      <c r="AP35" s="1">
        <v>6.22</v>
      </c>
      <c r="AQ35" s="1">
        <v>7.22</v>
      </c>
      <c r="AR35" s="1">
        <v>0</v>
      </c>
      <c r="AS35" s="1">
        <v>1.67</v>
      </c>
      <c r="AT35" s="1">
        <v>0.33</v>
      </c>
      <c r="AU35" s="1">
        <v>0.78</v>
      </c>
      <c r="AV35" s="1">
        <v>0.33</v>
      </c>
      <c r="AW35" s="1">
        <v>42</v>
      </c>
      <c r="AX35" s="1">
        <v>2.78</v>
      </c>
      <c r="AY35" s="1">
        <v>0.44</v>
      </c>
      <c r="AZ35" s="1">
        <v>0.11</v>
      </c>
      <c r="BA35" s="1">
        <v>0.11</v>
      </c>
      <c r="BB35" s="1">
        <v>0.67</v>
      </c>
      <c r="BC35" s="1">
        <v>12.33</v>
      </c>
      <c r="BD35" s="1">
        <v>7.89</v>
      </c>
      <c r="BE35" s="1">
        <v>4.4400000000000004</v>
      </c>
      <c r="BF35" s="1">
        <v>0.78</v>
      </c>
      <c r="BG35" s="1">
        <v>2.11</v>
      </c>
      <c r="BH35" s="1">
        <v>1.22</v>
      </c>
      <c r="BI35" s="1">
        <v>1.29</v>
      </c>
      <c r="BJ35" s="1">
        <v>14.78</v>
      </c>
      <c r="BK35" s="1">
        <v>12.89</v>
      </c>
      <c r="BL35" s="1">
        <v>87</v>
      </c>
      <c r="BM35" s="1">
        <v>6</v>
      </c>
      <c r="BN35" s="1">
        <v>4.67</v>
      </c>
      <c r="BO35" s="1">
        <v>78</v>
      </c>
      <c r="BP35" s="1">
        <v>3</v>
      </c>
      <c r="BQ35" s="1">
        <v>2.11</v>
      </c>
      <c r="BR35" s="1">
        <v>70</v>
      </c>
      <c r="BS35" s="1">
        <v>0</v>
      </c>
      <c r="BT35" s="1">
        <v>0</v>
      </c>
      <c r="BU35" s="1">
        <v>3</v>
      </c>
      <c r="BV35" s="1">
        <v>6</v>
      </c>
      <c r="BW35" s="1">
        <v>0</v>
      </c>
      <c r="BX35" s="1">
        <v>0</v>
      </c>
      <c r="BY35" s="1">
        <v>19.559999999999999</v>
      </c>
      <c r="BZ35" s="1">
        <v>0.44</v>
      </c>
      <c r="CA35" s="1">
        <v>1.22</v>
      </c>
      <c r="CB35" s="1">
        <v>0.33</v>
      </c>
      <c r="CC35" s="1">
        <v>0.11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3.1115091600000007</v>
      </c>
      <c r="CL35" s="1">
        <v>3</v>
      </c>
    </row>
    <row r="36" spans="1:90" x14ac:dyDescent="0.25">
      <c r="A36" s="1" t="s">
        <v>236</v>
      </c>
      <c r="B36" s="1">
        <v>5.9</v>
      </c>
      <c r="C36" s="1">
        <v>7</v>
      </c>
      <c r="D36" s="1">
        <v>64.569999999999993</v>
      </c>
      <c r="E36" s="1">
        <v>0.32</v>
      </c>
      <c r="F36" s="1">
        <v>0.45</v>
      </c>
      <c r="G36" s="1">
        <v>0.4</v>
      </c>
      <c r="H36" s="1">
        <v>5</v>
      </c>
      <c r="I36" s="1">
        <v>1.43</v>
      </c>
      <c r="J36" s="1">
        <v>1.1399999999999999</v>
      </c>
      <c r="K36" s="1">
        <v>1.1399999999999999</v>
      </c>
      <c r="L36" s="1">
        <v>0.28999999999999998</v>
      </c>
      <c r="M36" s="1">
        <v>0.28999999999999998</v>
      </c>
      <c r="N36" s="1">
        <v>0.14000000000000001</v>
      </c>
      <c r="O36" s="1">
        <v>0.26</v>
      </c>
      <c r="P36" s="1">
        <v>0.26</v>
      </c>
      <c r="Q36" s="1">
        <v>0.71</v>
      </c>
      <c r="R36" s="1">
        <v>0.43</v>
      </c>
      <c r="S36" s="1">
        <v>0.28999999999999998</v>
      </c>
      <c r="T36" s="1">
        <v>0.14000000000000001</v>
      </c>
      <c r="U36" s="1">
        <v>6</v>
      </c>
      <c r="V36" s="1">
        <v>3.71</v>
      </c>
      <c r="W36" s="1">
        <v>62</v>
      </c>
      <c r="X36" s="1">
        <v>1</v>
      </c>
      <c r="Y36" s="1">
        <v>0.43</v>
      </c>
      <c r="Z36" s="1">
        <v>43</v>
      </c>
      <c r="AA36" s="1">
        <v>0.28999999999999998</v>
      </c>
      <c r="AB36" s="1">
        <v>0</v>
      </c>
      <c r="AC36" s="1">
        <v>0.71</v>
      </c>
      <c r="AD36" s="1">
        <v>0.14000000000000001</v>
      </c>
      <c r="AE36" s="1">
        <v>0.12</v>
      </c>
      <c r="AF36" s="1">
        <v>0</v>
      </c>
      <c r="AG36" s="1">
        <v>0</v>
      </c>
      <c r="AH36" s="1">
        <v>0.28999999999999998</v>
      </c>
      <c r="AI36" s="1">
        <v>0</v>
      </c>
      <c r="AJ36" s="1">
        <v>0.14000000000000001</v>
      </c>
      <c r="AK36" s="1">
        <v>20</v>
      </c>
      <c r="AL36" s="1">
        <v>10.89</v>
      </c>
      <c r="AM36" s="1">
        <v>29.77</v>
      </c>
      <c r="AN36" s="1">
        <v>1.7</v>
      </c>
      <c r="AO36" s="1">
        <v>3.6</v>
      </c>
      <c r="AP36" s="1">
        <v>4.43</v>
      </c>
      <c r="AQ36" s="1">
        <v>17.29</v>
      </c>
      <c r="AR36" s="1">
        <v>0.71</v>
      </c>
      <c r="AS36" s="1">
        <v>5.71</v>
      </c>
      <c r="AT36" s="1">
        <v>1.1399999999999999</v>
      </c>
      <c r="AU36" s="1">
        <v>0.28999999999999998</v>
      </c>
      <c r="AV36" s="1">
        <v>0.28999999999999998</v>
      </c>
      <c r="AW36" s="1">
        <v>100</v>
      </c>
      <c r="AX36" s="1">
        <v>4</v>
      </c>
      <c r="AY36" s="1">
        <v>0.71</v>
      </c>
      <c r="AZ36" s="1">
        <v>0.28999999999999998</v>
      </c>
      <c r="BA36" s="1">
        <v>0.43</v>
      </c>
      <c r="BB36" s="1">
        <v>1.43</v>
      </c>
      <c r="BC36" s="1">
        <v>17.29</v>
      </c>
      <c r="BD36" s="1">
        <v>11.86</v>
      </c>
      <c r="BE36" s="1">
        <v>5</v>
      </c>
      <c r="BF36" s="1">
        <v>0.14000000000000001</v>
      </c>
      <c r="BG36" s="1">
        <v>2.14</v>
      </c>
      <c r="BH36" s="1">
        <v>2.29</v>
      </c>
      <c r="BI36" s="1">
        <v>1.78</v>
      </c>
      <c r="BJ36" s="1">
        <v>13.43</v>
      </c>
      <c r="BK36" s="1">
        <v>9.2899999999999991</v>
      </c>
      <c r="BL36" s="1">
        <v>69</v>
      </c>
      <c r="BM36" s="1">
        <v>10.43</v>
      </c>
      <c r="BN36" s="1">
        <v>7</v>
      </c>
      <c r="BO36" s="1">
        <v>67</v>
      </c>
      <c r="BP36" s="1">
        <v>6</v>
      </c>
      <c r="BQ36" s="1">
        <v>3.71</v>
      </c>
      <c r="BR36" s="1">
        <v>62</v>
      </c>
      <c r="BS36" s="1">
        <v>0</v>
      </c>
      <c r="BT36" s="1">
        <v>0</v>
      </c>
      <c r="BU36" s="1">
        <v>6</v>
      </c>
      <c r="BV36" s="1">
        <v>1</v>
      </c>
      <c r="BW36" s="1">
        <v>6</v>
      </c>
      <c r="BX36" s="1">
        <v>0.86</v>
      </c>
      <c r="BY36" s="1">
        <v>24.43</v>
      </c>
      <c r="BZ36" s="1">
        <v>2.29</v>
      </c>
      <c r="CA36" s="1">
        <v>0.86</v>
      </c>
      <c r="CB36" s="1">
        <v>1.43</v>
      </c>
      <c r="CC36" s="1">
        <v>0.28999999999999998</v>
      </c>
      <c r="CD36" s="1">
        <v>0</v>
      </c>
      <c r="CE36" s="1">
        <v>0.28999999999999998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2.7468847400000005</v>
      </c>
      <c r="CL36" s="1">
        <v>3</v>
      </c>
    </row>
    <row r="37" spans="1:90" x14ac:dyDescent="0.25">
      <c r="A37" s="1" t="s">
        <v>186</v>
      </c>
      <c r="B37" s="1">
        <v>4.4000000000000004</v>
      </c>
      <c r="C37" s="1">
        <v>4</v>
      </c>
      <c r="D37" s="1">
        <v>79.25</v>
      </c>
      <c r="E37" s="1">
        <v>0.01</v>
      </c>
      <c r="F37" s="1">
        <v>0</v>
      </c>
      <c r="G37" s="1">
        <v>0</v>
      </c>
      <c r="H37" s="1">
        <v>0</v>
      </c>
      <c r="I37" s="1">
        <v>0.75</v>
      </c>
      <c r="J37" s="1">
        <v>0</v>
      </c>
      <c r="K37" s="1">
        <v>0.25</v>
      </c>
      <c r="L37" s="1">
        <v>0.5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7.25</v>
      </c>
      <c r="V37" s="1">
        <v>4.25</v>
      </c>
      <c r="W37" s="1">
        <v>59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0.25</v>
      </c>
      <c r="AI37" s="1">
        <v>0</v>
      </c>
      <c r="AJ37" s="1">
        <v>0</v>
      </c>
      <c r="AK37" s="1">
        <v>4.25</v>
      </c>
      <c r="AL37" s="1">
        <v>1.38</v>
      </c>
      <c r="AM37" s="1">
        <v>2.0499999999999998</v>
      </c>
      <c r="AN37" s="1">
        <v>0.1</v>
      </c>
      <c r="AO37" s="1">
        <v>2.2999999999999998</v>
      </c>
      <c r="AP37" s="1">
        <v>4</v>
      </c>
      <c r="AQ37" s="1">
        <v>4</v>
      </c>
      <c r="AR37" s="1">
        <v>0</v>
      </c>
      <c r="AS37" s="1">
        <v>1.75</v>
      </c>
      <c r="AT37" s="1">
        <v>2</v>
      </c>
      <c r="AU37" s="1">
        <v>0.75</v>
      </c>
      <c r="AV37" s="1">
        <v>0.25</v>
      </c>
      <c r="AW37" s="1">
        <v>33</v>
      </c>
      <c r="AX37" s="1">
        <v>4</v>
      </c>
      <c r="AY37" s="1">
        <v>1.25</v>
      </c>
      <c r="AZ37" s="1">
        <v>0</v>
      </c>
      <c r="BA37" s="1">
        <v>0.5</v>
      </c>
      <c r="BB37" s="1">
        <v>1.75</v>
      </c>
      <c r="BC37" s="1">
        <v>18</v>
      </c>
      <c r="BD37" s="1">
        <v>14.25</v>
      </c>
      <c r="BE37" s="1">
        <v>6.75</v>
      </c>
      <c r="BF37" s="1">
        <v>0.75</v>
      </c>
      <c r="BG37" s="1">
        <v>4</v>
      </c>
      <c r="BH37" s="1">
        <v>2.75</v>
      </c>
      <c r="BI37" s="1">
        <v>2.1800000000000002</v>
      </c>
      <c r="BJ37" s="1">
        <v>18</v>
      </c>
      <c r="BK37" s="1">
        <v>13.25</v>
      </c>
      <c r="BL37" s="1">
        <v>74</v>
      </c>
      <c r="BM37" s="1">
        <v>13.5</v>
      </c>
      <c r="BN37" s="1">
        <v>9</v>
      </c>
      <c r="BO37" s="1">
        <v>67</v>
      </c>
      <c r="BP37" s="1">
        <v>7.25</v>
      </c>
      <c r="BQ37" s="1">
        <v>4.25</v>
      </c>
      <c r="BR37" s="1">
        <v>59</v>
      </c>
      <c r="BS37" s="1">
        <v>0</v>
      </c>
      <c r="BT37" s="1">
        <v>0</v>
      </c>
      <c r="BU37" s="1">
        <v>4</v>
      </c>
      <c r="BV37" s="1">
        <v>0</v>
      </c>
      <c r="BW37" s="1">
        <v>3</v>
      </c>
      <c r="BX37" s="1">
        <v>0</v>
      </c>
      <c r="BY37" s="1">
        <v>29</v>
      </c>
      <c r="BZ37" s="1">
        <v>0.75</v>
      </c>
      <c r="CA37" s="1">
        <v>3</v>
      </c>
      <c r="CB37" s="1">
        <v>1.25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1.79964097</v>
      </c>
      <c r="CL37" s="1">
        <v>3</v>
      </c>
    </row>
    <row r="38" spans="1:90" x14ac:dyDescent="0.25">
      <c r="A38" s="1" t="s">
        <v>192</v>
      </c>
      <c r="B38" s="1">
        <v>4.3</v>
      </c>
      <c r="C38" s="1">
        <v>12</v>
      </c>
      <c r="D38" s="1">
        <v>83.42</v>
      </c>
      <c r="E38" s="1">
        <v>0.1</v>
      </c>
      <c r="F38" s="1">
        <v>0</v>
      </c>
      <c r="G38" s="1">
        <v>0.1</v>
      </c>
      <c r="H38" s="1">
        <v>0</v>
      </c>
      <c r="I38" s="1">
        <v>0.83</v>
      </c>
      <c r="J38" s="1">
        <v>0.17</v>
      </c>
      <c r="K38" s="1">
        <v>0.33</v>
      </c>
      <c r="L38" s="1">
        <v>0.5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11.33</v>
      </c>
      <c r="V38" s="1">
        <v>7.67</v>
      </c>
      <c r="W38" s="1">
        <v>68</v>
      </c>
      <c r="X38" s="1">
        <v>1.17</v>
      </c>
      <c r="Y38" s="1">
        <v>0.33</v>
      </c>
      <c r="Z38" s="1">
        <v>28</v>
      </c>
      <c r="AA38" s="1">
        <v>0.33</v>
      </c>
      <c r="AB38" s="1">
        <v>0</v>
      </c>
      <c r="AC38" s="1">
        <v>1</v>
      </c>
      <c r="AD38" s="1">
        <v>0.08</v>
      </c>
      <c r="AE38" s="1">
        <v>0.08</v>
      </c>
      <c r="AF38" s="1">
        <v>0</v>
      </c>
      <c r="AG38" s="1">
        <v>0</v>
      </c>
      <c r="AH38" s="1">
        <v>0.33</v>
      </c>
      <c r="AI38" s="1">
        <v>0</v>
      </c>
      <c r="AJ38" s="1">
        <v>0.08</v>
      </c>
      <c r="AK38" s="1">
        <v>8.92</v>
      </c>
      <c r="AL38" s="1">
        <v>13.99</v>
      </c>
      <c r="AM38" s="1">
        <v>11.33</v>
      </c>
      <c r="AN38" s="1">
        <v>0.5</v>
      </c>
      <c r="AO38" s="1">
        <v>2.7</v>
      </c>
      <c r="AP38" s="1">
        <v>9.33</v>
      </c>
      <c r="AQ38" s="1">
        <v>9.33</v>
      </c>
      <c r="AR38" s="1">
        <v>0</v>
      </c>
      <c r="AS38" s="1">
        <v>1.67</v>
      </c>
      <c r="AT38" s="1">
        <v>1.5</v>
      </c>
      <c r="AU38" s="1">
        <v>1.67</v>
      </c>
      <c r="AV38" s="1">
        <v>1</v>
      </c>
      <c r="AW38" s="1">
        <v>60</v>
      </c>
      <c r="AX38" s="1">
        <v>4.92</v>
      </c>
      <c r="AY38" s="1">
        <v>1.33</v>
      </c>
      <c r="AZ38" s="1">
        <v>0.25</v>
      </c>
      <c r="BA38" s="1">
        <v>1.5</v>
      </c>
      <c r="BB38" s="1">
        <v>3.08</v>
      </c>
      <c r="BC38" s="1">
        <v>16.5</v>
      </c>
      <c r="BD38" s="1">
        <v>11.42</v>
      </c>
      <c r="BE38" s="1">
        <v>5.17</v>
      </c>
      <c r="BF38" s="1">
        <v>0.57999999999999996</v>
      </c>
      <c r="BG38" s="1">
        <v>2.92</v>
      </c>
      <c r="BH38" s="1">
        <v>2.33</v>
      </c>
      <c r="BI38" s="1">
        <v>1.79</v>
      </c>
      <c r="BJ38" s="1">
        <v>29.5</v>
      </c>
      <c r="BK38" s="1">
        <v>22.75</v>
      </c>
      <c r="BL38" s="1">
        <v>77</v>
      </c>
      <c r="BM38" s="1">
        <v>20.420000000000002</v>
      </c>
      <c r="BN38" s="1">
        <v>14</v>
      </c>
      <c r="BO38" s="1">
        <v>69</v>
      </c>
      <c r="BP38" s="1">
        <v>11.33</v>
      </c>
      <c r="BQ38" s="1">
        <v>7.67</v>
      </c>
      <c r="BR38" s="1">
        <v>68</v>
      </c>
      <c r="BS38" s="1">
        <v>0</v>
      </c>
      <c r="BT38" s="1">
        <v>0</v>
      </c>
      <c r="BU38" s="1">
        <v>11</v>
      </c>
      <c r="BV38" s="1">
        <v>1</v>
      </c>
      <c r="BW38" s="1">
        <v>0</v>
      </c>
      <c r="BX38" s="1">
        <v>0.42</v>
      </c>
      <c r="BY38" s="1">
        <v>40.58</v>
      </c>
      <c r="BZ38" s="1">
        <v>1.33</v>
      </c>
      <c r="CA38" s="1">
        <v>4.42</v>
      </c>
      <c r="CB38" s="1">
        <v>2</v>
      </c>
      <c r="CC38" s="1">
        <v>0.08</v>
      </c>
      <c r="CD38" s="1">
        <v>0</v>
      </c>
      <c r="CE38" s="1">
        <v>0.33</v>
      </c>
      <c r="CF38" s="1">
        <v>0</v>
      </c>
      <c r="CG38" s="1">
        <v>0.17</v>
      </c>
      <c r="CH38" s="1">
        <v>0</v>
      </c>
      <c r="CI38" s="1">
        <v>0</v>
      </c>
      <c r="CJ38" s="1">
        <v>0</v>
      </c>
      <c r="CK38" s="1">
        <f t="shared" si="0"/>
        <v>2.5500804000000001</v>
      </c>
      <c r="CL38" s="1">
        <v>3</v>
      </c>
    </row>
    <row r="39" spans="1:90" x14ac:dyDescent="0.25">
      <c r="A39" s="1" t="s">
        <v>198</v>
      </c>
      <c r="B39" s="1">
        <v>5.9</v>
      </c>
      <c r="C39" s="1">
        <v>13</v>
      </c>
      <c r="D39" s="1">
        <v>80.69</v>
      </c>
      <c r="E39" s="1">
        <v>0.23</v>
      </c>
      <c r="F39" s="1">
        <v>0.25</v>
      </c>
      <c r="G39" s="1">
        <v>0.4</v>
      </c>
      <c r="H39" s="1">
        <v>6</v>
      </c>
      <c r="I39" s="1">
        <v>2.31</v>
      </c>
      <c r="J39" s="1">
        <v>0.77</v>
      </c>
      <c r="K39" s="1">
        <v>0.69</v>
      </c>
      <c r="L39" s="1">
        <v>1.62</v>
      </c>
      <c r="M39" s="1">
        <v>0.15</v>
      </c>
      <c r="N39" s="1">
        <v>0.08</v>
      </c>
      <c r="O39" s="1">
        <v>0.19</v>
      </c>
      <c r="P39" s="1">
        <v>0.19</v>
      </c>
      <c r="Q39" s="1">
        <v>0.23</v>
      </c>
      <c r="R39" s="1">
        <v>0.15</v>
      </c>
      <c r="S39" s="1">
        <v>0.08</v>
      </c>
      <c r="T39" s="1">
        <v>0.08</v>
      </c>
      <c r="U39" s="1">
        <v>13.38</v>
      </c>
      <c r="V39" s="1">
        <v>10.23</v>
      </c>
      <c r="W39" s="1">
        <v>76</v>
      </c>
      <c r="X39" s="1">
        <v>2.77</v>
      </c>
      <c r="Y39" s="1">
        <v>0.38</v>
      </c>
      <c r="Z39" s="1">
        <v>14</v>
      </c>
      <c r="AA39" s="1">
        <v>0</v>
      </c>
      <c r="AB39" s="1">
        <v>0</v>
      </c>
      <c r="AC39" s="1">
        <v>1.23</v>
      </c>
      <c r="AD39" s="1">
        <v>0.23</v>
      </c>
      <c r="AE39" s="1">
        <v>0.18</v>
      </c>
      <c r="AF39" s="1">
        <v>0.23</v>
      </c>
      <c r="AG39" s="1">
        <v>0</v>
      </c>
      <c r="AH39" s="1">
        <v>0</v>
      </c>
      <c r="AI39" s="1">
        <v>0</v>
      </c>
      <c r="AJ39" s="1">
        <v>0.23</v>
      </c>
      <c r="AK39" s="1">
        <v>24.85</v>
      </c>
      <c r="AL39" s="1">
        <v>18.350000000000001</v>
      </c>
      <c r="AM39" s="1">
        <v>19.54</v>
      </c>
      <c r="AN39" s="1">
        <v>1.5</v>
      </c>
      <c r="AO39" s="1">
        <v>4.2</v>
      </c>
      <c r="AP39" s="1">
        <v>11.23</v>
      </c>
      <c r="AQ39" s="1">
        <v>17.46</v>
      </c>
      <c r="AR39" s="1">
        <v>0.62</v>
      </c>
      <c r="AS39" s="1">
        <v>4.62</v>
      </c>
      <c r="AT39" s="1">
        <v>1.08</v>
      </c>
      <c r="AU39" s="1">
        <v>1.08</v>
      </c>
      <c r="AV39" s="1">
        <v>0.69</v>
      </c>
      <c r="AW39" s="1">
        <v>64</v>
      </c>
      <c r="AX39" s="1">
        <v>4.62</v>
      </c>
      <c r="AY39" s="1">
        <v>0.31</v>
      </c>
      <c r="AZ39" s="1">
        <v>0</v>
      </c>
      <c r="BA39" s="1">
        <v>0.23</v>
      </c>
      <c r="BB39" s="1">
        <v>0.54</v>
      </c>
      <c r="BC39" s="1">
        <v>12.92</v>
      </c>
      <c r="BD39" s="1">
        <v>8.77</v>
      </c>
      <c r="BE39" s="1">
        <v>4.46</v>
      </c>
      <c r="BF39" s="1">
        <v>0.92</v>
      </c>
      <c r="BG39" s="1">
        <v>2.69</v>
      </c>
      <c r="BH39" s="1">
        <v>1.62</v>
      </c>
      <c r="BI39" s="1">
        <v>1.36</v>
      </c>
      <c r="BJ39" s="1">
        <v>29.08</v>
      </c>
      <c r="BK39" s="1">
        <v>23.85</v>
      </c>
      <c r="BL39" s="1">
        <v>82</v>
      </c>
      <c r="BM39" s="1">
        <v>23.08</v>
      </c>
      <c r="BN39" s="1">
        <v>16.46</v>
      </c>
      <c r="BO39" s="1">
        <v>71</v>
      </c>
      <c r="BP39" s="1">
        <v>13.38</v>
      </c>
      <c r="BQ39" s="1">
        <v>10.23</v>
      </c>
      <c r="BR39" s="1">
        <v>76</v>
      </c>
      <c r="BS39" s="1">
        <v>0.31</v>
      </c>
      <c r="BT39" s="1">
        <v>0.23</v>
      </c>
      <c r="BU39" s="1">
        <v>13</v>
      </c>
      <c r="BV39" s="1">
        <v>0</v>
      </c>
      <c r="BW39" s="1">
        <v>10</v>
      </c>
      <c r="BX39" s="1">
        <v>1.31</v>
      </c>
      <c r="BY39" s="1">
        <v>43.62</v>
      </c>
      <c r="BZ39" s="1">
        <v>2.54</v>
      </c>
      <c r="CA39" s="1">
        <v>2.62</v>
      </c>
      <c r="CB39" s="1">
        <v>3.62</v>
      </c>
      <c r="CC39" s="1">
        <v>0.23</v>
      </c>
      <c r="CD39" s="1">
        <v>0</v>
      </c>
      <c r="CE39" s="1">
        <v>0</v>
      </c>
      <c r="CF39" s="1">
        <v>0</v>
      </c>
      <c r="CG39" s="1">
        <v>0.15</v>
      </c>
      <c r="CH39" s="1">
        <v>0</v>
      </c>
      <c r="CI39" s="1">
        <v>0</v>
      </c>
      <c r="CJ39" s="1">
        <v>0</v>
      </c>
      <c r="CK39" s="1">
        <f t="shared" si="0"/>
        <v>3.7798420999999984</v>
      </c>
      <c r="CL39" s="1">
        <v>3</v>
      </c>
    </row>
    <row r="40" spans="1:90" x14ac:dyDescent="0.25">
      <c r="A40" s="1" t="s">
        <v>65</v>
      </c>
      <c r="B40" s="1">
        <v>5.7</v>
      </c>
      <c r="C40" s="1">
        <v>3</v>
      </c>
      <c r="D40" s="1">
        <v>61.67</v>
      </c>
      <c r="E40" s="1">
        <v>7.0000000000000007E-2</v>
      </c>
      <c r="F40" s="1">
        <v>0</v>
      </c>
      <c r="G40" s="1">
        <v>0.1</v>
      </c>
      <c r="H40" s="1">
        <v>0</v>
      </c>
      <c r="I40" s="1">
        <v>0.33</v>
      </c>
      <c r="J40" s="1">
        <v>0.33</v>
      </c>
      <c r="K40" s="1">
        <v>0.33</v>
      </c>
      <c r="L40" s="1">
        <v>0</v>
      </c>
      <c r="M40" s="1">
        <v>0</v>
      </c>
      <c r="N40" s="1">
        <v>0</v>
      </c>
      <c r="O40" s="1">
        <v>0.06</v>
      </c>
      <c r="P40" s="1">
        <v>0.06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4</v>
      </c>
      <c r="W40" s="1">
        <v>67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0.67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7.67</v>
      </c>
      <c r="AL40" s="1">
        <v>7.97</v>
      </c>
      <c r="AM40" s="1">
        <v>10.47</v>
      </c>
      <c r="AN40" s="1">
        <v>0.4</v>
      </c>
      <c r="AO40" s="1">
        <v>2.7</v>
      </c>
      <c r="AP40" s="1">
        <v>6.33</v>
      </c>
      <c r="AQ40" s="1">
        <v>6.33</v>
      </c>
      <c r="AR40" s="1">
        <v>0</v>
      </c>
      <c r="AS40" s="1">
        <v>1.67</v>
      </c>
      <c r="AT40" s="1">
        <v>2.33</v>
      </c>
      <c r="AU40" s="1">
        <v>2.67</v>
      </c>
      <c r="AV40" s="1">
        <v>1.67</v>
      </c>
      <c r="AW40" s="1">
        <v>63</v>
      </c>
      <c r="AX40" s="1">
        <v>2</v>
      </c>
      <c r="AY40" s="1">
        <v>0.33</v>
      </c>
      <c r="AZ40" s="1">
        <v>0.33</v>
      </c>
      <c r="BA40" s="1">
        <v>0.67</v>
      </c>
      <c r="BB40" s="1">
        <v>1.33</v>
      </c>
      <c r="BC40" s="1">
        <v>17.670000000000002</v>
      </c>
      <c r="BD40" s="1">
        <v>9.67</v>
      </c>
      <c r="BE40" s="1">
        <v>5.33</v>
      </c>
      <c r="BF40" s="1">
        <v>0.33</v>
      </c>
      <c r="BG40" s="1">
        <v>1.33</v>
      </c>
      <c r="BH40" s="1">
        <v>3.33</v>
      </c>
      <c r="BI40" s="1">
        <v>2.14</v>
      </c>
      <c r="BJ40" s="1">
        <v>17.670000000000002</v>
      </c>
      <c r="BK40" s="1">
        <v>13.33</v>
      </c>
      <c r="BL40" s="1">
        <v>75</v>
      </c>
      <c r="BM40" s="1">
        <v>13</v>
      </c>
      <c r="BN40" s="1">
        <v>9.33</v>
      </c>
      <c r="BO40" s="1">
        <v>72</v>
      </c>
      <c r="BP40" s="1">
        <v>6</v>
      </c>
      <c r="BQ40" s="1">
        <v>4</v>
      </c>
      <c r="BR40" s="1">
        <v>67</v>
      </c>
      <c r="BS40" s="1">
        <v>0</v>
      </c>
      <c r="BT40" s="1">
        <v>0</v>
      </c>
      <c r="BU40" s="1">
        <v>2</v>
      </c>
      <c r="BV40" s="1">
        <v>1</v>
      </c>
      <c r="BW40" s="1">
        <v>1</v>
      </c>
      <c r="BX40" s="1">
        <v>1</v>
      </c>
      <c r="BY40" s="1">
        <v>32.67</v>
      </c>
      <c r="BZ40" s="1">
        <v>1.33</v>
      </c>
      <c r="CA40" s="1">
        <v>1.33</v>
      </c>
      <c r="CB40" s="1">
        <v>0.67</v>
      </c>
      <c r="CC40" s="1">
        <v>0.67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2.986920430000001</v>
      </c>
      <c r="CL40" s="1">
        <v>3</v>
      </c>
    </row>
    <row r="41" spans="1:90" x14ac:dyDescent="0.25">
      <c r="A41" s="1" t="s">
        <v>83</v>
      </c>
      <c r="B41" s="1">
        <v>4.4000000000000004</v>
      </c>
      <c r="C41" s="1">
        <v>1</v>
      </c>
      <c r="D41" s="1">
        <v>90</v>
      </c>
      <c r="E41" s="1">
        <v>0.15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8</v>
      </c>
      <c r="V41" s="1">
        <v>7</v>
      </c>
      <c r="W41" s="1">
        <v>88</v>
      </c>
      <c r="X41" s="1">
        <v>0</v>
      </c>
      <c r="Y41" s="1">
        <v>0</v>
      </c>
      <c r="AA41" s="1">
        <v>0</v>
      </c>
      <c r="AB41" s="1">
        <v>0</v>
      </c>
      <c r="AC41" s="1">
        <v>2</v>
      </c>
      <c r="AD41" s="1">
        <v>0</v>
      </c>
      <c r="AE41" s="1">
        <v>7.0000000000000007E-2</v>
      </c>
      <c r="AF41" s="1">
        <v>0</v>
      </c>
      <c r="AG41" s="1">
        <v>0</v>
      </c>
      <c r="AH41" s="1">
        <v>1</v>
      </c>
      <c r="AI41" s="1">
        <v>0</v>
      </c>
      <c r="AJ41" s="1">
        <v>1</v>
      </c>
      <c r="AK41" s="1">
        <v>0</v>
      </c>
      <c r="AL41" s="1">
        <v>22.5</v>
      </c>
      <c r="AM41" s="1">
        <v>18.8</v>
      </c>
      <c r="AN41" s="1">
        <v>0.2</v>
      </c>
      <c r="AO41" s="1">
        <v>2.1</v>
      </c>
      <c r="AP41" s="1">
        <v>12</v>
      </c>
      <c r="AQ41" s="1">
        <v>12</v>
      </c>
      <c r="AR41" s="1">
        <v>0</v>
      </c>
      <c r="AS41" s="1">
        <v>2</v>
      </c>
      <c r="AT41" s="1">
        <v>0</v>
      </c>
      <c r="AU41" s="1">
        <v>3</v>
      </c>
      <c r="AV41" s="1">
        <v>1</v>
      </c>
      <c r="AW41" s="1">
        <v>33</v>
      </c>
      <c r="AX41" s="1">
        <v>6</v>
      </c>
      <c r="AY41" s="1">
        <v>0</v>
      </c>
      <c r="AZ41" s="1">
        <v>1</v>
      </c>
      <c r="BA41" s="1">
        <v>2</v>
      </c>
      <c r="BB41" s="1">
        <v>3</v>
      </c>
      <c r="BC41" s="1">
        <v>12</v>
      </c>
      <c r="BD41" s="1">
        <v>8</v>
      </c>
      <c r="BE41" s="1">
        <v>2</v>
      </c>
      <c r="BF41" s="1">
        <v>2</v>
      </c>
      <c r="BG41" s="1">
        <v>2</v>
      </c>
      <c r="BH41" s="1">
        <v>0</v>
      </c>
      <c r="BI41" s="1">
        <v>0.55000000000000004</v>
      </c>
      <c r="BJ41" s="1">
        <v>46</v>
      </c>
      <c r="BK41" s="1">
        <v>43</v>
      </c>
      <c r="BL41" s="1">
        <v>93</v>
      </c>
      <c r="BM41" s="1">
        <v>21</v>
      </c>
      <c r="BN41" s="1">
        <v>20</v>
      </c>
      <c r="BO41" s="1">
        <v>95</v>
      </c>
      <c r="BP41" s="1">
        <v>8</v>
      </c>
      <c r="BQ41" s="1">
        <v>7</v>
      </c>
      <c r="BR41" s="1">
        <v>88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</v>
      </c>
      <c r="BY41" s="1">
        <v>58</v>
      </c>
      <c r="BZ41" s="1">
        <v>0</v>
      </c>
      <c r="CA41" s="1">
        <v>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2.2132212800000017</v>
      </c>
      <c r="CL41" s="1">
        <v>3</v>
      </c>
    </row>
    <row r="42" spans="1:90" x14ac:dyDescent="0.25">
      <c r="A42" s="1" t="s">
        <v>135</v>
      </c>
      <c r="B42" s="1">
        <v>6.5</v>
      </c>
      <c r="C42" s="1">
        <v>2</v>
      </c>
      <c r="D42" s="1">
        <v>79.5</v>
      </c>
      <c r="E42" s="1">
        <v>0.39</v>
      </c>
      <c r="F42" s="1">
        <v>0.5</v>
      </c>
      <c r="G42" s="1">
        <v>0.5</v>
      </c>
      <c r="H42" s="1">
        <v>1</v>
      </c>
      <c r="I42" s="1">
        <v>1</v>
      </c>
      <c r="J42" s="1">
        <v>0</v>
      </c>
      <c r="K42" s="1">
        <v>0.5</v>
      </c>
      <c r="L42" s="1">
        <v>0.5</v>
      </c>
      <c r="M42" s="1">
        <v>0</v>
      </c>
      <c r="N42" s="1">
        <v>0</v>
      </c>
      <c r="O42" s="1">
        <v>0.03</v>
      </c>
      <c r="P42" s="1">
        <v>0.03</v>
      </c>
      <c r="Q42" s="1">
        <v>0</v>
      </c>
      <c r="R42" s="1">
        <v>0</v>
      </c>
      <c r="S42" s="1">
        <v>0</v>
      </c>
      <c r="T42" s="1">
        <v>0</v>
      </c>
      <c r="U42" s="1">
        <v>10.5</v>
      </c>
      <c r="V42" s="1">
        <v>7.5</v>
      </c>
      <c r="W42" s="1">
        <v>71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2</v>
      </c>
      <c r="AD42" s="1">
        <v>1</v>
      </c>
      <c r="AE42" s="1">
        <v>0.47</v>
      </c>
      <c r="AF42" s="1">
        <v>0.5</v>
      </c>
      <c r="AG42" s="1">
        <v>0</v>
      </c>
      <c r="AH42" s="1">
        <v>0</v>
      </c>
      <c r="AI42" s="1">
        <v>0</v>
      </c>
      <c r="AJ42" s="1">
        <v>0.5</v>
      </c>
      <c r="AK42" s="1">
        <v>13.5</v>
      </c>
      <c r="AL42" s="1">
        <v>25.7</v>
      </c>
      <c r="AM42" s="1">
        <v>15.3</v>
      </c>
      <c r="AN42" s="1">
        <v>1.6</v>
      </c>
      <c r="AO42" s="1">
        <v>4.4000000000000004</v>
      </c>
      <c r="AP42" s="1">
        <v>12</v>
      </c>
      <c r="AQ42" s="1">
        <v>16.5</v>
      </c>
      <c r="AR42" s="1">
        <v>0</v>
      </c>
      <c r="AS42" s="1">
        <v>4</v>
      </c>
      <c r="AT42" s="1">
        <v>0.5</v>
      </c>
      <c r="AU42" s="1">
        <v>0.5</v>
      </c>
      <c r="AV42" s="1">
        <v>0.5</v>
      </c>
      <c r="AW42" s="1">
        <v>100</v>
      </c>
      <c r="AX42" s="1">
        <v>4.5</v>
      </c>
      <c r="AY42" s="1">
        <v>1</v>
      </c>
      <c r="AZ42" s="1">
        <v>0</v>
      </c>
      <c r="BA42" s="1">
        <v>0</v>
      </c>
      <c r="BB42" s="1">
        <v>1</v>
      </c>
      <c r="BC42" s="1">
        <v>15</v>
      </c>
      <c r="BD42" s="1">
        <v>8.5</v>
      </c>
      <c r="BE42" s="1">
        <v>4.5</v>
      </c>
      <c r="BF42" s="1">
        <v>1</v>
      </c>
      <c r="BG42" s="1">
        <v>2</v>
      </c>
      <c r="BH42" s="1">
        <v>0.5</v>
      </c>
      <c r="BI42" s="1">
        <v>1.06</v>
      </c>
      <c r="BJ42" s="1">
        <v>31.5</v>
      </c>
      <c r="BK42" s="1">
        <v>22</v>
      </c>
      <c r="BL42" s="1">
        <v>70</v>
      </c>
      <c r="BM42" s="1">
        <v>20</v>
      </c>
      <c r="BN42" s="1">
        <v>14</v>
      </c>
      <c r="BO42" s="1">
        <v>70</v>
      </c>
      <c r="BP42" s="1">
        <v>10.5</v>
      </c>
      <c r="BQ42" s="1">
        <v>7.5</v>
      </c>
      <c r="BR42" s="1">
        <v>71</v>
      </c>
      <c r="BS42" s="1">
        <v>0</v>
      </c>
      <c r="BT42" s="1">
        <v>0</v>
      </c>
      <c r="BU42" s="1">
        <v>2</v>
      </c>
      <c r="BV42" s="1">
        <v>0</v>
      </c>
      <c r="BW42" s="1">
        <v>2</v>
      </c>
      <c r="BX42" s="1">
        <v>2.5</v>
      </c>
      <c r="BY42" s="1">
        <v>51.5</v>
      </c>
      <c r="BZ42" s="1">
        <v>2.5</v>
      </c>
      <c r="CA42" s="1">
        <v>2.5</v>
      </c>
      <c r="CB42" s="1">
        <v>2.5</v>
      </c>
      <c r="CC42" s="1">
        <v>0.5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3.2411338399999998</v>
      </c>
      <c r="CL42" s="1">
        <v>3</v>
      </c>
    </row>
    <row r="43" spans="1:90" x14ac:dyDescent="0.25">
      <c r="A43" s="1" t="s">
        <v>151</v>
      </c>
      <c r="B43" s="1">
        <v>4.9000000000000004</v>
      </c>
      <c r="C43" s="1">
        <v>2</v>
      </c>
      <c r="D43" s="1">
        <v>90</v>
      </c>
      <c r="E43" s="1">
        <v>0.2</v>
      </c>
      <c r="F43" s="1">
        <v>0.5</v>
      </c>
      <c r="G43" s="1">
        <v>0.3</v>
      </c>
      <c r="H43" s="1">
        <v>1</v>
      </c>
      <c r="I43" s="1">
        <v>1</v>
      </c>
      <c r="J43" s="1">
        <v>0.5</v>
      </c>
      <c r="K43" s="1">
        <v>0.5</v>
      </c>
      <c r="L43" s="1">
        <v>0.5</v>
      </c>
      <c r="M43" s="1">
        <v>0.5</v>
      </c>
      <c r="N43" s="1">
        <v>0</v>
      </c>
      <c r="O43" s="1">
        <v>0.23</v>
      </c>
      <c r="P43" s="1">
        <v>0.23</v>
      </c>
      <c r="Q43" s="1">
        <v>0.5</v>
      </c>
      <c r="R43" s="1">
        <v>0.5</v>
      </c>
      <c r="S43" s="1">
        <v>0</v>
      </c>
      <c r="T43" s="1">
        <v>0</v>
      </c>
      <c r="U43" s="1">
        <v>14.5</v>
      </c>
      <c r="V43" s="1">
        <v>11.5</v>
      </c>
      <c r="W43" s="1">
        <v>79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12.5</v>
      </c>
      <c r="AL43" s="1">
        <v>3.5</v>
      </c>
      <c r="AM43" s="1">
        <v>29.6</v>
      </c>
      <c r="AN43" s="1">
        <v>1.2</v>
      </c>
      <c r="AO43" s="1">
        <v>4.0999999999999996</v>
      </c>
      <c r="AP43" s="1">
        <v>12.5</v>
      </c>
      <c r="AQ43" s="1">
        <v>21.5</v>
      </c>
      <c r="AR43" s="1">
        <v>1.5</v>
      </c>
      <c r="AS43" s="1">
        <v>6.5</v>
      </c>
      <c r="AT43" s="1">
        <v>0.5</v>
      </c>
      <c r="AU43" s="1">
        <v>2</v>
      </c>
      <c r="AV43" s="1">
        <v>1.5</v>
      </c>
      <c r="AW43" s="1">
        <v>75</v>
      </c>
      <c r="AX43" s="1">
        <v>6.5</v>
      </c>
      <c r="AY43" s="1">
        <v>0.5</v>
      </c>
      <c r="AZ43" s="1">
        <v>0.5</v>
      </c>
      <c r="BA43" s="1">
        <v>1</v>
      </c>
      <c r="BB43" s="1">
        <v>2</v>
      </c>
      <c r="BC43" s="1">
        <v>15</v>
      </c>
      <c r="BD43" s="1">
        <v>8.5</v>
      </c>
      <c r="BE43" s="1">
        <v>4.5</v>
      </c>
      <c r="BF43" s="1">
        <v>1</v>
      </c>
      <c r="BG43" s="1">
        <v>2</v>
      </c>
      <c r="BH43" s="1">
        <v>0.5</v>
      </c>
      <c r="BI43" s="1">
        <v>1.06</v>
      </c>
      <c r="BJ43" s="1">
        <v>65.5</v>
      </c>
      <c r="BK43" s="1">
        <v>57.5</v>
      </c>
      <c r="BL43" s="1">
        <v>88</v>
      </c>
      <c r="BM43" s="1">
        <v>28</v>
      </c>
      <c r="BN43" s="1">
        <v>22</v>
      </c>
      <c r="BO43" s="1">
        <v>79</v>
      </c>
      <c r="BP43" s="1">
        <v>14.5</v>
      </c>
      <c r="BQ43" s="1">
        <v>11.5</v>
      </c>
      <c r="BR43" s="1">
        <v>79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1</v>
      </c>
      <c r="BY43" s="1">
        <v>79.5</v>
      </c>
      <c r="BZ43" s="1">
        <v>0.5</v>
      </c>
      <c r="CA43" s="1">
        <v>10</v>
      </c>
      <c r="CB43" s="1">
        <v>2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3.5497807400000023</v>
      </c>
      <c r="CL43" s="1">
        <v>3</v>
      </c>
    </row>
    <row r="44" spans="1:90" x14ac:dyDescent="0.25">
      <c r="A44" s="1" t="s">
        <v>60</v>
      </c>
      <c r="B44" s="1">
        <v>6.8</v>
      </c>
      <c r="C44" s="1">
        <v>12</v>
      </c>
      <c r="D44" s="1">
        <v>82.92</v>
      </c>
      <c r="E44" s="1">
        <v>0.33</v>
      </c>
      <c r="F44" s="1">
        <v>0.28999999999999998</v>
      </c>
      <c r="G44" s="1">
        <v>0.4</v>
      </c>
      <c r="H44" s="1">
        <v>5</v>
      </c>
      <c r="I44" s="1">
        <v>1.75</v>
      </c>
      <c r="J44" s="1">
        <v>0.57999999999999996</v>
      </c>
      <c r="K44" s="1">
        <v>1.17</v>
      </c>
      <c r="L44" s="1">
        <v>0.57999999999999996</v>
      </c>
      <c r="M44" s="1">
        <v>0.42</v>
      </c>
      <c r="N44" s="1">
        <v>0</v>
      </c>
      <c r="O44" s="1">
        <v>0.16</v>
      </c>
      <c r="P44" s="1">
        <v>0.28999999999999998</v>
      </c>
      <c r="Q44" s="1">
        <v>0.33</v>
      </c>
      <c r="R44" s="1">
        <v>0.33</v>
      </c>
      <c r="S44" s="1">
        <v>0</v>
      </c>
      <c r="T44" s="1">
        <v>0</v>
      </c>
      <c r="U44" s="1">
        <v>14.5</v>
      </c>
      <c r="V44" s="1">
        <v>10.92</v>
      </c>
      <c r="W44" s="1">
        <v>75</v>
      </c>
      <c r="X44" s="1">
        <v>1.58</v>
      </c>
      <c r="Y44" s="1">
        <v>0.42</v>
      </c>
      <c r="Z44" s="1">
        <v>27</v>
      </c>
      <c r="AA44" s="1">
        <v>0</v>
      </c>
      <c r="AB44" s="1">
        <v>0</v>
      </c>
      <c r="AC44" s="1">
        <v>1.25</v>
      </c>
      <c r="AD44" s="1">
        <v>0.17</v>
      </c>
      <c r="AE44" s="1">
        <v>0.15</v>
      </c>
      <c r="AF44" s="1">
        <v>0.08</v>
      </c>
      <c r="AG44" s="1">
        <v>0</v>
      </c>
      <c r="AH44" s="1">
        <v>0.25</v>
      </c>
      <c r="AI44" s="1">
        <v>0</v>
      </c>
      <c r="AJ44" s="1">
        <v>0.33</v>
      </c>
      <c r="AK44" s="1">
        <v>22.92</v>
      </c>
      <c r="AL44" s="1">
        <v>18.66</v>
      </c>
      <c r="AM44" s="1">
        <v>19.73</v>
      </c>
      <c r="AN44" s="1">
        <v>1.9</v>
      </c>
      <c r="AO44" s="1">
        <v>4.3</v>
      </c>
      <c r="AP44" s="1">
        <v>4.67</v>
      </c>
      <c r="AQ44" s="1">
        <v>11.42</v>
      </c>
      <c r="AR44" s="1">
        <v>0.25</v>
      </c>
      <c r="AS44" s="1">
        <v>4.17</v>
      </c>
      <c r="AT44" s="1">
        <v>1.25</v>
      </c>
      <c r="AU44" s="1">
        <v>1</v>
      </c>
      <c r="AV44" s="1">
        <v>0.42</v>
      </c>
      <c r="AW44" s="1">
        <v>42</v>
      </c>
      <c r="AX44" s="1">
        <v>4.75</v>
      </c>
      <c r="AY44" s="1">
        <v>0.25</v>
      </c>
      <c r="AZ44" s="1">
        <v>0</v>
      </c>
      <c r="BA44" s="1">
        <v>0.17</v>
      </c>
      <c r="BB44" s="1">
        <v>0.42</v>
      </c>
      <c r="BC44" s="1">
        <v>11.17</v>
      </c>
      <c r="BD44" s="1">
        <v>6.92</v>
      </c>
      <c r="BE44" s="1">
        <v>4.33</v>
      </c>
      <c r="BF44" s="1">
        <v>1.75</v>
      </c>
      <c r="BG44" s="1">
        <v>2</v>
      </c>
      <c r="BH44" s="1">
        <v>1.08</v>
      </c>
      <c r="BI44" s="1">
        <v>1.17</v>
      </c>
      <c r="BJ44" s="1">
        <v>28.83</v>
      </c>
      <c r="BK44" s="1">
        <v>23.25</v>
      </c>
      <c r="BL44" s="1">
        <v>81</v>
      </c>
      <c r="BM44" s="1">
        <v>22.17</v>
      </c>
      <c r="BN44" s="1">
        <v>16.670000000000002</v>
      </c>
      <c r="BO44" s="1">
        <v>75</v>
      </c>
      <c r="BP44" s="1">
        <v>14.5</v>
      </c>
      <c r="BQ44" s="1">
        <v>10.92</v>
      </c>
      <c r="BR44" s="1">
        <v>75</v>
      </c>
      <c r="BS44" s="1">
        <v>0.25</v>
      </c>
      <c r="BT44" s="1">
        <v>0.08</v>
      </c>
      <c r="BU44" s="1">
        <v>11</v>
      </c>
      <c r="BV44" s="1">
        <v>1</v>
      </c>
      <c r="BW44" s="1">
        <v>1</v>
      </c>
      <c r="BX44" s="1">
        <v>2</v>
      </c>
      <c r="BY44" s="1">
        <v>52.58</v>
      </c>
      <c r="BZ44" s="1">
        <v>3.58</v>
      </c>
      <c r="CA44" s="1">
        <v>1.75</v>
      </c>
      <c r="CB44" s="1">
        <v>4.08</v>
      </c>
      <c r="CC44" s="1">
        <v>0.75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0.17</v>
      </c>
      <c r="CJ44" s="1">
        <v>0.17</v>
      </c>
      <c r="CK44" s="1">
        <f t="shared" si="0"/>
        <v>4.2673460900000002</v>
      </c>
      <c r="CL44" s="1">
        <v>2</v>
      </c>
    </row>
    <row r="45" spans="1:90" x14ac:dyDescent="0.25">
      <c r="A45" s="1" t="s">
        <v>67</v>
      </c>
      <c r="B45" s="1">
        <v>6.3</v>
      </c>
      <c r="C45" s="1">
        <v>11</v>
      </c>
      <c r="D45" s="1">
        <v>87.91</v>
      </c>
      <c r="E45" s="1">
        <v>0.26</v>
      </c>
      <c r="F45" s="1">
        <v>0.25</v>
      </c>
      <c r="G45" s="1">
        <v>0.3</v>
      </c>
      <c r="H45" s="1">
        <v>2</v>
      </c>
      <c r="I45" s="1">
        <v>1.18</v>
      </c>
      <c r="J45" s="1">
        <v>0.73</v>
      </c>
      <c r="K45" s="1">
        <v>0.27</v>
      </c>
      <c r="L45" s="1">
        <v>0.91</v>
      </c>
      <c r="M45" s="1">
        <v>0.18</v>
      </c>
      <c r="N45" s="1">
        <v>0</v>
      </c>
      <c r="O45" s="1">
        <v>0.08</v>
      </c>
      <c r="P45" s="1">
        <v>0.22</v>
      </c>
      <c r="Q45" s="1">
        <v>0.18</v>
      </c>
      <c r="R45" s="1">
        <v>0.18</v>
      </c>
      <c r="S45" s="1">
        <v>0</v>
      </c>
      <c r="T45" s="1">
        <v>0</v>
      </c>
      <c r="U45" s="1">
        <v>13.45</v>
      </c>
      <c r="V45" s="1">
        <v>11.09</v>
      </c>
      <c r="W45" s="1">
        <v>82</v>
      </c>
      <c r="X45" s="1">
        <v>8.36</v>
      </c>
      <c r="Y45" s="1">
        <v>2</v>
      </c>
      <c r="Z45" s="1">
        <v>24</v>
      </c>
      <c r="AA45" s="1">
        <v>6.09</v>
      </c>
      <c r="AB45" s="1">
        <v>1.36</v>
      </c>
      <c r="AC45" s="1">
        <v>1.91</v>
      </c>
      <c r="AD45" s="1">
        <v>0</v>
      </c>
      <c r="AE45" s="1">
        <v>0.09</v>
      </c>
      <c r="AF45" s="1">
        <v>0</v>
      </c>
      <c r="AG45" s="1">
        <v>0</v>
      </c>
      <c r="AH45" s="1">
        <v>0.18</v>
      </c>
      <c r="AI45" s="1">
        <v>0.09</v>
      </c>
      <c r="AJ45" s="1">
        <v>0.36</v>
      </c>
      <c r="AK45" s="1">
        <v>9.82</v>
      </c>
      <c r="AL45" s="1">
        <v>31.1</v>
      </c>
      <c r="AM45" s="1">
        <v>21.18</v>
      </c>
      <c r="AN45" s="1">
        <v>1.3</v>
      </c>
      <c r="AO45" s="1">
        <v>4</v>
      </c>
      <c r="AP45" s="1">
        <v>14.73</v>
      </c>
      <c r="AQ45" s="1">
        <v>17.18</v>
      </c>
      <c r="AR45" s="1">
        <v>0.18</v>
      </c>
      <c r="AS45" s="1">
        <v>3</v>
      </c>
      <c r="AT45" s="1">
        <v>1.45</v>
      </c>
      <c r="AU45" s="1">
        <v>1</v>
      </c>
      <c r="AV45" s="1">
        <v>0.64</v>
      </c>
      <c r="AW45" s="1">
        <v>64</v>
      </c>
      <c r="AX45" s="1">
        <v>7.55</v>
      </c>
      <c r="AY45" s="1">
        <v>0.91</v>
      </c>
      <c r="AZ45" s="1">
        <v>0.45</v>
      </c>
      <c r="BA45" s="1">
        <v>1</v>
      </c>
      <c r="BB45" s="1">
        <v>2.36</v>
      </c>
      <c r="BC45" s="1">
        <v>13.18</v>
      </c>
      <c r="BD45" s="1">
        <v>8.91</v>
      </c>
      <c r="BE45" s="1">
        <v>4.3600000000000003</v>
      </c>
      <c r="BF45" s="1">
        <v>1</v>
      </c>
      <c r="BG45" s="1">
        <v>2.73</v>
      </c>
      <c r="BH45" s="1">
        <v>2</v>
      </c>
      <c r="BI45" s="1">
        <v>1.48</v>
      </c>
      <c r="BJ45" s="1">
        <v>51.73</v>
      </c>
      <c r="BK45" s="1">
        <v>45.91</v>
      </c>
      <c r="BL45" s="1">
        <v>89</v>
      </c>
      <c r="BM45" s="1">
        <v>36.729999999999997</v>
      </c>
      <c r="BN45" s="1">
        <v>26.36</v>
      </c>
      <c r="BO45" s="1">
        <v>72</v>
      </c>
      <c r="BP45" s="1">
        <v>13.45</v>
      </c>
      <c r="BQ45" s="1">
        <v>11.09</v>
      </c>
      <c r="BR45" s="1">
        <v>82</v>
      </c>
      <c r="BS45" s="1">
        <v>0</v>
      </c>
      <c r="BT45" s="1">
        <v>0</v>
      </c>
      <c r="BU45" s="1">
        <v>11</v>
      </c>
      <c r="BV45" s="1">
        <v>0</v>
      </c>
      <c r="BW45" s="1">
        <v>1</v>
      </c>
      <c r="BX45" s="1">
        <v>0.55000000000000004</v>
      </c>
      <c r="BY45" s="1">
        <v>69.819999999999993</v>
      </c>
      <c r="BZ45" s="1">
        <v>0.73</v>
      </c>
      <c r="CA45" s="1">
        <v>6.64</v>
      </c>
      <c r="CB45" s="1">
        <v>8.82</v>
      </c>
      <c r="CC45" s="1">
        <v>0</v>
      </c>
      <c r="CD45" s="1">
        <v>0</v>
      </c>
      <c r="CE45" s="1">
        <v>5.82</v>
      </c>
      <c r="CF45" s="1">
        <v>0.36</v>
      </c>
      <c r="CG45" s="1">
        <v>0.36</v>
      </c>
      <c r="CH45" s="1">
        <v>0</v>
      </c>
      <c r="CI45" s="1">
        <v>0.18</v>
      </c>
      <c r="CJ45" s="1">
        <v>0.18</v>
      </c>
      <c r="CK45" s="1">
        <f t="shared" si="0"/>
        <v>3.9439721100000011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13</v>
      </c>
      <c r="D46" s="1">
        <v>87.54</v>
      </c>
      <c r="E46" s="1">
        <v>0.38</v>
      </c>
      <c r="F46" s="1">
        <v>0.33</v>
      </c>
      <c r="G46" s="1">
        <v>0.5</v>
      </c>
      <c r="H46" s="1">
        <v>4</v>
      </c>
      <c r="I46" s="1">
        <v>2.85</v>
      </c>
      <c r="J46" s="1">
        <v>1.08</v>
      </c>
      <c r="K46" s="1">
        <v>1.69</v>
      </c>
      <c r="L46" s="1">
        <v>1.1499999999999999</v>
      </c>
      <c r="M46" s="1">
        <v>0.15</v>
      </c>
      <c r="N46" s="1">
        <v>0.08</v>
      </c>
      <c r="O46" s="1">
        <v>0.22</v>
      </c>
      <c r="P46" s="1">
        <v>0.28000000000000003</v>
      </c>
      <c r="Q46" s="1">
        <v>0.23</v>
      </c>
      <c r="R46" s="1">
        <v>0.23</v>
      </c>
      <c r="S46" s="1">
        <v>0</v>
      </c>
      <c r="T46" s="1">
        <v>0</v>
      </c>
      <c r="U46" s="1">
        <v>17.920000000000002</v>
      </c>
      <c r="V46" s="1">
        <v>13.31</v>
      </c>
      <c r="W46" s="1">
        <v>74</v>
      </c>
      <c r="X46" s="1">
        <v>1.62</v>
      </c>
      <c r="Y46" s="1">
        <v>0.69</v>
      </c>
      <c r="Z46" s="1">
        <v>43</v>
      </c>
      <c r="AA46" s="1">
        <v>0.54</v>
      </c>
      <c r="AB46" s="1">
        <v>0.15</v>
      </c>
      <c r="AC46" s="1">
        <v>1.62</v>
      </c>
      <c r="AD46" s="1">
        <v>0.15</v>
      </c>
      <c r="AE46" s="1">
        <v>0.19</v>
      </c>
      <c r="AF46" s="1">
        <v>0.08</v>
      </c>
      <c r="AG46" s="1">
        <v>0</v>
      </c>
      <c r="AH46" s="1">
        <v>0.08</v>
      </c>
      <c r="AI46" s="1">
        <v>0</v>
      </c>
      <c r="AJ46" s="1">
        <v>0.38</v>
      </c>
      <c r="AK46" s="1">
        <v>36.31</v>
      </c>
      <c r="AL46" s="1">
        <v>24.23</v>
      </c>
      <c r="AM46" s="1">
        <v>19.77</v>
      </c>
      <c r="AN46" s="1">
        <v>2</v>
      </c>
      <c r="AO46" s="1">
        <v>4.7</v>
      </c>
      <c r="AP46" s="1">
        <v>9.23</v>
      </c>
      <c r="AQ46" s="1">
        <v>14.08</v>
      </c>
      <c r="AR46" s="1">
        <v>0.62</v>
      </c>
      <c r="AS46" s="1">
        <v>4.3099999999999996</v>
      </c>
      <c r="AT46" s="1">
        <v>1.08</v>
      </c>
      <c r="AU46" s="1">
        <v>1.46</v>
      </c>
      <c r="AV46" s="1">
        <v>0.92</v>
      </c>
      <c r="AW46" s="1">
        <v>63</v>
      </c>
      <c r="AX46" s="1">
        <v>4.1500000000000004</v>
      </c>
      <c r="AY46" s="1">
        <v>0.08</v>
      </c>
      <c r="AZ46" s="1">
        <v>0</v>
      </c>
      <c r="BA46" s="1">
        <v>0.31</v>
      </c>
      <c r="BB46" s="1">
        <v>0.38</v>
      </c>
      <c r="BC46" s="1">
        <v>11.77</v>
      </c>
      <c r="BD46" s="1">
        <v>6.92</v>
      </c>
      <c r="BE46" s="1">
        <v>3.69</v>
      </c>
      <c r="BF46" s="1">
        <v>0.85</v>
      </c>
      <c r="BG46" s="1">
        <v>1.38</v>
      </c>
      <c r="BH46" s="1">
        <v>1.54</v>
      </c>
      <c r="BI46" s="1">
        <v>1.25</v>
      </c>
      <c r="BJ46" s="1">
        <v>34.15</v>
      </c>
      <c r="BK46" s="1">
        <v>27.08</v>
      </c>
      <c r="BL46" s="1">
        <v>79</v>
      </c>
      <c r="BM46" s="1">
        <v>26.69</v>
      </c>
      <c r="BN46" s="1">
        <v>19.850000000000001</v>
      </c>
      <c r="BO46" s="1">
        <v>74</v>
      </c>
      <c r="BP46" s="1">
        <v>17.920000000000002</v>
      </c>
      <c r="BQ46" s="1">
        <v>13.31</v>
      </c>
      <c r="BR46" s="1">
        <v>74</v>
      </c>
      <c r="BS46" s="1">
        <v>0.23</v>
      </c>
      <c r="BT46" s="1">
        <v>0.15</v>
      </c>
      <c r="BU46" s="1">
        <v>13</v>
      </c>
      <c r="BV46" s="1">
        <v>0</v>
      </c>
      <c r="BW46" s="1">
        <v>2</v>
      </c>
      <c r="BX46" s="1">
        <v>2.31</v>
      </c>
      <c r="BY46" s="1">
        <v>54.15</v>
      </c>
      <c r="BZ46" s="1">
        <v>5.38</v>
      </c>
      <c r="CA46" s="1">
        <v>3.92</v>
      </c>
      <c r="CB46" s="1">
        <v>3.85</v>
      </c>
      <c r="CC46" s="1">
        <v>0.46</v>
      </c>
      <c r="CD46" s="1">
        <v>0.08</v>
      </c>
      <c r="CE46" s="1">
        <v>0.38</v>
      </c>
      <c r="CF46" s="1">
        <v>0.08</v>
      </c>
      <c r="CG46" s="1">
        <v>0.15</v>
      </c>
      <c r="CH46" s="1">
        <v>0</v>
      </c>
      <c r="CI46" s="1">
        <v>0.08</v>
      </c>
      <c r="CJ46" s="1">
        <v>0.08</v>
      </c>
      <c r="CK46" s="1">
        <f t="shared" si="0"/>
        <v>4.7745183200000003</v>
      </c>
      <c r="CL46" s="1">
        <v>2</v>
      </c>
    </row>
    <row r="47" spans="1:90" x14ac:dyDescent="0.25">
      <c r="A47" s="1" t="s">
        <v>77</v>
      </c>
      <c r="B47" s="1">
        <v>4.7</v>
      </c>
      <c r="C47" s="1">
        <v>4</v>
      </c>
      <c r="D47" s="1">
        <v>32.25</v>
      </c>
      <c r="E47" s="1">
        <v>0.1</v>
      </c>
      <c r="F47" s="1">
        <v>0</v>
      </c>
      <c r="G47" s="1">
        <v>0.1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3</v>
      </c>
      <c r="V47" s="1">
        <v>0.75</v>
      </c>
      <c r="W47" s="1">
        <v>25</v>
      </c>
      <c r="X47" s="1">
        <v>0.5</v>
      </c>
      <c r="Y47" s="1">
        <v>0.25</v>
      </c>
      <c r="Z47" s="1">
        <v>50</v>
      </c>
      <c r="AA47" s="1">
        <v>0</v>
      </c>
      <c r="AB47" s="1">
        <v>0</v>
      </c>
      <c r="AC47" s="1">
        <v>0.5</v>
      </c>
      <c r="AD47" s="1">
        <v>0.25</v>
      </c>
      <c r="AE47" s="1">
        <v>0.12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3.5</v>
      </c>
      <c r="AL47" s="1">
        <v>7.48</v>
      </c>
      <c r="AM47" s="1">
        <v>3.95</v>
      </c>
      <c r="AN47" s="1">
        <v>0.4</v>
      </c>
      <c r="AO47" s="1">
        <v>2.2999999999999998</v>
      </c>
      <c r="AP47" s="1">
        <v>4.5</v>
      </c>
      <c r="AQ47" s="1">
        <v>4.5</v>
      </c>
      <c r="AR47" s="1">
        <v>0</v>
      </c>
      <c r="AS47" s="1">
        <v>1.25</v>
      </c>
      <c r="AT47" s="1">
        <v>0.75</v>
      </c>
      <c r="AU47" s="1">
        <v>0.75</v>
      </c>
      <c r="AV47" s="1">
        <v>0.5</v>
      </c>
      <c r="AW47" s="1">
        <v>67</v>
      </c>
      <c r="AX47" s="1">
        <v>2.75</v>
      </c>
      <c r="AY47" s="1">
        <v>0.25</v>
      </c>
      <c r="AZ47" s="1">
        <v>0</v>
      </c>
      <c r="BA47" s="1">
        <v>0.75</v>
      </c>
      <c r="BB47" s="1">
        <v>1</v>
      </c>
      <c r="BC47" s="1">
        <v>14.25</v>
      </c>
      <c r="BD47" s="1">
        <v>11.25</v>
      </c>
      <c r="BE47" s="1">
        <v>5.25</v>
      </c>
      <c r="BF47" s="1">
        <v>0.25</v>
      </c>
      <c r="BG47" s="1">
        <v>2.25</v>
      </c>
      <c r="BH47" s="1">
        <v>3.25</v>
      </c>
      <c r="BI47" s="1">
        <v>2.0299999999999998</v>
      </c>
      <c r="BJ47" s="1">
        <v>7</v>
      </c>
      <c r="BK47" s="1">
        <v>3.25</v>
      </c>
      <c r="BL47" s="1">
        <v>46</v>
      </c>
      <c r="BM47" s="1">
        <v>6</v>
      </c>
      <c r="BN47" s="1">
        <v>2.75</v>
      </c>
      <c r="BO47" s="1">
        <v>46</v>
      </c>
      <c r="BP47" s="1">
        <v>3</v>
      </c>
      <c r="BQ47" s="1">
        <v>0.75</v>
      </c>
      <c r="BR47" s="1">
        <v>25</v>
      </c>
      <c r="BS47" s="1">
        <v>0.25</v>
      </c>
      <c r="BT47" s="1">
        <v>0</v>
      </c>
      <c r="BU47" s="1">
        <v>1</v>
      </c>
      <c r="BV47" s="1">
        <v>3</v>
      </c>
      <c r="BW47" s="1">
        <v>1</v>
      </c>
      <c r="BX47" s="1">
        <v>0</v>
      </c>
      <c r="BY47" s="1">
        <v>16.5</v>
      </c>
      <c r="BZ47" s="1">
        <v>1.75</v>
      </c>
      <c r="CA47" s="1">
        <v>0.5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2.2947456100000001</v>
      </c>
      <c r="CL47" s="1">
        <v>2</v>
      </c>
    </row>
    <row r="48" spans="1:90" x14ac:dyDescent="0.25">
      <c r="A48" s="1" t="s">
        <v>89</v>
      </c>
      <c r="B48" s="1">
        <v>8.9</v>
      </c>
      <c r="C48" s="1">
        <v>10</v>
      </c>
      <c r="D48" s="1">
        <v>49.7</v>
      </c>
      <c r="E48" s="1">
        <v>0.1</v>
      </c>
      <c r="F48" s="1">
        <v>0.06</v>
      </c>
      <c r="G48" s="1">
        <v>0.2</v>
      </c>
      <c r="H48" s="1">
        <v>1</v>
      </c>
      <c r="I48" s="1">
        <v>0.4</v>
      </c>
      <c r="J48" s="1">
        <v>0.2</v>
      </c>
      <c r="K48" s="1">
        <v>0.4</v>
      </c>
      <c r="L48" s="1">
        <v>0</v>
      </c>
      <c r="M48" s="1">
        <v>0.2</v>
      </c>
      <c r="N48" s="1">
        <v>0</v>
      </c>
      <c r="O48" s="1">
        <v>0.1</v>
      </c>
      <c r="P48" s="1">
        <v>0.1</v>
      </c>
      <c r="Q48" s="1">
        <v>0.1</v>
      </c>
      <c r="R48" s="1">
        <v>0.1</v>
      </c>
      <c r="S48" s="1">
        <v>0</v>
      </c>
      <c r="T48" s="1">
        <v>0</v>
      </c>
      <c r="U48" s="1">
        <v>12.2</v>
      </c>
      <c r="V48" s="1">
        <v>10</v>
      </c>
      <c r="W48" s="1">
        <v>82</v>
      </c>
      <c r="X48" s="1">
        <v>0.7</v>
      </c>
      <c r="Y48" s="1">
        <v>0.2</v>
      </c>
      <c r="Z48" s="1">
        <v>29</v>
      </c>
      <c r="AA48" s="1">
        <v>0</v>
      </c>
      <c r="AB48" s="1">
        <v>0</v>
      </c>
      <c r="AC48" s="1">
        <v>1.1000000000000001</v>
      </c>
      <c r="AD48" s="1">
        <v>0</v>
      </c>
      <c r="AE48" s="1">
        <v>0.06</v>
      </c>
      <c r="AF48" s="1">
        <v>0</v>
      </c>
      <c r="AG48" s="1">
        <v>0</v>
      </c>
      <c r="AH48" s="1">
        <v>0</v>
      </c>
      <c r="AI48" s="1">
        <v>0</v>
      </c>
      <c r="AJ48" s="1">
        <v>0.2</v>
      </c>
      <c r="AK48" s="1">
        <v>9</v>
      </c>
      <c r="AL48" s="1">
        <v>16.72</v>
      </c>
      <c r="AM48" s="1">
        <v>8.48</v>
      </c>
      <c r="AN48" s="1">
        <v>0.7</v>
      </c>
      <c r="AO48" s="1">
        <v>2.8</v>
      </c>
      <c r="AP48" s="1">
        <v>6.9</v>
      </c>
      <c r="AQ48" s="1">
        <v>8.6999999999999993</v>
      </c>
      <c r="AR48" s="1">
        <v>0.1</v>
      </c>
      <c r="AS48" s="1">
        <v>2.2999999999999998</v>
      </c>
      <c r="AT48" s="1">
        <v>0.5</v>
      </c>
      <c r="AU48" s="1">
        <v>0.1</v>
      </c>
      <c r="AV48" s="1">
        <v>0.1</v>
      </c>
      <c r="AW48" s="1">
        <v>100</v>
      </c>
      <c r="AX48" s="1">
        <v>2.1</v>
      </c>
      <c r="AY48" s="1">
        <v>0.2</v>
      </c>
      <c r="AZ48" s="1">
        <v>0</v>
      </c>
      <c r="BA48" s="1">
        <v>0.4</v>
      </c>
      <c r="BB48" s="1">
        <v>0.6</v>
      </c>
      <c r="BC48" s="1">
        <v>15.2</v>
      </c>
      <c r="BD48" s="1">
        <v>9.4</v>
      </c>
      <c r="BE48" s="1">
        <v>5</v>
      </c>
      <c r="BF48" s="1">
        <v>0.9</v>
      </c>
      <c r="BG48" s="1">
        <v>1.5</v>
      </c>
      <c r="BH48" s="1">
        <v>1.9</v>
      </c>
      <c r="BI48" s="1">
        <v>1.63</v>
      </c>
      <c r="BJ48" s="1">
        <v>25.7</v>
      </c>
      <c r="BK48" s="1">
        <v>21.6</v>
      </c>
      <c r="BL48" s="1">
        <v>84</v>
      </c>
      <c r="BM48" s="1">
        <v>19.399999999999999</v>
      </c>
      <c r="BN48" s="1">
        <v>16.2</v>
      </c>
      <c r="BO48" s="1">
        <v>84</v>
      </c>
      <c r="BP48" s="1">
        <v>12.2</v>
      </c>
      <c r="BQ48" s="1">
        <v>10</v>
      </c>
      <c r="BR48" s="1">
        <v>82</v>
      </c>
      <c r="BS48" s="1">
        <v>0.2</v>
      </c>
      <c r="BT48" s="1">
        <v>0.1</v>
      </c>
      <c r="BU48" s="1">
        <v>5</v>
      </c>
      <c r="BV48" s="1">
        <v>5</v>
      </c>
      <c r="BW48" s="1">
        <v>5</v>
      </c>
      <c r="BX48" s="1">
        <v>1.2</v>
      </c>
      <c r="BY48" s="1">
        <v>33.299999999999997</v>
      </c>
      <c r="BZ48" s="1">
        <v>2.1</v>
      </c>
      <c r="CA48" s="1">
        <v>1</v>
      </c>
      <c r="CB48" s="1">
        <v>1.7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3.7524536300000007</v>
      </c>
      <c r="CL48" s="1">
        <v>2</v>
      </c>
    </row>
    <row r="49" spans="1:90" x14ac:dyDescent="0.25">
      <c r="A49" s="1" t="s">
        <v>96</v>
      </c>
      <c r="B49" s="1">
        <v>5.5</v>
      </c>
      <c r="C49" s="1">
        <v>11</v>
      </c>
      <c r="D49" s="1">
        <v>90</v>
      </c>
      <c r="E49" s="1">
        <v>0.04</v>
      </c>
      <c r="F49" s="1">
        <v>7.0000000000000007E-2</v>
      </c>
      <c r="G49" s="1">
        <v>0.1</v>
      </c>
      <c r="H49" s="1">
        <v>2</v>
      </c>
      <c r="I49" s="1">
        <v>1</v>
      </c>
      <c r="J49" s="1">
        <v>0.27</v>
      </c>
      <c r="K49" s="1">
        <v>0.36</v>
      </c>
      <c r="L49" s="1">
        <v>0.64</v>
      </c>
      <c r="M49" s="1">
        <v>0</v>
      </c>
      <c r="N49" s="1">
        <v>0.18</v>
      </c>
      <c r="O49" s="1">
        <v>0.05</v>
      </c>
      <c r="P49" s="1">
        <v>0.05</v>
      </c>
      <c r="Q49" s="1">
        <v>0.18</v>
      </c>
      <c r="R49" s="1">
        <v>0</v>
      </c>
      <c r="S49" s="1">
        <v>0.18</v>
      </c>
      <c r="T49" s="1">
        <v>0</v>
      </c>
      <c r="U49" s="1">
        <v>23.73</v>
      </c>
      <c r="V49" s="1">
        <v>20.73</v>
      </c>
      <c r="W49" s="1">
        <v>87</v>
      </c>
      <c r="X49" s="1">
        <v>0.18</v>
      </c>
      <c r="Y49" s="1">
        <v>0.09</v>
      </c>
      <c r="Z49" s="1">
        <v>50</v>
      </c>
      <c r="AA49" s="1">
        <v>0</v>
      </c>
      <c r="AB49" s="1">
        <v>0</v>
      </c>
      <c r="AC49" s="1">
        <v>0.73</v>
      </c>
      <c r="AD49" s="1">
        <v>0</v>
      </c>
      <c r="AE49" s="1">
        <v>0.04</v>
      </c>
      <c r="AF49" s="1">
        <v>0</v>
      </c>
      <c r="AG49" s="1">
        <v>0</v>
      </c>
      <c r="AH49" s="1">
        <v>0.18</v>
      </c>
      <c r="AI49" s="1">
        <v>0</v>
      </c>
      <c r="AJ49" s="1">
        <v>0.64</v>
      </c>
      <c r="AK49" s="1">
        <v>8</v>
      </c>
      <c r="AL49" s="1">
        <v>15.75</v>
      </c>
      <c r="AM49" s="1">
        <v>21.47</v>
      </c>
      <c r="AN49" s="1">
        <v>0.4</v>
      </c>
      <c r="AO49" s="1">
        <v>3.2</v>
      </c>
      <c r="AP49" s="1">
        <v>14.73</v>
      </c>
      <c r="AQ49" s="1">
        <v>18</v>
      </c>
      <c r="AR49" s="1">
        <v>0.18</v>
      </c>
      <c r="AS49" s="1">
        <v>3.55</v>
      </c>
      <c r="AT49" s="1">
        <v>0.55000000000000004</v>
      </c>
      <c r="AU49" s="1">
        <v>2.09</v>
      </c>
      <c r="AV49" s="1">
        <v>1.36</v>
      </c>
      <c r="AW49" s="1">
        <v>65</v>
      </c>
      <c r="AX49" s="1">
        <v>8.4499999999999993</v>
      </c>
      <c r="AY49" s="1">
        <v>1.18</v>
      </c>
      <c r="AZ49" s="1">
        <v>0.27</v>
      </c>
      <c r="BA49" s="1">
        <v>0.45</v>
      </c>
      <c r="BB49" s="1">
        <v>1.91</v>
      </c>
      <c r="BC49" s="1">
        <v>5.27</v>
      </c>
      <c r="BD49" s="1">
        <v>3.73</v>
      </c>
      <c r="BE49" s="1">
        <v>1.82</v>
      </c>
      <c r="BF49" s="1">
        <v>0.36</v>
      </c>
      <c r="BG49" s="1">
        <v>0.73</v>
      </c>
      <c r="BH49" s="1">
        <v>0.82</v>
      </c>
      <c r="BI49" s="1">
        <v>0.64</v>
      </c>
      <c r="BJ49" s="1">
        <v>84.91</v>
      </c>
      <c r="BK49" s="1">
        <v>78.64</v>
      </c>
      <c r="BL49" s="1">
        <v>93</v>
      </c>
      <c r="BM49" s="1">
        <v>53.09</v>
      </c>
      <c r="BN49" s="1">
        <v>48.64</v>
      </c>
      <c r="BO49" s="1">
        <v>92</v>
      </c>
      <c r="BP49" s="1">
        <v>23.73</v>
      </c>
      <c r="BQ49" s="1">
        <v>20.73</v>
      </c>
      <c r="BR49" s="1">
        <v>87</v>
      </c>
      <c r="BS49" s="1">
        <v>0.09</v>
      </c>
      <c r="BT49" s="1">
        <v>0</v>
      </c>
      <c r="BU49" s="1">
        <v>11</v>
      </c>
      <c r="BV49" s="1">
        <v>0</v>
      </c>
      <c r="BW49" s="1">
        <v>0</v>
      </c>
      <c r="BX49" s="1">
        <v>0.64</v>
      </c>
      <c r="BY49" s="1">
        <v>95.45</v>
      </c>
      <c r="BZ49" s="1">
        <v>0.91</v>
      </c>
      <c r="CA49" s="1">
        <v>11.55</v>
      </c>
      <c r="CB49" s="1">
        <v>2.4500000000000002</v>
      </c>
      <c r="CC49" s="1">
        <v>0.09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2.7040781000000007</v>
      </c>
      <c r="CL49" s="1">
        <v>2</v>
      </c>
    </row>
    <row r="50" spans="1:90" x14ac:dyDescent="0.25">
      <c r="A50" s="1" t="s">
        <v>97</v>
      </c>
      <c r="B50" s="1">
        <v>4.8</v>
      </c>
      <c r="C50" s="1">
        <v>13</v>
      </c>
      <c r="D50" s="1">
        <v>26.69</v>
      </c>
      <c r="E50" s="1">
        <v>0.13</v>
      </c>
      <c r="F50" s="1">
        <v>0</v>
      </c>
      <c r="G50" s="1">
        <v>0.2</v>
      </c>
      <c r="H50" s="1">
        <v>0</v>
      </c>
      <c r="I50" s="1">
        <v>0.92</v>
      </c>
      <c r="J50" s="1">
        <v>0.38</v>
      </c>
      <c r="K50" s="1">
        <v>0.69</v>
      </c>
      <c r="L50" s="1">
        <v>0.23</v>
      </c>
      <c r="M50" s="1">
        <v>0.08</v>
      </c>
      <c r="N50" s="1">
        <v>0.15</v>
      </c>
      <c r="O50" s="1">
        <v>0.09</v>
      </c>
      <c r="P50" s="1">
        <v>0.09</v>
      </c>
      <c r="Q50" s="1">
        <v>0</v>
      </c>
      <c r="R50" s="1">
        <v>0</v>
      </c>
      <c r="S50" s="1">
        <v>0</v>
      </c>
      <c r="T50" s="1">
        <v>0</v>
      </c>
      <c r="U50" s="1">
        <v>4.46</v>
      </c>
      <c r="V50" s="1">
        <v>2.69</v>
      </c>
      <c r="W50" s="1">
        <v>60</v>
      </c>
      <c r="X50" s="1">
        <v>0.77</v>
      </c>
      <c r="Y50" s="1">
        <v>0.08</v>
      </c>
      <c r="Z50" s="1">
        <v>10</v>
      </c>
      <c r="AA50" s="1">
        <v>0</v>
      </c>
      <c r="AB50" s="1">
        <v>0</v>
      </c>
      <c r="AC50" s="1">
        <v>0.62</v>
      </c>
      <c r="AD50" s="1">
        <v>0.08</v>
      </c>
      <c r="AE50" s="1">
        <v>7.0000000000000007E-2</v>
      </c>
      <c r="AF50" s="1">
        <v>0</v>
      </c>
      <c r="AG50" s="1">
        <v>0</v>
      </c>
      <c r="AH50" s="1">
        <v>0.15</v>
      </c>
      <c r="AI50" s="1">
        <v>0</v>
      </c>
      <c r="AJ50" s="1">
        <v>0</v>
      </c>
      <c r="AK50" s="1">
        <v>10.38</v>
      </c>
      <c r="AL50" s="1">
        <v>7.78</v>
      </c>
      <c r="AM50" s="1">
        <v>3.11</v>
      </c>
      <c r="AN50" s="1">
        <v>0.7</v>
      </c>
      <c r="AO50" s="1">
        <v>2.2000000000000002</v>
      </c>
      <c r="AP50" s="1">
        <v>2.46</v>
      </c>
      <c r="AQ50" s="1">
        <v>2.46</v>
      </c>
      <c r="AR50" s="1">
        <v>0</v>
      </c>
      <c r="AS50" s="1">
        <v>0.92</v>
      </c>
      <c r="AT50" s="1">
        <v>0.31</v>
      </c>
      <c r="AU50" s="1">
        <v>0.54</v>
      </c>
      <c r="AV50" s="1">
        <v>0.23</v>
      </c>
      <c r="AW50" s="1">
        <v>43</v>
      </c>
      <c r="AX50" s="1">
        <v>2</v>
      </c>
      <c r="AY50" s="1">
        <v>0.23</v>
      </c>
      <c r="AZ50" s="1">
        <v>0</v>
      </c>
      <c r="BA50" s="1">
        <v>0.08</v>
      </c>
      <c r="BB50" s="1">
        <v>0.31</v>
      </c>
      <c r="BC50" s="1">
        <v>15.38</v>
      </c>
      <c r="BD50" s="1">
        <v>9.31</v>
      </c>
      <c r="BE50" s="1">
        <v>5.08</v>
      </c>
      <c r="BF50" s="1">
        <v>0.46</v>
      </c>
      <c r="BG50" s="1">
        <v>1.77</v>
      </c>
      <c r="BH50" s="1">
        <v>1.92</v>
      </c>
      <c r="BI50" s="1">
        <v>1.57</v>
      </c>
      <c r="BJ50" s="1">
        <v>8.77</v>
      </c>
      <c r="BK50" s="1">
        <v>6.31</v>
      </c>
      <c r="BL50" s="1">
        <v>72</v>
      </c>
      <c r="BM50" s="1">
        <v>6.85</v>
      </c>
      <c r="BN50" s="1">
        <v>3.92</v>
      </c>
      <c r="BO50" s="1">
        <v>57</v>
      </c>
      <c r="BP50" s="1">
        <v>4.46</v>
      </c>
      <c r="BQ50" s="1">
        <v>2.69</v>
      </c>
      <c r="BR50" s="1">
        <v>60</v>
      </c>
      <c r="BS50" s="1">
        <v>0.08</v>
      </c>
      <c r="BT50" s="1">
        <v>0</v>
      </c>
      <c r="BU50" s="1">
        <v>1</v>
      </c>
      <c r="BV50" s="1">
        <v>12</v>
      </c>
      <c r="BW50" s="1">
        <v>1</v>
      </c>
      <c r="BX50" s="1">
        <v>0.31</v>
      </c>
      <c r="BY50" s="1">
        <v>15.69</v>
      </c>
      <c r="BZ50" s="1">
        <v>1.85</v>
      </c>
      <c r="CA50" s="1">
        <v>0.92</v>
      </c>
      <c r="CB50" s="1">
        <v>1.54</v>
      </c>
      <c r="CC50" s="1">
        <v>0.15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3.4950369999999982</v>
      </c>
      <c r="CL50" s="1">
        <v>2</v>
      </c>
    </row>
    <row r="51" spans="1:90" x14ac:dyDescent="0.25">
      <c r="A51" s="1" t="s">
        <v>99</v>
      </c>
      <c r="B51" s="1">
        <v>5.0999999999999996</v>
      </c>
      <c r="C51" s="1">
        <v>13</v>
      </c>
      <c r="D51" s="1">
        <v>90</v>
      </c>
      <c r="E51" s="1">
        <v>0.08</v>
      </c>
      <c r="F51" s="1">
        <v>0.17</v>
      </c>
      <c r="G51" s="1">
        <v>0.1</v>
      </c>
      <c r="H51" s="1">
        <v>4</v>
      </c>
      <c r="I51" s="1">
        <v>0.69</v>
      </c>
      <c r="J51" s="1">
        <v>0.31</v>
      </c>
      <c r="K51" s="1">
        <v>0.08</v>
      </c>
      <c r="L51" s="1">
        <v>0.62</v>
      </c>
      <c r="M51" s="1">
        <v>0</v>
      </c>
      <c r="N51" s="1">
        <v>0.08</v>
      </c>
      <c r="O51" s="1">
        <v>0.06</v>
      </c>
      <c r="P51" s="1">
        <v>0.06</v>
      </c>
      <c r="Q51" s="1">
        <v>0.08</v>
      </c>
      <c r="R51" s="1">
        <v>0</v>
      </c>
      <c r="S51" s="1">
        <v>0.08</v>
      </c>
      <c r="T51" s="1">
        <v>0</v>
      </c>
      <c r="U51" s="1">
        <v>14.62</v>
      </c>
      <c r="V51" s="1">
        <v>13.08</v>
      </c>
      <c r="W51" s="1">
        <v>89</v>
      </c>
      <c r="X51" s="1">
        <v>0.69</v>
      </c>
      <c r="Y51" s="1">
        <v>0.15</v>
      </c>
      <c r="Z51" s="1">
        <v>22</v>
      </c>
      <c r="AA51" s="1">
        <v>0</v>
      </c>
      <c r="AB51" s="1">
        <v>0.08</v>
      </c>
      <c r="AC51" s="1">
        <v>0.92</v>
      </c>
      <c r="AD51" s="1">
        <v>0.08</v>
      </c>
      <c r="AE51" s="1">
        <v>0.08</v>
      </c>
      <c r="AF51" s="1">
        <v>0.23</v>
      </c>
      <c r="AG51" s="1">
        <v>0</v>
      </c>
      <c r="AH51" s="1">
        <v>0.31</v>
      </c>
      <c r="AI51" s="1">
        <v>0</v>
      </c>
      <c r="AJ51" s="1">
        <v>0.23</v>
      </c>
      <c r="AK51" s="1">
        <v>8.4600000000000009</v>
      </c>
      <c r="AL51" s="1">
        <v>13.48</v>
      </c>
      <c r="AM51" s="1">
        <v>26.15</v>
      </c>
      <c r="AN51" s="1">
        <v>0.5</v>
      </c>
      <c r="AO51" s="1">
        <v>3</v>
      </c>
      <c r="AP51" s="1">
        <v>16.23</v>
      </c>
      <c r="AQ51" s="1">
        <v>19.690000000000001</v>
      </c>
      <c r="AR51" s="1">
        <v>0.38</v>
      </c>
      <c r="AS51" s="1">
        <v>3.38</v>
      </c>
      <c r="AT51" s="1">
        <v>1.23</v>
      </c>
      <c r="AU51" s="1">
        <v>2.62</v>
      </c>
      <c r="AV51" s="1">
        <v>1.46</v>
      </c>
      <c r="AW51" s="1">
        <v>56</v>
      </c>
      <c r="AX51" s="1">
        <v>7.62</v>
      </c>
      <c r="AY51" s="1">
        <v>0.92</v>
      </c>
      <c r="AZ51" s="1">
        <v>0.69</v>
      </c>
      <c r="BA51" s="1">
        <v>1.77</v>
      </c>
      <c r="BB51" s="1">
        <v>3.38</v>
      </c>
      <c r="BC51" s="1">
        <v>12.92</v>
      </c>
      <c r="BD51" s="1">
        <v>8.77</v>
      </c>
      <c r="BE51" s="1">
        <v>4.46</v>
      </c>
      <c r="BF51" s="1">
        <v>0.92</v>
      </c>
      <c r="BG51" s="1">
        <v>2.69</v>
      </c>
      <c r="BH51" s="1">
        <v>1.62</v>
      </c>
      <c r="BI51" s="1">
        <v>1.36</v>
      </c>
      <c r="BJ51" s="1">
        <v>56.92</v>
      </c>
      <c r="BK51" s="1">
        <v>52.46</v>
      </c>
      <c r="BL51" s="1">
        <v>92</v>
      </c>
      <c r="BM51" s="1">
        <v>31.77</v>
      </c>
      <c r="BN51" s="1">
        <v>28.46</v>
      </c>
      <c r="BO51" s="1">
        <v>90</v>
      </c>
      <c r="BP51" s="1">
        <v>14.62</v>
      </c>
      <c r="BQ51" s="1">
        <v>13.08</v>
      </c>
      <c r="BR51" s="1">
        <v>89</v>
      </c>
      <c r="BS51" s="1">
        <v>0</v>
      </c>
      <c r="BT51" s="1">
        <v>0</v>
      </c>
      <c r="BU51" s="1">
        <v>13</v>
      </c>
      <c r="BV51" s="1">
        <v>0</v>
      </c>
      <c r="BW51" s="1">
        <v>0</v>
      </c>
      <c r="BX51" s="1">
        <v>1.54</v>
      </c>
      <c r="BY51" s="1">
        <v>70.849999999999994</v>
      </c>
      <c r="BZ51" s="1">
        <v>1.23</v>
      </c>
      <c r="CA51" s="1">
        <v>7.62</v>
      </c>
      <c r="CB51" s="1">
        <v>1.31</v>
      </c>
      <c r="CC51" s="1">
        <v>0.08</v>
      </c>
      <c r="CD51" s="1">
        <v>0</v>
      </c>
      <c r="CE51" s="1">
        <v>0</v>
      </c>
      <c r="CF51" s="1">
        <v>0</v>
      </c>
      <c r="CG51" s="1">
        <v>0.15</v>
      </c>
      <c r="CH51" s="1">
        <v>0</v>
      </c>
      <c r="CI51" s="1">
        <v>0</v>
      </c>
      <c r="CJ51" s="1">
        <v>0</v>
      </c>
      <c r="CK51" s="1">
        <f t="shared" si="0"/>
        <v>2.7450753400000014</v>
      </c>
      <c r="CL51" s="1">
        <v>2</v>
      </c>
    </row>
    <row r="52" spans="1:90" x14ac:dyDescent="0.25">
      <c r="A52" s="1" t="s">
        <v>106</v>
      </c>
      <c r="B52" s="1">
        <v>7.9</v>
      </c>
      <c r="C52" s="1">
        <v>4</v>
      </c>
      <c r="D52" s="1">
        <v>31.75</v>
      </c>
      <c r="E52" s="1">
        <v>0.19</v>
      </c>
      <c r="F52" s="1">
        <v>0.25</v>
      </c>
      <c r="G52" s="1">
        <v>0.4</v>
      </c>
      <c r="H52" s="1">
        <v>2</v>
      </c>
      <c r="I52" s="1">
        <v>1</v>
      </c>
      <c r="J52" s="1">
        <v>0.75</v>
      </c>
      <c r="K52" s="1">
        <v>1</v>
      </c>
      <c r="L52" s="1">
        <v>0</v>
      </c>
      <c r="M52" s="1">
        <v>0.75</v>
      </c>
      <c r="N52" s="1">
        <v>0.25</v>
      </c>
      <c r="O52" s="1">
        <v>0.35</v>
      </c>
      <c r="P52" s="1">
        <v>0.35</v>
      </c>
      <c r="Q52" s="1">
        <v>0.5</v>
      </c>
      <c r="R52" s="1">
        <v>0.5</v>
      </c>
      <c r="S52" s="1">
        <v>0</v>
      </c>
      <c r="T52" s="1">
        <v>0</v>
      </c>
      <c r="U52" s="1">
        <v>7</v>
      </c>
      <c r="V52" s="1">
        <v>5.75</v>
      </c>
      <c r="W52" s="1">
        <v>82</v>
      </c>
      <c r="X52" s="1">
        <v>1.5</v>
      </c>
      <c r="Y52" s="1">
        <v>0.25</v>
      </c>
      <c r="Z52" s="1">
        <v>17</v>
      </c>
      <c r="AA52" s="1">
        <v>0</v>
      </c>
      <c r="AB52" s="1">
        <v>0</v>
      </c>
      <c r="AC52" s="1">
        <v>0.5</v>
      </c>
      <c r="AD52" s="1">
        <v>0</v>
      </c>
      <c r="AE52" s="1">
        <v>7.0000000000000007E-2</v>
      </c>
      <c r="AF52" s="1">
        <v>0</v>
      </c>
      <c r="AG52" s="1">
        <v>0</v>
      </c>
      <c r="AH52" s="1">
        <v>0</v>
      </c>
      <c r="AI52" s="1">
        <v>0</v>
      </c>
      <c r="AJ52" s="1">
        <v>0.25</v>
      </c>
      <c r="AK52" s="1">
        <v>22.75</v>
      </c>
      <c r="AL52" s="1">
        <v>7.85</v>
      </c>
      <c r="AM52" s="1">
        <v>19.05</v>
      </c>
      <c r="AN52" s="1">
        <v>2</v>
      </c>
      <c r="AO52" s="1">
        <v>4</v>
      </c>
      <c r="AP52" s="1">
        <v>1.5</v>
      </c>
      <c r="AQ52" s="1">
        <v>10.5</v>
      </c>
      <c r="AR52" s="1">
        <v>0</v>
      </c>
      <c r="AS52" s="1">
        <v>4</v>
      </c>
      <c r="AT52" s="1">
        <v>0</v>
      </c>
      <c r="AU52" s="1">
        <v>0</v>
      </c>
      <c r="AV52" s="1">
        <v>0</v>
      </c>
      <c r="AX52" s="1">
        <v>1.5</v>
      </c>
      <c r="AY52" s="1">
        <v>0</v>
      </c>
      <c r="AZ52" s="1">
        <v>0</v>
      </c>
      <c r="BA52" s="1">
        <v>0.25</v>
      </c>
      <c r="BB52" s="1">
        <v>0.25</v>
      </c>
      <c r="BC52" s="1">
        <v>4</v>
      </c>
      <c r="BD52" s="1">
        <v>2.25</v>
      </c>
      <c r="BE52" s="1">
        <v>2</v>
      </c>
      <c r="BF52" s="1">
        <v>0</v>
      </c>
      <c r="BG52" s="1">
        <v>0.75</v>
      </c>
      <c r="BH52" s="1">
        <v>0.75</v>
      </c>
      <c r="BI52" s="1">
        <v>0.56000000000000005</v>
      </c>
      <c r="BJ52" s="1">
        <v>12.75</v>
      </c>
      <c r="BK52" s="1">
        <v>11.25</v>
      </c>
      <c r="BL52" s="1">
        <v>88</v>
      </c>
      <c r="BM52" s="1">
        <v>12</v>
      </c>
      <c r="BN52" s="1">
        <v>9.25</v>
      </c>
      <c r="BO52" s="1">
        <v>77</v>
      </c>
      <c r="BP52" s="1">
        <v>7</v>
      </c>
      <c r="BQ52" s="1">
        <v>5.75</v>
      </c>
      <c r="BR52" s="1">
        <v>82</v>
      </c>
      <c r="BS52" s="1">
        <v>0.25</v>
      </c>
      <c r="BT52" s="1">
        <v>0.25</v>
      </c>
      <c r="BU52" s="1">
        <v>1</v>
      </c>
      <c r="BV52" s="1">
        <v>3</v>
      </c>
      <c r="BW52" s="1">
        <v>1</v>
      </c>
      <c r="BX52" s="1">
        <v>0.5</v>
      </c>
      <c r="BY52" s="1">
        <v>22.5</v>
      </c>
      <c r="BZ52" s="1">
        <v>3.25</v>
      </c>
      <c r="CA52" s="1">
        <v>1.25</v>
      </c>
      <c r="CB52" s="1">
        <v>1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5.189552710000001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9</v>
      </c>
      <c r="D53" s="1">
        <v>79.22</v>
      </c>
      <c r="E53" s="1">
        <v>0.13</v>
      </c>
      <c r="F53" s="1">
        <v>7.0000000000000007E-2</v>
      </c>
      <c r="G53" s="1">
        <v>0.2</v>
      </c>
      <c r="H53" s="1">
        <v>1</v>
      </c>
      <c r="I53" s="1">
        <v>2</v>
      </c>
      <c r="J53" s="1">
        <v>0.44</v>
      </c>
      <c r="K53" s="1">
        <v>0.56000000000000005</v>
      </c>
      <c r="L53" s="1">
        <v>1.44</v>
      </c>
      <c r="M53" s="1">
        <v>0.22</v>
      </c>
      <c r="N53" s="1">
        <v>0.33</v>
      </c>
      <c r="O53" s="1">
        <v>0.15</v>
      </c>
      <c r="P53" s="1">
        <v>0.15</v>
      </c>
      <c r="Q53" s="1">
        <v>0.11</v>
      </c>
      <c r="R53" s="1">
        <v>0.11</v>
      </c>
      <c r="S53" s="1">
        <v>0</v>
      </c>
      <c r="T53" s="1">
        <v>0</v>
      </c>
      <c r="U53" s="1">
        <v>11.78</v>
      </c>
      <c r="V53" s="1">
        <v>8.44</v>
      </c>
      <c r="W53" s="1">
        <v>72</v>
      </c>
      <c r="X53" s="1">
        <v>0</v>
      </c>
      <c r="Y53" s="1">
        <v>0</v>
      </c>
      <c r="AA53" s="1">
        <v>0</v>
      </c>
      <c r="AB53" s="1">
        <v>0</v>
      </c>
      <c r="AC53" s="1">
        <v>0.56000000000000005</v>
      </c>
      <c r="AD53" s="1">
        <v>0</v>
      </c>
      <c r="AE53" s="1">
        <v>0.06</v>
      </c>
      <c r="AF53" s="1">
        <v>0</v>
      </c>
      <c r="AG53" s="1">
        <v>0</v>
      </c>
      <c r="AH53" s="1">
        <v>0.22</v>
      </c>
      <c r="AI53" s="1">
        <v>0</v>
      </c>
      <c r="AJ53" s="1">
        <v>0.44</v>
      </c>
      <c r="AK53" s="1">
        <v>16.440000000000001</v>
      </c>
      <c r="AL53" s="1">
        <v>9.18</v>
      </c>
      <c r="AM53" s="1">
        <v>13.87</v>
      </c>
      <c r="AN53" s="1">
        <v>0.9</v>
      </c>
      <c r="AO53" s="1">
        <v>3.3</v>
      </c>
      <c r="AP53" s="1">
        <v>11.11</v>
      </c>
      <c r="AQ53" s="1">
        <v>13.11</v>
      </c>
      <c r="AR53" s="1">
        <v>0.11</v>
      </c>
      <c r="AS53" s="1">
        <v>2.78</v>
      </c>
      <c r="AT53" s="1">
        <v>0.89</v>
      </c>
      <c r="AU53" s="1">
        <v>1.67</v>
      </c>
      <c r="AV53" s="1">
        <v>1.33</v>
      </c>
      <c r="AW53" s="1">
        <v>80</v>
      </c>
      <c r="AX53" s="1">
        <v>5.1100000000000003</v>
      </c>
      <c r="AY53" s="1">
        <v>2.2200000000000002</v>
      </c>
      <c r="AZ53" s="1">
        <v>0.11</v>
      </c>
      <c r="BA53" s="1">
        <v>0.89</v>
      </c>
      <c r="BB53" s="1">
        <v>3.22</v>
      </c>
      <c r="BC53" s="1">
        <v>13.56</v>
      </c>
      <c r="BD53" s="1">
        <v>8.11</v>
      </c>
      <c r="BE53" s="1">
        <v>4.67</v>
      </c>
      <c r="BF53" s="1">
        <v>1</v>
      </c>
      <c r="BG53" s="1">
        <v>2.33</v>
      </c>
      <c r="BH53" s="1">
        <v>1.44</v>
      </c>
      <c r="BI53" s="1">
        <v>1.31</v>
      </c>
      <c r="BJ53" s="1">
        <v>43.11</v>
      </c>
      <c r="BK53" s="1">
        <v>36.44</v>
      </c>
      <c r="BL53" s="1">
        <v>85</v>
      </c>
      <c r="BM53" s="1">
        <v>24.67</v>
      </c>
      <c r="BN53" s="1">
        <v>19.670000000000002</v>
      </c>
      <c r="BO53" s="1">
        <v>80</v>
      </c>
      <c r="BP53" s="1">
        <v>11.78</v>
      </c>
      <c r="BQ53" s="1">
        <v>8.44</v>
      </c>
      <c r="BR53" s="1">
        <v>72</v>
      </c>
      <c r="BS53" s="1">
        <v>0.33</v>
      </c>
      <c r="BT53" s="1">
        <v>0</v>
      </c>
      <c r="BU53" s="1">
        <v>8</v>
      </c>
      <c r="BV53" s="1">
        <v>1</v>
      </c>
      <c r="BW53" s="1">
        <v>4</v>
      </c>
      <c r="BX53" s="1">
        <v>0.89</v>
      </c>
      <c r="BY53" s="1">
        <v>56.33</v>
      </c>
      <c r="BZ53" s="1">
        <v>0.89</v>
      </c>
      <c r="CA53" s="1">
        <v>7</v>
      </c>
      <c r="CB53" s="1">
        <v>0.89</v>
      </c>
      <c r="CC53" s="1">
        <v>0.22</v>
      </c>
      <c r="CD53" s="1">
        <v>0</v>
      </c>
      <c r="CE53" s="1">
        <v>0</v>
      </c>
      <c r="CF53" s="1">
        <v>0</v>
      </c>
      <c r="CG53" s="1">
        <v>0.11</v>
      </c>
      <c r="CH53" s="1">
        <v>0</v>
      </c>
      <c r="CI53" s="1">
        <v>0</v>
      </c>
      <c r="CJ53" s="1">
        <v>0</v>
      </c>
      <c r="CK53" s="1">
        <f t="shared" si="0"/>
        <v>3.7554329800000024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13</v>
      </c>
      <c r="D54" s="1">
        <v>87.54</v>
      </c>
      <c r="E54" s="1">
        <v>0.21</v>
      </c>
      <c r="F54" s="1">
        <v>0.12</v>
      </c>
      <c r="G54" s="1">
        <v>0.3</v>
      </c>
      <c r="H54" s="1">
        <v>2</v>
      </c>
      <c r="I54" s="1">
        <v>1.1499999999999999</v>
      </c>
      <c r="J54" s="1">
        <v>0.54</v>
      </c>
      <c r="K54" s="1">
        <v>0.85</v>
      </c>
      <c r="L54" s="1">
        <v>0.31</v>
      </c>
      <c r="M54" s="1">
        <v>0.31</v>
      </c>
      <c r="N54" s="1">
        <v>0.38</v>
      </c>
      <c r="O54" s="1">
        <v>0.19</v>
      </c>
      <c r="P54" s="1">
        <v>0.19</v>
      </c>
      <c r="Q54" s="1">
        <v>0.08</v>
      </c>
      <c r="R54" s="1">
        <v>0.08</v>
      </c>
      <c r="S54" s="1">
        <v>0</v>
      </c>
      <c r="T54" s="1">
        <v>0.08</v>
      </c>
      <c r="U54" s="1">
        <v>11.54</v>
      </c>
      <c r="V54" s="1">
        <v>7.62</v>
      </c>
      <c r="W54" s="1">
        <v>66</v>
      </c>
      <c r="X54" s="1">
        <v>0.15</v>
      </c>
      <c r="Y54" s="1">
        <v>0</v>
      </c>
      <c r="Z54" s="1">
        <v>0</v>
      </c>
      <c r="AA54" s="1">
        <v>0</v>
      </c>
      <c r="AB54" s="1">
        <v>0</v>
      </c>
      <c r="AC54" s="1">
        <v>0.46</v>
      </c>
      <c r="AD54" s="1">
        <v>0.15</v>
      </c>
      <c r="AE54" s="1">
        <v>0.12</v>
      </c>
      <c r="AF54" s="1">
        <v>0.08</v>
      </c>
      <c r="AG54" s="1">
        <v>0</v>
      </c>
      <c r="AH54" s="1">
        <v>0.31</v>
      </c>
      <c r="AI54" s="1">
        <v>0</v>
      </c>
      <c r="AJ54" s="1">
        <v>0.31</v>
      </c>
      <c r="AK54" s="1">
        <v>19.46</v>
      </c>
      <c r="AL54" s="1">
        <v>7.05</v>
      </c>
      <c r="AM54" s="1">
        <v>17.71</v>
      </c>
      <c r="AN54" s="1">
        <v>1.3</v>
      </c>
      <c r="AO54" s="1">
        <v>3.8</v>
      </c>
      <c r="AP54" s="1">
        <v>11</v>
      </c>
      <c r="AQ54" s="1">
        <v>13.08</v>
      </c>
      <c r="AR54" s="1">
        <v>0.08</v>
      </c>
      <c r="AS54" s="1">
        <v>2.69</v>
      </c>
      <c r="AT54" s="1">
        <v>1.31</v>
      </c>
      <c r="AU54" s="1">
        <v>2.92</v>
      </c>
      <c r="AV54" s="1">
        <v>1.77</v>
      </c>
      <c r="AW54" s="1">
        <v>61</v>
      </c>
      <c r="AX54" s="1">
        <v>7.31</v>
      </c>
      <c r="AY54" s="1">
        <v>1.54</v>
      </c>
      <c r="AZ54" s="1">
        <v>0.31</v>
      </c>
      <c r="BA54" s="1">
        <v>1.31</v>
      </c>
      <c r="BB54" s="1">
        <v>3.15</v>
      </c>
      <c r="BC54" s="1">
        <v>12.38</v>
      </c>
      <c r="BD54" s="1">
        <v>7.23</v>
      </c>
      <c r="BE54" s="1">
        <v>4.3099999999999996</v>
      </c>
      <c r="BF54" s="1">
        <v>0.69</v>
      </c>
      <c r="BG54" s="1">
        <v>2.85</v>
      </c>
      <c r="BH54" s="1">
        <v>1.69</v>
      </c>
      <c r="BI54" s="1">
        <v>1.35</v>
      </c>
      <c r="BJ54" s="1">
        <v>45.85</v>
      </c>
      <c r="BK54" s="1">
        <v>35.54</v>
      </c>
      <c r="BL54" s="1">
        <v>78</v>
      </c>
      <c r="BM54" s="1">
        <v>24.08</v>
      </c>
      <c r="BN54" s="1">
        <v>16.54</v>
      </c>
      <c r="BO54" s="1">
        <v>69</v>
      </c>
      <c r="BP54" s="1">
        <v>11.54</v>
      </c>
      <c r="BQ54" s="1">
        <v>7.62</v>
      </c>
      <c r="BR54" s="1">
        <v>66</v>
      </c>
      <c r="BS54" s="1">
        <v>0</v>
      </c>
      <c r="BT54" s="1">
        <v>0</v>
      </c>
      <c r="BU54" s="1">
        <v>13</v>
      </c>
      <c r="BV54" s="1">
        <v>0</v>
      </c>
      <c r="BW54" s="1">
        <v>2</v>
      </c>
      <c r="BX54" s="1">
        <v>0.62</v>
      </c>
      <c r="BY54" s="1">
        <v>59.15</v>
      </c>
      <c r="BZ54" s="1">
        <v>1.62</v>
      </c>
      <c r="CA54" s="1">
        <v>7.23</v>
      </c>
      <c r="CB54" s="1">
        <v>1.1499999999999999</v>
      </c>
      <c r="CC54" s="1">
        <v>0.15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3.3503307800000028</v>
      </c>
      <c r="CL54" s="1">
        <v>2</v>
      </c>
    </row>
    <row r="55" spans="1:90" x14ac:dyDescent="0.25">
      <c r="A55" s="1" t="s">
        <v>120</v>
      </c>
      <c r="B55" s="1">
        <v>4.5</v>
      </c>
      <c r="C55" s="1">
        <v>12</v>
      </c>
      <c r="D55" s="1">
        <v>56.67</v>
      </c>
      <c r="E55" s="1">
        <v>0.11</v>
      </c>
      <c r="F55" s="1">
        <v>0.09</v>
      </c>
      <c r="G55" s="1">
        <v>0.1</v>
      </c>
      <c r="H55" s="1">
        <v>1</v>
      </c>
      <c r="I55" s="1">
        <v>1</v>
      </c>
      <c r="J55" s="1">
        <v>0.08</v>
      </c>
      <c r="K55" s="1">
        <v>0.83</v>
      </c>
      <c r="L55" s="1">
        <v>0.17</v>
      </c>
      <c r="M55" s="1">
        <v>0.08</v>
      </c>
      <c r="N55" s="1">
        <v>0.08</v>
      </c>
      <c r="O55" s="1">
        <v>0.06</v>
      </c>
      <c r="P55" s="1">
        <v>0.06</v>
      </c>
      <c r="Q55" s="1">
        <v>0</v>
      </c>
      <c r="R55" s="1">
        <v>0</v>
      </c>
      <c r="S55" s="1">
        <v>0</v>
      </c>
      <c r="T55" s="1">
        <v>0</v>
      </c>
      <c r="U55" s="1">
        <v>10.25</v>
      </c>
      <c r="V55" s="1">
        <v>7</v>
      </c>
      <c r="W55" s="1">
        <v>68</v>
      </c>
      <c r="X55" s="1">
        <v>0.83</v>
      </c>
      <c r="Y55" s="1">
        <v>0.08</v>
      </c>
      <c r="Z55" s="1">
        <v>10</v>
      </c>
      <c r="AA55" s="1">
        <v>0</v>
      </c>
      <c r="AB55" s="1">
        <v>0</v>
      </c>
      <c r="AC55" s="1">
        <v>0.57999999999999996</v>
      </c>
      <c r="AD55" s="1">
        <v>0.08</v>
      </c>
      <c r="AE55" s="1">
        <v>0.08</v>
      </c>
      <c r="AF55" s="1">
        <v>0.08</v>
      </c>
      <c r="AG55" s="1">
        <v>0</v>
      </c>
      <c r="AH55" s="1">
        <v>0.17</v>
      </c>
      <c r="AI55" s="1">
        <v>0</v>
      </c>
      <c r="AJ55" s="1">
        <v>0.25</v>
      </c>
      <c r="AK55" s="1">
        <v>12.08</v>
      </c>
      <c r="AL55" s="1">
        <v>9.33</v>
      </c>
      <c r="AM55" s="1">
        <v>4.78</v>
      </c>
      <c r="AN55" s="1">
        <v>0.5</v>
      </c>
      <c r="AO55" s="1">
        <v>2.6</v>
      </c>
      <c r="AP55" s="1">
        <v>5.92</v>
      </c>
      <c r="AQ55" s="1">
        <v>6.67</v>
      </c>
      <c r="AR55" s="1">
        <v>0</v>
      </c>
      <c r="AS55" s="1">
        <v>2</v>
      </c>
      <c r="AT55" s="1">
        <v>0.83</v>
      </c>
      <c r="AU55" s="1">
        <v>0.83</v>
      </c>
      <c r="AV55" s="1">
        <v>0.57999999999999996</v>
      </c>
      <c r="AW55" s="1">
        <v>70</v>
      </c>
      <c r="AX55" s="1">
        <v>3.5</v>
      </c>
      <c r="AY55" s="1">
        <v>0.92</v>
      </c>
      <c r="AZ55" s="1">
        <v>0</v>
      </c>
      <c r="BA55" s="1">
        <v>0.17</v>
      </c>
      <c r="BB55" s="1">
        <v>1.08</v>
      </c>
      <c r="BC55" s="1">
        <v>12.25</v>
      </c>
      <c r="BD55" s="1">
        <v>7.17</v>
      </c>
      <c r="BE55" s="1">
        <v>3.92</v>
      </c>
      <c r="BF55" s="1">
        <v>0.67</v>
      </c>
      <c r="BG55" s="1">
        <v>1.42</v>
      </c>
      <c r="BH55" s="1">
        <v>1.67</v>
      </c>
      <c r="BI55" s="1">
        <v>1.34</v>
      </c>
      <c r="BJ55" s="1">
        <v>24.33</v>
      </c>
      <c r="BK55" s="1">
        <v>18.079999999999998</v>
      </c>
      <c r="BL55" s="1">
        <v>74</v>
      </c>
      <c r="BM55" s="1">
        <v>16.670000000000002</v>
      </c>
      <c r="BN55" s="1">
        <v>11.42</v>
      </c>
      <c r="BO55" s="1">
        <v>69</v>
      </c>
      <c r="BP55" s="1">
        <v>10.25</v>
      </c>
      <c r="BQ55" s="1">
        <v>7</v>
      </c>
      <c r="BR55" s="1">
        <v>68</v>
      </c>
      <c r="BS55" s="1">
        <v>0.25</v>
      </c>
      <c r="BT55" s="1">
        <v>0.08</v>
      </c>
      <c r="BU55" s="1">
        <v>7</v>
      </c>
      <c r="BV55" s="1">
        <v>5</v>
      </c>
      <c r="BW55" s="1">
        <v>5</v>
      </c>
      <c r="BX55" s="1">
        <v>0.42</v>
      </c>
      <c r="BY55" s="1">
        <v>35.5</v>
      </c>
      <c r="BZ55" s="1">
        <v>2.83</v>
      </c>
      <c r="CA55" s="1">
        <v>2.83</v>
      </c>
      <c r="CB55" s="1">
        <v>1.83</v>
      </c>
      <c r="CC55" s="1">
        <v>0.33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3.9352495600000008</v>
      </c>
      <c r="CL55" s="1">
        <v>2</v>
      </c>
    </row>
    <row r="56" spans="1:90" x14ac:dyDescent="0.25">
      <c r="A56" s="1" t="s">
        <v>127</v>
      </c>
      <c r="B56" s="1">
        <v>5.3</v>
      </c>
      <c r="C56" s="1">
        <v>12</v>
      </c>
      <c r="D56" s="1">
        <v>84.33</v>
      </c>
      <c r="E56" s="1">
        <v>0.24</v>
      </c>
      <c r="F56" s="1">
        <v>0.12</v>
      </c>
      <c r="G56" s="1">
        <v>0.4</v>
      </c>
      <c r="H56" s="1">
        <v>2</v>
      </c>
      <c r="I56" s="1">
        <v>2.25</v>
      </c>
      <c r="J56" s="1">
        <v>0.5</v>
      </c>
      <c r="K56" s="1">
        <v>1.5</v>
      </c>
      <c r="L56" s="1">
        <v>0.75</v>
      </c>
      <c r="M56" s="1">
        <v>0.42</v>
      </c>
      <c r="N56" s="1">
        <v>0.08</v>
      </c>
      <c r="O56" s="1">
        <v>0.23</v>
      </c>
      <c r="P56" s="1">
        <v>0.23</v>
      </c>
      <c r="Q56" s="1">
        <v>0.17</v>
      </c>
      <c r="R56" s="1">
        <v>0.17</v>
      </c>
      <c r="S56" s="1">
        <v>0</v>
      </c>
      <c r="T56" s="1">
        <v>0</v>
      </c>
      <c r="U56" s="1">
        <v>10.75</v>
      </c>
      <c r="V56" s="1">
        <v>5.92</v>
      </c>
      <c r="W56" s="1">
        <v>55</v>
      </c>
      <c r="X56" s="1">
        <v>1.67</v>
      </c>
      <c r="Y56" s="1">
        <v>0.5</v>
      </c>
      <c r="Z56" s="1">
        <v>30</v>
      </c>
      <c r="AA56" s="1">
        <v>0.57999999999999996</v>
      </c>
      <c r="AB56" s="1">
        <v>0.17</v>
      </c>
      <c r="AC56" s="1">
        <v>1.08</v>
      </c>
      <c r="AD56" s="1">
        <v>0.08</v>
      </c>
      <c r="AE56" s="1">
        <v>0.12</v>
      </c>
      <c r="AF56" s="1">
        <v>0</v>
      </c>
      <c r="AG56" s="1">
        <v>0</v>
      </c>
      <c r="AH56" s="1">
        <v>0.17</v>
      </c>
      <c r="AI56" s="1">
        <v>0</v>
      </c>
      <c r="AJ56" s="1">
        <v>0.33</v>
      </c>
      <c r="AK56" s="1">
        <v>24.58</v>
      </c>
      <c r="AL56" s="1">
        <v>16.53</v>
      </c>
      <c r="AM56" s="1">
        <v>10.27</v>
      </c>
      <c r="AN56" s="1">
        <v>1.5</v>
      </c>
      <c r="AO56" s="1">
        <v>4</v>
      </c>
      <c r="AP56" s="1">
        <v>3.92</v>
      </c>
      <c r="AQ56" s="1">
        <v>6.92</v>
      </c>
      <c r="AR56" s="1">
        <v>0.08</v>
      </c>
      <c r="AS56" s="1">
        <v>3</v>
      </c>
      <c r="AT56" s="1">
        <v>1.08</v>
      </c>
      <c r="AU56" s="1">
        <v>0.67</v>
      </c>
      <c r="AV56" s="1">
        <v>0.33</v>
      </c>
      <c r="AW56" s="1">
        <v>49</v>
      </c>
      <c r="AX56" s="1">
        <v>3.17</v>
      </c>
      <c r="AY56" s="1">
        <v>0.33</v>
      </c>
      <c r="AZ56" s="1">
        <v>0.25</v>
      </c>
      <c r="BA56" s="1">
        <v>0.17</v>
      </c>
      <c r="BB56" s="1">
        <v>0.75</v>
      </c>
      <c r="BC56" s="1">
        <v>12.17</v>
      </c>
      <c r="BD56" s="1">
        <v>7.08</v>
      </c>
      <c r="BE56" s="1">
        <v>4.17</v>
      </c>
      <c r="BF56" s="1">
        <v>0.67</v>
      </c>
      <c r="BG56" s="1">
        <v>2.67</v>
      </c>
      <c r="BH56" s="1">
        <v>1.42</v>
      </c>
      <c r="BI56" s="1">
        <v>1.25</v>
      </c>
      <c r="BJ56" s="1">
        <v>21.17</v>
      </c>
      <c r="BK56" s="1">
        <v>13.75</v>
      </c>
      <c r="BL56" s="1">
        <v>65</v>
      </c>
      <c r="BM56" s="1">
        <v>17.829999999999998</v>
      </c>
      <c r="BN56" s="1">
        <v>10.42</v>
      </c>
      <c r="BO56" s="1">
        <v>58</v>
      </c>
      <c r="BP56" s="1">
        <v>10.75</v>
      </c>
      <c r="BQ56" s="1">
        <v>5.92</v>
      </c>
      <c r="BR56" s="1">
        <v>55</v>
      </c>
      <c r="BS56" s="1">
        <v>0.25</v>
      </c>
      <c r="BT56" s="1">
        <v>0</v>
      </c>
      <c r="BU56" s="1">
        <v>12</v>
      </c>
      <c r="BV56" s="1">
        <v>0</v>
      </c>
      <c r="BW56" s="1">
        <v>5</v>
      </c>
      <c r="BX56" s="1">
        <v>1.42</v>
      </c>
      <c r="BY56" s="1">
        <v>38.08</v>
      </c>
      <c r="BZ56" s="1">
        <v>4.33</v>
      </c>
      <c r="CA56" s="1">
        <v>1.83</v>
      </c>
      <c r="CB56" s="1">
        <v>2.92</v>
      </c>
      <c r="CC56" s="1">
        <v>0.5</v>
      </c>
      <c r="CD56" s="1">
        <v>0</v>
      </c>
      <c r="CE56" s="1">
        <v>0.42</v>
      </c>
      <c r="CF56" s="1">
        <v>0</v>
      </c>
      <c r="CG56" s="1">
        <v>0.17</v>
      </c>
      <c r="CH56" s="1">
        <v>0</v>
      </c>
      <c r="CI56" s="1">
        <v>0</v>
      </c>
      <c r="CJ56" s="1">
        <v>0</v>
      </c>
      <c r="CK56" s="1">
        <f t="shared" si="0"/>
        <v>4.258622390000002</v>
      </c>
      <c r="CL56" s="1">
        <v>2</v>
      </c>
    </row>
    <row r="57" spans="1:90" x14ac:dyDescent="0.25">
      <c r="A57" s="1" t="s">
        <v>131</v>
      </c>
      <c r="B57" s="1">
        <v>11.7</v>
      </c>
      <c r="C57" s="1">
        <v>13</v>
      </c>
      <c r="D57" s="1">
        <v>84.15</v>
      </c>
      <c r="E57" s="1">
        <v>0.31</v>
      </c>
      <c r="F57" s="1">
        <v>0.23</v>
      </c>
      <c r="G57" s="1">
        <v>0.8</v>
      </c>
      <c r="H57" s="1">
        <v>9</v>
      </c>
      <c r="I57" s="1">
        <v>3.23</v>
      </c>
      <c r="J57" s="1">
        <v>1.31</v>
      </c>
      <c r="K57" s="1">
        <v>2.69</v>
      </c>
      <c r="L57" s="1">
        <v>0.54</v>
      </c>
      <c r="M57" s="1">
        <v>1</v>
      </c>
      <c r="N57" s="1">
        <v>0.69</v>
      </c>
      <c r="O57" s="1">
        <v>0.56000000000000005</v>
      </c>
      <c r="P57" s="1">
        <v>0.56000000000000005</v>
      </c>
      <c r="Q57" s="1">
        <v>0.54</v>
      </c>
      <c r="R57" s="1">
        <v>0.46</v>
      </c>
      <c r="S57" s="1">
        <v>0.08</v>
      </c>
      <c r="T57" s="1">
        <v>0.15</v>
      </c>
      <c r="U57" s="1">
        <v>15.23</v>
      </c>
      <c r="V57" s="1">
        <v>9.85</v>
      </c>
      <c r="W57" s="1">
        <v>65</v>
      </c>
      <c r="X57" s="1">
        <v>1.77</v>
      </c>
      <c r="Y57" s="1">
        <v>0.23</v>
      </c>
      <c r="Z57" s="1">
        <v>13</v>
      </c>
      <c r="AA57" s="1">
        <v>0</v>
      </c>
      <c r="AB57" s="1">
        <v>0</v>
      </c>
      <c r="AC57" s="1">
        <v>1</v>
      </c>
      <c r="AD57" s="1">
        <v>0.23</v>
      </c>
      <c r="AE57" s="1">
        <v>0.24</v>
      </c>
      <c r="AF57" s="1">
        <v>0.15</v>
      </c>
      <c r="AG57" s="1">
        <v>0</v>
      </c>
      <c r="AH57" s="1">
        <v>0.08</v>
      </c>
      <c r="AI57" s="1">
        <v>0</v>
      </c>
      <c r="AJ57" s="1">
        <v>0.54</v>
      </c>
      <c r="AK57" s="1">
        <v>53.15</v>
      </c>
      <c r="AL57" s="1">
        <v>18.14</v>
      </c>
      <c r="AM57" s="1">
        <v>26.42</v>
      </c>
      <c r="AN57" s="1">
        <v>3.5</v>
      </c>
      <c r="AO57" s="1">
        <v>6.2</v>
      </c>
      <c r="AP57" s="1">
        <v>4.8499999999999996</v>
      </c>
      <c r="AQ57" s="1">
        <v>15.92</v>
      </c>
      <c r="AR57" s="1">
        <v>0.15</v>
      </c>
      <c r="AS57" s="1">
        <v>5.69</v>
      </c>
      <c r="AT57" s="1">
        <v>0.85</v>
      </c>
      <c r="AU57" s="1">
        <v>0.85</v>
      </c>
      <c r="AV57" s="1">
        <v>0.31</v>
      </c>
      <c r="AW57" s="1">
        <v>36</v>
      </c>
      <c r="AX57" s="1">
        <v>2.54</v>
      </c>
      <c r="AY57" s="1">
        <v>0.46</v>
      </c>
      <c r="AZ57" s="1">
        <v>0</v>
      </c>
      <c r="BA57" s="1">
        <v>0.46</v>
      </c>
      <c r="BB57" s="1">
        <v>0.92</v>
      </c>
      <c r="BC57" s="1">
        <v>9.31</v>
      </c>
      <c r="BD57" s="1">
        <v>7</v>
      </c>
      <c r="BE57" s="1">
        <v>3.31</v>
      </c>
      <c r="BF57" s="1">
        <v>0.77</v>
      </c>
      <c r="BG57" s="1">
        <v>1.92</v>
      </c>
      <c r="BH57" s="1">
        <v>1.54</v>
      </c>
      <c r="BI57" s="1">
        <v>1.1299999999999999</v>
      </c>
      <c r="BJ57" s="1">
        <v>28.38</v>
      </c>
      <c r="BK57" s="1">
        <v>21.08</v>
      </c>
      <c r="BL57" s="1">
        <v>74</v>
      </c>
      <c r="BM57" s="1">
        <v>24.62</v>
      </c>
      <c r="BN57" s="1">
        <v>16.62</v>
      </c>
      <c r="BO57" s="1">
        <v>68</v>
      </c>
      <c r="BP57" s="1">
        <v>15.23</v>
      </c>
      <c r="BQ57" s="1">
        <v>9.85</v>
      </c>
      <c r="BR57" s="1">
        <v>65</v>
      </c>
      <c r="BS57" s="1">
        <v>0.62</v>
      </c>
      <c r="BT57" s="1">
        <v>0.08</v>
      </c>
      <c r="BU57" s="1">
        <v>12</v>
      </c>
      <c r="BV57" s="1">
        <v>1</v>
      </c>
      <c r="BW57" s="1">
        <v>0</v>
      </c>
      <c r="BX57" s="1">
        <v>1.31</v>
      </c>
      <c r="BY57" s="1">
        <v>47.77</v>
      </c>
      <c r="BZ57" s="1">
        <v>6.31</v>
      </c>
      <c r="CA57" s="1">
        <v>3</v>
      </c>
      <c r="CB57" s="1">
        <v>3.85</v>
      </c>
      <c r="CC57" s="1">
        <v>0.62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4.9147057600000013</v>
      </c>
      <c r="CL57" s="1">
        <v>2</v>
      </c>
    </row>
    <row r="58" spans="1:90" x14ac:dyDescent="0.25">
      <c r="A58" s="1" t="s">
        <v>132</v>
      </c>
      <c r="B58" s="1">
        <v>8.6</v>
      </c>
      <c r="C58" s="1">
        <v>10</v>
      </c>
      <c r="D58" s="1">
        <v>38.200000000000003</v>
      </c>
      <c r="E58" s="1">
        <v>0.18</v>
      </c>
      <c r="F58" s="1">
        <v>0.18</v>
      </c>
      <c r="G58" s="1">
        <v>0.4</v>
      </c>
      <c r="H58" s="1">
        <v>4</v>
      </c>
      <c r="I58" s="1">
        <v>1.7</v>
      </c>
      <c r="J58" s="1">
        <v>0.5</v>
      </c>
      <c r="K58" s="1">
        <v>1.1000000000000001</v>
      </c>
      <c r="L58" s="1">
        <v>0.6</v>
      </c>
      <c r="M58" s="1">
        <v>0.4</v>
      </c>
      <c r="N58" s="1">
        <v>0.1</v>
      </c>
      <c r="O58" s="1">
        <v>0.22</v>
      </c>
      <c r="P58" s="1">
        <v>0.22</v>
      </c>
      <c r="Q58" s="1">
        <v>0.2</v>
      </c>
      <c r="R58" s="1">
        <v>0.2</v>
      </c>
      <c r="S58" s="1">
        <v>0</v>
      </c>
      <c r="T58" s="1">
        <v>0</v>
      </c>
      <c r="U58" s="1">
        <v>13</v>
      </c>
      <c r="V58" s="1">
        <v>11.3</v>
      </c>
      <c r="W58" s="1">
        <v>87</v>
      </c>
      <c r="X58" s="1">
        <v>2.2000000000000002</v>
      </c>
      <c r="Y58" s="1">
        <v>0.6</v>
      </c>
      <c r="Z58" s="1">
        <v>27</v>
      </c>
      <c r="AA58" s="1">
        <v>1.2</v>
      </c>
      <c r="AB58" s="1">
        <v>0</v>
      </c>
      <c r="AC58" s="1">
        <v>1.1000000000000001</v>
      </c>
      <c r="AD58" s="1">
        <v>0.3</v>
      </c>
      <c r="AE58" s="1">
        <v>0.19</v>
      </c>
      <c r="AF58" s="1">
        <v>0.2</v>
      </c>
      <c r="AG58" s="1">
        <v>0</v>
      </c>
      <c r="AH58" s="1">
        <v>0</v>
      </c>
      <c r="AI58" s="1">
        <v>0</v>
      </c>
      <c r="AJ58" s="1">
        <v>0.1</v>
      </c>
      <c r="AK58" s="1">
        <v>20.2</v>
      </c>
      <c r="AL58" s="1">
        <v>18.84</v>
      </c>
      <c r="AM58" s="1">
        <v>13.6</v>
      </c>
      <c r="AN58" s="1">
        <v>1.7</v>
      </c>
      <c r="AO58" s="1">
        <v>3.9</v>
      </c>
      <c r="AP58" s="1">
        <v>6.3</v>
      </c>
      <c r="AQ58" s="1">
        <v>11.7</v>
      </c>
      <c r="AR58" s="1">
        <v>0</v>
      </c>
      <c r="AS58" s="1">
        <v>3</v>
      </c>
      <c r="AT58" s="1">
        <v>0.3</v>
      </c>
      <c r="AU58" s="1">
        <v>0.3</v>
      </c>
      <c r="AV58" s="1">
        <v>0.2</v>
      </c>
      <c r="AW58" s="1">
        <v>67</v>
      </c>
      <c r="AX58" s="1">
        <v>1.5</v>
      </c>
      <c r="AY58" s="1">
        <v>0</v>
      </c>
      <c r="AZ58" s="1">
        <v>0.1</v>
      </c>
      <c r="BA58" s="1">
        <v>0.1</v>
      </c>
      <c r="BB58" s="1">
        <v>0.2</v>
      </c>
      <c r="BC58" s="1">
        <v>6.4</v>
      </c>
      <c r="BD58" s="1">
        <v>3.8</v>
      </c>
      <c r="BE58" s="1">
        <v>1.8</v>
      </c>
      <c r="BF58" s="1">
        <v>0.6</v>
      </c>
      <c r="BG58" s="1">
        <v>0.5</v>
      </c>
      <c r="BH58" s="1">
        <v>0.5</v>
      </c>
      <c r="BI58" s="1">
        <v>0.56999999999999995</v>
      </c>
      <c r="BJ58" s="1">
        <v>24.8</v>
      </c>
      <c r="BK58" s="1">
        <v>22.5</v>
      </c>
      <c r="BL58" s="1">
        <v>91</v>
      </c>
      <c r="BM58" s="1">
        <v>21.8</v>
      </c>
      <c r="BN58" s="1">
        <v>18.2</v>
      </c>
      <c r="BO58" s="1">
        <v>83</v>
      </c>
      <c r="BP58" s="1">
        <v>13</v>
      </c>
      <c r="BQ58" s="1">
        <v>11.3</v>
      </c>
      <c r="BR58" s="1">
        <v>87</v>
      </c>
      <c r="BS58" s="1">
        <v>0.4</v>
      </c>
      <c r="BT58" s="1">
        <v>0.3</v>
      </c>
      <c r="BU58" s="1">
        <v>3</v>
      </c>
      <c r="BV58" s="1">
        <v>7</v>
      </c>
      <c r="BW58" s="1">
        <v>1</v>
      </c>
      <c r="BX58" s="1">
        <v>0.8</v>
      </c>
      <c r="BY58" s="1">
        <v>35.299999999999997</v>
      </c>
      <c r="BZ58" s="1">
        <v>3.2</v>
      </c>
      <c r="CA58" s="1">
        <v>1.4</v>
      </c>
      <c r="CB58" s="1">
        <v>3.4</v>
      </c>
      <c r="CC58" s="1">
        <v>0.3</v>
      </c>
      <c r="CD58" s="1">
        <v>0</v>
      </c>
      <c r="CE58" s="1">
        <v>0.9</v>
      </c>
      <c r="CF58" s="1">
        <v>0</v>
      </c>
      <c r="CG58" s="1">
        <v>0.2</v>
      </c>
      <c r="CH58" s="1">
        <v>0</v>
      </c>
      <c r="CI58" s="1">
        <v>0</v>
      </c>
      <c r="CJ58" s="1">
        <v>0</v>
      </c>
      <c r="CK58" s="1">
        <f t="shared" si="0"/>
        <v>5.3514726600000007</v>
      </c>
      <c r="CL58" s="1">
        <v>2</v>
      </c>
    </row>
    <row r="59" spans="1:90" x14ac:dyDescent="0.25">
      <c r="A59" s="1" t="s">
        <v>238</v>
      </c>
      <c r="B59" s="1">
        <v>5.4</v>
      </c>
      <c r="C59" s="1">
        <v>8</v>
      </c>
      <c r="D59" s="1">
        <v>44.88</v>
      </c>
      <c r="E59" s="1">
        <v>0.08</v>
      </c>
      <c r="F59" s="1">
        <v>0.16</v>
      </c>
      <c r="G59" s="1">
        <v>0.2</v>
      </c>
      <c r="H59" s="1">
        <v>3</v>
      </c>
      <c r="I59" s="1">
        <v>0.88</v>
      </c>
      <c r="J59" s="1">
        <v>0.25</v>
      </c>
      <c r="K59" s="1">
        <v>0.38</v>
      </c>
      <c r="L59" s="1">
        <v>0.5</v>
      </c>
      <c r="M59" s="1">
        <v>0</v>
      </c>
      <c r="N59" s="1">
        <v>0.12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8.25</v>
      </c>
      <c r="V59" s="1">
        <v>6.62</v>
      </c>
      <c r="W59" s="1">
        <v>80</v>
      </c>
      <c r="X59" s="1">
        <v>0</v>
      </c>
      <c r="Y59" s="1">
        <v>0</v>
      </c>
      <c r="AA59" s="1">
        <v>0</v>
      </c>
      <c r="AB59" s="1">
        <v>0</v>
      </c>
      <c r="AC59" s="1">
        <v>0.38</v>
      </c>
      <c r="AD59" s="1">
        <v>0.25</v>
      </c>
      <c r="AE59" s="1">
        <v>0.12</v>
      </c>
      <c r="AF59" s="1">
        <v>0.38</v>
      </c>
      <c r="AG59" s="1">
        <v>0</v>
      </c>
      <c r="AH59" s="1">
        <v>0</v>
      </c>
      <c r="AI59" s="1">
        <v>0</v>
      </c>
      <c r="AJ59" s="1">
        <v>0.12</v>
      </c>
      <c r="AK59" s="1">
        <v>7.62</v>
      </c>
      <c r="AL59" s="1">
        <v>6.48</v>
      </c>
      <c r="AM59" s="1">
        <v>12.55</v>
      </c>
      <c r="AN59" s="1">
        <v>0.6</v>
      </c>
      <c r="AO59" s="1">
        <v>2.7</v>
      </c>
      <c r="AP59" s="1">
        <v>7.38</v>
      </c>
      <c r="AQ59" s="1">
        <v>10.75</v>
      </c>
      <c r="AR59" s="1">
        <v>0.12</v>
      </c>
      <c r="AS59" s="1">
        <v>2.75</v>
      </c>
      <c r="AT59" s="1">
        <v>0.38</v>
      </c>
      <c r="AU59" s="1">
        <v>1</v>
      </c>
      <c r="AV59" s="1">
        <v>0.12</v>
      </c>
      <c r="AW59" s="1">
        <v>12</v>
      </c>
      <c r="AX59" s="1">
        <v>4.5</v>
      </c>
      <c r="AY59" s="1">
        <v>1</v>
      </c>
      <c r="AZ59" s="1">
        <v>0.25</v>
      </c>
      <c r="BA59" s="1">
        <v>0.25</v>
      </c>
      <c r="BB59" s="1">
        <v>1.5</v>
      </c>
      <c r="BC59" s="1">
        <v>7.38</v>
      </c>
      <c r="BD59" s="1">
        <v>4.5</v>
      </c>
      <c r="BE59" s="1">
        <v>2.75</v>
      </c>
      <c r="BF59" s="1">
        <v>0.5</v>
      </c>
      <c r="BG59" s="1">
        <v>1.38</v>
      </c>
      <c r="BH59" s="1">
        <v>1.38</v>
      </c>
      <c r="BI59" s="1">
        <v>0.99</v>
      </c>
      <c r="BJ59" s="1">
        <v>30.12</v>
      </c>
      <c r="BK59" s="1">
        <v>27.12</v>
      </c>
      <c r="BL59" s="1">
        <v>90</v>
      </c>
      <c r="BM59" s="1">
        <v>18.38</v>
      </c>
      <c r="BN59" s="1">
        <v>15.62</v>
      </c>
      <c r="BO59" s="1">
        <v>85</v>
      </c>
      <c r="BP59" s="1">
        <v>8.25</v>
      </c>
      <c r="BQ59" s="1">
        <v>6.62</v>
      </c>
      <c r="BR59" s="1">
        <v>80</v>
      </c>
      <c r="BS59" s="1">
        <v>0.12</v>
      </c>
      <c r="BT59" s="1">
        <v>0</v>
      </c>
      <c r="BU59" s="1">
        <v>3</v>
      </c>
      <c r="BV59" s="1">
        <v>5</v>
      </c>
      <c r="BW59" s="1">
        <v>1</v>
      </c>
      <c r="BX59" s="1">
        <v>1.62</v>
      </c>
      <c r="BY59" s="1">
        <v>42.62</v>
      </c>
      <c r="BZ59" s="1">
        <v>1.1200000000000001</v>
      </c>
      <c r="CA59" s="1">
        <v>2.38</v>
      </c>
      <c r="CB59" s="1">
        <v>0.75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3.6883765400000015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12</v>
      </c>
      <c r="D60" s="1">
        <v>81.75</v>
      </c>
      <c r="E60" s="1">
        <v>0.08</v>
      </c>
      <c r="F60" s="1">
        <v>0.08</v>
      </c>
      <c r="G60" s="1">
        <v>0.1</v>
      </c>
      <c r="H60" s="1">
        <v>1</v>
      </c>
      <c r="I60" s="1">
        <v>0.75</v>
      </c>
      <c r="J60" s="1">
        <v>0.17</v>
      </c>
      <c r="K60" s="1">
        <v>0.33</v>
      </c>
      <c r="L60" s="1">
        <v>0.42</v>
      </c>
      <c r="M60" s="1">
        <v>0</v>
      </c>
      <c r="N60" s="1">
        <v>0.08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11.92</v>
      </c>
      <c r="V60" s="1">
        <v>8.42</v>
      </c>
      <c r="W60" s="1">
        <v>71</v>
      </c>
      <c r="X60" s="1">
        <v>0.25</v>
      </c>
      <c r="Y60" s="1">
        <v>0</v>
      </c>
      <c r="Z60" s="1">
        <v>0</v>
      </c>
      <c r="AA60" s="1">
        <v>0</v>
      </c>
      <c r="AB60" s="1">
        <v>0</v>
      </c>
      <c r="AC60" s="1">
        <v>0.42</v>
      </c>
      <c r="AD60" s="1">
        <v>0.08</v>
      </c>
      <c r="AE60" s="1">
        <v>0.06</v>
      </c>
      <c r="AF60" s="1">
        <v>0.08</v>
      </c>
      <c r="AG60" s="1">
        <v>0</v>
      </c>
      <c r="AH60" s="1">
        <v>0.33</v>
      </c>
      <c r="AI60" s="1">
        <v>0</v>
      </c>
      <c r="AJ60" s="1">
        <v>0.33</v>
      </c>
      <c r="AK60" s="1">
        <v>7.42</v>
      </c>
      <c r="AL60" s="1">
        <v>7.85</v>
      </c>
      <c r="AM60" s="1">
        <v>10.9</v>
      </c>
      <c r="AN60" s="1">
        <v>0.4</v>
      </c>
      <c r="AO60" s="1">
        <v>2.6</v>
      </c>
      <c r="AP60" s="1">
        <v>11.08</v>
      </c>
      <c r="AQ60" s="1">
        <v>11.83</v>
      </c>
      <c r="AR60" s="1">
        <v>0</v>
      </c>
      <c r="AS60" s="1">
        <v>2.08</v>
      </c>
      <c r="AT60" s="1">
        <v>1.08</v>
      </c>
      <c r="AU60" s="1">
        <v>1.75</v>
      </c>
      <c r="AV60" s="1">
        <v>0.83</v>
      </c>
      <c r="AW60" s="1">
        <v>47</v>
      </c>
      <c r="AX60" s="1">
        <v>6.67</v>
      </c>
      <c r="AY60" s="1">
        <v>0.67</v>
      </c>
      <c r="AZ60" s="1">
        <v>0.25</v>
      </c>
      <c r="BA60" s="1">
        <v>1</v>
      </c>
      <c r="BB60" s="1">
        <v>1.92</v>
      </c>
      <c r="BC60" s="1">
        <v>11.83</v>
      </c>
      <c r="BD60" s="1">
        <v>6.92</v>
      </c>
      <c r="BE60" s="1">
        <v>3.67</v>
      </c>
      <c r="BF60" s="1">
        <v>0.83</v>
      </c>
      <c r="BG60" s="1">
        <v>1.5</v>
      </c>
      <c r="BH60" s="1">
        <v>1.58</v>
      </c>
      <c r="BI60" s="1">
        <v>1.27</v>
      </c>
      <c r="BJ60" s="1">
        <v>50.25</v>
      </c>
      <c r="BK60" s="1">
        <v>43.83</v>
      </c>
      <c r="BL60" s="1">
        <v>87</v>
      </c>
      <c r="BM60" s="1">
        <v>25.83</v>
      </c>
      <c r="BN60" s="1">
        <v>20.75</v>
      </c>
      <c r="BO60" s="1">
        <v>80</v>
      </c>
      <c r="BP60" s="1">
        <v>11.92</v>
      </c>
      <c r="BQ60" s="1">
        <v>8.42</v>
      </c>
      <c r="BR60" s="1">
        <v>71</v>
      </c>
      <c r="BS60" s="1">
        <v>0</v>
      </c>
      <c r="BT60" s="1">
        <v>0</v>
      </c>
      <c r="BU60" s="1">
        <v>11</v>
      </c>
      <c r="BV60" s="1">
        <v>1</v>
      </c>
      <c r="BW60" s="1">
        <v>3</v>
      </c>
      <c r="BX60" s="1">
        <v>0.67</v>
      </c>
      <c r="BY60" s="1">
        <v>60.58</v>
      </c>
      <c r="BZ60" s="1">
        <v>1.5</v>
      </c>
      <c r="CA60" s="1">
        <v>4.67</v>
      </c>
      <c r="CB60" s="1">
        <v>1.58</v>
      </c>
      <c r="CC60" s="1">
        <v>0.08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2.8331886500000003</v>
      </c>
      <c r="CL60" s="1">
        <v>2</v>
      </c>
    </row>
    <row r="61" spans="1:90" x14ac:dyDescent="0.25">
      <c r="A61" s="1" t="s">
        <v>148</v>
      </c>
      <c r="B61" s="1">
        <v>5</v>
      </c>
      <c r="C61" s="1">
        <v>10</v>
      </c>
      <c r="D61" s="1">
        <v>76</v>
      </c>
      <c r="E61" s="1">
        <v>0.15</v>
      </c>
      <c r="F61" s="1">
        <v>7.0000000000000007E-2</v>
      </c>
      <c r="G61" s="1">
        <v>0.2</v>
      </c>
      <c r="H61" s="1">
        <v>1</v>
      </c>
      <c r="I61" s="1">
        <v>0.7</v>
      </c>
      <c r="J61" s="1">
        <v>0.4</v>
      </c>
      <c r="K61" s="1">
        <v>0.3</v>
      </c>
      <c r="L61" s="1">
        <v>0.4</v>
      </c>
      <c r="M61" s="1">
        <v>0.3</v>
      </c>
      <c r="N61" s="1">
        <v>0.1</v>
      </c>
      <c r="O61" s="1">
        <v>0.16</v>
      </c>
      <c r="P61" s="1">
        <v>0.16</v>
      </c>
      <c r="Q61" s="1">
        <v>0.1</v>
      </c>
      <c r="R61" s="1">
        <v>0.1</v>
      </c>
      <c r="S61" s="1">
        <v>0</v>
      </c>
      <c r="T61" s="1">
        <v>0.1</v>
      </c>
      <c r="U61" s="1">
        <v>9</v>
      </c>
      <c r="V61" s="1">
        <v>6.1</v>
      </c>
      <c r="W61" s="1">
        <v>68</v>
      </c>
      <c r="X61" s="1">
        <v>1.6</v>
      </c>
      <c r="Y61" s="1">
        <v>0.2</v>
      </c>
      <c r="Z61" s="1">
        <v>13</v>
      </c>
      <c r="AA61" s="1">
        <v>0.6</v>
      </c>
      <c r="AB61" s="1">
        <v>0.1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0.1</v>
      </c>
      <c r="AI61" s="1">
        <v>0</v>
      </c>
      <c r="AJ61" s="1">
        <v>0.5</v>
      </c>
      <c r="AK61" s="1">
        <v>9.9</v>
      </c>
      <c r="AL61" s="1">
        <v>12.84</v>
      </c>
      <c r="AM61" s="1">
        <v>16.16</v>
      </c>
      <c r="AN61" s="1">
        <v>0.9</v>
      </c>
      <c r="AO61" s="1">
        <v>3.4</v>
      </c>
      <c r="AP61" s="1">
        <v>9.1999999999999993</v>
      </c>
      <c r="AQ61" s="1">
        <v>11</v>
      </c>
      <c r="AR61" s="1">
        <v>0.3</v>
      </c>
      <c r="AS61" s="1">
        <v>3</v>
      </c>
      <c r="AT61" s="1">
        <v>0.9</v>
      </c>
      <c r="AU61" s="1">
        <v>2.6</v>
      </c>
      <c r="AV61" s="1">
        <v>1.7</v>
      </c>
      <c r="AW61" s="1">
        <v>65</v>
      </c>
      <c r="AX61" s="1">
        <v>4</v>
      </c>
      <c r="AY61" s="1">
        <v>1.2</v>
      </c>
      <c r="AZ61" s="1">
        <v>0.3</v>
      </c>
      <c r="BA61" s="1">
        <v>0.7</v>
      </c>
      <c r="BB61" s="1">
        <v>2.2000000000000002</v>
      </c>
      <c r="BC61" s="1">
        <v>12.8</v>
      </c>
      <c r="BD61" s="1">
        <v>7.8</v>
      </c>
      <c r="BE61" s="1">
        <v>4.4000000000000004</v>
      </c>
      <c r="BF61" s="1">
        <v>0.8</v>
      </c>
      <c r="BG61" s="1">
        <v>3.2</v>
      </c>
      <c r="BH61" s="1">
        <v>2</v>
      </c>
      <c r="BI61" s="1">
        <v>1.46</v>
      </c>
      <c r="BJ61" s="1">
        <v>29.4</v>
      </c>
      <c r="BK61" s="1">
        <v>23.1</v>
      </c>
      <c r="BL61" s="1">
        <v>79</v>
      </c>
      <c r="BM61" s="1">
        <v>20.2</v>
      </c>
      <c r="BN61" s="1">
        <v>13.6</v>
      </c>
      <c r="BO61" s="1">
        <v>67</v>
      </c>
      <c r="BP61" s="1">
        <v>9</v>
      </c>
      <c r="BQ61" s="1">
        <v>6.1</v>
      </c>
      <c r="BR61" s="1">
        <v>68</v>
      </c>
      <c r="BS61" s="1">
        <v>0.1</v>
      </c>
      <c r="BT61" s="1">
        <v>0.1</v>
      </c>
      <c r="BU61" s="1">
        <v>9</v>
      </c>
      <c r="BV61" s="1">
        <v>1</v>
      </c>
      <c r="BW61" s="1">
        <v>5</v>
      </c>
      <c r="BX61" s="1">
        <v>0.1</v>
      </c>
      <c r="BY61" s="1">
        <v>41.9</v>
      </c>
      <c r="BZ61" s="1">
        <v>0.7</v>
      </c>
      <c r="CA61" s="1">
        <v>5</v>
      </c>
      <c r="CB61" s="1">
        <v>2.8</v>
      </c>
      <c r="CC61" s="1">
        <v>0.1</v>
      </c>
      <c r="CD61" s="1">
        <v>0</v>
      </c>
      <c r="CE61" s="1">
        <v>0.6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3.2558466800000003</v>
      </c>
      <c r="CL61" s="1">
        <v>2</v>
      </c>
    </row>
    <row r="62" spans="1:90" x14ac:dyDescent="0.25">
      <c r="A62" s="1" t="s">
        <v>243</v>
      </c>
      <c r="B62" s="1">
        <v>4.5</v>
      </c>
      <c r="C62" s="1">
        <v>5</v>
      </c>
      <c r="D62" s="1">
        <v>58</v>
      </c>
      <c r="E62" s="1">
        <v>0.1</v>
      </c>
      <c r="F62" s="1">
        <v>0</v>
      </c>
      <c r="G62" s="1">
        <v>0.1</v>
      </c>
      <c r="H62" s="1">
        <v>0</v>
      </c>
      <c r="I62" s="1">
        <v>0.6</v>
      </c>
      <c r="J62" s="1">
        <v>0</v>
      </c>
      <c r="K62" s="1">
        <v>0</v>
      </c>
      <c r="L62" s="1">
        <v>0.6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10</v>
      </c>
      <c r="V62" s="1">
        <v>7.2</v>
      </c>
      <c r="W62" s="1">
        <v>72</v>
      </c>
      <c r="X62" s="1">
        <v>0</v>
      </c>
      <c r="Y62" s="1">
        <v>0</v>
      </c>
      <c r="AA62" s="1">
        <v>0</v>
      </c>
      <c r="AB62" s="1">
        <v>0</v>
      </c>
      <c r="AC62" s="1">
        <v>1</v>
      </c>
      <c r="AD62" s="1">
        <v>0.2</v>
      </c>
      <c r="AE62" s="1">
        <v>0.11</v>
      </c>
      <c r="AF62" s="1">
        <v>0</v>
      </c>
      <c r="AG62" s="1">
        <v>0</v>
      </c>
      <c r="AH62" s="1">
        <v>0.2</v>
      </c>
      <c r="AI62" s="1">
        <v>0</v>
      </c>
      <c r="AJ62" s="1">
        <v>0.2</v>
      </c>
      <c r="AK62" s="1">
        <v>2.8</v>
      </c>
      <c r="AL62" s="1">
        <v>11.82</v>
      </c>
      <c r="AM62" s="1">
        <v>8.8000000000000007</v>
      </c>
      <c r="AN62" s="1">
        <v>0.4</v>
      </c>
      <c r="AO62" s="1">
        <v>2.5</v>
      </c>
      <c r="AP62" s="1">
        <v>9.1999999999999993</v>
      </c>
      <c r="AQ62" s="1">
        <v>9.1999999999999993</v>
      </c>
      <c r="AR62" s="1">
        <v>0</v>
      </c>
      <c r="AS62" s="1">
        <v>1.6</v>
      </c>
      <c r="AT62" s="1">
        <v>0.6</v>
      </c>
      <c r="AU62" s="1">
        <v>2.2000000000000002</v>
      </c>
      <c r="AV62" s="1">
        <v>1</v>
      </c>
      <c r="AW62" s="1">
        <v>45</v>
      </c>
      <c r="AX62" s="1">
        <v>5</v>
      </c>
      <c r="AY62" s="1">
        <v>1</v>
      </c>
      <c r="AZ62" s="1">
        <v>0</v>
      </c>
      <c r="BA62" s="1">
        <v>0.4</v>
      </c>
      <c r="BB62" s="1">
        <v>1.4</v>
      </c>
      <c r="BC62" s="1">
        <v>15</v>
      </c>
      <c r="BD62" s="1">
        <v>8</v>
      </c>
      <c r="BE62" s="1">
        <v>3.8</v>
      </c>
      <c r="BF62" s="1">
        <v>0.8</v>
      </c>
      <c r="BG62" s="1">
        <v>1.8</v>
      </c>
      <c r="BH62" s="1">
        <v>1.8</v>
      </c>
      <c r="BI62" s="1">
        <v>1.31</v>
      </c>
      <c r="BJ62" s="1">
        <v>33</v>
      </c>
      <c r="BK62" s="1">
        <v>27.6</v>
      </c>
      <c r="BL62" s="1">
        <v>84</v>
      </c>
      <c r="BM62" s="1">
        <v>16.399999999999999</v>
      </c>
      <c r="BN62" s="1">
        <v>12.2</v>
      </c>
      <c r="BO62" s="1">
        <v>74</v>
      </c>
      <c r="BP62" s="1">
        <v>10</v>
      </c>
      <c r="BQ62" s="1">
        <v>7.2</v>
      </c>
      <c r="BR62" s="1">
        <v>72</v>
      </c>
      <c r="BS62" s="1">
        <v>0</v>
      </c>
      <c r="BT62" s="1">
        <v>0</v>
      </c>
      <c r="BU62" s="1">
        <v>3</v>
      </c>
      <c r="BV62" s="1">
        <v>2</v>
      </c>
      <c r="BW62" s="1">
        <v>2</v>
      </c>
      <c r="BX62" s="1">
        <v>0.6</v>
      </c>
      <c r="BY62" s="1">
        <v>42</v>
      </c>
      <c r="BZ62" s="1">
        <v>0.4</v>
      </c>
      <c r="CA62" s="1">
        <v>4.5999999999999996</v>
      </c>
      <c r="CB62" s="1">
        <v>1.6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2.916518490000001</v>
      </c>
      <c r="CL62" s="1">
        <v>2</v>
      </c>
    </row>
    <row r="63" spans="1:90" x14ac:dyDescent="0.25">
      <c r="A63" s="1" t="s">
        <v>170</v>
      </c>
      <c r="B63" s="1">
        <v>4.8</v>
      </c>
      <c r="C63" s="1">
        <v>7</v>
      </c>
      <c r="D63" s="1">
        <v>26.86</v>
      </c>
      <c r="E63" s="1">
        <v>0.04</v>
      </c>
      <c r="F63" s="1">
        <v>0.1</v>
      </c>
      <c r="G63" s="1">
        <v>0.1</v>
      </c>
      <c r="H63" s="1">
        <v>1</v>
      </c>
      <c r="I63" s="1">
        <v>0.86</v>
      </c>
      <c r="J63" s="1">
        <v>0.14000000000000001</v>
      </c>
      <c r="K63" s="1">
        <v>0.43</v>
      </c>
      <c r="L63" s="1">
        <v>0.43</v>
      </c>
      <c r="M63" s="1">
        <v>0.14000000000000001</v>
      </c>
      <c r="N63" s="1">
        <v>0.14000000000000001</v>
      </c>
      <c r="O63" s="1">
        <v>7.0000000000000007E-2</v>
      </c>
      <c r="P63" s="1">
        <v>7.0000000000000007E-2</v>
      </c>
      <c r="Q63" s="1">
        <v>0.14000000000000001</v>
      </c>
      <c r="R63" s="1">
        <v>0.14000000000000001</v>
      </c>
      <c r="S63" s="1">
        <v>0</v>
      </c>
      <c r="T63" s="1">
        <v>0</v>
      </c>
      <c r="U63" s="1">
        <v>4.29</v>
      </c>
      <c r="V63" s="1">
        <v>3.71</v>
      </c>
      <c r="W63" s="1">
        <v>86</v>
      </c>
      <c r="X63" s="1">
        <v>0.14000000000000001</v>
      </c>
      <c r="Y63" s="1">
        <v>0</v>
      </c>
      <c r="Z63" s="1">
        <v>0</v>
      </c>
      <c r="AA63" s="1">
        <v>0</v>
      </c>
      <c r="AB63" s="1">
        <v>0</v>
      </c>
      <c r="AC63" s="1">
        <v>0.43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0.14000000000000001</v>
      </c>
      <c r="AK63" s="1">
        <v>5.57</v>
      </c>
      <c r="AL63" s="1">
        <v>6.07</v>
      </c>
      <c r="AM63" s="1">
        <v>8.51</v>
      </c>
      <c r="AN63" s="1">
        <v>0.4</v>
      </c>
      <c r="AO63" s="1">
        <v>2.5</v>
      </c>
      <c r="AP63" s="1">
        <v>5.71</v>
      </c>
      <c r="AQ63" s="1">
        <v>8.2899999999999991</v>
      </c>
      <c r="AR63" s="1">
        <v>0.28999999999999998</v>
      </c>
      <c r="AS63" s="1">
        <v>2.4300000000000002</v>
      </c>
      <c r="AT63" s="1">
        <v>0.43</v>
      </c>
      <c r="AU63" s="1">
        <v>1.1399999999999999</v>
      </c>
      <c r="AV63" s="1">
        <v>0.56999999999999995</v>
      </c>
      <c r="AW63" s="1">
        <v>50</v>
      </c>
      <c r="AX63" s="1">
        <v>3.86</v>
      </c>
      <c r="AY63" s="1">
        <v>0.14000000000000001</v>
      </c>
      <c r="AZ63" s="1">
        <v>0</v>
      </c>
      <c r="BA63" s="1">
        <v>0.28999999999999998</v>
      </c>
      <c r="BB63" s="1">
        <v>0.43</v>
      </c>
      <c r="BC63" s="1">
        <v>8</v>
      </c>
      <c r="BD63" s="1">
        <v>4.71</v>
      </c>
      <c r="BE63" s="1">
        <v>2.14</v>
      </c>
      <c r="BF63" s="1">
        <v>0.71</v>
      </c>
      <c r="BG63" s="1">
        <v>0.86</v>
      </c>
      <c r="BH63" s="1">
        <v>0.71</v>
      </c>
      <c r="BI63" s="1">
        <v>0.72</v>
      </c>
      <c r="BJ63" s="1">
        <v>21.43</v>
      </c>
      <c r="BK63" s="1">
        <v>17.57</v>
      </c>
      <c r="BL63" s="1">
        <v>82</v>
      </c>
      <c r="BM63" s="1">
        <v>12.29</v>
      </c>
      <c r="BN63" s="1">
        <v>9.14</v>
      </c>
      <c r="BO63" s="1">
        <v>74</v>
      </c>
      <c r="BP63" s="1">
        <v>4.29</v>
      </c>
      <c r="BQ63" s="1">
        <v>3.71</v>
      </c>
      <c r="BR63" s="1">
        <v>86</v>
      </c>
      <c r="BS63" s="1">
        <v>0.14000000000000001</v>
      </c>
      <c r="BT63" s="1">
        <v>0</v>
      </c>
      <c r="BU63" s="1">
        <v>2</v>
      </c>
      <c r="BV63" s="1">
        <v>5</v>
      </c>
      <c r="BW63" s="1">
        <v>1</v>
      </c>
      <c r="BX63" s="1">
        <v>0</v>
      </c>
      <c r="BY63" s="1">
        <v>26.43</v>
      </c>
      <c r="BZ63" s="1">
        <v>0.71</v>
      </c>
      <c r="CA63" s="1">
        <v>2.4300000000000002</v>
      </c>
      <c r="CB63" s="1">
        <v>0.56999999999999995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4.1450880199999993</v>
      </c>
      <c r="CL63" s="1">
        <v>2</v>
      </c>
    </row>
    <row r="64" spans="1:90" x14ac:dyDescent="0.25">
      <c r="A64" s="1" t="s">
        <v>172</v>
      </c>
      <c r="B64" s="1">
        <v>5.4</v>
      </c>
      <c r="C64" s="1">
        <v>9</v>
      </c>
      <c r="D64" s="1">
        <v>82.11</v>
      </c>
      <c r="E64" s="1">
        <v>0.08</v>
      </c>
      <c r="F64" s="1">
        <v>0.08</v>
      </c>
      <c r="G64" s="1">
        <v>0.2</v>
      </c>
      <c r="H64" s="1">
        <v>2</v>
      </c>
      <c r="I64" s="1">
        <v>0.89</v>
      </c>
      <c r="J64" s="1">
        <v>0.33</v>
      </c>
      <c r="K64" s="1">
        <v>0.56000000000000005</v>
      </c>
      <c r="L64" s="1">
        <v>0.33</v>
      </c>
      <c r="M64" s="1">
        <v>0.11</v>
      </c>
      <c r="N64" s="1">
        <v>0.11</v>
      </c>
      <c r="O64" s="1">
        <v>0.11</v>
      </c>
      <c r="P64" s="1">
        <v>0.11</v>
      </c>
      <c r="Q64" s="1">
        <v>0.11</v>
      </c>
      <c r="R64" s="1">
        <v>0.11</v>
      </c>
      <c r="S64" s="1">
        <v>0</v>
      </c>
      <c r="T64" s="1">
        <v>0</v>
      </c>
      <c r="U64" s="1">
        <v>13</v>
      </c>
      <c r="V64" s="1">
        <v>10.11</v>
      </c>
      <c r="W64" s="1">
        <v>78</v>
      </c>
      <c r="X64" s="1">
        <v>0.33</v>
      </c>
      <c r="Y64" s="1">
        <v>0.11</v>
      </c>
      <c r="Z64" s="1">
        <v>33</v>
      </c>
      <c r="AA64" s="1">
        <v>0</v>
      </c>
      <c r="AB64" s="1">
        <v>0</v>
      </c>
      <c r="AC64" s="1">
        <v>0.44</v>
      </c>
      <c r="AD64" s="1">
        <v>0.11</v>
      </c>
      <c r="AE64" s="1">
        <v>0.09</v>
      </c>
      <c r="AF64" s="1">
        <v>0.11</v>
      </c>
      <c r="AG64" s="1">
        <v>0</v>
      </c>
      <c r="AH64" s="1">
        <v>0.33</v>
      </c>
      <c r="AI64" s="1">
        <v>0</v>
      </c>
      <c r="AJ64" s="1">
        <v>0.44</v>
      </c>
      <c r="AK64" s="1">
        <v>15.11</v>
      </c>
      <c r="AL64" s="1">
        <v>9.2799999999999994</v>
      </c>
      <c r="AM64" s="1">
        <v>16</v>
      </c>
      <c r="AN64" s="1">
        <v>0.8</v>
      </c>
      <c r="AO64" s="1">
        <v>3.2</v>
      </c>
      <c r="AP64" s="1">
        <v>12.67</v>
      </c>
      <c r="AQ64" s="1">
        <v>15.67</v>
      </c>
      <c r="AR64" s="1">
        <v>0</v>
      </c>
      <c r="AS64" s="1">
        <v>2.89</v>
      </c>
      <c r="AT64" s="1">
        <v>1</v>
      </c>
      <c r="AU64" s="1">
        <v>1.33</v>
      </c>
      <c r="AV64" s="1">
        <v>1.1100000000000001</v>
      </c>
      <c r="AW64" s="1">
        <v>83</v>
      </c>
      <c r="AX64" s="1">
        <v>6.33</v>
      </c>
      <c r="AY64" s="1">
        <v>1.22</v>
      </c>
      <c r="AZ64" s="1">
        <v>0.33</v>
      </c>
      <c r="BA64" s="1">
        <v>1.44</v>
      </c>
      <c r="BB64" s="1">
        <v>3</v>
      </c>
      <c r="BC64" s="1">
        <v>9.44</v>
      </c>
      <c r="BD64" s="1">
        <v>7</v>
      </c>
      <c r="BE64" s="1">
        <v>3.11</v>
      </c>
      <c r="BF64" s="1">
        <v>0.78</v>
      </c>
      <c r="BG64" s="1">
        <v>1.89</v>
      </c>
      <c r="BH64" s="1">
        <v>1.67</v>
      </c>
      <c r="BI64" s="1">
        <v>1.1599999999999999</v>
      </c>
      <c r="BJ64" s="1">
        <v>54.11</v>
      </c>
      <c r="BK64" s="1">
        <v>48</v>
      </c>
      <c r="BL64" s="1">
        <v>89</v>
      </c>
      <c r="BM64" s="1">
        <v>29.67</v>
      </c>
      <c r="BN64" s="1">
        <v>25.11</v>
      </c>
      <c r="BO64" s="1">
        <v>85</v>
      </c>
      <c r="BP64" s="1">
        <v>13</v>
      </c>
      <c r="BQ64" s="1">
        <v>10.11</v>
      </c>
      <c r="BR64" s="1">
        <v>78</v>
      </c>
      <c r="BS64" s="1">
        <v>0.33</v>
      </c>
      <c r="BT64" s="1">
        <v>0.11</v>
      </c>
      <c r="BU64" s="1">
        <v>8</v>
      </c>
      <c r="BV64" s="1">
        <v>1</v>
      </c>
      <c r="BW64" s="1">
        <v>1</v>
      </c>
      <c r="BX64" s="1">
        <v>0.33</v>
      </c>
      <c r="BY64" s="1">
        <v>65.11</v>
      </c>
      <c r="BZ64" s="1">
        <v>1</v>
      </c>
      <c r="CA64" s="1">
        <v>6.67</v>
      </c>
      <c r="CB64" s="1">
        <v>1.22</v>
      </c>
      <c r="CC64" s="1">
        <v>0.22</v>
      </c>
      <c r="CD64" s="1">
        <v>0</v>
      </c>
      <c r="CE64" s="1">
        <v>0</v>
      </c>
      <c r="CF64" s="1">
        <v>0</v>
      </c>
      <c r="CG64" s="1">
        <v>0.11</v>
      </c>
      <c r="CH64" s="1">
        <v>0</v>
      </c>
      <c r="CI64" s="1">
        <v>0</v>
      </c>
      <c r="CJ64" s="1">
        <v>0</v>
      </c>
      <c r="CK64" s="1">
        <f t="shared" si="0"/>
        <v>3.3631006999999995</v>
      </c>
      <c r="CL64" s="1">
        <v>2</v>
      </c>
    </row>
    <row r="65" spans="1:90" x14ac:dyDescent="0.25">
      <c r="A65" s="1" t="s">
        <v>178</v>
      </c>
      <c r="B65" s="1">
        <v>5.4</v>
      </c>
      <c r="C65" s="1">
        <v>9</v>
      </c>
      <c r="D65" s="1">
        <v>90</v>
      </c>
      <c r="E65" s="1">
        <v>0.21</v>
      </c>
      <c r="F65" s="1">
        <v>0.46</v>
      </c>
      <c r="G65" s="1">
        <v>0.3</v>
      </c>
      <c r="H65" s="1">
        <v>6</v>
      </c>
      <c r="I65" s="1">
        <v>1.78</v>
      </c>
      <c r="J65" s="1">
        <v>0.56000000000000005</v>
      </c>
      <c r="K65" s="1">
        <v>1.33</v>
      </c>
      <c r="L65" s="1">
        <v>0.44</v>
      </c>
      <c r="M65" s="1">
        <v>0.11</v>
      </c>
      <c r="N65" s="1">
        <v>0.33</v>
      </c>
      <c r="O65" s="1">
        <v>0.15</v>
      </c>
      <c r="P65" s="1">
        <v>0.15</v>
      </c>
      <c r="Q65" s="1">
        <v>0.22</v>
      </c>
      <c r="R65" s="1">
        <v>0.22</v>
      </c>
      <c r="S65" s="1">
        <v>0</v>
      </c>
      <c r="T65" s="1">
        <v>0</v>
      </c>
      <c r="U65" s="1">
        <v>13.67</v>
      </c>
      <c r="V65" s="1">
        <v>10.89</v>
      </c>
      <c r="W65" s="1">
        <v>80</v>
      </c>
      <c r="X65" s="1">
        <v>0.33</v>
      </c>
      <c r="Y65" s="1">
        <v>0</v>
      </c>
      <c r="Z65" s="1">
        <v>0</v>
      </c>
      <c r="AA65" s="1">
        <v>0</v>
      </c>
      <c r="AB65" s="1">
        <v>0</v>
      </c>
      <c r="AC65" s="1">
        <v>1.1100000000000001</v>
      </c>
      <c r="AD65" s="1">
        <v>0.22</v>
      </c>
      <c r="AE65" s="1">
        <v>0.17</v>
      </c>
      <c r="AF65" s="1">
        <v>0.44</v>
      </c>
      <c r="AG65" s="1">
        <v>0</v>
      </c>
      <c r="AH65" s="1">
        <v>0.33</v>
      </c>
      <c r="AI65" s="1">
        <v>0</v>
      </c>
      <c r="AJ65" s="1">
        <v>0.22</v>
      </c>
      <c r="AK65" s="1">
        <v>22.56</v>
      </c>
      <c r="AL65" s="1">
        <v>14.02</v>
      </c>
      <c r="AM65" s="1">
        <v>26.51</v>
      </c>
      <c r="AN65" s="1">
        <v>1.3</v>
      </c>
      <c r="AO65" s="1">
        <v>3.7</v>
      </c>
      <c r="AP65" s="1">
        <v>12.11</v>
      </c>
      <c r="AQ65" s="1">
        <v>20.11</v>
      </c>
      <c r="AR65" s="1">
        <v>0.89</v>
      </c>
      <c r="AS65" s="1">
        <v>5.22</v>
      </c>
      <c r="AT65" s="1">
        <v>1.1100000000000001</v>
      </c>
      <c r="AU65" s="1">
        <v>2.2200000000000002</v>
      </c>
      <c r="AV65" s="1">
        <v>1</v>
      </c>
      <c r="AW65" s="1">
        <v>45</v>
      </c>
      <c r="AX65" s="1">
        <v>9.2200000000000006</v>
      </c>
      <c r="AY65" s="1">
        <v>1.67</v>
      </c>
      <c r="AZ65" s="1">
        <v>0.11</v>
      </c>
      <c r="BA65" s="1">
        <v>1</v>
      </c>
      <c r="BB65" s="1">
        <v>2.78</v>
      </c>
      <c r="BC65" s="1">
        <v>12</v>
      </c>
      <c r="BD65" s="1">
        <v>6.78</v>
      </c>
      <c r="BE65" s="1">
        <v>3.89</v>
      </c>
      <c r="BF65" s="1">
        <v>1.22</v>
      </c>
      <c r="BG65" s="1">
        <v>2.33</v>
      </c>
      <c r="BH65" s="1">
        <v>1.33</v>
      </c>
      <c r="BI65" s="1">
        <v>1.21</v>
      </c>
      <c r="BJ65" s="1">
        <v>44.11</v>
      </c>
      <c r="BK65" s="1">
        <v>36.67</v>
      </c>
      <c r="BL65" s="1">
        <v>83</v>
      </c>
      <c r="BM65" s="1">
        <v>24.89</v>
      </c>
      <c r="BN65" s="1">
        <v>19.89</v>
      </c>
      <c r="BO65" s="1">
        <v>80</v>
      </c>
      <c r="BP65" s="1">
        <v>13.67</v>
      </c>
      <c r="BQ65" s="1">
        <v>10.89</v>
      </c>
      <c r="BR65" s="1">
        <v>80</v>
      </c>
      <c r="BS65" s="1">
        <v>0.22</v>
      </c>
      <c r="BT65" s="1">
        <v>0.22</v>
      </c>
      <c r="BU65" s="1">
        <v>9</v>
      </c>
      <c r="BV65" s="1">
        <v>0</v>
      </c>
      <c r="BW65" s="1">
        <v>0</v>
      </c>
      <c r="BX65" s="1">
        <v>0.78</v>
      </c>
      <c r="BY65" s="1">
        <v>57.67</v>
      </c>
      <c r="BZ65" s="1">
        <v>2.2200000000000002</v>
      </c>
      <c r="CA65" s="1">
        <v>4.8899999999999997</v>
      </c>
      <c r="CB65" s="1">
        <v>1.33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3.7422412999999999</v>
      </c>
      <c r="CL65" s="1">
        <v>2</v>
      </c>
    </row>
    <row r="66" spans="1:90" x14ac:dyDescent="0.25">
      <c r="A66" s="1" t="s">
        <v>185</v>
      </c>
      <c r="B66" s="1">
        <v>4.9000000000000004</v>
      </c>
      <c r="C66" s="1">
        <v>13</v>
      </c>
      <c r="D66" s="1">
        <v>89.08</v>
      </c>
      <c r="E66" s="1">
        <v>0.14000000000000001</v>
      </c>
      <c r="F66" s="1">
        <v>0.08</v>
      </c>
      <c r="G66" s="1">
        <v>0.2</v>
      </c>
      <c r="H66" s="1">
        <v>1</v>
      </c>
      <c r="I66" s="1">
        <v>1.08</v>
      </c>
      <c r="J66" s="1">
        <v>0.23</v>
      </c>
      <c r="K66" s="1">
        <v>0.23</v>
      </c>
      <c r="L66" s="1">
        <v>0.85</v>
      </c>
      <c r="M66" s="1">
        <v>0</v>
      </c>
      <c r="N66" s="1">
        <v>0</v>
      </c>
      <c r="O66" s="1">
        <v>0.05</v>
      </c>
      <c r="P66" s="1">
        <v>0.05</v>
      </c>
      <c r="Q66" s="1">
        <v>0</v>
      </c>
      <c r="R66" s="1">
        <v>0</v>
      </c>
      <c r="S66" s="1">
        <v>0</v>
      </c>
      <c r="T66" s="1">
        <v>0</v>
      </c>
      <c r="U66" s="1">
        <v>12.69</v>
      </c>
      <c r="V66" s="1">
        <v>9.15</v>
      </c>
      <c r="W66" s="1">
        <v>72</v>
      </c>
      <c r="X66" s="1">
        <v>3.38</v>
      </c>
      <c r="Y66" s="1">
        <v>0.69</v>
      </c>
      <c r="Z66" s="1">
        <v>20</v>
      </c>
      <c r="AA66" s="1">
        <v>1.62</v>
      </c>
      <c r="AB66" s="1">
        <v>0.54</v>
      </c>
      <c r="AC66" s="1">
        <v>1.38</v>
      </c>
      <c r="AD66" s="1">
        <v>0.15</v>
      </c>
      <c r="AE66" s="1">
        <v>0.13</v>
      </c>
      <c r="AF66" s="1">
        <v>0.08</v>
      </c>
      <c r="AG66" s="1">
        <v>0</v>
      </c>
      <c r="AH66" s="1">
        <v>0</v>
      </c>
      <c r="AI66" s="1">
        <v>0</v>
      </c>
      <c r="AJ66" s="1">
        <v>0.15</v>
      </c>
      <c r="AK66" s="1">
        <v>9.92</v>
      </c>
      <c r="AL66" s="1">
        <v>19.899999999999999</v>
      </c>
      <c r="AM66" s="1">
        <v>17.48</v>
      </c>
      <c r="AN66" s="1">
        <v>0.6</v>
      </c>
      <c r="AO66" s="1">
        <v>3.4</v>
      </c>
      <c r="AP66" s="1">
        <v>15.62</v>
      </c>
      <c r="AQ66" s="1">
        <v>16.309999999999999</v>
      </c>
      <c r="AR66" s="1">
        <v>0.23</v>
      </c>
      <c r="AS66" s="1">
        <v>2.62</v>
      </c>
      <c r="AT66" s="1">
        <v>1.54</v>
      </c>
      <c r="AU66" s="1">
        <v>2.31</v>
      </c>
      <c r="AV66" s="1">
        <v>1.69</v>
      </c>
      <c r="AW66" s="1">
        <v>73</v>
      </c>
      <c r="AX66" s="1">
        <v>5.54</v>
      </c>
      <c r="AY66" s="1">
        <v>1.77</v>
      </c>
      <c r="AZ66" s="1">
        <v>0.23</v>
      </c>
      <c r="BA66" s="1">
        <v>1.38</v>
      </c>
      <c r="BB66" s="1">
        <v>3.38</v>
      </c>
      <c r="BC66" s="1">
        <v>15.38</v>
      </c>
      <c r="BD66" s="1">
        <v>9.31</v>
      </c>
      <c r="BE66" s="1">
        <v>5.08</v>
      </c>
      <c r="BF66" s="1">
        <v>0.46</v>
      </c>
      <c r="BG66" s="1">
        <v>1.77</v>
      </c>
      <c r="BH66" s="1">
        <v>1.92</v>
      </c>
      <c r="BI66" s="1">
        <v>1.57</v>
      </c>
      <c r="BJ66" s="1">
        <v>38.54</v>
      </c>
      <c r="BK66" s="1">
        <v>31.46</v>
      </c>
      <c r="BL66" s="1">
        <v>82</v>
      </c>
      <c r="BM66" s="1">
        <v>24.38</v>
      </c>
      <c r="BN66" s="1">
        <v>16.62</v>
      </c>
      <c r="BO66" s="1">
        <v>68</v>
      </c>
      <c r="BP66" s="1">
        <v>12.69</v>
      </c>
      <c r="BQ66" s="1">
        <v>9.15</v>
      </c>
      <c r="BR66" s="1">
        <v>72</v>
      </c>
      <c r="BS66" s="1">
        <v>0.15</v>
      </c>
      <c r="BT66" s="1">
        <v>0.08</v>
      </c>
      <c r="BU66" s="1">
        <v>13</v>
      </c>
      <c r="BV66" s="1">
        <v>0</v>
      </c>
      <c r="BW66" s="1">
        <v>1</v>
      </c>
      <c r="BX66" s="1">
        <v>0.85</v>
      </c>
      <c r="BY66" s="1">
        <v>61.62</v>
      </c>
      <c r="BZ66" s="1">
        <v>1</v>
      </c>
      <c r="CA66" s="1">
        <v>5</v>
      </c>
      <c r="CB66" s="1">
        <v>4.38</v>
      </c>
      <c r="CC66" s="1">
        <v>0.23</v>
      </c>
      <c r="CD66" s="1">
        <v>0</v>
      </c>
      <c r="CE66" s="1">
        <v>1.31</v>
      </c>
      <c r="CF66" s="1">
        <v>0.23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3.2677967699999986</v>
      </c>
      <c r="CL66" s="1">
        <v>2</v>
      </c>
    </row>
    <row r="67" spans="1:90" x14ac:dyDescent="0.25">
      <c r="A67" s="1" t="s">
        <v>193</v>
      </c>
      <c r="B67" s="1">
        <v>6.9</v>
      </c>
      <c r="C67" s="1">
        <v>13</v>
      </c>
      <c r="D67" s="1">
        <v>80.540000000000006</v>
      </c>
      <c r="E67" s="1">
        <v>0.33</v>
      </c>
      <c r="F67" s="1">
        <v>0.33</v>
      </c>
      <c r="G67" s="1">
        <v>0.5</v>
      </c>
      <c r="H67" s="1">
        <v>8</v>
      </c>
      <c r="I67" s="1">
        <v>2.23</v>
      </c>
      <c r="J67" s="1">
        <v>1</v>
      </c>
      <c r="K67" s="1">
        <v>1.62</v>
      </c>
      <c r="L67" s="1">
        <v>0.62</v>
      </c>
      <c r="M67" s="1">
        <v>0.38</v>
      </c>
      <c r="N67" s="1">
        <v>0.15</v>
      </c>
      <c r="O67" s="1">
        <v>0.31</v>
      </c>
      <c r="P67" s="1">
        <v>0.31</v>
      </c>
      <c r="Q67" s="1">
        <v>0.15</v>
      </c>
      <c r="R67" s="1">
        <v>0.15</v>
      </c>
      <c r="S67" s="1">
        <v>0</v>
      </c>
      <c r="T67" s="1">
        <v>0</v>
      </c>
      <c r="U67" s="1">
        <v>7.92</v>
      </c>
      <c r="V67" s="1">
        <v>5.85</v>
      </c>
      <c r="W67" s="1">
        <v>74</v>
      </c>
      <c r="X67" s="1">
        <v>4.38</v>
      </c>
      <c r="Y67" s="1">
        <v>1.23</v>
      </c>
      <c r="Z67" s="1">
        <v>28</v>
      </c>
      <c r="AA67" s="1">
        <v>2.62</v>
      </c>
      <c r="AB67" s="1">
        <v>0.23</v>
      </c>
      <c r="AC67" s="1">
        <v>1.46</v>
      </c>
      <c r="AD67" s="1">
        <v>0.23</v>
      </c>
      <c r="AE67" s="1">
        <v>0.22</v>
      </c>
      <c r="AF67" s="1">
        <v>0.46</v>
      </c>
      <c r="AG67" s="1">
        <v>0</v>
      </c>
      <c r="AH67" s="1">
        <v>0.08</v>
      </c>
      <c r="AI67" s="1">
        <v>0</v>
      </c>
      <c r="AJ67" s="1">
        <v>0.23</v>
      </c>
      <c r="AK67" s="1">
        <v>36.69</v>
      </c>
      <c r="AL67" s="1">
        <v>22.35</v>
      </c>
      <c r="AM67" s="1">
        <v>20.98</v>
      </c>
      <c r="AN67" s="1">
        <v>2.2000000000000002</v>
      </c>
      <c r="AO67" s="1">
        <v>4.8</v>
      </c>
      <c r="AP67" s="1">
        <v>7.15</v>
      </c>
      <c r="AQ67" s="1">
        <v>14.08</v>
      </c>
      <c r="AR67" s="1">
        <v>0.23</v>
      </c>
      <c r="AS67" s="1">
        <v>4.46</v>
      </c>
      <c r="AT67" s="1">
        <v>1.1499999999999999</v>
      </c>
      <c r="AU67" s="1">
        <v>1.46</v>
      </c>
      <c r="AV67" s="1">
        <v>0.77</v>
      </c>
      <c r="AW67" s="1">
        <v>53</v>
      </c>
      <c r="AX67" s="1">
        <v>3.85</v>
      </c>
      <c r="AY67" s="1">
        <v>0.15</v>
      </c>
      <c r="AZ67" s="1">
        <v>0.15</v>
      </c>
      <c r="BA67" s="1">
        <v>0.54</v>
      </c>
      <c r="BB67" s="1">
        <v>0.85</v>
      </c>
      <c r="BC67" s="1">
        <v>12.92</v>
      </c>
      <c r="BD67" s="1">
        <v>8.77</v>
      </c>
      <c r="BE67" s="1">
        <v>4.46</v>
      </c>
      <c r="BF67" s="1">
        <v>0.92</v>
      </c>
      <c r="BG67" s="1">
        <v>2.69</v>
      </c>
      <c r="BH67" s="1">
        <v>1.62</v>
      </c>
      <c r="BI67" s="1">
        <v>1.36</v>
      </c>
      <c r="BJ67" s="1">
        <v>18.54</v>
      </c>
      <c r="BK67" s="1">
        <v>14.54</v>
      </c>
      <c r="BL67" s="1">
        <v>78</v>
      </c>
      <c r="BM67" s="1">
        <v>17.54</v>
      </c>
      <c r="BN67" s="1">
        <v>11.31</v>
      </c>
      <c r="BO67" s="1">
        <v>64</v>
      </c>
      <c r="BP67" s="1">
        <v>7.92</v>
      </c>
      <c r="BQ67" s="1">
        <v>5.85</v>
      </c>
      <c r="BR67" s="1">
        <v>74</v>
      </c>
      <c r="BS67" s="1">
        <v>0.08</v>
      </c>
      <c r="BT67" s="1">
        <v>0.08</v>
      </c>
      <c r="BU67" s="1">
        <v>12</v>
      </c>
      <c r="BV67" s="1">
        <v>1</v>
      </c>
      <c r="BW67" s="1">
        <v>10</v>
      </c>
      <c r="BX67" s="1">
        <v>2</v>
      </c>
      <c r="BY67" s="1">
        <v>38.85</v>
      </c>
      <c r="BZ67" s="1">
        <v>4.54</v>
      </c>
      <c r="CA67" s="1">
        <v>1.62</v>
      </c>
      <c r="CB67" s="1">
        <v>4.3099999999999996</v>
      </c>
      <c r="CC67" s="1">
        <v>0.15</v>
      </c>
      <c r="CD67" s="1">
        <v>0</v>
      </c>
      <c r="CE67" s="1">
        <v>2.54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7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4.6059382699999984</v>
      </c>
      <c r="CL67" s="1">
        <v>2</v>
      </c>
    </row>
    <row r="68" spans="1:90" x14ac:dyDescent="0.25">
      <c r="A68" s="1" t="s">
        <v>194</v>
      </c>
      <c r="B68" s="1">
        <v>4.4000000000000004</v>
      </c>
      <c r="C68" s="1">
        <v>9</v>
      </c>
      <c r="D68" s="1">
        <v>85.44</v>
      </c>
      <c r="E68" s="1">
        <v>0.06</v>
      </c>
      <c r="F68" s="1">
        <v>0.1</v>
      </c>
      <c r="G68" s="1">
        <v>0.1</v>
      </c>
      <c r="H68" s="1">
        <v>1</v>
      </c>
      <c r="I68" s="1">
        <v>0.78</v>
      </c>
      <c r="J68" s="1">
        <v>0.11</v>
      </c>
      <c r="K68" s="1">
        <v>0.11</v>
      </c>
      <c r="L68" s="1">
        <v>0.67</v>
      </c>
      <c r="M68" s="1">
        <v>0</v>
      </c>
      <c r="N68" s="1">
        <v>0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11.56</v>
      </c>
      <c r="V68" s="1">
        <v>8.7799999999999994</v>
      </c>
      <c r="W68" s="1">
        <v>76</v>
      </c>
      <c r="X68" s="1">
        <v>0</v>
      </c>
      <c r="Y68" s="1">
        <v>0</v>
      </c>
      <c r="AA68" s="1">
        <v>0</v>
      </c>
      <c r="AB68" s="1">
        <v>0</v>
      </c>
      <c r="AC68" s="1">
        <v>0.11</v>
      </c>
      <c r="AD68" s="1">
        <v>0.11</v>
      </c>
      <c r="AE68" s="1">
        <v>0.06</v>
      </c>
      <c r="AF68" s="1">
        <v>0.11</v>
      </c>
      <c r="AG68" s="1">
        <v>0</v>
      </c>
      <c r="AH68" s="1">
        <v>0.33</v>
      </c>
      <c r="AI68" s="1">
        <v>0</v>
      </c>
      <c r="AJ68" s="1">
        <v>0.33</v>
      </c>
      <c r="AK68" s="1">
        <v>5.89</v>
      </c>
      <c r="AL68" s="1">
        <v>5.2</v>
      </c>
      <c r="AM68" s="1">
        <v>16.18</v>
      </c>
      <c r="AN68" s="1">
        <v>0.3</v>
      </c>
      <c r="AO68" s="1">
        <v>2.8</v>
      </c>
      <c r="AP68" s="1">
        <v>14</v>
      </c>
      <c r="AQ68" s="1">
        <v>15</v>
      </c>
      <c r="AR68" s="1">
        <v>0.33</v>
      </c>
      <c r="AS68" s="1">
        <v>2.56</v>
      </c>
      <c r="AT68" s="1">
        <v>1</v>
      </c>
      <c r="AU68" s="1">
        <v>3.56</v>
      </c>
      <c r="AV68" s="1">
        <v>2.44</v>
      </c>
      <c r="AW68" s="1">
        <v>69</v>
      </c>
      <c r="AX68" s="1">
        <v>6.44</v>
      </c>
      <c r="AY68" s="1">
        <v>1</v>
      </c>
      <c r="AZ68" s="1">
        <v>0</v>
      </c>
      <c r="BA68" s="1">
        <v>2.11</v>
      </c>
      <c r="BB68" s="1">
        <v>3.11</v>
      </c>
      <c r="BC68" s="1">
        <v>11</v>
      </c>
      <c r="BD68" s="1">
        <v>6.56</v>
      </c>
      <c r="BE68" s="1">
        <v>2.89</v>
      </c>
      <c r="BF68" s="1">
        <v>1</v>
      </c>
      <c r="BG68" s="1">
        <v>1.56</v>
      </c>
      <c r="BH68" s="1">
        <v>1.33</v>
      </c>
      <c r="BI68" s="1">
        <v>1.05</v>
      </c>
      <c r="BJ68" s="1">
        <v>47.89</v>
      </c>
      <c r="BK68" s="1">
        <v>42.44</v>
      </c>
      <c r="BL68" s="1">
        <v>89</v>
      </c>
      <c r="BM68" s="1">
        <v>23.44</v>
      </c>
      <c r="BN68" s="1">
        <v>19.89</v>
      </c>
      <c r="BO68" s="1">
        <v>85</v>
      </c>
      <c r="BP68" s="1">
        <v>11.56</v>
      </c>
      <c r="BQ68" s="1">
        <v>8.7799999999999994</v>
      </c>
      <c r="BR68" s="1">
        <v>76</v>
      </c>
      <c r="BS68" s="1">
        <v>0.22</v>
      </c>
      <c r="BT68" s="1">
        <v>0</v>
      </c>
      <c r="BU68" s="1">
        <v>9</v>
      </c>
      <c r="BV68" s="1">
        <v>0</v>
      </c>
      <c r="BW68" s="1">
        <v>2</v>
      </c>
      <c r="BX68" s="1">
        <v>1.56</v>
      </c>
      <c r="BY68" s="1">
        <v>63.67</v>
      </c>
      <c r="BZ68" s="1">
        <v>1</v>
      </c>
      <c r="CA68" s="1">
        <v>4.4400000000000004</v>
      </c>
      <c r="CB68" s="1">
        <v>1.33</v>
      </c>
      <c r="CC68" s="1">
        <v>0</v>
      </c>
      <c r="CD68" s="1">
        <v>0</v>
      </c>
      <c r="CE68" s="1">
        <v>0</v>
      </c>
      <c r="CF68" s="1">
        <v>0</v>
      </c>
      <c r="CG68" s="1">
        <v>0.11</v>
      </c>
      <c r="CH68" s="1">
        <v>0</v>
      </c>
      <c r="CI68" s="1">
        <v>0</v>
      </c>
      <c r="CJ68" s="1">
        <v>0</v>
      </c>
      <c r="CK68" s="1">
        <f t="shared" si="1"/>
        <v>2.1609450800000012</v>
      </c>
      <c r="CL68" s="1">
        <v>2</v>
      </c>
    </row>
    <row r="69" spans="1:90" x14ac:dyDescent="0.25">
      <c r="A69" s="1" t="s">
        <v>199</v>
      </c>
      <c r="B69" s="1">
        <v>6.5</v>
      </c>
      <c r="C69" s="1">
        <v>11</v>
      </c>
      <c r="D69" s="1">
        <v>72.36</v>
      </c>
      <c r="E69" s="1">
        <v>0.3</v>
      </c>
      <c r="F69" s="1">
        <v>0.21</v>
      </c>
      <c r="G69" s="1">
        <v>0.4</v>
      </c>
      <c r="H69" s="1">
        <v>3</v>
      </c>
      <c r="I69" s="1">
        <v>2</v>
      </c>
      <c r="J69" s="1">
        <v>0.82</v>
      </c>
      <c r="K69" s="1">
        <v>1.55</v>
      </c>
      <c r="L69" s="1">
        <v>0.45</v>
      </c>
      <c r="M69" s="1">
        <v>0.27</v>
      </c>
      <c r="N69" s="1">
        <v>0.18</v>
      </c>
      <c r="O69" s="1">
        <v>0.25</v>
      </c>
      <c r="P69" s="1">
        <v>0.25</v>
      </c>
      <c r="Q69" s="1">
        <v>0.09</v>
      </c>
      <c r="R69" s="1">
        <v>0.09</v>
      </c>
      <c r="S69" s="1">
        <v>0</v>
      </c>
      <c r="T69" s="1">
        <v>0</v>
      </c>
      <c r="U69" s="1">
        <v>10</v>
      </c>
      <c r="V69" s="1">
        <v>6.91</v>
      </c>
      <c r="W69" s="1">
        <v>69</v>
      </c>
      <c r="X69" s="1">
        <v>1.73</v>
      </c>
      <c r="Y69" s="1">
        <v>0.27</v>
      </c>
      <c r="Z69" s="1">
        <v>16</v>
      </c>
      <c r="AA69" s="1">
        <v>0</v>
      </c>
      <c r="AB69" s="1">
        <v>0</v>
      </c>
      <c r="AC69" s="1">
        <v>0.82</v>
      </c>
      <c r="AD69" s="1">
        <v>0.09</v>
      </c>
      <c r="AE69" s="1">
        <v>0.14000000000000001</v>
      </c>
      <c r="AF69" s="1">
        <v>0.18</v>
      </c>
      <c r="AG69" s="1">
        <v>0</v>
      </c>
      <c r="AH69" s="1">
        <v>0.18</v>
      </c>
      <c r="AI69" s="1">
        <v>0</v>
      </c>
      <c r="AJ69" s="1">
        <v>0.09</v>
      </c>
      <c r="AK69" s="1">
        <v>34.729999999999997</v>
      </c>
      <c r="AL69" s="1">
        <v>12.44</v>
      </c>
      <c r="AM69" s="1">
        <v>10.56</v>
      </c>
      <c r="AN69" s="1">
        <v>1.7</v>
      </c>
      <c r="AO69" s="1">
        <v>4</v>
      </c>
      <c r="AP69" s="1">
        <v>3.18</v>
      </c>
      <c r="AQ69" s="1">
        <v>6.45</v>
      </c>
      <c r="AR69" s="1">
        <v>0.27</v>
      </c>
      <c r="AS69" s="1">
        <v>3</v>
      </c>
      <c r="AT69" s="1">
        <v>1.36</v>
      </c>
      <c r="AU69" s="1">
        <v>0.73</v>
      </c>
      <c r="AV69" s="1">
        <v>0.27</v>
      </c>
      <c r="AW69" s="1">
        <v>37</v>
      </c>
      <c r="AX69" s="1">
        <v>2.64</v>
      </c>
      <c r="AY69" s="1">
        <v>0.18</v>
      </c>
      <c r="AZ69" s="1">
        <v>0.09</v>
      </c>
      <c r="BA69" s="1">
        <v>0.18</v>
      </c>
      <c r="BB69" s="1">
        <v>0.45</v>
      </c>
      <c r="BC69" s="1">
        <v>15.82</v>
      </c>
      <c r="BD69" s="1">
        <v>10.82</v>
      </c>
      <c r="BE69" s="1">
        <v>5.09</v>
      </c>
      <c r="BF69" s="1">
        <v>1</v>
      </c>
      <c r="BG69" s="1">
        <v>2.91</v>
      </c>
      <c r="BH69" s="1">
        <v>2.09</v>
      </c>
      <c r="BI69" s="1">
        <v>1.73</v>
      </c>
      <c r="BJ69" s="1">
        <v>21.36</v>
      </c>
      <c r="BK69" s="1">
        <v>16.09</v>
      </c>
      <c r="BL69" s="1">
        <v>75</v>
      </c>
      <c r="BM69" s="1">
        <v>16.36</v>
      </c>
      <c r="BN69" s="1">
        <v>10.73</v>
      </c>
      <c r="BO69" s="1">
        <v>66</v>
      </c>
      <c r="BP69" s="1">
        <v>10</v>
      </c>
      <c r="BQ69" s="1">
        <v>6.91</v>
      </c>
      <c r="BR69" s="1">
        <v>69</v>
      </c>
      <c r="BS69" s="1">
        <v>0.09</v>
      </c>
      <c r="BT69" s="1">
        <v>0</v>
      </c>
      <c r="BU69" s="1">
        <v>10</v>
      </c>
      <c r="BV69" s="1">
        <v>1</v>
      </c>
      <c r="BW69" s="1">
        <v>6</v>
      </c>
      <c r="BX69" s="1">
        <v>0.91</v>
      </c>
      <c r="BY69" s="1">
        <v>37.090000000000003</v>
      </c>
      <c r="BZ69" s="1">
        <v>4.2699999999999996</v>
      </c>
      <c r="CA69" s="1">
        <v>1.36</v>
      </c>
      <c r="CB69" s="1">
        <v>2.27</v>
      </c>
      <c r="CC69" s="1">
        <v>0.09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4.0200409400000003</v>
      </c>
      <c r="CL69" s="1">
        <v>2</v>
      </c>
    </row>
    <row r="70" spans="1:90" x14ac:dyDescent="0.25">
      <c r="A70" s="1" t="s">
        <v>84</v>
      </c>
      <c r="B70" s="1">
        <v>5.3</v>
      </c>
      <c r="C70" s="1">
        <v>4</v>
      </c>
      <c r="D70" s="1">
        <v>69.25</v>
      </c>
      <c r="E70" s="1">
        <v>0.18</v>
      </c>
      <c r="F70" s="1">
        <v>0</v>
      </c>
      <c r="G70" s="1">
        <v>0.2</v>
      </c>
      <c r="H70" s="1">
        <v>0</v>
      </c>
      <c r="I70" s="1">
        <v>1.5</v>
      </c>
      <c r="J70" s="1">
        <v>0.75</v>
      </c>
      <c r="K70" s="1">
        <v>0</v>
      </c>
      <c r="L70" s="1">
        <v>1.5</v>
      </c>
      <c r="M70" s="1">
        <v>0</v>
      </c>
      <c r="N70" s="1">
        <v>0</v>
      </c>
      <c r="O70" s="1">
        <v>0.12</v>
      </c>
      <c r="P70" s="1">
        <v>0.12</v>
      </c>
      <c r="Q70" s="1">
        <v>0</v>
      </c>
      <c r="R70" s="1">
        <v>0</v>
      </c>
      <c r="S70" s="1">
        <v>0</v>
      </c>
      <c r="T70" s="1">
        <v>0</v>
      </c>
      <c r="U70" s="1">
        <v>13.5</v>
      </c>
      <c r="V70" s="1">
        <v>8</v>
      </c>
      <c r="W70" s="1">
        <v>59</v>
      </c>
      <c r="X70" s="1">
        <v>2.25</v>
      </c>
      <c r="Y70" s="1">
        <v>0.25</v>
      </c>
      <c r="Z70" s="1">
        <v>11</v>
      </c>
      <c r="AA70" s="1">
        <v>1.25</v>
      </c>
      <c r="AB70" s="1">
        <v>0.5</v>
      </c>
      <c r="AC70" s="1">
        <v>1.5</v>
      </c>
      <c r="AD70" s="1">
        <v>0</v>
      </c>
      <c r="AE70" s="1">
        <v>7.0000000000000007E-2</v>
      </c>
      <c r="AF70" s="1">
        <v>0</v>
      </c>
      <c r="AG70" s="1">
        <v>0</v>
      </c>
      <c r="AH70" s="1">
        <v>0.25</v>
      </c>
      <c r="AI70" s="1">
        <v>0</v>
      </c>
      <c r="AJ70" s="1">
        <v>0</v>
      </c>
      <c r="AK70" s="1">
        <v>9.5</v>
      </c>
      <c r="AL70" s="1">
        <v>18.32</v>
      </c>
      <c r="AM70" s="1">
        <v>12.9</v>
      </c>
      <c r="AN70" s="1">
        <v>0.8</v>
      </c>
      <c r="AO70" s="1">
        <v>3</v>
      </c>
      <c r="AP70" s="1">
        <v>10</v>
      </c>
      <c r="AQ70" s="1">
        <v>10</v>
      </c>
      <c r="AR70" s="1">
        <v>0</v>
      </c>
      <c r="AS70" s="1">
        <v>1.5</v>
      </c>
      <c r="AT70" s="1">
        <v>1.5</v>
      </c>
      <c r="AU70" s="1">
        <v>0.25</v>
      </c>
      <c r="AV70" s="1">
        <v>0.25</v>
      </c>
      <c r="AW70" s="1">
        <v>100</v>
      </c>
      <c r="AX70" s="1">
        <v>3.75</v>
      </c>
      <c r="AY70" s="1">
        <v>1.5</v>
      </c>
      <c r="AZ70" s="1">
        <v>0.5</v>
      </c>
      <c r="BA70" s="1">
        <v>1</v>
      </c>
      <c r="BB70" s="1">
        <v>3</v>
      </c>
      <c r="BC70" s="1">
        <v>16.75</v>
      </c>
      <c r="BD70" s="1">
        <v>9.75</v>
      </c>
      <c r="BE70" s="1">
        <v>5.25</v>
      </c>
      <c r="BF70" s="1">
        <v>0.25</v>
      </c>
      <c r="BG70" s="1">
        <v>1.75</v>
      </c>
      <c r="BH70" s="1">
        <v>2.75</v>
      </c>
      <c r="BI70" s="1">
        <v>1.99</v>
      </c>
      <c r="BJ70" s="1">
        <v>36</v>
      </c>
      <c r="BK70" s="1">
        <v>29.25</v>
      </c>
      <c r="BL70" s="1">
        <v>81</v>
      </c>
      <c r="BM70" s="1">
        <v>22</v>
      </c>
      <c r="BN70" s="1">
        <v>14.25</v>
      </c>
      <c r="BO70" s="1">
        <v>65</v>
      </c>
      <c r="BP70" s="1">
        <v>13.5</v>
      </c>
      <c r="BQ70" s="1">
        <v>8</v>
      </c>
      <c r="BR70" s="1">
        <v>59</v>
      </c>
      <c r="BS70" s="1">
        <v>0.25</v>
      </c>
      <c r="BT70" s="1">
        <v>0.25</v>
      </c>
      <c r="BU70" s="1">
        <v>3</v>
      </c>
      <c r="BV70" s="1">
        <v>1</v>
      </c>
      <c r="BW70" s="1">
        <v>1</v>
      </c>
      <c r="BX70" s="1">
        <v>0.25</v>
      </c>
      <c r="BY70" s="1">
        <v>46.5</v>
      </c>
      <c r="BZ70" s="1">
        <v>0</v>
      </c>
      <c r="CA70" s="1">
        <v>8.75</v>
      </c>
      <c r="CB70" s="1">
        <v>5.25</v>
      </c>
      <c r="CC70" s="1">
        <v>0</v>
      </c>
      <c r="CD70" s="1">
        <v>0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3.8700697400000013</v>
      </c>
      <c r="CL70" s="1">
        <v>2</v>
      </c>
    </row>
    <row r="71" spans="1:90" x14ac:dyDescent="0.25">
      <c r="A71" s="1" t="s">
        <v>94</v>
      </c>
      <c r="B71" s="1">
        <v>4.4000000000000004</v>
      </c>
      <c r="C71" s="1">
        <v>2</v>
      </c>
      <c r="D71" s="1">
        <v>29.5</v>
      </c>
      <c r="E71" s="1">
        <v>0.51</v>
      </c>
      <c r="F71" s="1">
        <v>0</v>
      </c>
      <c r="G71" s="1">
        <v>0.6</v>
      </c>
      <c r="H71" s="1">
        <v>0</v>
      </c>
      <c r="I71" s="1">
        <v>1.5</v>
      </c>
      <c r="J71" s="1">
        <v>0.5</v>
      </c>
      <c r="K71" s="1">
        <v>1</v>
      </c>
      <c r="L71" s="1">
        <v>0.5</v>
      </c>
      <c r="M71" s="1">
        <v>0</v>
      </c>
      <c r="N71" s="1">
        <v>0</v>
      </c>
      <c r="O71" s="1">
        <v>0.1</v>
      </c>
      <c r="P71" s="1">
        <v>0.1</v>
      </c>
      <c r="Q71" s="1">
        <v>0</v>
      </c>
      <c r="R71" s="1">
        <v>0</v>
      </c>
      <c r="S71" s="1">
        <v>0</v>
      </c>
      <c r="T71" s="1">
        <v>0</v>
      </c>
      <c r="U71" s="1">
        <v>8</v>
      </c>
      <c r="V71" s="1">
        <v>5</v>
      </c>
      <c r="W71" s="1">
        <v>63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1.5</v>
      </c>
      <c r="AD71" s="1">
        <v>1</v>
      </c>
      <c r="AE71" s="1">
        <v>0.46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17.5</v>
      </c>
      <c r="AL71" s="1">
        <v>18.7</v>
      </c>
      <c r="AM71" s="1">
        <v>9.9</v>
      </c>
      <c r="AN71" s="1">
        <v>1.9</v>
      </c>
      <c r="AO71" s="1">
        <v>3.7</v>
      </c>
      <c r="AP71" s="1">
        <v>8.5</v>
      </c>
      <c r="AQ71" s="1">
        <v>8.5</v>
      </c>
      <c r="AR71" s="1">
        <v>0</v>
      </c>
      <c r="AS71" s="1">
        <v>1</v>
      </c>
      <c r="AT71" s="1">
        <v>0</v>
      </c>
      <c r="AU71" s="1">
        <v>1.5</v>
      </c>
      <c r="AV71" s="1">
        <v>1</v>
      </c>
      <c r="AW71" s="1">
        <v>67</v>
      </c>
      <c r="AX71" s="1">
        <v>2.5</v>
      </c>
      <c r="AY71" s="1">
        <v>0.5</v>
      </c>
      <c r="AZ71" s="1">
        <v>0</v>
      </c>
      <c r="BA71" s="1">
        <v>0.5</v>
      </c>
      <c r="BB71" s="1">
        <v>1</v>
      </c>
      <c r="BC71" s="1">
        <v>11</v>
      </c>
      <c r="BD71" s="1">
        <v>6</v>
      </c>
      <c r="BE71" s="1">
        <v>3.5</v>
      </c>
      <c r="BF71" s="1">
        <v>0</v>
      </c>
      <c r="BG71" s="1">
        <v>0.5</v>
      </c>
      <c r="BH71" s="1">
        <v>0</v>
      </c>
      <c r="BI71" s="1">
        <v>0.74</v>
      </c>
      <c r="BJ71" s="1">
        <v>15.5</v>
      </c>
      <c r="BK71" s="1">
        <v>12.5</v>
      </c>
      <c r="BL71" s="1">
        <v>81</v>
      </c>
      <c r="BM71" s="1">
        <v>12</v>
      </c>
      <c r="BN71" s="1">
        <v>8.5</v>
      </c>
      <c r="BO71" s="1">
        <v>71</v>
      </c>
      <c r="BP71" s="1">
        <v>8</v>
      </c>
      <c r="BQ71" s="1">
        <v>5</v>
      </c>
      <c r="BR71" s="1">
        <v>63</v>
      </c>
      <c r="BS71" s="1">
        <v>0.5</v>
      </c>
      <c r="BT71" s="1">
        <v>0.5</v>
      </c>
      <c r="BU71" s="1">
        <v>0</v>
      </c>
      <c r="BV71" s="1">
        <v>2</v>
      </c>
      <c r="BW71" s="1">
        <v>0</v>
      </c>
      <c r="BX71" s="1">
        <v>1</v>
      </c>
      <c r="BY71" s="1">
        <v>27.5</v>
      </c>
      <c r="BZ71" s="1">
        <v>2.5</v>
      </c>
      <c r="CA71" s="1">
        <v>1.5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3.7760272600000011</v>
      </c>
      <c r="CL71" s="1">
        <v>2</v>
      </c>
    </row>
    <row r="72" spans="1:90" x14ac:dyDescent="0.25">
      <c r="A72" s="1" t="s">
        <v>124</v>
      </c>
      <c r="B72" s="1">
        <v>4.9000000000000004</v>
      </c>
      <c r="C72" s="1">
        <v>2</v>
      </c>
      <c r="D72" s="1">
        <v>90</v>
      </c>
      <c r="E72" s="1">
        <v>0.04</v>
      </c>
      <c r="F72" s="1">
        <v>0</v>
      </c>
      <c r="G72" s="1">
        <v>0</v>
      </c>
      <c r="H72" s="1">
        <v>0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14.5</v>
      </c>
      <c r="V72" s="1">
        <v>9</v>
      </c>
      <c r="W72" s="1">
        <v>62</v>
      </c>
      <c r="X72" s="1">
        <v>2.5</v>
      </c>
      <c r="Y72" s="1">
        <v>0</v>
      </c>
      <c r="Z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0.03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5</v>
      </c>
      <c r="AL72" s="1">
        <v>8.8000000000000007</v>
      </c>
      <c r="AM72" s="1">
        <v>16</v>
      </c>
      <c r="AN72" s="1">
        <v>0.1</v>
      </c>
      <c r="AO72" s="1">
        <v>3</v>
      </c>
      <c r="AP72" s="1">
        <v>14.5</v>
      </c>
      <c r="AQ72" s="1">
        <v>14.5</v>
      </c>
      <c r="AR72" s="1">
        <v>0</v>
      </c>
      <c r="AS72" s="1">
        <v>2.5</v>
      </c>
      <c r="AT72" s="1">
        <v>0.5</v>
      </c>
      <c r="AU72" s="1">
        <v>3</v>
      </c>
      <c r="AV72" s="1">
        <v>2</v>
      </c>
      <c r="AW72" s="1">
        <v>67</v>
      </c>
      <c r="AX72" s="1">
        <v>6</v>
      </c>
      <c r="AY72" s="1">
        <v>3</v>
      </c>
      <c r="AZ72" s="1">
        <v>0</v>
      </c>
      <c r="BA72" s="1">
        <v>0.5</v>
      </c>
      <c r="BB72" s="1">
        <v>3.5</v>
      </c>
      <c r="BC72" s="1">
        <v>11</v>
      </c>
      <c r="BD72" s="1">
        <v>6</v>
      </c>
      <c r="BE72" s="1">
        <v>3.5</v>
      </c>
      <c r="BF72" s="1">
        <v>0</v>
      </c>
      <c r="BG72" s="1">
        <v>0.5</v>
      </c>
      <c r="BH72" s="1">
        <v>0</v>
      </c>
      <c r="BI72" s="1">
        <v>0.74</v>
      </c>
      <c r="BJ72" s="1">
        <v>37.5</v>
      </c>
      <c r="BK72" s="1">
        <v>28.5</v>
      </c>
      <c r="BL72" s="1">
        <v>76</v>
      </c>
      <c r="BM72" s="1">
        <v>29</v>
      </c>
      <c r="BN72" s="1">
        <v>18.5</v>
      </c>
      <c r="BO72" s="1">
        <v>64</v>
      </c>
      <c r="BP72" s="1">
        <v>14.5</v>
      </c>
      <c r="BQ72" s="1">
        <v>9</v>
      </c>
      <c r="BR72" s="1">
        <v>62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1</v>
      </c>
      <c r="BY72" s="1">
        <v>54.5</v>
      </c>
      <c r="BZ72" s="1">
        <v>0.5</v>
      </c>
      <c r="CA72" s="1">
        <v>7</v>
      </c>
      <c r="CB72" s="1">
        <v>3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2.79859108</v>
      </c>
      <c r="CL72" s="1">
        <v>2</v>
      </c>
    </row>
    <row r="73" spans="1:90" x14ac:dyDescent="0.25">
      <c r="A73" s="1" t="s">
        <v>163</v>
      </c>
      <c r="B73" s="1">
        <v>4.3</v>
      </c>
      <c r="C73" s="1">
        <v>2</v>
      </c>
      <c r="D73" s="1">
        <v>88</v>
      </c>
      <c r="E73" s="1">
        <v>0.08</v>
      </c>
      <c r="F73" s="1">
        <v>0.5</v>
      </c>
      <c r="G73" s="1">
        <v>0.1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21.5</v>
      </c>
      <c r="V73" s="1">
        <v>17.5</v>
      </c>
      <c r="W73" s="1">
        <v>81</v>
      </c>
      <c r="X73" s="1">
        <v>4</v>
      </c>
      <c r="Y73" s="1">
        <v>1.5</v>
      </c>
      <c r="Z73" s="1">
        <v>38</v>
      </c>
      <c r="AA73" s="1">
        <v>3.5</v>
      </c>
      <c r="AB73" s="1">
        <v>0.5</v>
      </c>
      <c r="AC73" s="1">
        <v>2.5</v>
      </c>
      <c r="AD73" s="1">
        <v>0</v>
      </c>
      <c r="AE73" s="1">
        <v>0.08</v>
      </c>
      <c r="AF73" s="1">
        <v>0.5</v>
      </c>
      <c r="AG73" s="1">
        <v>0</v>
      </c>
      <c r="AH73" s="1">
        <v>0.5</v>
      </c>
      <c r="AI73" s="1">
        <v>0</v>
      </c>
      <c r="AJ73" s="1">
        <v>0.5</v>
      </c>
      <c r="AK73" s="1">
        <v>0</v>
      </c>
      <c r="AL73" s="1">
        <v>36.15</v>
      </c>
      <c r="AM73" s="1">
        <v>18.7</v>
      </c>
      <c r="AN73" s="1">
        <v>0.3</v>
      </c>
      <c r="AO73" s="1">
        <v>2.6</v>
      </c>
      <c r="AP73" s="1">
        <v>12.5</v>
      </c>
      <c r="AQ73" s="1">
        <v>17</v>
      </c>
      <c r="AR73" s="1">
        <v>0</v>
      </c>
      <c r="AS73" s="1">
        <v>3.5</v>
      </c>
      <c r="AT73" s="1">
        <v>0.5</v>
      </c>
      <c r="AU73" s="1">
        <v>1.5</v>
      </c>
      <c r="AV73" s="1">
        <v>1</v>
      </c>
      <c r="AW73" s="1">
        <v>67</v>
      </c>
      <c r="AX73" s="1">
        <v>7</v>
      </c>
      <c r="AY73" s="1">
        <v>1</v>
      </c>
      <c r="AZ73" s="1">
        <v>0</v>
      </c>
      <c r="BA73" s="1">
        <v>0.5</v>
      </c>
      <c r="BB73" s="1">
        <v>1.5</v>
      </c>
      <c r="BC73" s="1">
        <v>11</v>
      </c>
      <c r="BD73" s="1">
        <v>6</v>
      </c>
      <c r="BE73" s="1">
        <v>3.5</v>
      </c>
      <c r="BF73" s="1">
        <v>0</v>
      </c>
      <c r="BG73" s="1">
        <v>0.5</v>
      </c>
      <c r="BH73" s="1">
        <v>0</v>
      </c>
      <c r="BI73" s="1">
        <v>0.74</v>
      </c>
      <c r="BJ73" s="1">
        <v>54</v>
      </c>
      <c r="BK73" s="1">
        <v>46.5</v>
      </c>
      <c r="BL73" s="1">
        <v>86</v>
      </c>
      <c r="BM73" s="1">
        <v>38</v>
      </c>
      <c r="BN73" s="1">
        <v>29.5</v>
      </c>
      <c r="BO73" s="1">
        <v>78</v>
      </c>
      <c r="BP73" s="1">
        <v>21.5</v>
      </c>
      <c r="BQ73" s="1">
        <v>17.5</v>
      </c>
      <c r="BR73" s="1">
        <v>81</v>
      </c>
      <c r="BS73" s="1">
        <v>0</v>
      </c>
      <c r="BT73" s="1">
        <v>0</v>
      </c>
      <c r="BU73" s="1">
        <v>2</v>
      </c>
      <c r="BV73" s="1">
        <v>0</v>
      </c>
      <c r="BW73" s="1">
        <v>1</v>
      </c>
      <c r="BX73" s="1">
        <v>0.5</v>
      </c>
      <c r="BY73" s="1">
        <v>69</v>
      </c>
      <c r="BZ73" s="1">
        <v>0</v>
      </c>
      <c r="CA73" s="1">
        <v>9.5</v>
      </c>
      <c r="CB73" s="1">
        <v>5</v>
      </c>
      <c r="CC73" s="1">
        <v>0.5</v>
      </c>
      <c r="CD73" s="1">
        <v>0</v>
      </c>
      <c r="CE73" s="1">
        <v>3.5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2.3918137600000025</v>
      </c>
      <c r="CL73" s="1">
        <v>2</v>
      </c>
    </row>
    <row r="74" spans="1:90" x14ac:dyDescent="0.25">
      <c r="A74" s="1" t="s">
        <v>115</v>
      </c>
      <c r="B74" s="1">
        <v>4.4000000000000004</v>
      </c>
      <c r="C74" s="1">
        <v>2</v>
      </c>
      <c r="D74" s="1">
        <v>90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6.5</v>
      </c>
      <c r="V74" s="1">
        <v>6.5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1</v>
      </c>
      <c r="AI74" s="1">
        <v>0</v>
      </c>
      <c r="AJ74" s="1">
        <v>0.5</v>
      </c>
      <c r="AK74" s="1">
        <v>0</v>
      </c>
      <c r="AL74" s="1">
        <v>6.7</v>
      </c>
      <c r="AM74" s="1">
        <v>17.5</v>
      </c>
      <c r="AN74" s="1">
        <v>0.1</v>
      </c>
      <c r="AO74" s="1">
        <v>1.8</v>
      </c>
      <c r="AP74" s="1">
        <v>10</v>
      </c>
      <c r="AQ74" s="1">
        <v>10</v>
      </c>
      <c r="AR74" s="1">
        <v>0</v>
      </c>
      <c r="AS74" s="1">
        <v>1.5</v>
      </c>
      <c r="AT74" s="1">
        <v>0.5</v>
      </c>
      <c r="AU74" s="1">
        <v>3.5</v>
      </c>
      <c r="AV74" s="1">
        <v>2.5</v>
      </c>
      <c r="AW74" s="1">
        <v>71</v>
      </c>
      <c r="AX74" s="1">
        <v>9.5</v>
      </c>
      <c r="AY74" s="1">
        <v>1</v>
      </c>
      <c r="AZ74" s="1">
        <v>1</v>
      </c>
      <c r="BA74" s="1">
        <v>1</v>
      </c>
      <c r="BB74" s="1">
        <v>3</v>
      </c>
      <c r="BC74" s="1">
        <v>7</v>
      </c>
      <c r="BD74" s="1">
        <v>5</v>
      </c>
      <c r="BE74" s="1">
        <v>2.5</v>
      </c>
      <c r="BF74" s="1">
        <v>0.5</v>
      </c>
      <c r="BG74" s="1">
        <v>0.5</v>
      </c>
      <c r="BH74" s="1">
        <v>1</v>
      </c>
      <c r="BI74" s="1">
        <v>0.82</v>
      </c>
      <c r="BJ74" s="1">
        <v>33</v>
      </c>
      <c r="BK74" s="1">
        <v>30</v>
      </c>
      <c r="BL74" s="1">
        <v>91</v>
      </c>
      <c r="BM74" s="1">
        <v>15.5</v>
      </c>
      <c r="BN74" s="1">
        <v>14.5</v>
      </c>
      <c r="BO74" s="1">
        <v>94</v>
      </c>
      <c r="BP74" s="1">
        <v>6.5</v>
      </c>
      <c r="BQ74" s="1">
        <v>6.5</v>
      </c>
      <c r="BR74" s="1">
        <v>100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0.5</v>
      </c>
      <c r="BY74" s="1">
        <v>46.5</v>
      </c>
      <c r="BZ74" s="1">
        <v>0</v>
      </c>
      <c r="CA74" s="1">
        <v>2.5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1.5218798199999999</v>
      </c>
      <c r="CL74" s="1">
        <v>2</v>
      </c>
    </row>
    <row r="75" spans="1:90" x14ac:dyDescent="0.25">
      <c r="A75" s="1" t="s">
        <v>125</v>
      </c>
      <c r="B75" s="1">
        <v>5.8</v>
      </c>
      <c r="C75" s="1">
        <v>2</v>
      </c>
      <c r="D75" s="1">
        <v>90</v>
      </c>
      <c r="E75" s="1">
        <v>0.13</v>
      </c>
      <c r="F75" s="1">
        <v>0.25</v>
      </c>
      <c r="G75" s="1">
        <v>0.1</v>
      </c>
      <c r="H75" s="1">
        <v>1</v>
      </c>
      <c r="I75" s="1">
        <v>1.5</v>
      </c>
      <c r="J75" s="1">
        <v>0.5</v>
      </c>
      <c r="K75" s="1">
        <v>0.5</v>
      </c>
      <c r="L75" s="1">
        <v>1</v>
      </c>
      <c r="M75" s="1">
        <v>0</v>
      </c>
      <c r="N75" s="1">
        <v>0</v>
      </c>
      <c r="O75" s="1">
        <v>0.08</v>
      </c>
      <c r="P75" s="1">
        <v>0.08</v>
      </c>
      <c r="Q75" s="1">
        <v>0.5</v>
      </c>
      <c r="R75" s="1">
        <v>0</v>
      </c>
      <c r="S75" s="1">
        <v>0.5</v>
      </c>
      <c r="T75" s="1">
        <v>0</v>
      </c>
      <c r="U75" s="1">
        <v>13</v>
      </c>
      <c r="V75" s="1">
        <v>8.5</v>
      </c>
      <c r="W75" s="1">
        <v>65</v>
      </c>
      <c r="X75" s="1">
        <v>2.5</v>
      </c>
      <c r="Y75" s="1">
        <v>1</v>
      </c>
      <c r="Z75" s="1">
        <v>40</v>
      </c>
      <c r="AA75" s="1">
        <v>0</v>
      </c>
      <c r="AB75" s="1">
        <v>0.5</v>
      </c>
      <c r="AC75" s="1">
        <v>1</v>
      </c>
      <c r="AD75" s="1">
        <v>0</v>
      </c>
      <c r="AE75" s="1">
        <v>0.06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10</v>
      </c>
      <c r="AL75" s="1">
        <v>17.350000000000001</v>
      </c>
      <c r="AM75" s="1">
        <v>34.799999999999997</v>
      </c>
      <c r="AN75" s="1">
        <v>0.6</v>
      </c>
      <c r="AO75" s="1">
        <v>3.5</v>
      </c>
      <c r="AP75" s="1">
        <v>17.5</v>
      </c>
      <c r="AQ75" s="1">
        <v>26.5</v>
      </c>
      <c r="AR75" s="1">
        <v>1.5</v>
      </c>
      <c r="AS75" s="1">
        <v>6.5</v>
      </c>
      <c r="AT75" s="1">
        <v>0.5</v>
      </c>
      <c r="AU75" s="1">
        <v>5</v>
      </c>
      <c r="AV75" s="1">
        <v>4</v>
      </c>
      <c r="AW75" s="1">
        <v>80</v>
      </c>
      <c r="AX75" s="1">
        <v>3.5</v>
      </c>
      <c r="AY75" s="1">
        <v>1</v>
      </c>
      <c r="AZ75" s="1">
        <v>0</v>
      </c>
      <c r="BA75" s="1">
        <v>1.5</v>
      </c>
      <c r="BB75" s="1">
        <v>2.5</v>
      </c>
      <c r="BC75" s="1">
        <v>7</v>
      </c>
      <c r="BD75" s="1">
        <v>5</v>
      </c>
      <c r="BE75" s="1">
        <v>2.5</v>
      </c>
      <c r="BF75" s="1">
        <v>0.5</v>
      </c>
      <c r="BG75" s="1">
        <v>0.5</v>
      </c>
      <c r="BH75" s="1">
        <v>1</v>
      </c>
      <c r="BI75" s="1">
        <v>0.82</v>
      </c>
      <c r="BJ75" s="1">
        <v>36</v>
      </c>
      <c r="BK75" s="1">
        <v>29.5</v>
      </c>
      <c r="BL75" s="1">
        <v>82</v>
      </c>
      <c r="BM75" s="1">
        <v>25</v>
      </c>
      <c r="BN75" s="1">
        <v>18.5</v>
      </c>
      <c r="BO75" s="1">
        <v>74</v>
      </c>
      <c r="BP75" s="1">
        <v>13</v>
      </c>
      <c r="BQ75" s="1">
        <v>8.5</v>
      </c>
      <c r="BR75" s="1">
        <v>65</v>
      </c>
      <c r="BS75" s="1">
        <v>0.5</v>
      </c>
      <c r="BT75" s="1">
        <v>0</v>
      </c>
      <c r="BU75" s="1">
        <v>2</v>
      </c>
      <c r="BV75" s="1">
        <v>0</v>
      </c>
      <c r="BW75" s="1">
        <v>0</v>
      </c>
      <c r="BX75" s="1">
        <v>2</v>
      </c>
      <c r="BY75" s="1">
        <v>55.5</v>
      </c>
      <c r="BZ75" s="1">
        <v>2.5</v>
      </c>
      <c r="CA75" s="1">
        <v>6</v>
      </c>
      <c r="CB75" s="1">
        <v>6</v>
      </c>
      <c r="CC75" s="1">
        <v>0</v>
      </c>
      <c r="CD75" s="1">
        <v>0</v>
      </c>
      <c r="CE75" s="1">
        <v>0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3.0507311800000023</v>
      </c>
      <c r="CL75" s="1">
        <v>2</v>
      </c>
    </row>
    <row r="76" spans="1:90" x14ac:dyDescent="0.25">
      <c r="A76" s="1" t="s">
        <v>191</v>
      </c>
      <c r="B76" s="1">
        <v>6.2</v>
      </c>
      <c r="C76" s="1">
        <v>2</v>
      </c>
      <c r="D76" s="1">
        <v>39.5</v>
      </c>
      <c r="E76" s="1">
        <v>0.02</v>
      </c>
      <c r="F76" s="1">
        <v>0</v>
      </c>
      <c r="G76" s="1">
        <v>0</v>
      </c>
      <c r="H76" s="1">
        <v>0</v>
      </c>
      <c r="I76" s="1">
        <v>0.5</v>
      </c>
      <c r="J76" s="1">
        <v>0</v>
      </c>
      <c r="K76" s="1">
        <v>0</v>
      </c>
      <c r="L76" s="1">
        <v>0.5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4.5</v>
      </c>
      <c r="W76" s="1">
        <v>75</v>
      </c>
      <c r="X76" s="1">
        <v>1.5</v>
      </c>
      <c r="Y76" s="1">
        <v>0</v>
      </c>
      <c r="Z76" s="1">
        <v>0</v>
      </c>
      <c r="AA76" s="1">
        <v>1</v>
      </c>
      <c r="AB76" s="1">
        <v>0.5</v>
      </c>
      <c r="AC76" s="1">
        <v>0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5</v>
      </c>
      <c r="AL76" s="1">
        <v>1.65</v>
      </c>
      <c r="AM76" s="1">
        <v>1.4</v>
      </c>
      <c r="AN76" s="1">
        <v>0.1</v>
      </c>
      <c r="AO76" s="1">
        <v>2.2000000000000002</v>
      </c>
      <c r="AP76" s="1">
        <v>4.5</v>
      </c>
      <c r="AQ76" s="1">
        <v>4.5</v>
      </c>
      <c r="AR76" s="1">
        <v>0</v>
      </c>
      <c r="AS76" s="1">
        <v>2</v>
      </c>
      <c r="AT76" s="1">
        <v>0.5</v>
      </c>
      <c r="AU76" s="1">
        <v>0.5</v>
      </c>
      <c r="AV76" s="1">
        <v>0.5</v>
      </c>
      <c r="AW76" s="1">
        <v>100</v>
      </c>
      <c r="AX76" s="1">
        <v>2</v>
      </c>
      <c r="AY76" s="1">
        <v>0</v>
      </c>
      <c r="AZ76" s="1">
        <v>0</v>
      </c>
      <c r="BA76" s="1">
        <v>0</v>
      </c>
      <c r="BB76" s="1">
        <v>0</v>
      </c>
      <c r="BC76" s="1">
        <v>7</v>
      </c>
      <c r="BD76" s="1">
        <v>5</v>
      </c>
      <c r="BE76" s="1">
        <v>2.5</v>
      </c>
      <c r="BF76" s="1">
        <v>0.5</v>
      </c>
      <c r="BG76" s="1">
        <v>0.5</v>
      </c>
      <c r="BH76" s="1">
        <v>1</v>
      </c>
      <c r="BI76" s="1">
        <v>0.82</v>
      </c>
      <c r="BJ76" s="1">
        <v>16.5</v>
      </c>
      <c r="BK76" s="1">
        <v>13.5</v>
      </c>
      <c r="BL76" s="1">
        <v>82</v>
      </c>
      <c r="BM76" s="1">
        <v>14</v>
      </c>
      <c r="BN76" s="1">
        <v>10</v>
      </c>
      <c r="BO76" s="1">
        <v>71</v>
      </c>
      <c r="BP76" s="1">
        <v>6</v>
      </c>
      <c r="BQ76" s="1">
        <v>4.5</v>
      </c>
      <c r="BR76" s="1">
        <v>75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0</v>
      </c>
      <c r="BY76" s="1">
        <v>22.5</v>
      </c>
      <c r="BZ76" s="1">
        <v>0.5</v>
      </c>
      <c r="CA76" s="1">
        <v>1.5</v>
      </c>
      <c r="CB76" s="1">
        <v>1.5</v>
      </c>
      <c r="CC76" s="1">
        <v>0</v>
      </c>
      <c r="CD76" s="1">
        <v>0</v>
      </c>
      <c r="CE76" s="1">
        <v>0.5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3.6945115999999989</v>
      </c>
      <c r="CL76" s="1">
        <v>2</v>
      </c>
    </row>
    <row r="77" spans="1:90" x14ac:dyDescent="0.25">
      <c r="A77" s="1" t="s">
        <v>220</v>
      </c>
      <c r="B77" s="1">
        <v>5.7</v>
      </c>
      <c r="C77" s="1">
        <v>4</v>
      </c>
      <c r="D77" s="1">
        <v>15.25</v>
      </c>
      <c r="E77" s="1">
        <v>0.19</v>
      </c>
      <c r="F77" s="1">
        <v>0.17</v>
      </c>
      <c r="G77" s="1">
        <v>0.3</v>
      </c>
      <c r="H77" s="1">
        <v>1</v>
      </c>
      <c r="I77" s="1">
        <v>0.25</v>
      </c>
      <c r="J77" s="1">
        <v>0.25</v>
      </c>
      <c r="K77" s="1">
        <v>0.25</v>
      </c>
      <c r="L77" s="1">
        <v>0</v>
      </c>
      <c r="M77" s="1">
        <v>0.25</v>
      </c>
      <c r="N77" s="1">
        <v>0.25</v>
      </c>
      <c r="O77" s="1">
        <v>0.12</v>
      </c>
      <c r="P77" s="1">
        <v>0.12</v>
      </c>
      <c r="Q77" s="1">
        <v>0.25</v>
      </c>
      <c r="R77" s="1">
        <v>0.25</v>
      </c>
      <c r="S77" s="1">
        <v>0</v>
      </c>
      <c r="T77" s="1">
        <v>0.25</v>
      </c>
      <c r="U77" s="1">
        <v>1.75</v>
      </c>
      <c r="V77" s="1">
        <v>1.75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0.75</v>
      </c>
      <c r="AD77" s="1">
        <v>0.25</v>
      </c>
      <c r="AE77" s="1">
        <v>0.14000000000000001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8.75</v>
      </c>
      <c r="AL77" s="1">
        <v>8.65</v>
      </c>
      <c r="AM77" s="1">
        <v>13.2</v>
      </c>
      <c r="AN77" s="1">
        <v>1</v>
      </c>
      <c r="AO77" s="1">
        <v>2.8</v>
      </c>
      <c r="AP77" s="1">
        <v>3.75</v>
      </c>
      <c r="AQ77" s="1">
        <v>8.25</v>
      </c>
      <c r="AR77" s="1">
        <v>0.25</v>
      </c>
      <c r="AS77" s="1">
        <v>2.5</v>
      </c>
      <c r="AT77" s="1">
        <v>0.5</v>
      </c>
      <c r="AU77" s="1">
        <v>0.75</v>
      </c>
      <c r="AV77" s="1">
        <v>0.5</v>
      </c>
      <c r="AW77" s="1">
        <v>67</v>
      </c>
      <c r="AX77" s="1">
        <v>1.25</v>
      </c>
      <c r="AY77" s="1">
        <v>0</v>
      </c>
      <c r="AZ77" s="1">
        <v>0.25</v>
      </c>
      <c r="BA77" s="1">
        <v>0.25</v>
      </c>
      <c r="BB77" s="1">
        <v>0.5</v>
      </c>
      <c r="BC77" s="1">
        <v>18</v>
      </c>
      <c r="BD77" s="1">
        <v>12.25</v>
      </c>
      <c r="BE77" s="1">
        <v>5.25</v>
      </c>
      <c r="BF77" s="1">
        <v>0.5</v>
      </c>
      <c r="BG77" s="1">
        <v>2.25</v>
      </c>
      <c r="BH77" s="1">
        <v>2</v>
      </c>
      <c r="BI77" s="1">
        <v>1.83</v>
      </c>
      <c r="BJ77" s="1">
        <v>6.75</v>
      </c>
      <c r="BK77" s="1">
        <v>5.25</v>
      </c>
      <c r="BL77" s="1">
        <v>78</v>
      </c>
      <c r="BM77" s="1">
        <v>3</v>
      </c>
      <c r="BN77" s="1">
        <v>2.25</v>
      </c>
      <c r="BO77" s="1">
        <v>75</v>
      </c>
      <c r="BP77" s="1">
        <v>1.75</v>
      </c>
      <c r="BQ77" s="1">
        <v>1.75</v>
      </c>
      <c r="BR77" s="1">
        <v>100</v>
      </c>
      <c r="BS77" s="1">
        <v>0.25</v>
      </c>
      <c r="BT77" s="1">
        <v>0.25</v>
      </c>
      <c r="BU77" s="1">
        <v>0</v>
      </c>
      <c r="BV77" s="1">
        <v>4</v>
      </c>
      <c r="BW77" s="1">
        <v>0</v>
      </c>
      <c r="BX77" s="1">
        <v>0</v>
      </c>
      <c r="BY77" s="1">
        <v>11.75</v>
      </c>
      <c r="BZ77" s="1">
        <v>0.5</v>
      </c>
      <c r="CA77" s="1">
        <v>0.5</v>
      </c>
      <c r="CB77" s="1">
        <v>0.75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2.807408119999999</v>
      </c>
      <c r="CL77" s="1">
        <v>1</v>
      </c>
    </row>
    <row r="78" spans="1:90" x14ac:dyDescent="0.25">
      <c r="A78" s="1" t="s">
        <v>63</v>
      </c>
      <c r="B78" s="1">
        <v>5.9</v>
      </c>
      <c r="C78" s="1">
        <v>5</v>
      </c>
      <c r="D78" s="1">
        <v>12</v>
      </c>
      <c r="E78" s="1">
        <v>0.15</v>
      </c>
      <c r="F78" s="1">
        <v>0.28999999999999998</v>
      </c>
      <c r="G78" s="1">
        <v>0.2</v>
      </c>
      <c r="H78" s="1">
        <v>2</v>
      </c>
      <c r="I78" s="1">
        <v>0.8</v>
      </c>
      <c r="J78" s="1">
        <v>0.6</v>
      </c>
      <c r="K78" s="1">
        <v>0.6</v>
      </c>
      <c r="L78" s="1">
        <v>0.2</v>
      </c>
      <c r="M78" s="1">
        <v>0.2</v>
      </c>
      <c r="N78" s="1">
        <v>0</v>
      </c>
      <c r="O78" s="1">
        <v>0.17</v>
      </c>
      <c r="P78" s="1">
        <v>0.17</v>
      </c>
      <c r="Q78" s="1">
        <v>0.4</v>
      </c>
      <c r="R78" s="1">
        <v>0.4</v>
      </c>
      <c r="S78" s="1">
        <v>0</v>
      </c>
      <c r="T78" s="1">
        <v>0</v>
      </c>
      <c r="U78" s="1">
        <v>1.4</v>
      </c>
      <c r="V78" s="1">
        <v>0.6</v>
      </c>
      <c r="W78" s="1">
        <v>43</v>
      </c>
      <c r="X78" s="1">
        <v>0.2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17</v>
      </c>
      <c r="AL78" s="1">
        <v>0.18</v>
      </c>
      <c r="AM78" s="1">
        <v>14.68</v>
      </c>
      <c r="AN78" s="1">
        <v>1</v>
      </c>
      <c r="AO78" s="1">
        <v>2.6</v>
      </c>
      <c r="AP78" s="1">
        <v>3.6</v>
      </c>
      <c r="AQ78" s="1">
        <v>10.8</v>
      </c>
      <c r="AR78" s="1">
        <v>0.4</v>
      </c>
      <c r="AS78" s="1">
        <v>3.4</v>
      </c>
      <c r="AT78" s="1">
        <v>0</v>
      </c>
      <c r="AU78" s="1">
        <v>0.2</v>
      </c>
      <c r="AV78" s="1">
        <v>0.2</v>
      </c>
      <c r="AW78" s="1">
        <v>100</v>
      </c>
      <c r="AX78" s="1">
        <v>0.4</v>
      </c>
      <c r="AY78" s="1">
        <v>0</v>
      </c>
      <c r="AZ78" s="1">
        <v>0</v>
      </c>
      <c r="BA78" s="1">
        <v>0</v>
      </c>
      <c r="BB78" s="1">
        <v>0</v>
      </c>
      <c r="BC78" s="1">
        <v>12.4</v>
      </c>
      <c r="BD78" s="1">
        <v>8</v>
      </c>
      <c r="BE78" s="1">
        <v>4.5999999999999996</v>
      </c>
      <c r="BF78" s="1">
        <v>0.8</v>
      </c>
      <c r="BG78" s="1">
        <v>3.6</v>
      </c>
      <c r="BH78" s="1">
        <v>1.6</v>
      </c>
      <c r="BI78" s="1">
        <v>1.37</v>
      </c>
      <c r="BJ78" s="1">
        <v>2.2000000000000002</v>
      </c>
      <c r="BK78" s="1">
        <v>1.2</v>
      </c>
      <c r="BL78" s="1">
        <v>55</v>
      </c>
      <c r="BM78" s="1">
        <v>2</v>
      </c>
      <c r="BN78" s="1">
        <v>0.8</v>
      </c>
      <c r="BO78" s="1">
        <v>40</v>
      </c>
      <c r="BP78" s="1">
        <v>1.4</v>
      </c>
      <c r="BQ78" s="1">
        <v>0.6</v>
      </c>
      <c r="BR78" s="1">
        <v>43</v>
      </c>
      <c r="BS78" s="1">
        <v>0</v>
      </c>
      <c r="BT78" s="1">
        <v>0</v>
      </c>
      <c r="BU78" s="1">
        <v>0</v>
      </c>
      <c r="BV78" s="1">
        <v>5</v>
      </c>
      <c r="BW78" s="1">
        <v>0</v>
      </c>
      <c r="BX78" s="1">
        <v>0.2</v>
      </c>
      <c r="BY78" s="1">
        <v>5.2</v>
      </c>
      <c r="BZ78" s="1">
        <v>1.6</v>
      </c>
      <c r="CA78" s="1">
        <v>0.2</v>
      </c>
      <c r="CB78" s="1">
        <v>0.2</v>
      </c>
      <c r="CC78" s="1">
        <v>0.2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4.3865676999999996</v>
      </c>
      <c r="CL78" s="1">
        <v>1</v>
      </c>
    </row>
    <row r="79" spans="1:90" x14ac:dyDescent="0.25">
      <c r="A79" s="1" t="s">
        <v>70</v>
      </c>
      <c r="B79" s="1">
        <v>5.6</v>
      </c>
      <c r="C79" s="1">
        <v>9</v>
      </c>
      <c r="D79" s="1">
        <v>77.11</v>
      </c>
      <c r="E79" s="1">
        <v>0.31</v>
      </c>
      <c r="F79" s="1">
        <v>0</v>
      </c>
      <c r="G79" s="1">
        <v>0.4</v>
      </c>
      <c r="H79" s="1">
        <v>0</v>
      </c>
      <c r="I79" s="1">
        <v>2.11</v>
      </c>
      <c r="J79" s="1">
        <v>0.89</v>
      </c>
      <c r="K79" s="1">
        <v>1.44</v>
      </c>
      <c r="L79" s="1">
        <v>0.67</v>
      </c>
      <c r="M79" s="1">
        <v>0.44</v>
      </c>
      <c r="N79" s="1">
        <v>0.11</v>
      </c>
      <c r="O79" s="1">
        <v>0.28999999999999998</v>
      </c>
      <c r="P79" s="1">
        <v>0.28999999999999998</v>
      </c>
      <c r="Q79" s="1">
        <v>0</v>
      </c>
      <c r="R79" s="1">
        <v>0</v>
      </c>
      <c r="S79" s="1">
        <v>0</v>
      </c>
      <c r="T79" s="1">
        <v>0</v>
      </c>
      <c r="U79" s="1">
        <v>10.33</v>
      </c>
      <c r="V79" s="1">
        <v>8.33</v>
      </c>
      <c r="W79" s="1">
        <v>81</v>
      </c>
      <c r="X79" s="1">
        <v>1.1100000000000001</v>
      </c>
      <c r="Y79" s="1">
        <v>0.11</v>
      </c>
      <c r="Z79" s="1">
        <v>10</v>
      </c>
      <c r="AA79" s="1">
        <v>0.56000000000000005</v>
      </c>
      <c r="AB79" s="1">
        <v>0.11</v>
      </c>
      <c r="AC79" s="1">
        <v>0.78</v>
      </c>
      <c r="AD79" s="1">
        <v>0.11</v>
      </c>
      <c r="AE79" s="1">
        <v>0.12</v>
      </c>
      <c r="AF79" s="1">
        <v>0</v>
      </c>
      <c r="AG79" s="1">
        <v>0</v>
      </c>
      <c r="AH79" s="1">
        <v>0</v>
      </c>
      <c r="AI79" s="1">
        <v>0</v>
      </c>
      <c r="AJ79" s="1">
        <v>0.33</v>
      </c>
      <c r="AK79" s="1">
        <v>24.78</v>
      </c>
      <c r="AL79" s="1">
        <v>12.33</v>
      </c>
      <c r="AM79" s="1">
        <v>8.3800000000000008</v>
      </c>
      <c r="AN79" s="1">
        <v>1.8</v>
      </c>
      <c r="AO79" s="1">
        <v>4.5999999999999996</v>
      </c>
      <c r="AP79" s="1">
        <v>7.78</v>
      </c>
      <c r="AQ79" s="1">
        <v>7.78</v>
      </c>
      <c r="AR79" s="1">
        <v>0</v>
      </c>
      <c r="AS79" s="1">
        <v>2.33</v>
      </c>
      <c r="AT79" s="1">
        <v>0.78</v>
      </c>
      <c r="AU79" s="1">
        <v>1</v>
      </c>
      <c r="AV79" s="1">
        <v>0.89</v>
      </c>
      <c r="AW79" s="1">
        <v>89</v>
      </c>
      <c r="AX79" s="1">
        <v>3.89</v>
      </c>
      <c r="AY79" s="1">
        <v>0</v>
      </c>
      <c r="AZ79" s="1">
        <v>0.11</v>
      </c>
      <c r="BA79" s="1">
        <v>0.89</v>
      </c>
      <c r="BB79" s="1">
        <v>1</v>
      </c>
      <c r="BC79" s="1">
        <v>10.11</v>
      </c>
      <c r="BD79" s="1">
        <v>7.11</v>
      </c>
      <c r="BE79" s="1">
        <v>4</v>
      </c>
      <c r="BF79" s="1">
        <v>0.89</v>
      </c>
      <c r="BG79" s="1">
        <v>1.56</v>
      </c>
      <c r="BH79" s="1">
        <v>1.56</v>
      </c>
      <c r="BI79" s="1">
        <v>1.29</v>
      </c>
      <c r="BJ79" s="1">
        <v>23.22</v>
      </c>
      <c r="BK79" s="1">
        <v>19.329999999999998</v>
      </c>
      <c r="BL79" s="1">
        <v>83</v>
      </c>
      <c r="BM79" s="1">
        <v>18.22</v>
      </c>
      <c r="BN79" s="1">
        <v>14.22</v>
      </c>
      <c r="BO79" s="1">
        <v>78</v>
      </c>
      <c r="BP79" s="1">
        <v>10.33</v>
      </c>
      <c r="BQ79" s="1">
        <v>8.33</v>
      </c>
      <c r="BR79" s="1">
        <v>81</v>
      </c>
      <c r="BS79" s="1">
        <v>0.11</v>
      </c>
      <c r="BT79" s="1">
        <v>0.11</v>
      </c>
      <c r="BU79" s="1">
        <v>9</v>
      </c>
      <c r="BV79" s="1">
        <v>0</v>
      </c>
      <c r="BW79" s="1">
        <v>8</v>
      </c>
      <c r="BX79" s="1">
        <v>2.44</v>
      </c>
      <c r="BY79" s="1">
        <v>41.11</v>
      </c>
      <c r="BZ79" s="1">
        <v>3.11</v>
      </c>
      <c r="CA79" s="1">
        <v>2.56</v>
      </c>
      <c r="CB79" s="1">
        <v>1.67</v>
      </c>
      <c r="CC79" s="1">
        <v>0.33</v>
      </c>
      <c r="CD79" s="1">
        <v>0</v>
      </c>
      <c r="CE79" s="1">
        <v>0.56000000000000005</v>
      </c>
      <c r="CF79" s="1">
        <v>0</v>
      </c>
      <c r="CG79" s="1">
        <v>0.11</v>
      </c>
      <c r="CH79" s="1">
        <v>0</v>
      </c>
      <c r="CI79" s="1">
        <v>0</v>
      </c>
      <c r="CJ79" s="1">
        <v>0</v>
      </c>
      <c r="CK79" s="1">
        <f t="shared" si="1"/>
        <v>4.4007094999999996</v>
      </c>
      <c r="CL79" s="1">
        <v>1</v>
      </c>
    </row>
    <row r="80" spans="1:90" x14ac:dyDescent="0.25">
      <c r="A80" s="1" t="s">
        <v>73</v>
      </c>
      <c r="B80" s="1">
        <v>5.2</v>
      </c>
      <c r="C80" s="1">
        <v>13</v>
      </c>
      <c r="D80" s="1">
        <v>80.08</v>
      </c>
      <c r="E80" s="1">
        <v>0.25</v>
      </c>
      <c r="F80" s="1">
        <v>0.31</v>
      </c>
      <c r="G80" s="1">
        <v>0.3</v>
      </c>
      <c r="H80" s="1">
        <v>5</v>
      </c>
      <c r="I80" s="1">
        <v>1.23</v>
      </c>
      <c r="J80" s="1">
        <v>0.77</v>
      </c>
      <c r="K80" s="1">
        <v>0.46</v>
      </c>
      <c r="L80" s="1">
        <v>0.77</v>
      </c>
      <c r="M80" s="1">
        <v>0.15</v>
      </c>
      <c r="N80" s="1">
        <v>0.08</v>
      </c>
      <c r="O80" s="1">
        <v>0.13</v>
      </c>
      <c r="P80" s="1">
        <v>0.19</v>
      </c>
      <c r="Q80" s="1">
        <v>0.23</v>
      </c>
      <c r="R80" s="1">
        <v>0.15</v>
      </c>
      <c r="S80" s="1">
        <v>0.08</v>
      </c>
      <c r="T80" s="1">
        <v>0</v>
      </c>
      <c r="U80" s="1">
        <v>9.6199999999999992</v>
      </c>
      <c r="V80" s="1">
        <v>7.23</v>
      </c>
      <c r="W80" s="1">
        <v>75</v>
      </c>
      <c r="X80" s="1">
        <v>5.62</v>
      </c>
      <c r="Y80" s="1">
        <v>1.92</v>
      </c>
      <c r="Z80" s="1">
        <v>34</v>
      </c>
      <c r="AA80" s="1">
        <v>1.31</v>
      </c>
      <c r="AB80" s="1">
        <v>0.54</v>
      </c>
      <c r="AC80" s="1">
        <v>2.08</v>
      </c>
      <c r="AD80" s="1">
        <v>0.15</v>
      </c>
      <c r="AE80" s="1">
        <v>0.16</v>
      </c>
      <c r="AF80" s="1">
        <v>0.15</v>
      </c>
      <c r="AG80" s="1">
        <v>0</v>
      </c>
      <c r="AH80" s="1">
        <v>0.15</v>
      </c>
      <c r="AI80" s="1">
        <v>0</v>
      </c>
      <c r="AJ80" s="1">
        <v>0.23</v>
      </c>
      <c r="AK80" s="1">
        <v>12.46</v>
      </c>
      <c r="AL80" s="1">
        <v>31.24</v>
      </c>
      <c r="AM80" s="1">
        <v>24.38</v>
      </c>
      <c r="AN80" s="1">
        <v>1.4</v>
      </c>
      <c r="AO80" s="1">
        <v>4</v>
      </c>
      <c r="AP80" s="1">
        <v>10.38</v>
      </c>
      <c r="AQ80" s="1">
        <v>15.92</v>
      </c>
      <c r="AR80" s="1">
        <v>0.62</v>
      </c>
      <c r="AS80" s="1">
        <v>4.2300000000000004</v>
      </c>
      <c r="AT80" s="1">
        <v>1.38</v>
      </c>
      <c r="AU80" s="1">
        <v>1.69</v>
      </c>
      <c r="AV80" s="1">
        <v>0.77</v>
      </c>
      <c r="AW80" s="1">
        <v>46</v>
      </c>
      <c r="AX80" s="1">
        <v>4.7699999999999996</v>
      </c>
      <c r="AY80" s="1">
        <v>0.23</v>
      </c>
      <c r="AZ80" s="1">
        <v>0.15</v>
      </c>
      <c r="BA80" s="1">
        <v>0.92</v>
      </c>
      <c r="BB80" s="1">
        <v>1.31</v>
      </c>
      <c r="BC80" s="1">
        <v>12.54</v>
      </c>
      <c r="BD80" s="1">
        <v>7.38</v>
      </c>
      <c r="BE80" s="1">
        <v>4.1500000000000004</v>
      </c>
      <c r="BF80" s="1">
        <v>0.92</v>
      </c>
      <c r="BG80" s="1">
        <v>2.23</v>
      </c>
      <c r="BH80" s="1">
        <v>2.15</v>
      </c>
      <c r="BI80" s="1">
        <v>1.48</v>
      </c>
      <c r="BJ80" s="1">
        <v>22.54</v>
      </c>
      <c r="BK80" s="1">
        <v>18.079999999999998</v>
      </c>
      <c r="BL80" s="1">
        <v>80</v>
      </c>
      <c r="BM80" s="1">
        <v>21.23</v>
      </c>
      <c r="BN80" s="1">
        <v>14.31</v>
      </c>
      <c r="BO80" s="1">
        <v>67</v>
      </c>
      <c r="BP80" s="1">
        <v>9.6199999999999992</v>
      </c>
      <c r="BQ80" s="1">
        <v>7.23</v>
      </c>
      <c r="BR80" s="1">
        <v>75</v>
      </c>
      <c r="BS80" s="1">
        <v>0.08</v>
      </c>
      <c r="BT80" s="1">
        <v>0</v>
      </c>
      <c r="BU80" s="1">
        <v>12</v>
      </c>
      <c r="BV80" s="1">
        <v>1</v>
      </c>
      <c r="BW80" s="1">
        <v>3</v>
      </c>
      <c r="BX80" s="1">
        <v>1.31</v>
      </c>
      <c r="BY80" s="1">
        <v>44</v>
      </c>
      <c r="BZ80" s="1">
        <v>1.46</v>
      </c>
      <c r="CA80" s="1">
        <v>2.38</v>
      </c>
      <c r="CB80" s="1">
        <v>6</v>
      </c>
      <c r="CC80" s="1">
        <v>0.62</v>
      </c>
      <c r="CD80" s="1">
        <v>0</v>
      </c>
      <c r="CE80" s="1">
        <v>1.23</v>
      </c>
      <c r="CF80" s="1">
        <v>0.23</v>
      </c>
      <c r="CG80" s="1">
        <v>0.15</v>
      </c>
      <c r="CH80" s="1">
        <v>0</v>
      </c>
      <c r="CI80" s="1">
        <v>0.08</v>
      </c>
      <c r="CJ80" s="1">
        <v>0.08</v>
      </c>
      <c r="CK80" s="1">
        <f t="shared" si="1"/>
        <v>3.9265664800000009</v>
      </c>
      <c r="CL80" s="1">
        <v>1</v>
      </c>
    </row>
    <row r="81" spans="1:90" x14ac:dyDescent="0.25">
      <c r="A81" s="1" t="s">
        <v>76</v>
      </c>
      <c r="B81" s="1">
        <v>5.3</v>
      </c>
      <c r="C81" s="1">
        <v>7</v>
      </c>
      <c r="D81" s="1">
        <v>48.71</v>
      </c>
      <c r="E81" s="1">
        <v>0.1</v>
      </c>
      <c r="F81" s="1">
        <v>0.11</v>
      </c>
      <c r="G81" s="1">
        <v>0.3</v>
      </c>
      <c r="H81" s="1">
        <v>2</v>
      </c>
      <c r="I81" s="1">
        <v>1.29</v>
      </c>
      <c r="J81" s="1">
        <v>0.56999999999999995</v>
      </c>
      <c r="K81" s="1">
        <v>0.86</v>
      </c>
      <c r="L81" s="1">
        <v>0.43</v>
      </c>
      <c r="M81" s="1">
        <v>0.14000000000000001</v>
      </c>
      <c r="N81" s="1">
        <v>0.14000000000000001</v>
      </c>
      <c r="O81" s="1">
        <v>0.15</v>
      </c>
      <c r="P81" s="1">
        <v>0.15</v>
      </c>
      <c r="Q81" s="1">
        <v>0.14000000000000001</v>
      </c>
      <c r="R81" s="1">
        <v>0.14000000000000001</v>
      </c>
      <c r="S81" s="1">
        <v>0</v>
      </c>
      <c r="T81" s="1">
        <v>0</v>
      </c>
      <c r="U81" s="1">
        <v>13.29</v>
      </c>
      <c r="V81" s="1">
        <v>11.29</v>
      </c>
      <c r="W81" s="1">
        <v>85</v>
      </c>
      <c r="X81" s="1">
        <v>0</v>
      </c>
      <c r="Y81" s="1">
        <v>0</v>
      </c>
      <c r="AA81" s="1">
        <v>0</v>
      </c>
      <c r="AB81" s="1">
        <v>0</v>
      </c>
      <c r="AC81" s="1">
        <v>1</v>
      </c>
      <c r="AD81" s="1">
        <v>0.14000000000000001</v>
      </c>
      <c r="AE81" s="1">
        <v>0.13</v>
      </c>
      <c r="AF81" s="1">
        <v>0.14000000000000001</v>
      </c>
      <c r="AG81" s="1">
        <v>0</v>
      </c>
      <c r="AH81" s="1">
        <v>0</v>
      </c>
      <c r="AI81" s="1">
        <v>0</v>
      </c>
      <c r="AJ81" s="1">
        <v>0.43</v>
      </c>
      <c r="AK81" s="1">
        <v>18.57</v>
      </c>
      <c r="AL81" s="1">
        <v>13.69</v>
      </c>
      <c r="AM81" s="1">
        <v>17.600000000000001</v>
      </c>
      <c r="AN81" s="1">
        <v>1.1000000000000001</v>
      </c>
      <c r="AO81" s="1">
        <v>3.4</v>
      </c>
      <c r="AP81" s="1">
        <v>10.86</v>
      </c>
      <c r="AQ81" s="1">
        <v>14.71</v>
      </c>
      <c r="AR81" s="1">
        <v>0.14000000000000001</v>
      </c>
      <c r="AS81" s="1">
        <v>3.14</v>
      </c>
      <c r="AT81" s="1">
        <v>0.14000000000000001</v>
      </c>
      <c r="AU81" s="1">
        <v>1.43</v>
      </c>
      <c r="AV81" s="1">
        <v>0.86</v>
      </c>
      <c r="AW81" s="1">
        <v>60</v>
      </c>
      <c r="AX81" s="1">
        <v>5</v>
      </c>
      <c r="AY81" s="1">
        <v>0.28999999999999998</v>
      </c>
      <c r="AZ81" s="1">
        <v>0</v>
      </c>
      <c r="BA81" s="1">
        <v>0.56999999999999995</v>
      </c>
      <c r="BB81" s="1">
        <v>0.86</v>
      </c>
      <c r="BC81" s="1">
        <v>8</v>
      </c>
      <c r="BD81" s="1">
        <v>6</v>
      </c>
      <c r="BE81" s="1">
        <v>3</v>
      </c>
      <c r="BF81" s="1">
        <v>0.71</v>
      </c>
      <c r="BG81" s="1">
        <v>2.14</v>
      </c>
      <c r="BH81" s="1">
        <v>1.1399999999999999</v>
      </c>
      <c r="BI81" s="1">
        <v>0.96</v>
      </c>
      <c r="BJ81" s="1">
        <v>47</v>
      </c>
      <c r="BK81" s="1">
        <v>41.43</v>
      </c>
      <c r="BL81" s="1">
        <v>88</v>
      </c>
      <c r="BM81" s="1">
        <v>28.71</v>
      </c>
      <c r="BN81" s="1">
        <v>25.14</v>
      </c>
      <c r="BO81" s="1">
        <v>88</v>
      </c>
      <c r="BP81" s="1">
        <v>13.29</v>
      </c>
      <c r="BQ81" s="1">
        <v>11.29</v>
      </c>
      <c r="BR81" s="1">
        <v>85</v>
      </c>
      <c r="BS81" s="1">
        <v>0</v>
      </c>
      <c r="BT81" s="1">
        <v>0</v>
      </c>
      <c r="BU81" s="1">
        <v>4</v>
      </c>
      <c r="BV81" s="1">
        <v>3</v>
      </c>
      <c r="BW81" s="1">
        <v>4</v>
      </c>
      <c r="BX81" s="1">
        <v>0.43</v>
      </c>
      <c r="BY81" s="1">
        <v>53.57</v>
      </c>
      <c r="BZ81" s="1">
        <v>1</v>
      </c>
      <c r="CA81" s="1">
        <v>7</v>
      </c>
      <c r="CB81" s="1">
        <v>1.57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4.1237653300000012</v>
      </c>
      <c r="CL81" s="1">
        <v>1</v>
      </c>
    </row>
    <row r="82" spans="1:90" x14ac:dyDescent="0.25">
      <c r="A82" s="1" t="s">
        <v>79</v>
      </c>
      <c r="B82" s="1">
        <v>4.8</v>
      </c>
      <c r="C82" s="1">
        <v>11</v>
      </c>
      <c r="D82" s="1">
        <v>66.27</v>
      </c>
      <c r="E82" s="1">
        <v>0.03</v>
      </c>
      <c r="F82" s="1">
        <v>0.06</v>
      </c>
      <c r="G82" s="1">
        <v>0.1</v>
      </c>
      <c r="H82" s="1">
        <v>1</v>
      </c>
      <c r="I82" s="1">
        <v>0.36</v>
      </c>
      <c r="J82" s="1">
        <v>0.18</v>
      </c>
      <c r="K82" s="1">
        <v>0.09</v>
      </c>
      <c r="L82" s="1">
        <v>0.27</v>
      </c>
      <c r="M82" s="1">
        <v>0</v>
      </c>
      <c r="N82" s="1">
        <v>0</v>
      </c>
      <c r="O82" s="1">
        <v>0.03</v>
      </c>
      <c r="P82" s="1">
        <v>0.03</v>
      </c>
      <c r="Q82" s="1">
        <v>0</v>
      </c>
      <c r="R82" s="1">
        <v>0</v>
      </c>
      <c r="S82" s="1">
        <v>0</v>
      </c>
      <c r="T82" s="1">
        <v>0</v>
      </c>
      <c r="U82" s="1">
        <v>7.09</v>
      </c>
      <c r="V82" s="1">
        <v>5.45</v>
      </c>
      <c r="W82" s="1">
        <v>77</v>
      </c>
      <c r="X82" s="1">
        <v>0.18</v>
      </c>
      <c r="Y82" s="1">
        <v>0</v>
      </c>
      <c r="Z82" s="1">
        <v>0</v>
      </c>
      <c r="AA82" s="1">
        <v>0</v>
      </c>
      <c r="AB82" s="1">
        <v>0</v>
      </c>
      <c r="AC82" s="1">
        <v>0.45</v>
      </c>
      <c r="AD82" s="1">
        <v>0</v>
      </c>
      <c r="AE82" s="1">
        <v>0.02</v>
      </c>
      <c r="AF82" s="1">
        <v>0.09</v>
      </c>
      <c r="AG82" s="1">
        <v>0</v>
      </c>
      <c r="AH82" s="1">
        <v>0</v>
      </c>
      <c r="AI82" s="1">
        <v>0</v>
      </c>
      <c r="AJ82" s="1">
        <v>0</v>
      </c>
      <c r="AK82" s="1">
        <v>2.5499999999999998</v>
      </c>
      <c r="AL82" s="1">
        <v>6.74</v>
      </c>
      <c r="AM82" s="1">
        <v>10.07</v>
      </c>
      <c r="AN82" s="1">
        <v>0.2</v>
      </c>
      <c r="AO82" s="1">
        <v>2.6</v>
      </c>
      <c r="AP82" s="1">
        <v>9</v>
      </c>
      <c r="AQ82" s="1">
        <v>9.82</v>
      </c>
      <c r="AR82" s="1">
        <v>0.09</v>
      </c>
      <c r="AS82" s="1">
        <v>2.09</v>
      </c>
      <c r="AT82" s="1">
        <v>1.64</v>
      </c>
      <c r="AU82" s="1">
        <v>1.27</v>
      </c>
      <c r="AV82" s="1">
        <v>0.91</v>
      </c>
      <c r="AW82" s="1">
        <v>72</v>
      </c>
      <c r="AX82" s="1">
        <v>3.45</v>
      </c>
      <c r="AY82" s="1">
        <v>1.0900000000000001</v>
      </c>
      <c r="AZ82" s="1">
        <v>0.09</v>
      </c>
      <c r="BA82" s="1">
        <v>0.82</v>
      </c>
      <c r="BB82" s="1">
        <v>2</v>
      </c>
      <c r="BC82" s="1">
        <v>15.27</v>
      </c>
      <c r="BD82" s="1">
        <v>9.91</v>
      </c>
      <c r="BE82" s="1">
        <v>5</v>
      </c>
      <c r="BF82" s="1">
        <v>0.91</v>
      </c>
      <c r="BG82" s="1">
        <v>3.27</v>
      </c>
      <c r="BH82" s="1">
        <v>1.82</v>
      </c>
      <c r="BI82" s="1">
        <v>1.58</v>
      </c>
      <c r="BJ82" s="1">
        <v>31.64</v>
      </c>
      <c r="BK82" s="1">
        <v>26.73</v>
      </c>
      <c r="BL82" s="1">
        <v>84</v>
      </c>
      <c r="BM82" s="1">
        <v>18.09</v>
      </c>
      <c r="BN82" s="1">
        <v>14.55</v>
      </c>
      <c r="BO82" s="1">
        <v>80</v>
      </c>
      <c r="BP82" s="1">
        <v>7.09</v>
      </c>
      <c r="BQ82" s="1">
        <v>5.45</v>
      </c>
      <c r="BR82" s="1">
        <v>77</v>
      </c>
      <c r="BS82" s="1">
        <v>0</v>
      </c>
      <c r="BT82" s="1">
        <v>0</v>
      </c>
      <c r="BU82" s="1">
        <v>8</v>
      </c>
      <c r="BV82" s="1">
        <v>3</v>
      </c>
      <c r="BW82" s="1">
        <v>3</v>
      </c>
      <c r="BX82" s="1">
        <v>0.91</v>
      </c>
      <c r="BY82" s="1">
        <v>42.09</v>
      </c>
      <c r="BZ82" s="1">
        <v>0.36</v>
      </c>
      <c r="CA82" s="1">
        <v>3.82</v>
      </c>
      <c r="CB82" s="1">
        <v>0.73</v>
      </c>
      <c r="CC82" s="1">
        <v>0.27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2.9278919800000014</v>
      </c>
      <c r="CL82" s="1">
        <v>1</v>
      </c>
    </row>
    <row r="83" spans="1:90" x14ac:dyDescent="0.25">
      <c r="A83" s="1" t="s">
        <v>249</v>
      </c>
      <c r="B83" s="1">
        <v>4.5</v>
      </c>
      <c r="C83" s="1">
        <v>1</v>
      </c>
      <c r="D83" s="1">
        <v>8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2</v>
      </c>
      <c r="V83" s="1">
        <v>2</v>
      </c>
      <c r="W83" s="1">
        <v>100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</v>
      </c>
      <c r="AL83" s="1">
        <v>0.3</v>
      </c>
      <c r="AM83" s="1">
        <v>1.2</v>
      </c>
      <c r="AN83" s="1">
        <v>0</v>
      </c>
      <c r="AO83" s="1">
        <v>1.6</v>
      </c>
      <c r="AP83" s="1">
        <v>3</v>
      </c>
      <c r="AQ83" s="1">
        <v>3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11</v>
      </c>
      <c r="BD83" s="1">
        <v>7</v>
      </c>
      <c r="BE83" s="1">
        <v>4</v>
      </c>
      <c r="BF83" s="1">
        <v>1</v>
      </c>
      <c r="BG83" s="1">
        <v>0</v>
      </c>
      <c r="BH83" s="1">
        <v>1</v>
      </c>
      <c r="BI83" s="1">
        <v>1.03</v>
      </c>
      <c r="BJ83" s="1">
        <v>4</v>
      </c>
      <c r="BK83" s="1">
        <v>3</v>
      </c>
      <c r="BL83" s="1">
        <v>75</v>
      </c>
      <c r="BM83" s="1">
        <v>2</v>
      </c>
      <c r="BN83" s="1">
        <v>2</v>
      </c>
      <c r="BO83" s="1">
        <v>100</v>
      </c>
      <c r="BP83" s="1">
        <v>2</v>
      </c>
      <c r="BQ83" s="1">
        <v>2</v>
      </c>
      <c r="BR83" s="1">
        <v>100</v>
      </c>
      <c r="BS83" s="1">
        <v>0</v>
      </c>
      <c r="BT83" s="1">
        <v>0</v>
      </c>
      <c r="BU83" s="1">
        <v>0</v>
      </c>
      <c r="BV83" s="1">
        <v>1</v>
      </c>
      <c r="BW83" s="1">
        <v>0</v>
      </c>
      <c r="BX83" s="1">
        <v>1</v>
      </c>
      <c r="BY83" s="1">
        <v>9</v>
      </c>
      <c r="BZ83" s="1">
        <v>1</v>
      </c>
      <c r="CA83" s="1">
        <v>1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2.7114803700000012</v>
      </c>
      <c r="CL83" s="1">
        <v>1</v>
      </c>
    </row>
    <row r="84" spans="1:90" x14ac:dyDescent="0.25">
      <c r="A84" s="1" t="s">
        <v>92</v>
      </c>
      <c r="B84" s="1">
        <v>6.4</v>
      </c>
      <c r="C84" s="1">
        <v>13</v>
      </c>
      <c r="D84" s="1">
        <v>73.540000000000006</v>
      </c>
      <c r="E84" s="1">
        <v>0.3</v>
      </c>
      <c r="F84" s="1">
        <v>0.33</v>
      </c>
      <c r="G84" s="1">
        <v>0.4</v>
      </c>
      <c r="H84" s="1">
        <v>5</v>
      </c>
      <c r="I84" s="1">
        <v>1.77</v>
      </c>
      <c r="J84" s="1">
        <v>0.54</v>
      </c>
      <c r="K84" s="1">
        <v>1.54</v>
      </c>
      <c r="L84" s="1">
        <v>0.23</v>
      </c>
      <c r="M84" s="1">
        <v>0.31</v>
      </c>
      <c r="N84" s="1">
        <v>0.08</v>
      </c>
      <c r="O84" s="1">
        <v>0.21</v>
      </c>
      <c r="P84" s="1">
        <v>0.21</v>
      </c>
      <c r="Q84" s="1">
        <v>0.15</v>
      </c>
      <c r="R84" s="1">
        <v>0.15</v>
      </c>
      <c r="S84" s="1">
        <v>0</v>
      </c>
      <c r="T84" s="1">
        <v>0</v>
      </c>
      <c r="U84" s="1">
        <v>14.77</v>
      </c>
      <c r="V84" s="1">
        <v>11.38</v>
      </c>
      <c r="W84" s="1">
        <v>77</v>
      </c>
      <c r="X84" s="1">
        <v>2.38</v>
      </c>
      <c r="Y84" s="1">
        <v>0.69</v>
      </c>
      <c r="Z84" s="1">
        <v>29</v>
      </c>
      <c r="AA84" s="1">
        <v>0.85</v>
      </c>
      <c r="AB84" s="1">
        <v>0.46</v>
      </c>
      <c r="AC84" s="1">
        <v>1.62</v>
      </c>
      <c r="AD84" s="1">
        <v>0.23</v>
      </c>
      <c r="AE84" s="1">
        <v>0.2</v>
      </c>
      <c r="AF84" s="1">
        <v>0.23</v>
      </c>
      <c r="AG84" s="1">
        <v>0</v>
      </c>
      <c r="AH84" s="1">
        <v>0.08</v>
      </c>
      <c r="AI84" s="1">
        <v>0</v>
      </c>
      <c r="AJ84" s="1">
        <v>0.46</v>
      </c>
      <c r="AK84" s="1">
        <v>28.46</v>
      </c>
      <c r="AL84" s="1">
        <v>23.29</v>
      </c>
      <c r="AM84" s="1">
        <v>15.32</v>
      </c>
      <c r="AN84" s="1">
        <v>1.7</v>
      </c>
      <c r="AO84" s="1">
        <v>4.0999999999999996</v>
      </c>
      <c r="AP84" s="1">
        <v>7.77</v>
      </c>
      <c r="AQ84" s="1">
        <v>12.62</v>
      </c>
      <c r="AR84" s="1">
        <v>0.23</v>
      </c>
      <c r="AS84" s="1">
        <v>3.85</v>
      </c>
      <c r="AT84" s="1">
        <v>0.92</v>
      </c>
      <c r="AU84" s="1">
        <v>0.85</v>
      </c>
      <c r="AV84" s="1">
        <v>0.54</v>
      </c>
      <c r="AW84" s="1">
        <v>64</v>
      </c>
      <c r="AX84" s="1">
        <v>4.38</v>
      </c>
      <c r="AY84" s="1">
        <v>0.38</v>
      </c>
      <c r="AZ84" s="1">
        <v>0</v>
      </c>
      <c r="BA84" s="1">
        <v>0.54</v>
      </c>
      <c r="BB84" s="1">
        <v>0.92</v>
      </c>
      <c r="BC84" s="1">
        <v>14.15</v>
      </c>
      <c r="BD84" s="1">
        <v>8.92</v>
      </c>
      <c r="BE84" s="1">
        <v>4.6900000000000004</v>
      </c>
      <c r="BF84" s="1">
        <v>0.85</v>
      </c>
      <c r="BG84" s="1">
        <v>2.54</v>
      </c>
      <c r="BH84" s="1">
        <v>2.08</v>
      </c>
      <c r="BI84" s="1">
        <v>1.55</v>
      </c>
      <c r="BJ84" s="1">
        <v>27.62</v>
      </c>
      <c r="BK84" s="1">
        <v>21.69</v>
      </c>
      <c r="BL84" s="1">
        <v>79</v>
      </c>
      <c r="BM84" s="1">
        <v>23.38</v>
      </c>
      <c r="BN84" s="1">
        <v>17.149999999999999</v>
      </c>
      <c r="BO84" s="1">
        <v>73</v>
      </c>
      <c r="BP84" s="1">
        <v>14.77</v>
      </c>
      <c r="BQ84" s="1">
        <v>11.38</v>
      </c>
      <c r="BR84" s="1">
        <v>77</v>
      </c>
      <c r="BS84" s="1">
        <v>0.15</v>
      </c>
      <c r="BT84" s="1">
        <v>0</v>
      </c>
      <c r="BU84" s="1">
        <v>12</v>
      </c>
      <c r="BV84" s="1">
        <v>1</v>
      </c>
      <c r="BW84" s="1">
        <v>8</v>
      </c>
      <c r="BX84" s="1">
        <v>0.92</v>
      </c>
      <c r="BY84" s="1">
        <v>43.92</v>
      </c>
      <c r="BZ84" s="1">
        <v>4.2300000000000004</v>
      </c>
      <c r="CA84" s="1">
        <v>2.31</v>
      </c>
      <c r="CB84" s="1">
        <v>3.69</v>
      </c>
      <c r="CC84" s="1">
        <v>0.46</v>
      </c>
      <c r="CD84" s="1">
        <v>0</v>
      </c>
      <c r="CE84" s="1">
        <v>0.85</v>
      </c>
      <c r="CF84" s="1">
        <v>0.08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4.3716845600000021</v>
      </c>
      <c r="CL84" s="1">
        <v>1</v>
      </c>
    </row>
    <row r="85" spans="1:90" x14ac:dyDescent="0.25">
      <c r="A85" s="1" t="s">
        <v>95</v>
      </c>
      <c r="B85" s="1">
        <v>4.5</v>
      </c>
      <c r="C85" s="1">
        <v>13</v>
      </c>
      <c r="D85" s="1">
        <v>84.85</v>
      </c>
      <c r="E85" s="1">
        <v>0.04</v>
      </c>
      <c r="F85" s="1">
        <v>0</v>
      </c>
      <c r="G85" s="1">
        <v>0.1</v>
      </c>
      <c r="H85" s="1">
        <v>0</v>
      </c>
      <c r="I85" s="1">
        <v>0.46</v>
      </c>
      <c r="J85" s="1">
        <v>0</v>
      </c>
      <c r="K85" s="1">
        <v>0.15</v>
      </c>
      <c r="L85" s="1">
        <v>0.31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14.46</v>
      </c>
      <c r="V85" s="1">
        <v>10.08</v>
      </c>
      <c r="W85" s="1">
        <v>70</v>
      </c>
      <c r="X85" s="1">
        <v>0.54</v>
      </c>
      <c r="Y85" s="1">
        <v>0.08</v>
      </c>
      <c r="Z85" s="1">
        <v>15</v>
      </c>
      <c r="AA85" s="1">
        <v>0</v>
      </c>
      <c r="AB85" s="1">
        <v>0.08</v>
      </c>
      <c r="AC85" s="1">
        <v>0.69</v>
      </c>
      <c r="AD85" s="1">
        <v>0</v>
      </c>
      <c r="AE85" s="1">
        <v>0.03</v>
      </c>
      <c r="AF85" s="1">
        <v>0</v>
      </c>
      <c r="AG85" s="1">
        <v>0</v>
      </c>
      <c r="AH85" s="1">
        <v>0.23</v>
      </c>
      <c r="AI85" s="1">
        <v>0</v>
      </c>
      <c r="AJ85" s="1">
        <v>0.31</v>
      </c>
      <c r="AK85" s="1">
        <v>5.23</v>
      </c>
      <c r="AL85" s="1">
        <v>11.36</v>
      </c>
      <c r="AM85" s="1">
        <v>13.18</v>
      </c>
      <c r="AN85" s="1">
        <v>0.2</v>
      </c>
      <c r="AO85" s="1">
        <v>2.6</v>
      </c>
      <c r="AP85" s="1">
        <v>12.85</v>
      </c>
      <c r="AQ85" s="1">
        <v>12.85</v>
      </c>
      <c r="AR85" s="1">
        <v>0</v>
      </c>
      <c r="AS85" s="1">
        <v>2</v>
      </c>
      <c r="AT85" s="1">
        <v>1.1499999999999999</v>
      </c>
      <c r="AU85" s="1">
        <v>2.38</v>
      </c>
      <c r="AV85" s="1">
        <v>1.46</v>
      </c>
      <c r="AW85" s="1">
        <v>61</v>
      </c>
      <c r="AX85" s="1">
        <v>7.23</v>
      </c>
      <c r="AY85" s="1">
        <v>1.85</v>
      </c>
      <c r="AZ85" s="1">
        <v>0.23</v>
      </c>
      <c r="BA85" s="1">
        <v>1.38</v>
      </c>
      <c r="BB85" s="1">
        <v>3.46</v>
      </c>
      <c r="BC85" s="1">
        <v>12.08</v>
      </c>
      <c r="BD85" s="1">
        <v>8</v>
      </c>
      <c r="BE85" s="1">
        <v>4.08</v>
      </c>
      <c r="BF85" s="1">
        <v>0.92</v>
      </c>
      <c r="BG85" s="1">
        <v>2.46</v>
      </c>
      <c r="BH85" s="1">
        <v>1.85</v>
      </c>
      <c r="BI85" s="1">
        <v>1.37</v>
      </c>
      <c r="BJ85" s="1">
        <v>50.62</v>
      </c>
      <c r="BK85" s="1">
        <v>41.38</v>
      </c>
      <c r="BL85" s="1">
        <v>82</v>
      </c>
      <c r="BM85" s="1">
        <v>27.69</v>
      </c>
      <c r="BN85" s="1">
        <v>20.69</v>
      </c>
      <c r="BO85" s="1">
        <v>75</v>
      </c>
      <c r="BP85" s="1">
        <v>14.46</v>
      </c>
      <c r="BQ85" s="1">
        <v>10.08</v>
      </c>
      <c r="BR85" s="1">
        <v>70</v>
      </c>
      <c r="BS85" s="1">
        <v>0.31</v>
      </c>
      <c r="BT85" s="1">
        <v>0.23</v>
      </c>
      <c r="BU85" s="1">
        <v>13</v>
      </c>
      <c r="BV85" s="1">
        <v>0</v>
      </c>
      <c r="BW85" s="1">
        <v>5</v>
      </c>
      <c r="BX85" s="1">
        <v>0.77</v>
      </c>
      <c r="BY85" s="1">
        <v>62.92</v>
      </c>
      <c r="BZ85" s="1">
        <v>0.77</v>
      </c>
      <c r="CA85" s="1">
        <v>7.15</v>
      </c>
      <c r="CB85" s="1">
        <v>1.85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3.1457920700000011</v>
      </c>
      <c r="CL85" s="1">
        <v>1</v>
      </c>
    </row>
    <row r="86" spans="1:90" x14ac:dyDescent="0.25">
      <c r="A86" s="1" t="s">
        <v>104</v>
      </c>
      <c r="B86" s="1">
        <v>5.7</v>
      </c>
      <c r="C86" s="1">
        <v>4</v>
      </c>
      <c r="D86" s="1">
        <v>32.75</v>
      </c>
      <c r="E86" s="1">
        <v>0.26</v>
      </c>
      <c r="F86" s="1">
        <v>0.25</v>
      </c>
      <c r="G86" s="1">
        <v>0.4</v>
      </c>
      <c r="H86" s="1">
        <v>2</v>
      </c>
      <c r="I86" s="1">
        <v>0.75</v>
      </c>
      <c r="J86" s="1">
        <v>0.5</v>
      </c>
      <c r="K86" s="1">
        <v>0.75</v>
      </c>
      <c r="L86" s="1">
        <v>0</v>
      </c>
      <c r="M86" s="1">
        <v>0.25</v>
      </c>
      <c r="N86" s="1">
        <v>0</v>
      </c>
      <c r="O86" s="1">
        <v>0.17</v>
      </c>
      <c r="P86" s="1">
        <v>0.17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4</v>
      </c>
      <c r="W86" s="1">
        <v>80</v>
      </c>
      <c r="X86" s="1">
        <v>0.25</v>
      </c>
      <c r="Y86" s="1">
        <v>0</v>
      </c>
      <c r="Z86" s="1">
        <v>0</v>
      </c>
      <c r="AA86" s="1">
        <v>0</v>
      </c>
      <c r="AB86" s="1">
        <v>0</v>
      </c>
      <c r="AC86" s="1">
        <v>1.75</v>
      </c>
      <c r="AD86" s="1">
        <v>0.25</v>
      </c>
      <c r="AE86" s="1">
        <v>0.19</v>
      </c>
      <c r="AF86" s="1">
        <v>0.5</v>
      </c>
      <c r="AG86" s="1">
        <v>0</v>
      </c>
      <c r="AH86" s="1">
        <v>0</v>
      </c>
      <c r="AI86" s="1">
        <v>0.25</v>
      </c>
      <c r="AJ86" s="1">
        <v>0.25</v>
      </c>
      <c r="AK86" s="1">
        <v>17</v>
      </c>
      <c r="AL86" s="1">
        <v>19.579999999999998</v>
      </c>
      <c r="AM86" s="1">
        <v>13.45</v>
      </c>
      <c r="AN86" s="1">
        <v>1.4</v>
      </c>
      <c r="AO86" s="1">
        <v>3.3</v>
      </c>
      <c r="AP86" s="1">
        <v>3.5</v>
      </c>
      <c r="AQ86" s="1">
        <v>5.75</v>
      </c>
      <c r="AR86" s="1">
        <v>0</v>
      </c>
      <c r="AS86" s="1">
        <v>2.25</v>
      </c>
      <c r="AT86" s="1">
        <v>1.25</v>
      </c>
      <c r="AU86" s="1">
        <v>0.5</v>
      </c>
      <c r="AV86" s="1">
        <v>0.25</v>
      </c>
      <c r="AW86" s="1">
        <v>50</v>
      </c>
      <c r="AX86" s="1">
        <v>0.75</v>
      </c>
      <c r="AY86" s="1">
        <v>0</v>
      </c>
      <c r="AZ86" s="1">
        <v>0</v>
      </c>
      <c r="BA86" s="1">
        <v>0.25</v>
      </c>
      <c r="BB86" s="1">
        <v>0.25</v>
      </c>
      <c r="BC86" s="1">
        <v>17.25</v>
      </c>
      <c r="BD86" s="1">
        <v>10.75</v>
      </c>
      <c r="BE86" s="1">
        <v>5.25</v>
      </c>
      <c r="BF86" s="1">
        <v>0.25</v>
      </c>
      <c r="BG86" s="1">
        <v>4.5</v>
      </c>
      <c r="BH86" s="1">
        <v>1.5</v>
      </c>
      <c r="BI86" s="1">
        <v>1.48</v>
      </c>
      <c r="BJ86" s="1">
        <v>12</v>
      </c>
      <c r="BK86" s="1">
        <v>10.25</v>
      </c>
      <c r="BL86" s="1">
        <v>85</v>
      </c>
      <c r="BM86" s="1">
        <v>10</v>
      </c>
      <c r="BN86" s="1">
        <v>8</v>
      </c>
      <c r="BO86" s="1">
        <v>80</v>
      </c>
      <c r="BP86" s="1">
        <v>5</v>
      </c>
      <c r="BQ86" s="1">
        <v>4</v>
      </c>
      <c r="BR86" s="1">
        <v>80</v>
      </c>
      <c r="BS86" s="1">
        <v>0</v>
      </c>
      <c r="BT86" s="1">
        <v>0</v>
      </c>
      <c r="BU86" s="1">
        <v>2</v>
      </c>
      <c r="BV86" s="1">
        <v>2</v>
      </c>
      <c r="BW86" s="1">
        <v>1</v>
      </c>
      <c r="BX86" s="1">
        <v>0.25</v>
      </c>
      <c r="BY86" s="1">
        <v>18.75</v>
      </c>
      <c r="BZ86" s="1">
        <v>2.5</v>
      </c>
      <c r="CA86" s="1">
        <v>2.25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4.4060666100000008</v>
      </c>
      <c r="CL86" s="1">
        <v>1</v>
      </c>
    </row>
    <row r="87" spans="1:90" x14ac:dyDescent="0.25">
      <c r="A87" s="1" t="s">
        <v>110</v>
      </c>
      <c r="B87" s="1">
        <v>4.9000000000000004</v>
      </c>
      <c r="C87" s="1">
        <v>11</v>
      </c>
      <c r="D87" s="1">
        <v>59.82</v>
      </c>
      <c r="E87" s="1">
        <v>0.04</v>
      </c>
      <c r="F87" s="1">
        <v>0.13</v>
      </c>
      <c r="G87" s="1">
        <v>0.1</v>
      </c>
      <c r="H87" s="1">
        <v>2</v>
      </c>
      <c r="I87" s="1">
        <v>0.82</v>
      </c>
      <c r="J87" s="1">
        <v>0.09</v>
      </c>
      <c r="K87" s="1">
        <v>0.55000000000000004</v>
      </c>
      <c r="L87" s="1">
        <v>0.27</v>
      </c>
      <c r="M87" s="1">
        <v>0</v>
      </c>
      <c r="N87" s="1">
        <v>0.18</v>
      </c>
      <c r="O87" s="1">
        <v>0.03</v>
      </c>
      <c r="P87" s="1">
        <v>0.03</v>
      </c>
      <c r="Q87" s="1">
        <v>0</v>
      </c>
      <c r="R87" s="1">
        <v>0</v>
      </c>
      <c r="S87" s="1">
        <v>0</v>
      </c>
      <c r="T87" s="1">
        <v>0</v>
      </c>
      <c r="U87" s="1">
        <v>5.09</v>
      </c>
      <c r="V87" s="1">
        <v>3.73</v>
      </c>
      <c r="W87" s="1">
        <v>73</v>
      </c>
      <c r="X87" s="1">
        <v>0.91</v>
      </c>
      <c r="Y87" s="1">
        <v>0.18</v>
      </c>
      <c r="Z87" s="1">
        <v>20</v>
      </c>
      <c r="AA87" s="1">
        <v>0</v>
      </c>
      <c r="AB87" s="1">
        <v>0</v>
      </c>
      <c r="AC87" s="1">
        <v>0.27</v>
      </c>
      <c r="AD87" s="1">
        <v>0</v>
      </c>
      <c r="AE87" s="1">
        <v>0.02</v>
      </c>
      <c r="AF87" s="1">
        <v>0.18</v>
      </c>
      <c r="AG87" s="1">
        <v>0</v>
      </c>
      <c r="AH87" s="1">
        <v>0.18</v>
      </c>
      <c r="AI87" s="1">
        <v>0</v>
      </c>
      <c r="AJ87" s="1">
        <v>0.27</v>
      </c>
      <c r="AK87" s="1">
        <v>7.18</v>
      </c>
      <c r="AL87" s="1">
        <v>5.17</v>
      </c>
      <c r="AM87" s="1">
        <v>4.53</v>
      </c>
      <c r="AN87" s="1">
        <v>0.2</v>
      </c>
      <c r="AO87" s="1">
        <v>2.2999999999999998</v>
      </c>
      <c r="AP87" s="1">
        <v>5.64</v>
      </c>
      <c r="AQ87" s="1">
        <v>7.27</v>
      </c>
      <c r="AR87" s="1">
        <v>0</v>
      </c>
      <c r="AS87" s="1">
        <v>2.27</v>
      </c>
      <c r="AT87" s="1">
        <v>1.0900000000000001</v>
      </c>
      <c r="AU87" s="1">
        <v>1.73</v>
      </c>
      <c r="AV87" s="1">
        <v>1.18</v>
      </c>
      <c r="AW87" s="1">
        <v>68</v>
      </c>
      <c r="AX87" s="1">
        <v>4.18</v>
      </c>
      <c r="AY87" s="1">
        <v>0.36</v>
      </c>
      <c r="AZ87" s="1">
        <v>0.09</v>
      </c>
      <c r="BA87" s="1">
        <v>0.82</v>
      </c>
      <c r="BB87" s="1">
        <v>1.27</v>
      </c>
      <c r="BC87" s="1">
        <v>13.18</v>
      </c>
      <c r="BD87" s="1">
        <v>7.73</v>
      </c>
      <c r="BE87" s="1">
        <v>4.18</v>
      </c>
      <c r="BF87" s="1">
        <v>0.55000000000000004</v>
      </c>
      <c r="BG87" s="1">
        <v>3.09</v>
      </c>
      <c r="BH87" s="1">
        <v>1.91</v>
      </c>
      <c r="BI87" s="1">
        <v>1.39</v>
      </c>
      <c r="BJ87" s="1">
        <v>17.18</v>
      </c>
      <c r="BK87" s="1">
        <v>14.27</v>
      </c>
      <c r="BL87" s="1">
        <v>83</v>
      </c>
      <c r="BM87" s="1">
        <v>10.64</v>
      </c>
      <c r="BN87" s="1">
        <v>7.73</v>
      </c>
      <c r="BO87" s="1">
        <v>73</v>
      </c>
      <c r="BP87" s="1">
        <v>5.09</v>
      </c>
      <c r="BQ87" s="1">
        <v>3.73</v>
      </c>
      <c r="BR87" s="1">
        <v>73</v>
      </c>
      <c r="BS87" s="1">
        <v>0</v>
      </c>
      <c r="BT87" s="1">
        <v>0</v>
      </c>
      <c r="BU87" s="1">
        <v>8</v>
      </c>
      <c r="BV87" s="1">
        <v>3</v>
      </c>
      <c r="BW87" s="1">
        <v>7</v>
      </c>
      <c r="BX87" s="1">
        <v>0.73</v>
      </c>
      <c r="BY87" s="1">
        <v>28.91</v>
      </c>
      <c r="BZ87" s="1">
        <v>0.91</v>
      </c>
      <c r="CA87" s="1">
        <v>1.64</v>
      </c>
      <c r="CB87" s="1">
        <v>1.27</v>
      </c>
      <c r="CC87" s="1">
        <v>0.36</v>
      </c>
      <c r="CD87" s="1">
        <v>0.09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3.3226598200000015</v>
      </c>
      <c r="CL87" s="1">
        <v>1</v>
      </c>
    </row>
    <row r="88" spans="1:90" x14ac:dyDescent="0.25">
      <c r="A88" s="1" t="s">
        <v>225</v>
      </c>
      <c r="B88" s="1">
        <v>5.4</v>
      </c>
      <c r="C88" s="1">
        <v>9</v>
      </c>
      <c r="D88" s="1">
        <v>30</v>
      </c>
      <c r="E88" s="1">
        <v>0.14000000000000001</v>
      </c>
      <c r="F88" s="1">
        <v>0.19</v>
      </c>
      <c r="G88" s="1">
        <v>0.2</v>
      </c>
      <c r="H88" s="1">
        <v>3</v>
      </c>
      <c r="I88" s="1">
        <v>0.56000000000000005</v>
      </c>
      <c r="J88" s="1">
        <v>0.22</v>
      </c>
      <c r="K88" s="1">
        <v>0.33</v>
      </c>
      <c r="L88" s="1">
        <v>0.22</v>
      </c>
      <c r="M88" s="1">
        <v>0</v>
      </c>
      <c r="N88" s="1">
        <v>0</v>
      </c>
      <c r="O88" s="1">
        <v>0.05</v>
      </c>
      <c r="P88" s="1">
        <v>0.05</v>
      </c>
      <c r="Q88" s="1">
        <v>0.11</v>
      </c>
      <c r="R88" s="1">
        <v>0.11</v>
      </c>
      <c r="S88" s="1">
        <v>0</v>
      </c>
      <c r="T88" s="1">
        <v>0</v>
      </c>
      <c r="U88" s="1">
        <v>8</v>
      </c>
      <c r="V88" s="1">
        <v>6.67</v>
      </c>
      <c r="W88" s="1">
        <v>83</v>
      </c>
      <c r="X88" s="1">
        <v>2.67</v>
      </c>
      <c r="Y88" s="1">
        <v>0.33</v>
      </c>
      <c r="Z88" s="1">
        <v>12</v>
      </c>
      <c r="AA88" s="1">
        <v>0.67</v>
      </c>
      <c r="AB88" s="1">
        <v>0.22</v>
      </c>
      <c r="AC88" s="1">
        <v>0.67</v>
      </c>
      <c r="AD88" s="1">
        <v>0.33</v>
      </c>
      <c r="AE88" s="1">
        <v>0.17</v>
      </c>
      <c r="AF88" s="1">
        <v>0.22</v>
      </c>
      <c r="AG88" s="1">
        <v>0</v>
      </c>
      <c r="AH88" s="1">
        <v>0.22</v>
      </c>
      <c r="AI88" s="1">
        <v>0</v>
      </c>
      <c r="AJ88" s="1">
        <v>0</v>
      </c>
      <c r="AK88" s="1">
        <v>9.11</v>
      </c>
      <c r="AL88" s="1">
        <v>10.78</v>
      </c>
      <c r="AM88" s="1">
        <v>10.09</v>
      </c>
      <c r="AN88" s="1">
        <v>0.7</v>
      </c>
      <c r="AO88" s="1">
        <v>2.4</v>
      </c>
      <c r="AP88" s="1">
        <v>4.1100000000000003</v>
      </c>
      <c r="AQ88" s="1">
        <v>8.11</v>
      </c>
      <c r="AR88" s="1">
        <v>0.11</v>
      </c>
      <c r="AS88" s="1">
        <v>2.33</v>
      </c>
      <c r="AT88" s="1">
        <v>0.56000000000000005</v>
      </c>
      <c r="AU88" s="1">
        <v>0.44</v>
      </c>
      <c r="AV88" s="1">
        <v>0.33</v>
      </c>
      <c r="AW88" s="1">
        <v>75</v>
      </c>
      <c r="AX88" s="1">
        <v>1.22</v>
      </c>
      <c r="AY88" s="1">
        <v>0.22</v>
      </c>
      <c r="AZ88" s="1">
        <v>0</v>
      </c>
      <c r="BA88" s="1">
        <v>0.11</v>
      </c>
      <c r="BB88" s="1">
        <v>0.33</v>
      </c>
      <c r="BC88" s="1">
        <v>11.33</v>
      </c>
      <c r="BD88" s="1">
        <v>7.44</v>
      </c>
      <c r="BE88" s="1">
        <v>4.5599999999999996</v>
      </c>
      <c r="BF88" s="1">
        <v>1.78</v>
      </c>
      <c r="BG88" s="1">
        <v>2</v>
      </c>
      <c r="BH88" s="1">
        <v>1.1100000000000001</v>
      </c>
      <c r="BI88" s="1">
        <v>1.17</v>
      </c>
      <c r="BJ88" s="1">
        <v>16.670000000000002</v>
      </c>
      <c r="BK88" s="1">
        <v>14.44</v>
      </c>
      <c r="BL88" s="1">
        <v>87</v>
      </c>
      <c r="BM88" s="1">
        <v>13.44</v>
      </c>
      <c r="BN88" s="1">
        <v>9.33</v>
      </c>
      <c r="BO88" s="1">
        <v>69</v>
      </c>
      <c r="BP88" s="1">
        <v>8</v>
      </c>
      <c r="BQ88" s="1">
        <v>6.67</v>
      </c>
      <c r="BR88" s="1">
        <v>83</v>
      </c>
      <c r="BS88" s="1">
        <v>0.22</v>
      </c>
      <c r="BT88" s="1">
        <v>0</v>
      </c>
      <c r="BU88" s="1">
        <v>2</v>
      </c>
      <c r="BV88" s="1">
        <v>7</v>
      </c>
      <c r="BW88" s="1">
        <v>2</v>
      </c>
      <c r="BX88" s="1">
        <v>0.22</v>
      </c>
      <c r="BY88" s="1">
        <v>25.56</v>
      </c>
      <c r="BZ88" s="1">
        <v>1.89</v>
      </c>
      <c r="CA88" s="1">
        <v>1.44</v>
      </c>
      <c r="CB88" s="1">
        <v>3.22</v>
      </c>
      <c r="CC88" s="1">
        <v>0.33</v>
      </c>
      <c r="CD88" s="1">
        <v>0</v>
      </c>
      <c r="CE88" s="1">
        <v>0.56000000000000005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3.579642360000002</v>
      </c>
      <c r="CL88" s="1">
        <v>1</v>
      </c>
    </row>
    <row r="89" spans="1:90" x14ac:dyDescent="0.25">
      <c r="A89" s="1" t="s">
        <v>245</v>
      </c>
      <c r="B89" s="1">
        <v>5.0999999999999996</v>
      </c>
      <c r="C89" s="1">
        <v>4</v>
      </c>
      <c r="D89" s="1">
        <v>9</v>
      </c>
      <c r="E89" s="1">
        <v>7.0000000000000007E-2</v>
      </c>
      <c r="F89" s="1">
        <v>0.08</v>
      </c>
      <c r="G89" s="1">
        <v>0.1</v>
      </c>
      <c r="H89" s="1">
        <v>1</v>
      </c>
      <c r="I89" s="1">
        <v>0.25</v>
      </c>
      <c r="J89" s="1">
        <v>0.25</v>
      </c>
      <c r="K89" s="1">
        <v>0.25</v>
      </c>
      <c r="L89" s="1">
        <v>0</v>
      </c>
      <c r="M89" s="1">
        <v>0.25</v>
      </c>
      <c r="N89" s="1">
        <v>0</v>
      </c>
      <c r="O89" s="1">
        <v>0.12</v>
      </c>
      <c r="P89" s="1">
        <v>0.12</v>
      </c>
      <c r="Q89" s="1">
        <v>0.25</v>
      </c>
      <c r="R89" s="1">
        <v>0.25</v>
      </c>
      <c r="S89" s="1">
        <v>0</v>
      </c>
      <c r="T89" s="1">
        <v>0</v>
      </c>
      <c r="U89" s="1">
        <v>1.75</v>
      </c>
      <c r="V89" s="1">
        <v>1.25</v>
      </c>
      <c r="W89" s="1">
        <v>71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0.02</v>
      </c>
      <c r="AF89" s="1">
        <v>0</v>
      </c>
      <c r="AG89" s="1">
        <v>0</v>
      </c>
      <c r="AH89" s="1">
        <v>0.25</v>
      </c>
      <c r="AI89" s="1">
        <v>0</v>
      </c>
      <c r="AJ89" s="1">
        <v>0</v>
      </c>
      <c r="AK89" s="1">
        <v>8.25</v>
      </c>
      <c r="AL89" s="1">
        <v>0.6</v>
      </c>
      <c r="AM89" s="1">
        <v>8.65</v>
      </c>
      <c r="AN89" s="1">
        <v>0.7</v>
      </c>
      <c r="AO89" s="1">
        <v>2</v>
      </c>
      <c r="AP89" s="1">
        <v>1.25</v>
      </c>
      <c r="AQ89" s="1">
        <v>5.75</v>
      </c>
      <c r="AR89" s="1">
        <v>0</v>
      </c>
      <c r="AS89" s="1">
        <v>2</v>
      </c>
      <c r="AT89" s="1">
        <v>0</v>
      </c>
      <c r="AU89" s="1">
        <v>0.25</v>
      </c>
      <c r="AV89" s="1">
        <v>0</v>
      </c>
      <c r="AW89" s="1">
        <v>0</v>
      </c>
      <c r="AX89" s="1">
        <v>0.75</v>
      </c>
      <c r="AY89" s="1">
        <v>0</v>
      </c>
      <c r="AZ89" s="1">
        <v>0</v>
      </c>
      <c r="BA89" s="1">
        <v>0</v>
      </c>
      <c r="BB89" s="1">
        <v>0</v>
      </c>
      <c r="BC89" s="1">
        <v>7</v>
      </c>
      <c r="BD89" s="1">
        <v>5.25</v>
      </c>
      <c r="BE89" s="1">
        <v>3.75</v>
      </c>
      <c r="BF89" s="1">
        <v>0.25</v>
      </c>
      <c r="BG89" s="1">
        <v>1.5</v>
      </c>
      <c r="BH89" s="1">
        <v>1.75</v>
      </c>
      <c r="BI89" s="1">
        <v>1.2</v>
      </c>
      <c r="BJ89" s="1">
        <v>5.25</v>
      </c>
      <c r="BK89" s="1">
        <v>4.75</v>
      </c>
      <c r="BL89" s="1">
        <v>90</v>
      </c>
      <c r="BM89" s="1">
        <v>3.75</v>
      </c>
      <c r="BN89" s="1">
        <v>3.25</v>
      </c>
      <c r="BO89" s="1">
        <v>87</v>
      </c>
      <c r="BP89" s="1">
        <v>1.75</v>
      </c>
      <c r="BQ89" s="1">
        <v>1.25</v>
      </c>
      <c r="BR89" s="1">
        <v>71</v>
      </c>
      <c r="BS89" s="1">
        <v>0</v>
      </c>
      <c r="BT89" s="1">
        <v>0</v>
      </c>
      <c r="BU89" s="1">
        <v>0</v>
      </c>
      <c r="BV89" s="1">
        <v>4</v>
      </c>
      <c r="BW89" s="1">
        <v>0</v>
      </c>
      <c r="BX89" s="1">
        <v>0</v>
      </c>
      <c r="BY89" s="1">
        <v>7.25</v>
      </c>
      <c r="BZ89" s="1">
        <v>0.25</v>
      </c>
      <c r="CA89" s="1">
        <v>0.25</v>
      </c>
      <c r="CB89" s="1">
        <v>0.75</v>
      </c>
      <c r="CC89" s="1">
        <v>0.25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3.3199677900000006</v>
      </c>
      <c r="CL89" s="1">
        <v>1</v>
      </c>
    </row>
    <row r="90" spans="1:90" x14ac:dyDescent="0.25">
      <c r="A90" s="1" t="s">
        <v>121</v>
      </c>
      <c r="B90" s="1">
        <v>4.9000000000000004</v>
      </c>
      <c r="C90" s="1">
        <v>6</v>
      </c>
      <c r="D90" s="1">
        <v>65.17</v>
      </c>
      <c r="E90" s="1">
        <v>0.05</v>
      </c>
      <c r="F90" s="1">
        <v>0.05</v>
      </c>
      <c r="G90" s="1">
        <v>0.1</v>
      </c>
      <c r="H90" s="1">
        <v>1</v>
      </c>
      <c r="I90" s="1">
        <v>0.5</v>
      </c>
      <c r="J90" s="1">
        <v>0</v>
      </c>
      <c r="K90" s="1">
        <v>0.33</v>
      </c>
      <c r="L90" s="1">
        <v>0.17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13.33</v>
      </c>
      <c r="V90" s="1">
        <v>10</v>
      </c>
      <c r="W90" s="1">
        <v>75</v>
      </c>
      <c r="X90" s="1">
        <v>4.17</v>
      </c>
      <c r="Y90" s="1">
        <v>1.17</v>
      </c>
      <c r="Z90" s="1">
        <v>28</v>
      </c>
      <c r="AA90" s="1">
        <v>1.33</v>
      </c>
      <c r="AB90" s="1">
        <v>0.83</v>
      </c>
      <c r="AC90" s="1">
        <v>1.17</v>
      </c>
      <c r="AD90" s="1">
        <v>0.17</v>
      </c>
      <c r="AE90" s="1">
        <v>0.11</v>
      </c>
      <c r="AF90" s="1">
        <v>0.17</v>
      </c>
      <c r="AG90" s="1">
        <v>0</v>
      </c>
      <c r="AH90" s="1">
        <v>0.33</v>
      </c>
      <c r="AI90" s="1">
        <v>0</v>
      </c>
      <c r="AJ90" s="1">
        <v>0.5</v>
      </c>
      <c r="AK90" s="1">
        <v>5.83</v>
      </c>
      <c r="AL90" s="1">
        <v>19.53</v>
      </c>
      <c r="AM90" s="1">
        <v>15.47</v>
      </c>
      <c r="AN90" s="1">
        <v>0.4</v>
      </c>
      <c r="AO90" s="1">
        <v>2.5</v>
      </c>
      <c r="AP90" s="1">
        <v>10.83</v>
      </c>
      <c r="AQ90" s="1">
        <v>12.33</v>
      </c>
      <c r="AR90" s="1">
        <v>0.17</v>
      </c>
      <c r="AS90" s="1">
        <v>2.5</v>
      </c>
      <c r="AT90" s="1">
        <v>0.17</v>
      </c>
      <c r="AU90" s="1">
        <v>1.83</v>
      </c>
      <c r="AV90" s="1">
        <v>1.17</v>
      </c>
      <c r="AW90" s="1">
        <v>64</v>
      </c>
      <c r="AX90" s="1">
        <v>5.83</v>
      </c>
      <c r="AY90" s="1">
        <v>1.33</v>
      </c>
      <c r="AZ90" s="1">
        <v>0.33</v>
      </c>
      <c r="BA90" s="1">
        <v>1.33</v>
      </c>
      <c r="BB90" s="1">
        <v>3</v>
      </c>
      <c r="BC90" s="1">
        <v>10.67</v>
      </c>
      <c r="BD90" s="1">
        <v>7.67</v>
      </c>
      <c r="BE90" s="1">
        <v>2.83</v>
      </c>
      <c r="BF90" s="1">
        <v>0.83</v>
      </c>
      <c r="BG90" s="1">
        <v>1.5</v>
      </c>
      <c r="BH90" s="1">
        <v>1.67</v>
      </c>
      <c r="BI90" s="1">
        <v>1.1299999999999999</v>
      </c>
      <c r="BJ90" s="1">
        <v>47.83</v>
      </c>
      <c r="BK90" s="1">
        <v>41</v>
      </c>
      <c r="BL90" s="1">
        <v>86</v>
      </c>
      <c r="BM90" s="1">
        <v>31.67</v>
      </c>
      <c r="BN90" s="1">
        <v>23.33</v>
      </c>
      <c r="BO90" s="1">
        <v>74</v>
      </c>
      <c r="BP90" s="1">
        <v>13.33</v>
      </c>
      <c r="BQ90" s="1">
        <v>10</v>
      </c>
      <c r="BR90" s="1">
        <v>75</v>
      </c>
      <c r="BS90" s="1">
        <v>0</v>
      </c>
      <c r="BT90" s="1">
        <v>0</v>
      </c>
      <c r="BU90" s="1">
        <v>5</v>
      </c>
      <c r="BV90" s="1">
        <v>1</v>
      </c>
      <c r="BW90" s="1">
        <v>3</v>
      </c>
      <c r="BX90" s="1">
        <v>0.17</v>
      </c>
      <c r="BY90" s="1">
        <v>66.5</v>
      </c>
      <c r="BZ90" s="1">
        <v>1.33</v>
      </c>
      <c r="CA90" s="1">
        <v>6</v>
      </c>
      <c r="CB90" s="1">
        <v>4.17</v>
      </c>
      <c r="CC90" s="1">
        <v>0.33</v>
      </c>
      <c r="CD90" s="1">
        <v>0</v>
      </c>
      <c r="CE90" s="1">
        <v>0.83</v>
      </c>
      <c r="CF90" s="1">
        <v>0.17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3.7859640100000003</v>
      </c>
      <c r="CL90" s="1">
        <v>1</v>
      </c>
    </row>
    <row r="91" spans="1:90" x14ac:dyDescent="0.25">
      <c r="A91" s="1" t="s">
        <v>122</v>
      </c>
      <c r="B91" s="1">
        <v>5.4</v>
      </c>
      <c r="C91" s="1">
        <v>11</v>
      </c>
      <c r="D91" s="1">
        <v>69</v>
      </c>
      <c r="E91" s="1">
        <v>7.0000000000000007E-2</v>
      </c>
      <c r="F91" s="1">
        <v>0</v>
      </c>
      <c r="G91" s="1">
        <v>0.1</v>
      </c>
      <c r="H91" s="1">
        <v>0</v>
      </c>
      <c r="I91" s="1">
        <v>0.55000000000000004</v>
      </c>
      <c r="J91" s="1">
        <v>0.09</v>
      </c>
      <c r="K91" s="1">
        <v>0.27</v>
      </c>
      <c r="L91" s="1">
        <v>0.27</v>
      </c>
      <c r="M91" s="1">
        <v>0</v>
      </c>
      <c r="N91" s="1">
        <v>0.09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9.36</v>
      </c>
      <c r="V91" s="1">
        <v>7.64</v>
      </c>
      <c r="W91" s="1">
        <v>82</v>
      </c>
      <c r="X91" s="1">
        <v>0.45</v>
      </c>
      <c r="Y91" s="1">
        <v>0.09</v>
      </c>
      <c r="Z91" s="1">
        <v>20</v>
      </c>
      <c r="AA91" s="1">
        <v>0</v>
      </c>
      <c r="AB91" s="1">
        <v>0</v>
      </c>
      <c r="AC91" s="1">
        <v>0.73</v>
      </c>
      <c r="AD91" s="1">
        <v>0.09</v>
      </c>
      <c r="AE91" s="1">
        <v>0.08</v>
      </c>
      <c r="AF91" s="1">
        <v>0</v>
      </c>
      <c r="AG91" s="1">
        <v>0</v>
      </c>
      <c r="AH91" s="1">
        <v>0.18</v>
      </c>
      <c r="AI91" s="1">
        <v>0</v>
      </c>
      <c r="AJ91" s="1">
        <v>0.18</v>
      </c>
      <c r="AK91" s="1">
        <v>7.36</v>
      </c>
      <c r="AL91" s="1">
        <v>10.25</v>
      </c>
      <c r="AM91" s="1">
        <v>12.45</v>
      </c>
      <c r="AN91" s="1">
        <v>0.4</v>
      </c>
      <c r="AO91" s="1">
        <v>2.6</v>
      </c>
      <c r="AP91" s="1">
        <v>10.18</v>
      </c>
      <c r="AQ91" s="1">
        <v>10.18</v>
      </c>
      <c r="AR91" s="1">
        <v>0</v>
      </c>
      <c r="AS91" s="1">
        <v>1.73</v>
      </c>
      <c r="AT91" s="1">
        <v>1.36</v>
      </c>
      <c r="AU91" s="1">
        <v>1.45</v>
      </c>
      <c r="AV91" s="1">
        <v>0.82</v>
      </c>
      <c r="AW91" s="1">
        <v>57</v>
      </c>
      <c r="AX91" s="1">
        <v>4.2699999999999996</v>
      </c>
      <c r="AY91" s="1">
        <v>1.55</v>
      </c>
      <c r="AZ91" s="1">
        <v>0.36</v>
      </c>
      <c r="BA91" s="1">
        <v>1.18</v>
      </c>
      <c r="BB91" s="1">
        <v>3.09</v>
      </c>
      <c r="BC91" s="1">
        <v>14.55</v>
      </c>
      <c r="BD91" s="1">
        <v>9</v>
      </c>
      <c r="BE91" s="1">
        <v>4.7300000000000004</v>
      </c>
      <c r="BF91" s="1">
        <v>1</v>
      </c>
      <c r="BG91" s="1">
        <v>1.55</v>
      </c>
      <c r="BH91" s="1">
        <v>2.4500000000000002</v>
      </c>
      <c r="BI91" s="1">
        <v>1.74</v>
      </c>
      <c r="BJ91" s="1">
        <v>32.18</v>
      </c>
      <c r="BK91" s="1">
        <v>28.36</v>
      </c>
      <c r="BL91" s="1">
        <v>88</v>
      </c>
      <c r="BM91" s="1">
        <v>19.36</v>
      </c>
      <c r="BN91" s="1">
        <v>16.64</v>
      </c>
      <c r="BO91" s="1">
        <v>86</v>
      </c>
      <c r="BP91" s="1">
        <v>9.36</v>
      </c>
      <c r="BQ91" s="1">
        <v>7.64</v>
      </c>
      <c r="BR91" s="1">
        <v>82</v>
      </c>
      <c r="BS91" s="1">
        <v>0.09</v>
      </c>
      <c r="BT91" s="1">
        <v>0.09</v>
      </c>
      <c r="BU91" s="1">
        <v>9</v>
      </c>
      <c r="BV91" s="1">
        <v>2</v>
      </c>
      <c r="BW91" s="1">
        <v>3</v>
      </c>
      <c r="BX91" s="1">
        <v>1.0900000000000001</v>
      </c>
      <c r="BY91" s="1">
        <v>45.45</v>
      </c>
      <c r="BZ91" s="1">
        <v>1.0900000000000001</v>
      </c>
      <c r="CA91" s="1">
        <v>3.73</v>
      </c>
      <c r="CB91" s="1">
        <v>0.45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2.6650795399999998</v>
      </c>
      <c r="CL91" s="1">
        <v>1</v>
      </c>
    </row>
    <row r="92" spans="1:90" x14ac:dyDescent="0.25">
      <c r="A92" s="1" t="s">
        <v>227</v>
      </c>
      <c r="B92" s="1">
        <v>6</v>
      </c>
      <c r="C92" s="1">
        <v>8</v>
      </c>
      <c r="D92" s="1">
        <v>58.12</v>
      </c>
      <c r="E92" s="1">
        <v>0.18</v>
      </c>
      <c r="F92" s="1">
        <v>0.1</v>
      </c>
      <c r="G92" s="1">
        <v>0.3</v>
      </c>
      <c r="H92" s="1">
        <v>1</v>
      </c>
      <c r="I92" s="1">
        <v>1.1200000000000001</v>
      </c>
      <c r="J92" s="1">
        <v>0.5</v>
      </c>
      <c r="K92" s="1">
        <v>0.75</v>
      </c>
      <c r="L92" s="1">
        <v>0.38</v>
      </c>
      <c r="M92" s="1">
        <v>0.25</v>
      </c>
      <c r="N92" s="1">
        <v>0</v>
      </c>
      <c r="O92" s="1">
        <v>0.18</v>
      </c>
      <c r="P92" s="1">
        <v>0.18</v>
      </c>
      <c r="Q92" s="1">
        <v>0.12</v>
      </c>
      <c r="R92" s="1">
        <v>0.12</v>
      </c>
      <c r="S92" s="1">
        <v>0</v>
      </c>
      <c r="T92" s="1">
        <v>0</v>
      </c>
      <c r="U92" s="1">
        <v>8.75</v>
      </c>
      <c r="V92" s="1">
        <v>5.75</v>
      </c>
      <c r="W92" s="1">
        <v>66</v>
      </c>
      <c r="X92" s="1">
        <v>1.38</v>
      </c>
      <c r="Y92" s="1">
        <v>0.12</v>
      </c>
      <c r="Z92" s="1">
        <v>9</v>
      </c>
      <c r="AA92" s="1">
        <v>0</v>
      </c>
      <c r="AB92" s="1">
        <v>0</v>
      </c>
      <c r="AC92" s="1">
        <v>1</v>
      </c>
      <c r="AD92" s="1">
        <v>0</v>
      </c>
      <c r="AE92" s="1">
        <v>0.08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22.75</v>
      </c>
      <c r="AL92" s="1">
        <v>13.49</v>
      </c>
      <c r="AM92" s="1">
        <v>12.88</v>
      </c>
      <c r="AN92" s="1">
        <v>1.2</v>
      </c>
      <c r="AO92" s="1">
        <v>3.3</v>
      </c>
      <c r="AP92" s="1">
        <v>6.88</v>
      </c>
      <c r="AQ92" s="1">
        <v>9.1199999999999992</v>
      </c>
      <c r="AR92" s="1">
        <v>0.12</v>
      </c>
      <c r="AS92" s="1">
        <v>2.25</v>
      </c>
      <c r="AT92" s="1">
        <v>1.25</v>
      </c>
      <c r="AU92" s="1">
        <v>1.38</v>
      </c>
      <c r="AV92" s="1">
        <v>0.5</v>
      </c>
      <c r="AW92" s="1">
        <v>36</v>
      </c>
      <c r="AX92" s="1">
        <v>5</v>
      </c>
      <c r="AY92" s="1">
        <v>0.25</v>
      </c>
      <c r="AZ92" s="1">
        <v>0.12</v>
      </c>
      <c r="BA92" s="1">
        <v>0.38</v>
      </c>
      <c r="BB92" s="1">
        <v>0.75</v>
      </c>
      <c r="BC92" s="1">
        <v>15.5</v>
      </c>
      <c r="BD92" s="1">
        <v>10.88</v>
      </c>
      <c r="BE92" s="1">
        <v>5.25</v>
      </c>
      <c r="BF92" s="1">
        <v>1.38</v>
      </c>
      <c r="BG92" s="1">
        <v>2.62</v>
      </c>
      <c r="BH92" s="1">
        <v>2.12</v>
      </c>
      <c r="BI92" s="1">
        <v>1.76</v>
      </c>
      <c r="BJ92" s="1">
        <v>20.5</v>
      </c>
      <c r="BK92" s="1">
        <v>15.88</v>
      </c>
      <c r="BL92" s="1">
        <v>77</v>
      </c>
      <c r="BM92" s="1">
        <v>14.5</v>
      </c>
      <c r="BN92" s="1">
        <v>9.8800000000000008</v>
      </c>
      <c r="BO92" s="1">
        <v>68</v>
      </c>
      <c r="BP92" s="1">
        <v>8.75</v>
      </c>
      <c r="BQ92" s="1">
        <v>5.75</v>
      </c>
      <c r="BR92" s="1">
        <v>66</v>
      </c>
      <c r="BS92" s="1">
        <v>0.25</v>
      </c>
      <c r="BT92" s="1">
        <v>0.12</v>
      </c>
      <c r="BU92" s="1">
        <v>5</v>
      </c>
      <c r="BV92" s="1">
        <v>3</v>
      </c>
      <c r="BW92" s="1">
        <v>5</v>
      </c>
      <c r="BX92" s="1">
        <v>1.38</v>
      </c>
      <c r="BY92" s="1">
        <v>34.880000000000003</v>
      </c>
      <c r="BZ92" s="1">
        <v>3.25</v>
      </c>
      <c r="CA92" s="1">
        <v>1.5</v>
      </c>
      <c r="CB92" s="1">
        <v>2</v>
      </c>
      <c r="CC92" s="1">
        <v>0.25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4.0449308900000016</v>
      </c>
      <c r="CL92" s="1">
        <v>1</v>
      </c>
    </row>
    <row r="93" spans="1:90" x14ac:dyDescent="0.25">
      <c r="A93" s="1" t="s">
        <v>138</v>
      </c>
      <c r="B93" s="1">
        <v>6.7</v>
      </c>
      <c r="C93" s="1">
        <v>7</v>
      </c>
      <c r="D93" s="1">
        <v>11</v>
      </c>
      <c r="E93" s="1">
        <v>0.08</v>
      </c>
      <c r="F93" s="1">
        <v>0.14000000000000001</v>
      </c>
      <c r="G93" s="1">
        <v>0.1</v>
      </c>
      <c r="H93" s="1">
        <v>2</v>
      </c>
      <c r="I93" s="1">
        <v>0.43</v>
      </c>
      <c r="J93" s="1">
        <v>0.43</v>
      </c>
      <c r="K93" s="1">
        <v>0.28999999999999998</v>
      </c>
      <c r="L93" s="1">
        <v>0.14000000000000001</v>
      </c>
      <c r="M93" s="1">
        <v>0.14000000000000001</v>
      </c>
      <c r="N93" s="1">
        <v>0</v>
      </c>
      <c r="O93" s="1">
        <v>0.11</v>
      </c>
      <c r="P93" s="1">
        <v>0.11</v>
      </c>
      <c r="Q93" s="1">
        <v>0.28999999999999998</v>
      </c>
      <c r="R93" s="1">
        <v>0.28999999999999998</v>
      </c>
      <c r="S93" s="1">
        <v>0</v>
      </c>
      <c r="T93" s="1">
        <v>0</v>
      </c>
      <c r="U93" s="1">
        <v>2.29</v>
      </c>
      <c r="V93" s="1">
        <v>2</v>
      </c>
      <c r="W93" s="1">
        <v>87</v>
      </c>
      <c r="X93" s="1">
        <v>0.56999999999999995</v>
      </c>
      <c r="Y93" s="1">
        <v>0</v>
      </c>
      <c r="Z93" s="1">
        <v>0</v>
      </c>
      <c r="AA93" s="1">
        <v>0</v>
      </c>
      <c r="AB93" s="1">
        <v>0</v>
      </c>
      <c r="AC93" s="1">
        <v>0.28999999999999998</v>
      </c>
      <c r="AD93" s="1">
        <v>0</v>
      </c>
      <c r="AE93" s="1">
        <v>0.02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6.43</v>
      </c>
      <c r="AL93" s="1">
        <v>3.67</v>
      </c>
      <c r="AM93" s="1">
        <v>11.46</v>
      </c>
      <c r="AN93" s="1">
        <v>0.6</v>
      </c>
      <c r="AO93" s="1">
        <v>2.2000000000000002</v>
      </c>
      <c r="AP93" s="1">
        <v>3.71</v>
      </c>
      <c r="AQ93" s="1">
        <v>8.86</v>
      </c>
      <c r="AR93" s="1">
        <v>0.14000000000000001</v>
      </c>
      <c r="AS93" s="1">
        <v>2.57</v>
      </c>
      <c r="AT93" s="1">
        <v>0.56999999999999995</v>
      </c>
      <c r="AU93" s="1">
        <v>0.28999999999999998</v>
      </c>
      <c r="AV93" s="1">
        <v>0.28999999999999998</v>
      </c>
      <c r="AW93" s="1">
        <v>100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15.43</v>
      </c>
      <c r="BD93" s="1">
        <v>9</v>
      </c>
      <c r="BE93" s="1">
        <v>4.8600000000000003</v>
      </c>
      <c r="BF93" s="1">
        <v>0.71</v>
      </c>
      <c r="BG93" s="1">
        <v>1.43</v>
      </c>
      <c r="BH93" s="1">
        <v>2</v>
      </c>
      <c r="BI93" s="1">
        <v>1.69</v>
      </c>
      <c r="BJ93" s="1">
        <v>5.71</v>
      </c>
      <c r="BK93" s="1">
        <v>5.29</v>
      </c>
      <c r="BL93" s="1">
        <v>93</v>
      </c>
      <c r="BM93" s="1">
        <v>5</v>
      </c>
      <c r="BN93" s="1">
        <v>4.1399999999999997</v>
      </c>
      <c r="BO93" s="1">
        <v>83</v>
      </c>
      <c r="BP93" s="1">
        <v>2.29</v>
      </c>
      <c r="BQ93" s="1">
        <v>2</v>
      </c>
      <c r="BR93" s="1">
        <v>87</v>
      </c>
      <c r="BS93" s="1">
        <v>0</v>
      </c>
      <c r="BT93" s="1">
        <v>0</v>
      </c>
      <c r="BU93" s="1">
        <v>0</v>
      </c>
      <c r="BV93" s="1">
        <v>7</v>
      </c>
      <c r="BW93" s="1">
        <v>0</v>
      </c>
      <c r="BX93" s="1">
        <v>0</v>
      </c>
      <c r="BY93" s="1">
        <v>8.43</v>
      </c>
      <c r="BZ93" s="1">
        <v>0.56999999999999995</v>
      </c>
      <c r="CA93" s="1">
        <v>0.86</v>
      </c>
      <c r="CB93" s="1">
        <v>0.56999999999999995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4.6681770299999998</v>
      </c>
      <c r="CL93" s="1">
        <v>1</v>
      </c>
    </row>
    <row r="94" spans="1:90" x14ac:dyDescent="0.25">
      <c r="A94" s="1" t="s">
        <v>209</v>
      </c>
      <c r="B94" s="1">
        <v>4.9000000000000004</v>
      </c>
      <c r="C94" s="1">
        <v>4</v>
      </c>
      <c r="D94" s="1">
        <v>26</v>
      </c>
      <c r="E94" s="1">
        <v>0.02</v>
      </c>
      <c r="F94" s="1">
        <v>0</v>
      </c>
      <c r="G94" s="1">
        <v>0</v>
      </c>
      <c r="H94" s="1">
        <v>0</v>
      </c>
      <c r="I94" s="1">
        <v>0.5</v>
      </c>
      <c r="J94" s="1">
        <v>0</v>
      </c>
      <c r="K94" s="1">
        <v>0.25</v>
      </c>
      <c r="L94" s="1">
        <v>0.25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1.75</v>
      </c>
      <c r="V94" s="1">
        <v>1.5</v>
      </c>
      <c r="W94" s="1">
        <v>86</v>
      </c>
      <c r="X94" s="1">
        <v>0.75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0.02</v>
      </c>
      <c r="AF94" s="1">
        <v>0</v>
      </c>
      <c r="AG94" s="1">
        <v>0</v>
      </c>
      <c r="AH94" s="1">
        <v>0.25</v>
      </c>
      <c r="AI94" s="1">
        <v>0</v>
      </c>
      <c r="AJ94" s="1">
        <v>0</v>
      </c>
      <c r="AK94" s="1">
        <v>7.5</v>
      </c>
      <c r="AL94" s="1">
        <v>0.62</v>
      </c>
      <c r="AM94" s="1">
        <v>2.15</v>
      </c>
      <c r="AN94" s="1">
        <v>0.1</v>
      </c>
      <c r="AO94" s="1">
        <v>1.7</v>
      </c>
      <c r="AP94" s="1">
        <v>1.75</v>
      </c>
      <c r="AQ94" s="1">
        <v>1.75</v>
      </c>
      <c r="AR94" s="1">
        <v>0</v>
      </c>
      <c r="AS94" s="1">
        <v>0.75</v>
      </c>
      <c r="AT94" s="1">
        <v>0.25</v>
      </c>
      <c r="AU94" s="1">
        <v>0.75</v>
      </c>
      <c r="AV94" s="1">
        <v>0.5</v>
      </c>
      <c r="AW94" s="1">
        <v>67</v>
      </c>
      <c r="AX94" s="1">
        <v>2.25</v>
      </c>
      <c r="AY94" s="1">
        <v>0</v>
      </c>
      <c r="AZ94" s="1">
        <v>0.25</v>
      </c>
      <c r="BA94" s="1">
        <v>0</v>
      </c>
      <c r="BB94" s="1">
        <v>0.25</v>
      </c>
      <c r="BC94" s="1">
        <v>14.5</v>
      </c>
      <c r="BD94" s="1">
        <v>9</v>
      </c>
      <c r="BE94" s="1">
        <v>3.75</v>
      </c>
      <c r="BF94" s="1">
        <v>0.75</v>
      </c>
      <c r="BG94" s="1">
        <v>2</v>
      </c>
      <c r="BH94" s="1">
        <v>2</v>
      </c>
      <c r="BI94" s="1">
        <v>1.46</v>
      </c>
      <c r="BJ94" s="1">
        <v>5.5</v>
      </c>
      <c r="BK94" s="1">
        <v>4.5</v>
      </c>
      <c r="BL94" s="1">
        <v>82</v>
      </c>
      <c r="BM94" s="1">
        <v>4.25</v>
      </c>
      <c r="BN94" s="1">
        <v>3</v>
      </c>
      <c r="BO94" s="1">
        <v>71</v>
      </c>
      <c r="BP94" s="1">
        <v>1.75</v>
      </c>
      <c r="BQ94" s="1">
        <v>1.5</v>
      </c>
      <c r="BR94" s="1">
        <v>86</v>
      </c>
      <c r="BS94" s="1">
        <v>0</v>
      </c>
      <c r="BT94" s="1">
        <v>0</v>
      </c>
      <c r="BU94" s="1">
        <v>1</v>
      </c>
      <c r="BV94" s="1">
        <v>3</v>
      </c>
      <c r="BW94" s="1">
        <v>1</v>
      </c>
      <c r="BX94" s="1">
        <v>0.25</v>
      </c>
      <c r="BY94" s="1">
        <v>11</v>
      </c>
      <c r="BZ94" s="1">
        <v>1.5</v>
      </c>
      <c r="CA94" s="1">
        <v>0</v>
      </c>
      <c r="CB94" s="1">
        <v>0.25</v>
      </c>
      <c r="CC94" s="1">
        <v>0.5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3.5833547600000006</v>
      </c>
      <c r="CL94" s="1">
        <v>1</v>
      </c>
    </row>
    <row r="95" spans="1:90" x14ac:dyDescent="0.25">
      <c r="A95" s="1" t="s">
        <v>210</v>
      </c>
      <c r="B95" s="1">
        <v>5.8</v>
      </c>
      <c r="C95" s="1">
        <v>7</v>
      </c>
      <c r="D95" s="1">
        <v>15.57</v>
      </c>
      <c r="E95" s="1">
        <v>0.06</v>
      </c>
      <c r="F95" s="1">
        <v>0.2</v>
      </c>
      <c r="G95" s="1">
        <v>0.1</v>
      </c>
      <c r="H95" s="1">
        <v>2</v>
      </c>
      <c r="I95" s="1">
        <v>0.28999999999999998</v>
      </c>
      <c r="J95" s="1">
        <v>0.14000000000000001</v>
      </c>
      <c r="K95" s="1">
        <v>0</v>
      </c>
      <c r="L95" s="1">
        <v>0.28999999999999998</v>
      </c>
      <c r="M95" s="1">
        <v>0</v>
      </c>
      <c r="N95" s="1">
        <v>0</v>
      </c>
      <c r="O95" s="1">
        <v>0.02</v>
      </c>
      <c r="P95" s="1">
        <v>0.02</v>
      </c>
      <c r="Q95" s="1">
        <v>0.14000000000000001</v>
      </c>
      <c r="R95" s="1">
        <v>0</v>
      </c>
      <c r="S95" s="1">
        <v>0.14000000000000001</v>
      </c>
      <c r="T95" s="1">
        <v>0</v>
      </c>
      <c r="U95" s="1">
        <v>4.8600000000000003</v>
      </c>
      <c r="V95" s="1">
        <v>4.57</v>
      </c>
      <c r="W95" s="1">
        <v>94</v>
      </c>
      <c r="X95" s="1">
        <v>0.14000000000000001</v>
      </c>
      <c r="Y95" s="1">
        <v>0</v>
      </c>
      <c r="Z95" s="1">
        <v>0</v>
      </c>
      <c r="AA95" s="1">
        <v>0</v>
      </c>
      <c r="AB95" s="1">
        <v>0</v>
      </c>
      <c r="AC95" s="1">
        <v>0.14000000000000001</v>
      </c>
      <c r="AD95" s="1">
        <v>0.14000000000000001</v>
      </c>
      <c r="AE95" s="1">
        <v>0.06</v>
      </c>
      <c r="AF95" s="1">
        <v>0.14000000000000001</v>
      </c>
      <c r="AG95" s="1">
        <v>0</v>
      </c>
      <c r="AH95" s="1">
        <v>0</v>
      </c>
      <c r="AI95" s="1">
        <v>0</v>
      </c>
      <c r="AJ95" s="1">
        <v>0</v>
      </c>
      <c r="AK95" s="1">
        <v>2</v>
      </c>
      <c r="AL95" s="1">
        <v>2.94</v>
      </c>
      <c r="AM95" s="1">
        <v>9.6</v>
      </c>
      <c r="AN95" s="1">
        <v>0.3</v>
      </c>
      <c r="AO95" s="1">
        <v>1.9</v>
      </c>
      <c r="AP95" s="1">
        <v>4.29</v>
      </c>
      <c r="AQ95" s="1">
        <v>8.14</v>
      </c>
      <c r="AR95" s="1">
        <v>0.14000000000000001</v>
      </c>
      <c r="AS95" s="1">
        <v>2.29</v>
      </c>
      <c r="AT95" s="1">
        <v>0.28999999999999998</v>
      </c>
      <c r="AU95" s="1">
        <v>0.56999999999999995</v>
      </c>
      <c r="AV95" s="1">
        <v>0.14000000000000001</v>
      </c>
      <c r="AW95" s="1">
        <v>25</v>
      </c>
      <c r="AX95" s="1">
        <v>1.86</v>
      </c>
      <c r="AY95" s="1">
        <v>0.14000000000000001</v>
      </c>
      <c r="AZ95" s="1">
        <v>0</v>
      </c>
      <c r="BA95" s="1">
        <v>0.14000000000000001</v>
      </c>
      <c r="BB95" s="1">
        <v>0.28999999999999998</v>
      </c>
      <c r="BC95" s="1">
        <v>13</v>
      </c>
      <c r="BD95" s="1">
        <v>8.86</v>
      </c>
      <c r="BE95" s="1">
        <v>5</v>
      </c>
      <c r="BF95" s="1">
        <v>0.86</v>
      </c>
      <c r="BG95" s="1">
        <v>2.86</v>
      </c>
      <c r="BH95" s="1">
        <v>2.14</v>
      </c>
      <c r="BI95" s="1">
        <v>1.57</v>
      </c>
      <c r="BJ95" s="1">
        <v>15.57</v>
      </c>
      <c r="BK95" s="1">
        <v>15</v>
      </c>
      <c r="BL95" s="1">
        <v>96</v>
      </c>
      <c r="BM95" s="1">
        <v>9.43</v>
      </c>
      <c r="BN95" s="1">
        <v>8.7100000000000009</v>
      </c>
      <c r="BO95" s="1">
        <v>92</v>
      </c>
      <c r="BP95" s="1">
        <v>4.8600000000000003</v>
      </c>
      <c r="BQ95" s="1">
        <v>4.57</v>
      </c>
      <c r="BR95" s="1">
        <v>94</v>
      </c>
      <c r="BS95" s="1">
        <v>0</v>
      </c>
      <c r="BT95" s="1">
        <v>0</v>
      </c>
      <c r="BU95" s="1">
        <v>0</v>
      </c>
      <c r="BV95" s="1">
        <v>7</v>
      </c>
      <c r="BW95" s="1">
        <v>0</v>
      </c>
      <c r="BX95" s="1">
        <v>0.43</v>
      </c>
      <c r="BY95" s="1">
        <v>19.14</v>
      </c>
      <c r="BZ95" s="1">
        <v>0.43</v>
      </c>
      <c r="CA95" s="1">
        <v>1.29</v>
      </c>
      <c r="CB95" s="1">
        <v>0.43</v>
      </c>
      <c r="CC95" s="1">
        <v>0.14000000000000001</v>
      </c>
      <c r="CD95" s="1">
        <v>0</v>
      </c>
      <c r="CE95" s="1">
        <v>0</v>
      </c>
      <c r="CF95" s="1">
        <v>0</v>
      </c>
      <c r="CG95" s="1">
        <v>0.14000000000000001</v>
      </c>
      <c r="CH95" s="1">
        <v>0</v>
      </c>
      <c r="CI95" s="1">
        <v>0</v>
      </c>
      <c r="CJ95" s="1">
        <v>0</v>
      </c>
      <c r="CK95" s="1">
        <f t="shared" si="1"/>
        <v>3.2737198000000007</v>
      </c>
      <c r="CL95" s="1">
        <v>1</v>
      </c>
    </row>
    <row r="96" spans="1:90" x14ac:dyDescent="0.25">
      <c r="A96" s="1" t="s">
        <v>143</v>
      </c>
      <c r="B96" s="1">
        <v>5.2</v>
      </c>
      <c r="C96" s="1">
        <v>8</v>
      </c>
      <c r="D96" s="1">
        <v>77.12</v>
      </c>
      <c r="E96" s="1">
        <v>0.28000000000000003</v>
      </c>
      <c r="F96" s="1">
        <v>0.25</v>
      </c>
      <c r="G96" s="1">
        <v>0.4</v>
      </c>
      <c r="H96" s="1">
        <v>2</v>
      </c>
      <c r="I96" s="1">
        <v>1.88</v>
      </c>
      <c r="J96" s="1">
        <v>1.1200000000000001</v>
      </c>
      <c r="K96" s="1">
        <v>0.75</v>
      </c>
      <c r="L96" s="1">
        <v>1.1200000000000001</v>
      </c>
      <c r="M96" s="1">
        <v>0.25</v>
      </c>
      <c r="N96" s="1">
        <v>0</v>
      </c>
      <c r="O96" s="1">
        <v>0.26</v>
      </c>
      <c r="P96" s="1">
        <v>0.26</v>
      </c>
      <c r="Q96" s="1">
        <v>0.12</v>
      </c>
      <c r="R96" s="1">
        <v>0.12</v>
      </c>
      <c r="S96" s="1">
        <v>0</v>
      </c>
      <c r="T96" s="1">
        <v>0</v>
      </c>
      <c r="U96" s="1">
        <v>17</v>
      </c>
      <c r="V96" s="1">
        <v>12.12</v>
      </c>
      <c r="W96" s="1">
        <v>71</v>
      </c>
      <c r="X96" s="1">
        <v>1.1200000000000001</v>
      </c>
      <c r="Y96" s="1">
        <v>0.12</v>
      </c>
      <c r="Z96" s="1">
        <v>11</v>
      </c>
      <c r="AA96" s="1">
        <v>0.12</v>
      </c>
      <c r="AB96" s="1">
        <v>0</v>
      </c>
      <c r="AC96" s="1">
        <v>1.62</v>
      </c>
      <c r="AD96" s="1">
        <v>0</v>
      </c>
      <c r="AE96" s="1">
        <v>0.11</v>
      </c>
      <c r="AF96" s="1">
        <v>0.12</v>
      </c>
      <c r="AG96" s="1">
        <v>0</v>
      </c>
      <c r="AH96" s="1">
        <v>0</v>
      </c>
      <c r="AI96" s="1">
        <v>0</v>
      </c>
      <c r="AJ96" s="1">
        <v>0.12</v>
      </c>
      <c r="AK96" s="1">
        <v>22.62</v>
      </c>
      <c r="AL96" s="1">
        <v>22.32</v>
      </c>
      <c r="AM96" s="1">
        <v>16.05</v>
      </c>
      <c r="AN96" s="1">
        <v>1.6</v>
      </c>
      <c r="AO96" s="1">
        <v>4.2</v>
      </c>
      <c r="AP96" s="1">
        <v>9.8800000000000008</v>
      </c>
      <c r="AQ96" s="1">
        <v>13.25</v>
      </c>
      <c r="AR96" s="1">
        <v>0.38</v>
      </c>
      <c r="AS96" s="1">
        <v>3.25</v>
      </c>
      <c r="AT96" s="1">
        <v>1.62</v>
      </c>
      <c r="AU96" s="1">
        <v>1.25</v>
      </c>
      <c r="AV96" s="1">
        <v>0.75</v>
      </c>
      <c r="AW96" s="1">
        <v>60</v>
      </c>
      <c r="AX96" s="1">
        <v>5</v>
      </c>
      <c r="AY96" s="1">
        <v>0.25</v>
      </c>
      <c r="AZ96" s="1">
        <v>0.12</v>
      </c>
      <c r="BA96" s="1">
        <v>0</v>
      </c>
      <c r="BB96" s="1">
        <v>0.38</v>
      </c>
      <c r="BC96" s="1">
        <v>14.38</v>
      </c>
      <c r="BD96" s="1">
        <v>8.25</v>
      </c>
      <c r="BE96" s="1">
        <v>5.5</v>
      </c>
      <c r="BF96" s="1">
        <v>0.38</v>
      </c>
      <c r="BG96" s="1">
        <v>1.62</v>
      </c>
      <c r="BH96" s="1">
        <v>1.88</v>
      </c>
      <c r="BI96" s="1">
        <v>1.59</v>
      </c>
      <c r="BJ96" s="1">
        <v>36.75</v>
      </c>
      <c r="BK96" s="1">
        <v>29.25</v>
      </c>
      <c r="BL96" s="1">
        <v>80</v>
      </c>
      <c r="BM96" s="1">
        <v>26.38</v>
      </c>
      <c r="BN96" s="1">
        <v>19.12</v>
      </c>
      <c r="BO96" s="1">
        <v>72</v>
      </c>
      <c r="BP96" s="1">
        <v>17</v>
      </c>
      <c r="BQ96" s="1">
        <v>12.12</v>
      </c>
      <c r="BR96" s="1">
        <v>71</v>
      </c>
      <c r="BS96" s="1">
        <v>0.38</v>
      </c>
      <c r="BT96" s="1">
        <v>0</v>
      </c>
      <c r="BU96" s="1">
        <v>8</v>
      </c>
      <c r="BV96" s="1">
        <v>0</v>
      </c>
      <c r="BW96" s="1">
        <v>5</v>
      </c>
      <c r="BX96" s="1">
        <v>0.62</v>
      </c>
      <c r="BY96" s="1">
        <v>46.62</v>
      </c>
      <c r="BZ96" s="1">
        <v>3</v>
      </c>
      <c r="CA96" s="1">
        <v>3.75</v>
      </c>
      <c r="CB96" s="1">
        <v>2.75</v>
      </c>
      <c r="CC96" s="1">
        <v>0.25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4.1883359800000033</v>
      </c>
      <c r="CL96" s="1">
        <v>1</v>
      </c>
    </row>
    <row r="97" spans="1:90" x14ac:dyDescent="0.25">
      <c r="A97" s="1" t="s">
        <v>211</v>
      </c>
      <c r="B97" s="1">
        <v>4.9000000000000004</v>
      </c>
      <c r="C97" s="1">
        <v>7</v>
      </c>
      <c r="D97" s="1">
        <v>61.57</v>
      </c>
      <c r="E97" s="1">
        <v>7.0000000000000007E-2</v>
      </c>
      <c r="F97" s="1">
        <v>0.17</v>
      </c>
      <c r="G97" s="1">
        <v>0.1</v>
      </c>
      <c r="H97" s="1">
        <v>1</v>
      </c>
      <c r="I97" s="1">
        <v>0.28999999999999998</v>
      </c>
      <c r="J97" s="1">
        <v>0</v>
      </c>
      <c r="K97" s="1">
        <v>0.14000000000000001</v>
      </c>
      <c r="L97" s="1">
        <v>0.14000000000000001</v>
      </c>
      <c r="M97" s="1">
        <v>0</v>
      </c>
      <c r="N97" s="1">
        <v>0</v>
      </c>
      <c r="O97" s="1">
        <v>0.01</v>
      </c>
      <c r="P97" s="1">
        <v>0.01</v>
      </c>
      <c r="Q97" s="1">
        <v>0</v>
      </c>
      <c r="R97" s="1">
        <v>0</v>
      </c>
      <c r="S97" s="1">
        <v>0</v>
      </c>
      <c r="T97" s="1">
        <v>0</v>
      </c>
      <c r="U97" s="1">
        <v>11.57</v>
      </c>
      <c r="V97" s="1">
        <v>7.86</v>
      </c>
      <c r="W97" s="1">
        <v>68</v>
      </c>
      <c r="X97" s="1">
        <v>5.57</v>
      </c>
      <c r="Y97" s="1">
        <v>2.29</v>
      </c>
      <c r="Z97" s="1">
        <v>41</v>
      </c>
      <c r="AA97" s="1">
        <v>2.71</v>
      </c>
      <c r="AB97" s="1">
        <v>1</v>
      </c>
      <c r="AC97" s="1">
        <v>2.29</v>
      </c>
      <c r="AD97" s="1">
        <v>0</v>
      </c>
      <c r="AE97" s="1">
        <v>0.09</v>
      </c>
      <c r="AF97" s="1">
        <v>0.14000000000000001</v>
      </c>
      <c r="AG97" s="1">
        <v>0</v>
      </c>
      <c r="AH97" s="1">
        <v>0</v>
      </c>
      <c r="AI97" s="1">
        <v>0</v>
      </c>
      <c r="AJ97" s="1">
        <v>0</v>
      </c>
      <c r="AK97" s="1">
        <v>5.43</v>
      </c>
      <c r="AL97" s="1">
        <v>34.869999999999997</v>
      </c>
      <c r="AM97" s="1">
        <v>14.03</v>
      </c>
      <c r="AN97" s="1">
        <v>0.3</v>
      </c>
      <c r="AO97" s="1">
        <v>2.8</v>
      </c>
      <c r="AP97" s="1">
        <v>12.29</v>
      </c>
      <c r="AQ97" s="1">
        <v>13.57</v>
      </c>
      <c r="AR97" s="1">
        <v>0.28999999999999998</v>
      </c>
      <c r="AS97" s="1">
        <v>2.4300000000000002</v>
      </c>
      <c r="AT97" s="1">
        <v>1.43</v>
      </c>
      <c r="AU97" s="1">
        <v>1.1399999999999999</v>
      </c>
      <c r="AV97" s="1">
        <v>0.56999999999999995</v>
      </c>
      <c r="AW97" s="1">
        <v>50</v>
      </c>
      <c r="AX97" s="1">
        <v>2.4300000000000002</v>
      </c>
      <c r="AY97" s="1">
        <v>0.56999999999999995</v>
      </c>
      <c r="AZ97" s="1">
        <v>0.14000000000000001</v>
      </c>
      <c r="BA97" s="1">
        <v>0.28999999999999998</v>
      </c>
      <c r="BB97" s="1">
        <v>1</v>
      </c>
      <c r="BC97" s="1">
        <v>9.7100000000000009</v>
      </c>
      <c r="BD97" s="1">
        <v>5.29</v>
      </c>
      <c r="BE97" s="1">
        <v>4.29</v>
      </c>
      <c r="BF97" s="1">
        <v>0.71</v>
      </c>
      <c r="BG97" s="1">
        <v>1.86</v>
      </c>
      <c r="BH97" s="1">
        <v>1.1399999999999999</v>
      </c>
      <c r="BI97" s="1">
        <v>1.1499999999999999</v>
      </c>
      <c r="BJ97" s="1">
        <v>30.57</v>
      </c>
      <c r="BK97" s="1">
        <v>24.57</v>
      </c>
      <c r="BL97" s="1">
        <v>80</v>
      </c>
      <c r="BM97" s="1">
        <v>25.29</v>
      </c>
      <c r="BN97" s="1">
        <v>17</v>
      </c>
      <c r="BO97" s="1">
        <v>67</v>
      </c>
      <c r="BP97" s="1">
        <v>11.57</v>
      </c>
      <c r="BQ97" s="1">
        <v>7.86</v>
      </c>
      <c r="BR97" s="1">
        <v>68</v>
      </c>
      <c r="BS97" s="1">
        <v>0</v>
      </c>
      <c r="BT97" s="1">
        <v>0</v>
      </c>
      <c r="BU97" s="1">
        <v>4</v>
      </c>
      <c r="BV97" s="1">
        <v>3</v>
      </c>
      <c r="BW97" s="1">
        <v>1</v>
      </c>
      <c r="BX97" s="1">
        <v>0.86</v>
      </c>
      <c r="BY97" s="1">
        <v>45.29</v>
      </c>
      <c r="BZ97" s="1">
        <v>1</v>
      </c>
      <c r="CA97" s="1">
        <v>5.29</v>
      </c>
      <c r="CB97" s="1">
        <v>7.43</v>
      </c>
      <c r="CC97" s="1">
        <v>0</v>
      </c>
      <c r="CD97" s="1">
        <v>0</v>
      </c>
      <c r="CE97" s="1">
        <v>2.4300000000000002</v>
      </c>
      <c r="CF97" s="1">
        <v>0.56999999999999995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3.9706232999999997</v>
      </c>
      <c r="CL97" s="1">
        <v>1</v>
      </c>
    </row>
    <row r="98" spans="1:90" x14ac:dyDescent="0.25">
      <c r="A98" s="1" t="s">
        <v>160</v>
      </c>
      <c r="B98" s="1">
        <v>7.6</v>
      </c>
      <c r="C98" s="1">
        <v>9</v>
      </c>
      <c r="D98" s="1">
        <v>82.56</v>
      </c>
      <c r="E98" s="1">
        <v>0.24</v>
      </c>
      <c r="F98" s="1">
        <v>0.17</v>
      </c>
      <c r="G98" s="1">
        <v>0.5</v>
      </c>
      <c r="H98" s="1">
        <v>3</v>
      </c>
      <c r="I98" s="1">
        <v>1.67</v>
      </c>
      <c r="J98" s="1">
        <v>0.67</v>
      </c>
      <c r="K98" s="1">
        <v>1.44</v>
      </c>
      <c r="L98" s="1">
        <v>0.22</v>
      </c>
      <c r="M98" s="1">
        <v>0.22</v>
      </c>
      <c r="N98" s="1">
        <v>0</v>
      </c>
      <c r="O98" s="1">
        <v>0.23</v>
      </c>
      <c r="P98" s="1">
        <v>0.23</v>
      </c>
      <c r="Q98" s="1">
        <v>0.11</v>
      </c>
      <c r="R98" s="1">
        <v>0.11</v>
      </c>
      <c r="S98" s="1">
        <v>0</v>
      </c>
      <c r="T98" s="1">
        <v>0</v>
      </c>
      <c r="U98" s="1">
        <v>24.56</v>
      </c>
      <c r="V98" s="1">
        <v>20.78</v>
      </c>
      <c r="W98" s="1">
        <v>85</v>
      </c>
      <c r="X98" s="1">
        <v>1.89</v>
      </c>
      <c r="Y98" s="1">
        <v>0.22</v>
      </c>
      <c r="Z98" s="1">
        <v>12</v>
      </c>
      <c r="AA98" s="1">
        <v>0.44</v>
      </c>
      <c r="AB98" s="1">
        <v>0</v>
      </c>
      <c r="AC98" s="1">
        <v>2.89</v>
      </c>
      <c r="AD98" s="1">
        <v>0.22</v>
      </c>
      <c r="AE98" s="1">
        <v>0.27</v>
      </c>
      <c r="AF98" s="1">
        <v>0.22</v>
      </c>
      <c r="AG98" s="1">
        <v>0</v>
      </c>
      <c r="AH98" s="1">
        <v>0.11</v>
      </c>
      <c r="AI98" s="1">
        <v>0</v>
      </c>
      <c r="AJ98" s="1">
        <v>0.67</v>
      </c>
      <c r="AK98" s="1">
        <v>39.11</v>
      </c>
      <c r="AL98" s="1">
        <v>37.11</v>
      </c>
      <c r="AM98" s="1">
        <v>19.89</v>
      </c>
      <c r="AN98" s="1">
        <v>1.9</v>
      </c>
      <c r="AO98" s="1">
        <v>4.8</v>
      </c>
      <c r="AP98" s="1">
        <v>12.89</v>
      </c>
      <c r="AQ98" s="1">
        <v>16.89</v>
      </c>
      <c r="AR98" s="1">
        <v>0</v>
      </c>
      <c r="AS98" s="1">
        <v>3.78</v>
      </c>
      <c r="AT98" s="1">
        <v>0.33</v>
      </c>
      <c r="AU98" s="1">
        <v>1.1100000000000001</v>
      </c>
      <c r="AV98" s="1">
        <v>1</v>
      </c>
      <c r="AW98" s="1">
        <v>90</v>
      </c>
      <c r="AX98" s="1">
        <v>2.89</v>
      </c>
      <c r="AY98" s="1">
        <v>0.22</v>
      </c>
      <c r="AZ98" s="1">
        <v>0.11</v>
      </c>
      <c r="BA98" s="1">
        <v>0</v>
      </c>
      <c r="BB98" s="1">
        <v>0.33</v>
      </c>
      <c r="BC98" s="1">
        <v>6.67</v>
      </c>
      <c r="BD98" s="1">
        <v>4.33</v>
      </c>
      <c r="BE98" s="1">
        <v>1.89</v>
      </c>
      <c r="BF98" s="1">
        <v>0.67</v>
      </c>
      <c r="BG98" s="1">
        <v>0.78</v>
      </c>
      <c r="BH98" s="1">
        <v>0.78</v>
      </c>
      <c r="BI98" s="1">
        <v>0.68</v>
      </c>
      <c r="BJ98" s="1">
        <v>40.67</v>
      </c>
      <c r="BK98" s="1">
        <v>35.56</v>
      </c>
      <c r="BL98" s="1">
        <v>87</v>
      </c>
      <c r="BM98" s="1">
        <v>35.44</v>
      </c>
      <c r="BN98" s="1">
        <v>29.22</v>
      </c>
      <c r="BO98" s="1">
        <v>82</v>
      </c>
      <c r="BP98" s="1">
        <v>24.56</v>
      </c>
      <c r="BQ98" s="1">
        <v>20.78</v>
      </c>
      <c r="BR98" s="1">
        <v>85</v>
      </c>
      <c r="BS98" s="1">
        <v>0.11</v>
      </c>
      <c r="BT98" s="1">
        <v>0.11</v>
      </c>
      <c r="BU98" s="1">
        <v>9</v>
      </c>
      <c r="BV98" s="1">
        <v>0</v>
      </c>
      <c r="BW98" s="1">
        <v>5</v>
      </c>
      <c r="BX98" s="1">
        <v>1.67</v>
      </c>
      <c r="BY98" s="1">
        <v>56</v>
      </c>
      <c r="BZ98" s="1">
        <v>7.67</v>
      </c>
      <c r="CA98" s="1">
        <v>1.56</v>
      </c>
      <c r="CB98" s="1">
        <v>3.89</v>
      </c>
      <c r="CC98" s="1">
        <v>0.56000000000000005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5.4482498100000019</v>
      </c>
      <c r="CL98" s="1">
        <v>1</v>
      </c>
    </row>
    <row r="99" spans="1:90" x14ac:dyDescent="0.25">
      <c r="A99" s="1" t="s">
        <v>162</v>
      </c>
      <c r="B99" s="1">
        <v>4.5</v>
      </c>
      <c r="C99" s="1">
        <v>10</v>
      </c>
      <c r="D99" s="1">
        <v>45.8</v>
      </c>
      <c r="E99" s="1">
        <v>0.08</v>
      </c>
      <c r="F99" s="1">
        <v>0</v>
      </c>
      <c r="G99" s="1">
        <v>0.1</v>
      </c>
      <c r="H99" s="1">
        <v>0</v>
      </c>
      <c r="I99" s="1">
        <v>0.8</v>
      </c>
      <c r="J99" s="1">
        <v>0.1</v>
      </c>
      <c r="K99" s="1">
        <v>0.7</v>
      </c>
      <c r="L99" s="1">
        <v>0.1</v>
      </c>
      <c r="M99" s="1">
        <v>0</v>
      </c>
      <c r="N99" s="1">
        <v>0.3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6.2</v>
      </c>
      <c r="V99" s="1">
        <v>5.0999999999999996</v>
      </c>
      <c r="W99" s="1">
        <v>82</v>
      </c>
      <c r="X99" s="1">
        <v>1.5</v>
      </c>
      <c r="Y99" s="1">
        <v>0.3</v>
      </c>
      <c r="Z99" s="1">
        <v>20</v>
      </c>
      <c r="AA99" s="1">
        <v>0.2</v>
      </c>
      <c r="AB99" s="1">
        <v>0</v>
      </c>
      <c r="AC99" s="1">
        <v>0.5</v>
      </c>
      <c r="AD99" s="1">
        <v>0</v>
      </c>
      <c r="AE99" s="1">
        <v>0.05</v>
      </c>
      <c r="AF99" s="1">
        <v>0</v>
      </c>
      <c r="AG99" s="1">
        <v>0</v>
      </c>
      <c r="AH99" s="1">
        <v>0.1</v>
      </c>
      <c r="AI99" s="1">
        <v>0</v>
      </c>
      <c r="AJ99" s="1">
        <v>0.1</v>
      </c>
      <c r="AK99" s="1">
        <v>15.3</v>
      </c>
      <c r="AL99" s="1">
        <v>8.3000000000000007</v>
      </c>
      <c r="AM99" s="1">
        <v>6.26</v>
      </c>
      <c r="AN99" s="1">
        <v>0.4</v>
      </c>
      <c r="AO99" s="1">
        <v>2.4</v>
      </c>
      <c r="AP99" s="1">
        <v>4.4000000000000004</v>
      </c>
      <c r="AQ99" s="1">
        <v>4.4000000000000004</v>
      </c>
      <c r="AR99" s="1">
        <v>0</v>
      </c>
      <c r="AS99" s="1">
        <v>1.4</v>
      </c>
      <c r="AT99" s="1">
        <v>0.7</v>
      </c>
      <c r="AU99" s="1">
        <v>1.4</v>
      </c>
      <c r="AV99" s="1">
        <v>0.9</v>
      </c>
      <c r="AW99" s="1">
        <v>64</v>
      </c>
      <c r="AX99" s="1">
        <v>2.1</v>
      </c>
      <c r="AY99" s="1">
        <v>0.1</v>
      </c>
      <c r="AZ99" s="1">
        <v>0.2</v>
      </c>
      <c r="BA99" s="1">
        <v>0.6</v>
      </c>
      <c r="BB99" s="1">
        <v>0.9</v>
      </c>
      <c r="BC99" s="1">
        <v>12.1</v>
      </c>
      <c r="BD99" s="1">
        <v>7.7</v>
      </c>
      <c r="BE99" s="1">
        <v>4.0999999999999996</v>
      </c>
      <c r="BF99" s="1">
        <v>0.8</v>
      </c>
      <c r="BG99" s="1">
        <v>2.2999999999999998</v>
      </c>
      <c r="BH99" s="1">
        <v>2.4</v>
      </c>
      <c r="BI99" s="1">
        <v>1.56</v>
      </c>
      <c r="BJ99" s="1">
        <v>14.4</v>
      </c>
      <c r="BK99" s="1">
        <v>12.1</v>
      </c>
      <c r="BL99" s="1">
        <v>84</v>
      </c>
      <c r="BM99" s="1">
        <v>11.6</v>
      </c>
      <c r="BN99" s="1">
        <v>8.9</v>
      </c>
      <c r="BO99" s="1">
        <v>77</v>
      </c>
      <c r="BP99" s="1">
        <v>6.2</v>
      </c>
      <c r="BQ99" s="1">
        <v>5.0999999999999996</v>
      </c>
      <c r="BR99" s="1">
        <v>82</v>
      </c>
      <c r="BS99" s="1">
        <v>0</v>
      </c>
      <c r="BT99" s="1">
        <v>0</v>
      </c>
      <c r="BU99" s="1">
        <v>5</v>
      </c>
      <c r="BV99" s="1">
        <v>5</v>
      </c>
      <c r="BW99" s="1">
        <v>2</v>
      </c>
      <c r="BX99" s="1">
        <v>0.5</v>
      </c>
      <c r="BY99" s="1">
        <v>26.1</v>
      </c>
      <c r="BZ99" s="1">
        <v>1.5</v>
      </c>
      <c r="CA99" s="1">
        <v>0.9</v>
      </c>
      <c r="CB99" s="1">
        <v>1.4</v>
      </c>
      <c r="CC99" s="1">
        <v>0.3</v>
      </c>
      <c r="CD99" s="1">
        <v>0</v>
      </c>
      <c r="CE99" s="1">
        <v>0.2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3.4611848700000007</v>
      </c>
      <c r="CL99" s="1">
        <v>1</v>
      </c>
    </row>
    <row r="100" spans="1:90" x14ac:dyDescent="0.25">
      <c r="A100" s="1" t="s">
        <v>166</v>
      </c>
      <c r="B100" s="1">
        <v>6.1</v>
      </c>
      <c r="C100" s="1">
        <v>12</v>
      </c>
      <c r="D100" s="1">
        <v>87.33</v>
      </c>
      <c r="E100" s="1">
        <v>0.45</v>
      </c>
      <c r="F100" s="1">
        <v>0.47</v>
      </c>
      <c r="G100" s="1">
        <v>0.6</v>
      </c>
      <c r="H100" s="1">
        <v>9</v>
      </c>
      <c r="I100" s="1">
        <v>2</v>
      </c>
      <c r="J100" s="1">
        <v>0.92</v>
      </c>
      <c r="K100" s="1">
        <v>1.33</v>
      </c>
      <c r="L100" s="1">
        <v>0.67</v>
      </c>
      <c r="M100" s="1">
        <v>0.57999999999999996</v>
      </c>
      <c r="N100" s="1">
        <v>0</v>
      </c>
      <c r="O100" s="1">
        <v>0.34</v>
      </c>
      <c r="P100" s="1">
        <v>0.34</v>
      </c>
      <c r="Q100" s="1">
        <v>0.33</v>
      </c>
      <c r="R100" s="1">
        <v>0.33</v>
      </c>
      <c r="S100" s="1">
        <v>0</v>
      </c>
      <c r="T100" s="1">
        <v>0</v>
      </c>
      <c r="U100" s="1">
        <v>14.08</v>
      </c>
      <c r="V100" s="1">
        <v>10.33</v>
      </c>
      <c r="W100" s="1">
        <v>73</v>
      </c>
      <c r="X100" s="1">
        <v>4.17</v>
      </c>
      <c r="Y100" s="1">
        <v>1.5</v>
      </c>
      <c r="Z100" s="1">
        <v>36</v>
      </c>
      <c r="AA100" s="1">
        <v>2</v>
      </c>
      <c r="AB100" s="1">
        <v>1</v>
      </c>
      <c r="AC100" s="1">
        <v>1.92</v>
      </c>
      <c r="AD100" s="1">
        <v>0.42</v>
      </c>
      <c r="AE100" s="1">
        <v>0.28999999999999998</v>
      </c>
      <c r="AF100" s="1">
        <v>0.42</v>
      </c>
      <c r="AG100" s="1">
        <v>0</v>
      </c>
      <c r="AH100" s="1">
        <v>0.25</v>
      </c>
      <c r="AI100" s="1">
        <v>0</v>
      </c>
      <c r="AJ100" s="1">
        <v>0.33</v>
      </c>
      <c r="AK100" s="1">
        <v>29.5</v>
      </c>
      <c r="AL100" s="1">
        <v>28.67</v>
      </c>
      <c r="AM100" s="1">
        <v>29.38</v>
      </c>
      <c r="AN100" s="1">
        <v>2.6</v>
      </c>
      <c r="AO100" s="1">
        <v>5.2</v>
      </c>
      <c r="AP100" s="1">
        <v>9.33</v>
      </c>
      <c r="AQ100" s="1">
        <v>19.079999999999998</v>
      </c>
      <c r="AR100" s="1">
        <v>0.75</v>
      </c>
      <c r="AS100" s="1">
        <v>5.75</v>
      </c>
      <c r="AT100" s="1">
        <v>1.33</v>
      </c>
      <c r="AU100" s="1">
        <v>2.58</v>
      </c>
      <c r="AV100" s="1">
        <v>1.67</v>
      </c>
      <c r="AW100" s="1">
        <v>65</v>
      </c>
      <c r="AX100" s="1">
        <v>6.08</v>
      </c>
      <c r="AY100" s="1">
        <v>0.83</v>
      </c>
      <c r="AZ100" s="1">
        <v>0.25</v>
      </c>
      <c r="BA100" s="1">
        <v>0.57999999999999996</v>
      </c>
      <c r="BB100" s="1">
        <v>1.67</v>
      </c>
      <c r="BC100" s="1">
        <v>11.5</v>
      </c>
      <c r="BD100" s="1">
        <v>7.42</v>
      </c>
      <c r="BE100" s="1">
        <v>4.33</v>
      </c>
      <c r="BF100" s="1">
        <v>1.83</v>
      </c>
      <c r="BG100" s="1">
        <v>2</v>
      </c>
      <c r="BH100" s="1">
        <v>1.17</v>
      </c>
      <c r="BI100" s="1">
        <v>1.18</v>
      </c>
      <c r="BJ100" s="1">
        <v>33.08</v>
      </c>
      <c r="BK100" s="1">
        <v>26.75</v>
      </c>
      <c r="BL100" s="1">
        <v>81</v>
      </c>
      <c r="BM100" s="1">
        <v>26.08</v>
      </c>
      <c r="BN100" s="1">
        <v>18.25</v>
      </c>
      <c r="BO100" s="1">
        <v>70</v>
      </c>
      <c r="BP100" s="1">
        <v>14.08</v>
      </c>
      <c r="BQ100" s="1">
        <v>10.33</v>
      </c>
      <c r="BR100" s="1">
        <v>73</v>
      </c>
      <c r="BS100" s="1">
        <v>0.08</v>
      </c>
      <c r="BT100" s="1">
        <v>0</v>
      </c>
      <c r="BU100" s="1">
        <v>12</v>
      </c>
      <c r="BV100" s="1">
        <v>0</v>
      </c>
      <c r="BW100" s="1">
        <v>3</v>
      </c>
      <c r="BX100" s="1">
        <v>1.08</v>
      </c>
      <c r="BY100" s="1">
        <v>54.92</v>
      </c>
      <c r="BZ100" s="1">
        <v>3.25</v>
      </c>
      <c r="CA100" s="1">
        <v>4.67</v>
      </c>
      <c r="CB100" s="1">
        <v>5.5</v>
      </c>
      <c r="CC100" s="1">
        <v>0.83</v>
      </c>
      <c r="CD100" s="1">
        <v>0.08</v>
      </c>
      <c r="CE100" s="1">
        <v>1.67</v>
      </c>
      <c r="CF100" s="1">
        <v>0.33</v>
      </c>
      <c r="CG100" s="1">
        <v>0.08</v>
      </c>
      <c r="CH100" s="1">
        <v>0</v>
      </c>
      <c r="CI100" s="1">
        <v>0</v>
      </c>
      <c r="CJ100" s="1">
        <v>0</v>
      </c>
      <c r="CK100" s="1">
        <f t="shared" si="1"/>
        <v>4.3259381499999998</v>
      </c>
      <c r="CL100" s="1">
        <v>1</v>
      </c>
    </row>
    <row r="101" spans="1:90" x14ac:dyDescent="0.25">
      <c r="A101" s="1" t="s">
        <v>212</v>
      </c>
      <c r="B101" s="1">
        <v>5.4</v>
      </c>
      <c r="C101" s="1">
        <v>10</v>
      </c>
      <c r="D101" s="1">
        <v>74.5</v>
      </c>
      <c r="E101" s="1">
        <v>0.25</v>
      </c>
      <c r="F101" s="1">
        <v>0.11</v>
      </c>
      <c r="G101" s="1">
        <v>0.3</v>
      </c>
      <c r="H101" s="1">
        <v>1</v>
      </c>
      <c r="I101" s="1">
        <v>2.2000000000000002</v>
      </c>
      <c r="J101" s="1">
        <v>0.6</v>
      </c>
      <c r="K101" s="1">
        <v>1.3</v>
      </c>
      <c r="L101" s="1">
        <v>0.9</v>
      </c>
      <c r="M101" s="1">
        <v>0.3</v>
      </c>
      <c r="N101" s="1">
        <v>0.3</v>
      </c>
      <c r="O101" s="1">
        <v>0.22</v>
      </c>
      <c r="P101" s="1">
        <v>0.22</v>
      </c>
      <c r="Q101" s="1">
        <v>0.1</v>
      </c>
      <c r="R101" s="1">
        <v>0.1</v>
      </c>
      <c r="S101" s="1">
        <v>0</v>
      </c>
      <c r="T101" s="1">
        <v>0</v>
      </c>
      <c r="U101" s="1">
        <v>12.4</v>
      </c>
      <c r="V101" s="1">
        <v>8.6</v>
      </c>
      <c r="W101" s="1">
        <v>69</v>
      </c>
      <c r="X101" s="1">
        <v>1.2</v>
      </c>
      <c r="Y101" s="1">
        <v>0</v>
      </c>
      <c r="Z101" s="1">
        <v>0</v>
      </c>
      <c r="AA101" s="1">
        <v>0</v>
      </c>
      <c r="AB101" s="1">
        <v>0</v>
      </c>
      <c r="AC101" s="1">
        <v>0.9</v>
      </c>
      <c r="AD101" s="1">
        <v>0</v>
      </c>
      <c r="AE101" s="1">
        <v>0.1</v>
      </c>
      <c r="AF101" s="1">
        <v>0</v>
      </c>
      <c r="AG101" s="1">
        <v>0</v>
      </c>
      <c r="AH101" s="1">
        <v>0.1</v>
      </c>
      <c r="AI101" s="1">
        <v>0</v>
      </c>
      <c r="AJ101" s="1">
        <v>0.5</v>
      </c>
      <c r="AK101" s="1">
        <v>31.4</v>
      </c>
      <c r="AL101" s="1">
        <v>12</v>
      </c>
      <c r="AM101" s="1">
        <v>10.28</v>
      </c>
      <c r="AN101" s="1">
        <v>1.4</v>
      </c>
      <c r="AO101" s="1">
        <v>3.8</v>
      </c>
      <c r="AP101" s="1">
        <v>3.8</v>
      </c>
      <c r="AQ101" s="1">
        <v>5.6</v>
      </c>
      <c r="AR101" s="1">
        <v>0.1</v>
      </c>
      <c r="AS101" s="1">
        <v>2.8</v>
      </c>
      <c r="AT101" s="1">
        <v>0.7</v>
      </c>
      <c r="AU101" s="1">
        <v>1.3</v>
      </c>
      <c r="AV101" s="1">
        <v>0.7</v>
      </c>
      <c r="AW101" s="1">
        <v>54</v>
      </c>
      <c r="AX101" s="1">
        <v>2.8</v>
      </c>
      <c r="AY101" s="1">
        <v>0.8</v>
      </c>
      <c r="AZ101" s="1">
        <v>0</v>
      </c>
      <c r="BA101" s="1">
        <v>0.3</v>
      </c>
      <c r="BB101" s="1">
        <v>1.1000000000000001</v>
      </c>
      <c r="BC101" s="1">
        <v>10.8</v>
      </c>
      <c r="BD101" s="1">
        <v>6.7</v>
      </c>
      <c r="BE101" s="1">
        <v>3.7</v>
      </c>
      <c r="BF101" s="1">
        <v>0.6</v>
      </c>
      <c r="BG101" s="1">
        <v>2.1</v>
      </c>
      <c r="BH101" s="1">
        <v>1.5</v>
      </c>
      <c r="BI101" s="1">
        <v>1.17</v>
      </c>
      <c r="BJ101" s="1">
        <v>21.8</v>
      </c>
      <c r="BK101" s="1">
        <v>15.3</v>
      </c>
      <c r="BL101" s="1">
        <v>70</v>
      </c>
      <c r="BM101" s="1">
        <v>17.600000000000001</v>
      </c>
      <c r="BN101" s="1">
        <v>11.9</v>
      </c>
      <c r="BO101" s="1">
        <v>68</v>
      </c>
      <c r="BP101" s="1">
        <v>12.4</v>
      </c>
      <c r="BQ101" s="1">
        <v>8.6</v>
      </c>
      <c r="BR101" s="1">
        <v>69</v>
      </c>
      <c r="BS101" s="1">
        <v>0.1</v>
      </c>
      <c r="BT101" s="1">
        <v>0</v>
      </c>
      <c r="BU101" s="1">
        <v>9</v>
      </c>
      <c r="BV101" s="1">
        <v>1</v>
      </c>
      <c r="BW101" s="1">
        <v>4</v>
      </c>
      <c r="BX101" s="1">
        <v>1.5</v>
      </c>
      <c r="BY101" s="1">
        <v>37.799999999999997</v>
      </c>
      <c r="BZ101" s="1">
        <v>3.7</v>
      </c>
      <c r="CA101" s="1">
        <v>3.5</v>
      </c>
      <c r="CB101" s="1">
        <v>2.1</v>
      </c>
      <c r="CC101" s="1">
        <v>0.2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4.3470908699999997</v>
      </c>
      <c r="CL101" s="1">
        <v>1</v>
      </c>
    </row>
    <row r="102" spans="1:90" x14ac:dyDescent="0.25">
      <c r="A102" s="1" t="s">
        <v>182</v>
      </c>
      <c r="B102" s="1">
        <v>4.3</v>
      </c>
      <c r="C102" s="1">
        <v>4</v>
      </c>
      <c r="D102" s="1">
        <v>43.75</v>
      </c>
      <c r="E102" s="1">
        <v>0.01</v>
      </c>
      <c r="F102" s="1">
        <v>0</v>
      </c>
      <c r="G102" s="1">
        <v>0</v>
      </c>
      <c r="H102" s="1">
        <v>0</v>
      </c>
      <c r="I102" s="1">
        <v>0.25</v>
      </c>
      <c r="J102" s="1">
        <v>0</v>
      </c>
      <c r="K102" s="1">
        <v>0</v>
      </c>
      <c r="L102" s="1">
        <v>0.25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7.75</v>
      </c>
      <c r="V102" s="1">
        <v>4.75</v>
      </c>
      <c r="W102" s="1">
        <v>61</v>
      </c>
      <c r="X102" s="1">
        <v>0.25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0.01</v>
      </c>
      <c r="AF102" s="1">
        <v>0</v>
      </c>
      <c r="AG102" s="1">
        <v>0</v>
      </c>
      <c r="AH102" s="1">
        <v>0.25</v>
      </c>
      <c r="AI102" s="1">
        <v>0</v>
      </c>
      <c r="AJ102" s="1">
        <v>0</v>
      </c>
      <c r="AK102" s="1">
        <v>2</v>
      </c>
      <c r="AL102" s="1">
        <v>4.38</v>
      </c>
      <c r="AM102" s="1">
        <v>7.6</v>
      </c>
      <c r="AN102" s="1">
        <v>0.1</v>
      </c>
      <c r="AO102" s="1">
        <v>2</v>
      </c>
      <c r="AP102" s="1">
        <v>8.25</v>
      </c>
      <c r="AQ102" s="1">
        <v>8.25</v>
      </c>
      <c r="AR102" s="1">
        <v>0</v>
      </c>
      <c r="AS102" s="1">
        <v>1</v>
      </c>
      <c r="AT102" s="1">
        <v>0.5</v>
      </c>
      <c r="AU102" s="1">
        <v>2</v>
      </c>
      <c r="AV102" s="1">
        <v>1.75</v>
      </c>
      <c r="AW102" s="1">
        <v>88</v>
      </c>
      <c r="AX102" s="1">
        <v>3.75</v>
      </c>
      <c r="AY102" s="1">
        <v>0.75</v>
      </c>
      <c r="AZ102" s="1">
        <v>0</v>
      </c>
      <c r="BA102" s="1">
        <v>1</v>
      </c>
      <c r="BB102" s="1">
        <v>1.75</v>
      </c>
      <c r="BC102" s="1">
        <v>13</v>
      </c>
      <c r="BD102" s="1">
        <v>8</v>
      </c>
      <c r="BE102" s="1">
        <v>3.75</v>
      </c>
      <c r="BF102" s="1">
        <v>0.75</v>
      </c>
      <c r="BG102" s="1">
        <v>2</v>
      </c>
      <c r="BH102" s="1">
        <v>2.75</v>
      </c>
      <c r="BI102" s="1">
        <v>1.58</v>
      </c>
      <c r="BJ102" s="1">
        <v>23</v>
      </c>
      <c r="BK102" s="1">
        <v>19.5</v>
      </c>
      <c r="BL102" s="1">
        <v>85</v>
      </c>
      <c r="BM102" s="1">
        <v>12</v>
      </c>
      <c r="BN102" s="1">
        <v>8.5</v>
      </c>
      <c r="BO102" s="1">
        <v>71</v>
      </c>
      <c r="BP102" s="1">
        <v>7.75</v>
      </c>
      <c r="BQ102" s="1">
        <v>4.75</v>
      </c>
      <c r="BR102" s="1">
        <v>61</v>
      </c>
      <c r="BS102" s="1">
        <v>0.5</v>
      </c>
      <c r="BT102" s="1">
        <v>0</v>
      </c>
      <c r="BU102" s="1">
        <v>2</v>
      </c>
      <c r="BV102" s="1">
        <v>2</v>
      </c>
      <c r="BW102" s="1">
        <v>2</v>
      </c>
      <c r="BX102" s="1">
        <v>0.25</v>
      </c>
      <c r="BY102" s="1">
        <v>30.75</v>
      </c>
      <c r="BZ102" s="1">
        <v>0</v>
      </c>
      <c r="CA102" s="1">
        <v>5.25</v>
      </c>
      <c r="CB102" s="1">
        <v>1.75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2.6350911200000011</v>
      </c>
      <c r="CL102" s="1">
        <v>1</v>
      </c>
    </row>
    <row r="103" spans="1:90" x14ac:dyDescent="0.25">
      <c r="A103" s="1" t="s">
        <v>188</v>
      </c>
      <c r="B103" s="1">
        <v>5.8</v>
      </c>
      <c r="C103" s="1">
        <v>8</v>
      </c>
      <c r="D103" s="1">
        <v>46</v>
      </c>
      <c r="E103" s="1">
        <v>0.05</v>
      </c>
      <c r="F103" s="1">
        <v>0.04</v>
      </c>
      <c r="G103" s="1">
        <v>0.1</v>
      </c>
      <c r="H103" s="1">
        <v>1</v>
      </c>
      <c r="I103" s="1">
        <v>1.38</v>
      </c>
      <c r="J103" s="1">
        <v>0.12</v>
      </c>
      <c r="K103" s="1">
        <v>0.25</v>
      </c>
      <c r="L103" s="1">
        <v>1.1200000000000001</v>
      </c>
      <c r="M103" s="1">
        <v>0</v>
      </c>
      <c r="N103" s="1">
        <v>0</v>
      </c>
      <c r="O103" s="1">
        <v>0.04</v>
      </c>
      <c r="P103" s="1">
        <v>0.04</v>
      </c>
      <c r="Q103" s="1">
        <v>0</v>
      </c>
      <c r="R103" s="1">
        <v>0</v>
      </c>
      <c r="S103" s="1">
        <v>0</v>
      </c>
      <c r="T103" s="1">
        <v>0</v>
      </c>
      <c r="U103" s="1">
        <v>10.75</v>
      </c>
      <c r="V103" s="1">
        <v>7</v>
      </c>
      <c r="W103" s="1">
        <v>65</v>
      </c>
      <c r="X103" s="1">
        <v>1</v>
      </c>
      <c r="Y103" s="1">
        <v>0.25</v>
      </c>
      <c r="Z103" s="1">
        <v>25</v>
      </c>
      <c r="AA103" s="1">
        <v>0</v>
      </c>
      <c r="AB103" s="1">
        <v>0</v>
      </c>
      <c r="AC103" s="1">
        <v>0.62</v>
      </c>
      <c r="AD103" s="1">
        <v>0.12</v>
      </c>
      <c r="AE103" s="1">
        <v>0.09</v>
      </c>
      <c r="AF103" s="1">
        <v>0.12</v>
      </c>
      <c r="AG103" s="1">
        <v>0</v>
      </c>
      <c r="AH103" s="1">
        <v>0</v>
      </c>
      <c r="AI103" s="1">
        <v>0</v>
      </c>
      <c r="AJ103" s="1">
        <v>0.25</v>
      </c>
      <c r="AK103" s="1">
        <v>10.38</v>
      </c>
      <c r="AL103" s="1">
        <v>10.56</v>
      </c>
      <c r="AM103" s="1">
        <v>8.65</v>
      </c>
      <c r="AN103" s="1">
        <v>0.5</v>
      </c>
      <c r="AO103" s="1">
        <v>2.6</v>
      </c>
      <c r="AP103" s="1">
        <v>6.88</v>
      </c>
      <c r="AQ103" s="1">
        <v>8</v>
      </c>
      <c r="AR103" s="1">
        <v>0.25</v>
      </c>
      <c r="AS103" s="1">
        <v>2.38</v>
      </c>
      <c r="AT103" s="1">
        <v>0.5</v>
      </c>
      <c r="AU103" s="1">
        <v>1.1200000000000001</v>
      </c>
      <c r="AV103" s="1">
        <v>0.75</v>
      </c>
      <c r="AW103" s="1">
        <v>67</v>
      </c>
      <c r="AX103" s="1">
        <v>2</v>
      </c>
      <c r="AY103" s="1">
        <v>0.5</v>
      </c>
      <c r="AZ103" s="1">
        <v>0.12</v>
      </c>
      <c r="BA103" s="1">
        <v>0.62</v>
      </c>
      <c r="BB103" s="1">
        <v>1.25</v>
      </c>
      <c r="BC103" s="1">
        <v>8.6199999999999992</v>
      </c>
      <c r="BD103" s="1">
        <v>6.62</v>
      </c>
      <c r="BE103" s="1">
        <v>3.5</v>
      </c>
      <c r="BF103" s="1">
        <v>0.75</v>
      </c>
      <c r="BG103" s="1">
        <v>1.75</v>
      </c>
      <c r="BH103" s="1">
        <v>1.38</v>
      </c>
      <c r="BI103" s="1">
        <v>1.0900000000000001</v>
      </c>
      <c r="BJ103" s="1">
        <v>24.38</v>
      </c>
      <c r="BK103" s="1">
        <v>19.88</v>
      </c>
      <c r="BL103" s="1">
        <v>82</v>
      </c>
      <c r="BM103" s="1">
        <v>18.38</v>
      </c>
      <c r="BN103" s="1">
        <v>13.5</v>
      </c>
      <c r="BO103" s="1">
        <v>73</v>
      </c>
      <c r="BP103" s="1">
        <v>10.75</v>
      </c>
      <c r="BQ103" s="1">
        <v>7</v>
      </c>
      <c r="BR103" s="1">
        <v>65</v>
      </c>
      <c r="BS103" s="1">
        <v>0.25</v>
      </c>
      <c r="BT103" s="1">
        <v>0</v>
      </c>
      <c r="BU103" s="1">
        <v>3</v>
      </c>
      <c r="BV103" s="1">
        <v>5</v>
      </c>
      <c r="BW103" s="1">
        <v>3</v>
      </c>
      <c r="BX103" s="1">
        <v>1.1200000000000001</v>
      </c>
      <c r="BY103" s="1">
        <v>34.25</v>
      </c>
      <c r="BZ103" s="1">
        <v>1.38</v>
      </c>
      <c r="CA103" s="1">
        <v>3.88</v>
      </c>
      <c r="CB103" s="1">
        <v>1.88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3.3677530300000007</v>
      </c>
      <c r="CL103" s="1">
        <v>1</v>
      </c>
    </row>
    <row r="104" spans="1:90" x14ac:dyDescent="0.25">
      <c r="A104" s="1" t="s">
        <v>217</v>
      </c>
      <c r="B104" s="1">
        <v>4.9000000000000004</v>
      </c>
      <c r="C104" s="1">
        <v>7</v>
      </c>
      <c r="D104" s="1">
        <v>30.29</v>
      </c>
      <c r="E104" s="1">
        <v>0.01</v>
      </c>
      <c r="F104" s="1">
        <v>0</v>
      </c>
      <c r="G104" s="1">
        <v>0</v>
      </c>
      <c r="H104" s="1">
        <v>0</v>
      </c>
      <c r="I104" s="1">
        <v>0.43</v>
      </c>
      <c r="J104" s="1">
        <v>0</v>
      </c>
      <c r="K104" s="1">
        <v>0.43</v>
      </c>
      <c r="L104" s="1">
        <v>0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2.57</v>
      </c>
      <c r="V104" s="1">
        <v>1.86</v>
      </c>
      <c r="W104" s="1">
        <v>72</v>
      </c>
      <c r="X104" s="1">
        <v>0.28999999999999998</v>
      </c>
      <c r="Y104" s="1">
        <v>0.14000000000000001</v>
      </c>
      <c r="Z104" s="1">
        <v>48</v>
      </c>
      <c r="AA104" s="1">
        <v>0</v>
      </c>
      <c r="AB104" s="1">
        <v>0</v>
      </c>
      <c r="AC104" s="1">
        <v>0.14000000000000001</v>
      </c>
      <c r="AD104" s="1">
        <v>0</v>
      </c>
      <c r="AE104" s="1">
        <v>0.01</v>
      </c>
      <c r="AF104" s="1">
        <v>0</v>
      </c>
      <c r="AG104" s="1">
        <v>0</v>
      </c>
      <c r="AH104" s="1">
        <v>0</v>
      </c>
      <c r="AI104" s="1">
        <v>0.14000000000000001</v>
      </c>
      <c r="AJ104" s="1">
        <v>0.28999999999999998</v>
      </c>
      <c r="AK104" s="1">
        <v>3.71</v>
      </c>
      <c r="AL104" s="1">
        <v>2.56</v>
      </c>
      <c r="AM104" s="1">
        <v>2.83</v>
      </c>
      <c r="AN104" s="1">
        <v>0.1</v>
      </c>
      <c r="AO104" s="1">
        <v>2</v>
      </c>
      <c r="AP104" s="1">
        <v>4</v>
      </c>
      <c r="AQ104" s="1">
        <v>2.71</v>
      </c>
      <c r="AR104" s="1">
        <v>0</v>
      </c>
      <c r="AS104" s="1">
        <v>1.1399999999999999</v>
      </c>
      <c r="AT104" s="1">
        <v>0</v>
      </c>
      <c r="AU104" s="1">
        <v>0.43</v>
      </c>
      <c r="AV104" s="1">
        <v>0.14000000000000001</v>
      </c>
      <c r="AW104" s="1">
        <v>33</v>
      </c>
      <c r="AX104" s="1">
        <v>1.86</v>
      </c>
      <c r="AY104" s="1">
        <v>0.86</v>
      </c>
      <c r="AZ104" s="1">
        <v>0</v>
      </c>
      <c r="BA104" s="1">
        <v>0.14000000000000001</v>
      </c>
      <c r="BB104" s="1">
        <v>1</v>
      </c>
      <c r="BC104" s="1">
        <v>13.29</v>
      </c>
      <c r="BD104" s="1">
        <v>8.2899999999999991</v>
      </c>
      <c r="BE104" s="1">
        <v>4.57</v>
      </c>
      <c r="BF104" s="1">
        <v>0.86</v>
      </c>
      <c r="BG104" s="1">
        <v>3.71</v>
      </c>
      <c r="BH104" s="1">
        <v>2</v>
      </c>
      <c r="BI104" s="1">
        <v>1.5</v>
      </c>
      <c r="BJ104" s="1">
        <v>9.14</v>
      </c>
      <c r="BK104" s="1">
        <v>7.29</v>
      </c>
      <c r="BL104" s="1">
        <v>80</v>
      </c>
      <c r="BM104" s="1">
        <v>5.29</v>
      </c>
      <c r="BN104" s="1">
        <v>3.57</v>
      </c>
      <c r="BO104" s="1">
        <v>67</v>
      </c>
      <c r="BP104" s="1">
        <v>2.57</v>
      </c>
      <c r="BQ104" s="1">
        <v>1.86</v>
      </c>
      <c r="BR104" s="1">
        <v>72</v>
      </c>
      <c r="BS104" s="1">
        <v>0</v>
      </c>
      <c r="BT104" s="1">
        <v>0</v>
      </c>
      <c r="BU104" s="1">
        <v>3</v>
      </c>
      <c r="BV104" s="1">
        <v>4</v>
      </c>
      <c r="BW104" s="1">
        <v>2</v>
      </c>
      <c r="BX104" s="1">
        <v>0.56999999999999995</v>
      </c>
      <c r="BY104" s="1">
        <v>14.86</v>
      </c>
      <c r="BZ104" s="1">
        <v>0.43</v>
      </c>
      <c r="CA104" s="1">
        <v>1.57</v>
      </c>
      <c r="CB104" s="1">
        <v>0.43</v>
      </c>
      <c r="CC104" s="1">
        <v>0.28999999999999998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3.4784385300000009</v>
      </c>
      <c r="CL104" s="1">
        <v>1</v>
      </c>
    </row>
    <row r="105" spans="1:90" x14ac:dyDescent="0.25">
      <c r="A105" s="1" t="s">
        <v>203</v>
      </c>
      <c r="B105" s="1">
        <v>4.3</v>
      </c>
      <c r="C105" s="1">
        <v>13</v>
      </c>
      <c r="D105" s="1">
        <v>87.92</v>
      </c>
      <c r="E105" s="1">
        <v>0.04</v>
      </c>
      <c r="F105" s="1">
        <v>0.12</v>
      </c>
      <c r="G105" s="1">
        <v>0.1</v>
      </c>
      <c r="H105" s="1">
        <v>2</v>
      </c>
      <c r="I105" s="1">
        <v>0.23</v>
      </c>
      <c r="J105" s="1">
        <v>0.08</v>
      </c>
      <c r="K105" s="1">
        <v>0.08</v>
      </c>
      <c r="L105" s="1">
        <v>0.15</v>
      </c>
      <c r="M105" s="1">
        <v>0</v>
      </c>
      <c r="N105" s="1">
        <v>0</v>
      </c>
      <c r="O105" s="1">
        <v>0.02</v>
      </c>
      <c r="P105" s="1">
        <v>0.02</v>
      </c>
      <c r="Q105" s="1">
        <v>0</v>
      </c>
      <c r="R105" s="1">
        <v>0</v>
      </c>
      <c r="S105" s="1">
        <v>0</v>
      </c>
      <c r="T105" s="1">
        <v>0</v>
      </c>
      <c r="U105" s="1">
        <v>11.31</v>
      </c>
      <c r="V105" s="1">
        <v>7.92</v>
      </c>
      <c r="W105" s="1">
        <v>70</v>
      </c>
      <c r="X105" s="1">
        <v>0.54</v>
      </c>
      <c r="Y105" s="1">
        <v>0.23</v>
      </c>
      <c r="Z105" s="1">
        <v>43</v>
      </c>
      <c r="AA105" s="1">
        <v>0</v>
      </c>
      <c r="AB105" s="1">
        <v>0</v>
      </c>
      <c r="AC105" s="1">
        <v>0.77</v>
      </c>
      <c r="AD105" s="1">
        <v>0</v>
      </c>
      <c r="AE105" s="1">
        <v>0.03</v>
      </c>
      <c r="AF105" s="1">
        <v>0.15</v>
      </c>
      <c r="AG105" s="1">
        <v>0</v>
      </c>
      <c r="AH105" s="1">
        <v>0.08</v>
      </c>
      <c r="AI105" s="1">
        <v>0</v>
      </c>
      <c r="AJ105" s="1">
        <v>0.23</v>
      </c>
      <c r="AK105" s="1">
        <v>3</v>
      </c>
      <c r="AL105" s="1">
        <v>10.98</v>
      </c>
      <c r="AM105" s="1">
        <v>16.149999999999999</v>
      </c>
      <c r="AN105" s="1">
        <v>0.2</v>
      </c>
      <c r="AO105" s="1">
        <v>2.9</v>
      </c>
      <c r="AP105" s="1">
        <v>12.38</v>
      </c>
      <c r="AQ105" s="1">
        <v>13.77</v>
      </c>
      <c r="AR105" s="1">
        <v>0.15</v>
      </c>
      <c r="AS105" s="1">
        <v>2.77</v>
      </c>
      <c r="AT105" s="1">
        <v>1.46</v>
      </c>
      <c r="AU105" s="1">
        <v>3.08</v>
      </c>
      <c r="AV105" s="1">
        <v>1.77</v>
      </c>
      <c r="AW105" s="1">
        <v>57</v>
      </c>
      <c r="AX105" s="1">
        <v>7.23</v>
      </c>
      <c r="AY105" s="1">
        <v>1.69</v>
      </c>
      <c r="AZ105" s="1">
        <v>0.31</v>
      </c>
      <c r="BA105" s="1">
        <v>0.46</v>
      </c>
      <c r="BB105" s="1">
        <v>2.46</v>
      </c>
      <c r="BC105" s="1">
        <v>12.54</v>
      </c>
      <c r="BD105" s="1">
        <v>7.38</v>
      </c>
      <c r="BE105" s="1">
        <v>4.1500000000000004</v>
      </c>
      <c r="BF105" s="1">
        <v>0.92</v>
      </c>
      <c r="BG105" s="1">
        <v>2.23</v>
      </c>
      <c r="BH105" s="1">
        <v>2.15</v>
      </c>
      <c r="BI105" s="1">
        <v>1.48</v>
      </c>
      <c r="BJ105" s="1">
        <v>37.85</v>
      </c>
      <c r="BK105" s="1">
        <v>29.69</v>
      </c>
      <c r="BL105" s="1">
        <v>78</v>
      </c>
      <c r="BM105" s="1">
        <v>22.31</v>
      </c>
      <c r="BN105" s="1">
        <v>16.38</v>
      </c>
      <c r="BO105" s="1">
        <v>73</v>
      </c>
      <c r="BP105" s="1">
        <v>11.31</v>
      </c>
      <c r="BQ105" s="1">
        <v>7.92</v>
      </c>
      <c r="BR105" s="1">
        <v>70</v>
      </c>
      <c r="BS105" s="1">
        <v>0</v>
      </c>
      <c r="BT105" s="1">
        <v>0</v>
      </c>
      <c r="BU105" s="1">
        <v>13</v>
      </c>
      <c r="BV105" s="1">
        <v>0</v>
      </c>
      <c r="BW105" s="1">
        <v>3</v>
      </c>
      <c r="BX105" s="1">
        <v>0.85</v>
      </c>
      <c r="BY105" s="1">
        <v>51.77</v>
      </c>
      <c r="BZ105" s="1">
        <v>0.31</v>
      </c>
      <c r="CA105" s="1">
        <v>6.23</v>
      </c>
      <c r="CB105" s="1">
        <v>1.85</v>
      </c>
      <c r="CC105" s="1">
        <v>0.08</v>
      </c>
      <c r="CD105" s="1">
        <v>0.08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2.7261140400000015</v>
      </c>
      <c r="CL105" s="1">
        <v>1</v>
      </c>
    </row>
    <row r="106" spans="1:90" x14ac:dyDescent="0.25">
      <c r="A106" s="1" t="s">
        <v>136</v>
      </c>
      <c r="B106" s="1">
        <v>5.2</v>
      </c>
      <c r="C106" s="1">
        <v>3</v>
      </c>
      <c r="D106" s="1">
        <v>45.33</v>
      </c>
      <c r="E106" s="1">
        <v>0.02</v>
      </c>
      <c r="F106" s="1">
        <v>0</v>
      </c>
      <c r="G106" s="1">
        <v>0.1</v>
      </c>
      <c r="H106" s="1">
        <v>0</v>
      </c>
      <c r="I106" s="1">
        <v>0.33</v>
      </c>
      <c r="J106" s="1">
        <v>0</v>
      </c>
      <c r="K106" s="1">
        <v>0</v>
      </c>
      <c r="L106" s="1">
        <v>0.33</v>
      </c>
      <c r="M106" s="1">
        <v>0</v>
      </c>
      <c r="N106" s="1">
        <v>0</v>
      </c>
      <c r="O106" s="1">
        <v>0.01</v>
      </c>
      <c r="P106" s="1">
        <v>0.01</v>
      </c>
      <c r="Q106" s="1">
        <v>0</v>
      </c>
      <c r="R106" s="1">
        <v>0</v>
      </c>
      <c r="S106" s="1">
        <v>0</v>
      </c>
      <c r="T106" s="1">
        <v>0</v>
      </c>
      <c r="U106" s="1">
        <v>4.33</v>
      </c>
      <c r="V106" s="1">
        <v>3</v>
      </c>
      <c r="W106" s="1">
        <v>69</v>
      </c>
      <c r="X106" s="1">
        <v>1.67</v>
      </c>
      <c r="Y106" s="1">
        <v>1</v>
      </c>
      <c r="Z106" s="1">
        <v>60</v>
      </c>
      <c r="AA106" s="1">
        <v>1</v>
      </c>
      <c r="AB106" s="1">
        <v>0.33</v>
      </c>
      <c r="AC106" s="1">
        <v>1</v>
      </c>
      <c r="AD106" s="1">
        <v>0</v>
      </c>
      <c r="AE106" s="1">
        <v>0.04</v>
      </c>
      <c r="AF106" s="1">
        <v>0</v>
      </c>
      <c r="AG106" s="1">
        <v>0</v>
      </c>
      <c r="AH106" s="1">
        <v>0.33</v>
      </c>
      <c r="AI106" s="1">
        <v>0</v>
      </c>
      <c r="AJ106" s="1">
        <v>0</v>
      </c>
      <c r="AK106" s="1">
        <v>2.67</v>
      </c>
      <c r="AL106" s="1">
        <v>15.03</v>
      </c>
      <c r="AM106" s="1">
        <v>5.87</v>
      </c>
      <c r="AN106" s="1">
        <v>0.2</v>
      </c>
      <c r="AO106" s="1">
        <v>1.7</v>
      </c>
      <c r="AP106" s="1">
        <v>4.67</v>
      </c>
      <c r="AQ106" s="1">
        <v>4.67</v>
      </c>
      <c r="AR106" s="1">
        <v>0</v>
      </c>
      <c r="AS106" s="1">
        <v>0.67</v>
      </c>
      <c r="AT106" s="1">
        <v>1.33</v>
      </c>
      <c r="AU106" s="1">
        <v>2</v>
      </c>
      <c r="AV106" s="1">
        <v>1</v>
      </c>
      <c r="AW106" s="1">
        <v>50</v>
      </c>
      <c r="AX106" s="1">
        <v>5</v>
      </c>
      <c r="AY106" s="1">
        <v>0</v>
      </c>
      <c r="AZ106" s="1">
        <v>0</v>
      </c>
      <c r="BA106" s="1">
        <v>1</v>
      </c>
      <c r="BB106" s="1">
        <v>1</v>
      </c>
      <c r="BC106" s="1">
        <v>14</v>
      </c>
      <c r="BD106" s="1">
        <v>10.67</v>
      </c>
      <c r="BE106" s="1">
        <v>5</v>
      </c>
      <c r="BF106" s="1">
        <v>1</v>
      </c>
      <c r="BG106" s="1">
        <v>3.33</v>
      </c>
      <c r="BH106" s="1">
        <v>3</v>
      </c>
      <c r="BI106" s="1">
        <v>1.91</v>
      </c>
      <c r="BJ106" s="1">
        <v>15.33</v>
      </c>
      <c r="BK106" s="1">
        <v>12</v>
      </c>
      <c r="BL106" s="1">
        <v>78</v>
      </c>
      <c r="BM106" s="1">
        <v>12</v>
      </c>
      <c r="BN106" s="1">
        <v>8.33</v>
      </c>
      <c r="BO106" s="1">
        <v>69</v>
      </c>
      <c r="BP106" s="1">
        <v>4.33</v>
      </c>
      <c r="BQ106" s="1">
        <v>3</v>
      </c>
      <c r="BR106" s="1">
        <v>69</v>
      </c>
      <c r="BS106" s="1">
        <v>0</v>
      </c>
      <c r="BT106" s="1">
        <v>0</v>
      </c>
      <c r="BU106" s="1">
        <v>2</v>
      </c>
      <c r="BV106" s="1">
        <v>1</v>
      </c>
      <c r="BW106" s="1">
        <v>2</v>
      </c>
      <c r="BX106" s="1">
        <v>0</v>
      </c>
      <c r="BY106" s="1">
        <v>22.33</v>
      </c>
      <c r="BZ106" s="1">
        <v>0</v>
      </c>
      <c r="CA106" s="1">
        <v>2.67</v>
      </c>
      <c r="CB106" s="1">
        <v>2.33</v>
      </c>
      <c r="CC106" s="1">
        <v>0</v>
      </c>
      <c r="CD106" s="1">
        <v>0</v>
      </c>
      <c r="CE106" s="1">
        <v>1</v>
      </c>
      <c r="CF106" s="1">
        <v>0</v>
      </c>
      <c r="CG106" s="1">
        <v>0.33</v>
      </c>
      <c r="CH106" s="1">
        <v>0</v>
      </c>
      <c r="CI106" s="1">
        <v>0</v>
      </c>
      <c r="CJ106" s="1">
        <v>0</v>
      </c>
      <c r="CK106" s="1">
        <f t="shared" si="1"/>
        <v>2.3919352100000006</v>
      </c>
      <c r="CL106" s="1">
        <v>1</v>
      </c>
    </row>
    <row r="107" spans="1:90" x14ac:dyDescent="0.25">
      <c r="A107" s="1" t="s">
        <v>141</v>
      </c>
      <c r="B107" s="1">
        <v>5.5</v>
      </c>
      <c r="C107" s="1">
        <v>4</v>
      </c>
      <c r="D107" s="1">
        <v>89.75</v>
      </c>
      <c r="E107" s="1">
        <v>0.24</v>
      </c>
      <c r="F107" s="1">
        <v>0.2</v>
      </c>
      <c r="G107" s="1">
        <v>0.3</v>
      </c>
      <c r="H107" s="1">
        <v>1</v>
      </c>
      <c r="I107" s="1">
        <v>2.75</v>
      </c>
      <c r="J107" s="1">
        <v>1.25</v>
      </c>
      <c r="K107" s="1">
        <v>0.75</v>
      </c>
      <c r="L107" s="1">
        <v>2</v>
      </c>
      <c r="M107" s="1">
        <v>0.25</v>
      </c>
      <c r="N107" s="1">
        <v>0.75</v>
      </c>
      <c r="O107" s="1">
        <v>0.26</v>
      </c>
      <c r="P107" s="1">
        <v>0.26</v>
      </c>
      <c r="Q107" s="1">
        <v>0.25</v>
      </c>
      <c r="R107" s="1">
        <v>0.25</v>
      </c>
      <c r="S107" s="1">
        <v>0</v>
      </c>
      <c r="T107" s="1">
        <v>0.25</v>
      </c>
      <c r="U107" s="1">
        <v>10</v>
      </c>
      <c r="V107" s="1">
        <v>4.75</v>
      </c>
      <c r="W107" s="1">
        <v>48</v>
      </c>
      <c r="X107" s="1">
        <v>0.5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0.05</v>
      </c>
      <c r="AF107" s="1">
        <v>0</v>
      </c>
      <c r="AG107" s="1">
        <v>0</v>
      </c>
      <c r="AH107" s="1">
        <v>0.25</v>
      </c>
      <c r="AI107" s="1">
        <v>0.25</v>
      </c>
      <c r="AJ107" s="1">
        <v>0</v>
      </c>
      <c r="AK107" s="1">
        <v>17.5</v>
      </c>
      <c r="AL107" s="1">
        <v>4.5999999999999996</v>
      </c>
      <c r="AM107" s="1">
        <v>19.100000000000001</v>
      </c>
      <c r="AN107" s="1">
        <v>1.5</v>
      </c>
      <c r="AO107" s="1">
        <v>3.9</v>
      </c>
      <c r="AP107" s="1">
        <v>4.75</v>
      </c>
      <c r="AQ107" s="1">
        <v>7</v>
      </c>
      <c r="AR107" s="1">
        <v>0</v>
      </c>
      <c r="AS107" s="1">
        <v>2.25</v>
      </c>
      <c r="AT107" s="1">
        <v>2.25</v>
      </c>
      <c r="AU107" s="1">
        <v>1.5</v>
      </c>
      <c r="AV107" s="1">
        <v>0.75</v>
      </c>
      <c r="AW107" s="1">
        <v>50</v>
      </c>
      <c r="AX107" s="1">
        <v>5.5</v>
      </c>
      <c r="AY107" s="1">
        <v>2.25</v>
      </c>
      <c r="AZ107" s="1">
        <v>0.75</v>
      </c>
      <c r="BA107" s="1">
        <v>0.75</v>
      </c>
      <c r="BB107" s="1">
        <v>3.75</v>
      </c>
      <c r="BC107" s="1">
        <v>15</v>
      </c>
      <c r="BD107" s="1">
        <v>9.5</v>
      </c>
      <c r="BE107" s="1">
        <v>4.75</v>
      </c>
      <c r="BF107" s="1">
        <v>1</v>
      </c>
      <c r="BG107" s="1">
        <v>3.25</v>
      </c>
      <c r="BH107" s="1">
        <v>2.5</v>
      </c>
      <c r="BI107" s="1">
        <v>1.8</v>
      </c>
      <c r="BJ107" s="1">
        <v>31</v>
      </c>
      <c r="BK107" s="1">
        <v>20.5</v>
      </c>
      <c r="BL107" s="1">
        <v>66</v>
      </c>
      <c r="BM107" s="1">
        <v>18</v>
      </c>
      <c r="BN107" s="1">
        <v>10.25</v>
      </c>
      <c r="BO107" s="1">
        <v>57</v>
      </c>
      <c r="BP107" s="1">
        <v>10</v>
      </c>
      <c r="BQ107" s="1">
        <v>4.75</v>
      </c>
      <c r="BR107" s="1">
        <v>48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1</v>
      </c>
      <c r="BY107" s="1">
        <v>47.75</v>
      </c>
      <c r="BZ107" s="1">
        <v>0.75</v>
      </c>
      <c r="CA107" s="1">
        <v>5.5</v>
      </c>
      <c r="CB107" s="1">
        <v>0.5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3.1429640000000005</v>
      </c>
      <c r="CL107" s="1">
        <v>1</v>
      </c>
    </row>
    <row r="108" spans="1:90" x14ac:dyDescent="0.25">
      <c r="A108" s="1" t="s">
        <v>187</v>
      </c>
      <c r="B108" s="1">
        <v>4.8</v>
      </c>
      <c r="C108" s="1">
        <v>4</v>
      </c>
      <c r="D108" s="1">
        <v>56.25</v>
      </c>
      <c r="E108" s="1">
        <v>0.03</v>
      </c>
      <c r="F108" s="1">
        <v>0</v>
      </c>
      <c r="G108" s="1">
        <v>0.1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7.5</v>
      </c>
      <c r="V108" s="1">
        <v>4.5</v>
      </c>
      <c r="W108" s="1">
        <v>60</v>
      </c>
      <c r="X108" s="1">
        <v>3</v>
      </c>
      <c r="Y108" s="1">
        <v>1.25</v>
      </c>
      <c r="Z108" s="1">
        <v>42</v>
      </c>
      <c r="AA108" s="1">
        <v>2</v>
      </c>
      <c r="AB108" s="1">
        <v>0.5</v>
      </c>
      <c r="AC108" s="1">
        <v>1.5</v>
      </c>
      <c r="AD108" s="1">
        <v>0</v>
      </c>
      <c r="AE108" s="1">
        <v>0.05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0.5</v>
      </c>
      <c r="AL108" s="1">
        <v>19.12</v>
      </c>
      <c r="AM108" s="1">
        <v>7.5</v>
      </c>
      <c r="AN108" s="1">
        <v>0.2</v>
      </c>
      <c r="AO108" s="1">
        <v>2.1</v>
      </c>
      <c r="AP108" s="1">
        <v>8.25</v>
      </c>
      <c r="AQ108" s="1">
        <v>8.25</v>
      </c>
      <c r="AR108" s="1">
        <v>0</v>
      </c>
      <c r="AS108" s="1">
        <v>1.25</v>
      </c>
      <c r="AT108" s="1">
        <v>1.75</v>
      </c>
      <c r="AU108" s="1">
        <v>1.25</v>
      </c>
      <c r="AV108" s="1">
        <v>1</v>
      </c>
      <c r="AW108" s="1">
        <v>80</v>
      </c>
      <c r="AX108" s="1">
        <v>4.5</v>
      </c>
      <c r="AY108" s="1">
        <v>0</v>
      </c>
      <c r="AZ108" s="1">
        <v>0.25</v>
      </c>
      <c r="BA108" s="1">
        <v>1.25</v>
      </c>
      <c r="BB108" s="1">
        <v>1.5</v>
      </c>
      <c r="BC108" s="1">
        <v>14.5</v>
      </c>
      <c r="BD108" s="1">
        <v>10.5</v>
      </c>
      <c r="BE108" s="1">
        <v>5</v>
      </c>
      <c r="BF108" s="1">
        <v>0.25</v>
      </c>
      <c r="BG108" s="1">
        <v>2.5</v>
      </c>
      <c r="BH108" s="1">
        <v>3.5</v>
      </c>
      <c r="BI108" s="1">
        <v>2.08</v>
      </c>
      <c r="BJ108" s="1">
        <v>19.75</v>
      </c>
      <c r="BK108" s="1">
        <v>15.5</v>
      </c>
      <c r="BL108" s="1">
        <v>78</v>
      </c>
      <c r="BM108" s="1">
        <v>15</v>
      </c>
      <c r="BN108" s="1">
        <v>9.25</v>
      </c>
      <c r="BO108" s="1">
        <v>62</v>
      </c>
      <c r="BP108" s="1">
        <v>7.5</v>
      </c>
      <c r="BQ108" s="1">
        <v>4.5</v>
      </c>
      <c r="BR108" s="1">
        <v>60</v>
      </c>
      <c r="BS108" s="1">
        <v>0</v>
      </c>
      <c r="BT108" s="1">
        <v>0</v>
      </c>
      <c r="BU108" s="1">
        <v>2</v>
      </c>
      <c r="BV108" s="1">
        <v>2</v>
      </c>
      <c r="BW108" s="1">
        <v>1</v>
      </c>
      <c r="BX108" s="1">
        <v>0</v>
      </c>
      <c r="BY108" s="1">
        <v>28.75</v>
      </c>
      <c r="BZ108" s="1">
        <v>0.25</v>
      </c>
      <c r="CA108" s="1">
        <v>2.75</v>
      </c>
      <c r="CB108" s="1">
        <v>3.5</v>
      </c>
      <c r="CC108" s="1">
        <v>0.25</v>
      </c>
      <c r="CD108" s="1">
        <v>0</v>
      </c>
      <c r="CE108" s="1">
        <v>1.75</v>
      </c>
      <c r="CF108" s="1">
        <v>0.5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3.1916738000000011</v>
      </c>
      <c r="CL108" s="1">
        <v>1</v>
      </c>
    </row>
    <row r="109" spans="1:90" x14ac:dyDescent="0.25">
      <c r="A109" s="1" t="s">
        <v>153</v>
      </c>
      <c r="B109" s="1">
        <v>4.5</v>
      </c>
      <c r="C109" s="1">
        <v>3</v>
      </c>
      <c r="D109" s="1">
        <v>53</v>
      </c>
      <c r="E109" s="1">
        <v>0.22</v>
      </c>
      <c r="F109" s="1">
        <v>1</v>
      </c>
      <c r="G109" s="1">
        <v>0.1</v>
      </c>
      <c r="H109" s="1">
        <v>1</v>
      </c>
      <c r="I109" s="1">
        <v>0.67</v>
      </c>
      <c r="J109" s="1">
        <v>0.33</v>
      </c>
      <c r="K109" s="1">
        <v>0.67</v>
      </c>
      <c r="L109" s="1">
        <v>0</v>
      </c>
      <c r="M109" s="1">
        <v>0</v>
      </c>
      <c r="N109" s="1">
        <v>0</v>
      </c>
      <c r="O109" s="1">
        <v>7.0000000000000007E-2</v>
      </c>
      <c r="P109" s="1">
        <v>7.0000000000000007E-2</v>
      </c>
      <c r="Q109" s="1">
        <v>0.33</v>
      </c>
      <c r="R109" s="1">
        <v>0.33</v>
      </c>
      <c r="S109" s="1">
        <v>0</v>
      </c>
      <c r="T109" s="1">
        <v>0</v>
      </c>
      <c r="U109" s="1">
        <v>2</v>
      </c>
      <c r="V109" s="1">
        <v>1.67</v>
      </c>
      <c r="W109" s="1">
        <v>84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0.03</v>
      </c>
      <c r="AF109" s="1">
        <v>0</v>
      </c>
      <c r="AG109" s="1">
        <v>0</v>
      </c>
      <c r="AH109" s="1">
        <v>0.33</v>
      </c>
      <c r="AI109" s="1">
        <v>0</v>
      </c>
      <c r="AJ109" s="1">
        <v>0</v>
      </c>
      <c r="AK109" s="1">
        <v>13.67</v>
      </c>
      <c r="AL109" s="1">
        <v>0.83</v>
      </c>
      <c r="AM109" s="1">
        <v>20.07</v>
      </c>
      <c r="AN109" s="1">
        <v>0.4</v>
      </c>
      <c r="AO109" s="1">
        <v>2.4</v>
      </c>
      <c r="AP109" s="1">
        <v>6.33</v>
      </c>
      <c r="AQ109" s="1">
        <v>12.33</v>
      </c>
      <c r="AR109" s="1">
        <v>1</v>
      </c>
      <c r="AS109" s="1">
        <v>4</v>
      </c>
      <c r="AT109" s="1">
        <v>0.67</v>
      </c>
      <c r="AU109" s="1">
        <v>2.67</v>
      </c>
      <c r="AV109" s="1">
        <v>1.67</v>
      </c>
      <c r="AW109" s="1">
        <v>63</v>
      </c>
      <c r="AX109" s="1">
        <v>3.33</v>
      </c>
      <c r="AY109" s="1">
        <v>0.33</v>
      </c>
      <c r="AZ109" s="1">
        <v>0.67</v>
      </c>
      <c r="BA109" s="1">
        <v>0.67</v>
      </c>
      <c r="BB109" s="1">
        <v>1.67</v>
      </c>
      <c r="BC109" s="1">
        <v>19</v>
      </c>
      <c r="BD109" s="1">
        <v>11</v>
      </c>
      <c r="BE109" s="1">
        <v>5.67</v>
      </c>
      <c r="BF109" s="1">
        <v>0.33</v>
      </c>
      <c r="BG109" s="1">
        <v>2</v>
      </c>
      <c r="BH109" s="1">
        <v>3</v>
      </c>
      <c r="BI109" s="1">
        <v>2.2000000000000002</v>
      </c>
      <c r="BJ109" s="1">
        <v>20.329999999999998</v>
      </c>
      <c r="BK109" s="1">
        <v>18</v>
      </c>
      <c r="BL109" s="1">
        <v>89</v>
      </c>
      <c r="BM109" s="1">
        <v>4.67</v>
      </c>
      <c r="BN109" s="1">
        <v>4</v>
      </c>
      <c r="BO109" s="1">
        <v>86</v>
      </c>
      <c r="BP109" s="1">
        <v>2</v>
      </c>
      <c r="BQ109" s="1">
        <v>1.67</v>
      </c>
      <c r="BR109" s="1">
        <v>84</v>
      </c>
      <c r="BS109" s="1">
        <v>0</v>
      </c>
      <c r="BT109" s="1">
        <v>0</v>
      </c>
      <c r="BU109" s="1">
        <v>2</v>
      </c>
      <c r="BV109" s="1">
        <v>1</v>
      </c>
      <c r="BW109" s="1">
        <v>1</v>
      </c>
      <c r="BX109" s="1">
        <v>0.33</v>
      </c>
      <c r="BY109" s="1">
        <v>30.67</v>
      </c>
      <c r="BZ109" s="1">
        <v>1.67</v>
      </c>
      <c r="CA109" s="1">
        <v>0.67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2.9125981900000006</v>
      </c>
      <c r="CL109" s="1">
        <v>1</v>
      </c>
    </row>
    <row r="110" spans="1:90" x14ac:dyDescent="0.25">
      <c r="A110" s="1" t="s">
        <v>168</v>
      </c>
      <c r="B110" s="1">
        <v>5.3</v>
      </c>
      <c r="C110" s="1">
        <v>3</v>
      </c>
      <c r="D110" s="1">
        <v>58.33</v>
      </c>
      <c r="E110" s="1">
        <v>0.12</v>
      </c>
      <c r="F110" s="1">
        <v>0.33</v>
      </c>
      <c r="G110" s="1">
        <v>0.2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5.33</v>
      </c>
      <c r="V110" s="1">
        <v>3.67</v>
      </c>
      <c r="W110" s="1">
        <v>69</v>
      </c>
      <c r="X110" s="1">
        <v>3.33</v>
      </c>
      <c r="Y110" s="1">
        <v>1.67</v>
      </c>
      <c r="Z110" s="1">
        <v>50</v>
      </c>
      <c r="AA110" s="1">
        <v>1</v>
      </c>
      <c r="AB110" s="1">
        <v>0</v>
      </c>
      <c r="AC110" s="1">
        <v>1</v>
      </c>
      <c r="AD110" s="1">
        <v>0.33</v>
      </c>
      <c r="AE110" s="1">
        <v>0.16</v>
      </c>
      <c r="AF110" s="1">
        <v>0.33</v>
      </c>
      <c r="AG110" s="1">
        <v>0</v>
      </c>
      <c r="AH110" s="1">
        <v>0</v>
      </c>
      <c r="AI110" s="1">
        <v>0</v>
      </c>
      <c r="AJ110" s="1">
        <v>0</v>
      </c>
      <c r="AK110" s="1">
        <v>1.33</v>
      </c>
      <c r="AL110" s="1">
        <v>18.87</v>
      </c>
      <c r="AM110" s="1">
        <v>12.93</v>
      </c>
      <c r="AN110" s="1">
        <v>0.5</v>
      </c>
      <c r="AO110" s="1">
        <v>2.8</v>
      </c>
      <c r="AP110" s="1">
        <v>10.67</v>
      </c>
      <c r="AQ110" s="1">
        <v>13.67</v>
      </c>
      <c r="AR110" s="1">
        <v>0</v>
      </c>
      <c r="AS110" s="1">
        <v>2.67</v>
      </c>
      <c r="AT110" s="1">
        <v>1</v>
      </c>
      <c r="AU110" s="1">
        <v>0.67</v>
      </c>
      <c r="AV110" s="1">
        <v>0.33</v>
      </c>
      <c r="AW110" s="1">
        <v>49</v>
      </c>
      <c r="AX110" s="1">
        <v>2</v>
      </c>
      <c r="AY110" s="1">
        <v>0.33</v>
      </c>
      <c r="AZ110" s="1">
        <v>0</v>
      </c>
      <c r="BA110" s="1">
        <v>1</v>
      </c>
      <c r="BB110" s="1">
        <v>1.33</v>
      </c>
      <c r="BC110" s="1">
        <v>17.670000000000002</v>
      </c>
      <c r="BD110" s="1">
        <v>9.67</v>
      </c>
      <c r="BE110" s="1">
        <v>5.33</v>
      </c>
      <c r="BF110" s="1">
        <v>0.33</v>
      </c>
      <c r="BG110" s="1">
        <v>1.33</v>
      </c>
      <c r="BH110" s="1">
        <v>3.33</v>
      </c>
      <c r="BI110" s="1">
        <v>2.14</v>
      </c>
      <c r="BJ110" s="1">
        <v>16.670000000000002</v>
      </c>
      <c r="BK110" s="1">
        <v>13.67</v>
      </c>
      <c r="BL110" s="1">
        <v>82</v>
      </c>
      <c r="BM110" s="1">
        <v>11</v>
      </c>
      <c r="BN110" s="1">
        <v>7</v>
      </c>
      <c r="BO110" s="1">
        <v>64</v>
      </c>
      <c r="BP110" s="1">
        <v>5.33</v>
      </c>
      <c r="BQ110" s="1">
        <v>3.67</v>
      </c>
      <c r="BR110" s="1">
        <v>69</v>
      </c>
      <c r="BS110" s="1">
        <v>0.33</v>
      </c>
      <c r="BT110" s="1">
        <v>0</v>
      </c>
      <c r="BU110" s="1">
        <v>2</v>
      </c>
      <c r="BV110" s="1">
        <v>1</v>
      </c>
      <c r="BW110" s="1">
        <v>1</v>
      </c>
      <c r="BX110" s="1">
        <v>0.33</v>
      </c>
      <c r="BY110" s="1">
        <v>25.33</v>
      </c>
      <c r="BZ110" s="1">
        <v>0.67</v>
      </c>
      <c r="CA110" s="1">
        <v>1.33</v>
      </c>
      <c r="CB110" s="1">
        <v>3.67</v>
      </c>
      <c r="CC110" s="1">
        <v>0.33</v>
      </c>
      <c r="CD110" s="1">
        <v>0</v>
      </c>
      <c r="CE110" s="1">
        <v>1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2.715034080000001</v>
      </c>
      <c r="CL110" s="1">
        <v>1</v>
      </c>
    </row>
    <row r="111" spans="1:90" x14ac:dyDescent="0.25">
      <c r="A111" s="1" t="s">
        <v>202</v>
      </c>
      <c r="B111" s="1">
        <v>5.0999999999999996</v>
      </c>
      <c r="C111" s="1">
        <v>3</v>
      </c>
      <c r="D111" s="1">
        <v>40</v>
      </c>
      <c r="E111" s="1">
        <v>7.0000000000000007E-2</v>
      </c>
      <c r="F111" s="1">
        <v>0</v>
      </c>
      <c r="G111" s="1">
        <v>0</v>
      </c>
      <c r="H111" s="1">
        <v>0</v>
      </c>
      <c r="I111" s="1">
        <v>0.33</v>
      </c>
      <c r="J111" s="1">
        <v>0</v>
      </c>
      <c r="K111" s="1">
        <v>0</v>
      </c>
      <c r="L111" s="1">
        <v>0.33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5.33</v>
      </c>
      <c r="V111" s="1">
        <v>4.33</v>
      </c>
      <c r="W111" s="1">
        <v>81</v>
      </c>
      <c r="X111" s="1">
        <v>0.33</v>
      </c>
      <c r="Y111" s="1">
        <v>0</v>
      </c>
      <c r="Z111" s="1">
        <v>0</v>
      </c>
      <c r="AA111" s="1">
        <v>0</v>
      </c>
      <c r="AB111" s="1">
        <v>0</v>
      </c>
      <c r="AC111" s="1">
        <v>0.67</v>
      </c>
      <c r="AD111" s="1">
        <v>0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2.67</v>
      </c>
      <c r="AL111" s="1">
        <v>8.0299999999999994</v>
      </c>
      <c r="AM111" s="1">
        <v>2.4</v>
      </c>
      <c r="AN111" s="1">
        <v>0.1</v>
      </c>
      <c r="AO111" s="1">
        <v>2</v>
      </c>
      <c r="AP111" s="1">
        <v>3</v>
      </c>
      <c r="AQ111" s="1">
        <v>3</v>
      </c>
      <c r="AR111" s="1">
        <v>0</v>
      </c>
      <c r="AS111" s="1">
        <v>1.33</v>
      </c>
      <c r="AT111" s="1">
        <v>1</v>
      </c>
      <c r="AU111" s="1">
        <v>0.33</v>
      </c>
      <c r="AV111" s="1">
        <v>0</v>
      </c>
      <c r="AW111" s="1">
        <v>0</v>
      </c>
      <c r="AX111" s="1">
        <v>1.67</v>
      </c>
      <c r="AY111" s="1">
        <v>0</v>
      </c>
      <c r="AZ111" s="1">
        <v>0</v>
      </c>
      <c r="BA111" s="1">
        <v>0</v>
      </c>
      <c r="BB111" s="1">
        <v>0</v>
      </c>
      <c r="BC111" s="1">
        <v>19</v>
      </c>
      <c r="BD111" s="1">
        <v>11</v>
      </c>
      <c r="BE111" s="1">
        <v>5.67</v>
      </c>
      <c r="BF111" s="1">
        <v>0.33</v>
      </c>
      <c r="BG111" s="1">
        <v>2</v>
      </c>
      <c r="BH111" s="1">
        <v>3</v>
      </c>
      <c r="BI111" s="1">
        <v>2.2000000000000002</v>
      </c>
      <c r="BJ111" s="1">
        <v>11</v>
      </c>
      <c r="BK111" s="1">
        <v>9</v>
      </c>
      <c r="BL111" s="1">
        <v>82</v>
      </c>
      <c r="BM111" s="1">
        <v>9</v>
      </c>
      <c r="BN111" s="1">
        <v>7.33</v>
      </c>
      <c r="BO111" s="1">
        <v>81</v>
      </c>
      <c r="BP111" s="1">
        <v>5.33</v>
      </c>
      <c r="BQ111" s="1">
        <v>4.33</v>
      </c>
      <c r="BR111" s="1">
        <v>81</v>
      </c>
      <c r="BS111" s="1">
        <v>0</v>
      </c>
      <c r="BT111" s="1">
        <v>0</v>
      </c>
      <c r="BU111" s="1">
        <v>1</v>
      </c>
      <c r="BV111" s="1">
        <v>2</v>
      </c>
      <c r="BW111" s="1">
        <v>1</v>
      </c>
      <c r="BX111" s="1">
        <v>0</v>
      </c>
      <c r="BY111" s="1">
        <v>16.670000000000002</v>
      </c>
      <c r="BZ111" s="1">
        <v>0</v>
      </c>
      <c r="CA111" s="1">
        <v>1</v>
      </c>
      <c r="CB111" s="1">
        <v>0.67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2.752453430000001</v>
      </c>
      <c r="CL111" s="1">
        <v>1</v>
      </c>
    </row>
    <row r="112" spans="1:90" x14ac:dyDescent="0.25">
      <c r="A112" s="1" t="s">
        <v>64</v>
      </c>
      <c r="B112" s="1">
        <v>4.4000000000000004</v>
      </c>
      <c r="C112" s="1">
        <v>1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15</v>
      </c>
      <c r="V112" s="1">
        <v>11</v>
      </c>
      <c r="W112" s="1">
        <v>73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3.3</v>
      </c>
      <c r="AM112" s="1">
        <v>11.8</v>
      </c>
      <c r="AN112" s="1">
        <v>0</v>
      </c>
      <c r="AO112" s="1">
        <v>2.7</v>
      </c>
      <c r="AP112" s="1">
        <v>11</v>
      </c>
      <c r="AQ112" s="1">
        <v>11</v>
      </c>
      <c r="AR112" s="1">
        <v>0</v>
      </c>
      <c r="AS112" s="1">
        <v>2</v>
      </c>
      <c r="AT112" s="1">
        <v>1</v>
      </c>
      <c r="AU112" s="1">
        <v>2</v>
      </c>
      <c r="AV112" s="1">
        <v>1</v>
      </c>
      <c r="AW112" s="1">
        <v>50</v>
      </c>
      <c r="AX112" s="1">
        <v>4</v>
      </c>
      <c r="AY112" s="1">
        <v>1</v>
      </c>
      <c r="AZ112" s="1">
        <v>0</v>
      </c>
      <c r="BA112" s="1">
        <v>1</v>
      </c>
      <c r="BB112" s="1">
        <v>2</v>
      </c>
      <c r="BC112" s="1">
        <v>18</v>
      </c>
      <c r="BD112" s="1">
        <v>9</v>
      </c>
      <c r="BE112" s="1">
        <v>7</v>
      </c>
      <c r="BF112" s="1">
        <v>0</v>
      </c>
      <c r="BG112" s="1">
        <v>2</v>
      </c>
      <c r="BH112" s="1">
        <v>1</v>
      </c>
      <c r="BI112" s="1">
        <v>1.58</v>
      </c>
      <c r="BJ112" s="1">
        <v>48</v>
      </c>
      <c r="BK112" s="1">
        <v>40</v>
      </c>
      <c r="BL112" s="1">
        <v>83</v>
      </c>
      <c r="BM112" s="1">
        <v>27</v>
      </c>
      <c r="BN112" s="1">
        <v>22</v>
      </c>
      <c r="BO112" s="1">
        <v>81</v>
      </c>
      <c r="BP112" s="1">
        <v>15</v>
      </c>
      <c r="BQ112" s="1">
        <v>11</v>
      </c>
      <c r="BR112" s="1">
        <v>73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1</v>
      </c>
      <c r="BY112" s="1">
        <v>63</v>
      </c>
      <c r="BZ112" s="1">
        <v>0</v>
      </c>
      <c r="CA112" s="1">
        <v>8</v>
      </c>
      <c r="CB112" s="1">
        <v>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2.1445934200000019</v>
      </c>
      <c r="CL112" s="1">
        <v>1</v>
      </c>
    </row>
    <row r="113" spans="1:90" x14ac:dyDescent="0.25">
      <c r="A113" s="1" t="s">
        <v>222</v>
      </c>
      <c r="B113" s="1">
        <v>4.8</v>
      </c>
      <c r="C113" s="1">
        <v>2</v>
      </c>
      <c r="D113" s="1">
        <v>11.5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</v>
      </c>
      <c r="V113" s="1">
        <v>2</v>
      </c>
      <c r="W113" s="1">
        <v>100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0.55000000000000004</v>
      </c>
      <c r="AM113" s="1">
        <v>1.2</v>
      </c>
      <c r="AN113" s="1">
        <v>0</v>
      </c>
      <c r="AO113" s="1">
        <v>1.7</v>
      </c>
      <c r="AP113" s="1">
        <v>4</v>
      </c>
      <c r="AQ113" s="1">
        <v>4</v>
      </c>
      <c r="AR113" s="1">
        <v>0</v>
      </c>
      <c r="AS113" s="1">
        <v>1</v>
      </c>
      <c r="AT113" s="1">
        <v>0</v>
      </c>
      <c r="AU113" s="1">
        <v>0.5</v>
      </c>
      <c r="AV113" s="1">
        <v>0.5</v>
      </c>
      <c r="AW113" s="1">
        <v>100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11</v>
      </c>
      <c r="BD113" s="1">
        <v>6</v>
      </c>
      <c r="BE113" s="1">
        <v>3.5</v>
      </c>
      <c r="BF113" s="1">
        <v>0</v>
      </c>
      <c r="BG113" s="1">
        <v>0.5</v>
      </c>
      <c r="BH113" s="1">
        <v>0</v>
      </c>
      <c r="BI113" s="1">
        <v>0.74</v>
      </c>
      <c r="BJ113" s="1">
        <v>3</v>
      </c>
      <c r="BK113" s="1">
        <v>2.5</v>
      </c>
      <c r="BL113" s="1">
        <v>83</v>
      </c>
      <c r="BM113" s="1">
        <v>2.5</v>
      </c>
      <c r="BN113" s="1">
        <v>2</v>
      </c>
      <c r="BO113" s="1">
        <v>80</v>
      </c>
      <c r="BP113" s="1">
        <v>2</v>
      </c>
      <c r="BQ113" s="1">
        <v>2</v>
      </c>
      <c r="BR113" s="1">
        <v>100</v>
      </c>
      <c r="BS113" s="1">
        <v>0</v>
      </c>
      <c r="BT113" s="1">
        <v>0</v>
      </c>
      <c r="BU113" s="1">
        <v>0</v>
      </c>
      <c r="BV113" s="1">
        <v>2</v>
      </c>
      <c r="BW113" s="1">
        <v>0</v>
      </c>
      <c r="BX113" s="1">
        <v>0</v>
      </c>
      <c r="BY113" s="1">
        <v>4.5</v>
      </c>
      <c r="BZ113" s="1">
        <v>0.5</v>
      </c>
      <c r="CA113" s="1">
        <v>0</v>
      </c>
      <c r="CB113" s="1">
        <v>0</v>
      </c>
      <c r="CC113" s="1">
        <v>0.5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3.8127910600000008</v>
      </c>
      <c r="CL113" s="1">
        <v>1</v>
      </c>
    </row>
    <row r="114" spans="1:90" x14ac:dyDescent="0.25">
      <c r="A114" s="1" t="s">
        <v>200</v>
      </c>
      <c r="B114" s="1">
        <v>6.3</v>
      </c>
      <c r="C114" s="1">
        <v>2</v>
      </c>
      <c r="D114" s="1">
        <v>50.5</v>
      </c>
      <c r="E114" s="1">
        <v>0.34</v>
      </c>
      <c r="F114" s="1">
        <v>0</v>
      </c>
      <c r="G114" s="1">
        <v>0.4</v>
      </c>
      <c r="H114" s="1">
        <v>0</v>
      </c>
      <c r="I114" s="1">
        <v>1.5</v>
      </c>
      <c r="J114" s="1">
        <v>0.5</v>
      </c>
      <c r="K114" s="1">
        <v>1</v>
      </c>
      <c r="L114" s="1">
        <v>0.5</v>
      </c>
      <c r="M114" s="1">
        <v>0.5</v>
      </c>
      <c r="N114" s="1">
        <v>0</v>
      </c>
      <c r="O114" s="1">
        <v>0.26</v>
      </c>
      <c r="P114" s="1">
        <v>0.26</v>
      </c>
      <c r="Q114" s="1">
        <v>0</v>
      </c>
      <c r="R114" s="1">
        <v>0</v>
      </c>
      <c r="S114" s="1">
        <v>0</v>
      </c>
      <c r="T114" s="1">
        <v>0</v>
      </c>
      <c r="U114" s="1">
        <v>5</v>
      </c>
      <c r="V114" s="1">
        <v>3</v>
      </c>
      <c r="W114" s="1">
        <v>60</v>
      </c>
      <c r="X114" s="1">
        <v>1</v>
      </c>
      <c r="Y114" s="1">
        <v>0.5</v>
      </c>
      <c r="Z114" s="1">
        <v>50</v>
      </c>
      <c r="AA114" s="1">
        <v>0</v>
      </c>
      <c r="AB114" s="1">
        <v>0</v>
      </c>
      <c r="AC114" s="1">
        <v>1</v>
      </c>
      <c r="AD114" s="1">
        <v>0</v>
      </c>
      <c r="AE114" s="1">
        <v>0.1</v>
      </c>
      <c r="AF114" s="1">
        <v>0</v>
      </c>
      <c r="AG114" s="1">
        <v>0</v>
      </c>
      <c r="AH114" s="1">
        <v>0</v>
      </c>
      <c r="AI114" s="1">
        <v>0</v>
      </c>
      <c r="AJ114" s="1">
        <v>0.5</v>
      </c>
      <c r="AK114" s="1">
        <v>26.5</v>
      </c>
      <c r="AL114" s="1">
        <v>13.6</v>
      </c>
      <c r="AM114" s="1">
        <v>6.9</v>
      </c>
      <c r="AN114" s="1">
        <v>1.6</v>
      </c>
      <c r="AO114" s="1">
        <v>3.8</v>
      </c>
      <c r="AP114" s="1">
        <v>4</v>
      </c>
      <c r="AQ114" s="1">
        <v>4</v>
      </c>
      <c r="AR114" s="1">
        <v>0</v>
      </c>
      <c r="AS114" s="1">
        <v>2</v>
      </c>
      <c r="AT114" s="1">
        <v>0</v>
      </c>
      <c r="AU114" s="1">
        <v>0.5</v>
      </c>
      <c r="AV114" s="1">
        <v>0</v>
      </c>
      <c r="AW114" s="1">
        <v>0</v>
      </c>
      <c r="AX114" s="1">
        <v>4.5</v>
      </c>
      <c r="AY114" s="1">
        <v>0.5</v>
      </c>
      <c r="AZ114" s="1">
        <v>0</v>
      </c>
      <c r="BA114" s="1">
        <v>0.5</v>
      </c>
      <c r="BB114" s="1">
        <v>1</v>
      </c>
      <c r="BC114" s="1">
        <v>7</v>
      </c>
      <c r="BD114" s="1">
        <v>5</v>
      </c>
      <c r="BE114" s="1">
        <v>2.5</v>
      </c>
      <c r="BF114" s="1">
        <v>0.5</v>
      </c>
      <c r="BG114" s="1">
        <v>0.5</v>
      </c>
      <c r="BH114" s="1">
        <v>1</v>
      </c>
      <c r="BI114" s="1">
        <v>0.82</v>
      </c>
      <c r="BJ114" s="1">
        <v>15.5</v>
      </c>
      <c r="BK114" s="1">
        <v>13</v>
      </c>
      <c r="BL114" s="1">
        <v>84</v>
      </c>
      <c r="BM114" s="1">
        <v>10.5</v>
      </c>
      <c r="BN114" s="1">
        <v>8</v>
      </c>
      <c r="BO114" s="1">
        <v>76</v>
      </c>
      <c r="BP114" s="1">
        <v>5</v>
      </c>
      <c r="BQ114" s="1">
        <v>3</v>
      </c>
      <c r="BR114" s="1">
        <v>60</v>
      </c>
      <c r="BS114" s="1">
        <v>0</v>
      </c>
      <c r="BT114" s="1">
        <v>0</v>
      </c>
      <c r="BU114" s="1">
        <v>1</v>
      </c>
      <c r="BV114" s="1">
        <v>1</v>
      </c>
      <c r="BW114" s="1">
        <v>1</v>
      </c>
      <c r="BX114" s="1">
        <v>0.5</v>
      </c>
      <c r="BY114" s="1">
        <v>28</v>
      </c>
      <c r="BZ114" s="1">
        <v>3.5</v>
      </c>
      <c r="CA114" s="1">
        <v>1</v>
      </c>
      <c r="CB114" s="1">
        <v>1.5</v>
      </c>
      <c r="CC114" s="1">
        <v>0</v>
      </c>
      <c r="CD114" s="1">
        <v>0</v>
      </c>
      <c r="CE114" s="1">
        <v>0</v>
      </c>
      <c r="CF114" s="1">
        <v>0</v>
      </c>
      <c r="CG114" s="1">
        <v>0.5</v>
      </c>
      <c r="CH114" s="1">
        <v>0</v>
      </c>
      <c r="CI114" s="1">
        <v>0</v>
      </c>
      <c r="CJ114" s="1">
        <v>0</v>
      </c>
      <c r="CK114" s="1">
        <f t="shared" si="1"/>
        <v>4.3357999800000027</v>
      </c>
      <c r="CL114" s="1">
        <v>1</v>
      </c>
    </row>
    <row r="115" spans="1:90" x14ac:dyDescent="0.25">
      <c r="A115" s="1" t="s">
        <v>223</v>
      </c>
      <c r="B115" s="1">
        <v>4.9000000000000004</v>
      </c>
      <c r="C115" s="1">
        <v>2</v>
      </c>
      <c r="D115" s="1">
        <v>23.5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</v>
      </c>
      <c r="V115" s="1">
        <v>0.5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1.6</v>
      </c>
      <c r="AM115" s="1">
        <v>1.7</v>
      </c>
      <c r="AN115" s="1">
        <v>0</v>
      </c>
      <c r="AO115" s="1">
        <v>1.7</v>
      </c>
      <c r="AP115" s="1">
        <v>2</v>
      </c>
      <c r="AQ115" s="1">
        <v>2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X115" s="1">
        <v>0.5</v>
      </c>
      <c r="AY115" s="1">
        <v>1</v>
      </c>
      <c r="AZ115" s="1">
        <v>0.5</v>
      </c>
      <c r="BA115" s="1">
        <v>0</v>
      </c>
      <c r="BB115" s="1">
        <v>1.5</v>
      </c>
      <c r="BC115" s="1">
        <v>12</v>
      </c>
      <c r="BD115" s="1">
        <v>7.5</v>
      </c>
      <c r="BE115" s="1">
        <v>3.5</v>
      </c>
      <c r="BF115" s="1">
        <v>2.5</v>
      </c>
      <c r="BG115" s="1">
        <v>2.5</v>
      </c>
      <c r="BH115" s="1">
        <v>0.5</v>
      </c>
      <c r="BI115" s="1">
        <v>0.94</v>
      </c>
      <c r="BJ115" s="1">
        <v>21</v>
      </c>
      <c r="BK115" s="1">
        <v>17.5</v>
      </c>
      <c r="BL115" s="1">
        <v>83</v>
      </c>
      <c r="BM115" s="1">
        <v>7.5</v>
      </c>
      <c r="BN115" s="1">
        <v>4.5</v>
      </c>
      <c r="BO115" s="1">
        <v>60</v>
      </c>
      <c r="BP115" s="1">
        <v>2</v>
      </c>
      <c r="BQ115" s="1">
        <v>0.5</v>
      </c>
      <c r="BR115" s="1">
        <v>25</v>
      </c>
      <c r="BS115" s="1">
        <v>0</v>
      </c>
      <c r="BT115" s="1">
        <v>0</v>
      </c>
      <c r="BU115" s="1">
        <v>1</v>
      </c>
      <c r="BV115" s="1">
        <v>1</v>
      </c>
      <c r="BW115" s="1">
        <v>1</v>
      </c>
      <c r="BX115" s="1">
        <v>0</v>
      </c>
      <c r="BY115" s="1">
        <v>25</v>
      </c>
      <c r="BZ115" s="1">
        <v>0</v>
      </c>
      <c r="CA115" s="1">
        <v>1.5</v>
      </c>
      <c r="CB115" s="1">
        <v>0.5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3.3254453600000011</v>
      </c>
      <c r="CL115" s="1">
        <v>0</v>
      </c>
    </row>
    <row r="116" spans="1:90" x14ac:dyDescent="0.25">
      <c r="A116" s="1" t="s">
        <v>214</v>
      </c>
      <c r="B116" s="1">
        <v>4.4000000000000004</v>
      </c>
      <c r="C116" s="1">
        <v>4</v>
      </c>
      <c r="D116" s="1">
        <v>8.5</v>
      </c>
      <c r="E116" s="1">
        <v>0.01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2.75</v>
      </c>
      <c r="V116" s="1">
        <v>2.25</v>
      </c>
      <c r="W116" s="1">
        <v>82</v>
      </c>
      <c r="X116" s="1">
        <v>0.75</v>
      </c>
      <c r="Y116" s="1">
        <v>0</v>
      </c>
      <c r="Z116" s="1">
        <v>0</v>
      </c>
      <c r="AA116" s="1">
        <v>0.5</v>
      </c>
      <c r="AB116" s="1">
        <v>0</v>
      </c>
      <c r="AC116" s="1">
        <v>0.5</v>
      </c>
      <c r="AD116" s="1">
        <v>0</v>
      </c>
      <c r="AE116" s="1">
        <v>0.02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1.5</v>
      </c>
      <c r="AL116" s="1">
        <v>5.72</v>
      </c>
      <c r="AM116" s="1">
        <v>3.7</v>
      </c>
      <c r="AN116" s="1">
        <v>0.1</v>
      </c>
      <c r="AO116" s="1">
        <v>1.6</v>
      </c>
      <c r="AP116" s="1">
        <v>4</v>
      </c>
      <c r="AQ116" s="1">
        <v>4</v>
      </c>
      <c r="AR116" s="1">
        <v>0</v>
      </c>
      <c r="AS116" s="1">
        <v>1</v>
      </c>
      <c r="AT116" s="1">
        <v>0</v>
      </c>
      <c r="AU116" s="1">
        <v>0.25</v>
      </c>
      <c r="AV116" s="1">
        <v>0</v>
      </c>
      <c r="AW116" s="1">
        <v>0</v>
      </c>
      <c r="AX116" s="1">
        <v>1.5</v>
      </c>
      <c r="AY116" s="1">
        <v>0.25</v>
      </c>
      <c r="AZ116" s="1">
        <v>0.25</v>
      </c>
      <c r="BA116" s="1">
        <v>0.25</v>
      </c>
      <c r="BB116" s="1">
        <v>0.75</v>
      </c>
      <c r="BC116" s="1">
        <v>16.25</v>
      </c>
      <c r="BD116" s="1">
        <v>9.25</v>
      </c>
      <c r="BE116" s="1">
        <v>5.25</v>
      </c>
      <c r="BF116" s="1">
        <v>1.25</v>
      </c>
      <c r="BG116" s="1">
        <v>2.25</v>
      </c>
      <c r="BH116" s="1">
        <v>3.5</v>
      </c>
      <c r="BI116" s="1">
        <v>2.16</v>
      </c>
      <c r="BJ116" s="1">
        <v>7</v>
      </c>
      <c r="BK116" s="1">
        <v>5</v>
      </c>
      <c r="BL116" s="1">
        <v>71</v>
      </c>
      <c r="BM116" s="1">
        <v>4.75</v>
      </c>
      <c r="BN116" s="1">
        <v>2.75</v>
      </c>
      <c r="BO116" s="1">
        <v>58</v>
      </c>
      <c r="BP116" s="1">
        <v>2.75</v>
      </c>
      <c r="BQ116" s="1">
        <v>2.25</v>
      </c>
      <c r="BR116" s="1">
        <v>82</v>
      </c>
      <c r="BS116" s="1">
        <v>0.25</v>
      </c>
      <c r="BT116" s="1">
        <v>0</v>
      </c>
      <c r="BU116" s="1">
        <v>0</v>
      </c>
      <c r="BV116" s="1">
        <v>4</v>
      </c>
      <c r="BW116" s="1">
        <v>0</v>
      </c>
      <c r="BX116" s="1">
        <v>0.25</v>
      </c>
      <c r="BY116" s="1">
        <v>10.75</v>
      </c>
      <c r="BZ116" s="1">
        <v>0.75</v>
      </c>
      <c r="CA116" s="1">
        <v>0.25</v>
      </c>
      <c r="CB116" s="1">
        <v>0.25</v>
      </c>
      <c r="CC116" s="1">
        <v>0</v>
      </c>
      <c r="CD116" s="1">
        <v>0</v>
      </c>
      <c r="CE116" s="1">
        <v>0.5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3.7220975300000005</v>
      </c>
      <c r="CL116" s="1">
        <v>0</v>
      </c>
    </row>
    <row r="117" spans="1:90" x14ac:dyDescent="0.25">
      <c r="A117" s="1" t="s">
        <v>189</v>
      </c>
      <c r="B117" s="1">
        <v>5.5</v>
      </c>
      <c r="C117" s="1">
        <v>13</v>
      </c>
      <c r="D117" s="1">
        <v>83.46</v>
      </c>
      <c r="E117" s="1">
        <v>0.16</v>
      </c>
      <c r="F117" s="1">
        <v>0.24</v>
      </c>
      <c r="G117" s="1">
        <v>0.2</v>
      </c>
      <c r="H117" s="1">
        <v>4</v>
      </c>
      <c r="I117" s="1">
        <v>1.23</v>
      </c>
      <c r="J117" s="1">
        <v>0.46</v>
      </c>
      <c r="K117" s="1">
        <v>0.92</v>
      </c>
      <c r="L117" s="1">
        <v>0.31</v>
      </c>
      <c r="M117" s="1">
        <v>0.08</v>
      </c>
      <c r="N117" s="1">
        <v>0</v>
      </c>
      <c r="O117" s="1">
        <v>0.11</v>
      </c>
      <c r="P117" s="1">
        <v>0.11</v>
      </c>
      <c r="Q117" s="1">
        <v>0.08</v>
      </c>
      <c r="R117" s="1">
        <v>0.08</v>
      </c>
      <c r="S117" s="1">
        <v>0</v>
      </c>
      <c r="T117" s="1">
        <v>0</v>
      </c>
      <c r="U117" s="1">
        <v>10.77</v>
      </c>
      <c r="V117" s="1">
        <v>5.92</v>
      </c>
      <c r="W117" s="1">
        <v>55</v>
      </c>
      <c r="X117" s="1">
        <v>4.38</v>
      </c>
      <c r="Y117" s="1">
        <v>0.62</v>
      </c>
      <c r="Z117" s="1">
        <v>14</v>
      </c>
      <c r="AA117" s="1">
        <v>1.08</v>
      </c>
      <c r="AB117" s="1">
        <v>0.38</v>
      </c>
      <c r="AC117" s="1">
        <v>0.62</v>
      </c>
      <c r="AD117" s="1">
        <v>0.15</v>
      </c>
      <c r="AE117" s="1">
        <v>0.11</v>
      </c>
      <c r="AF117" s="1">
        <v>0.23</v>
      </c>
      <c r="AG117" s="1">
        <v>0</v>
      </c>
      <c r="AH117" s="1">
        <v>0.31</v>
      </c>
      <c r="AI117" s="1">
        <v>0</v>
      </c>
      <c r="AJ117" s="1">
        <v>0.38</v>
      </c>
      <c r="AK117" s="1">
        <v>16.309999999999999</v>
      </c>
      <c r="AL117" s="1">
        <v>11.13</v>
      </c>
      <c r="AM117" s="1">
        <v>15.08</v>
      </c>
      <c r="AN117" s="1">
        <v>0.9</v>
      </c>
      <c r="AO117" s="1">
        <v>3.3</v>
      </c>
      <c r="AP117" s="1">
        <v>8.6199999999999992</v>
      </c>
      <c r="AQ117" s="1">
        <v>12.08</v>
      </c>
      <c r="AR117" s="1">
        <v>0.38</v>
      </c>
      <c r="AS117" s="1">
        <v>3.54</v>
      </c>
      <c r="AT117" s="1">
        <v>1.23</v>
      </c>
      <c r="AU117" s="1">
        <v>2.31</v>
      </c>
      <c r="AV117" s="1">
        <v>1.08</v>
      </c>
      <c r="AW117" s="1">
        <v>47</v>
      </c>
      <c r="AX117" s="1">
        <v>7.77</v>
      </c>
      <c r="AY117" s="1">
        <v>1.31</v>
      </c>
      <c r="AZ117" s="1">
        <v>0.15</v>
      </c>
      <c r="BA117" s="1">
        <v>0.92</v>
      </c>
      <c r="BB117" s="1">
        <v>2.38</v>
      </c>
      <c r="BC117" s="1">
        <v>12.38</v>
      </c>
      <c r="BD117" s="1">
        <v>7.23</v>
      </c>
      <c r="BE117" s="1">
        <v>4.3099999999999996</v>
      </c>
      <c r="BF117" s="1">
        <v>0.69</v>
      </c>
      <c r="BG117" s="1">
        <v>2.85</v>
      </c>
      <c r="BH117" s="1">
        <v>1.69</v>
      </c>
      <c r="BI117" s="1">
        <v>1.35</v>
      </c>
      <c r="BJ117" s="1">
        <v>26.54</v>
      </c>
      <c r="BK117" s="1">
        <v>16.23</v>
      </c>
      <c r="BL117" s="1">
        <v>61</v>
      </c>
      <c r="BM117" s="1">
        <v>21.15</v>
      </c>
      <c r="BN117" s="1">
        <v>10.46</v>
      </c>
      <c r="BO117" s="1">
        <v>49</v>
      </c>
      <c r="BP117" s="1">
        <v>10.77</v>
      </c>
      <c r="BQ117" s="1">
        <v>5.92</v>
      </c>
      <c r="BR117" s="1">
        <v>55</v>
      </c>
      <c r="BS117" s="1">
        <v>0.31</v>
      </c>
      <c r="BT117" s="1">
        <v>0.15</v>
      </c>
      <c r="BU117" s="1">
        <v>13</v>
      </c>
      <c r="BV117" s="1">
        <v>0</v>
      </c>
      <c r="BW117" s="1">
        <v>5</v>
      </c>
      <c r="BX117" s="1">
        <v>0.85</v>
      </c>
      <c r="BY117" s="1">
        <v>46.85</v>
      </c>
      <c r="BZ117" s="1">
        <v>1.77</v>
      </c>
      <c r="CA117" s="1">
        <v>5.15</v>
      </c>
      <c r="CB117" s="1">
        <v>5.54</v>
      </c>
      <c r="CC117" s="1">
        <v>0.31</v>
      </c>
      <c r="CD117" s="1">
        <v>0</v>
      </c>
      <c r="CE117" s="1">
        <v>0.85</v>
      </c>
      <c r="CF117" s="1">
        <v>0</v>
      </c>
      <c r="CG117" s="1">
        <v>0.08</v>
      </c>
      <c r="CH117" s="1">
        <v>0</v>
      </c>
      <c r="CI117" s="1">
        <v>0</v>
      </c>
      <c r="CJ117" s="1">
        <v>0</v>
      </c>
      <c r="CK117" s="1">
        <f t="shared" si="1"/>
        <v>3.9888970100000005</v>
      </c>
      <c r="CL117" s="1">
        <v>0</v>
      </c>
    </row>
  </sheetData>
  <sortState xmlns:xlrd2="http://schemas.microsoft.com/office/spreadsheetml/2017/richdata2" ref="A2:CL117">
    <sortCondition descending="1" ref="CL2:CL117"/>
  </sortState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95CF7-116D-4243-9477-B7FBF732437A}">
  <dimension ref="A1:CL12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196</v>
      </c>
      <c r="B2" s="1">
        <v>7.5</v>
      </c>
      <c r="C2" s="1">
        <v>13</v>
      </c>
      <c r="D2" s="1">
        <v>86.08</v>
      </c>
      <c r="E2" s="1">
        <v>0.24</v>
      </c>
      <c r="F2" s="1">
        <v>0.24</v>
      </c>
      <c r="G2" s="1">
        <v>0.5</v>
      </c>
      <c r="H2" s="1">
        <v>7</v>
      </c>
      <c r="I2" s="1">
        <v>1.23</v>
      </c>
      <c r="J2" s="1">
        <v>0.85</v>
      </c>
      <c r="K2" s="1">
        <v>1.1499999999999999</v>
      </c>
      <c r="L2" s="1">
        <v>0.08</v>
      </c>
      <c r="M2" s="1">
        <v>0.54</v>
      </c>
      <c r="N2" s="1">
        <v>0</v>
      </c>
      <c r="O2" s="1">
        <v>0.32</v>
      </c>
      <c r="P2" s="1">
        <v>0.32</v>
      </c>
      <c r="Q2" s="1">
        <v>0.38</v>
      </c>
      <c r="R2" s="1">
        <v>0.38</v>
      </c>
      <c r="S2" s="1">
        <v>0</v>
      </c>
      <c r="T2" s="1">
        <v>0</v>
      </c>
      <c r="U2" s="1">
        <v>22.92</v>
      </c>
      <c r="V2" s="1">
        <v>19.23</v>
      </c>
      <c r="W2" s="1">
        <v>84</v>
      </c>
      <c r="X2" s="1">
        <v>2</v>
      </c>
      <c r="Y2" s="1">
        <v>0.31</v>
      </c>
      <c r="Z2" s="1">
        <v>16</v>
      </c>
      <c r="AA2" s="1">
        <v>0.69</v>
      </c>
      <c r="AB2" s="1">
        <v>0</v>
      </c>
      <c r="AC2" s="1">
        <v>1.31</v>
      </c>
      <c r="AD2" s="1">
        <v>0.23</v>
      </c>
      <c r="AE2" s="1">
        <v>0.19</v>
      </c>
      <c r="AF2" s="1">
        <v>0.15</v>
      </c>
      <c r="AG2" s="1">
        <v>0</v>
      </c>
      <c r="AH2" s="1">
        <v>0.23</v>
      </c>
      <c r="AI2" s="1">
        <v>0</v>
      </c>
      <c r="AJ2" s="1">
        <v>0.54</v>
      </c>
      <c r="AK2" s="1">
        <v>28.85</v>
      </c>
      <c r="AL2" s="1">
        <v>22.2</v>
      </c>
      <c r="AM2" s="1">
        <v>25.23</v>
      </c>
      <c r="AN2" s="1">
        <v>2.2000000000000002</v>
      </c>
      <c r="AO2" s="1">
        <v>4.9000000000000004</v>
      </c>
      <c r="AP2" s="1">
        <v>13</v>
      </c>
      <c r="AQ2" s="1">
        <v>21.31</v>
      </c>
      <c r="AR2" s="1">
        <v>0.69</v>
      </c>
      <c r="AS2" s="1">
        <v>5.31</v>
      </c>
      <c r="AT2" s="1">
        <v>0.54</v>
      </c>
      <c r="AU2" s="1">
        <v>1.62</v>
      </c>
      <c r="AV2" s="1">
        <v>0.92</v>
      </c>
      <c r="AW2" s="1">
        <v>57</v>
      </c>
      <c r="AX2" s="1">
        <v>4.6900000000000004</v>
      </c>
      <c r="AY2" s="1">
        <v>0.62</v>
      </c>
      <c r="AZ2" s="1">
        <v>0</v>
      </c>
      <c r="BA2" s="1">
        <v>0.69</v>
      </c>
      <c r="BB2" s="1">
        <v>1.31</v>
      </c>
      <c r="BC2" s="1">
        <v>5.92</v>
      </c>
      <c r="BD2" s="1">
        <v>4.2300000000000004</v>
      </c>
      <c r="BE2" s="1">
        <v>1.92</v>
      </c>
      <c r="BF2" s="1">
        <v>0.54</v>
      </c>
      <c r="BG2" s="1">
        <v>0.92</v>
      </c>
      <c r="BH2" s="1">
        <v>0.77</v>
      </c>
      <c r="BI2" s="1">
        <v>0.65</v>
      </c>
      <c r="BJ2" s="1">
        <v>55.15</v>
      </c>
      <c r="BK2" s="1">
        <v>48.77</v>
      </c>
      <c r="BL2" s="1">
        <v>88</v>
      </c>
      <c r="BM2" s="1">
        <v>38.92</v>
      </c>
      <c r="BN2" s="1">
        <v>32.619999999999997</v>
      </c>
      <c r="BO2" s="1">
        <v>84</v>
      </c>
      <c r="BP2" s="1">
        <v>22.92</v>
      </c>
      <c r="BQ2" s="1">
        <v>19.23</v>
      </c>
      <c r="BR2" s="1">
        <v>84</v>
      </c>
      <c r="BS2" s="1">
        <v>0.23</v>
      </c>
      <c r="BT2" s="1">
        <v>0.15</v>
      </c>
      <c r="BU2" s="1">
        <v>13</v>
      </c>
      <c r="BV2" s="1">
        <v>0</v>
      </c>
      <c r="BW2" s="1">
        <v>3</v>
      </c>
      <c r="BX2" s="1">
        <v>1.77</v>
      </c>
      <c r="BY2" s="1">
        <v>72.31</v>
      </c>
      <c r="BZ2" s="1">
        <v>5.08</v>
      </c>
      <c r="CA2" s="1">
        <v>3.77</v>
      </c>
      <c r="CB2" s="1">
        <v>3.23</v>
      </c>
      <c r="CC2" s="1">
        <v>0.23</v>
      </c>
      <c r="CD2" s="1">
        <v>0</v>
      </c>
      <c r="CE2" s="1">
        <v>0.08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5.199907829999999</v>
      </c>
      <c r="CL2" s="1">
        <v>15</v>
      </c>
    </row>
    <row r="3" spans="1:90" x14ac:dyDescent="0.25">
      <c r="A3" s="1" t="s">
        <v>119</v>
      </c>
      <c r="B3" s="1">
        <v>7.6</v>
      </c>
      <c r="C3" s="1">
        <v>11</v>
      </c>
      <c r="D3" s="1">
        <v>56</v>
      </c>
      <c r="E3" s="1">
        <v>0.23</v>
      </c>
      <c r="F3" s="1">
        <v>0.3</v>
      </c>
      <c r="G3" s="1">
        <v>0.5</v>
      </c>
      <c r="H3" s="1">
        <v>8</v>
      </c>
      <c r="I3" s="1">
        <v>1.64</v>
      </c>
      <c r="J3" s="1">
        <v>0.73</v>
      </c>
      <c r="K3" s="1">
        <v>0.91</v>
      </c>
      <c r="L3" s="1">
        <v>0.73</v>
      </c>
      <c r="M3" s="1">
        <v>0.27</v>
      </c>
      <c r="N3" s="1">
        <v>0</v>
      </c>
      <c r="O3" s="1">
        <v>0.17</v>
      </c>
      <c r="P3" s="1">
        <v>0.24</v>
      </c>
      <c r="Q3" s="1">
        <v>0.36</v>
      </c>
      <c r="R3" s="1">
        <v>0.27</v>
      </c>
      <c r="S3" s="1">
        <v>0.09</v>
      </c>
      <c r="T3" s="1">
        <v>0</v>
      </c>
      <c r="U3" s="1">
        <v>12.36</v>
      </c>
      <c r="V3" s="1">
        <v>10.36</v>
      </c>
      <c r="W3" s="1">
        <v>84</v>
      </c>
      <c r="X3" s="1">
        <v>2.73</v>
      </c>
      <c r="Y3" s="1">
        <v>0.64</v>
      </c>
      <c r="Z3" s="1">
        <v>23</v>
      </c>
      <c r="AA3" s="1">
        <v>1.0900000000000001</v>
      </c>
      <c r="AB3" s="1">
        <v>0.18</v>
      </c>
      <c r="AC3" s="1">
        <v>1.18</v>
      </c>
      <c r="AD3" s="1">
        <v>0.45</v>
      </c>
      <c r="AE3" s="1">
        <v>0.25</v>
      </c>
      <c r="AF3" s="1">
        <v>0.36</v>
      </c>
      <c r="AG3" s="1">
        <v>0</v>
      </c>
      <c r="AH3" s="1">
        <v>0</v>
      </c>
      <c r="AI3" s="1">
        <v>0</v>
      </c>
      <c r="AJ3" s="1">
        <v>0.36</v>
      </c>
      <c r="AK3" s="1">
        <v>20.09</v>
      </c>
      <c r="AL3" s="1">
        <v>19.16</v>
      </c>
      <c r="AM3" s="1">
        <v>23.55</v>
      </c>
      <c r="AN3" s="1">
        <v>2</v>
      </c>
      <c r="AO3" s="1">
        <v>4.3</v>
      </c>
      <c r="AP3" s="1">
        <v>7.82</v>
      </c>
      <c r="AQ3" s="1">
        <v>17.64</v>
      </c>
      <c r="AR3" s="1">
        <v>0.45</v>
      </c>
      <c r="AS3" s="1">
        <v>5.27</v>
      </c>
      <c r="AT3" s="1">
        <v>0.18</v>
      </c>
      <c r="AU3" s="1">
        <v>1</v>
      </c>
      <c r="AV3" s="1">
        <v>0.36</v>
      </c>
      <c r="AW3" s="1">
        <v>36</v>
      </c>
      <c r="AX3" s="1">
        <v>2.64</v>
      </c>
      <c r="AY3" s="1">
        <v>0.45</v>
      </c>
      <c r="AZ3" s="1">
        <v>0</v>
      </c>
      <c r="BA3" s="1">
        <v>0.45</v>
      </c>
      <c r="BB3" s="1">
        <v>0.91</v>
      </c>
      <c r="BC3" s="1">
        <v>8.4499999999999993</v>
      </c>
      <c r="BD3" s="1">
        <v>4.7300000000000004</v>
      </c>
      <c r="BE3" s="1">
        <v>3.36</v>
      </c>
      <c r="BF3" s="1">
        <v>0.27</v>
      </c>
      <c r="BG3" s="1">
        <v>1.64</v>
      </c>
      <c r="BH3" s="1">
        <v>1.27</v>
      </c>
      <c r="BI3" s="1">
        <v>1.06</v>
      </c>
      <c r="BJ3" s="1">
        <v>24.27</v>
      </c>
      <c r="BK3" s="1">
        <v>20.73</v>
      </c>
      <c r="BL3" s="1">
        <v>85</v>
      </c>
      <c r="BM3" s="1">
        <v>21.45</v>
      </c>
      <c r="BN3" s="1">
        <v>16.55</v>
      </c>
      <c r="BO3" s="1">
        <v>77</v>
      </c>
      <c r="BP3" s="1">
        <v>12.36</v>
      </c>
      <c r="BQ3" s="1">
        <v>10.36</v>
      </c>
      <c r="BR3" s="1">
        <v>84</v>
      </c>
      <c r="BS3" s="1">
        <v>0.27</v>
      </c>
      <c r="BT3" s="1">
        <v>0.18</v>
      </c>
      <c r="BU3" s="1">
        <v>7</v>
      </c>
      <c r="BV3" s="1">
        <v>4</v>
      </c>
      <c r="BW3" s="1">
        <v>3</v>
      </c>
      <c r="BX3" s="1">
        <v>0.36</v>
      </c>
      <c r="BY3" s="1">
        <v>37</v>
      </c>
      <c r="BZ3" s="1">
        <v>2.36</v>
      </c>
      <c r="CA3" s="1">
        <v>2.09</v>
      </c>
      <c r="CB3" s="1">
        <v>4.09</v>
      </c>
      <c r="CC3" s="1">
        <v>0.45</v>
      </c>
      <c r="CD3" s="1">
        <v>0</v>
      </c>
      <c r="CE3" s="1">
        <v>0.73</v>
      </c>
      <c r="CF3" s="1">
        <v>0</v>
      </c>
      <c r="CG3" s="1">
        <v>0.27</v>
      </c>
      <c r="CH3" s="1">
        <v>0</v>
      </c>
      <c r="CI3" s="1">
        <v>0.09</v>
      </c>
      <c r="CJ3" s="1">
        <v>0.09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4.7274500200000018</v>
      </c>
      <c r="CL3" s="1">
        <v>13</v>
      </c>
    </row>
    <row r="4" spans="1:90" x14ac:dyDescent="0.25">
      <c r="A4" s="1" t="s">
        <v>81</v>
      </c>
      <c r="B4" s="1">
        <v>10.6</v>
      </c>
      <c r="C4" s="1">
        <v>3</v>
      </c>
      <c r="D4" s="1">
        <v>87.33</v>
      </c>
      <c r="E4" s="1">
        <v>0.19</v>
      </c>
      <c r="F4" s="1">
        <v>0.25</v>
      </c>
      <c r="G4" s="1">
        <v>0.3</v>
      </c>
      <c r="H4" s="1">
        <v>1</v>
      </c>
      <c r="I4" s="1">
        <v>1.33</v>
      </c>
      <c r="J4" s="1">
        <v>0.67</v>
      </c>
      <c r="K4" s="1">
        <v>0.67</v>
      </c>
      <c r="L4" s="1">
        <v>0.67</v>
      </c>
      <c r="M4" s="1">
        <v>0.33</v>
      </c>
      <c r="N4" s="1">
        <v>0</v>
      </c>
      <c r="O4" s="1">
        <v>0.22</v>
      </c>
      <c r="P4" s="1">
        <v>0.22</v>
      </c>
      <c r="Q4" s="1">
        <v>0.33</v>
      </c>
      <c r="R4" s="1">
        <v>0.33</v>
      </c>
      <c r="S4" s="1">
        <v>0</v>
      </c>
      <c r="T4" s="1">
        <v>0</v>
      </c>
      <c r="U4" s="1">
        <v>10.33</v>
      </c>
      <c r="V4" s="1">
        <v>7.67</v>
      </c>
      <c r="W4" s="1">
        <v>74</v>
      </c>
      <c r="X4" s="1">
        <v>5</v>
      </c>
      <c r="Y4" s="1">
        <v>0</v>
      </c>
      <c r="Z4" s="1">
        <v>0</v>
      </c>
      <c r="AA4" s="1">
        <v>5</v>
      </c>
      <c r="AB4" s="1">
        <v>0.33</v>
      </c>
      <c r="AC4" s="1">
        <v>0.67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0.67</v>
      </c>
      <c r="AK4" s="1">
        <v>20.329999999999998</v>
      </c>
      <c r="AL4" s="1">
        <v>11.7</v>
      </c>
      <c r="AM4" s="1">
        <v>16.07</v>
      </c>
      <c r="AN4" s="1">
        <v>1.3</v>
      </c>
      <c r="AO4" s="1">
        <v>4.0999999999999996</v>
      </c>
      <c r="AP4" s="1">
        <v>8</v>
      </c>
      <c r="AQ4" s="1">
        <v>14</v>
      </c>
      <c r="AR4" s="1">
        <v>0</v>
      </c>
      <c r="AS4" s="1">
        <v>4.33</v>
      </c>
      <c r="AT4" s="1">
        <v>0.33</v>
      </c>
      <c r="AU4" s="1">
        <v>0.33</v>
      </c>
      <c r="AV4" s="1">
        <v>0.33</v>
      </c>
      <c r="AW4" s="1">
        <v>100</v>
      </c>
      <c r="AX4" s="1">
        <v>5.67</v>
      </c>
      <c r="AY4" s="1">
        <v>0.33</v>
      </c>
      <c r="AZ4" s="1">
        <v>0</v>
      </c>
      <c r="BA4" s="1">
        <v>0.33</v>
      </c>
      <c r="BB4" s="1">
        <v>0.67</v>
      </c>
      <c r="BC4" s="1">
        <v>12</v>
      </c>
      <c r="BD4" s="1">
        <v>7</v>
      </c>
      <c r="BE4" s="1">
        <v>3.67</v>
      </c>
      <c r="BF4" s="1">
        <v>0.67</v>
      </c>
      <c r="BG4" s="1">
        <v>1.67</v>
      </c>
      <c r="BH4" s="1">
        <v>0.33</v>
      </c>
      <c r="BI4" s="1">
        <v>0.85</v>
      </c>
      <c r="BJ4" s="1">
        <v>28.33</v>
      </c>
      <c r="BK4" s="1">
        <v>24.33</v>
      </c>
      <c r="BL4" s="1">
        <v>86</v>
      </c>
      <c r="BM4" s="1">
        <v>23.67</v>
      </c>
      <c r="BN4" s="1">
        <v>15</v>
      </c>
      <c r="BO4" s="1">
        <v>63</v>
      </c>
      <c r="BP4" s="1">
        <v>10.33</v>
      </c>
      <c r="BQ4" s="1">
        <v>7.67</v>
      </c>
      <c r="BR4" s="1">
        <v>74</v>
      </c>
      <c r="BS4" s="1">
        <v>0</v>
      </c>
      <c r="BT4" s="1">
        <v>0</v>
      </c>
      <c r="BU4" s="1">
        <v>3</v>
      </c>
      <c r="BV4" s="1">
        <v>0</v>
      </c>
      <c r="BW4" s="1">
        <v>2</v>
      </c>
      <c r="BX4" s="1">
        <v>2.33</v>
      </c>
      <c r="BY4" s="1">
        <v>47.33</v>
      </c>
      <c r="BZ4" s="1">
        <v>3.33</v>
      </c>
      <c r="CA4" s="1">
        <v>1.33</v>
      </c>
      <c r="CB4" s="1">
        <v>5.33</v>
      </c>
      <c r="CC4" s="1">
        <v>0.33</v>
      </c>
      <c r="CD4" s="1">
        <v>0</v>
      </c>
      <c r="CE4" s="1">
        <v>3.33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4.4915895400000014</v>
      </c>
      <c r="CL4" s="1">
        <v>13</v>
      </c>
    </row>
    <row r="5" spans="1:90" x14ac:dyDescent="0.25">
      <c r="A5" s="1" t="s">
        <v>167</v>
      </c>
      <c r="B5" s="1">
        <v>4.9000000000000004</v>
      </c>
      <c r="C5" s="1">
        <v>11</v>
      </c>
      <c r="D5" s="1">
        <v>85.82</v>
      </c>
      <c r="E5" s="1">
        <v>0.08</v>
      </c>
      <c r="F5" s="1">
        <v>0.18</v>
      </c>
      <c r="G5" s="1">
        <v>0.1</v>
      </c>
      <c r="H5" s="1">
        <v>3</v>
      </c>
      <c r="I5" s="1">
        <v>0.45</v>
      </c>
      <c r="J5" s="1">
        <v>0.36</v>
      </c>
      <c r="K5" s="1">
        <v>0.09</v>
      </c>
      <c r="L5" s="1">
        <v>0.36</v>
      </c>
      <c r="M5" s="1">
        <v>0</v>
      </c>
      <c r="N5" s="1">
        <v>0</v>
      </c>
      <c r="O5" s="1">
        <v>0.06</v>
      </c>
      <c r="P5" s="1">
        <v>0.06</v>
      </c>
      <c r="Q5" s="1">
        <v>0.09</v>
      </c>
      <c r="R5" s="1">
        <v>0.09</v>
      </c>
      <c r="S5" s="1">
        <v>0</v>
      </c>
      <c r="T5" s="1">
        <v>0</v>
      </c>
      <c r="U5" s="1">
        <v>14.18</v>
      </c>
      <c r="V5" s="1">
        <v>10.18</v>
      </c>
      <c r="W5" s="1">
        <v>72</v>
      </c>
      <c r="X5" s="1">
        <v>0.27</v>
      </c>
      <c r="Y5" s="1">
        <v>0.09</v>
      </c>
      <c r="Z5" s="1">
        <v>33</v>
      </c>
      <c r="AA5" s="1">
        <v>0</v>
      </c>
      <c r="AB5" s="1">
        <v>0</v>
      </c>
      <c r="AC5" s="1">
        <v>0.82</v>
      </c>
      <c r="AD5" s="1">
        <v>0.09</v>
      </c>
      <c r="AE5" s="1">
        <v>7.0000000000000007E-2</v>
      </c>
      <c r="AF5" s="1">
        <v>0.18</v>
      </c>
      <c r="AG5" s="1">
        <v>0</v>
      </c>
      <c r="AH5" s="1">
        <v>0.36</v>
      </c>
      <c r="AI5" s="1">
        <v>0</v>
      </c>
      <c r="AJ5" s="1">
        <v>0.18</v>
      </c>
      <c r="AK5" s="1">
        <v>4.82</v>
      </c>
      <c r="AL5" s="1">
        <v>12.33</v>
      </c>
      <c r="AM5" s="1">
        <v>18.22</v>
      </c>
      <c r="AN5" s="1">
        <v>0.5</v>
      </c>
      <c r="AO5" s="1">
        <v>2.8</v>
      </c>
      <c r="AP5" s="1">
        <v>10.09</v>
      </c>
      <c r="AQ5" s="1">
        <v>13.36</v>
      </c>
      <c r="AR5" s="1">
        <v>0.09</v>
      </c>
      <c r="AS5" s="1">
        <v>2.73</v>
      </c>
      <c r="AT5" s="1">
        <v>1.36</v>
      </c>
      <c r="AU5" s="1">
        <v>2</v>
      </c>
      <c r="AV5" s="1">
        <v>1.0900000000000001</v>
      </c>
      <c r="AW5" s="1">
        <v>55</v>
      </c>
      <c r="AX5" s="1">
        <v>7.64</v>
      </c>
      <c r="AY5" s="1">
        <v>1</v>
      </c>
      <c r="AZ5" s="1">
        <v>0.45</v>
      </c>
      <c r="BA5" s="1">
        <v>1.27</v>
      </c>
      <c r="BB5" s="1">
        <v>2.73</v>
      </c>
      <c r="BC5" s="1">
        <v>13.64</v>
      </c>
      <c r="BD5" s="1">
        <v>8.4499999999999993</v>
      </c>
      <c r="BE5" s="1">
        <v>4.3600000000000003</v>
      </c>
      <c r="BF5" s="1">
        <v>0.91</v>
      </c>
      <c r="BG5" s="1">
        <v>1.73</v>
      </c>
      <c r="BH5" s="1">
        <v>2.1800000000000002</v>
      </c>
      <c r="BI5" s="1">
        <v>1.54</v>
      </c>
      <c r="BJ5" s="1">
        <v>53.09</v>
      </c>
      <c r="BK5" s="1">
        <v>43.91</v>
      </c>
      <c r="BL5" s="1">
        <v>83</v>
      </c>
      <c r="BM5" s="1">
        <v>30.82</v>
      </c>
      <c r="BN5" s="1">
        <v>24.64</v>
      </c>
      <c r="BO5" s="1">
        <v>80</v>
      </c>
      <c r="BP5" s="1">
        <v>14.18</v>
      </c>
      <c r="BQ5" s="1">
        <v>10.18</v>
      </c>
      <c r="BR5" s="1">
        <v>72</v>
      </c>
      <c r="BS5" s="1">
        <v>0.27</v>
      </c>
      <c r="BT5" s="1">
        <v>0.09</v>
      </c>
      <c r="BU5" s="1">
        <v>11</v>
      </c>
      <c r="BV5" s="1">
        <v>0</v>
      </c>
      <c r="BW5" s="1">
        <v>4</v>
      </c>
      <c r="BX5" s="1">
        <v>0.36</v>
      </c>
      <c r="BY5" s="1">
        <v>67.36</v>
      </c>
      <c r="BZ5" s="1">
        <v>0.73</v>
      </c>
      <c r="CA5" s="1">
        <v>6.82</v>
      </c>
      <c r="CB5" s="1">
        <v>0.73</v>
      </c>
      <c r="CC5" s="1">
        <v>0.18</v>
      </c>
      <c r="CD5" s="1">
        <v>0.09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3.0279375600000011</v>
      </c>
      <c r="CL5" s="1">
        <v>11</v>
      </c>
    </row>
    <row r="6" spans="1:90" x14ac:dyDescent="0.25">
      <c r="A6" s="1" t="s">
        <v>193</v>
      </c>
      <c r="B6" s="1">
        <v>6.9</v>
      </c>
      <c r="C6" s="1">
        <v>14</v>
      </c>
      <c r="D6" s="1">
        <v>81.209999999999994</v>
      </c>
      <c r="E6" s="1">
        <v>0.33</v>
      </c>
      <c r="F6" s="1">
        <v>0.32</v>
      </c>
      <c r="G6" s="1">
        <v>0.6</v>
      </c>
      <c r="H6" s="1">
        <v>8</v>
      </c>
      <c r="I6" s="1">
        <v>2.29</v>
      </c>
      <c r="J6" s="1">
        <v>1</v>
      </c>
      <c r="K6" s="1">
        <v>1.64</v>
      </c>
      <c r="L6" s="1">
        <v>0.64</v>
      </c>
      <c r="M6" s="1">
        <v>0.5</v>
      </c>
      <c r="N6" s="1">
        <v>0.14000000000000001</v>
      </c>
      <c r="O6" s="1">
        <v>0.34</v>
      </c>
      <c r="P6" s="1">
        <v>0.34</v>
      </c>
      <c r="Q6" s="1">
        <v>0.14000000000000001</v>
      </c>
      <c r="R6" s="1">
        <v>0.14000000000000001</v>
      </c>
      <c r="S6" s="1">
        <v>0</v>
      </c>
      <c r="T6" s="1">
        <v>0</v>
      </c>
      <c r="U6" s="1">
        <v>7.93</v>
      </c>
      <c r="V6" s="1">
        <v>5.93</v>
      </c>
      <c r="W6" s="1">
        <v>75</v>
      </c>
      <c r="X6" s="1">
        <v>4.3600000000000003</v>
      </c>
      <c r="Y6" s="1">
        <v>1.1399999999999999</v>
      </c>
      <c r="Z6" s="1">
        <v>26</v>
      </c>
      <c r="AA6" s="1">
        <v>2.71</v>
      </c>
      <c r="AB6" s="1">
        <v>0.28999999999999998</v>
      </c>
      <c r="AC6" s="1">
        <v>1.36</v>
      </c>
      <c r="AD6" s="1">
        <v>0.21</v>
      </c>
      <c r="AE6" s="1">
        <v>0.2</v>
      </c>
      <c r="AF6" s="1">
        <v>0.43</v>
      </c>
      <c r="AG6" s="1">
        <v>0</v>
      </c>
      <c r="AH6" s="1">
        <v>7.0000000000000007E-2</v>
      </c>
      <c r="AI6" s="1">
        <v>0</v>
      </c>
      <c r="AJ6" s="1">
        <v>0.21</v>
      </c>
      <c r="AK6" s="1">
        <v>36</v>
      </c>
      <c r="AL6" s="1">
        <v>20.91</v>
      </c>
      <c r="AM6" s="1">
        <v>20.07</v>
      </c>
      <c r="AN6" s="1">
        <v>2.2999999999999998</v>
      </c>
      <c r="AO6" s="1">
        <v>4.9000000000000004</v>
      </c>
      <c r="AP6" s="1">
        <v>6.5</v>
      </c>
      <c r="AQ6" s="1">
        <v>12.93</v>
      </c>
      <c r="AR6" s="1">
        <v>0.21</v>
      </c>
      <c r="AS6" s="1">
        <v>4.29</v>
      </c>
      <c r="AT6" s="1">
        <v>1.1399999999999999</v>
      </c>
      <c r="AU6" s="1">
        <v>1.43</v>
      </c>
      <c r="AV6" s="1">
        <v>0.71</v>
      </c>
      <c r="AW6" s="1">
        <v>50</v>
      </c>
      <c r="AX6" s="1">
        <v>4.1399999999999997</v>
      </c>
      <c r="AY6" s="1">
        <v>0.21</v>
      </c>
      <c r="AZ6" s="1">
        <v>0.14000000000000001</v>
      </c>
      <c r="BA6" s="1">
        <v>0.79</v>
      </c>
      <c r="BB6" s="1">
        <v>1.1399999999999999</v>
      </c>
      <c r="BC6" s="1">
        <v>12.64</v>
      </c>
      <c r="BD6" s="1">
        <v>8.57</v>
      </c>
      <c r="BE6" s="1">
        <v>4.3600000000000003</v>
      </c>
      <c r="BF6" s="1">
        <v>0.86</v>
      </c>
      <c r="BG6" s="1">
        <v>2.64</v>
      </c>
      <c r="BH6" s="1">
        <v>1.64</v>
      </c>
      <c r="BI6" s="1">
        <v>1.35</v>
      </c>
      <c r="BJ6" s="1">
        <v>18.5</v>
      </c>
      <c r="BK6" s="1">
        <v>14.43</v>
      </c>
      <c r="BL6" s="1">
        <v>78</v>
      </c>
      <c r="BM6" s="1">
        <v>17.57</v>
      </c>
      <c r="BN6" s="1">
        <v>11.29</v>
      </c>
      <c r="BO6" s="1">
        <v>64</v>
      </c>
      <c r="BP6" s="1">
        <v>7.93</v>
      </c>
      <c r="BQ6" s="1">
        <v>5.93</v>
      </c>
      <c r="BR6" s="1">
        <v>75</v>
      </c>
      <c r="BS6" s="1">
        <v>7.0000000000000007E-2</v>
      </c>
      <c r="BT6" s="1">
        <v>7.0000000000000007E-2</v>
      </c>
      <c r="BU6" s="1">
        <v>13</v>
      </c>
      <c r="BV6" s="1">
        <v>1</v>
      </c>
      <c r="BW6" s="1">
        <v>10</v>
      </c>
      <c r="BX6" s="1">
        <v>2</v>
      </c>
      <c r="BY6" s="1">
        <v>39.5</v>
      </c>
      <c r="BZ6" s="1">
        <v>4.5</v>
      </c>
      <c r="CA6" s="1">
        <v>1.64</v>
      </c>
      <c r="CB6" s="1">
        <v>4.29</v>
      </c>
      <c r="CC6" s="1">
        <v>0.21</v>
      </c>
      <c r="CD6" s="1">
        <v>0</v>
      </c>
      <c r="CE6" s="1">
        <v>2.57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4.5937070399999964</v>
      </c>
      <c r="CL6" s="1">
        <v>11</v>
      </c>
    </row>
    <row r="7" spans="1:90" x14ac:dyDescent="0.25">
      <c r="A7" s="1" t="s">
        <v>210</v>
      </c>
      <c r="B7" s="1">
        <v>5.8</v>
      </c>
      <c r="C7" s="1">
        <v>8</v>
      </c>
      <c r="D7" s="1">
        <v>15.38</v>
      </c>
      <c r="E7" s="1">
        <v>0.05</v>
      </c>
      <c r="F7" s="1">
        <v>0.18</v>
      </c>
      <c r="G7" s="1">
        <v>0.1</v>
      </c>
      <c r="H7" s="1">
        <v>2</v>
      </c>
      <c r="I7" s="1">
        <v>0.25</v>
      </c>
      <c r="J7" s="1">
        <v>0.12</v>
      </c>
      <c r="K7" s="1">
        <v>0</v>
      </c>
      <c r="L7" s="1">
        <v>0.25</v>
      </c>
      <c r="M7" s="1">
        <v>0</v>
      </c>
      <c r="N7" s="1">
        <v>0</v>
      </c>
      <c r="O7" s="1">
        <v>0.02</v>
      </c>
      <c r="P7" s="1">
        <v>0.02</v>
      </c>
      <c r="Q7" s="1">
        <v>0.12</v>
      </c>
      <c r="R7" s="1">
        <v>0</v>
      </c>
      <c r="S7" s="1">
        <v>0.12</v>
      </c>
      <c r="T7" s="1">
        <v>0</v>
      </c>
      <c r="U7" s="1">
        <v>5.5</v>
      </c>
      <c r="V7" s="1">
        <v>5.12</v>
      </c>
      <c r="W7" s="1">
        <v>93</v>
      </c>
      <c r="X7" s="1">
        <v>0.5</v>
      </c>
      <c r="Y7" s="1">
        <v>0</v>
      </c>
      <c r="Z7" s="1">
        <v>0</v>
      </c>
      <c r="AA7" s="1">
        <v>0.38</v>
      </c>
      <c r="AB7" s="1">
        <v>0</v>
      </c>
      <c r="AC7" s="1">
        <v>0.12</v>
      </c>
      <c r="AD7" s="1">
        <v>0.12</v>
      </c>
      <c r="AE7" s="1">
        <v>0.06</v>
      </c>
      <c r="AF7" s="1">
        <v>0.12</v>
      </c>
      <c r="AG7" s="1">
        <v>0</v>
      </c>
      <c r="AH7" s="1">
        <v>0</v>
      </c>
      <c r="AI7" s="1">
        <v>0</v>
      </c>
      <c r="AJ7" s="1">
        <v>0</v>
      </c>
      <c r="AK7" s="1">
        <v>2</v>
      </c>
      <c r="AL7" s="1">
        <v>2.91</v>
      </c>
      <c r="AM7" s="1">
        <v>8.6999999999999993</v>
      </c>
      <c r="AN7" s="1">
        <v>0.3</v>
      </c>
      <c r="AO7" s="1">
        <v>1.9</v>
      </c>
      <c r="AP7" s="1">
        <v>4.25</v>
      </c>
      <c r="AQ7" s="1">
        <v>7.62</v>
      </c>
      <c r="AR7" s="1">
        <v>0.12</v>
      </c>
      <c r="AS7" s="1">
        <v>2.12</v>
      </c>
      <c r="AT7" s="1">
        <v>0.38</v>
      </c>
      <c r="AU7" s="1">
        <v>0.5</v>
      </c>
      <c r="AV7" s="1">
        <v>0.12</v>
      </c>
      <c r="AW7" s="1">
        <v>24</v>
      </c>
      <c r="AX7" s="1">
        <v>1.88</v>
      </c>
      <c r="AY7" s="1">
        <v>0.12</v>
      </c>
      <c r="AZ7" s="1">
        <v>0</v>
      </c>
      <c r="BA7" s="1">
        <v>0.12</v>
      </c>
      <c r="BB7" s="1">
        <v>0.25</v>
      </c>
      <c r="BC7" s="1">
        <v>12.5</v>
      </c>
      <c r="BD7" s="1">
        <v>8.5</v>
      </c>
      <c r="BE7" s="1">
        <v>4.75</v>
      </c>
      <c r="BF7" s="1">
        <v>0.75</v>
      </c>
      <c r="BG7" s="1">
        <v>2.75</v>
      </c>
      <c r="BH7" s="1">
        <v>2.12</v>
      </c>
      <c r="BI7" s="1">
        <v>1.53</v>
      </c>
      <c r="BJ7" s="1">
        <v>15.88</v>
      </c>
      <c r="BK7" s="1">
        <v>15.25</v>
      </c>
      <c r="BL7" s="1">
        <v>96</v>
      </c>
      <c r="BM7" s="1">
        <v>10.38</v>
      </c>
      <c r="BN7" s="1">
        <v>9.25</v>
      </c>
      <c r="BO7" s="1">
        <v>89</v>
      </c>
      <c r="BP7" s="1">
        <v>5.5</v>
      </c>
      <c r="BQ7" s="1">
        <v>5.12</v>
      </c>
      <c r="BR7" s="1">
        <v>93</v>
      </c>
      <c r="BS7" s="1">
        <v>0</v>
      </c>
      <c r="BT7" s="1">
        <v>0</v>
      </c>
      <c r="BU7" s="1">
        <v>0</v>
      </c>
      <c r="BV7" s="1">
        <v>8</v>
      </c>
      <c r="BW7" s="1">
        <v>0</v>
      </c>
      <c r="BX7" s="1">
        <v>0.62</v>
      </c>
      <c r="BY7" s="1">
        <v>20</v>
      </c>
      <c r="BZ7" s="1">
        <v>0.5</v>
      </c>
      <c r="CA7" s="1">
        <v>1.1200000000000001</v>
      </c>
      <c r="CB7" s="1">
        <v>0.75</v>
      </c>
      <c r="CC7" s="1">
        <v>0.12</v>
      </c>
      <c r="CD7" s="1">
        <v>0</v>
      </c>
      <c r="CE7" s="1">
        <v>0.38</v>
      </c>
      <c r="CF7" s="1">
        <v>0</v>
      </c>
      <c r="CG7" s="1">
        <v>0.12</v>
      </c>
      <c r="CH7" s="1">
        <v>0</v>
      </c>
      <c r="CI7" s="1">
        <v>0</v>
      </c>
      <c r="CJ7" s="1">
        <v>0</v>
      </c>
      <c r="CK7" s="1">
        <f t="shared" si="0"/>
        <v>3.0520382100000005</v>
      </c>
      <c r="CL7" s="1">
        <v>9</v>
      </c>
    </row>
    <row r="8" spans="1:90" x14ac:dyDescent="0.25">
      <c r="A8" s="1" t="s">
        <v>161</v>
      </c>
      <c r="B8" s="1">
        <v>5.5</v>
      </c>
      <c r="C8" s="1">
        <v>14</v>
      </c>
      <c r="D8" s="1">
        <v>75.930000000000007</v>
      </c>
      <c r="E8" s="1">
        <v>0.26</v>
      </c>
      <c r="F8" s="1">
        <v>0.35</v>
      </c>
      <c r="G8" s="1">
        <v>0.4</v>
      </c>
      <c r="H8" s="1">
        <v>6</v>
      </c>
      <c r="I8" s="1">
        <v>2</v>
      </c>
      <c r="J8" s="1">
        <v>0.5</v>
      </c>
      <c r="K8" s="1">
        <v>1.29</v>
      </c>
      <c r="L8" s="1">
        <v>0.71</v>
      </c>
      <c r="M8" s="1">
        <v>0.14000000000000001</v>
      </c>
      <c r="N8" s="1">
        <v>0</v>
      </c>
      <c r="O8" s="1">
        <v>0.16</v>
      </c>
      <c r="P8" s="1">
        <v>0.16</v>
      </c>
      <c r="Q8" s="1">
        <v>0.28999999999999998</v>
      </c>
      <c r="R8" s="1">
        <v>0.28999999999999998</v>
      </c>
      <c r="S8" s="1">
        <v>0</v>
      </c>
      <c r="T8" s="1">
        <v>0</v>
      </c>
      <c r="U8" s="1">
        <v>9.07</v>
      </c>
      <c r="V8" s="1">
        <v>7.43</v>
      </c>
      <c r="W8" s="1">
        <v>82</v>
      </c>
      <c r="X8" s="1">
        <v>3.07</v>
      </c>
      <c r="Y8" s="1">
        <v>0.71</v>
      </c>
      <c r="Z8" s="1">
        <v>23</v>
      </c>
      <c r="AA8" s="1">
        <v>0.93</v>
      </c>
      <c r="AB8" s="1">
        <v>0.21</v>
      </c>
      <c r="AC8" s="1">
        <v>1.29</v>
      </c>
      <c r="AD8" s="1">
        <v>0.21</v>
      </c>
      <c r="AE8" s="1">
        <v>0.18</v>
      </c>
      <c r="AF8" s="1">
        <v>0.14000000000000001</v>
      </c>
      <c r="AG8" s="1">
        <v>0</v>
      </c>
      <c r="AH8" s="1">
        <v>7.0000000000000007E-2</v>
      </c>
      <c r="AI8" s="1">
        <v>0</v>
      </c>
      <c r="AJ8" s="1">
        <v>0.21</v>
      </c>
      <c r="AK8" s="1">
        <v>27.86</v>
      </c>
      <c r="AL8" s="1">
        <v>18.36</v>
      </c>
      <c r="AM8" s="1">
        <v>18.989999999999998</v>
      </c>
      <c r="AN8" s="1">
        <v>1.4</v>
      </c>
      <c r="AO8" s="1">
        <v>3.9</v>
      </c>
      <c r="AP8" s="1">
        <v>7.93</v>
      </c>
      <c r="AQ8" s="1">
        <v>14.36</v>
      </c>
      <c r="AR8" s="1">
        <v>0.14000000000000001</v>
      </c>
      <c r="AS8" s="1">
        <v>4</v>
      </c>
      <c r="AT8" s="1">
        <v>1.1399999999999999</v>
      </c>
      <c r="AU8" s="1">
        <v>0.86</v>
      </c>
      <c r="AV8" s="1">
        <v>0.64</v>
      </c>
      <c r="AW8" s="1">
        <v>74</v>
      </c>
      <c r="AX8" s="1">
        <v>2.86</v>
      </c>
      <c r="AY8" s="1">
        <v>0.64</v>
      </c>
      <c r="AZ8" s="1">
        <v>0</v>
      </c>
      <c r="BA8" s="1">
        <v>0.71</v>
      </c>
      <c r="BB8" s="1">
        <v>1.36</v>
      </c>
      <c r="BC8" s="1">
        <v>12.79</v>
      </c>
      <c r="BD8" s="1">
        <v>7.57</v>
      </c>
      <c r="BE8" s="1">
        <v>4.3600000000000003</v>
      </c>
      <c r="BF8" s="1">
        <v>0.93</v>
      </c>
      <c r="BG8" s="1">
        <v>2.29</v>
      </c>
      <c r="BH8" s="1">
        <v>2.4300000000000002</v>
      </c>
      <c r="BI8" s="1">
        <v>1.59</v>
      </c>
      <c r="BJ8" s="1">
        <v>20.21</v>
      </c>
      <c r="BK8" s="1">
        <v>17.14</v>
      </c>
      <c r="BL8" s="1">
        <v>85</v>
      </c>
      <c r="BM8" s="1">
        <v>17.71</v>
      </c>
      <c r="BN8" s="1">
        <v>13.07</v>
      </c>
      <c r="BO8" s="1">
        <v>74</v>
      </c>
      <c r="BP8" s="1">
        <v>9.07</v>
      </c>
      <c r="BQ8" s="1">
        <v>7.43</v>
      </c>
      <c r="BR8" s="1">
        <v>82</v>
      </c>
      <c r="BS8" s="1">
        <v>7.0000000000000007E-2</v>
      </c>
      <c r="BT8" s="1">
        <v>7.0000000000000007E-2</v>
      </c>
      <c r="BU8" s="1">
        <v>13</v>
      </c>
      <c r="BV8" s="1">
        <v>1</v>
      </c>
      <c r="BW8" s="1">
        <v>11</v>
      </c>
      <c r="BX8" s="1">
        <v>1.36</v>
      </c>
      <c r="BY8" s="1">
        <v>37.07</v>
      </c>
      <c r="BZ8" s="1">
        <v>3.57</v>
      </c>
      <c r="CA8" s="1">
        <v>1.43</v>
      </c>
      <c r="CB8" s="1">
        <v>3</v>
      </c>
      <c r="CC8" s="1">
        <v>0.21</v>
      </c>
      <c r="CD8" s="1">
        <v>0</v>
      </c>
      <c r="CE8" s="1">
        <v>0.86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3.9025411500000025</v>
      </c>
      <c r="CL8" s="1">
        <v>9</v>
      </c>
    </row>
    <row r="9" spans="1:90" x14ac:dyDescent="0.25">
      <c r="A9" s="1" t="s">
        <v>217</v>
      </c>
      <c r="B9" s="1">
        <v>4.9000000000000004</v>
      </c>
      <c r="C9" s="1">
        <v>8</v>
      </c>
      <c r="D9" s="1">
        <v>30.75</v>
      </c>
      <c r="E9" s="1">
        <v>0.01</v>
      </c>
      <c r="F9" s="1">
        <v>0</v>
      </c>
      <c r="G9" s="1">
        <v>0</v>
      </c>
      <c r="H9" s="1">
        <v>0</v>
      </c>
      <c r="I9" s="1">
        <v>0.38</v>
      </c>
      <c r="J9" s="1">
        <v>0</v>
      </c>
      <c r="K9" s="1">
        <v>0.38</v>
      </c>
      <c r="L9" s="1">
        <v>0</v>
      </c>
      <c r="M9" s="1">
        <v>0</v>
      </c>
      <c r="N9" s="1">
        <v>0</v>
      </c>
      <c r="O9" s="1">
        <v>0.01</v>
      </c>
      <c r="P9" s="1">
        <v>0.01</v>
      </c>
      <c r="Q9" s="1">
        <v>0</v>
      </c>
      <c r="R9" s="1">
        <v>0</v>
      </c>
      <c r="S9" s="1">
        <v>0</v>
      </c>
      <c r="T9" s="1">
        <v>0</v>
      </c>
      <c r="U9" s="1">
        <v>2.88</v>
      </c>
      <c r="V9" s="1">
        <v>2.25</v>
      </c>
      <c r="W9" s="1">
        <v>78</v>
      </c>
      <c r="X9" s="1">
        <v>0.38</v>
      </c>
      <c r="Y9" s="1">
        <v>0.12</v>
      </c>
      <c r="Z9" s="1">
        <v>32</v>
      </c>
      <c r="AA9" s="1">
        <v>0</v>
      </c>
      <c r="AB9" s="1">
        <v>0</v>
      </c>
      <c r="AC9" s="1">
        <v>0.12</v>
      </c>
      <c r="AD9" s="1">
        <v>0</v>
      </c>
      <c r="AE9" s="1">
        <v>0.01</v>
      </c>
      <c r="AF9" s="1">
        <v>0</v>
      </c>
      <c r="AG9" s="1">
        <v>0</v>
      </c>
      <c r="AH9" s="1">
        <v>0</v>
      </c>
      <c r="AI9" s="1">
        <v>0.12</v>
      </c>
      <c r="AJ9" s="1">
        <v>0.25</v>
      </c>
      <c r="AK9" s="1">
        <v>3.25</v>
      </c>
      <c r="AL9" s="1">
        <v>2.44</v>
      </c>
      <c r="AM9" s="1">
        <v>2.65</v>
      </c>
      <c r="AN9" s="1">
        <v>0.1</v>
      </c>
      <c r="AO9" s="1">
        <v>1.9</v>
      </c>
      <c r="AP9" s="1">
        <v>3.88</v>
      </c>
      <c r="AQ9" s="1">
        <v>2.75</v>
      </c>
      <c r="AR9" s="1">
        <v>0</v>
      </c>
      <c r="AS9" s="1">
        <v>1.1200000000000001</v>
      </c>
      <c r="AT9" s="1">
        <v>0.12</v>
      </c>
      <c r="AU9" s="1">
        <v>0.38</v>
      </c>
      <c r="AV9" s="1">
        <v>0.12</v>
      </c>
      <c r="AW9" s="1">
        <v>32</v>
      </c>
      <c r="AX9" s="1">
        <v>1.88</v>
      </c>
      <c r="AY9" s="1">
        <v>0.75</v>
      </c>
      <c r="AZ9" s="1">
        <v>0</v>
      </c>
      <c r="BA9" s="1">
        <v>0.12</v>
      </c>
      <c r="BB9" s="1">
        <v>0.88</v>
      </c>
      <c r="BC9" s="1">
        <v>13</v>
      </c>
      <c r="BD9" s="1">
        <v>8.5</v>
      </c>
      <c r="BE9" s="1">
        <v>4.75</v>
      </c>
      <c r="BF9" s="1">
        <v>0.75</v>
      </c>
      <c r="BG9" s="1">
        <v>3.75</v>
      </c>
      <c r="BH9" s="1">
        <v>2.12</v>
      </c>
      <c r="BI9" s="1">
        <v>1.57</v>
      </c>
      <c r="BJ9" s="1">
        <v>9.8800000000000008</v>
      </c>
      <c r="BK9" s="1">
        <v>8.25</v>
      </c>
      <c r="BL9" s="1">
        <v>84</v>
      </c>
      <c r="BM9" s="1">
        <v>5.88</v>
      </c>
      <c r="BN9" s="1">
        <v>4.25</v>
      </c>
      <c r="BO9" s="1">
        <v>72</v>
      </c>
      <c r="BP9" s="1">
        <v>2.88</v>
      </c>
      <c r="BQ9" s="1">
        <v>2.25</v>
      </c>
      <c r="BR9" s="1">
        <v>78</v>
      </c>
      <c r="BS9" s="1">
        <v>0</v>
      </c>
      <c r="BT9" s="1">
        <v>0</v>
      </c>
      <c r="BU9" s="1">
        <v>3</v>
      </c>
      <c r="BV9" s="1">
        <v>5</v>
      </c>
      <c r="BW9" s="1">
        <v>2</v>
      </c>
      <c r="BX9" s="1">
        <v>0.5</v>
      </c>
      <c r="BY9" s="1">
        <v>15.38</v>
      </c>
      <c r="BZ9" s="1">
        <v>0.38</v>
      </c>
      <c r="CA9" s="1">
        <v>1.62</v>
      </c>
      <c r="CB9" s="1">
        <v>0.62</v>
      </c>
      <c r="CC9" s="1">
        <v>0.25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3.4647199300000016</v>
      </c>
      <c r="CL9" s="1">
        <v>9</v>
      </c>
    </row>
    <row r="10" spans="1:90" x14ac:dyDescent="0.25">
      <c r="A10" s="1" t="s">
        <v>135</v>
      </c>
      <c r="B10" s="1">
        <v>6.5</v>
      </c>
      <c r="C10" s="1">
        <v>3</v>
      </c>
      <c r="D10" s="1">
        <v>78.67</v>
      </c>
      <c r="E10" s="1">
        <v>0.26</v>
      </c>
      <c r="F10" s="1">
        <v>0.25</v>
      </c>
      <c r="G10" s="1">
        <v>0.4</v>
      </c>
      <c r="H10" s="1">
        <v>1</v>
      </c>
      <c r="I10" s="1">
        <v>1</v>
      </c>
      <c r="J10" s="1">
        <v>0.33</v>
      </c>
      <c r="K10" s="1">
        <v>0.67</v>
      </c>
      <c r="L10" s="1">
        <v>0.33</v>
      </c>
      <c r="M10" s="1">
        <v>0</v>
      </c>
      <c r="N10" s="1">
        <v>0</v>
      </c>
      <c r="O10" s="1">
        <v>0.08</v>
      </c>
      <c r="P10" s="1">
        <v>0.08</v>
      </c>
      <c r="Q10" s="1">
        <v>0</v>
      </c>
      <c r="R10" s="1">
        <v>0</v>
      </c>
      <c r="S10" s="1">
        <v>0</v>
      </c>
      <c r="T10" s="1">
        <v>0</v>
      </c>
      <c r="U10" s="1">
        <v>11</v>
      </c>
      <c r="V10" s="1">
        <v>7.33</v>
      </c>
      <c r="W10" s="1">
        <v>67</v>
      </c>
      <c r="X10" s="1">
        <v>0.67</v>
      </c>
      <c r="Y10" s="1">
        <v>0</v>
      </c>
      <c r="Z10" s="1">
        <v>0</v>
      </c>
      <c r="AA10" s="1">
        <v>0</v>
      </c>
      <c r="AB10" s="1">
        <v>0</v>
      </c>
      <c r="AC10" s="1">
        <v>1.33</v>
      </c>
      <c r="AD10" s="1">
        <v>0.67</v>
      </c>
      <c r="AE10" s="1">
        <v>0.33</v>
      </c>
      <c r="AF10" s="1">
        <v>0.33</v>
      </c>
      <c r="AG10" s="1">
        <v>0</v>
      </c>
      <c r="AH10" s="1">
        <v>0</v>
      </c>
      <c r="AI10" s="1">
        <v>0</v>
      </c>
      <c r="AJ10" s="1">
        <v>0.67</v>
      </c>
      <c r="AK10" s="1">
        <v>16</v>
      </c>
      <c r="AL10" s="1">
        <v>18.3</v>
      </c>
      <c r="AM10" s="1">
        <v>12.27</v>
      </c>
      <c r="AN10" s="1">
        <v>1.4</v>
      </c>
      <c r="AO10" s="1">
        <v>4.2</v>
      </c>
      <c r="AP10" s="1">
        <v>10.67</v>
      </c>
      <c r="AQ10" s="1">
        <v>13.67</v>
      </c>
      <c r="AR10" s="1">
        <v>0</v>
      </c>
      <c r="AS10" s="1">
        <v>3.67</v>
      </c>
      <c r="AT10" s="1">
        <v>0.33</v>
      </c>
      <c r="AU10" s="1">
        <v>0.33</v>
      </c>
      <c r="AV10" s="1">
        <v>0.33</v>
      </c>
      <c r="AW10" s="1">
        <v>100</v>
      </c>
      <c r="AX10" s="1">
        <v>4.67</v>
      </c>
      <c r="AY10" s="1">
        <v>1</v>
      </c>
      <c r="AZ10" s="1">
        <v>0</v>
      </c>
      <c r="BA10" s="1">
        <v>0</v>
      </c>
      <c r="BB10" s="1">
        <v>1</v>
      </c>
      <c r="BC10" s="1">
        <v>12</v>
      </c>
      <c r="BD10" s="1">
        <v>7</v>
      </c>
      <c r="BE10" s="1">
        <v>3.67</v>
      </c>
      <c r="BF10" s="1">
        <v>0.67</v>
      </c>
      <c r="BG10" s="1">
        <v>1.67</v>
      </c>
      <c r="BH10" s="1">
        <v>0.33</v>
      </c>
      <c r="BI10" s="1">
        <v>0.85</v>
      </c>
      <c r="BJ10" s="1">
        <v>30.33</v>
      </c>
      <c r="BK10" s="1">
        <v>19.670000000000002</v>
      </c>
      <c r="BL10" s="1">
        <v>65</v>
      </c>
      <c r="BM10" s="1">
        <v>20</v>
      </c>
      <c r="BN10" s="1">
        <v>13.33</v>
      </c>
      <c r="BO10" s="1">
        <v>67</v>
      </c>
      <c r="BP10" s="1">
        <v>11</v>
      </c>
      <c r="BQ10" s="1">
        <v>7.33</v>
      </c>
      <c r="BR10" s="1">
        <v>67</v>
      </c>
      <c r="BS10" s="1">
        <v>0</v>
      </c>
      <c r="BT10" s="1">
        <v>0</v>
      </c>
      <c r="BU10" s="1">
        <v>3</v>
      </c>
      <c r="BV10" s="1">
        <v>0</v>
      </c>
      <c r="BW10" s="1">
        <v>3</v>
      </c>
      <c r="BX10" s="1">
        <v>2.67</v>
      </c>
      <c r="BY10" s="1">
        <v>47</v>
      </c>
      <c r="BZ10" s="1">
        <v>2.67</v>
      </c>
      <c r="CA10" s="1">
        <v>1.67</v>
      </c>
      <c r="CB10" s="1">
        <v>3</v>
      </c>
      <c r="CC10" s="1">
        <v>0.67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3.914893370000001</v>
      </c>
      <c r="CL10" s="1">
        <v>9</v>
      </c>
    </row>
    <row r="11" spans="1:90" x14ac:dyDescent="0.25">
      <c r="A11" s="1" t="s">
        <v>199</v>
      </c>
      <c r="B11" s="1">
        <v>6.5</v>
      </c>
      <c r="C11" s="1">
        <v>12</v>
      </c>
      <c r="D11" s="1">
        <v>72.58</v>
      </c>
      <c r="E11" s="1">
        <v>0.3</v>
      </c>
      <c r="F11" s="1">
        <v>0.19</v>
      </c>
      <c r="G11" s="1">
        <v>0.4</v>
      </c>
      <c r="H11" s="1">
        <v>3</v>
      </c>
      <c r="I11" s="1">
        <v>2</v>
      </c>
      <c r="J11" s="1">
        <v>0.83</v>
      </c>
      <c r="K11" s="1">
        <v>1.58</v>
      </c>
      <c r="L11" s="1">
        <v>0.42</v>
      </c>
      <c r="M11" s="1">
        <v>0.33</v>
      </c>
      <c r="N11" s="1">
        <v>0.17</v>
      </c>
      <c r="O11" s="1">
        <v>0.27</v>
      </c>
      <c r="P11" s="1">
        <v>0.27</v>
      </c>
      <c r="Q11" s="1">
        <v>0.08</v>
      </c>
      <c r="R11" s="1">
        <v>0.08</v>
      </c>
      <c r="S11" s="1">
        <v>0</v>
      </c>
      <c r="T11" s="1">
        <v>0</v>
      </c>
      <c r="U11" s="1">
        <v>9.83</v>
      </c>
      <c r="V11" s="1">
        <v>6.92</v>
      </c>
      <c r="W11" s="1">
        <v>70</v>
      </c>
      <c r="X11" s="1">
        <v>1.83</v>
      </c>
      <c r="Y11" s="1">
        <v>0.33</v>
      </c>
      <c r="Z11" s="1">
        <v>18</v>
      </c>
      <c r="AA11" s="1">
        <v>0</v>
      </c>
      <c r="AB11" s="1">
        <v>0</v>
      </c>
      <c r="AC11" s="1">
        <v>0.92</v>
      </c>
      <c r="AD11" s="1">
        <v>0.08</v>
      </c>
      <c r="AE11" s="1">
        <v>0.14000000000000001</v>
      </c>
      <c r="AF11" s="1">
        <v>0.17</v>
      </c>
      <c r="AG11" s="1">
        <v>0</v>
      </c>
      <c r="AH11" s="1">
        <v>0.17</v>
      </c>
      <c r="AI11" s="1">
        <v>0</v>
      </c>
      <c r="AJ11" s="1">
        <v>0.08</v>
      </c>
      <c r="AK11" s="1">
        <v>35.42</v>
      </c>
      <c r="AL11" s="1">
        <v>13.58</v>
      </c>
      <c r="AM11" s="1">
        <v>10.72</v>
      </c>
      <c r="AN11" s="1">
        <v>1.8</v>
      </c>
      <c r="AO11" s="1">
        <v>4.0999999999999996</v>
      </c>
      <c r="AP11" s="1">
        <v>3.75</v>
      </c>
      <c r="AQ11" s="1">
        <v>6.75</v>
      </c>
      <c r="AR11" s="1">
        <v>0.25</v>
      </c>
      <c r="AS11" s="1">
        <v>2.92</v>
      </c>
      <c r="AT11" s="1">
        <v>1.42</v>
      </c>
      <c r="AU11" s="1">
        <v>0.67</v>
      </c>
      <c r="AV11" s="1">
        <v>0.25</v>
      </c>
      <c r="AW11" s="1">
        <v>37</v>
      </c>
      <c r="AX11" s="1">
        <v>2.83</v>
      </c>
      <c r="AY11" s="1">
        <v>0.25</v>
      </c>
      <c r="AZ11" s="1">
        <v>0.08</v>
      </c>
      <c r="BA11" s="1">
        <v>0.17</v>
      </c>
      <c r="BB11" s="1">
        <v>0.5</v>
      </c>
      <c r="BC11" s="1">
        <v>15.75</v>
      </c>
      <c r="BD11" s="1">
        <v>10.83</v>
      </c>
      <c r="BE11" s="1">
        <v>5.25</v>
      </c>
      <c r="BF11" s="1">
        <v>1.08</v>
      </c>
      <c r="BG11" s="1">
        <v>3</v>
      </c>
      <c r="BH11" s="1">
        <v>2.17</v>
      </c>
      <c r="BI11" s="1">
        <v>1.77</v>
      </c>
      <c r="BJ11" s="1">
        <v>21.92</v>
      </c>
      <c r="BK11" s="1">
        <v>16.170000000000002</v>
      </c>
      <c r="BL11" s="1">
        <v>74</v>
      </c>
      <c r="BM11" s="1">
        <v>16.579999999999998</v>
      </c>
      <c r="BN11" s="1">
        <v>10.67</v>
      </c>
      <c r="BO11" s="1">
        <v>64</v>
      </c>
      <c r="BP11" s="1">
        <v>9.83</v>
      </c>
      <c r="BQ11" s="1">
        <v>6.92</v>
      </c>
      <c r="BR11" s="1">
        <v>70</v>
      </c>
      <c r="BS11" s="1">
        <v>0.08</v>
      </c>
      <c r="BT11" s="1">
        <v>0</v>
      </c>
      <c r="BU11" s="1">
        <v>11</v>
      </c>
      <c r="BV11" s="1">
        <v>1</v>
      </c>
      <c r="BW11" s="1">
        <v>7</v>
      </c>
      <c r="BX11" s="1">
        <v>1</v>
      </c>
      <c r="BY11" s="1">
        <v>37.67</v>
      </c>
      <c r="BZ11" s="1">
        <v>4.42</v>
      </c>
      <c r="CA11" s="1">
        <v>1.33</v>
      </c>
      <c r="CB11" s="1">
        <v>2.25</v>
      </c>
      <c r="CC11" s="1">
        <v>0.08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4.2522540300000005</v>
      </c>
      <c r="CL11" s="1">
        <v>8</v>
      </c>
    </row>
    <row r="12" spans="1:90" x14ac:dyDescent="0.25">
      <c r="A12" s="1" t="s">
        <v>204</v>
      </c>
      <c r="B12" s="1">
        <v>5.6</v>
      </c>
      <c r="C12" s="1">
        <v>12</v>
      </c>
      <c r="D12" s="1">
        <v>61.5</v>
      </c>
      <c r="E12" s="1">
        <v>0.08</v>
      </c>
      <c r="F12" s="1">
        <v>0.12</v>
      </c>
      <c r="G12" s="1">
        <v>0.1</v>
      </c>
      <c r="H12" s="1">
        <v>2</v>
      </c>
      <c r="I12" s="1">
        <v>0.57999999999999996</v>
      </c>
      <c r="J12" s="1">
        <v>0.33</v>
      </c>
      <c r="K12" s="1">
        <v>0.08</v>
      </c>
      <c r="L12" s="1">
        <v>0.5</v>
      </c>
      <c r="M12" s="1">
        <v>0</v>
      </c>
      <c r="N12" s="1">
        <v>0</v>
      </c>
      <c r="O12" s="1">
        <v>0.06</v>
      </c>
      <c r="P12" s="1">
        <v>0.06</v>
      </c>
      <c r="Q12" s="1">
        <v>0.17</v>
      </c>
      <c r="R12" s="1">
        <v>0.08</v>
      </c>
      <c r="S12" s="1">
        <v>0.08</v>
      </c>
      <c r="T12" s="1">
        <v>0</v>
      </c>
      <c r="U12" s="1">
        <v>13.08</v>
      </c>
      <c r="V12" s="1">
        <v>9.75</v>
      </c>
      <c r="W12" s="1">
        <v>75</v>
      </c>
      <c r="X12" s="1">
        <v>1.42</v>
      </c>
      <c r="Y12" s="1">
        <v>0.67</v>
      </c>
      <c r="Z12" s="1">
        <v>47</v>
      </c>
      <c r="AA12" s="1">
        <v>1.17</v>
      </c>
      <c r="AB12" s="1">
        <v>0.17</v>
      </c>
      <c r="AC12" s="1">
        <v>1.25</v>
      </c>
      <c r="AD12" s="1">
        <v>0</v>
      </c>
      <c r="AE12" s="1">
        <v>0.06</v>
      </c>
      <c r="AF12" s="1">
        <v>0</v>
      </c>
      <c r="AG12" s="1">
        <v>0</v>
      </c>
      <c r="AH12" s="1">
        <v>0.08</v>
      </c>
      <c r="AI12" s="1">
        <v>0</v>
      </c>
      <c r="AJ12" s="1">
        <v>0.33</v>
      </c>
      <c r="AK12" s="1">
        <v>7.17</v>
      </c>
      <c r="AL12" s="1">
        <v>19.61</v>
      </c>
      <c r="AM12" s="1">
        <v>12.7</v>
      </c>
      <c r="AN12" s="1">
        <v>0.5</v>
      </c>
      <c r="AO12" s="1">
        <v>2.8</v>
      </c>
      <c r="AP12" s="1">
        <v>7.92</v>
      </c>
      <c r="AQ12" s="1">
        <v>10.92</v>
      </c>
      <c r="AR12" s="1">
        <v>0.25</v>
      </c>
      <c r="AS12" s="1">
        <v>3</v>
      </c>
      <c r="AT12" s="1">
        <v>1</v>
      </c>
      <c r="AU12" s="1">
        <v>1.08</v>
      </c>
      <c r="AV12" s="1">
        <v>0.5</v>
      </c>
      <c r="AW12" s="1">
        <v>46</v>
      </c>
      <c r="AX12" s="1">
        <v>3</v>
      </c>
      <c r="AY12" s="1">
        <v>0.42</v>
      </c>
      <c r="AZ12" s="1">
        <v>0.08</v>
      </c>
      <c r="BA12" s="1">
        <v>0.25</v>
      </c>
      <c r="BB12" s="1">
        <v>0.75</v>
      </c>
      <c r="BC12" s="1">
        <v>14</v>
      </c>
      <c r="BD12" s="1">
        <v>8.58</v>
      </c>
      <c r="BE12" s="1">
        <v>5.25</v>
      </c>
      <c r="BF12" s="1">
        <v>0.83</v>
      </c>
      <c r="BG12" s="1">
        <v>2.25</v>
      </c>
      <c r="BH12" s="1">
        <v>1.92</v>
      </c>
      <c r="BI12" s="1">
        <v>1.59</v>
      </c>
      <c r="BJ12" s="1">
        <v>32.83</v>
      </c>
      <c r="BK12" s="1">
        <v>27.67</v>
      </c>
      <c r="BL12" s="1">
        <v>84</v>
      </c>
      <c r="BM12" s="1">
        <v>21.83</v>
      </c>
      <c r="BN12" s="1">
        <v>16.920000000000002</v>
      </c>
      <c r="BO12" s="1">
        <v>78</v>
      </c>
      <c r="BP12" s="1">
        <v>13.08</v>
      </c>
      <c r="BQ12" s="1">
        <v>9.75</v>
      </c>
      <c r="BR12" s="1">
        <v>75</v>
      </c>
      <c r="BS12" s="1">
        <v>0.33</v>
      </c>
      <c r="BT12" s="1">
        <v>0</v>
      </c>
      <c r="BU12" s="1">
        <v>8</v>
      </c>
      <c r="BV12" s="1">
        <v>4</v>
      </c>
      <c r="BW12" s="1">
        <v>4</v>
      </c>
      <c r="BX12" s="1">
        <v>0.33</v>
      </c>
      <c r="BY12" s="1">
        <v>42</v>
      </c>
      <c r="BZ12" s="1">
        <v>1</v>
      </c>
      <c r="CA12" s="1">
        <v>3.67</v>
      </c>
      <c r="CB12" s="1">
        <v>2.83</v>
      </c>
      <c r="CC12" s="1">
        <v>0.25</v>
      </c>
      <c r="CD12" s="1">
        <v>0</v>
      </c>
      <c r="CE12" s="1">
        <v>1</v>
      </c>
      <c r="CF12" s="1">
        <v>0.08</v>
      </c>
      <c r="CG12" s="1">
        <v>0.33</v>
      </c>
      <c r="CH12" s="1">
        <v>0.08</v>
      </c>
      <c r="CI12" s="1">
        <v>0</v>
      </c>
      <c r="CJ12" s="1">
        <v>0</v>
      </c>
      <c r="CK12" s="1">
        <f t="shared" si="0"/>
        <v>3.4249513800000009</v>
      </c>
      <c r="CL12" s="1">
        <v>7</v>
      </c>
    </row>
    <row r="13" spans="1:90" x14ac:dyDescent="0.25">
      <c r="A13" s="1" t="s">
        <v>78</v>
      </c>
      <c r="B13" s="1">
        <v>10.8</v>
      </c>
      <c r="C13" s="1">
        <v>12</v>
      </c>
      <c r="D13" s="1">
        <v>53.58</v>
      </c>
      <c r="E13" s="1">
        <v>0.21</v>
      </c>
      <c r="F13" s="1">
        <v>0.13</v>
      </c>
      <c r="G13" s="1">
        <v>0.4</v>
      </c>
      <c r="H13" s="1">
        <v>3</v>
      </c>
      <c r="I13" s="1">
        <v>1.5</v>
      </c>
      <c r="J13" s="1">
        <v>0.5</v>
      </c>
      <c r="K13" s="1">
        <v>1.17</v>
      </c>
      <c r="L13" s="1">
        <v>0.33</v>
      </c>
      <c r="M13" s="1">
        <v>0.5</v>
      </c>
      <c r="N13" s="1">
        <v>0.17</v>
      </c>
      <c r="O13" s="1">
        <v>0.26</v>
      </c>
      <c r="P13" s="1">
        <v>0.26</v>
      </c>
      <c r="Q13" s="1">
        <v>0.17</v>
      </c>
      <c r="R13" s="1">
        <v>0.17</v>
      </c>
      <c r="S13" s="1">
        <v>0</v>
      </c>
      <c r="T13" s="1">
        <v>0</v>
      </c>
      <c r="U13" s="1">
        <v>11.67</v>
      </c>
      <c r="V13" s="1">
        <v>9.33</v>
      </c>
      <c r="W13" s="1">
        <v>80</v>
      </c>
      <c r="X13" s="1">
        <v>1.08</v>
      </c>
      <c r="Y13" s="1">
        <v>0.25</v>
      </c>
      <c r="Z13" s="1">
        <v>23</v>
      </c>
      <c r="AA13" s="1">
        <v>0.17</v>
      </c>
      <c r="AB13" s="1">
        <v>0</v>
      </c>
      <c r="AC13" s="1">
        <v>1.25</v>
      </c>
      <c r="AD13" s="1">
        <v>0.17</v>
      </c>
      <c r="AE13" s="1">
        <v>0.16</v>
      </c>
      <c r="AF13" s="1">
        <v>0.08</v>
      </c>
      <c r="AG13" s="1">
        <v>0</v>
      </c>
      <c r="AH13" s="1">
        <v>0</v>
      </c>
      <c r="AI13" s="1">
        <v>0</v>
      </c>
      <c r="AJ13" s="1">
        <v>0.33</v>
      </c>
      <c r="AK13" s="1">
        <v>27.08</v>
      </c>
      <c r="AL13" s="1">
        <v>17.12</v>
      </c>
      <c r="AM13" s="1">
        <v>11.98</v>
      </c>
      <c r="AN13" s="1">
        <v>1.8</v>
      </c>
      <c r="AO13" s="1">
        <v>4.2</v>
      </c>
      <c r="AP13" s="1">
        <v>4.33</v>
      </c>
      <c r="AQ13" s="1">
        <v>8.08</v>
      </c>
      <c r="AR13" s="1">
        <v>0</v>
      </c>
      <c r="AS13" s="1">
        <v>2.92</v>
      </c>
      <c r="AT13" s="1">
        <v>0.33</v>
      </c>
      <c r="AU13" s="1">
        <v>0.57999999999999996</v>
      </c>
      <c r="AV13" s="1">
        <v>0.25</v>
      </c>
      <c r="AW13" s="1">
        <v>43</v>
      </c>
      <c r="AX13" s="1">
        <v>1.92</v>
      </c>
      <c r="AY13" s="1">
        <v>0</v>
      </c>
      <c r="AZ13" s="1">
        <v>0</v>
      </c>
      <c r="BA13" s="1">
        <v>0.42</v>
      </c>
      <c r="BB13" s="1">
        <v>0.42</v>
      </c>
      <c r="BC13" s="1">
        <v>6.25</v>
      </c>
      <c r="BD13" s="1">
        <v>4.17</v>
      </c>
      <c r="BE13" s="1">
        <v>1.75</v>
      </c>
      <c r="BF13" s="1">
        <v>0.83</v>
      </c>
      <c r="BG13" s="1">
        <v>0.92</v>
      </c>
      <c r="BH13" s="1">
        <v>0.75</v>
      </c>
      <c r="BI13" s="1">
        <v>0.61</v>
      </c>
      <c r="BJ13" s="1">
        <v>19.920000000000002</v>
      </c>
      <c r="BK13" s="1">
        <v>16.829999999999998</v>
      </c>
      <c r="BL13" s="1">
        <v>84</v>
      </c>
      <c r="BM13" s="1">
        <v>17.5</v>
      </c>
      <c r="BN13" s="1">
        <v>13.92</v>
      </c>
      <c r="BO13" s="1">
        <v>80</v>
      </c>
      <c r="BP13" s="1">
        <v>11.67</v>
      </c>
      <c r="BQ13" s="1">
        <v>9.33</v>
      </c>
      <c r="BR13" s="1">
        <v>80</v>
      </c>
      <c r="BS13" s="1">
        <v>0.08</v>
      </c>
      <c r="BT13" s="1">
        <v>0</v>
      </c>
      <c r="BU13" s="1">
        <v>6</v>
      </c>
      <c r="BV13" s="1">
        <v>6</v>
      </c>
      <c r="BW13" s="1">
        <v>2</v>
      </c>
      <c r="BX13" s="1">
        <v>1</v>
      </c>
      <c r="BY13" s="1">
        <v>32.67</v>
      </c>
      <c r="BZ13" s="1">
        <v>5</v>
      </c>
      <c r="CA13" s="1">
        <v>0.33</v>
      </c>
      <c r="CB13" s="1">
        <v>2.5</v>
      </c>
      <c r="CC13" s="1">
        <v>0.25</v>
      </c>
      <c r="CD13" s="1">
        <v>0</v>
      </c>
      <c r="CE13" s="1">
        <v>0.08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4.8614560200000039</v>
      </c>
      <c r="CL13" s="1">
        <v>7</v>
      </c>
    </row>
    <row r="14" spans="1:90" x14ac:dyDescent="0.25">
      <c r="A14" s="1" t="s">
        <v>97</v>
      </c>
      <c r="B14" s="1">
        <v>4.8</v>
      </c>
      <c r="C14" s="1">
        <v>14</v>
      </c>
      <c r="D14" s="1">
        <v>31.14</v>
      </c>
      <c r="E14" s="1">
        <v>0.13</v>
      </c>
      <c r="F14" s="1">
        <v>0</v>
      </c>
      <c r="G14" s="1">
        <v>0.2</v>
      </c>
      <c r="H14" s="1">
        <v>0</v>
      </c>
      <c r="I14" s="1">
        <v>0.93</v>
      </c>
      <c r="J14" s="1">
        <v>0.43</v>
      </c>
      <c r="K14" s="1">
        <v>0.64</v>
      </c>
      <c r="L14" s="1">
        <v>0.28999999999999998</v>
      </c>
      <c r="M14" s="1">
        <v>7.0000000000000007E-2</v>
      </c>
      <c r="N14" s="1">
        <v>0.14000000000000001</v>
      </c>
      <c r="O14" s="1">
        <v>0.09</v>
      </c>
      <c r="P14" s="1">
        <v>0.09</v>
      </c>
      <c r="Q14" s="1">
        <v>0</v>
      </c>
      <c r="R14" s="1">
        <v>0</v>
      </c>
      <c r="S14" s="1">
        <v>0</v>
      </c>
      <c r="T14" s="1">
        <v>0</v>
      </c>
      <c r="U14" s="1">
        <v>4.71</v>
      </c>
      <c r="V14" s="1">
        <v>2.79</v>
      </c>
      <c r="W14" s="1">
        <v>59</v>
      </c>
      <c r="X14" s="1">
        <v>0.71</v>
      </c>
      <c r="Y14" s="1">
        <v>7.0000000000000007E-2</v>
      </c>
      <c r="Z14" s="1">
        <v>10</v>
      </c>
      <c r="AA14" s="1">
        <v>0</v>
      </c>
      <c r="AB14" s="1">
        <v>0</v>
      </c>
      <c r="AC14" s="1">
        <v>0.71</v>
      </c>
      <c r="AD14" s="1">
        <v>7.0000000000000007E-2</v>
      </c>
      <c r="AE14" s="1">
        <v>7.0000000000000007E-2</v>
      </c>
      <c r="AF14" s="1">
        <v>0</v>
      </c>
      <c r="AG14" s="1">
        <v>0</v>
      </c>
      <c r="AH14" s="1">
        <v>0.21</v>
      </c>
      <c r="AI14" s="1">
        <v>0</v>
      </c>
      <c r="AJ14" s="1">
        <v>7.0000000000000007E-2</v>
      </c>
      <c r="AK14" s="1">
        <v>10.14</v>
      </c>
      <c r="AL14" s="1">
        <v>8.73</v>
      </c>
      <c r="AM14" s="1">
        <v>3.29</v>
      </c>
      <c r="AN14" s="1">
        <v>0.7</v>
      </c>
      <c r="AO14" s="1">
        <v>2.2000000000000002</v>
      </c>
      <c r="AP14" s="1">
        <v>2.5</v>
      </c>
      <c r="AQ14" s="1">
        <v>2.5</v>
      </c>
      <c r="AR14" s="1">
        <v>0</v>
      </c>
      <c r="AS14" s="1">
        <v>1</v>
      </c>
      <c r="AT14" s="1">
        <v>0.28999999999999998</v>
      </c>
      <c r="AU14" s="1">
        <v>0.5</v>
      </c>
      <c r="AV14" s="1">
        <v>0.21</v>
      </c>
      <c r="AW14" s="1">
        <v>42</v>
      </c>
      <c r="AX14" s="1">
        <v>2.0699999999999998</v>
      </c>
      <c r="AY14" s="1">
        <v>0.21</v>
      </c>
      <c r="AZ14" s="1">
        <v>0</v>
      </c>
      <c r="BA14" s="1">
        <v>7.0000000000000007E-2</v>
      </c>
      <c r="BB14" s="1">
        <v>0.28999999999999998</v>
      </c>
      <c r="BC14" s="1">
        <v>14.93</v>
      </c>
      <c r="BD14" s="1">
        <v>8.93</v>
      </c>
      <c r="BE14" s="1">
        <v>4.79</v>
      </c>
      <c r="BF14" s="1">
        <v>0.5</v>
      </c>
      <c r="BG14" s="1">
        <v>1.71</v>
      </c>
      <c r="BH14" s="1">
        <v>1.86</v>
      </c>
      <c r="BI14" s="1">
        <v>1.5</v>
      </c>
      <c r="BJ14" s="1">
        <v>9.2899999999999991</v>
      </c>
      <c r="BK14" s="1">
        <v>6.64</v>
      </c>
      <c r="BL14" s="1">
        <v>71</v>
      </c>
      <c r="BM14" s="1">
        <v>7.07</v>
      </c>
      <c r="BN14" s="1">
        <v>4.07</v>
      </c>
      <c r="BO14" s="1">
        <v>58</v>
      </c>
      <c r="BP14" s="1">
        <v>4.71</v>
      </c>
      <c r="BQ14" s="1">
        <v>2.79</v>
      </c>
      <c r="BR14" s="1">
        <v>59</v>
      </c>
      <c r="BS14" s="1">
        <v>7.0000000000000007E-2</v>
      </c>
      <c r="BT14" s="1">
        <v>0</v>
      </c>
      <c r="BU14" s="1">
        <v>2</v>
      </c>
      <c r="BV14" s="1">
        <v>12</v>
      </c>
      <c r="BW14" s="1">
        <v>2</v>
      </c>
      <c r="BX14" s="1">
        <v>0.36</v>
      </c>
      <c r="BY14" s="1">
        <v>16.71</v>
      </c>
      <c r="BZ14" s="1">
        <v>1.71</v>
      </c>
      <c r="CA14" s="1">
        <v>1.07</v>
      </c>
      <c r="CB14" s="1">
        <v>1.5</v>
      </c>
      <c r="CC14" s="1">
        <v>0.21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3.3256697599999994</v>
      </c>
      <c r="CL14" s="1">
        <v>7</v>
      </c>
    </row>
    <row r="15" spans="1:90" x14ac:dyDescent="0.25">
      <c r="A15" s="1" t="s">
        <v>234</v>
      </c>
      <c r="B15" s="1">
        <v>8</v>
      </c>
      <c r="C15" s="1">
        <v>8</v>
      </c>
      <c r="D15" s="1">
        <v>76.62</v>
      </c>
      <c r="E15" s="1">
        <v>0.37</v>
      </c>
      <c r="F15" s="1">
        <v>0.36</v>
      </c>
      <c r="G15" s="1">
        <v>0.7</v>
      </c>
      <c r="H15" s="1">
        <v>5</v>
      </c>
      <c r="I15" s="1">
        <v>1.88</v>
      </c>
      <c r="J15" s="1">
        <v>1.1200000000000001</v>
      </c>
      <c r="K15" s="1">
        <v>1.88</v>
      </c>
      <c r="L15" s="1">
        <v>0</v>
      </c>
      <c r="M15" s="1">
        <v>0.5</v>
      </c>
      <c r="N15" s="1">
        <v>0.25</v>
      </c>
      <c r="O15" s="1">
        <v>0.36</v>
      </c>
      <c r="P15" s="1">
        <v>0.36</v>
      </c>
      <c r="Q15" s="1">
        <v>0.38</v>
      </c>
      <c r="R15" s="1">
        <v>0.38</v>
      </c>
      <c r="S15" s="1">
        <v>0</v>
      </c>
      <c r="T15" s="1">
        <v>0</v>
      </c>
      <c r="U15" s="1">
        <v>18.62</v>
      </c>
      <c r="V15" s="1">
        <v>15.75</v>
      </c>
      <c r="W15" s="1">
        <v>85</v>
      </c>
      <c r="X15" s="1">
        <v>6.5</v>
      </c>
      <c r="Y15" s="1">
        <v>1.5</v>
      </c>
      <c r="Z15" s="1">
        <v>23</v>
      </c>
      <c r="AA15" s="1">
        <v>3</v>
      </c>
      <c r="AB15" s="1">
        <v>0.62</v>
      </c>
      <c r="AC15" s="1">
        <v>1.38</v>
      </c>
      <c r="AD15" s="1">
        <v>0.5</v>
      </c>
      <c r="AE15" s="1">
        <v>0.32</v>
      </c>
      <c r="AF15" s="1">
        <v>0.25</v>
      </c>
      <c r="AG15" s="1">
        <v>0</v>
      </c>
      <c r="AH15" s="1">
        <v>0</v>
      </c>
      <c r="AI15" s="1">
        <v>0</v>
      </c>
      <c r="AJ15" s="1">
        <v>0.38</v>
      </c>
      <c r="AK15" s="1">
        <v>38.619999999999997</v>
      </c>
      <c r="AL15" s="1">
        <v>26.38</v>
      </c>
      <c r="AM15" s="1">
        <v>21.95</v>
      </c>
      <c r="AN15" s="1">
        <v>2.8</v>
      </c>
      <c r="AO15" s="1">
        <v>5.4</v>
      </c>
      <c r="AP15" s="1">
        <v>7.62</v>
      </c>
      <c r="AQ15" s="1">
        <v>16.62</v>
      </c>
      <c r="AR15" s="1">
        <v>0.38</v>
      </c>
      <c r="AS15" s="1">
        <v>5.12</v>
      </c>
      <c r="AT15" s="1">
        <v>0.62</v>
      </c>
      <c r="AU15" s="1">
        <v>0.25</v>
      </c>
      <c r="AV15" s="1">
        <v>0.25</v>
      </c>
      <c r="AW15" s="1">
        <v>100</v>
      </c>
      <c r="AX15" s="1">
        <v>2.62</v>
      </c>
      <c r="AY15" s="1">
        <v>0</v>
      </c>
      <c r="AZ15" s="1">
        <v>0</v>
      </c>
      <c r="BA15" s="1">
        <v>0.25</v>
      </c>
      <c r="BB15" s="1">
        <v>0.25</v>
      </c>
      <c r="BC15" s="1">
        <v>6.88</v>
      </c>
      <c r="BD15" s="1">
        <v>4.75</v>
      </c>
      <c r="BE15" s="1">
        <v>2.25</v>
      </c>
      <c r="BF15" s="1">
        <v>0.5</v>
      </c>
      <c r="BG15" s="1">
        <v>0.5</v>
      </c>
      <c r="BH15" s="1">
        <v>1</v>
      </c>
      <c r="BI15" s="1">
        <v>0.8</v>
      </c>
      <c r="BJ15" s="1">
        <v>35.75</v>
      </c>
      <c r="BK15" s="1">
        <v>31.5</v>
      </c>
      <c r="BL15" s="1">
        <v>88</v>
      </c>
      <c r="BM15" s="1">
        <v>34.619999999999997</v>
      </c>
      <c r="BN15" s="1">
        <v>26.12</v>
      </c>
      <c r="BO15" s="1">
        <v>75</v>
      </c>
      <c r="BP15" s="1">
        <v>18.62</v>
      </c>
      <c r="BQ15" s="1">
        <v>15.75</v>
      </c>
      <c r="BR15" s="1">
        <v>85</v>
      </c>
      <c r="BS15" s="1">
        <v>0.25</v>
      </c>
      <c r="BT15" s="1">
        <v>0.12</v>
      </c>
      <c r="BU15" s="1">
        <v>7</v>
      </c>
      <c r="BV15" s="1">
        <v>1</v>
      </c>
      <c r="BW15" s="1">
        <v>2</v>
      </c>
      <c r="BX15" s="1">
        <v>0.75</v>
      </c>
      <c r="BY15" s="1">
        <v>53</v>
      </c>
      <c r="BZ15" s="1">
        <v>5.5</v>
      </c>
      <c r="CA15" s="1">
        <v>1.62</v>
      </c>
      <c r="CB15" s="1">
        <v>6.38</v>
      </c>
      <c r="CC15" s="1">
        <v>0.38</v>
      </c>
      <c r="CD15" s="1">
        <v>0</v>
      </c>
      <c r="CE15" s="1">
        <v>2.62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5.2106080499999994</v>
      </c>
      <c r="CL15" s="1">
        <v>7</v>
      </c>
    </row>
    <row r="16" spans="1:90" x14ac:dyDescent="0.25">
      <c r="A16" s="1" t="s">
        <v>125</v>
      </c>
      <c r="B16" s="1">
        <v>5.8</v>
      </c>
      <c r="C16" s="1">
        <v>3</v>
      </c>
      <c r="D16" s="1">
        <v>90</v>
      </c>
      <c r="E16" s="1">
        <v>0.12</v>
      </c>
      <c r="F16" s="1">
        <v>0.2</v>
      </c>
      <c r="G16" s="1">
        <v>0.1</v>
      </c>
      <c r="H16" s="1">
        <v>1</v>
      </c>
      <c r="I16" s="1">
        <v>1</v>
      </c>
      <c r="J16" s="1">
        <v>0.33</v>
      </c>
      <c r="K16" s="1">
        <v>0.33</v>
      </c>
      <c r="L16" s="1">
        <v>0.67</v>
      </c>
      <c r="M16" s="1">
        <v>0</v>
      </c>
      <c r="N16" s="1">
        <v>0</v>
      </c>
      <c r="O16" s="1">
        <v>0.06</v>
      </c>
      <c r="P16" s="1">
        <v>0.06</v>
      </c>
      <c r="Q16" s="1">
        <v>0.33</v>
      </c>
      <c r="R16" s="1">
        <v>0</v>
      </c>
      <c r="S16" s="1">
        <v>0.33</v>
      </c>
      <c r="T16" s="1">
        <v>0</v>
      </c>
      <c r="U16" s="1">
        <v>12</v>
      </c>
      <c r="V16" s="1">
        <v>7</v>
      </c>
      <c r="W16" s="1">
        <v>58</v>
      </c>
      <c r="X16" s="1">
        <v>3.33</v>
      </c>
      <c r="Y16" s="1">
        <v>1.33</v>
      </c>
      <c r="Z16" s="1">
        <v>40</v>
      </c>
      <c r="AA16" s="1">
        <v>0.67</v>
      </c>
      <c r="AB16" s="1">
        <v>0.67</v>
      </c>
      <c r="AC16" s="1">
        <v>1.33</v>
      </c>
      <c r="AD16" s="1">
        <v>0</v>
      </c>
      <c r="AE16" s="1">
        <v>0.06</v>
      </c>
      <c r="AF16" s="1">
        <v>0</v>
      </c>
      <c r="AG16" s="1">
        <v>0</v>
      </c>
      <c r="AH16" s="1">
        <v>0</v>
      </c>
      <c r="AI16" s="1">
        <v>0</v>
      </c>
      <c r="AJ16" s="1">
        <v>0.33</v>
      </c>
      <c r="AK16" s="1">
        <v>6.67</v>
      </c>
      <c r="AL16" s="1">
        <v>22.27</v>
      </c>
      <c r="AM16" s="1">
        <v>30.47</v>
      </c>
      <c r="AN16" s="1">
        <v>0.5</v>
      </c>
      <c r="AO16" s="1">
        <v>3.3</v>
      </c>
      <c r="AP16" s="1">
        <v>16.670000000000002</v>
      </c>
      <c r="AQ16" s="1">
        <v>22.67</v>
      </c>
      <c r="AR16" s="1">
        <v>1</v>
      </c>
      <c r="AS16" s="1">
        <v>5</v>
      </c>
      <c r="AT16" s="1">
        <v>1</v>
      </c>
      <c r="AU16" s="1">
        <v>4.67</v>
      </c>
      <c r="AV16" s="1">
        <v>3</v>
      </c>
      <c r="AW16" s="1">
        <v>64</v>
      </c>
      <c r="AX16" s="1">
        <v>4.33</v>
      </c>
      <c r="AY16" s="1">
        <v>1.33</v>
      </c>
      <c r="AZ16" s="1">
        <v>0</v>
      </c>
      <c r="BA16" s="1">
        <v>1.33</v>
      </c>
      <c r="BB16" s="1">
        <v>2.67</v>
      </c>
      <c r="BC16" s="1">
        <v>10.33</v>
      </c>
      <c r="BD16" s="1">
        <v>6.67</v>
      </c>
      <c r="BE16" s="1">
        <v>4</v>
      </c>
      <c r="BF16" s="1">
        <v>0.33</v>
      </c>
      <c r="BG16" s="1">
        <v>1</v>
      </c>
      <c r="BH16" s="1">
        <v>1</v>
      </c>
      <c r="BI16" s="1">
        <v>1.0900000000000001</v>
      </c>
      <c r="BJ16" s="1">
        <v>35.67</v>
      </c>
      <c r="BK16" s="1">
        <v>28</v>
      </c>
      <c r="BL16" s="1">
        <v>78</v>
      </c>
      <c r="BM16" s="1">
        <v>23.33</v>
      </c>
      <c r="BN16" s="1">
        <v>15.33</v>
      </c>
      <c r="BO16" s="1">
        <v>66</v>
      </c>
      <c r="BP16" s="1">
        <v>12</v>
      </c>
      <c r="BQ16" s="1">
        <v>7</v>
      </c>
      <c r="BR16" s="1">
        <v>58</v>
      </c>
      <c r="BS16" s="1">
        <v>0.67</v>
      </c>
      <c r="BT16" s="1">
        <v>0</v>
      </c>
      <c r="BU16" s="1">
        <v>3</v>
      </c>
      <c r="BV16" s="1">
        <v>0</v>
      </c>
      <c r="BW16" s="1">
        <v>0</v>
      </c>
      <c r="BX16" s="1">
        <v>1.67</v>
      </c>
      <c r="BY16" s="1">
        <v>55.33</v>
      </c>
      <c r="BZ16" s="1">
        <v>1.67</v>
      </c>
      <c r="CA16" s="1">
        <v>6</v>
      </c>
      <c r="CB16" s="1">
        <v>6.33</v>
      </c>
      <c r="CC16" s="1">
        <v>0</v>
      </c>
      <c r="CD16" s="1">
        <v>0</v>
      </c>
      <c r="CE16" s="1">
        <v>0.67</v>
      </c>
      <c r="CF16" s="1">
        <v>0.67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3.1077267799999997</v>
      </c>
      <c r="CL16" s="1">
        <v>7</v>
      </c>
    </row>
    <row r="17" spans="1:90" x14ac:dyDescent="0.25">
      <c r="A17" s="1" t="s">
        <v>91</v>
      </c>
      <c r="B17" s="1">
        <v>12.7</v>
      </c>
      <c r="C17" s="1">
        <v>14</v>
      </c>
      <c r="D17" s="1">
        <v>90</v>
      </c>
      <c r="E17" s="1">
        <v>0.47</v>
      </c>
      <c r="F17" s="1">
        <v>0.51</v>
      </c>
      <c r="G17" s="1">
        <v>1.2</v>
      </c>
      <c r="H17" s="1">
        <v>22</v>
      </c>
      <c r="I17" s="1">
        <v>4.07</v>
      </c>
      <c r="J17" s="1">
        <v>2.0699999999999998</v>
      </c>
      <c r="K17" s="1">
        <v>3.29</v>
      </c>
      <c r="L17" s="1">
        <v>0.79</v>
      </c>
      <c r="M17" s="1">
        <v>1.21</v>
      </c>
      <c r="N17" s="1">
        <v>7.0000000000000007E-2</v>
      </c>
      <c r="O17" s="1">
        <v>0.72</v>
      </c>
      <c r="P17" s="1">
        <v>0.77</v>
      </c>
      <c r="Q17" s="1">
        <v>0.93</v>
      </c>
      <c r="R17" s="1">
        <v>0.93</v>
      </c>
      <c r="S17" s="1">
        <v>0</v>
      </c>
      <c r="T17" s="1">
        <v>0</v>
      </c>
      <c r="U17" s="1">
        <v>18.57</v>
      </c>
      <c r="V17" s="1">
        <v>13.86</v>
      </c>
      <c r="W17" s="1">
        <v>75</v>
      </c>
      <c r="X17" s="1">
        <v>1.29</v>
      </c>
      <c r="Y17" s="1">
        <v>0.28999999999999998</v>
      </c>
      <c r="Z17" s="1">
        <v>22</v>
      </c>
      <c r="AA17" s="1">
        <v>7.0000000000000007E-2</v>
      </c>
      <c r="AB17" s="1">
        <v>0</v>
      </c>
      <c r="AC17" s="1">
        <v>2.0699999999999998</v>
      </c>
      <c r="AD17" s="1">
        <v>0.64</v>
      </c>
      <c r="AE17" s="1">
        <v>0.46</v>
      </c>
      <c r="AF17" s="1">
        <v>0.64</v>
      </c>
      <c r="AG17" s="1">
        <v>0</v>
      </c>
      <c r="AH17" s="1">
        <v>7.0000000000000007E-2</v>
      </c>
      <c r="AI17" s="1">
        <v>0</v>
      </c>
      <c r="AJ17" s="1">
        <v>0.56999999999999995</v>
      </c>
      <c r="AK17" s="1">
        <v>70.36</v>
      </c>
      <c r="AL17" s="1">
        <v>28.88</v>
      </c>
      <c r="AM17" s="1">
        <v>49.23</v>
      </c>
      <c r="AN17" s="1">
        <v>5.3</v>
      </c>
      <c r="AO17" s="1">
        <v>8.1</v>
      </c>
      <c r="AP17" s="1">
        <v>9.07</v>
      </c>
      <c r="AQ17" s="1">
        <v>31.57</v>
      </c>
      <c r="AR17" s="1">
        <v>1.36</v>
      </c>
      <c r="AS17" s="1">
        <v>10.43</v>
      </c>
      <c r="AT17" s="1">
        <v>0.86</v>
      </c>
      <c r="AU17" s="1">
        <v>0.43</v>
      </c>
      <c r="AV17" s="1">
        <v>0.28999999999999998</v>
      </c>
      <c r="AW17" s="1">
        <v>67</v>
      </c>
      <c r="AX17" s="1">
        <v>2.79</v>
      </c>
      <c r="AY17" s="1">
        <v>0.28999999999999998</v>
      </c>
      <c r="AZ17" s="1">
        <v>0</v>
      </c>
      <c r="BA17" s="1">
        <v>0.14000000000000001</v>
      </c>
      <c r="BB17" s="1">
        <v>0.43</v>
      </c>
      <c r="BC17" s="1">
        <v>9.2100000000000009</v>
      </c>
      <c r="BD17" s="1">
        <v>6.79</v>
      </c>
      <c r="BE17" s="1">
        <v>3.21</v>
      </c>
      <c r="BF17" s="1">
        <v>0.71</v>
      </c>
      <c r="BG17" s="1">
        <v>1.86</v>
      </c>
      <c r="BH17" s="1">
        <v>1.5</v>
      </c>
      <c r="BI17" s="1">
        <v>1.1100000000000001</v>
      </c>
      <c r="BJ17" s="1">
        <v>35</v>
      </c>
      <c r="BK17" s="1">
        <v>28.21</v>
      </c>
      <c r="BL17" s="1">
        <v>81</v>
      </c>
      <c r="BM17" s="1">
        <v>29.79</v>
      </c>
      <c r="BN17" s="1">
        <v>22.71</v>
      </c>
      <c r="BO17" s="1">
        <v>76</v>
      </c>
      <c r="BP17" s="1">
        <v>18.57</v>
      </c>
      <c r="BQ17" s="1">
        <v>13.86</v>
      </c>
      <c r="BR17" s="1">
        <v>75</v>
      </c>
      <c r="BS17" s="1">
        <v>0.5</v>
      </c>
      <c r="BT17" s="1">
        <v>0.28999999999999998</v>
      </c>
      <c r="BU17" s="1">
        <v>14</v>
      </c>
      <c r="BV17" s="1">
        <v>0</v>
      </c>
      <c r="BW17" s="1">
        <v>0</v>
      </c>
      <c r="BX17" s="1">
        <v>1.79</v>
      </c>
      <c r="BY17" s="1">
        <v>53.14</v>
      </c>
      <c r="BZ17" s="1">
        <v>9.7899999999999991</v>
      </c>
      <c r="CA17" s="1">
        <v>1.93</v>
      </c>
      <c r="CB17" s="1">
        <v>3.43</v>
      </c>
      <c r="CC17" s="1">
        <v>0.28999999999999998</v>
      </c>
      <c r="CD17" s="1">
        <v>0</v>
      </c>
      <c r="CE17" s="1">
        <v>7.0000000000000007E-2</v>
      </c>
      <c r="CF17" s="1">
        <v>0</v>
      </c>
      <c r="CG17" s="1">
        <v>7.0000000000000007E-2</v>
      </c>
      <c r="CH17" s="1">
        <v>0</v>
      </c>
      <c r="CI17" s="1">
        <v>7.0000000000000007E-2</v>
      </c>
      <c r="CJ17" s="1">
        <v>7.0000000000000007E-2</v>
      </c>
      <c r="CK17" s="1">
        <f t="shared" si="0"/>
        <v>7.7260978899999939</v>
      </c>
      <c r="CL17" s="1">
        <v>6</v>
      </c>
    </row>
    <row r="18" spans="1:90" x14ac:dyDescent="0.25">
      <c r="A18" s="1" t="s">
        <v>100</v>
      </c>
      <c r="B18" s="1">
        <v>5.9</v>
      </c>
      <c r="C18" s="1">
        <v>11</v>
      </c>
      <c r="D18" s="1">
        <v>70.36</v>
      </c>
      <c r="E18" s="1">
        <v>0.24</v>
      </c>
      <c r="F18" s="1">
        <v>0.3</v>
      </c>
      <c r="G18" s="1">
        <v>0.3</v>
      </c>
      <c r="H18" s="1">
        <v>3</v>
      </c>
      <c r="I18" s="1">
        <v>1.45</v>
      </c>
      <c r="J18" s="1">
        <v>0.18</v>
      </c>
      <c r="K18" s="1">
        <v>0.55000000000000004</v>
      </c>
      <c r="L18" s="1">
        <v>0.91</v>
      </c>
      <c r="M18" s="1">
        <v>0.09</v>
      </c>
      <c r="N18" s="1">
        <v>0</v>
      </c>
      <c r="O18" s="1">
        <v>0.08</v>
      </c>
      <c r="P18" s="1">
        <v>0.08</v>
      </c>
      <c r="Q18" s="1">
        <v>0</v>
      </c>
      <c r="R18" s="1">
        <v>0</v>
      </c>
      <c r="S18" s="1">
        <v>0</v>
      </c>
      <c r="T18" s="1">
        <v>0</v>
      </c>
      <c r="U18" s="1">
        <v>13.91</v>
      </c>
      <c r="V18" s="1">
        <v>9.18</v>
      </c>
      <c r="W18" s="1">
        <v>66</v>
      </c>
      <c r="X18" s="1">
        <v>3.18</v>
      </c>
      <c r="Y18" s="1">
        <v>1.0900000000000001</v>
      </c>
      <c r="Z18" s="1">
        <v>34</v>
      </c>
      <c r="AA18" s="1">
        <v>1.18</v>
      </c>
      <c r="AB18" s="1">
        <v>0.09</v>
      </c>
      <c r="AC18" s="1">
        <v>1.73</v>
      </c>
      <c r="AD18" s="1">
        <v>0.45</v>
      </c>
      <c r="AE18" s="1">
        <v>0.26</v>
      </c>
      <c r="AF18" s="1">
        <v>0.27</v>
      </c>
      <c r="AG18" s="1">
        <v>0</v>
      </c>
      <c r="AH18" s="1">
        <v>0</v>
      </c>
      <c r="AI18" s="1">
        <v>0</v>
      </c>
      <c r="AJ18" s="1">
        <v>0.36</v>
      </c>
      <c r="AK18" s="1">
        <v>15.91</v>
      </c>
      <c r="AL18" s="1">
        <v>26.04</v>
      </c>
      <c r="AM18" s="1">
        <v>13.73</v>
      </c>
      <c r="AN18" s="1">
        <v>1.2</v>
      </c>
      <c r="AO18" s="1">
        <v>3.7</v>
      </c>
      <c r="AP18" s="1">
        <v>10.09</v>
      </c>
      <c r="AQ18" s="1">
        <v>12.55</v>
      </c>
      <c r="AR18" s="1">
        <v>0.27</v>
      </c>
      <c r="AS18" s="1">
        <v>3.18</v>
      </c>
      <c r="AT18" s="1">
        <v>0.82</v>
      </c>
      <c r="AU18" s="1">
        <v>0.91</v>
      </c>
      <c r="AV18" s="1">
        <v>0.55000000000000004</v>
      </c>
      <c r="AW18" s="1">
        <v>60</v>
      </c>
      <c r="AX18" s="1">
        <v>3.82</v>
      </c>
      <c r="AY18" s="1">
        <v>0.55000000000000004</v>
      </c>
      <c r="AZ18" s="1">
        <v>0</v>
      </c>
      <c r="BA18" s="1">
        <v>0.45</v>
      </c>
      <c r="BB18" s="1">
        <v>1</v>
      </c>
      <c r="BC18" s="1">
        <v>12.27</v>
      </c>
      <c r="BD18" s="1">
        <v>8.09</v>
      </c>
      <c r="BE18" s="1">
        <v>4.3600000000000003</v>
      </c>
      <c r="BF18" s="1">
        <v>0.55000000000000004</v>
      </c>
      <c r="BG18" s="1">
        <v>2.09</v>
      </c>
      <c r="BH18" s="1">
        <v>2.1800000000000002</v>
      </c>
      <c r="BI18" s="1">
        <v>1.5</v>
      </c>
      <c r="BJ18" s="1">
        <v>25.45</v>
      </c>
      <c r="BK18" s="1">
        <v>18.91</v>
      </c>
      <c r="BL18" s="1">
        <v>74</v>
      </c>
      <c r="BM18" s="1">
        <v>22.45</v>
      </c>
      <c r="BN18" s="1">
        <v>14.73</v>
      </c>
      <c r="BO18" s="1">
        <v>66</v>
      </c>
      <c r="BP18" s="1">
        <v>13.91</v>
      </c>
      <c r="BQ18" s="1">
        <v>9.18</v>
      </c>
      <c r="BR18" s="1">
        <v>66</v>
      </c>
      <c r="BS18" s="1">
        <v>0.36</v>
      </c>
      <c r="BT18" s="1">
        <v>0.09</v>
      </c>
      <c r="BU18" s="1">
        <v>8</v>
      </c>
      <c r="BV18" s="1">
        <v>3</v>
      </c>
      <c r="BW18" s="1">
        <v>3</v>
      </c>
      <c r="BX18" s="1">
        <v>1.27</v>
      </c>
      <c r="BY18" s="1">
        <v>39.549999999999997</v>
      </c>
      <c r="BZ18" s="1">
        <v>2.36</v>
      </c>
      <c r="CA18" s="1">
        <v>3.18</v>
      </c>
      <c r="CB18" s="1">
        <v>5.45</v>
      </c>
      <c r="CC18" s="1">
        <v>0</v>
      </c>
      <c r="CD18" s="1">
        <v>0</v>
      </c>
      <c r="CE18" s="1">
        <v>1.0900000000000001</v>
      </c>
      <c r="CF18" s="1">
        <v>0</v>
      </c>
      <c r="CG18" s="1">
        <v>0.09</v>
      </c>
      <c r="CH18" s="1">
        <v>0</v>
      </c>
      <c r="CI18" s="1">
        <v>0</v>
      </c>
      <c r="CJ18" s="1">
        <v>0</v>
      </c>
      <c r="CK18" s="1">
        <f t="shared" si="0"/>
        <v>3.5408900299999999</v>
      </c>
      <c r="CL18" s="1">
        <v>6</v>
      </c>
    </row>
    <row r="19" spans="1:90" x14ac:dyDescent="0.25">
      <c r="A19" s="1" t="s">
        <v>156</v>
      </c>
      <c r="B19" s="1">
        <v>7.2</v>
      </c>
      <c r="C19" s="1">
        <v>9</v>
      </c>
      <c r="D19" s="1">
        <v>86</v>
      </c>
      <c r="E19" s="1">
        <v>0.24</v>
      </c>
      <c r="F19" s="1">
        <v>0.18</v>
      </c>
      <c r="G19" s="1">
        <v>0.6</v>
      </c>
      <c r="H19" s="1">
        <v>4</v>
      </c>
      <c r="I19" s="1">
        <v>2.44</v>
      </c>
      <c r="J19" s="1">
        <v>0.67</v>
      </c>
      <c r="K19" s="1">
        <v>1.78</v>
      </c>
      <c r="L19" s="1">
        <v>0.67</v>
      </c>
      <c r="M19" s="1">
        <v>0.67</v>
      </c>
      <c r="N19" s="1">
        <v>0.44</v>
      </c>
      <c r="O19" s="1">
        <v>0.35</v>
      </c>
      <c r="P19" s="1">
        <v>0.35</v>
      </c>
      <c r="Q19" s="1">
        <v>0.33</v>
      </c>
      <c r="R19" s="1">
        <v>0.33</v>
      </c>
      <c r="S19" s="1">
        <v>0</v>
      </c>
      <c r="T19" s="1">
        <v>0.11</v>
      </c>
      <c r="U19" s="1">
        <v>22.44</v>
      </c>
      <c r="V19" s="1">
        <v>19.22</v>
      </c>
      <c r="W19" s="1">
        <v>86</v>
      </c>
      <c r="X19" s="1">
        <v>4.67</v>
      </c>
      <c r="Y19" s="1">
        <v>1.1100000000000001</v>
      </c>
      <c r="Z19" s="1">
        <v>24</v>
      </c>
      <c r="AA19" s="1">
        <v>4</v>
      </c>
      <c r="AB19" s="1">
        <v>0.78</v>
      </c>
      <c r="AC19" s="1">
        <v>2</v>
      </c>
      <c r="AD19" s="1">
        <v>0.22</v>
      </c>
      <c r="AE19" s="1">
        <v>0.23</v>
      </c>
      <c r="AF19" s="1">
        <v>0.11</v>
      </c>
      <c r="AG19" s="1">
        <v>0</v>
      </c>
      <c r="AH19" s="1">
        <v>0.11</v>
      </c>
      <c r="AI19" s="1">
        <v>0</v>
      </c>
      <c r="AJ19" s="1">
        <v>0.78</v>
      </c>
      <c r="AK19" s="1">
        <v>37.11</v>
      </c>
      <c r="AL19" s="1">
        <v>34.81</v>
      </c>
      <c r="AM19" s="1">
        <v>23.18</v>
      </c>
      <c r="AN19" s="1">
        <v>2.4</v>
      </c>
      <c r="AO19" s="1">
        <v>5.4</v>
      </c>
      <c r="AP19" s="1">
        <v>13</v>
      </c>
      <c r="AQ19" s="1">
        <v>20</v>
      </c>
      <c r="AR19" s="1">
        <v>0.67</v>
      </c>
      <c r="AS19" s="1">
        <v>5.33</v>
      </c>
      <c r="AT19" s="1">
        <v>0.22</v>
      </c>
      <c r="AU19" s="1">
        <v>1.22</v>
      </c>
      <c r="AV19" s="1">
        <v>0.56000000000000005</v>
      </c>
      <c r="AW19" s="1">
        <v>46</v>
      </c>
      <c r="AX19" s="1">
        <v>3.89</v>
      </c>
      <c r="AY19" s="1">
        <v>0.44</v>
      </c>
      <c r="AZ19" s="1">
        <v>0.11</v>
      </c>
      <c r="BA19" s="1">
        <v>0.56000000000000005</v>
      </c>
      <c r="BB19" s="1">
        <v>1.1100000000000001</v>
      </c>
      <c r="BC19" s="1">
        <v>6.11</v>
      </c>
      <c r="BD19" s="1">
        <v>3.67</v>
      </c>
      <c r="BE19" s="1">
        <v>1.67</v>
      </c>
      <c r="BF19" s="1">
        <v>0.56000000000000005</v>
      </c>
      <c r="BG19" s="1">
        <v>0.78</v>
      </c>
      <c r="BH19" s="1">
        <v>0.44</v>
      </c>
      <c r="BI19" s="1">
        <v>0.53</v>
      </c>
      <c r="BJ19" s="1">
        <v>52.89</v>
      </c>
      <c r="BK19" s="1">
        <v>47.44</v>
      </c>
      <c r="BL19" s="1">
        <v>90</v>
      </c>
      <c r="BM19" s="1">
        <v>43.11</v>
      </c>
      <c r="BN19" s="1">
        <v>35.11</v>
      </c>
      <c r="BO19" s="1">
        <v>81</v>
      </c>
      <c r="BP19" s="1">
        <v>22.44</v>
      </c>
      <c r="BQ19" s="1">
        <v>19.22</v>
      </c>
      <c r="BR19" s="1">
        <v>86</v>
      </c>
      <c r="BS19" s="1">
        <v>0.67</v>
      </c>
      <c r="BT19" s="1">
        <v>0.33</v>
      </c>
      <c r="BU19" s="1">
        <v>9</v>
      </c>
      <c r="BV19" s="1">
        <v>0</v>
      </c>
      <c r="BW19" s="1">
        <v>2</v>
      </c>
      <c r="BX19" s="1">
        <v>1.1100000000000001</v>
      </c>
      <c r="BY19" s="1">
        <v>68.56</v>
      </c>
      <c r="BZ19" s="1">
        <v>3.67</v>
      </c>
      <c r="CA19" s="1">
        <v>4.8899999999999997</v>
      </c>
      <c r="CB19" s="1">
        <v>6.11</v>
      </c>
      <c r="CC19" s="1">
        <v>0.11</v>
      </c>
      <c r="CD19" s="1">
        <v>0</v>
      </c>
      <c r="CE19" s="1">
        <v>3.11</v>
      </c>
      <c r="CF19" s="1">
        <v>0.11</v>
      </c>
      <c r="CG19" s="1">
        <v>0.22</v>
      </c>
      <c r="CH19" s="1">
        <v>0</v>
      </c>
      <c r="CI19" s="1">
        <v>0</v>
      </c>
      <c r="CJ19" s="1">
        <v>0</v>
      </c>
      <c r="CK19" s="1">
        <f t="shared" si="0"/>
        <v>5.0810436200000018</v>
      </c>
      <c r="CL19" s="1">
        <v>6</v>
      </c>
    </row>
    <row r="20" spans="1:90" x14ac:dyDescent="0.25">
      <c r="A20" s="1" t="s">
        <v>189</v>
      </c>
      <c r="B20" s="1">
        <v>5.5</v>
      </c>
      <c r="C20" s="1">
        <v>14</v>
      </c>
      <c r="D20" s="1">
        <v>82.5</v>
      </c>
      <c r="E20" s="1">
        <v>0.15</v>
      </c>
      <c r="F20" s="1">
        <v>0.24</v>
      </c>
      <c r="G20" s="1">
        <v>0.2</v>
      </c>
      <c r="H20" s="1">
        <v>4</v>
      </c>
      <c r="I20" s="1">
        <v>1.1399999999999999</v>
      </c>
      <c r="J20" s="1">
        <v>0.43</v>
      </c>
      <c r="K20" s="1">
        <v>0.86</v>
      </c>
      <c r="L20" s="1">
        <v>0.28999999999999998</v>
      </c>
      <c r="M20" s="1">
        <v>7.0000000000000007E-2</v>
      </c>
      <c r="N20" s="1">
        <v>0</v>
      </c>
      <c r="O20" s="1">
        <v>0.1</v>
      </c>
      <c r="P20" s="1">
        <v>0.1</v>
      </c>
      <c r="Q20" s="1">
        <v>7.0000000000000007E-2</v>
      </c>
      <c r="R20" s="1">
        <v>7.0000000000000007E-2</v>
      </c>
      <c r="S20" s="1">
        <v>0</v>
      </c>
      <c r="T20" s="1">
        <v>0</v>
      </c>
      <c r="U20" s="1">
        <v>10.29</v>
      </c>
      <c r="V20" s="1">
        <v>5.71</v>
      </c>
      <c r="W20" s="1">
        <v>55</v>
      </c>
      <c r="X20" s="1">
        <v>4.29</v>
      </c>
      <c r="Y20" s="1">
        <v>0.56999999999999995</v>
      </c>
      <c r="Z20" s="1">
        <v>13</v>
      </c>
      <c r="AA20" s="1">
        <v>1.07</v>
      </c>
      <c r="AB20" s="1">
        <v>0.36</v>
      </c>
      <c r="AC20" s="1">
        <v>0.56999999999999995</v>
      </c>
      <c r="AD20" s="1">
        <v>0.14000000000000001</v>
      </c>
      <c r="AE20" s="1">
        <v>0.11</v>
      </c>
      <c r="AF20" s="1">
        <v>0.21</v>
      </c>
      <c r="AG20" s="1">
        <v>0</v>
      </c>
      <c r="AH20" s="1">
        <v>0.28999999999999998</v>
      </c>
      <c r="AI20" s="1">
        <v>0</v>
      </c>
      <c r="AJ20" s="1">
        <v>0.36</v>
      </c>
      <c r="AK20" s="1">
        <v>15.43</v>
      </c>
      <c r="AL20" s="1">
        <v>10.42</v>
      </c>
      <c r="AM20" s="1">
        <v>14.19</v>
      </c>
      <c r="AN20" s="1">
        <v>0.9</v>
      </c>
      <c r="AO20" s="1">
        <v>3.3</v>
      </c>
      <c r="AP20" s="1">
        <v>8.07</v>
      </c>
      <c r="AQ20" s="1">
        <v>11.29</v>
      </c>
      <c r="AR20" s="1">
        <v>0.36</v>
      </c>
      <c r="AS20" s="1">
        <v>3.29</v>
      </c>
      <c r="AT20" s="1">
        <v>1.29</v>
      </c>
      <c r="AU20" s="1">
        <v>2.4300000000000002</v>
      </c>
      <c r="AV20" s="1">
        <v>1.1399999999999999</v>
      </c>
      <c r="AW20" s="1">
        <v>47</v>
      </c>
      <c r="AX20" s="1">
        <v>7.5</v>
      </c>
      <c r="AY20" s="1">
        <v>1.29</v>
      </c>
      <c r="AZ20" s="1">
        <v>0.14000000000000001</v>
      </c>
      <c r="BA20" s="1">
        <v>0.86</v>
      </c>
      <c r="BB20" s="1">
        <v>2.29</v>
      </c>
      <c r="BC20" s="1">
        <v>12.29</v>
      </c>
      <c r="BD20" s="1">
        <v>7.43</v>
      </c>
      <c r="BE20" s="1">
        <v>4.43</v>
      </c>
      <c r="BF20" s="1">
        <v>0.64</v>
      </c>
      <c r="BG20" s="1">
        <v>2.93</v>
      </c>
      <c r="BH20" s="1">
        <v>1.79</v>
      </c>
      <c r="BI20" s="1">
        <v>1.4</v>
      </c>
      <c r="BJ20" s="1">
        <v>25.86</v>
      </c>
      <c r="BK20" s="1">
        <v>15.93</v>
      </c>
      <c r="BL20" s="1">
        <v>62</v>
      </c>
      <c r="BM20" s="1">
        <v>20.5</v>
      </c>
      <c r="BN20" s="1">
        <v>10.210000000000001</v>
      </c>
      <c r="BO20" s="1">
        <v>50</v>
      </c>
      <c r="BP20" s="1">
        <v>10.29</v>
      </c>
      <c r="BQ20" s="1">
        <v>5.71</v>
      </c>
      <c r="BR20" s="1">
        <v>55</v>
      </c>
      <c r="BS20" s="1">
        <v>0.28999999999999998</v>
      </c>
      <c r="BT20" s="1">
        <v>0.14000000000000001</v>
      </c>
      <c r="BU20" s="1">
        <v>14</v>
      </c>
      <c r="BV20" s="1">
        <v>0</v>
      </c>
      <c r="BW20" s="1">
        <v>6</v>
      </c>
      <c r="BX20" s="1">
        <v>0.79</v>
      </c>
      <c r="BY20" s="1">
        <v>45.71</v>
      </c>
      <c r="BZ20" s="1">
        <v>1.79</v>
      </c>
      <c r="CA20" s="1">
        <v>5</v>
      </c>
      <c r="CB20" s="1">
        <v>5.29</v>
      </c>
      <c r="CC20" s="1">
        <v>0.28999999999999998</v>
      </c>
      <c r="CD20" s="1">
        <v>0</v>
      </c>
      <c r="CE20" s="1">
        <v>0.86</v>
      </c>
      <c r="CF20" s="1">
        <v>0</v>
      </c>
      <c r="CG20" s="1">
        <v>7.0000000000000007E-2</v>
      </c>
      <c r="CH20" s="1">
        <v>0</v>
      </c>
      <c r="CI20" s="1">
        <v>0</v>
      </c>
      <c r="CJ20" s="1">
        <v>0</v>
      </c>
      <c r="CK20" s="1">
        <f t="shared" si="0"/>
        <v>3.5870991800000014</v>
      </c>
      <c r="CL20" s="1">
        <v>6</v>
      </c>
    </row>
    <row r="21" spans="1:90" x14ac:dyDescent="0.25">
      <c r="A21" s="1" t="s">
        <v>59</v>
      </c>
      <c r="B21" s="1">
        <v>7.3</v>
      </c>
      <c r="C21" s="1">
        <v>7</v>
      </c>
      <c r="D21" s="1">
        <v>47.14</v>
      </c>
      <c r="E21" s="1">
        <v>0.19</v>
      </c>
      <c r="F21" s="1">
        <v>0.1</v>
      </c>
      <c r="G21" s="1">
        <v>0.4</v>
      </c>
      <c r="H21" s="1">
        <v>2</v>
      </c>
      <c r="I21" s="1">
        <v>2.86</v>
      </c>
      <c r="J21" s="1">
        <v>1</v>
      </c>
      <c r="K21" s="1">
        <v>1.1399999999999999</v>
      </c>
      <c r="L21" s="1">
        <v>1.71</v>
      </c>
      <c r="M21" s="1">
        <v>0.14000000000000001</v>
      </c>
      <c r="N21" s="1">
        <v>0.14000000000000001</v>
      </c>
      <c r="O21" s="1">
        <v>0.22</v>
      </c>
      <c r="P21" s="1">
        <v>0.22</v>
      </c>
      <c r="Q21" s="1">
        <v>0.14000000000000001</v>
      </c>
      <c r="R21" s="1">
        <v>0.14000000000000001</v>
      </c>
      <c r="S21" s="1">
        <v>0</v>
      </c>
      <c r="T21" s="1">
        <v>0</v>
      </c>
      <c r="U21" s="1">
        <v>11</v>
      </c>
      <c r="V21" s="1">
        <v>7.43</v>
      </c>
      <c r="W21" s="1">
        <v>68</v>
      </c>
      <c r="X21" s="1">
        <v>1.57</v>
      </c>
      <c r="Y21" s="1">
        <v>0.56999999999999995</v>
      </c>
      <c r="Z21" s="1">
        <v>36</v>
      </c>
      <c r="AA21" s="1">
        <v>0.43</v>
      </c>
      <c r="AB21" s="1">
        <v>0.14000000000000001</v>
      </c>
      <c r="AC21" s="1">
        <v>1.29</v>
      </c>
      <c r="AD21" s="1">
        <v>0.28999999999999998</v>
      </c>
      <c r="AE21" s="1">
        <v>0.21</v>
      </c>
      <c r="AF21" s="1">
        <v>0.14000000000000001</v>
      </c>
      <c r="AG21" s="1">
        <v>0</v>
      </c>
      <c r="AH21" s="1">
        <v>0.28999999999999998</v>
      </c>
      <c r="AI21" s="1">
        <v>0</v>
      </c>
      <c r="AJ21" s="1">
        <v>0.28999999999999998</v>
      </c>
      <c r="AK21" s="1">
        <v>27.86</v>
      </c>
      <c r="AL21" s="1">
        <v>19.239999999999998</v>
      </c>
      <c r="AM21" s="1">
        <v>14.06</v>
      </c>
      <c r="AN21" s="1">
        <v>1.8</v>
      </c>
      <c r="AO21" s="1">
        <v>3.7</v>
      </c>
      <c r="AP21" s="1">
        <v>4.8600000000000003</v>
      </c>
      <c r="AQ21" s="1">
        <v>8.7100000000000009</v>
      </c>
      <c r="AR21" s="1">
        <v>0.14000000000000001</v>
      </c>
      <c r="AS21" s="1">
        <v>2.71</v>
      </c>
      <c r="AT21" s="1">
        <v>0.14000000000000001</v>
      </c>
      <c r="AU21" s="1">
        <v>1</v>
      </c>
      <c r="AV21" s="1">
        <v>0.56999999999999995</v>
      </c>
      <c r="AW21" s="1">
        <v>57</v>
      </c>
      <c r="AX21" s="1">
        <v>3.71</v>
      </c>
      <c r="AY21" s="1">
        <v>0.56999999999999995</v>
      </c>
      <c r="AZ21" s="1">
        <v>0.14000000000000001</v>
      </c>
      <c r="BA21" s="1">
        <v>0.28999999999999998</v>
      </c>
      <c r="BB21" s="1">
        <v>1</v>
      </c>
      <c r="BC21" s="1">
        <v>7.71</v>
      </c>
      <c r="BD21" s="1">
        <v>3.86</v>
      </c>
      <c r="BE21" s="1">
        <v>3.14</v>
      </c>
      <c r="BF21" s="1">
        <v>1</v>
      </c>
      <c r="BG21" s="1">
        <v>1.1399999999999999</v>
      </c>
      <c r="BH21" s="1">
        <v>0.86</v>
      </c>
      <c r="BI21" s="1">
        <v>0.84</v>
      </c>
      <c r="BJ21" s="1">
        <v>22</v>
      </c>
      <c r="BK21" s="1">
        <v>16.14</v>
      </c>
      <c r="BL21" s="1">
        <v>73</v>
      </c>
      <c r="BM21" s="1">
        <v>18.43</v>
      </c>
      <c r="BN21" s="1">
        <v>12.57</v>
      </c>
      <c r="BO21" s="1">
        <v>68</v>
      </c>
      <c r="BP21" s="1">
        <v>11</v>
      </c>
      <c r="BQ21" s="1">
        <v>7.43</v>
      </c>
      <c r="BR21" s="1">
        <v>68</v>
      </c>
      <c r="BS21" s="1">
        <v>0.14000000000000001</v>
      </c>
      <c r="BT21" s="1">
        <v>0.14000000000000001</v>
      </c>
      <c r="BU21" s="1">
        <v>3</v>
      </c>
      <c r="BV21" s="1">
        <v>4</v>
      </c>
      <c r="BW21" s="1">
        <v>1</v>
      </c>
      <c r="BX21" s="1">
        <v>1</v>
      </c>
      <c r="BY21" s="1">
        <v>37.71</v>
      </c>
      <c r="BZ21" s="1">
        <v>3.71</v>
      </c>
      <c r="CA21" s="1">
        <v>2</v>
      </c>
      <c r="CB21" s="1">
        <v>3.43</v>
      </c>
      <c r="CC21" s="1">
        <v>0.56999999999999995</v>
      </c>
      <c r="CD21" s="1">
        <v>0</v>
      </c>
      <c r="CE21" s="1">
        <v>0.43</v>
      </c>
      <c r="CF21" s="1">
        <v>0</v>
      </c>
      <c r="CG21" s="1">
        <v>0.14000000000000001</v>
      </c>
      <c r="CH21" s="1">
        <v>0</v>
      </c>
      <c r="CI21" s="1">
        <v>0</v>
      </c>
      <c r="CJ21" s="1">
        <v>0</v>
      </c>
      <c r="CK21" s="1">
        <f t="shared" si="0"/>
        <v>4.919261500000002</v>
      </c>
      <c r="CL21" s="1">
        <v>5</v>
      </c>
    </row>
    <row r="22" spans="1:90" x14ac:dyDescent="0.25">
      <c r="A22" s="1" t="s">
        <v>102</v>
      </c>
      <c r="B22" s="1">
        <v>6.6</v>
      </c>
      <c r="C22" s="1">
        <v>12</v>
      </c>
      <c r="D22" s="1">
        <v>83.33</v>
      </c>
      <c r="E22" s="1">
        <v>0.37</v>
      </c>
      <c r="F22" s="1">
        <v>0.5</v>
      </c>
      <c r="G22" s="1">
        <v>0.5</v>
      </c>
      <c r="H22" s="1">
        <v>6</v>
      </c>
      <c r="I22" s="1">
        <v>3.17</v>
      </c>
      <c r="J22" s="1">
        <v>1.08</v>
      </c>
      <c r="K22" s="1">
        <v>1.08</v>
      </c>
      <c r="L22" s="1">
        <v>2.08</v>
      </c>
      <c r="M22" s="1">
        <v>0.25</v>
      </c>
      <c r="N22" s="1">
        <v>0.08</v>
      </c>
      <c r="O22" s="1">
        <v>0.23</v>
      </c>
      <c r="P22" s="1">
        <v>0.28999999999999998</v>
      </c>
      <c r="Q22" s="1">
        <v>0.5</v>
      </c>
      <c r="R22" s="1">
        <v>0.25</v>
      </c>
      <c r="S22" s="1">
        <v>0.25</v>
      </c>
      <c r="T22" s="1">
        <v>0</v>
      </c>
      <c r="U22" s="1">
        <v>15.67</v>
      </c>
      <c r="V22" s="1">
        <v>9.42</v>
      </c>
      <c r="W22" s="1">
        <v>60</v>
      </c>
      <c r="X22" s="1">
        <v>5.75</v>
      </c>
      <c r="Y22" s="1">
        <v>1.08</v>
      </c>
      <c r="Z22" s="1">
        <v>19</v>
      </c>
      <c r="AA22" s="1">
        <v>2.92</v>
      </c>
      <c r="AB22" s="1">
        <v>1</v>
      </c>
      <c r="AC22" s="1">
        <v>1.92</v>
      </c>
      <c r="AD22" s="1">
        <v>0.25</v>
      </c>
      <c r="AE22" s="1">
        <v>0.22</v>
      </c>
      <c r="AF22" s="1">
        <v>0</v>
      </c>
      <c r="AG22" s="1">
        <v>0</v>
      </c>
      <c r="AH22" s="1">
        <v>0.25</v>
      </c>
      <c r="AI22" s="1">
        <v>0</v>
      </c>
      <c r="AJ22" s="1">
        <v>0.25</v>
      </c>
      <c r="AK22" s="1">
        <v>28.33</v>
      </c>
      <c r="AL22" s="1">
        <v>27.87</v>
      </c>
      <c r="AM22" s="1">
        <v>28.13</v>
      </c>
      <c r="AN22" s="1">
        <v>2.1</v>
      </c>
      <c r="AO22" s="1">
        <v>4.5</v>
      </c>
      <c r="AP22" s="1">
        <v>6.08</v>
      </c>
      <c r="AQ22" s="1">
        <v>15.08</v>
      </c>
      <c r="AR22" s="1">
        <v>0.67</v>
      </c>
      <c r="AS22" s="1">
        <v>5.08</v>
      </c>
      <c r="AT22" s="1">
        <v>1.33</v>
      </c>
      <c r="AU22" s="1">
        <v>1.5</v>
      </c>
      <c r="AV22" s="1">
        <v>1</v>
      </c>
      <c r="AW22" s="1">
        <v>67</v>
      </c>
      <c r="AX22" s="1">
        <v>5.33</v>
      </c>
      <c r="AY22" s="1">
        <v>0.67</v>
      </c>
      <c r="AZ22" s="1">
        <v>0</v>
      </c>
      <c r="BA22" s="1">
        <v>1</v>
      </c>
      <c r="BB22" s="1">
        <v>1.67</v>
      </c>
      <c r="BC22" s="1">
        <v>14.75</v>
      </c>
      <c r="BD22" s="1">
        <v>9.08</v>
      </c>
      <c r="BE22" s="1">
        <v>4.83</v>
      </c>
      <c r="BF22" s="1">
        <v>0.5</v>
      </c>
      <c r="BG22" s="1">
        <v>1.58</v>
      </c>
      <c r="BH22" s="1">
        <v>1.67</v>
      </c>
      <c r="BI22" s="1">
        <v>1.46</v>
      </c>
      <c r="BJ22" s="1">
        <v>30.92</v>
      </c>
      <c r="BK22" s="1">
        <v>21.33</v>
      </c>
      <c r="BL22" s="1">
        <v>69</v>
      </c>
      <c r="BM22" s="1">
        <v>27.83</v>
      </c>
      <c r="BN22" s="1">
        <v>15.25</v>
      </c>
      <c r="BO22" s="1">
        <v>55</v>
      </c>
      <c r="BP22" s="1">
        <v>15.67</v>
      </c>
      <c r="BQ22" s="1">
        <v>9.42</v>
      </c>
      <c r="BR22" s="1">
        <v>60</v>
      </c>
      <c r="BS22" s="1">
        <v>0.42</v>
      </c>
      <c r="BT22" s="1">
        <v>0.17</v>
      </c>
      <c r="BU22" s="1">
        <v>12</v>
      </c>
      <c r="BV22" s="1">
        <v>0</v>
      </c>
      <c r="BW22" s="1">
        <v>3</v>
      </c>
      <c r="BX22" s="1">
        <v>2.5</v>
      </c>
      <c r="BY22" s="1">
        <v>60.08</v>
      </c>
      <c r="BZ22" s="1">
        <v>3.83</v>
      </c>
      <c r="CA22" s="1">
        <v>6.42</v>
      </c>
      <c r="CB22" s="1">
        <v>8.33</v>
      </c>
      <c r="CC22" s="1">
        <v>0.33</v>
      </c>
      <c r="CD22" s="1">
        <v>0</v>
      </c>
      <c r="CE22" s="1">
        <v>2.58</v>
      </c>
      <c r="CF22" s="1">
        <v>0.25</v>
      </c>
      <c r="CG22" s="1">
        <v>0.25</v>
      </c>
      <c r="CH22" s="1">
        <v>0.08</v>
      </c>
      <c r="CI22" s="1">
        <v>0.08</v>
      </c>
      <c r="CJ22" s="1">
        <v>0.08</v>
      </c>
      <c r="CK22" s="1">
        <f t="shared" si="0"/>
        <v>4.2068706200000028</v>
      </c>
      <c r="CL22" s="1">
        <v>5</v>
      </c>
    </row>
    <row r="23" spans="1:90" x14ac:dyDescent="0.25">
      <c r="A23" s="1" t="s">
        <v>127</v>
      </c>
      <c r="B23" s="1">
        <v>5.3</v>
      </c>
      <c r="C23" s="1">
        <v>13</v>
      </c>
      <c r="D23" s="1">
        <v>84.77</v>
      </c>
      <c r="E23" s="1">
        <v>0.23</v>
      </c>
      <c r="F23" s="1">
        <v>0.12</v>
      </c>
      <c r="G23" s="1">
        <v>0.3</v>
      </c>
      <c r="H23" s="1">
        <v>2</v>
      </c>
      <c r="I23" s="1">
        <v>2.23</v>
      </c>
      <c r="J23" s="1">
        <v>0.46</v>
      </c>
      <c r="K23" s="1">
        <v>1.38</v>
      </c>
      <c r="L23" s="1">
        <v>0.85</v>
      </c>
      <c r="M23" s="1">
        <v>0.38</v>
      </c>
      <c r="N23" s="1">
        <v>0.08</v>
      </c>
      <c r="O23" s="1">
        <v>0.21</v>
      </c>
      <c r="P23" s="1">
        <v>0.21</v>
      </c>
      <c r="Q23" s="1">
        <v>0.15</v>
      </c>
      <c r="R23" s="1">
        <v>0.15</v>
      </c>
      <c r="S23" s="1">
        <v>0</v>
      </c>
      <c r="T23" s="1">
        <v>0</v>
      </c>
      <c r="U23" s="1">
        <v>10.85</v>
      </c>
      <c r="V23" s="1">
        <v>5.85</v>
      </c>
      <c r="W23" s="1">
        <v>54</v>
      </c>
      <c r="X23" s="1">
        <v>1.85</v>
      </c>
      <c r="Y23" s="1">
        <v>0.62</v>
      </c>
      <c r="Z23" s="1">
        <v>34</v>
      </c>
      <c r="AA23" s="1">
        <v>0.69</v>
      </c>
      <c r="AB23" s="1">
        <v>0.23</v>
      </c>
      <c r="AC23" s="1">
        <v>1</v>
      </c>
      <c r="AD23" s="1">
        <v>0.08</v>
      </c>
      <c r="AE23" s="1">
        <v>0.11</v>
      </c>
      <c r="AF23" s="1">
        <v>0</v>
      </c>
      <c r="AG23" s="1">
        <v>0</v>
      </c>
      <c r="AH23" s="1">
        <v>0.15</v>
      </c>
      <c r="AI23" s="1">
        <v>0</v>
      </c>
      <c r="AJ23" s="1">
        <v>0.31</v>
      </c>
      <c r="AK23" s="1">
        <v>22.85</v>
      </c>
      <c r="AL23" s="1">
        <v>16.079999999999998</v>
      </c>
      <c r="AM23" s="1">
        <v>9.48</v>
      </c>
      <c r="AN23" s="1">
        <v>1.4</v>
      </c>
      <c r="AO23" s="1">
        <v>3.9</v>
      </c>
      <c r="AP23" s="1">
        <v>4</v>
      </c>
      <c r="AQ23" s="1">
        <v>6.77</v>
      </c>
      <c r="AR23" s="1">
        <v>0.08</v>
      </c>
      <c r="AS23" s="1">
        <v>2.92</v>
      </c>
      <c r="AT23" s="1">
        <v>1.1499999999999999</v>
      </c>
      <c r="AU23" s="1">
        <v>0.62</v>
      </c>
      <c r="AV23" s="1">
        <v>0.31</v>
      </c>
      <c r="AW23" s="1">
        <v>50</v>
      </c>
      <c r="AX23" s="1">
        <v>3.38</v>
      </c>
      <c r="AY23" s="1">
        <v>0.31</v>
      </c>
      <c r="AZ23" s="1">
        <v>0.23</v>
      </c>
      <c r="BA23" s="1">
        <v>0.15</v>
      </c>
      <c r="BB23" s="1">
        <v>0.69</v>
      </c>
      <c r="BC23" s="1">
        <v>12.08</v>
      </c>
      <c r="BD23" s="1">
        <v>7.31</v>
      </c>
      <c r="BE23" s="1">
        <v>4.3099999999999996</v>
      </c>
      <c r="BF23" s="1">
        <v>0.62</v>
      </c>
      <c r="BG23" s="1">
        <v>2.77</v>
      </c>
      <c r="BH23" s="1">
        <v>1.54</v>
      </c>
      <c r="BI23" s="1">
        <v>1.31</v>
      </c>
      <c r="BJ23" s="1">
        <v>21.38</v>
      </c>
      <c r="BK23" s="1">
        <v>13.85</v>
      </c>
      <c r="BL23" s="1">
        <v>65</v>
      </c>
      <c r="BM23" s="1">
        <v>18.309999999999999</v>
      </c>
      <c r="BN23" s="1">
        <v>10.77</v>
      </c>
      <c r="BO23" s="1">
        <v>59</v>
      </c>
      <c r="BP23" s="1">
        <v>10.85</v>
      </c>
      <c r="BQ23" s="1">
        <v>5.85</v>
      </c>
      <c r="BR23" s="1">
        <v>54</v>
      </c>
      <c r="BS23" s="1">
        <v>0.23</v>
      </c>
      <c r="BT23" s="1">
        <v>0</v>
      </c>
      <c r="BU23" s="1">
        <v>13</v>
      </c>
      <c r="BV23" s="1">
        <v>0</v>
      </c>
      <c r="BW23" s="1">
        <v>5</v>
      </c>
      <c r="BX23" s="1">
        <v>1.46</v>
      </c>
      <c r="BY23" s="1">
        <v>38.229999999999997</v>
      </c>
      <c r="BZ23" s="1">
        <v>4</v>
      </c>
      <c r="CA23" s="1">
        <v>1.85</v>
      </c>
      <c r="CB23" s="1">
        <v>3.23</v>
      </c>
      <c r="CC23" s="1">
        <v>0.46</v>
      </c>
      <c r="CD23" s="1">
        <v>0</v>
      </c>
      <c r="CE23" s="1">
        <v>0.54</v>
      </c>
      <c r="CF23" s="1">
        <v>0</v>
      </c>
      <c r="CG23" s="1">
        <v>0.15</v>
      </c>
      <c r="CH23" s="1">
        <v>0</v>
      </c>
      <c r="CI23" s="1">
        <v>0</v>
      </c>
      <c r="CJ23" s="1">
        <v>0</v>
      </c>
      <c r="CK23" s="1">
        <f t="shared" si="0"/>
        <v>4.1813975399999999</v>
      </c>
      <c r="CL23" s="1">
        <v>5</v>
      </c>
    </row>
    <row r="24" spans="1:90" x14ac:dyDescent="0.25">
      <c r="A24" s="1" t="s">
        <v>191</v>
      </c>
      <c r="B24" s="1">
        <v>6.2</v>
      </c>
      <c r="C24" s="1">
        <v>3</v>
      </c>
      <c r="D24" s="1">
        <v>56.33</v>
      </c>
      <c r="E24" s="1">
        <v>0.19</v>
      </c>
      <c r="F24" s="1">
        <v>0</v>
      </c>
      <c r="G24" s="1">
        <v>0.2</v>
      </c>
      <c r="H24" s="1">
        <v>0</v>
      </c>
      <c r="I24" s="1">
        <v>1</v>
      </c>
      <c r="J24" s="1">
        <v>0</v>
      </c>
      <c r="K24" s="1">
        <v>0.33</v>
      </c>
      <c r="L24" s="1">
        <v>0.67</v>
      </c>
      <c r="M24" s="1">
        <v>0</v>
      </c>
      <c r="N24" s="1">
        <v>0</v>
      </c>
      <c r="O24" s="1">
        <v>0.03</v>
      </c>
      <c r="P24" s="1">
        <v>0.03</v>
      </c>
      <c r="Q24" s="1">
        <v>0</v>
      </c>
      <c r="R24" s="1">
        <v>0</v>
      </c>
      <c r="S24" s="1">
        <v>0</v>
      </c>
      <c r="T24" s="1">
        <v>0</v>
      </c>
      <c r="U24" s="1">
        <v>7.33</v>
      </c>
      <c r="V24" s="1">
        <v>6</v>
      </c>
      <c r="W24" s="1">
        <v>82</v>
      </c>
      <c r="X24" s="1">
        <v>1</v>
      </c>
      <c r="Y24" s="1">
        <v>0</v>
      </c>
      <c r="Z24" s="1">
        <v>0</v>
      </c>
      <c r="AA24" s="1">
        <v>0.67</v>
      </c>
      <c r="AB24" s="1">
        <v>0.33</v>
      </c>
      <c r="AC24" s="1">
        <v>0.33</v>
      </c>
      <c r="AD24" s="1">
        <v>0.33</v>
      </c>
      <c r="AE24" s="1">
        <v>0.16</v>
      </c>
      <c r="AF24" s="1">
        <v>0</v>
      </c>
      <c r="AG24" s="1">
        <v>0</v>
      </c>
      <c r="AH24" s="1">
        <v>0</v>
      </c>
      <c r="AI24" s="1">
        <v>0</v>
      </c>
      <c r="AJ24" s="1">
        <v>0.33</v>
      </c>
      <c r="AK24" s="1">
        <v>12.67</v>
      </c>
      <c r="AL24" s="1">
        <v>6.37</v>
      </c>
      <c r="AM24" s="1">
        <v>2.27</v>
      </c>
      <c r="AN24" s="1">
        <v>0.6</v>
      </c>
      <c r="AO24" s="1">
        <v>3</v>
      </c>
      <c r="AP24" s="1">
        <v>8</v>
      </c>
      <c r="AQ24" s="1">
        <v>8</v>
      </c>
      <c r="AR24" s="1">
        <v>0</v>
      </c>
      <c r="AS24" s="1">
        <v>2</v>
      </c>
      <c r="AT24" s="1">
        <v>1</v>
      </c>
      <c r="AU24" s="1">
        <v>0.33</v>
      </c>
      <c r="AV24" s="1">
        <v>0.33</v>
      </c>
      <c r="AW24" s="1">
        <v>100</v>
      </c>
      <c r="AX24" s="1">
        <v>2.67</v>
      </c>
      <c r="AY24" s="1">
        <v>0</v>
      </c>
      <c r="AZ24" s="1">
        <v>0</v>
      </c>
      <c r="BA24" s="1">
        <v>0.33</v>
      </c>
      <c r="BB24" s="1">
        <v>0.33</v>
      </c>
      <c r="BC24" s="1">
        <v>10.33</v>
      </c>
      <c r="BD24" s="1">
        <v>6.67</v>
      </c>
      <c r="BE24" s="1">
        <v>4</v>
      </c>
      <c r="BF24" s="1">
        <v>0.33</v>
      </c>
      <c r="BG24" s="1">
        <v>1</v>
      </c>
      <c r="BH24" s="1">
        <v>1</v>
      </c>
      <c r="BI24" s="1">
        <v>1.0900000000000001</v>
      </c>
      <c r="BJ24" s="1">
        <v>20.67</v>
      </c>
      <c r="BK24" s="1">
        <v>18</v>
      </c>
      <c r="BL24" s="1">
        <v>87</v>
      </c>
      <c r="BM24" s="1">
        <v>13.67</v>
      </c>
      <c r="BN24" s="1">
        <v>10.67</v>
      </c>
      <c r="BO24" s="1">
        <v>78</v>
      </c>
      <c r="BP24" s="1">
        <v>7.33</v>
      </c>
      <c r="BQ24" s="1">
        <v>6</v>
      </c>
      <c r="BR24" s="1">
        <v>82</v>
      </c>
      <c r="BS24" s="1">
        <v>0.33</v>
      </c>
      <c r="BT24" s="1">
        <v>0.33</v>
      </c>
      <c r="BU24" s="1">
        <v>2</v>
      </c>
      <c r="BV24" s="1">
        <v>1</v>
      </c>
      <c r="BW24" s="1">
        <v>1</v>
      </c>
      <c r="BX24" s="1">
        <v>0</v>
      </c>
      <c r="BY24" s="1">
        <v>27.67</v>
      </c>
      <c r="BZ24" s="1">
        <v>1</v>
      </c>
      <c r="CA24" s="1">
        <v>2.33</v>
      </c>
      <c r="CB24" s="1">
        <v>1.33</v>
      </c>
      <c r="CC24" s="1">
        <v>0</v>
      </c>
      <c r="CD24" s="1">
        <v>0</v>
      </c>
      <c r="CE24" s="1">
        <v>0.33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3.7642669100000026</v>
      </c>
      <c r="CL24" s="1">
        <v>5</v>
      </c>
    </row>
    <row r="25" spans="1:90" x14ac:dyDescent="0.25">
      <c r="A25" s="1" t="s">
        <v>120</v>
      </c>
      <c r="B25" s="1">
        <v>4.5</v>
      </c>
      <c r="C25" s="1">
        <v>13</v>
      </c>
      <c r="D25" s="1">
        <v>59.23</v>
      </c>
      <c r="E25" s="1">
        <v>0.14000000000000001</v>
      </c>
      <c r="F25" s="1">
        <v>0.08</v>
      </c>
      <c r="G25" s="1">
        <v>0.2</v>
      </c>
      <c r="H25" s="1">
        <v>1</v>
      </c>
      <c r="I25" s="1">
        <v>1</v>
      </c>
      <c r="J25" s="1">
        <v>0.15</v>
      </c>
      <c r="K25" s="1">
        <v>0.85</v>
      </c>
      <c r="L25" s="1">
        <v>0.15</v>
      </c>
      <c r="M25" s="1">
        <v>0.15</v>
      </c>
      <c r="N25" s="1">
        <v>0.08</v>
      </c>
      <c r="O25" s="1">
        <v>0.09</v>
      </c>
      <c r="P25" s="1">
        <v>0.09</v>
      </c>
      <c r="Q25" s="1">
        <v>0</v>
      </c>
      <c r="R25" s="1">
        <v>0</v>
      </c>
      <c r="S25" s="1">
        <v>0</v>
      </c>
      <c r="T25" s="1">
        <v>0</v>
      </c>
      <c r="U25" s="1">
        <v>10.69</v>
      </c>
      <c r="V25" s="1">
        <v>7.15</v>
      </c>
      <c r="W25" s="1">
        <v>67</v>
      </c>
      <c r="X25" s="1">
        <v>1.23</v>
      </c>
      <c r="Y25" s="1">
        <v>0.15</v>
      </c>
      <c r="Z25" s="1">
        <v>12</v>
      </c>
      <c r="AA25" s="1">
        <v>0.31</v>
      </c>
      <c r="AB25" s="1">
        <v>0</v>
      </c>
      <c r="AC25" s="1">
        <v>0.62</v>
      </c>
      <c r="AD25" s="1">
        <v>0.08</v>
      </c>
      <c r="AE25" s="1">
        <v>0.08</v>
      </c>
      <c r="AF25" s="1">
        <v>0.08</v>
      </c>
      <c r="AG25" s="1">
        <v>0</v>
      </c>
      <c r="AH25" s="1">
        <v>0.15</v>
      </c>
      <c r="AI25" s="1">
        <v>0</v>
      </c>
      <c r="AJ25" s="1">
        <v>0.23</v>
      </c>
      <c r="AK25" s="1">
        <v>12.62</v>
      </c>
      <c r="AL25" s="1">
        <v>9.8699999999999992</v>
      </c>
      <c r="AM25" s="1">
        <v>6.43</v>
      </c>
      <c r="AN25" s="1">
        <v>0.7</v>
      </c>
      <c r="AO25" s="1">
        <v>2.8</v>
      </c>
      <c r="AP25" s="1">
        <v>6.15</v>
      </c>
      <c r="AQ25" s="1">
        <v>6.85</v>
      </c>
      <c r="AR25" s="1">
        <v>0</v>
      </c>
      <c r="AS25" s="1">
        <v>2</v>
      </c>
      <c r="AT25" s="1">
        <v>0.85</v>
      </c>
      <c r="AU25" s="1">
        <v>1.1499999999999999</v>
      </c>
      <c r="AV25" s="1">
        <v>0.77</v>
      </c>
      <c r="AW25" s="1">
        <v>67</v>
      </c>
      <c r="AX25" s="1">
        <v>3.69</v>
      </c>
      <c r="AY25" s="1">
        <v>1</v>
      </c>
      <c r="AZ25" s="1">
        <v>0.08</v>
      </c>
      <c r="BA25" s="1">
        <v>0.15</v>
      </c>
      <c r="BB25" s="1">
        <v>1.23</v>
      </c>
      <c r="BC25" s="1">
        <v>12.38</v>
      </c>
      <c r="BD25" s="1">
        <v>7.23</v>
      </c>
      <c r="BE25" s="1">
        <v>4.08</v>
      </c>
      <c r="BF25" s="1">
        <v>0.62</v>
      </c>
      <c r="BG25" s="1">
        <v>1.62</v>
      </c>
      <c r="BH25" s="1">
        <v>1.77</v>
      </c>
      <c r="BI25" s="1">
        <v>1.38</v>
      </c>
      <c r="BJ25" s="1">
        <v>26.08</v>
      </c>
      <c r="BK25" s="1">
        <v>19.54</v>
      </c>
      <c r="BL25" s="1">
        <v>75</v>
      </c>
      <c r="BM25" s="1">
        <v>18</v>
      </c>
      <c r="BN25" s="1">
        <v>12.15</v>
      </c>
      <c r="BO25" s="1">
        <v>68</v>
      </c>
      <c r="BP25" s="1">
        <v>10.69</v>
      </c>
      <c r="BQ25" s="1">
        <v>7.15</v>
      </c>
      <c r="BR25" s="1">
        <v>67</v>
      </c>
      <c r="BS25" s="1">
        <v>0.23</v>
      </c>
      <c r="BT25" s="1">
        <v>0.08</v>
      </c>
      <c r="BU25" s="1">
        <v>8</v>
      </c>
      <c r="BV25" s="1">
        <v>5</v>
      </c>
      <c r="BW25" s="1">
        <v>5</v>
      </c>
      <c r="BX25" s="1">
        <v>0.38</v>
      </c>
      <c r="BY25" s="1">
        <v>38</v>
      </c>
      <c r="BZ25" s="1">
        <v>2.77</v>
      </c>
      <c r="CA25" s="1">
        <v>3.15</v>
      </c>
      <c r="CB25" s="1">
        <v>2.38</v>
      </c>
      <c r="CC25" s="1">
        <v>0.31</v>
      </c>
      <c r="CD25" s="1">
        <v>0</v>
      </c>
      <c r="CE25" s="1">
        <v>0.31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3.9009269400000011</v>
      </c>
      <c r="CL25" s="1">
        <v>4</v>
      </c>
    </row>
    <row r="26" spans="1:90" x14ac:dyDescent="0.25">
      <c r="A26" s="1" t="s">
        <v>159</v>
      </c>
      <c r="B26" s="1">
        <v>7.2</v>
      </c>
      <c r="C26" s="1">
        <v>10</v>
      </c>
      <c r="D26" s="1">
        <v>79.900000000000006</v>
      </c>
      <c r="E26" s="1">
        <v>0.27</v>
      </c>
      <c r="F26" s="1">
        <v>0.31</v>
      </c>
      <c r="G26" s="1">
        <v>0.5</v>
      </c>
      <c r="H26" s="1">
        <v>5</v>
      </c>
      <c r="I26" s="1">
        <v>3.1</v>
      </c>
      <c r="J26" s="1">
        <v>1.3</v>
      </c>
      <c r="K26" s="1">
        <v>1.7</v>
      </c>
      <c r="L26" s="1">
        <v>1.4</v>
      </c>
      <c r="M26" s="1">
        <v>0.2</v>
      </c>
      <c r="N26" s="1">
        <v>0.1</v>
      </c>
      <c r="O26" s="1">
        <v>0.28000000000000003</v>
      </c>
      <c r="P26" s="1">
        <v>0.28000000000000003</v>
      </c>
      <c r="Q26" s="1">
        <v>0.4</v>
      </c>
      <c r="R26" s="1">
        <v>0.3</v>
      </c>
      <c r="S26" s="1">
        <v>0.1</v>
      </c>
      <c r="T26" s="1">
        <v>0</v>
      </c>
      <c r="U26" s="1">
        <v>12.6</v>
      </c>
      <c r="V26" s="1">
        <v>10.199999999999999</v>
      </c>
      <c r="W26" s="1">
        <v>81</v>
      </c>
      <c r="X26" s="1">
        <v>2.4</v>
      </c>
      <c r="Y26" s="1">
        <v>0.3</v>
      </c>
      <c r="Z26" s="1">
        <v>13</v>
      </c>
      <c r="AA26" s="1">
        <v>1</v>
      </c>
      <c r="AB26" s="1">
        <v>0</v>
      </c>
      <c r="AC26" s="1">
        <v>1.2</v>
      </c>
      <c r="AD26" s="1">
        <v>0.2</v>
      </c>
      <c r="AE26" s="1">
        <v>0.18</v>
      </c>
      <c r="AF26" s="1">
        <v>0.1</v>
      </c>
      <c r="AG26" s="1">
        <v>0</v>
      </c>
      <c r="AH26" s="1">
        <v>0.1</v>
      </c>
      <c r="AI26" s="1">
        <v>0</v>
      </c>
      <c r="AJ26" s="1">
        <v>0.1</v>
      </c>
      <c r="AK26" s="1">
        <v>30.7</v>
      </c>
      <c r="AL26" s="1">
        <v>18.739999999999998</v>
      </c>
      <c r="AM26" s="1">
        <v>19.54</v>
      </c>
      <c r="AN26" s="1">
        <v>2</v>
      </c>
      <c r="AO26" s="1">
        <v>4.5</v>
      </c>
      <c r="AP26" s="1">
        <v>6.6</v>
      </c>
      <c r="AQ26" s="1">
        <v>14.7</v>
      </c>
      <c r="AR26" s="1">
        <v>0.4</v>
      </c>
      <c r="AS26" s="1">
        <v>4.5999999999999996</v>
      </c>
      <c r="AT26" s="1">
        <v>1.4</v>
      </c>
      <c r="AU26" s="1">
        <v>0.8</v>
      </c>
      <c r="AV26" s="1">
        <v>0.3</v>
      </c>
      <c r="AW26" s="1">
        <v>38</v>
      </c>
      <c r="AX26" s="1">
        <v>2.2999999999999998</v>
      </c>
      <c r="AY26" s="1">
        <v>0.4</v>
      </c>
      <c r="AZ26" s="1">
        <v>0</v>
      </c>
      <c r="BA26" s="1">
        <v>0.1</v>
      </c>
      <c r="BB26" s="1">
        <v>0.5</v>
      </c>
      <c r="BC26" s="1">
        <v>13.4</v>
      </c>
      <c r="BD26" s="1">
        <v>7.8</v>
      </c>
      <c r="BE26" s="1">
        <v>4.8</v>
      </c>
      <c r="BF26" s="1">
        <v>1</v>
      </c>
      <c r="BG26" s="1">
        <v>1.1000000000000001</v>
      </c>
      <c r="BH26" s="1">
        <v>2.2999999999999998</v>
      </c>
      <c r="BI26" s="1">
        <v>1.61</v>
      </c>
      <c r="BJ26" s="1">
        <v>28</v>
      </c>
      <c r="BK26" s="1">
        <v>23.6</v>
      </c>
      <c r="BL26" s="1">
        <v>84</v>
      </c>
      <c r="BM26" s="1">
        <v>22.5</v>
      </c>
      <c r="BN26" s="1">
        <v>16.600000000000001</v>
      </c>
      <c r="BO26" s="1">
        <v>74</v>
      </c>
      <c r="BP26" s="1">
        <v>12.6</v>
      </c>
      <c r="BQ26" s="1">
        <v>10.199999999999999</v>
      </c>
      <c r="BR26" s="1">
        <v>81</v>
      </c>
      <c r="BS26" s="1">
        <v>0.5</v>
      </c>
      <c r="BT26" s="1">
        <v>0.2</v>
      </c>
      <c r="BU26" s="1">
        <v>10</v>
      </c>
      <c r="BV26" s="1">
        <v>0</v>
      </c>
      <c r="BW26" s="1">
        <v>6</v>
      </c>
      <c r="BX26" s="1">
        <v>1.9</v>
      </c>
      <c r="BY26" s="1">
        <v>43.7</v>
      </c>
      <c r="BZ26" s="1">
        <v>4.0999999999999996</v>
      </c>
      <c r="CA26" s="1">
        <v>2.6</v>
      </c>
      <c r="CB26" s="1">
        <v>3.2</v>
      </c>
      <c r="CC26" s="1">
        <v>0.3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4.1384155900000001</v>
      </c>
      <c r="CL26" s="1">
        <v>4</v>
      </c>
    </row>
    <row r="27" spans="1:90" x14ac:dyDescent="0.25">
      <c r="A27" s="1" t="s">
        <v>218</v>
      </c>
      <c r="B27" s="1">
        <v>4.9000000000000004</v>
      </c>
      <c r="C27" s="1">
        <v>3</v>
      </c>
      <c r="D27" s="1">
        <v>21.67</v>
      </c>
      <c r="E27" s="1">
        <v>0.16</v>
      </c>
      <c r="F27" s="1">
        <v>0</v>
      </c>
      <c r="G27" s="1">
        <v>0.2</v>
      </c>
      <c r="H27" s="1">
        <v>0</v>
      </c>
      <c r="I27" s="1">
        <v>1.67</v>
      </c>
      <c r="J27" s="1">
        <v>0.33</v>
      </c>
      <c r="K27" s="1">
        <v>1</v>
      </c>
      <c r="L27" s="1">
        <v>0.67</v>
      </c>
      <c r="M27" s="1">
        <v>0.33</v>
      </c>
      <c r="N27" s="1">
        <v>0</v>
      </c>
      <c r="O27" s="1">
        <v>0.17</v>
      </c>
      <c r="P27" s="1">
        <v>0.17</v>
      </c>
      <c r="Q27" s="1">
        <v>0</v>
      </c>
      <c r="R27" s="1">
        <v>0</v>
      </c>
      <c r="S27" s="1">
        <v>0</v>
      </c>
      <c r="T27" s="1">
        <v>0</v>
      </c>
      <c r="U27" s="1">
        <v>7.33</v>
      </c>
      <c r="V27" s="1">
        <v>5.67</v>
      </c>
      <c r="W27" s="1">
        <v>77</v>
      </c>
      <c r="X27" s="1">
        <v>0</v>
      </c>
      <c r="Y27" s="1">
        <v>0</v>
      </c>
      <c r="AA27" s="1">
        <v>0</v>
      </c>
      <c r="AB27" s="1">
        <v>0</v>
      </c>
      <c r="AC27" s="1">
        <v>0.33</v>
      </c>
      <c r="AD27" s="1">
        <v>0</v>
      </c>
      <c r="AE27" s="1">
        <v>0.05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16.670000000000002</v>
      </c>
      <c r="AL27" s="1">
        <v>5.93</v>
      </c>
      <c r="AM27" s="1">
        <v>2.2000000000000002</v>
      </c>
      <c r="AN27" s="1">
        <v>1</v>
      </c>
      <c r="AO27" s="1">
        <v>2.6</v>
      </c>
      <c r="AP27" s="1">
        <v>1.67</v>
      </c>
      <c r="AQ27" s="1">
        <v>1.67</v>
      </c>
      <c r="AR27" s="1">
        <v>0</v>
      </c>
      <c r="AS27" s="1">
        <v>1</v>
      </c>
      <c r="AT27" s="1">
        <v>1</v>
      </c>
      <c r="AU27" s="1">
        <v>0.33</v>
      </c>
      <c r="AV27" s="1">
        <v>0.33</v>
      </c>
      <c r="AW27" s="1">
        <v>100</v>
      </c>
      <c r="AX27" s="1">
        <v>2.67</v>
      </c>
      <c r="AY27" s="1">
        <v>0</v>
      </c>
      <c r="AZ27" s="1">
        <v>0</v>
      </c>
      <c r="BA27" s="1">
        <v>0.33</v>
      </c>
      <c r="BB27" s="1">
        <v>0.33</v>
      </c>
      <c r="BC27" s="1">
        <v>13.33</v>
      </c>
      <c r="BD27" s="1">
        <v>6.33</v>
      </c>
      <c r="BE27" s="1">
        <v>4</v>
      </c>
      <c r="BF27" s="1">
        <v>1.67</v>
      </c>
      <c r="BG27" s="1">
        <v>2</v>
      </c>
      <c r="BH27" s="1">
        <v>1</v>
      </c>
      <c r="BI27" s="1">
        <v>1.0900000000000001</v>
      </c>
      <c r="BJ27" s="1">
        <v>14.67</v>
      </c>
      <c r="BK27" s="1">
        <v>12.67</v>
      </c>
      <c r="BL27" s="1">
        <v>86</v>
      </c>
      <c r="BM27" s="1">
        <v>9.33</v>
      </c>
      <c r="BN27" s="1">
        <v>7.67</v>
      </c>
      <c r="BO27" s="1">
        <v>82</v>
      </c>
      <c r="BP27" s="1">
        <v>7.33</v>
      </c>
      <c r="BQ27" s="1">
        <v>5.67</v>
      </c>
      <c r="BR27" s="1">
        <v>77</v>
      </c>
      <c r="BS27" s="1">
        <v>0</v>
      </c>
      <c r="BT27" s="1">
        <v>0</v>
      </c>
      <c r="BU27" s="1">
        <v>0</v>
      </c>
      <c r="BV27" s="1">
        <v>3</v>
      </c>
      <c r="BW27" s="1">
        <v>0</v>
      </c>
      <c r="BX27" s="1">
        <v>0.33</v>
      </c>
      <c r="BY27" s="1">
        <v>20</v>
      </c>
      <c r="BZ27" s="1">
        <v>1.33</v>
      </c>
      <c r="CA27" s="1">
        <v>1.33</v>
      </c>
      <c r="CB27" s="1">
        <v>0.67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4.3193976900000024</v>
      </c>
      <c r="CL27" s="1">
        <v>4</v>
      </c>
    </row>
    <row r="28" spans="1:90" x14ac:dyDescent="0.25">
      <c r="A28" s="1" t="s">
        <v>72</v>
      </c>
      <c r="B28" s="1">
        <v>5.6</v>
      </c>
      <c r="C28" s="1">
        <v>13</v>
      </c>
      <c r="D28" s="1">
        <v>59.38</v>
      </c>
      <c r="E28" s="1">
        <v>0.21</v>
      </c>
      <c r="F28" s="1">
        <v>0.1</v>
      </c>
      <c r="G28" s="1">
        <v>0.3</v>
      </c>
      <c r="H28" s="1">
        <v>1</v>
      </c>
      <c r="I28" s="1">
        <v>1.62</v>
      </c>
      <c r="J28" s="1">
        <v>0.31</v>
      </c>
      <c r="K28" s="1">
        <v>0.69</v>
      </c>
      <c r="L28" s="1">
        <v>0.92</v>
      </c>
      <c r="M28" s="1">
        <v>0.23</v>
      </c>
      <c r="N28" s="1">
        <v>0</v>
      </c>
      <c r="O28" s="1">
        <v>0.15</v>
      </c>
      <c r="P28" s="1">
        <v>0.15</v>
      </c>
      <c r="Q28" s="1">
        <v>0</v>
      </c>
      <c r="R28" s="1">
        <v>0</v>
      </c>
      <c r="S28" s="1">
        <v>0</v>
      </c>
      <c r="T28" s="1">
        <v>0</v>
      </c>
      <c r="U28" s="1">
        <v>9.23</v>
      </c>
      <c r="V28" s="1">
        <v>6.92</v>
      </c>
      <c r="W28" s="1">
        <v>75</v>
      </c>
      <c r="X28" s="1">
        <v>2.54</v>
      </c>
      <c r="Y28" s="1">
        <v>0.69</v>
      </c>
      <c r="Z28" s="1">
        <v>27</v>
      </c>
      <c r="AA28" s="1">
        <v>0</v>
      </c>
      <c r="AB28" s="1">
        <v>0</v>
      </c>
      <c r="AC28" s="1">
        <v>1.1499999999999999</v>
      </c>
      <c r="AD28" s="1">
        <v>0.08</v>
      </c>
      <c r="AE28" s="1">
        <v>0.11</v>
      </c>
      <c r="AF28" s="1">
        <v>0.08</v>
      </c>
      <c r="AG28" s="1">
        <v>0</v>
      </c>
      <c r="AH28" s="1">
        <v>0</v>
      </c>
      <c r="AI28" s="1">
        <v>0</v>
      </c>
      <c r="AJ28" s="1">
        <v>0.23</v>
      </c>
      <c r="AK28" s="1">
        <v>20.85</v>
      </c>
      <c r="AL28" s="1">
        <v>17.28</v>
      </c>
      <c r="AM28" s="1">
        <v>10.55</v>
      </c>
      <c r="AN28" s="1">
        <v>1.1000000000000001</v>
      </c>
      <c r="AO28" s="1">
        <v>3.5</v>
      </c>
      <c r="AP28" s="1">
        <v>8.5399999999999991</v>
      </c>
      <c r="AQ28" s="1">
        <v>9.23</v>
      </c>
      <c r="AR28" s="1">
        <v>0</v>
      </c>
      <c r="AS28" s="1">
        <v>2.08</v>
      </c>
      <c r="AT28" s="1">
        <v>0.62</v>
      </c>
      <c r="AU28" s="1">
        <v>0.62</v>
      </c>
      <c r="AV28" s="1">
        <v>0.31</v>
      </c>
      <c r="AW28" s="1">
        <v>50</v>
      </c>
      <c r="AX28" s="1">
        <v>2.92</v>
      </c>
      <c r="AY28" s="1">
        <v>0</v>
      </c>
      <c r="AZ28" s="1">
        <v>0</v>
      </c>
      <c r="BA28" s="1">
        <v>0.15</v>
      </c>
      <c r="BB28" s="1">
        <v>0.15</v>
      </c>
      <c r="BC28" s="1">
        <v>10.85</v>
      </c>
      <c r="BD28" s="1">
        <v>6.92</v>
      </c>
      <c r="BE28" s="1">
        <v>3.85</v>
      </c>
      <c r="BF28" s="1">
        <v>0.77</v>
      </c>
      <c r="BG28" s="1">
        <v>1.62</v>
      </c>
      <c r="BH28" s="1">
        <v>1.23</v>
      </c>
      <c r="BI28" s="1">
        <v>1.18</v>
      </c>
      <c r="BJ28" s="1">
        <v>17.46</v>
      </c>
      <c r="BK28" s="1">
        <v>13.85</v>
      </c>
      <c r="BL28" s="1">
        <v>79</v>
      </c>
      <c r="BM28" s="1">
        <v>16.149999999999999</v>
      </c>
      <c r="BN28" s="1">
        <v>11.62</v>
      </c>
      <c r="BO28" s="1">
        <v>72</v>
      </c>
      <c r="BP28" s="1">
        <v>9.23</v>
      </c>
      <c r="BQ28" s="1">
        <v>6.92</v>
      </c>
      <c r="BR28" s="1">
        <v>75</v>
      </c>
      <c r="BS28" s="1">
        <v>0</v>
      </c>
      <c r="BT28" s="1">
        <v>0</v>
      </c>
      <c r="BU28" s="1">
        <v>8</v>
      </c>
      <c r="BV28" s="1">
        <v>5</v>
      </c>
      <c r="BW28" s="1">
        <v>3</v>
      </c>
      <c r="BX28" s="1">
        <v>5.15</v>
      </c>
      <c r="BY28" s="1">
        <v>36.08</v>
      </c>
      <c r="BZ28" s="1">
        <v>3.85</v>
      </c>
      <c r="CA28" s="1">
        <v>1.31</v>
      </c>
      <c r="CB28" s="1">
        <v>2.15</v>
      </c>
      <c r="CC28" s="1">
        <v>0.38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3.7985148000000009</v>
      </c>
      <c r="CL28" s="1">
        <v>3</v>
      </c>
    </row>
    <row r="29" spans="1:90" x14ac:dyDescent="0.25">
      <c r="A29" s="1" t="s">
        <v>76</v>
      </c>
      <c r="B29" s="1">
        <v>5.3</v>
      </c>
      <c r="C29" s="1">
        <v>8</v>
      </c>
      <c r="D29" s="1">
        <v>52</v>
      </c>
      <c r="E29" s="1">
        <v>0.09</v>
      </c>
      <c r="F29" s="1">
        <v>0.09</v>
      </c>
      <c r="G29" s="1">
        <v>0.3</v>
      </c>
      <c r="H29" s="1">
        <v>2</v>
      </c>
      <c r="I29" s="1">
        <v>1.38</v>
      </c>
      <c r="J29" s="1">
        <v>0.5</v>
      </c>
      <c r="K29" s="1">
        <v>0.75</v>
      </c>
      <c r="L29" s="1">
        <v>0.62</v>
      </c>
      <c r="M29" s="1">
        <v>0.12</v>
      </c>
      <c r="N29" s="1">
        <v>0.12</v>
      </c>
      <c r="O29" s="1">
        <v>0.14000000000000001</v>
      </c>
      <c r="P29" s="1">
        <v>0.14000000000000001</v>
      </c>
      <c r="Q29" s="1">
        <v>0.12</v>
      </c>
      <c r="R29" s="1">
        <v>0.12</v>
      </c>
      <c r="S29" s="1">
        <v>0</v>
      </c>
      <c r="T29" s="1">
        <v>0</v>
      </c>
      <c r="U29" s="1">
        <v>13.38</v>
      </c>
      <c r="V29" s="1">
        <v>11.12</v>
      </c>
      <c r="W29" s="1">
        <v>83</v>
      </c>
      <c r="X29" s="1">
        <v>0.12</v>
      </c>
      <c r="Y29" s="1">
        <v>0</v>
      </c>
      <c r="Z29" s="1">
        <v>0</v>
      </c>
      <c r="AA29" s="1">
        <v>0</v>
      </c>
      <c r="AB29" s="1">
        <v>0</v>
      </c>
      <c r="AC29" s="1">
        <v>0.88</v>
      </c>
      <c r="AD29" s="1">
        <v>0.12</v>
      </c>
      <c r="AE29" s="1">
        <v>0.12</v>
      </c>
      <c r="AF29" s="1">
        <v>0.12</v>
      </c>
      <c r="AG29" s="1">
        <v>0</v>
      </c>
      <c r="AH29" s="1">
        <v>0.12</v>
      </c>
      <c r="AI29" s="1">
        <v>0</v>
      </c>
      <c r="AJ29" s="1">
        <v>0.38</v>
      </c>
      <c r="AK29" s="1">
        <v>17.62</v>
      </c>
      <c r="AL29" s="1">
        <v>12.26</v>
      </c>
      <c r="AM29" s="1">
        <v>16.3</v>
      </c>
      <c r="AN29" s="1">
        <v>1</v>
      </c>
      <c r="AO29" s="1">
        <v>3.2</v>
      </c>
      <c r="AP29" s="1">
        <v>10.25</v>
      </c>
      <c r="AQ29" s="1">
        <v>13.62</v>
      </c>
      <c r="AR29" s="1">
        <v>0.12</v>
      </c>
      <c r="AS29" s="1">
        <v>2.88</v>
      </c>
      <c r="AT29" s="1">
        <v>0.25</v>
      </c>
      <c r="AU29" s="1">
        <v>1.5</v>
      </c>
      <c r="AV29" s="1">
        <v>1</v>
      </c>
      <c r="AW29" s="1">
        <v>67</v>
      </c>
      <c r="AX29" s="1">
        <v>4.88</v>
      </c>
      <c r="AY29" s="1">
        <v>0.25</v>
      </c>
      <c r="AZ29" s="1">
        <v>0.12</v>
      </c>
      <c r="BA29" s="1">
        <v>0.5</v>
      </c>
      <c r="BB29" s="1">
        <v>0.88</v>
      </c>
      <c r="BC29" s="1">
        <v>8</v>
      </c>
      <c r="BD29" s="1">
        <v>5.75</v>
      </c>
      <c r="BE29" s="1">
        <v>2.88</v>
      </c>
      <c r="BF29" s="1">
        <v>0.62</v>
      </c>
      <c r="BG29" s="1">
        <v>2</v>
      </c>
      <c r="BH29" s="1">
        <v>1.1200000000000001</v>
      </c>
      <c r="BI29" s="1">
        <v>0.93</v>
      </c>
      <c r="BJ29" s="1">
        <v>47.88</v>
      </c>
      <c r="BK29" s="1">
        <v>41.38</v>
      </c>
      <c r="BL29" s="1">
        <v>86</v>
      </c>
      <c r="BM29" s="1">
        <v>28.25</v>
      </c>
      <c r="BN29" s="1">
        <v>24.25</v>
      </c>
      <c r="BO29" s="1">
        <v>86</v>
      </c>
      <c r="BP29" s="1">
        <v>13.38</v>
      </c>
      <c r="BQ29" s="1">
        <v>11.12</v>
      </c>
      <c r="BR29" s="1">
        <v>83</v>
      </c>
      <c r="BS29" s="1">
        <v>0</v>
      </c>
      <c r="BT29" s="1">
        <v>0</v>
      </c>
      <c r="BU29" s="1">
        <v>5</v>
      </c>
      <c r="BV29" s="1">
        <v>3</v>
      </c>
      <c r="BW29" s="1">
        <v>5</v>
      </c>
      <c r="BX29" s="1">
        <v>0.5</v>
      </c>
      <c r="BY29" s="1">
        <v>54.88</v>
      </c>
      <c r="BZ29" s="1">
        <v>1</v>
      </c>
      <c r="CA29" s="1">
        <v>7</v>
      </c>
      <c r="CB29" s="1">
        <v>1.62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3.8946825600000023</v>
      </c>
      <c r="CL29" s="1">
        <v>3</v>
      </c>
    </row>
    <row r="30" spans="1:90" x14ac:dyDescent="0.25">
      <c r="A30" s="1" t="s">
        <v>89</v>
      </c>
      <c r="B30" s="1">
        <v>8.9</v>
      </c>
      <c r="C30" s="1">
        <v>11</v>
      </c>
      <c r="D30" s="1">
        <v>53.36</v>
      </c>
      <c r="E30" s="1">
        <v>0.09</v>
      </c>
      <c r="F30" s="1">
        <v>0.05</v>
      </c>
      <c r="G30" s="1">
        <v>0.2</v>
      </c>
      <c r="H30" s="1">
        <v>1</v>
      </c>
      <c r="I30" s="1">
        <v>0.36</v>
      </c>
      <c r="J30" s="1">
        <v>0.18</v>
      </c>
      <c r="K30" s="1">
        <v>0.36</v>
      </c>
      <c r="L30" s="1">
        <v>0</v>
      </c>
      <c r="M30" s="1">
        <v>0.18</v>
      </c>
      <c r="N30" s="1">
        <v>0</v>
      </c>
      <c r="O30" s="1">
        <v>0.09</v>
      </c>
      <c r="P30" s="1">
        <v>0.09</v>
      </c>
      <c r="Q30" s="1">
        <v>0.09</v>
      </c>
      <c r="R30" s="1">
        <v>0.09</v>
      </c>
      <c r="S30" s="1">
        <v>0</v>
      </c>
      <c r="T30" s="1">
        <v>0</v>
      </c>
      <c r="U30" s="1">
        <v>12.82</v>
      </c>
      <c r="V30" s="1">
        <v>10.45</v>
      </c>
      <c r="W30" s="1">
        <v>82</v>
      </c>
      <c r="X30" s="1">
        <v>0.73</v>
      </c>
      <c r="Y30" s="1">
        <v>0.18</v>
      </c>
      <c r="Z30" s="1">
        <v>25</v>
      </c>
      <c r="AA30" s="1">
        <v>0.18</v>
      </c>
      <c r="AB30" s="1">
        <v>0</v>
      </c>
      <c r="AC30" s="1">
        <v>1.18</v>
      </c>
      <c r="AD30" s="1">
        <v>0</v>
      </c>
      <c r="AE30" s="1">
        <v>0.06</v>
      </c>
      <c r="AF30" s="1">
        <v>0</v>
      </c>
      <c r="AG30" s="1">
        <v>0</v>
      </c>
      <c r="AH30" s="1">
        <v>0</v>
      </c>
      <c r="AI30" s="1">
        <v>0</v>
      </c>
      <c r="AJ30" s="1">
        <v>0.18</v>
      </c>
      <c r="AK30" s="1">
        <v>8.36</v>
      </c>
      <c r="AL30" s="1">
        <v>17.79</v>
      </c>
      <c r="AM30" s="1">
        <v>8.36</v>
      </c>
      <c r="AN30" s="1">
        <v>0.6</v>
      </c>
      <c r="AO30" s="1">
        <v>2.8</v>
      </c>
      <c r="AP30" s="1">
        <v>7.45</v>
      </c>
      <c r="AQ30" s="1">
        <v>9.09</v>
      </c>
      <c r="AR30" s="1">
        <v>0.09</v>
      </c>
      <c r="AS30" s="1">
        <v>2.27</v>
      </c>
      <c r="AT30" s="1">
        <v>0.64</v>
      </c>
      <c r="AU30" s="1">
        <v>0.36</v>
      </c>
      <c r="AV30" s="1">
        <v>0.27</v>
      </c>
      <c r="AW30" s="1">
        <v>75</v>
      </c>
      <c r="AX30" s="1">
        <v>2.5499999999999998</v>
      </c>
      <c r="AY30" s="1">
        <v>0.18</v>
      </c>
      <c r="AZ30" s="1">
        <v>0</v>
      </c>
      <c r="BA30" s="1">
        <v>0.36</v>
      </c>
      <c r="BB30" s="1">
        <v>0.55000000000000004</v>
      </c>
      <c r="BC30" s="1">
        <v>15.36</v>
      </c>
      <c r="BD30" s="1">
        <v>9.64</v>
      </c>
      <c r="BE30" s="1">
        <v>5.27</v>
      </c>
      <c r="BF30" s="1">
        <v>0.91</v>
      </c>
      <c r="BG30" s="1">
        <v>1.73</v>
      </c>
      <c r="BH30" s="1">
        <v>1.82</v>
      </c>
      <c r="BI30" s="1">
        <v>1.63</v>
      </c>
      <c r="BJ30" s="1">
        <v>27.09</v>
      </c>
      <c r="BK30" s="1">
        <v>22.82</v>
      </c>
      <c r="BL30" s="1">
        <v>84</v>
      </c>
      <c r="BM30" s="1">
        <v>20.27</v>
      </c>
      <c r="BN30" s="1">
        <v>16.82</v>
      </c>
      <c r="BO30" s="1">
        <v>83</v>
      </c>
      <c r="BP30" s="1">
        <v>12.82</v>
      </c>
      <c r="BQ30" s="1">
        <v>10.45</v>
      </c>
      <c r="BR30" s="1">
        <v>82</v>
      </c>
      <c r="BS30" s="1">
        <v>0.18</v>
      </c>
      <c r="BT30" s="1">
        <v>0.09</v>
      </c>
      <c r="BU30" s="1">
        <v>6</v>
      </c>
      <c r="BV30" s="1">
        <v>5</v>
      </c>
      <c r="BW30" s="1">
        <v>5</v>
      </c>
      <c r="BX30" s="1">
        <v>1.0900000000000001</v>
      </c>
      <c r="BY30" s="1">
        <v>35.090000000000003</v>
      </c>
      <c r="BZ30" s="1">
        <v>2</v>
      </c>
      <c r="CA30" s="1">
        <v>1.0900000000000001</v>
      </c>
      <c r="CB30" s="1">
        <v>2</v>
      </c>
      <c r="CC30" s="1">
        <v>0</v>
      </c>
      <c r="CD30" s="1">
        <v>0</v>
      </c>
      <c r="CE30" s="1">
        <v>0.09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3.6522756600000004</v>
      </c>
      <c r="CL30" s="1">
        <v>3</v>
      </c>
    </row>
    <row r="31" spans="1:90" x14ac:dyDescent="0.25">
      <c r="A31" s="1" t="s">
        <v>242</v>
      </c>
      <c r="B31" s="1">
        <v>9.4</v>
      </c>
      <c r="C31" s="1">
        <v>7</v>
      </c>
      <c r="D31" s="1">
        <v>47.14</v>
      </c>
      <c r="E31" s="1">
        <v>0.26</v>
      </c>
      <c r="F31" s="1">
        <v>0.3</v>
      </c>
      <c r="G31" s="1">
        <v>0.4</v>
      </c>
      <c r="H31" s="1">
        <v>3</v>
      </c>
      <c r="I31" s="1">
        <v>1</v>
      </c>
      <c r="J31" s="1">
        <v>0.71</v>
      </c>
      <c r="K31" s="1">
        <v>0.71</v>
      </c>
      <c r="L31" s="1">
        <v>0.28999999999999998</v>
      </c>
      <c r="M31" s="1">
        <v>0.43</v>
      </c>
      <c r="N31" s="1">
        <v>0.14000000000000001</v>
      </c>
      <c r="O31" s="1">
        <v>0.25</v>
      </c>
      <c r="P31" s="1">
        <v>0.25</v>
      </c>
      <c r="Q31" s="1">
        <v>0.28999999999999998</v>
      </c>
      <c r="R31" s="1">
        <v>0.28999999999999998</v>
      </c>
      <c r="S31" s="1">
        <v>0</v>
      </c>
      <c r="T31" s="1">
        <v>0</v>
      </c>
      <c r="U31" s="1">
        <v>6</v>
      </c>
      <c r="V31" s="1">
        <v>4.57</v>
      </c>
      <c r="W31" s="1">
        <v>76</v>
      </c>
      <c r="X31" s="1">
        <v>1</v>
      </c>
      <c r="Y31" s="1">
        <v>0.14000000000000001</v>
      </c>
      <c r="Z31" s="1">
        <v>14</v>
      </c>
      <c r="AA31" s="1">
        <v>0</v>
      </c>
      <c r="AB31" s="1">
        <v>0</v>
      </c>
      <c r="AC31" s="1">
        <v>0.28999999999999998</v>
      </c>
      <c r="AD31" s="1">
        <v>0.14000000000000001</v>
      </c>
      <c r="AE31" s="1">
        <v>0.1</v>
      </c>
      <c r="AF31" s="1">
        <v>0.14000000000000001</v>
      </c>
      <c r="AG31" s="1">
        <v>0</v>
      </c>
      <c r="AH31" s="1">
        <v>0.14000000000000001</v>
      </c>
      <c r="AI31" s="1">
        <v>0</v>
      </c>
      <c r="AJ31" s="1">
        <v>0</v>
      </c>
      <c r="AK31" s="1">
        <v>17.43</v>
      </c>
      <c r="AL31" s="1">
        <v>5.56</v>
      </c>
      <c r="AM31" s="1">
        <v>14.51</v>
      </c>
      <c r="AN31" s="1">
        <v>1.5</v>
      </c>
      <c r="AO31" s="1">
        <v>3.5</v>
      </c>
      <c r="AP31" s="1">
        <v>2.57</v>
      </c>
      <c r="AQ31" s="1">
        <v>9</v>
      </c>
      <c r="AR31" s="1">
        <v>0</v>
      </c>
      <c r="AS31" s="1">
        <v>3.14</v>
      </c>
      <c r="AT31" s="1">
        <v>1.86</v>
      </c>
      <c r="AU31" s="1">
        <v>0</v>
      </c>
      <c r="AV31" s="1">
        <v>0</v>
      </c>
      <c r="AX31" s="1">
        <v>2.4300000000000002</v>
      </c>
      <c r="AY31" s="1">
        <v>0.28999999999999998</v>
      </c>
      <c r="AZ31" s="1">
        <v>0.14000000000000001</v>
      </c>
      <c r="BA31" s="1">
        <v>0</v>
      </c>
      <c r="BB31" s="1">
        <v>0.43</v>
      </c>
      <c r="BC31" s="1">
        <v>18.14</v>
      </c>
      <c r="BD31" s="1">
        <v>12.14</v>
      </c>
      <c r="BE31" s="1">
        <v>6.43</v>
      </c>
      <c r="BF31" s="1">
        <v>1</v>
      </c>
      <c r="BG31" s="1">
        <v>2.14</v>
      </c>
      <c r="BH31" s="1">
        <v>2.71</v>
      </c>
      <c r="BI31" s="1">
        <v>2.15</v>
      </c>
      <c r="BJ31" s="1">
        <v>15</v>
      </c>
      <c r="BK31" s="1">
        <v>10.71</v>
      </c>
      <c r="BL31" s="1">
        <v>71</v>
      </c>
      <c r="BM31" s="1">
        <v>12</v>
      </c>
      <c r="BN31" s="1">
        <v>8.2899999999999991</v>
      </c>
      <c r="BO31" s="1">
        <v>69</v>
      </c>
      <c r="BP31" s="1">
        <v>6</v>
      </c>
      <c r="BQ31" s="1">
        <v>4.57</v>
      </c>
      <c r="BR31" s="1">
        <v>76</v>
      </c>
      <c r="BS31" s="1">
        <v>0</v>
      </c>
      <c r="BT31" s="1">
        <v>0</v>
      </c>
      <c r="BU31" s="1">
        <v>4</v>
      </c>
      <c r="BV31" s="1">
        <v>3</v>
      </c>
      <c r="BW31" s="1">
        <v>4</v>
      </c>
      <c r="BX31" s="1">
        <v>0.86</v>
      </c>
      <c r="BY31" s="1">
        <v>23.43</v>
      </c>
      <c r="BZ31" s="1">
        <v>2.71</v>
      </c>
      <c r="CA31" s="1">
        <v>0.43</v>
      </c>
      <c r="CB31" s="1">
        <v>1</v>
      </c>
      <c r="CC31" s="1">
        <v>0.14000000000000001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3.6891540099999993</v>
      </c>
      <c r="CL31" s="1">
        <v>3</v>
      </c>
    </row>
    <row r="32" spans="1:90" x14ac:dyDescent="0.25">
      <c r="A32" s="1" t="s">
        <v>129</v>
      </c>
      <c r="B32" s="1">
        <v>5.4</v>
      </c>
      <c r="C32" s="1">
        <v>7</v>
      </c>
      <c r="D32" s="1">
        <v>39.57</v>
      </c>
      <c r="E32" s="1">
        <v>0.15</v>
      </c>
      <c r="F32" s="1">
        <v>0.3</v>
      </c>
      <c r="G32" s="1">
        <v>0.3</v>
      </c>
      <c r="H32" s="1">
        <v>3</v>
      </c>
      <c r="I32" s="1">
        <v>1.1399999999999999</v>
      </c>
      <c r="J32" s="1">
        <v>0.28999999999999998</v>
      </c>
      <c r="K32" s="1">
        <v>1.1399999999999999</v>
      </c>
      <c r="L32" s="1">
        <v>0</v>
      </c>
      <c r="M32" s="1">
        <v>0.28999999999999998</v>
      </c>
      <c r="N32" s="1">
        <v>0.43</v>
      </c>
      <c r="O32" s="1">
        <v>0.15</v>
      </c>
      <c r="P32" s="1">
        <v>0.15</v>
      </c>
      <c r="Q32" s="1">
        <v>0.14000000000000001</v>
      </c>
      <c r="R32" s="1">
        <v>0.14000000000000001</v>
      </c>
      <c r="S32" s="1">
        <v>0</v>
      </c>
      <c r="T32" s="1">
        <v>0</v>
      </c>
      <c r="U32" s="1">
        <v>4.71</v>
      </c>
      <c r="V32" s="1">
        <v>3.57</v>
      </c>
      <c r="W32" s="1">
        <v>76</v>
      </c>
      <c r="X32" s="1">
        <v>0.56999999999999995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0.14000000000000001</v>
      </c>
      <c r="AE32" s="1">
        <v>0.12</v>
      </c>
      <c r="AF32" s="1">
        <v>0.28999999999999998</v>
      </c>
      <c r="AG32" s="1">
        <v>0</v>
      </c>
      <c r="AH32" s="1">
        <v>0</v>
      </c>
      <c r="AI32" s="1">
        <v>0</v>
      </c>
      <c r="AJ32" s="1">
        <v>0</v>
      </c>
      <c r="AK32" s="1">
        <v>17</v>
      </c>
      <c r="AL32" s="1">
        <v>12.13</v>
      </c>
      <c r="AM32" s="1">
        <v>9.89</v>
      </c>
      <c r="AN32" s="1">
        <v>1.1000000000000001</v>
      </c>
      <c r="AO32" s="1">
        <v>3.1</v>
      </c>
      <c r="AP32" s="1">
        <v>4.71</v>
      </c>
      <c r="AQ32" s="1">
        <v>9.86</v>
      </c>
      <c r="AR32" s="1">
        <v>0</v>
      </c>
      <c r="AS32" s="1">
        <v>3</v>
      </c>
      <c r="AT32" s="1">
        <v>0.86</v>
      </c>
      <c r="AU32" s="1">
        <v>0.56999999999999995</v>
      </c>
      <c r="AV32" s="1">
        <v>0.43</v>
      </c>
      <c r="AW32" s="1">
        <v>75</v>
      </c>
      <c r="AX32" s="1">
        <v>1.43</v>
      </c>
      <c r="AY32" s="1">
        <v>0.14000000000000001</v>
      </c>
      <c r="AZ32" s="1">
        <v>0</v>
      </c>
      <c r="BA32" s="1">
        <v>0.28999999999999998</v>
      </c>
      <c r="BB32" s="1">
        <v>0.43</v>
      </c>
      <c r="BC32" s="1">
        <v>11.29</v>
      </c>
      <c r="BD32" s="1">
        <v>6.57</v>
      </c>
      <c r="BE32" s="1">
        <v>4.8600000000000003</v>
      </c>
      <c r="BF32" s="1">
        <v>0.14000000000000001</v>
      </c>
      <c r="BG32" s="1">
        <v>1.29</v>
      </c>
      <c r="BH32" s="1">
        <v>1.86</v>
      </c>
      <c r="BI32" s="1">
        <v>1.46</v>
      </c>
      <c r="BJ32" s="1">
        <v>8.7100000000000009</v>
      </c>
      <c r="BK32" s="1">
        <v>6.86</v>
      </c>
      <c r="BL32" s="1">
        <v>79</v>
      </c>
      <c r="BM32" s="1">
        <v>7.14</v>
      </c>
      <c r="BN32" s="1">
        <v>5.14</v>
      </c>
      <c r="BO32" s="1">
        <v>72</v>
      </c>
      <c r="BP32" s="1">
        <v>4.71</v>
      </c>
      <c r="BQ32" s="1">
        <v>3.57</v>
      </c>
      <c r="BR32" s="1">
        <v>76</v>
      </c>
      <c r="BS32" s="1">
        <v>0.14000000000000001</v>
      </c>
      <c r="BT32" s="1">
        <v>0</v>
      </c>
      <c r="BU32" s="1">
        <v>3</v>
      </c>
      <c r="BV32" s="1">
        <v>4</v>
      </c>
      <c r="BW32" s="1">
        <v>2</v>
      </c>
      <c r="BX32" s="1">
        <v>0.71</v>
      </c>
      <c r="BY32" s="1">
        <v>16.57</v>
      </c>
      <c r="BZ32" s="1">
        <v>2</v>
      </c>
      <c r="CA32" s="1">
        <v>0.28999999999999998</v>
      </c>
      <c r="CB32" s="1">
        <v>1</v>
      </c>
      <c r="CC32" s="1">
        <v>0.14000000000000001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4.1153422300000013</v>
      </c>
      <c r="CL32" s="1">
        <v>3</v>
      </c>
    </row>
    <row r="33" spans="1:90" x14ac:dyDescent="0.25">
      <c r="A33" s="1" t="s">
        <v>131</v>
      </c>
      <c r="B33" s="1">
        <v>11.7</v>
      </c>
      <c r="C33" s="1">
        <v>14</v>
      </c>
      <c r="D33" s="1">
        <v>84.57</v>
      </c>
      <c r="E33" s="1">
        <v>0.31</v>
      </c>
      <c r="F33" s="1">
        <v>0.21</v>
      </c>
      <c r="G33" s="1">
        <v>0.8</v>
      </c>
      <c r="H33" s="1">
        <v>9</v>
      </c>
      <c r="I33" s="1">
        <v>3.21</v>
      </c>
      <c r="J33" s="1">
        <v>1.29</v>
      </c>
      <c r="K33" s="1">
        <v>2.64</v>
      </c>
      <c r="L33" s="1">
        <v>0.56999999999999995</v>
      </c>
      <c r="M33" s="1">
        <v>1</v>
      </c>
      <c r="N33" s="1">
        <v>0.71</v>
      </c>
      <c r="O33" s="1">
        <v>0.56000000000000005</v>
      </c>
      <c r="P33" s="1">
        <v>0.56000000000000005</v>
      </c>
      <c r="Q33" s="1">
        <v>0.5</v>
      </c>
      <c r="R33" s="1">
        <v>0.43</v>
      </c>
      <c r="S33" s="1">
        <v>7.0000000000000007E-2</v>
      </c>
      <c r="T33" s="1">
        <v>0.14000000000000001</v>
      </c>
      <c r="U33" s="1">
        <v>15.14</v>
      </c>
      <c r="V33" s="1">
        <v>9.7100000000000009</v>
      </c>
      <c r="W33" s="1">
        <v>64</v>
      </c>
      <c r="X33" s="1">
        <v>1.64</v>
      </c>
      <c r="Y33" s="1">
        <v>0.21</v>
      </c>
      <c r="Z33" s="1">
        <v>13</v>
      </c>
      <c r="AA33" s="1">
        <v>0</v>
      </c>
      <c r="AB33" s="1">
        <v>0</v>
      </c>
      <c r="AC33" s="1">
        <v>1</v>
      </c>
      <c r="AD33" s="1">
        <v>0.28999999999999998</v>
      </c>
      <c r="AE33" s="1">
        <v>0.26</v>
      </c>
      <c r="AF33" s="1">
        <v>0.14000000000000001</v>
      </c>
      <c r="AG33" s="1">
        <v>0</v>
      </c>
      <c r="AH33" s="1">
        <v>7.0000000000000007E-2</v>
      </c>
      <c r="AI33" s="1">
        <v>0</v>
      </c>
      <c r="AJ33" s="1">
        <v>0.5</v>
      </c>
      <c r="AK33" s="1">
        <v>53.14</v>
      </c>
      <c r="AL33" s="1">
        <v>17.84</v>
      </c>
      <c r="AM33" s="1">
        <v>25.09</v>
      </c>
      <c r="AN33" s="1">
        <v>3.5</v>
      </c>
      <c r="AO33" s="1">
        <v>6.2</v>
      </c>
      <c r="AP33" s="1">
        <v>4.8600000000000003</v>
      </c>
      <c r="AQ33" s="1">
        <v>15.14</v>
      </c>
      <c r="AR33" s="1">
        <v>0.14000000000000001</v>
      </c>
      <c r="AS33" s="1">
        <v>5.43</v>
      </c>
      <c r="AT33" s="1">
        <v>0.86</v>
      </c>
      <c r="AU33" s="1">
        <v>0.86</v>
      </c>
      <c r="AV33" s="1">
        <v>0.36</v>
      </c>
      <c r="AW33" s="1">
        <v>42</v>
      </c>
      <c r="AX33" s="1">
        <v>2.64</v>
      </c>
      <c r="AY33" s="1">
        <v>0.43</v>
      </c>
      <c r="AZ33" s="1">
        <v>0</v>
      </c>
      <c r="BA33" s="1">
        <v>0.43</v>
      </c>
      <c r="BB33" s="1">
        <v>0.86</v>
      </c>
      <c r="BC33" s="1">
        <v>9.2100000000000009</v>
      </c>
      <c r="BD33" s="1">
        <v>6.79</v>
      </c>
      <c r="BE33" s="1">
        <v>3.21</v>
      </c>
      <c r="BF33" s="1">
        <v>0.71</v>
      </c>
      <c r="BG33" s="1">
        <v>1.86</v>
      </c>
      <c r="BH33" s="1">
        <v>1.5</v>
      </c>
      <c r="BI33" s="1">
        <v>1.1100000000000001</v>
      </c>
      <c r="BJ33" s="1">
        <v>28.86</v>
      </c>
      <c r="BK33" s="1">
        <v>21.5</v>
      </c>
      <c r="BL33" s="1">
        <v>74</v>
      </c>
      <c r="BM33" s="1">
        <v>24.79</v>
      </c>
      <c r="BN33" s="1">
        <v>16.86</v>
      </c>
      <c r="BO33" s="1">
        <v>68</v>
      </c>
      <c r="BP33" s="1">
        <v>15.14</v>
      </c>
      <c r="BQ33" s="1">
        <v>9.7100000000000009</v>
      </c>
      <c r="BR33" s="1">
        <v>64</v>
      </c>
      <c r="BS33" s="1">
        <v>0.56999999999999995</v>
      </c>
      <c r="BT33" s="1">
        <v>7.0000000000000007E-2</v>
      </c>
      <c r="BU33" s="1">
        <v>13</v>
      </c>
      <c r="BV33" s="1">
        <v>1</v>
      </c>
      <c r="BW33" s="1">
        <v>0</v>
      </c>
      <c r="BX33" s="1">
        <v>1.36</v>
      </c>
      <c r="BY33" s="1">
        <v>48.21</v>
      </c>
      <c r="BZ33" s="1">
        <v>6.36</v>
      </c>
      <c r="CA33" s="1">
        <v>2.93</v>
      </c>
      <c r="CB33" s="1">
        <v>3.64</v>
      </c>
      <c r="CC33" s="1">
        <v>0.56999999999999995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5.0765351600000042</v>
      </c>
      <c r="CL33" s="1">
        <v>3</v>
      </c>
    </row>
    <row r="34" spans="1:90" x14ac:dyDescent="0.25">
      <c r="A34" s="1" t="s">
        <v>146</v>
      </c>
      <c r="B34" s="1">
        <v>8.4</v>
      </c>
      <c r="C34" s="1">
        <v>13</v>
      </c>
      <c r="D34" s="1">
        <v>71.38</v>
      </c>
      <c r="E34" s="1">
        <v>0.31</v>
      </c>
      <c r="F34" s="1">
        <v>0.24</v>
      </c>
      <c r="G34" s="1">
        <v>0.8</v>
      </c>
      <c r="H34" s="1">
        <v>9</v>
      </c>
      <c r="I34" s="1">
        <v>2.54</v>
      </c>
      <c r="J34" s="1">
        <v>1.08</v>
      </c>
      <c r="K34" s="1">
        <v>2.23</v>
      </c>
      <c r="L34" s="1">
        <v>0.31</v>
      </c>
      <c r="M34" s="1">
        <v>1</v>
      </c>
      <c r="N34" s="1">
        <v>0.77</v>
      </c>
      <c r="O34" s="1">
        <v>0.5</v>
      </c>
      <c r="P34" s="1">
        <v>0.5</v>
      </c>
      <c r="Q34" s="1">
        <v>0.62</v>
      </c>
      <c r="R34" s="1">
        <v>0.62</v>
      </c>
      <c r="S34" s="1">
        <v>0</v>
      </c>
      <c r="T34" s="1">
        <v>0.15</v>
      </c>
      <c r="U34" s="1">
        <v>10.15</v>
      </c>
      <c r="V34" s="1">
        <v>7.54</v>
      </c>
      <c r="W34" s="1">
        <v>74</v>
      </c>
      <c r="X34" s="1">
        <v>0.31</v>
      </c>
      <c r="Y34" s="1">
        <v>0.15</v>
      </c>
      <c r="Z34" s="1">
        <v>48</v>
      </c>
      <c r="AA34" s="1">
        <v>0</v>
      </c>
      <c r="AB34" s="1">
        <v>0</v>
      </c>
      <c r="AC34" s="1">
        <v>1.54</v>
      </c>
      <c r="AD34" s="1">
        <v>0.38</v>
      </c>
      <c r="AE34" s="1">
        <v>0.28999999999999998</v>
      </c>
      <c r="AF34" s="1">
        <v>0.08</v>
      </c>
      <c r="AG34" s="1">
        <v>0</v>
      </c>
      <c r="AH34" s="1">
        <v>0.08</v>
      </c>
      <c r="AI34" s="1">
        <v>0</v>
      </c>
      <c r="AJ34" s="1">
        <v>0.62</v>
      </c>
      <c r="AK34" s="1">
        <v>41.38</v>
      </c>
      <c r="AL34" s="1">
        <v>19.920000000000002</v>
      </c>
      <c r="AM34" s="1">
        <v>28.83</v>
      </c>
      <c r="AN34" s="1">
        <v>3.4</v>
      </c>
      <c r="AO34" s="1">
        <v>6</v>
      </c>
      <c r="AP34" s="1">
        <v>7.54</v>
      </c>
      <c r="AQ34" s="1">
        <v>19.309999999999999</v>
      </c>
      <c r="AR34" s="1">
        <v>0.15</v>
      </c>
      <c r="AS34" s="1">
        <v>5.85</v>
      </c>
      <c r="AT34" s="1">
        <v>0.54</v>
      </c>
      <c r="AU34" s="1">
        <v>1.1499999999999999</v>
      </c>
      <c r="AV34" s="1">
        <v>0.62</v>
      </c>
      <c r="AW34" s="1">
        <v>54</v>
      </c>
      <c r="AX34" s="1">
        <v>3.08</v>
      </c>
      <c r="AY34" s="1">
        <v>0.38</v>
      </c>
      <c r="AZ34" s="1">
        <v>0.15</v>
      </c>
      <c r="BA34" s="1">
        <v>0.15</v>
      </c>
      <c r="BB34" s="1">
        <v>0.69</v>
      </c>
      <c r="BC34" s="1">
        <v>9.4600000000000009</v>
      </c>
      <c r="BD34" s="1">
        <v>6.92</v>
      </c>
      <c r="BE34" s="1">
        <v>3.31</v>
      </c>
      <c r="BF34" s="1">
        <v>0.77</v>
      </c>
      <c r="BG34" s="1">
        <v>1.92</v>
      </c>
      <c r="BH34" s="1">
        <v>1.62</v>
      </c>
      <c r="BI34" s="1">
        <v>1.1599999999999999</v>
      </c>
      <c r="BJ34" s="1">
        <v>21.38</v>
      </c>
      <c r="BK34" s="1">
        <v>16.920000000000002</v>
      </c>
      <c r="BL34" s="1">
        <v>79</v>
      </c>
      <c r="BM34" s="1">
        <v>17.920000000000002</v>
      </c>
      <c r="BN34" s="1">
        <v>13.85</v>
      </c>
      <c r="BO34" s="1">
        <v>77</v>
      </c>
      <c r="BP34" s="1">
        <v>10.15</v>
      </c>
      <c r="BQ34" s="1">
        <v>7.54</v>
      </c>
      <c r="BR34" s="1">
        <v>74</v>
      </c>
      <c r="BS34" s="1">
        <v>0.31</v>
      </c>
      <c r="BT34" s="1">
        <v>0.08</v>
      </c>
      <c r="BU34" s="1">
        <v>11</v>
      </c>
      <c r="BV34" s="1">
        <v>2</v>
      </c>
      <c r="BW34" s="1">
        <v>9</v>
      </c>
      <c r="BX34" s="1">
        <v>1.08</v>
      </c>
      <c r="BY34" s="1">
        <v>35.15</v>
      </c>
      <c r="BZ34" s="1">
        <v>5.23</v>
      </c>
      <c r="CA34" s="1">
        <v>2.92</v>
      </c>
      <c r="CB34" s="1">
        <v>1.38</v>
      </c>
      <c r="CC34" s="1">
        <v>0.54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4.4581699900000018</v>
      </c>
      <c r="CL34" s="1">
        <v>3</v>
      </c>
    </row>
    <row r="35" spans="1:90" x14ac:dyDescent="0.25">
      <c r="A35" s="1" t="s">
        <v>152</v>
      </c>
      <c r="B35" s="1">
        <v>5</v>
      </c>
      <c r="C35" s="1">
        <v>13</v>
      </c>
      <c r="D35" s="1">
        <v>75.62</v>
      </c>
      <c r="E35" s="1">
        <v>0.1</v>
      </c>
      <c r="F35" s="1">
        <v>0.12</v>
      </c>
      <c r="G35" s="1">
        <v>0.3</v>
      </c>
      <c r="H35" s="1">
        <v>5</v>
      </c>
      <c r="I35" s="1">
        <v>1</v>
      </c>
      <c r="J35" s="1">
        <v>0.31</v>
      </c>
      <c r="K35" s="1">
        <v>0.31</v>
      </c>
      <c r="L35" s="1">
        <v>0.69</v>
      </c>
      <c r="M35" s="1">
        <v>0.08</v>
      </c>
      <c r="N35" s="1">
        <v>0</v>
      </c>
      <c r="O35" s="1">
        <v>0.08</v>
      </c>
      <c r="P35" s="1">
        <v>0.08</v>
      </c>
      <c r="Q35" s="1">
        <v>0.15</v>
      </c>
      <c r="R35" s="1">
        <v>0.08</v>
      </c>
      <c r="S35" s="1">
        <v>0.08</v>
      </c>
      <c r="T35" s="1">
        <v>0</v>
      </c>
      <c r="U35" s="1">
        <v>20.46</v>
      </c>
      <c r="V35" s="1">
        <v>15.54</v>
      </c>
      <c r="W35" s="1">
        <v>76</v>
      </c>
      <c r="X35" s="1">
        <v>2</v>
      </c>
      <c r="Y35" s="1">
        <v>0.69</v>
      </c>
      <c r="Z35" s="1">
        <v>35</v>
      </c>
      <c r="AA35" s="1">
        <v>0.08</v>
      </c>
      <c r="AB35" s="1">
        <v>0</v>
      </c>
      <c r="AC35" s="1">
        <v>1.54</v>
      </c>
      <c r="AD35" s="1">
        <v>0.31</v>
      </c>
      <c r="AE35" s="1">
        <v>0.18</v>
      </c>
      <c r="AF35" s="1">
        <v>0.23</v>
      </c>
      <c r="AG35" s="1">
        <v>0</v>
      </c>
      <c r="AH35" s="1">
        <v>0.08</v>
      </c>
      <c r="AI35" s="1">
        <v>0</v>
      </c>
      <c r="AJ35" s="1">
        <v>0.38</v>
      </c>
      <c r="AK35" s="1">
        <v>8.3800000000000008</v>
      </c>
      <c r="AL35" s="1">
        <v>23.79</v>
      </c>
      <c r="AM35" s="1">
        <v>20.68</v>
      </c>
      <c r="AN35" s="1">
        <v>1</v>
      </c>
      <c r="AO35" s="1">
        <v>3.5</v>
      </c>
      <c r="AP35" s="1">
        <v>12.54</v>
      </c>
      <c r="AQ35" s="1">
        <v>17.38</v>
      </c>
      <c r="AR35" s="1">
        <v>0.62</v>
      </c>
      <c r="AS35" s="1">
        <v>4.2300000000000004</v>
      </c>
      <c r="AT35" s="1">
        <v>0.92</v>
      </c>
      <c r="AU35" s="1">
        <v>1.1499999999999999</v>
      </c>
      <c r="AV35" s="1">
        <v>0.54</v>
      </c>
      <c r="AW35" s="1">
        <v>47</v>
      </c>
      <c r="AX35" s="1">
        <v>6.69</v>
      </c>
      <c r="AY35" s="1">
        <v>0.54</v>
      </c>
      <c r="AZ35" s="1">
        <v>0</v>
      </c>
      <c r="BA35" s="1">
        <v>0.62</v>
      </c>
      <c r="BB35" s="1">
        <v>1.1499999999999999</v>
      </c>
      <c r="BC35" s="1">
        <v>8.85</v>
      </c>
      <c r="BD35" s="1">
        <v>6.62</v>
      </c>
      <c r="BE35" s="1">
        <v>3.23</v>
      </c>
      <c r="BF35" s="1">
        <v>0.54</v>
      </c>
      <c r="BG35" s="1">
        <v>1.85</v>
      </c>
      <c r="BH35" s="1">
        <v>1.46</v>
      </c>
      <c r="BI35" s="1">
        <v>1.0900000000000001</v>
      </c>
      <c r="BJ35" s="1">
        <v>65.69</v>
      </c>
      <c r="BK35" s="1">
        <v>57.08</v>
      </c>
      <c r="BL35" s="1">
        <v>87</v>
      </c>
      <c r="BM35" s="1">
        <v>43.62</v>
      </c>
      <c r="BN35" s="1">
        <v>35.31</v>
      </c>
      <c r="BO35" s="1">
        <v>81</v>
      </c>
      <c r="BP35" s="1">
        <v>20.46</v>
      </c>
      <c r="BQ35" s="1">
        <v>15.54</v>
      </c>
      <c r="BR35" s="1">
        <v>76</v>
      </c>
      <c r="BS35" s="1">
        <v>0.23</v>
      </c>
      <c r="BT35" s="1">
        <v>0.23</v>
      </c>
      <c r="BU35" s="1">
        <v>11</v>
      </c>
      <c r="BV35" s="1">
        <v>2</v>
      </c>
      <c r="BW35" s="1">
        <v>4</v>
      </c>
      <c r="BX35" s="1">
        <v>0.46</v>
      </c>
      <c r="BY35" s="1">
        <v>77</v>
      </c>
      <c r="BZ35" s="1">
        <v>1.23</v>
      </c>
      <c r="CA35" s="1">
        <v>9.3800000000000008</v>
      </c>
      <c r="CB35" s="1">
        <v>3.77</v>
      </c>
      <c r="CC35" s="1">
        <v>0.08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3.6072444299999993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10</v>
      </c>
      <c r="D36" s="1">
        <v>74.599999999999994</v>
      </c>
      <c r="E36" s="1">
        <v>0.22</v>
      </c>
      <c r="F36" s="1">
        <v>0.15</v>
      </c>
      <c r="G36" s="1">
        <v>0.5</v>
      </c>
      <c r="H36" s="1">
        <v>3</v>
      </c>
      <c r="I36" s="1">
        <v>1.5</v>
      </c>
      <c r="J36" s="1">
        <v>0.6</v>
      </c>
      <c r="K36" s="1">
        <v>1.3</v>
      </c>
      <c r="L36" s="1">
        <v>0.2</v>
      </c>
      <c r="M36" s="1">
        <v>0.2</v>
      </c>
      <c r="N36" s="1">
        <v>0</v>
      </c>
      <c r="O36" s="1">
        <v>0.21</v>
      </c>
      <c r="P36" s="1">
        <v>0.21</v>
      </c>
      <c r="Q36" s="1">
        <v>0.1</v>
      </c>
      <c r="R36" s="1">
        <v>0.1</v>
      </c>
      <c r="S36" s="1">
        <v>0</v>
      </c>
      <c r="T36" s="1">
        <v>0</v>
      </c>
      <c r="U36" s="1">
        <v>22.6</v>
      </c>
      <c r="V36" s="1">
        <v>19</v>
      </c>
      <c r="W36" s="1">
        <v>84</v>
      </c>
      <c r="X36" s="1">
        <v>1.7</v>
      </c>
      <c r="Y36" s="1">
        <v>0.2</v>
      </c>
      <c r="Z36" s="1">
        <v>12</v>
      </c>
      <c r="AA36" s="1">
        <v>0.4</v>
      </c>
      <c r="AB36" s="1">
        <v>0</v>
      </c>
      <c r="AC36" s="1">
        <v>2.6</v>
      </c>
      <c r="AD36" s="1">
        <v>0.2</v>
      </c>
      <c r="AE36" s="1">
        <v>0.24</v>
      </c>
      <c r="AF36" s="1">
        <v>0.2</v>
      </c>
      <c r="AG36" s="1">
        <v>0</v>
      </c>
      <c r="AH36" s="1">
        <v>0.1</v>
      </c>
      <c r="AI36" s="1">
        <v>0</v>
      </c>
      <c r="AJ36" s="1">
        <v>0.6</v>
      </c>
      <c r="AK36" s="1">
        <v>35.6</v>
      </c>
      <c r="AL36" s="1">
        <v>33.61</v>
      </c>
      <c r="AM36" s="1">
        <v>17.920000000000002</v>
      </c>
      <c r="AN36" s="1">
        <v>1.8</v>
      </c>
      <c r="AO36" s="1">
        <v>4.5</v>
      </c>
      <c r="AP36" s="1">
        <v>11.9</v>
      </c>
      <c r="AQ36" s="1">
        <v>15.5</v>
      </c>
      <c r="AR36" s="1">
        <v>0</v>
      </c>
      <c r="AS36" s="1">
        <v>3.5</v>
      </c>
      <c r="AT36" s="1">
        <v>0.3</v>
      </c>
      <c r="AU36" s="1">
        <v>1</v>
      </c>
      <c r="AV36" s="1">
        <v>0.9</v>
      </c>
      <c r="AW36" s="1">
        <v>90</v>
      </c>
      <c r="AX36" s="1">
        <v>2.7</v>
      </c>
      <c r="AY36" s="1">
        <v>0.2</v>
      </c>
      <c r="AZ36" s="1">
        <v>0.1</v>
      </c>
      <c r="BA36" s="1">
        <v>0</v>
      </c>
      <c r="BB36" s="1">
        <v>0.3</v>
      </c>
      <c r="BC36" s="1">
        <v>6.9</v>
      </c>
      <c r="BD36" s="1">
        <v>4.7</v>
      </c>
      <c r="BE36" s="1">
        <v>2</v>
      </c>
      <c r="BF36" s="1">
        <v>0.9</v>
      </c>
      <c r="BG36" s="1">
        <v>1.1000000000000001</v>
      </c>
      <c r="BH36" s="1">
        <v>0.8</v>
      </c>
      <c r="BI36" s="1">
        <v>0.7</v>
      </c>
      <c r="BJ36" s="1">
        <v>37.5</v>
      </c>
      <c r="BK36" s="1">
        <v>32.6</v>
      </c>
      <c r="BL36" s="1">
        <v>87</v>
      </c>
      <c r="BM36" s="1">
        <v>32.6</v>
      </c>
      <c r="BN36" s="1">
        <v>26.7</v>
      </c>
      <c r="BO36" s="1">
        <v>82</v>
      </c>
      <c r="BP36" s="1">
        <v>22.6</v>
      </c>
      <c r="BQ36" s="1">
        <v>19</v>
      </c>
      <c r="BR36" s="1">
        <v>84</v>
      </c>
      <c r="BS36" s="1">
        <v>0.1</v>
      </c>
      <c r="BT36" s="1">
        <v>0.1</v>
      </c>
      <c r="BU36" s="1">
        <v>9</v>
      </c>
      <c r="BV36" s="1">
        <v>1</v>
      </c>
      <c r="BW36" s="1">
        <v>5</v>
      </c>
      <c r="BX36" s="1">
        <v>1.5</v>
      </c>
      <c r="BY36" s="1">
        <v>51.4</v>
      </c>
      <c r="BZ36" s="1">
        <v>7.1</v>
      </c>
      <c r="CA36" s="1">
        <v>1.4</v>
      </c>
      <c r="CB36" s="1">
        <v>3.5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5.3321673100000018</v>
      </c>
      <c r="CL36" s="1">
        <v>3</v>
      </c>
    </row>
    <row r="37" spans="1:90" x14ac:dyDescent="0.25">
      <c r="A37" s="1" t="s">
        <v>171</v>
      </c>
      <c r="B37" s="1">
        <v>11.7</v>
      </c>
      <c r="C37" s="1">
        <v>14</v>
      </c>
      <c r="D37" s="1">
        <v>86.5</v>
      </c>
      <c r="E37" s="1">
        <v>0.31</v>
      </c>
      <c r="F37" s="1">
        <v>0.33</v>
      </c>
      <c r="G37" s="1">
        <v>0.5</v>
      </c>
      <c r="H37" s="1">
        <v>8</v>
      </c>
      <c r="I37" s="1">
        <v>2.36</v>
      </c>
      <c r="J37" s="1">
        <v>0.56999999999999995</v>
      </c>
      <c r="K37" s="1">
        <v>1</v>
      </c>
      <c r="L37" s="1">
        <v>1.36</v>
      </c>
      <c r="M37" s="1">
        <v>0.21</v>
      </c>
      <c r="N37" s="1">
        <v>0.21</v>
      </c>
      <c r="O37" s="1">
        <v>0.15</v>
      </c>
      <c r="P37" s="1">
        <v>0.2</v>
      </c>
      <c r="Q37" s="1">
        <v>0.36</v>
      </c>
      <c r="R37" s="1">
        <v>0.28999999999999998</v>
      </c>
      <c r="S37" s="1">
        <v>7.0000000000000007E-2</v>
      </c>
      <c r="T37" s="1">
        <v>0</v>
      </c>
      <c r="U37" s="1">
        <v>21.21</v>
      </c>
      <c r="V37" s="1">
        <v>14.5</v>
      </c>
      <c r="W37" s="1">
        <v>68</v>
      </c>
      <c r="X37" s="1">
        <v>3.86</v>
      </c>
      <c r="Y37" s="1">
        <v>1.07</v>
      </c>
      <c r="Z37" s="1">
        <v>28</v>
      </c>
      <c r="AA37" s="1">
        <v>1</v>
      </c>
      <c r="AB37" s="1">
        <v>0.36</v>
      </c>
      <c r="AC37" s="1">
        <v>3</v>
      </c>
      <c r="AD37" s="1">
        <v>0.5</v>
      </c>
      <c r="AE37" s="1">
        <v>0.33</v>
      </c>
      <c r="AF37" s="1">
        <v>0.21</v>
      </c>
      <c r="AG37" s="1">
        <v>0</v>
      </c>
      <c r="AH37" s="1">
        <v>0.28999999999999998</v>
      </c>
      <c r="AI37" s="1">
        <v>0</v>
      </c>
      <c r="AJ37" s="1">
        <v>0.14000000000000001</v>
      </c>
      <c r="AK37" s="1">
        <v>21.36</v>
      </c>
      <c r="AL37" s="1">
        <v>42.46</v>
      </c>
      <c r="AM37" s="1">
        <v>27.56</v>
      </c>
      <c r="AN37" s="1">
        <v>2</v>
      </c>
      <c r="AO37" s="1">
        <v>4.5</v>
      </c>
      <c r="AP37" s="1">
        <v>11.21</v>
      </c>
      <c r="AQ37" s="1">
        <v>19.57</v>
      </c>
      <c r="AR37" s="1">
        <v>0.43</v>
      </c>
      <c r="AS37" s="1">
        <v>4.57</v>
      </c>
      <c r="AT37" s="1">
        <v>1.71</v>
      </c>
      <c r="AU37" s="1">
        <v>1.5</v>
      </c>
      <c r="AV37" s="1">
        <v>0.64</v>
      </c>
      <c r="AW37" s="1">
        <v>43</v>
      </c>
      <c r="AX37" s="1">
        <v>4.6399999999999997</v>
      </c>
      <c r="AY37" s="1">
        <v>1.36</v>
      </c>
      <c r="AZ37" s="1">
        <v>0</v>
      </c>
      <c r="BA37" s="1">
        <v>0.36</v>
      </c>
      <c r="BB37" s="1">
        <v>1.71</v>
      </c>
      <c r="BC37" s="1">
        <v>14.57</v>
      </c>
      <c r="BD37" s="1">
        <v>9</v>
      </c>
      <c r="BE37" s="1">
        <v>4.93</v>
      </c>
      <c r="BF37" s="1">
        <v>0.93</v>
      </c>
      <c r="BG37" s="1">
        <v>1.71</v>
      </c>
      <c r="BH37" s="1">
        <v>2.21</v>
      </c>
      <c r="BI37" s="1">
        <v>1.67</v>
      </c>
      <c r="BJ37" s="1">
        <v>48.71</v>
      </c>
      <c r="BK37" s="1">
        <v>37.5</v>
      </c>
      <c r="BL37" s="1">
        <v>77</v>
      </c>
      <c r="BM37" s="1">
        <v>36.21</v>
      </c>
      <c r="BN37" s="1">
        <v>25.07</v>
      </c>
      <c r="BO37" s="1">
        <v>69</v>
      </c>
      <c r="BP37" s="1">
        <v>21.21</v>
      </c>
      <c r="BQ37" s="1">
        <v>14.5</v>
      </c>
      <c r="BR37" s="1">
        <v>68</v>
      </c>
      <c r="BS37" s="1">
        <v>0.93</v>
      </c>
      <c r="BT37" s="1">
        <v>0.36</v>
      </c>
      <c r="BU37" s="1">
        <v>14</v>
      </c>
      <c r="BV37" s="1">
        <v>0</v>
      </c>
      <c r="BW37" s="1">
        <v>5</v>
      </c>
      <c r="BX37" s="1">
        <v>0.64</v>
      </c>
      <c r="BY37" s="1">
        <v>66.209999999999994</v>
      </c>
      <c r="BZ37" s="1">
        <v>2.64</v>
      </c>
      <c r="CA37" s="1">
        <v>6.36</v>
      </c>
      <c r="CB37" s="1">
        <v>7.5</v>
      </c>
      <c r="CC37" s="1">
        <v>0.28999999999999998</v>
      </c>
      <c r="CD37" s="1">
        <v>0</v>
      </c>
      <c r="CE37" s="1">
        <v>0.86</v>
      </c>
      <c r="CF37" s="1">
        <v>0.14000000000000001</v>
      </c>
      <c r="CG37" s="1">
        <v>0.21</v>
      </c>
      <c r="CH37" s="1">
        <v>0</v>
      </c>
      <c r="CI37" s="1">
        <v>7.0000000000000007E-2</v>
      </c>
      <c r="CJ37" s="1">
        <v>0</v>
      </c>
      <c r="CK37" s="1">
        <f t="shared" si="0"/>
        <v>5.1431552099999998</v>
      </c>
      <c r="CL37" s="1">
        <v>3</v>
      </c>
    </row>
    <row r="38" spans="1:90" x14ac:dyDescent="0.25">
      <c r="A38" s="1" t="s">
        <v>65</v>
      </c>
      <c r="B38" s="1">
        <v>5.7</v>
      </c>
      <c r="C38" s="1">
        <v>4</v>
      </c>
      <c r="D38" s="1">
        <v>64.5</v>
      </c>
      <c r="E38" s="1">
        <v>7.0000000000000007E-2</v>
      </c>
      <c r="F38" s="1">
        <v>0</v>
      </c>
      <c r="G38" s="1">
        <v>0.1</v>
      </c>
      <c r="H38" s="1">
        <v>0</v>
      </c>
      <c r="I38" s="1">
        <v>0.25</v>
      </c>
      <c r="J38" s="1">
        <v>0.25</v>
      </c>
      <c r="K38" s="1">
        <v>0.25</v>
      </c>
      <c r="L38" s="1">
        <v>0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</v>
      </c>
      <c r="W38" s="1">
        <v>67</v>
      </c>
      <c r="X38" s="1">
        <v>0.25</v>
      </c>
      <c r="Y38" s="1">
        <v>0</v>
      </c>
      <c r="Z38" s="1">
        <v>0</v>
      </c>
      <c r="AA38" s="1">
        <v>0</v>
      </c>
      <c r="AB38" s="1">
        <v>0</v>
      </c>
      <c r="AC38" s="1">
        <v>0.75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0.25</v>
      </c>
      <c r="AK38" s="1">
        <v>5.75</v>
      </c>
      <c r="AL38" s="1">
        <v>9</v>
      </c>
      <c r="AM38" s="1">
        <v>8.85</v>
      </c>
      <c r="AN38" s="1">
        <v>0.3</v>
      </c>
      <c r="AO38" s="1">
        <v>2.7</v>
      </c>
      <c r="AP38" s="1">
        <v>6</v>
      </c>
      <c r="AQ38" s="1">
        <v>6</v>
      </c>
      <c r="AR38" s="1">
        <v>0</v>
      </c>
      <c r="AS38" s="1">
        <v>2</v>
      </c>
      <c r="AT38" s="1">
        <v>1.75</v>
      </c>
      <c r="AU38" s="1">
        <v>2</v>
      </c>
      <c r="AV38" s="1">
        <v>1.25</v>
      </c>
      <c r="AW38" s="1">
        <v>63</v>
      </c>
      <c r="AX38" s="1">
        <v>2</v>
      </c>
      <c r="AY38" s="1">
        <v>0.25</v>
      </c>
      <c r="AZ38" s="1">
        <v>0.25</v>
      </c>
      <c r="BA38" s="1">
        <v>0.5</v>
      </c>
      <c r="BB38" s="1">
        <v>1</v>
      </c>
      <c r="BC38" s="1">
        <v>17.25</v>
      </c>
      <c r="BD38" s="1">
        <v>9.75</v>
      </c>
      <c r="BE38" s="1">
        <v>5.5</v>
      </c>
      <c r="BF38" s="1">
        <v>0.75</v>
      </c>
      <c r="BG38" s="1">
        <v>1.5</v>
      </c>
      <c r="BH38" s="1">
        <v>3</v>
      </c>
      <c r="BI38" s="1">
        <v>2.04</v>
      </c>
      <c r="BJ38" s="1">
        <v>17.5</v>
      </c>
      <c r="BK38" s="1">
        <v>13.5</v>
      </c>
      <c r="BL38" s="1">
        <v>77</v>
      </c>
      <c r="BM38" s="1">
        <v>11.5</v>
      </c>
      <c r="BN38" s="1">
        <v>8.25</v>
      </c>
      <c r="BO38" s="1">
        <v>72</v>
      </c>
      <c r="BP38" s="1">
        <v>6</v>
      </c>
      <c r="BQ38" s="1">
        <v>4</v>
      </c>
      <c r="BR38" s="1">
        <v>67</v>
      </c>
      <c r="BS38" s="1">
        <v>0</v>
      </c>
      <c r="BT38" s="1">
        <v>0</v>
      </c>
      <c r="BU38" s="1">
        <v>3</v>
      </c>
      <c r="BV38" s="1">
        <v>1</v>
      </c>
      <c r="BW38" s="1">
        <v>2</v>
      </c>
      <c r="BX38" s="1">
        <v>1</v>
      </c>
      <c r="BY38" s="1">
        <v>31</v>
      </c>
      <c r="BZ38" s="1">
        <v>1</v>
      </c>
      <c r="CA38" s="1">
        <v>1.25</v>
      </c>
      <c r="CB38" s="1">
        <v>0.75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2.8680938300000003</v>
      </c>
      <c r="CL38" s="1">
        <v>3</v>
      </c>
    </row>
    <row r="39" spans="1:90" x14ac:dyDescent="0.25">
      <c r="A39" s="1" t="s">
        <v>84</v>
      </c>
      <c r="B39" s="1">
        <v>5.3</v>
      </c>
      <c r="C39" s="1">
        <v>5</v>
      </c>
      <c r="D39" s="1">
        <v>73.400000000000006</v>
      </c>
      <c r="E39" s="1">
        <v>0.15</v>
      </c>
      <c r="F39" s="1">
        <v>0</v>
      </c>
      <c r="G39" s="1">
        <v>0.2</v>
      </c>
      <c r="H39" s="1">
        <v>0</v>
      </c>
      <c r="I39" s="1">
        <v>1.4</v>
      </c>
      <c r="J39" s="1">
        <v>0.6</v>
      </c>
      <c r="K39" s="1">
        <v>0</v>
      </c>
      <c r="L39" s="1">
        <v>1.4</v>
      </c>
      <c r="M39" s="1">
        <v>0</v>
      </c>
      <c r="N39" s="1">
        <v>0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13.2</v>
      </c>
      <c r="V39" s="1">
        <v>7.8</v>
      </c>
      <c r="W39" s="1">
        <v>59</v>
      </c>
      <c r="X39" s="1">
        <v>2.6</v>
      </c>
      <c r="Y39" s="1">
        <v>0.4</v>
      </c>
      <c r="Z39" s="1">
        <v>15</v>
      </c>
      <c r="AA39" s="1">
        <v>1.2</v>
      </c>
      <c r="AB39" s="1">
        <v>0.6</v>
      </c>
      <c r="AC39" s="1">
        <v>1.4</v>
      </c>
      <c r="AD39" s="1">
        <v>0</v>
      </c>
      <c r="AE39" s="1">
        <v>7.0000000000000007E-2</v>
      </c>
      <c r="AF39" s="1">
        <v>0</v>
      </c>
      <c r="AG39" s="1">
        <v>0</v>
      </c>
      <c r="AH39" s="1">
        <v>0.2</v>
      </c>
      <c r="AI39" s="1">
        <v>0</v>
      </c>
      <c r="AJ39" s="1">
        <v>0</v>
      </c>
      <c r="AK39" s="1">
        <v>7.8</v>
      </c>
      <c r="AL39" s="1">
        <v>18.3</v>
      </c>
      <c r="AM39" s="1">
        <v>11.72</v>
      </c>
      <c r="AN39" s="1">
        <v>0.7</v>
      </c>
      <c r="AO39" s="1">
        <v>3</v>
      </c>
      <c r="AP39" s="1">
        <v>10.6</v>
      </c>
      <c r="AQ39" s="1">
        <v>10.6</v>
      </c>
      <c r="AR39" s="1">
        <v>0</v>
      </c>
      <c r="AS39" s="1">
        <v>1.6</v>
      </c>
      <c r="AT39" s="1">
        <v>1.4</v>
      </c>
      <c r="AU39" s="1">
        <v>0.4</v>
      </c>
      <c r="AV39" s="1">
        <v>0.4</v>
      </c>
      <c r="AW39" s="1">
        <v>100</v>
      </c>
      <c r="AX39" s="1">
        <v>4.2</v>
      </c>
      <c r="AY39" s="1">
        <v>1.4</v>
      </c>
      <c r="AZ39" s="1">
        <v>0.4</v>
      </c>
      <c r="BA39" s="1">
        <v>1.2</v>
      </c>
      <c r="BB39" s="1">
        <v>3</v>
      </c>
      <c r="BC39" s="1">
        <v>16.600000000000001</v>
      </c>
      <c r="BD39" s="1">
        <v>9.8000000000000007</v>
      </c>
      <c r="BE39" s="1">
        <v>5.4</v>
      </c>
      <c r="BF39" s="1">
        <v>0.6</v>
      </c>
      <c r="BG39" s="1">
        <v>1.8</v>
      </c>
      <c r="BH39" s="1">
        <v>2.6</v>
      </c>
      <c r="BI39" s="1">
        <v>1.94</v>
      </c>
      <c r="BJ39" s="1">
        <v>37.200000000000003</v>
      </c>
      <c r="BK39" s="1">
        <v>29.4</v>
      </c>
      <c r="BL39" s="1">
        <v>79</v>
      </c>
      <c r="BM39" s="1">
        <v>23.2</v>
      </c>
      <c r="BN39" s="1">
        <v>14.6</v>
      </c>
      <c r="BO39" s="1">
        <v>63</v>
      </c>
      <c r="BP39" s="1">
        <v>13.2</v>
      </c>
      <c r="BQ39" s="1">
        <v>7.8</v>
      </c>
      <c r="BR39" s="1">
        <v>59</v>
      </c>
      <c r="BS39" s="1">
        <v>0.4</v>
      </c>
      <c r="BT39" s="1">
        <v>0.2</v>
      </c>
      <c r="BU39" s="1">
        <v>4</v>
      </c>
      <c r="BV39" s="1">
        <v>1</v>
      </c>
      <c r="BW39" s="1">
        <v>1</v>
      </c>
      <c r="BX39" s="1">
        <v>0.2</v>
      </c>
      <c r="BY39" s="1">
        <v>47.8</v>
      </c>
      <c r="BZ39" s="1">
        <v>0</v>
      </c>
      <c r="CA39" s="1">
        <v>9</v>
      </c>
      <c r="CB39" s="1">
        <v>5.2</v>
      </c>
      <c r="CC39" s="1">
        <v>0</v>
      </c>
      <c r="CD39" s="1">
        <v>0</v>
      </c>
      <c r="CE39" s="1">
        <v>1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3.3153193000000014</v>
      </c>
      <c r="CL39" s="1">
        <v>3</v>
      </c>
    </row>
    <row r="40" spans="1:90" x14ac:dyDescent="0.25">
      <c r="A40" s="1" t="s">
        <v>202</v>
      </c>
      <c r="B40" s="1">
        <v>5.0999999999999996</v>
      </c>
      <c r="C40" s="1">
        <v>4</v>
      </c>
      <c r="D40" s="1">
        <v>33.25</v>
      </c>
      <c r="E40" s="1">
        <v>0.05</v>
      </c>
      <c r="F40" s="1">
        <v>0</v>
      </c>
      <c r="G40" s="1">
        <v>0</v>
      </c>
      <c r="H40" s="1">
        <v>0</v>
      </c>
      <c r="I40" s="1">
        <v>0.25</v>
      </c>
      <c r="J40" s="1">
        <v>0</v>
      </c>
      <c r="K40" s="1">
        <v>0</v>
      </c>
      <c r="L40" s="1">
        <v>0.25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4.25</v>
      </c>
      <c r="V40" s="1">
        <v>3.5</v>
      </c>
      <c r="W40" s="1">
        <v>82</v>
      </c>
      <c r="X40" s="1">
        <v>0.25</v>
      </c>
      <c r="Y40" s="1">
        <v>0</v>
      </c>
      <c r="Z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</v>
      </c>
      <c r="AL40" s="1">
        <v>6.05</v>
      </c>
      <c r="AM40" s="1">
        <v>2.35</v>
      </c>
      <c r="AN40" s="1">
        <v>0.1</v>
      </c>
      <c r="AO40" s="1">
        <v>1.9</v>
      </c>
      <c r="AP40" s="1">
        <v>3.25</v>
      </c>
      <c r="AQ40" s="1">
        <v>3.25</v>
      </c>
      <c r="AR40" s="1">
        <v>0</v>
      </c>
      <c r="AS40" s="1">
        <v>1.25</v>
      </c>
      <c r="AT40" s="1">
        <v>1</v>
      </c>
      <c r="AU40" s="1">
        <v>0.5</v>
      </c>
      <c r="AV40" s="1">
        <v>0.25</v>
      </c>
      <c r="AW40" s="1">
        <v>50</v>
      </c>
      <c r="AX40" s="1">
        <v>1.5</v>
      </c>
      <c r="AY40" s="1">
        <v>0</v>
      </c>
      <c r="AZ40" s="1">
        <v>0</v>
      </c>
      <c r="BA40" s="1">
        <v>0</v>
      </c>
      <c r="BB40" s="1">
        <v>0</v>
      </c>
      <c r="BC40" s="1">
        <v>18.25</v>
      </c>
      <c r="BD40" s="1">
        <v>10.75</v>
      </c>
      <c r="BE40" s="1">
        <v>5.75</v>
      </c>
      <c r="BF40" s="1">
        <v>0.75</v>
      </c>
      <c r="BG40" s="1">
        <v>2</v>
      </c>
      <c r="BH40" s="1">
        <v>2.75</v>
      </c>
      <c r="BI40" s="1">
        <v>2.08</v>
      </c>
      <c r="BJ40" s="1">
        <v>8.75</v>
      </c>
      <c r="BK40" s="1">
        <v>7.25</v>
      </c>
      <c r="BL40" s="1">
        <v>83</v>
      </c>
      <c r="BM40" s="1">
        <v>7</v>
      </c>
      <c r="BN40" s="1">
        <v>5.75</v>
      </c>
      <c r="BO40" s="1">
        <v>82</v>
      </c>
      <c r="BP40" s="1">
        <v>4.25</v>
      </c>
      <c r="BQ40" s="1">
        <v>3.5</v>
      </c>
      <c r="BR40" s="1">
        <v>82</v>
      </c>
      <c r="BS40" s="1">
        <v>0</v>
      </c>
      <c r="BT40" s="1">
        <v>0</v>
      </c>
      <c r="BU40" s="1">
        <v>1</v>
      </c>
      <c r="BV40" s="1">
        <v>3</v>
      </c>
      <c r="BW40" s="1">
        <v>1</v>
      </c>
      <c r="BX40" s="1">
        <v>0</v>
      </c>
      <c r="BY40" s="1">
        <v>14.75</v>
      </c>
      <c r="BZ40" s="1">
        <v>0</v>
      </c>
      <c r="CA40" s="1">
        <v>1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2.9427760500000013</v>
      </c>
      <c r="CL40" s="1">
        <v>3</v>
      </c>
    </row>
    <row r="41" spans="1:90" x14ac:dyDescent="0.25">
      <c r="A41" s="1" t="s">
        <v>83</v>
      </c>
      <c r="B41" s="1">
        <v>4.4000000000000004</v>
      </c>
      <c r="C41" s="1">
        <v>2</v>
      </c>
      <c r="D41" s="1">
        <v>90</v>
      </c>
      <c r="E41" s="1">
        <v>0.2</v>
      </c>
      <c r="F41" s="1">
        <v>0</v>
      </c>
      <c r="G41" s="1">
        <v>0.3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12</v>
      </c>
      <c r="V41" s="1">
        <v>9.5</v>
      </c>
      <c r="W41" s="1">
        <v>79</v>
      </c>
      <c r="X41" s="1">
        <v>0.5</v>
      </c>
      <c r="Y41" s="1">
        <v>0.5</v>
      </c>
      <c r="Z41" s="1">
        <v>100</v>
      </c>
      <c r="AA41" s="1">
        <v>0</v>
      </c>
      <c r="AB41" s="1">
        <v>0</v>
      </c>
      <c r="AC41" s="1">
        <v>2</v>
      </c>
      <c r="AD41" s="1">
        <v>0.5</v>
      </c>
      <c r="AE41" s="1">
        <v>0.26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0</v>
      </c>
      <c r="AL41" s="1">
        <v>25.15</v>
      </c>
      <c r="AM41" s="1">
        <v>15.1</v>
      </c>
      <c r="AN41" s="1">
        <v>0.8</v>
      </c>
      <c r="AO41" s="1">
        <v>3.2</v>
      </c>
      <c r="AP41" s="1">
        <v>16</v>
      </c>
      <c r="AQ41" s="1">
        <v>16</v>
      </c>
      <c r="AR41" s="1">
        <v>0</v>
      </c>
      <c r="AS41" s="1">
        <v>2.5</v>
      </c>
      <c r="AT41" s="1">
        <v>0</v>
      </c>
      <c r="AU41" s="1">
        <v>2</v>
      </c>
      <c r="AV41" s="1">
        <v>1</v>
      </c>
      <c r="AW41" s="1">
        <v>50</v>
      </c>
      <c r="AX41" s="1">
        <v>6</v>
      </c>
      <c r="AY41" s="1">
        <v>0.5</v>
      </c>
      <c r="AZ41" s="1">
        <v>0.5</v>
      </c>
      <c r="BA41" s="1">
        <v>1.5</v>
      </c>
      <c r="BB41" s="1">
        <v>2.5</v>
      </c>
      <c r="BC41" s="1">
        <v>9</v>
      </c>
      <c r="BD41" s="1">
        <v>6</v>
      </c>
      <c r="BE41" s="1">
        <v>2</v>
      </c>
      <c r="BF41" s="1">
        <v>1</v>
      </c>
      <c r="BG41" s="1">
        <v>1.5</v>
      </c>
      <c r="BH41" s="1">
        <v>0</v>
      </c>
      <c r="BI41" s="1">
        <v>0.49</v>
      </c>
      <c r="BJ41" s="1">
        <v>47</v>
      </c>
      <c r="BK41" s="1">
        <v>41.5</v>
      </c>
      <c r="BL41" s="1">
        <v>88</v>
      </c>
      <c r="BM41" s="1">
        <v>24</v>
      </c>
      <c r="BN41" s="1">
        <v>20.5</v>
      </c>
      <c r="BO41" s="1">
        <v>85</v>
      </c>
      <c r="BP41" s="1">
        <v>12</v>
      </c>
      <c r="BQ41" s="1">
        <v>9.5</v>
      </c>
      <c r="BR41" s="1">
        <v>79</v>
      </c>
      <c r="BS41" s="1">
        <v>0.5</v>
      </c>
      <c r="BT41" s="1">
        <v>0.5</v>
      </c>
      <c r="BU41" s="1">
        <v>2</v>
      </c>
      <c r="BV41" s="1">
        <v>0</v>
      </c>
      <c r="BW41" s="1">
        <v>0</v>
      </c>
      <c r="BX41" s="1">
        <v>0</v>
      </c>
      <c r="BY41" s="1">
        <v>57.5</v>
      </c>
      <c r="BZ41" s="1">
        <v>0</v>
      </c>
      <c r="CA41" s="1">
        <v>4</v>
      </c>
      <c r="CB41" s="1">
        <v>1.5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2.2973550499999993</v>
      </c>
      <c r="CL41" s="1">
        <v>3</v>
      </c>
    </row>
    <row r="42" spans="1:90" x14ac:dyDescent="0.25">
      <c r="A42" s="1" t="s">
        <v>151</v>
      </c>
      <c r="B42" s="1">
        <v>4.9000000000000004</v>
      </c>
      <c r="C42" s="1">
        <v>3</v>
      </c>
      <c r="D42" s="1">
        <v>90</v>
      </c>
      <c r="E42" s="1">
        <v>0.25</v>
      </c>
      <c r="F42" s="1">
        <v>0.25</v>
      </c>
      <c r="G42" s="1">
        <v>0.4</v>
      </c>
      <c r="H42" s="1">
        <v>1</v>
      </c>
      <c r="I42" s="1">
        <v>1.33</v>
      </c>
      <c r="J42" s="1">
        <v>0.67</v>
      </c>
      <c r="K42" s="1">
        <v>1</v>
      </c>
      <c r="L42" s="1">
        <v>0.33</v>
      </c>
      <c r="M42" s="1">
        <v>0.67</v>
      </c>
      <c r="N42" s="1">
        <v>0</v>
      </c>
      <c r="O42" s="1">
        <v>0.32</v>
      </c>
      <c r="P42" s="1">
        <v>0.32</v>
      </c>
      <c r="Q42" s="1">
        <v>0.33</v>
      </c>
      <c r="R42" s="1">
        <v>0.33</v>
      </c>
      <c r="S42" s="1">
        <v>0</v>
      </c>
      <c r="T42" s="1">
        <v>0</v>
      </c>
      <c r="U42" s="1">
        <v>13.33</v>
      </c>
      <c r="V42" s="1">
        <v>10</v>
      </c>
      <c r="W42" s="1">
        <v>75</v>
      </c>
      <c r="X42" s="1">
        <v>0</v>
      </c>
      <c r="Y42" s="1">
        <v>0</v>
      </c>
      <c r="AA42" s="1">
        <v>0</v>
      </c>
      <c r="AB42" s="1">
        <v>0</v>
      </c>
      <c r="AC42" s="1">
        <v>0.33</v>
      </c>
      <c r="AD42" s="1">
        <v>0</v>
      </c>
      <c r="AE42" s="1">
        <v>0.06</v>
      </c>
      <c r="AF42" s="1">
        <v>0</v>
      </c>
      <c r="AG42" s="1">
        <v>0</v>
      </c>
      <c r="AH42" s="1">
        <v>0</v>
      </c>
      <c r="AI42" s="1">
        <v>0</v>
      </c>
      <c r="AJ42" s="1">
        <v>0.67</v>
      </c>
      <c r="AK42" s="1">
        <v>22.33</v>
      </c>
      <c r="AL42" s="1">
        <v>7</v>
      </c>
      <c r="AM42" s="1">
        <v>23.4</v>
      </c>
      <c r="AN42" s="1">
        <v>1.8</v>
      </c>
      <c r="AO42" s="1">
        <v>4.7</v>
      </c>
      <c r="AP42" s="1">
        <v>12.33</v>
      </c>
      <c r="AQ42" s="1">
        <v>18.329999999999998</v>
      </c>
      <c r="AR42" s="1">
        <v>1</v>
      </c>
      <c r="AS42" s="1">
        <v>5.33</v>
      </c>
      <c r="AT42" s="1">
        <v>0.33</v>
      </c>
      <c r="AU42" s="1">
        <v>2</v>
      </c>
      <c r="AV42" s="1">
        <v>1.67</v>
      </c>
      <c r="AW42" s="1">
        <v>84</v>
      </c>
      <c r="AX42" s="1">
        <v>8</v>
      </c>
      <c r="AY42" s="1">
        <v>0.33</v>
      </c>
      <c r="AZ42" s="1">
        <v>0.33</v>
      </c>
      <c r="BA42" s="1">
        <v>1.33</v>
      </c>
      <c r="BB42" s="1">
        <v>2</v>
      </c>
      <c r="BC42" s="1">
        <v>12</v>
      </c>
      <c r="BD42" s="1">
        <v>7</v>
      </c>
      <c r="BE42" s="1">
        <v>3.67</v>
      </c>
      <c r="BF42" s="1">
        <v>0.67</v>
      </c>
      <c r="BG42" s="1">
        <v>1.67</v>
      </c>
      <c r="BH42" s="1">
        <v>0.33</v>
      </c>
      <c r="BI42" s="1">
        <v>0.85</v>
      </c>
      <c r="BJ42" s="1">
        <v>66</v>
      </c>
      <c r="BK42" s="1">
        <v>57.33</v>
      </c>
      <c r="BL42" s="1">
        <v>87</v>
      </c>
      <c r="BM42" s="1">
        <v>30.67</v>
      </c>
      <c r="BN42" s="1">
        <v>24.67</v>
      </c>
      <c r="BO42" s="1">
        <v>80</v>
      </c>
      <c r="BP42" s="1">
        <v>13.33</v>
      </c>
      <c r="BQ42" s="1">
        <v>10</v>
      </c>
      <c r="BR42" s="1">
        <v>75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1.33</v>
      </c>
      <c r="BY42" s="1">
        <v>80.33</v>
      </c>
      <c r="BZ42" s="1">
        <v>1.33</v>
      </c>
      <c r="CA42" s="1">
        <v>8.67</v>
      </c>
      <c r="CB42" s="1">
        <v>1.67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4.1708240700000019</v>
      </c>
      <c r="CL42" s="1">
        <v>3</v>
      </c>
    </row>
    <row r="43" spans="1:90" x14ac:dyDescent="0.25">
      <c r="A43" s="1" t="s">
        <v>60</v>
      </c>
      <c r="B43" s="1">
        <v>6.8</v>
      </c>
      <c r="C43" s="1">
        <v>13</v>
      </c>
      <c r="D43" s="1">
        <v>83.46</v>
      </c>
      <c r="E43" s="1">
        <v>0.35</v>
      </c>
      <c r="F43" s="1">
        <v>0.28999999999999998</v>
      </c>
      <c r="G43" s="1">
        <v>0.5</v>
      </c>
      <c r="H43" s="1">
        <v>5</v>
      </c>
      <c r="I43" s="1">
        <v>1.77</v>
      </c>
      <c r="J43" s="1">
        <v>0.54</v>
      </c>
      <c r="K43" s="1">
        <v>1.1499999999999999</v>
      </c>
      <c r="L43" s="1">
        <v>0.62</v>
      </c>
      <c r="M43" s="1">
        <v>0.38</v>
      </c>
      <c r="N43" s="1">
        <v>0</v>
      </c>
      <c r="O43" s="1">
        <v>0.15</v>
      </c>
      <c r="P43" s="1">
        <v>0.27</v>
      </c>
      <c r="Q43" s="1">
        <v>0.31</v>
      </c>
      <c r="R43" s="1">
        <v>0.31</v>
      </c>
      <c r="S43" s="1">
        <v>0</v>
      </c>
      <c r="T43" s="1">
        <v>0</v>
      </c>
      <c r="U43" s="1">
        <v>14.15</v>
      </c>
      <c r="V43" s="1">
        <v>10.62</v>
      </c>
      <c r="W43" s="1">
        <v>75</v>
      </c>
      <c r="X43" s="1">
        <v>1.62</v>
      </c>
      <c r="Y43" s="1">
        <v>0.38</v>
      </c>
      <c r="Z43" s="1">
        <v>23</v>
      </c>
      <c r="AA43" s="1">
        <v>0</v>
      </c>
      <c r="AB43" s="1">
        <v>0</v>
      </c>
      <c r="AC43" s="1">
        <v>1.38</v>
      </c>
      <c r="AD43" s="1">
        <v>0.23</v>
      </c>
      <c r="AE43" s="1">
        <v>0.18</v>
      </c>
      <c r="AF43" s="1">
        <v>0.08</v>
      </c>
      <c r="AG43" s="1">
        <v>0</v>
      </c>
      <c r="AH43" s="1">
        <v>0.23</v>
      </c>
      <c r="AI43" s="1">
        <v>0</v>
      </c>
      <c r="AJ43" s="1">
        <v>0.31</v>
      </c>
      <c r="AK43" s="1">
        <v>23.38</v>
      </c>
      <c r="AL43" s="1">
        <v>19.760000000000002</v>
      </c>
      <c r="AM43" s="1">
        <v>18.89</v>
      </c>
      <c r="AN43" s="1">
        <v>1.9</v>
      </c>
      <c r="AO43" s="1">
        <v>4.3</v>
      </c>
      <c r="AP43" s="1">
        <v>4.38</v>
      </c>
      <c r="AQ43" s="1">
        <v>10.62</v>
      </c>
      <c r="AR43" s="1">
        <v>0.23</v>
      </c>
      <c r="AS43" s="1">
        <v>4</v>
      </c>
      <c r="AT43" s="1">
        <v>1.23</v>
      </c>
      <c r="AU43" s="1">
        <v>1</v>
      </c>
      <c r="AV43" s="1">
        <v>0.46</v>
      </c>
      <c r="AW43" s="1">
        <v>46</v>
      </c>
      <c r="AX43" s="1">
        <v>5</v>
      </c>
      <c r="AY43" s="1">
        <v>0.31</v>
      </c>
      <c r="AZ43" s="1">
        <v>0</v>
      </c>
      <c r="BA43" s="1">
        <v>0.15</v>
      </c>
      <c r="BB43" s="1">
        <v>0.46</v>
      </c>
      <c r="BC43" s="1">
        <v>11.46</v>
      </c>
      <c r="BD43" s="1">
        <v>7</v>
      </c>
      <c r="BE43" s="1">
        <v>4.2300000000000004</v>
      </c>
      <c r="BF43" s="1">
        <v>1.69</v>
      </c>
      <c r="BG43" s="1">
        <v>1.92</v>
      </c>
      <c r="BH43" s="1">
        <v>1.1499999999999999</v>
      </c>
      <c r="BI43" s="1">
        <v>1.21</v>
      </c>
      <c r="BJ43" s="1">
        <v>28.69</v>
      </c>
      <c r="BK43" s="1">
        <v>23.15</v>
      </c>
      <c r="BL43" s="1">
        <v>81</v>
      </c>
      <c r="BM43" s="1">
        <v>22.08</v>
      </c>
      <c r="BN43" s="1">
        <v>16.54</v>
      </c>
      <c r="BO43" s="1">
        <v>75</v>
      </c>
      <c r="BP43" s="1">
        <v>14.15</v>
      </c>
      <c r="BQ43" s="1">
        <v>10.62</v>
      </c>
      <c r="BR43" s="1">
        <v>75</v>
      </c>
      <c r="BS43" s="1">
        <v>0.23</v>
      </c>
      <c r="BT43" s="1">
        <v>0.08</v>
      </c>
      <c r="BU43" s="1">
        <v>12</v>
      </c>
      <c r="BV43" s="1">
        <v>1</v>
      </c>
      <c r="BW43" s="1">
        <v>1</v>
      </c>
      <c r="BX43" s="1">
        <v>2</v>
      </c>
      <c r="BY43" s="1">
        <v>52.92</v>
      </c>
      <c r="BZ43" s="1">
        <v>3.77</v>
      </c>
      <c r="CA43" s="1">
        <v>2</v>
      </c>
      <c r="CB43" s="1">
        <v>3.77</v>
      </c>
      <c r="CC43" s="1">
        <v>0.77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0.15</v>
      </c>
      <c r="CJ43" s="1">
        <v>0.15</v>
      </c>
      <c r="CK43" s="1">
        <f t="shared" si="0"/>
        <v>3.8994072299999996</v>
      </c>
      <c r="CL43" s="1">
        <v>2</v>
      </c>
    </row>
    <row r="44" spans="1:90" x14ac:dyDescent="0.25">
      <c r="A44" s="1" t="s">
        <v>66</v>
      </c>
      <c r="B44" s="1">
        <v>5.3</v>
      </c>
      <c r="C44" s="1">
        <v>11</v>
      </c>
      <c r="D44" s="1">
        <v>90</v>
      </c>
      <c r="E44" s="1">
        <v>0.17</v>
      </c>
      <c r="F44" s="1">
        <v>0.28999999999999998</v>
      </c>
      <c r="G44" s="1">
        <v>0.2</v>
      </c>
      <c r="H44" s="1">
        <v>4</v>
      </c>
      <c r="I44" s="1">
        <v>0.55000000000000004</v>
      </c>
      <c r="J44" s="1">
        <v>0.09</v>
      </c>
      <c r="K44" s="1">
        <v>0.36</v>
      </c>
      <c r="L44" s="1">
        <v>0.27</v>
      </c>
      <c r="M44" s="1">
        <v>0</v>
      </c>
      <c r="N44" s="1">
        <v>0</v>
      </c>
      <c r="O44" s="1">
        <v>0.03</v>
      </c>
      <c r="P44" s="1">
        <v>0.03</v>
      </c>
      <c r="Q44" s="1">
        <v>0</v>
      </c>
      <c r="R44" s="1">
        <v>0</v>
      </c>
      <c r="S44" s="1">
        <v>0</v>
      </c>
      <c r="T44" s="1">
        <v>0</v>
      </c>
      <c r="U44" s="1">
        <v>19</v>
      </c>
      <c r="V44" s="1">
        <v>12.09</v>
      </c>
      <c r="W44" s="1">
        <v>64</v>
      </c>
      <c r="X44" s="1">
        <v>5.18</v>
      </c>
      <c r="Y44" s="1">
        <v>1.18</v>
      </c>
      <c r="Z44" s="1">
        <v>23</v>
      </c>
      <c r="AA44" s="1">
        <v>3.27</v>
      </c>
      <c r="AB44" s="1">
        <v>0.82</v>
      </c>
      <c r="AC44" s="1">
        <v>1.36</v>
      </c>
      <c r="AD44" s="1">
        <v>0.36</v>
      </c>
      <c r="AE44" s="1">
        <v>0.2</v>
      </c>
      <c r="AF44" s="1">
        <v>0.36</v>
      </c>
      <c r="AG44" s="1">
        <v>0</v>
      </c>
      <c r="AH44" s="1">
        <v>0.45</v>
      </c>
      <c r="AI44" s="1">
        <v>0</v>
      </c>
      <c r="AJ44" s="1">
        <v>0.09</v>
      </c>
      <c r="AK44" s="1">
        <v>7.73</v>
      </c>
      <c r="AL44" s="1">
        <v>22.39</v>
      </c>
      <c r="AM44" s="1">
        <v>14.27</v>
      </c>
      <c r="AN44" s="1">
        <v>0.7</v>
      </c>
      <c r="AO44" s="1">
        <v>3</v>
      </c>
      <c r="AP44" s="1">
        <v>11</v>
      </c>
      <c r="AQ44" s="1">
        <v>14.27</v>
      </c>
      <c r="AR44" s="1">
        <v>0.18</v>
      </c>
      <c r="AS44" s="1">
        <v>2.91</v>
      </c>
      <c r="AT44" s="1">
        <v>1.64</v>
      </c>
      <c r="AU44" s="1">
        <v>1.0900000000000001</v>
      </c>
      <c r="AV44" s="1">
        <v>0.64</v>
      </c>
      <c r="AW44" s="1">
        <v>59</v>
      </c>
      <c r="AX44" s="1">
        <v>7.18</v>
      </c>
      <c r="AY44" s="1">
        <v>0.36</v>
      </c>
      <c r="AZ44" s="1">
        <v>0.18</v>
      </c>
      <c r="BA44" s="1">
        <v>1.64</v>
      </c>
      <c r="BB44" s="1">
        <v>2.1800000000000002</v>
      </c>
      <c r="BC44" s="1">
        <v>15.55</v>
      </c>
      <c r="BD44" s="1">
        <v>10.64</v>
      </c>
      <c r="BE44" s="1">
        <v>4.82</v>
      </c>
      <c r="BF44" s="1">
        <v>0.36</v>
      </c>
      <c r="BG44" s="1">
        <v>2.4500000000000002</v>
      </c>
      <c r="BH44" s="1">
        <v>2.27</v>
      </c>
      <c r="BI44" s="1">
        <v>1.7</v>
      </c>
      <c r="BJ44" s="1">
        <v>46.91</v>
      </c>
      <c r="BK44" s="1">
        <v>35.090000000000003</v>
      </c>
      <c r="BL44" s="1">
        <v>75</v>
      </c>
      <c r="BM44" s="1">
        <v>35</v>
      </c>
      <c r="BN44" s="1">
        <v>21.18</v>
      </c>
      <c r="BO44" s="1">
        <v>61</v>
      </c>
      <c r="BP44" s="1">
        <v>19</v>
      </c>
      <c r="BQ44" s="1">
        <v>12.09</v>
      </c>
      <c r="BR44" s="1">
        <v>64</v>
      </c>
      <c r="BS44" s="1">
        <v>0.27</v>
      </c>
      <c r="BT44" s="1">
        <v>0.09</v>
      </c>
      <c r="BU44" s="1">
        <v>11</v>
      </c>
      <c r="BV44" s="1">
        <v>0</v>
      </c>
      <c r="BW44" s="1">
        <v>0</v>
      </c>
      <c r="BX44" s="1">
        <v>0.55000000000000004</v>
      </c>
      <c r="BY44" s="1">
        <v>62.36</v>
      </c>
      <c r="BZ44" s="1">
        <v>0.91</v>
      </c>
      <c r="CA44" s="1">
        <v>10.36</v>
      </c>
      <c r="CB44" s="1">
        <v>8.82</v>
      </c>
      <c r="CC44" s="1">
        <v>0.09</v>
      </c>
      <c r="CD44" s="1">
        <v>0</v>
      </c>
      <c r="CE44" s="1">
        <v>3.09</v>
      </c>
      <c r="CF44" s="1">
        <v>0.18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2.9513663199999978</v>
      </c>
      <c r="CL44" s="1">
        <v>2</v>
      </c>
    </row>
    <row r="45" spans="1:90" x14ac:dyDescent="0.25">
      <c r="A45" s="1" t="s">
        <v>67</v>
      </c>
      <c r="B45" s="1">
        <v>6.3</v>
      </c>
      <c r="C45" s="1">
        <v>12</v>
      </c>
      <c r="D45" s="1">
        <v>88.08</v>
      </c>
      <c r="E45" s="1">
        <v>0.25</v>
      </c>
      <c r="F45" s="1">
        <v>0.2</v>
      </c>
      <c r="G45" s="1">
        <v>0.3</v>
      </c>
      <c r="H45" s="1">
        <v>2</v>
      </c>
      <c r="I45" s="1">
        <v>1.08</v>
      </c>
      <c r="J45" s="1">
        <v>0.67</v>
      </c>
      <c r="K45" s="1">
        <v>0.25</v>
      </c>
      <c r="L45" s="1">
        <v>0.83</v>
      </c>
      <c r="M45" s="1">
        <v>0.17</v>
      </c>
      <c r="N45" s="1">
        <v>0</v>
      </c>
      <c r="O45" s="1">
        <v>7.0000000000000007E-2</v>
      </c>
      <c r="P45" s="1">
        <v>0.2</v>
      </c>
      <c r="Q45" s="1">
        <v>0.17</v>
      </c>
      <c r="R45" s="1">
        <v>0.17</v>
      </c>
      <c r="S45" s="1">
        <v>0</v>
      </c>
      <c r="T45" s="1">
        <v>0</v>
      </c>
      <c r="U45" s="1">
        <v>13.5</v>
      </c>
      <c r="V45" s="1">
        <v>11.08</v>
      </c>
      <c r="W45" s="1">
        <v>82</v>
      </c>
      <c r="X45" s="1">
        <v>7.83</v>
      </c>
      <c r="Y45" s="1">
        <v>2</v>
      </c>
      <c r="Z45" s="1">
        <v>26</v>
      </c>
      <c r="AA45" s="1">
        <v>5.67</v>
      </c>
      <c r="AB45" s="1">
        <v>1.33</v>
      </c>
      <c r="AC45" s="1">
        <v>2</v>
      </c>
      <c r="AD45" s="1">
        <v>0.08</v>
      </c>
      <c r="AE45" s="1">
        <v>0.12</v>
      </c>
      <c r="AF45" s="1">
        <v>0</v>
      </c>
      <c r="AG45" s="1">
        <v>0</v>
      </c>
      <c r="AH45" s="1">
        <v>0.17</v>
      </c>
      <c r="AI45" s="1">
        <v>0.08</v>
      </c>
      <c r="AJ45" s="1">
        <v>0.33</v>
      </c>
      <c r="AK45" s="1">
        <v>9.5</v>
      </c>
      <c r="AL45" s="1">
        <v>31.95</v>
      </c>
      <c r="AM45" s="1">
        <v>21.32</v>
      </c>
      <c r="AN45" s="1">
        <v>1.4</v>
      </c>
      <c r="AO45" s="1">
        <v>4</v>
      </c>
      <c r="AP45" s="1">
        <v>15.25</v>
      </c>
      <c r="AQ45" s="1">
        <v>17.5</v>
      </c>
      <c r="AR45" s="1">
        <v>0.17</v>
      </c>
      <c r="AS45" s="1">
        <v>2.92</v>
      </c>
      <c r="AT45" s="1">
        <v>1.5</v>
      </c>
      <c r="AU45" s="1">
        <v>0.92</v>
      </c>
      <c r="AV45" s="1">
        <v>0.57999999999999996</v>
      </c>
      <c r="AW45" s="1">
        <v>63</v>
      </c>
      <c r="AX45" s="1">
        <v>7.83</v>
      </c>
      <c r="AY45" s="1">
        <v>0.92</v>
      </c>
      <c r="AZ45" s="1">
        <v>0.5</v>
      </c>
      <c r="BA45" s="1">
        <v>1.17</v>
      </c>
      <c r="BB45" s="1">
        <v>2.58</v>
      </c>
      <c r="BC45" s="1">
        <v>13.33</v>
      </c>
      <c r="BD45" s="1">
        <v>8.92</v>
      </c>
      <c r="BE45" s="1">
        <v>4.5</v>
      </c>
      <c r="BF45" s="1">
        <v>1</v>
      </c>
      <c r="BG45" s="1">
        <v>2.58</v>
      </c>
      <c r="BH45" s="1">
        <v>2.08</v>
      </c>
      <c r="BI45" s="1">
        <v>1.52</v>
      </c>
      <c r="BJ45" s="1">
        <v>51.83</v>
      </c>
      <c r="BK45" s="1">
        <v>45.67</v>
      </c>
      <c r="BL45" s="1">
        <v>88</v>
      </c>
      <c r="BM45" s="1">
        <v>36.33</v>
      </c>
      <c r="BN45" s="1">
        <v>26.17</v>
      </c>
      <c r="BO45" s="1">
        <v>72</v>
      </c>
      <c r="BP45" s="1">
        <v>13.5</v>
      </c>
      <c r="BQ45" s="1">
        <v>11.08</v>
      </c>
      <c r="BR45" s="1">
        <v>82</v>
      </c>
      <c r="BS45" s="1">
        <v>0</v>
      </c>
      <c r="BT45" s="1">
        <v>0</v>
      </c>
      <c r="BU45" s="1">
        <v>12</v>
      </c>
      <c r="BV45" s="1">
        <v>0</v>
      </c>
      <c r="BW45" s="1">
        <v>1</v>
      </c>
      <c r="BX45" s="1">
        <v>0.57999999999999996</v>
      </c>
      <c r="BY45" s="1">
        <v>69.92</v>
      </c>
      <c r="BZ45" s="1">
        <v>0.92</v>
      </c>
      <c r="CA45" s="1">
        <v>6.5</v>
      </c>
      <c r="CB45" s="1">
        <v>8.33</v>
      </c>
      <c r="CC45" s="1">
        <v>0</v>
      </c>
      <c r="CD45" s="1">
        <v>0</v>
      </c>
      <c r="CE45" s="1">
        <v>5.33</v>
      </c>
      <c r="CF45" s="1">
        <v>0.42</v>
      </c>
      <c r="CG45" s="1">
        <v>0.33</v>
      </c>
      <c r="CH45" s="1">
        <v>0</v>
      </c>
      <c r="CI45" s="1">
        <v>0.17</v>
      </c>
      <c r="CJ45" s="1">
        <v>0.17</v>
      </c>
      <c r="CK45" s="1">
        <f t="shared" si="0"/>
        <v>3.9277744300000008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14</v>
      </c>
      <c r="D46" s="1">
        <v>87.71</v>
      </c>
      <c r="E46" s="1">
        <v>0.36</v>
      </c>
      <c r="F46" s="1">
        <v>0.31</v>
      </c>
      <c r="G46" s="1">
        <v>0.4</v>
      </c>
      <c r="H46" s="1">
        <v>4</v>
      </c>
      <c r="I46" s="1">
        <v>2.71</v>
      </c>
      <c r="J46" s="1">
        <v>1</v>
      </c>
      <c r="K46" s="1">
        <v>1.57</v>
      </c>
      <c r="L46" s="1">
        <v>1.1399999999999999</v>
      </c>
      <c r="M46" s="1">
        <v>0.14000000000000001</v>
      </c>
      <c r="N46" s="1">
        <v>7.0000000000000007E-2</v>
      </c>
      <c r="O46" s="1">
        <v>0.2</v>
      </c>
      <c r="P46" s="1">
        <v>0.26</v>
      </c>
      <c r="Q46" s="1">
        <v>0.21</v>
      </c>
      <c r="R46" s="1">
        <v>0.21</v>
      </c>
      <c r="S46" s="1">
        <v>0</v>
      </c>
      <c r="T46" s="1">
        <v>0</v>
      </c>
      <c r="U46" s="1">
        <v>17.57</v>
      </c>
      <c r="V46" s="1">
        <v>12.93</v>
      </c>
      <c r="W46" s="1">
        <v>74</v>
      </c>
      <c r="X46" s="1">
        <v>1.64</v>
      </c>
      <c r="Y46" s="1">
        <v>0.64</v>
      </c>
      <c r="Z46" s="1">
        <v>39</v>
      </c>
      <c r="AA46" s="1">
        <v>0.5</v>
      </c>
      <c r="AB46" s="1">
        <v>0.21</v>
      </c>
      <c r="AC46" s="1">
        <v>1.57</v>
      </c>
      <c r="AD46" s="1">
        <v>0.14000000000000001</v>
      </c>
      <c r="AE46" s="1">
        <v>0.18</v>
      </c>
      <c r="AF46" s="1">
        <v>7.0000000000000007E-2</v>
      </c>
      <c r="AG46" s="1">
        <v>0</v>
      </c>
      <c r="AH46" s="1">
        <v>7.0000000000000007E-2</v>
      </c>
      <c r="AI46" s="1">
        <v>0</v>
      </c>
      <c r="AJ46" s="1">
        <v>0.36</v>
      </c>
      <c r="AK46" s="1">
        <v>34.57</v>
      </c>
      <c r="AL46" s="1">
        <v>23.51</v>
      </c>
      <c r="AM46" s="1">
        <v>18.97</v>
      </c>
      <c r="AN46" s="1">
        <v>1.8</v>
      </c>
      <c r="AO46" s="1">
        <v>4.5999999999999996</v>
      </c>
      <c r="AP46" s="1">
        <v>9.2100000000000009</v>
      </c>
      <c r="AQ46" s="1">
        <v>13.71</v>
      </c>
      <c r="AR46" s="1">
        <v>0.56999999999999995</v>
      </c>
      <c r="AS46" s="1">
        <v>4.1399999999999997</v>
      </c>
      <c r="AT46" s="1">
        <v>1.07</v>
      </c>
      <c r="AU46" s="1">
        <v>1.43</v>
      </c>
      <c r="AV46" s="1">
        <v>0.86</v>
      </c>
      <c r="AW46" s="1">
        <v>60</v>
      </c>
      <c r="AX46" s="1">
        <v>4.07</v>
      </c>
      <c r="AY46" s="1">
        <v>0.14000000000000001</v>
      </c>
      <c r="AZ46" s="1">
        <v>0</v>
      </c>
      <c r="BA46" s="1">
        <v>0.28999999999999998</v>
      </c>
      <c r="BB46" s="1">
        <v>0.43</v>
      </c>
      <c r="BC46" s="1">
        <v>11.93</v>
      </c>
      <c r="BD46" s="1">
        <v>7</v>
      </c>
      <c r="BE46" s="1">
        <v>3.86</v>
      </c>
      <c r="BF46" s="1">
        <v>0.79</v>
      </c>
      <c r="BG46" s="1">
        <v>1.57</v>
      </c>
      <c r="BH46" s="1">
        <v>1.64</v>
      </c>
      <c r="BI46" s="1">
        <v>1.3</v>
      </c>
      <c r="BJ46" s="1">
        <v>34.43</v>
      </c>
      <c r="BK46" s="1">
        <v>27.29</v>
      </c>
      <c r="BL46" s="1">
        <v>79</v>
      </c>
      <c r="BM46" s="1">
        <v>26.93</v>
      </c>
      <c r="BN46" s="1">
        <v>20</v>
      </c>
      <c r="BO46" s="1">
        <v>74</v>
      </c>
      <c r="BP46" s="1">
        <v>17.57</v>
      </c>
      <c r="BQ46" s="1">
        <v>12.93</v>
      </c>
      <c r="BR46" s="1">
        <v>74</v>
      </c>
      <c r="BS46" s="1">
        <v>0.21</v>
      </c>
      <c r="BT46" s="1">
        <v>0.14000000000000001</v>
      </c>
      <c r="BU46" s="1">
        <v>14</v>
      </c>
      <c r="BV46" s="1">
        <v>0</v>
      </c>
      <c r="BW46" s="1">
        <v>2</v>
      </c>
      <c r="BX46" s="1">
        <v>2.21</v>
      </c>
      <c r="BY46" s="1">
        <v>54</v>
      </c>
      <c r="BZ46" s="1">
        <v>5.14</v>
      </c>
      <c r="CA46" s="1">
        <v>3.93</v>
      </c>
      <c r="CB46" s="1">
        <v>4.07</v>
      </c>
      <c r="CC46" s="1">
        <v>0.43</v>
      </c>
      <c r="CD46" s="1">
        <v>7.0000000000000007E-2</v>
      </c>
      <c r="CE46" s="1">
        <v>0.36</v>
      </c>
      <c r="CF46" s="1">
        <v>7.0000000000000007E-2</v>
      </c>
      <c r="CG46" s="1">
        <v>0.21</v>
      </c>
      <c r="CH46" s="1">
        <v>0</v>
      </c>
      <c r="CI46" s="1">
        <v>7.0000000000000007E-2</v>
      </c>
      <c r="CJ46" s="1">
        <v>7.0000000000000007E-2</v>
      </c>
      <c r="CK46" s="1">
        <f t="shared" si="0"/>
        <v>4.7111000500000033</v>
      </c>
      <c r="CL46" s="1">
        <v>2</v>
      </c>
    </row>
    <row r="47" spans="1:90" x14ac:dyDescent="0.25">
      <c r="A47" s="1" t="s">
        <v>73</v>
      </c>
      <c r="B47" s="1">
        <v>5.2</v>
      </c>
      <c r="C47" s="1">
        <v>14</v>
      </c>
      <c r="D47" s="1">
        <v>79.569999999999993</v>
      </c>
      <c r="E47" s="1">
        <v>0.25</v>
      </c>
      <c r="F47" s="1">
        <v>0.28999999999999998</v>
      </c>
      <c r="G47" s="1">
        <v>0.3</v>
      </c>
      <c r="H47" s="1">
        <v>5</v>
      </c>
      <c r="I47" s="1">
        <v>1.21</v>
      </c>
      <c r="J47" s="1">
        <v>0.71</v>
      </c>
      <c r="K47" s="1">
        <v>0.43</v>
      </c>
      <c r="L47" s="1">
        <v>0.79</v>
      </c>
      <c r="M47" s="1">
        <v>0.14000000000000001</v>
      </c>
      <c r="N47" s="1">
        <v>7.0000000000000007E-2</v>
      </c>
      <c r="O47" s="1">
        <v>0.12</v>
      </c>
      <c r="P47" s="1">
        <v>0.18</v>
      </c>
      <c r="Q47" s="1">
        <v>0.21</v>
      </c>
      <c r="R47" s="1">
        <v>0.14000000000000001</v>
      </c>
      <c r="S47" s="1">
        <v>7.0000000000000007E-2</v>
      </c>
      <c r="T47" s="1">
        <v>0</v>
      </c>
      <c r="U47" s="1">
        <v>9.2899999999999991</v>
      </c>
      <c r="V47" s="1">
        <v>7</v>
      </c>
      <c r="W47" s="1">
        <v>75</v>
      </c>
      <c r="X47" s="1">
        <v>5.5</v>
      </c>
      <c r="Y47" s="1">
        <v>1.86</v>
      </c>
      <c r="Z47" s="1">
        <v>34</v>
      </c>
      <c r="AA47" s="1">
        <v>1.36</v>
      </c>
      <c r="AB47" s="1">
        <v>0.56999999999999995</v>
      </c>
      <c r="AC47" s="1">
        <v>2</v>
      </c>
      <c r="AD47" s="1">
        <v>0.14000000000000001</v>
      </c>
      <c r="AE47" s="1">
        <v>0.15</v>
      </c>
      <c r="AF47" s="1">
        <v>0.14000000000000001</v>
      </c>
      <c r="AG47" s="1">
        <v>0</v>
      </c>
      <c r="AH47" s="1">
        <v>0.21</v>
      </c>
      <c r="AI47" s="1">
        <v>0</v>
      </c>
      <c r="AJ47" s="1">
        <v>0.21</v>
      </c>
      <c r="AK47" s="1">
        <v>12.43</v>
      </c>
      <c r="AL47" s="1">
        <v>30.13</v>
      </c>
      <c r="AM47" s="1">
        <v>22.69</v>
      </c>
      <c r="AN47" s="1">
        <v>1.3</v>
      </c>
      <c r="AO47" s="1">
        <v>3.8</v>
      </c>
      <c r="AP47" s="1">
        <v>9.7899999999999991</v>
      </c>
      <c r="AQ47" s="1">
        <v>14.93</v>
      </c>
      <c r="AR47" s="1">
        <v>0.56999999999999995</v>
      </c>
      <c r="AS47" s="1">
        <v>4</v>
      </c>
      <c r="AT47" s="1">
        <v>1.5</v>
      </c>
      <c r="AU47" s="1">
        <v>1.57</v>
      </c>
      <c r="AV47" s="1">
        <v>0.71</v>
      </c>
      <c r="AW47" s="1">
        <v>45</v>
      </c>
      <c r="AX47" s="1">
        <v>4.6399999999999997</v>
      </c>
      <c r="AY47" s="1">
        <v>0.21</v>
      </c>
      <c r="AZ47" s="1">
        <v>0.14000000000000001</v>
      </c>
      <c r="BA47" s="1">
        <v>0.93</v>
      </c>
      <c r="BB47" s="1">
        <v>1.29</v>
      </c>
      <c r="BC47" s="1">
        <v>12.79</v>
      </c>
      <c r="BD47" s="1">
        <v>7.57</v>
      </c>
      <c r="BE47" s="1">
        <v>4.3600000000000003</v>
      </c>
      <c r="BF47" s="1">
        <v>0.93</v>
      </c>
      <c r="BG47" s="1">
        <v>2.29</v>
      </c>
      <c r="BH47" s="1">
        <v>2.4300000000000002</v>
      </c>
      <c r="BI47" s="1">
        <v>1.59</v>
      </c>
      <c r="BJ47" s="1">
        <v>22</v>
      </c>
      <c r="BK47" s="1">
        <v>17.5</v>
      </c>
      <c r="BL47" s="1">
        <v>80</v>
      </c>
      <c r="BM47" s="1">
        <v>20.64</v>
      </c>
      <c r="BN47" s="1">
        <v>13.93</v>
      </c>
      <c r="BO47" s="1">
        <v>67</v>
      </c>
      <c r="BP47" s="1">
        <v>9.2899999999999991</v>
      </c>
      <c r="BQ47" s="1">
        <v>7</v>
      </c>
      <c r="BR47" s="1">
        <v>75</v>
      </c>
      <c r="BS47" s="1">
        <v>7.0000000000000007E-2</v>
      </c>
      <c r="BT47" s="1">
        <v>0</v>
      </c>
      <c r="BU47" s="1">
        <v>13</v>
      </c>
      <c r="BV47" s="1">
        <v>1</v>
      </c>
      <c r="BW47" s="1">
        <v>4</v>
      </c>
      <c r="BX47" s="1">
        <v>1.36</v>
      </c>
      <c r="BY47" s="1">
        <v>43.29</v>
      </c>
      <c r="BZ47" s="1">
        <v>1.5</v>
      </c>
      <c r="CA47" s="1">
        <v>2.36</v>
      </c>
      <c r="CB47" s="1">
        <v>5.93</v>
      </c>
      <c r="CC47" s="1">
        <v>0.64</v>
      </c>
      <c r="CD47" s="1">
        <v>0</v>
      </c>
      <c r="CE47" s="1">
        <v>1.29</v>
      </c>
      <c r="CF47" s="1">
        <v>0.21</v>
      </c>
      <c r="CG47" s="1">
        <v>0.21</v>
      </c>
      <c r="CH47" s="1">
        <v>0</v>
      </c>
      <c r="CI47" s="1">
        <v>7.0000000000000007E-2</v>
      </c>
      <c r="CJ47" s="1">
        <v>7.0000000000000007E-2</v>
      </c>
      <c r="CK47" s="1">
        <f t="shared" si="0"/>
        <v>3.7948512000000014</v>
      </c>
      <c r="CL47" s="1">
        <v>2</v>
      </c>
    </row>
    <row r="48" spans="1:90" x14ac:dyDescent="0.25">
      <c r="A48" s="1" t="s">
        <v>77</v>
      </c>
      <c r="B48" s="1">
        <v>4.7</v>
      </c>
      <c r="C48" s="1">
        <v>5</v>
      </c>
      <c r="D48" s="1">
        <v>38.799999999999997</v>
      </c>
      <c r="E48" s="1">
        <v>0.14000000000000001</v>
      </c>
      <c r="F48" s="1">
        <v>0</v>
      </c>
      <c r="G48" s="1">
        <v>0.2</v>
      </c>
      <c r="H48" s="1">
        <v>0</v>
      </c>
      <c r="I48" s="1">
        <v>0.6</v>
      </c>
      <c r="J48" s="1">
        <v>0.2</v>
      </c>
      <c r="K48" s="1">
        <v>0.4</v>
      </c>
      <c r="L48" s="1">
        <v>0.2</v>
      </c>
      <c r="M48" s="1">
        <v>0.2</v>
      </c>
      <c r="N48" s="1">
        <v>0.2</v>
      </c>
      <c r="O48" s="1">
        <v>0.1</v>
      </c>
      <c r="P48" s="1">
        <v>0.1</v>
      </c>
      <c r="Q48" s="1">
        <v>0</v>
      </c>
      <c r="R48" s="1">
        <v>0</v>
      </c>
      <c r="S48" s="1">
        <v>0</v>
      </c>
      <c r="T48" s="1">
        <v>0</v>
      </c>
      <c r="U48" s="1">
        <v>3.8</v>
      </c>
      <c r="V48" s="1">
        <v>1</v>
      </c>
      <c r="W48" s="1">
        <v>26</v>
      </c>
      <c r="X48" s="1">
        <v>0.8</v>
      </c>
      <c r="Y48" s="1">
        <v>0.4</v>
      </c>
      <c r="Z48" s="1">
        <v>50</v>
      </c>
      <c r="AA48" s="1">
        <v>0.2</v>
      </c>
      <c r="AB48" s="1">
        <v>0</v>
      </c>
      <c r="AC48" s="1">
        <v>0.6</v>
      </c>
      <c r="AD48" s="1">
        <v>0.2</v>
      </c>
      <c r="AE48" s="1">
        <v>0.11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8.6</v>
      </c>
      <c r="AL48" s="1">
        <v>9.08</v>
      </c>
      <c r="AM48" s="1">
        <v>4.68</v>
      </c>
      <c r="AN48" s="1">
        <v>0.8</v>
      </c>
      <c r="AO48" s="1">
        <v>2.9</v>
      </c>
      <c r="AP48" s="1">
        <v>5</v>
      </c>
      <c r="AQ48" s="1">
        <v>5</v>
      </c>
      <c r="AR48" s="1">
        <v>0</v>
      </c>
      <c r="AS48" s="1">
        <v>1.4</v>
      </c>
      <c r="AT48" s="1">
        <v>1</v>
      </c>
      <c r="AU48" s="1">
        <v>1</v>
      </c>
      <c r="AV48" s="1">
        <v>0.8</v>
      </c>
      <c r="AW48" s="1">
        <v>80</v>
      </c>
      <c r="AX48" s="1">
        <v>3</v>
      </c>
      <c r="AY48" s="1">
        <v>0.2</v>
      </c>
      <c r="AZ48" s="1">
        <v>0</v>
      </c>
      <c r="BA48" s="1">
        <v>0.6</v>
      </c>
      <c r="BB48" s="1">
        <v>0.8</v>
      </c>
      <c r="BC48" s="1">
        <v>14.4</v>
      </c>
      <c r="BD48" s="1">
        <v>10.8</v>
      </c>
      <c r="BE48" s="1">
        <v>5.4</v>
      </c>
      <c r="BF48" s="1">
        <v>0.4</v>
      </c>
      <c r="BG48" s="1">
        <v>2</v>
      </c>
      <c r="BH48" s="1">
        <v>3.2</v>
      </c>
      <c r="BI48" s="1">
        <v>2.0099999999999998</v>
      </c>
      <c r="BJ48" s="1">
        <v>9.4</v>
      </c>
      <c r="BK48" s="1">
        <v>4.8</v>
      </c>
      <c r="BL48" s="1">
        <v>51</v>
      </c>
      <c r="BM48" s="1">
        <v>8.4</v>
      </c>
      <c r="BN48" s="1">
        <v>4</v>
      </c>
      <c r="BO48" s="1">
        <v>48</v>
      </c>
      <c r="BP48" s="1">
        <v>3.8</v>
      </c>
      <c r="BQ48" s="1">
        <v>1</v>
      </c>
      <c r="BR48" s="1">
        <v>26</v>
      </c>
      <c r="BS48" s="1">
        <v>0.2</v>
      </c>
      <c r="BT48" s="1">
        <v>0</v>
      </c>
      <c r="BU48" s="1">
        <v>2</v>
      </c>
      <c r="BV48" s="1">
        <v>3</v>
      </c>
      <c r="BW48" s="1">
        <v>2</v>
      </c>
      <c r="BX48" s="1">
        <v>0.2</v>
      </c>
      <c r="BY48" s="1">
        <v>19.600000000000001</v>
      </c>
      <c r="BZ48" s="1">
        <v>1.8</v>
      </c>
      <c r="CA48" s="1">
        <v>0.6</v>
      </c>
      <c r="CB48" s="1">
        <v>1.6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3.0353010999999999</v>
      </c>
      <c r="CL48" s="1">
        <v>2</v>
      </c>
    </row>
    <row r="49" spans="1:90" x14ac:dyDescent="0.25">
      <c r="A49" s="1" t="s">
        <v>80</v>
      </c>
      <c r="B49" s="1">
        <v>5.7</v>
      </c>
      <c r="C49" s="1">
        <v>14</v>
      </c>
      <c r="D49" s="1">
        <v>89.21</v>
      </c>
      <c r="E49" s="1">
        <v>0.14000000000000001</v>
      </c>
      <c r="F49" s="1">
        <v>0.12</v>
      </c>
      <c r="G49" s="1">
        <v>0.2</v>
      </c>
      <c r="H49" s="1">
        <v>3</v>
      </c>
      <c r="I49" s="1">
        <v>1.64</v>
      </c>
      <c r="J49" s="1">
        <v>0.5</v>
      </c>
      <c r="K49" s="1">
        <v>1.1399999999999999</v>
      </c>
      <c r="L49" s="1">
        <v>0.5</v>
      </c>
      <c r="M49" s="1">
        <v>0.21</v>
      </c>
      <c r="N49" s="1">
        <v>0.79</v>
      </c>
      <c r="O49" s="1">
        <v>0.17</v>
      </c>
      <c r="P49" s="1">
        <v>0.17</v>
      </c>
      <c r="Q49" s="1">
        <v>0.14000000000000001</v>
      </c>
      <c r="R49" s="1">
        <v>0.14000000000000001</v>
      </c>
      <c r="S49" s="1">
        <v>0</v>
      </c>
      <c r="T49" s="1">
        <v>7.0000000000000007E-2</v>
      </c>
      <c r="U49" s="1">
        <v>11.07</v>
      </c>
      <c r="V49" s="1">
        <v>8.36</v>
      </c>
      <c r="W49" s="1">
        <v>76</v>
      </c>
      <c r="X49" s="1">
        <v>0.36</v>
      </c>
      <c r="Y49" s="1">
        <v>7.0000000000000007E-2</v>
      </c>
      <c r="Z49" s="1">
        <v>19</v>
      </c>
      <c r="AA49" s="1">
        <v>0</v>
      </c>
      <c r="AB49" s="1">
        <v>0</v>
      </c>
      <c r="AC49" s="1">
        <v>0.43</v>
      </c>
      <c r="AD49" s="1">
        <v>0</v>
      </c>
      <c r="AE49" s="1">
        <v>0.06</v>
      </c>
      <c r="AF49" s="1">
        <v>7.0000000000000007E-2</v>
      </c>
      <c r="AG49" s="1">
        <v>0</v>
      </c>
      <c r="AH49" s="1">
        <v>0.14000000000000001</v>
      </c>
      <c r="AI49" s="1">
        <v>0</v>
      </c>
      <c r="AJ49" s="1">
        <v>0.21</v>
      </c>
      <c r="AK49" s="1">
        <v>22.07</v>
      </c>
      <c r="AL49" s="1">
        <v>7.56</v>
      </c>
      <c r="AM49" s="1">
        <v>17.760000000000002</v>
      </c>
      <c r="AN49" s="1">
        <v>1</v>
      </c>
      <c r="AO49" s="1">
        <v>3.7</v>
      </c>
      <c r="AP49" s="1">
        <v>11.86</v>
      </c>
      <c r="AQ49" s="1">
        <v>15.07</v>
      </c>
      <c r="AR49" s="1">
        <v>0.43</v>
      </c>
      <c r="AS49" s="1">
        <v>3.43</v>
      </c>
      <c r="AT49" s="1">
        <v>1.21</v>
      </c>
      <c r="AU49" s="1">
        <v>2.29</v>
      </c>
      <c r="AV49" s="1">
        <v>1.21</v>
      </c>
      <c r="AW49" s="1">
        <v>53</v>
      </c>
      <c r="AX49" s="1">
        <v>5.5</v>
      </c>
      <c r="AY49" s="1">
        <v>2.79</v>
      </c>
      <c r="AZ49" s="1">
        <v>0</v>
      </c>
      <c r="BA49" s="1">
        <v>1.43</v>
      </c>
      <c r="BB49" s="1">
        <v>4.21</v>
      </c>
      <c r="BC49" s="1">
        <v>12.64</v>
      </c>
      <c r="BD49" s="1">
        <v>8.57</v>
      </c>
      <c r="BE49" s="1">
        <v>4.3600000000000003</v>
      </c>
      <c r="BF49" s="1">
        <v>0.86</v>
      </c>
      <c r="BG49" s="1">
        <v>2.64</v>
      </c>
      <c r="BH49" s="1">
        <v>1.64</v>
      </c>
      <c r="BI49" s="1">
        <v>1.35</v>
      </c>
      <c r="BJ49" s="1">
        <v>41.29</v>
      </c>
      <c r="BK49" s="1">
        <v>34.07</v>
      </c>
      <c r="BL49" s="1">
        <v>83</v>
      </c>
      <c r="BM49" s="1">
        <v>22.79</v>
      </c>
      <c r="BN49" s="1">
        <v>17.36</v>
      </c>
      <c r="BO49" s="1">
        <v>76</v>
      </c>
      <c r="BP49" s="1">
        <v>11.07</v>
      </c>
      <c r="BQ49" s="1">
        <v>8.36</v>
      </c>
      <c r="BR49" s="1">
        <v>76</v>
      </c>
      <c r="BS49" s="1">
        <v>0</v>
      </c>
      <c r="BT49" s="1">
        <v>0</v>
      </c>
      <c r="BU49" s="1">
        <v>14</v>
      </c>
      <c r="BV49" s="1">
        <v>0</v>
      </c>
      <c r="BW49" s="1">
        <v>1</v>
      </c>
      <c r="BX49" s="1">
        <v>0.21</v>
      </c>
      <c r="BY49" s="1">
        <v>55</v>
      </c>
      <c r="BZ49" s="1">
        <v>2.4300000000000002</v>
      </c>
      <c r="CA49" s="1">
        <v>5.07</v>
      </c>
      <c r="CB49" s="1">
        <v>0.79</v>
      </c>
      <c r="CC49" s="1">
        <v>7.0000000000000007E-2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3.7932434000000015</v>
      </c>
      <c r="CL49" s="1">
        <v>2</v>
      </c>
    </row>
    <row r="50" spans="1:90" x14ac:dyDescent="0.25">
      <c r="A50" s="1" t="s">
        <v>87</v>
      </c>
      <c r="B50" s="1">
        <v>5.4</v>
      </c>
      <c r="C50" s="1">
        <v>10</v>
      </c>
      <c r="D50" s="1">
        <v>28.3</v>
      </c>
      <c r="E50" s="1">
        <v>7.0000000000000007E-2</v>
      </c>
      <c r="F50" s="1">
        <v>0.08</v>
      </c>
      <c r="G50" s="1">
        <v>0.1</v>
      </c>
      <c r="H50" s="1">
        <v>1</v>
      </c>
      <c r="I50" s="1">
        <v>0.8</v>
      </c>
      <c r="J50" s="1">
        <v>0.1</v>
      </c>
      <c r="K50" s="1">
        <v>0.6</v>
      </c>
      <c r="L50" s="1">
        <v>0.2</v>
      </c>
      <c r="M50" s="1">
        <v>0</v>
      </c>
      <c r="N50" s="1">
        <v>0.5</v>
      </c>
      <c r="O50" s="1">
        <v>0.03</v>
      </c>
      <c r="P50" s="1">
        <v>0.03</v>
      </c>
      <c r="Q50" s="1">
        <v>0.1</v>
      </c>
      <c r="R50" s="1">
        <v>0.1</v>
      </c>
      <c r="S50" s="1">
        <v>0</v>
      </c>
      <c r="T50" s="1">
        <v>0.1</v>
      </c>
      <c r="U50" s="1">
        <v>3</v>
      </c>
      <c r="V50" s="1">
        <v>2</v>
      </c>
      <c r="W50" s="1">
        <v>67</v>
      </c>
      <c r="X50" s="1">
        <v>0.3</v>
      </c>
      <c r="Y50" s="1">
        <v>0</v>
      </c>
      <c r="Z50" s="1">
        <v>0</v>
      </c>
      <c r="AA50" s="1">
        <v>0</v>
      </c>
      <c r="AB50" s="1">
        <v>0</v>
      </c>
      <c r="AC50" s="1">
        <v>0.3</v>
      </c>
      <c r="AD50" s="1">
        <v>0.1</v>
      </c>
      <c r="AE50" s="1">
        <v>0.06</v>
      </c>
      <c r="AF50" s="1">
        <v>0</v>
      </c>
      <c r="AG50" s="1">
        <v>0</v>
      </c>
      <c r="AH50" s="1">
        <v>0</v>
      </c>
      <c r="AI50" s="1">
        <v>0</v>
      </c>
      <c r="AJ50" s="1">
        <v>0.2</v>
      </c>
      <c r="AK50" s="1">
        <v>6.8</v>
      </c>
      <c r="AL50" s="1">
        <v>4.03</v>
      </c>
      <c r="AM50" s="1">
        <v>7.14</v>
      </c>
      <c r="AN50" s="1">
        <v>0.3</v>
      </c>
      <c r="AO50" s="1">
        <v>2.1</v>
      </c>
      <c r="AP50" s="1">
        <v>4.5999999999999996</v>
      </c>
      <c r="AQ50" s="1">
        <v>6.4</v>
      </c>
      <c r="AR50" s="1">
        <v>0</v>
      </c>
      <c r="AS50" s="1">
        <v>1.9</v>
      </c>
      <c r="AT50" s="1">
        <v>0.3</v>
      </c>
      <c r="AU50" s="1">
        <v>0.7</v>
      </c>
      <c r="AV50" s="1">
        <v>0.5</v>
      </c>
      <c r="AW50" s="1">
        <v>71</v>
      </c>
      <c r="AX50" s="1">
        <v>1.6</v>
      </c>
      <c r="AY50" s="1">
        <v>0.6</v>
      </c>
      <c r="AZ50" s="1">
        <v>0.2</v>
      </c>
      <c r="BA50" s="1">
        <v>0.6</v>
      </c>
      <c r="BB50" s="1">
        <v>1.4</v>
      </c>
      <c r="BC50" s="1">
        <v>11.2</v>
      </c>
      <c r="BD50" s="1">
        <v>6.8</v>
      </c>
      <c r="BE50" s="1">
        <v>4.0999999999999996</v>
      </c>
      <c r="BF50" s="1">
        <v>1.9</v>
      </c>
      <c r="BG50" s="1">
        <v>1.9</v>
      </c>
      <c r="BH50" s="1">
        <v>1.1000000000000001</v>
      </c>
      <c r="BI50" s="1">
        <v>1.18</v>
      </c>
      <c r="BJ50" s="1">
        <v>7.9</v>
      </c>
      <c r="BK50" s="1">
        <v>6.2</v>
      </c>
      <c r="BL50" s="1">
        <v>78</v>
      </c>
      <c r="BM50" s="1">
        <v>4.8</v>
      </c>
      <c r="BN50" s="1">
        <v>3.2</v>
      </c>
      <c r="BO50" s="1">
        <v>67</v>
      </c>
      <c r="BP50" s="1">
        <v>3</v>
      </c>
      <c r="BQ50" s="1">
        <v>2</v>
      </c>
      <c r="BR50" s="1">
        <v>67</v>
      </c>
      <c r="BS50" s="1">
        <v>0</v>
      </c>
      <c r="BT50" s="1">
        <v>0</v>
      </c>
      <c r="BU50" s="1">
        <v>3</v>
      </c>
      <c r="BV50" s="1">
        <v>7</v>
      </c>
      <c r="BW50" s="1">
        <v>3</v>
      </c>
      <c r="BX50" s="1">
        <v>0.8</v>
      </c>
      <c r="BY50" s="1">
        <v>15.9</v>
      </c>
      <c r="BZ50" s="1">
        <v>1</v>
      </c>
      <c r="CA50" s="1">
        <v>0.7</v>
      </c>
      <c r="CB50" s="1">
        <v>0.8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3.5110794700000012</v>
      </c>
      <c r="CL50" s="1">
        <v>2</v>
      </c>
    </row>
    <row r="51" spans="1:90" x14ac:dyDescent="0.25">
      <c r="A51" s="1" t="s">
        <v>92</v>
      </c>
      <c r="B51" s="1">
        <v>6.4</v>
      </c>
      <c r="C51" s="1">
        <v>14</v>
      </c>
      <c r="D51" s="1">
        <v>69.709999999999994</v>
      </c>
      <c r="E51" s="1">
        <v>0.28000000000000003</v>
      </c>
      <c r="F51" s="1">
        <v>0.28999999999999998</v>
      </c>
      <c r="G51" s="1">
        <v>0.4</v>
      </c>
      <c r="H51" s="1">
        <v>5</v>
      </c>
      <c r="I51" s="1">
        <v>1.71</v>
      </c>
      <c r="J51" s="1">
        <v>0.5</v>
      </c>
      <c r="K51" s="1">
        <v>1.5</v>
      </c>
      <c r="L51" s="1">
        <v>0.21</v>
      </c>
      <c r="M51" s="1">
        <v>0.28999999999999998</v>
      </c>
      <c r="N51" s="1">
        <v>7.0000000000000007E-2</v>
      </c>
      <c r="O51" s="1">
        <v>0.2</v>
      </c>
      <c r="P51" s="1">
        <v>0.2</v>
      </c>
      <c r="Q51" s="1">
        <v>0.14000000000000001</v>
      </c>
      <c r="R51" s="1">
        <v>0.14000000000000001</v>
      </c>
      <c r="S51" s="1">
        <v>0</v>
      </c>
      <c r="T51" s="1">
        <v>0</v>
      </c>
      <c r="U51" s="1">
        <v>14.21</v>
      </c>
      <c r="V51" s="1">
        <v>11</v>
      </c>
      <c r="W51" s="1">
        <v>77</v>
      </c>
      <c r="X51" s="1">
        <v>2.36</v>
      </c>
      <c r="Y51" s="1">
        <v>0.64</v>
      </c>
      <c r="Z51" s="1">
        <v>27</v>
      </c>
      <c r="AA51" s="1">
        <v>0.86</v>
      </c>
      <c r="AB51" s="1">
        <v>0.43</v>
      </c>
      <c r="AC51" s="1">
        <v>1.5</v>
      </c>
      <c r="AD51" s="1">
        <v>0.21</v>
      </c>
      <c r="AE51" s="1">
        <v>0.19</v>
      </c>
      <c r="AF51" s="1">
        <v>0.21</v>
      </c>
      <c r="AG51" s="1">
        <v>0</v>
      </c>
      <c r="AH51" s="1">
        <v>7.0000000000000007E-2</v>
      </c>
      <c r="AI51" s="1">
        <v>0</v>
      </c>
      <c r="AJ51" s="1">
        <v>0.43</v>
      </c>
      <c r="AK51" s="1">
        <v>27.86</v>
      </c>
      <c r="AL51" s="1">
        <v>21.74</v>
      </c>
      <c r="AM51" s="1">
        <v>14.27</v>
      </c>
      <c r="AN51" s="1">
        <v>1.6</v>
      </c>
      <c r="AO51" s="1">
        <v>4</v>
      </c>
      <c r="AP51" s="1">
        <v>7.36</v>
      </c>
      <c r="AQ51" s="1">
        <v>11.86</v>
      </c>
      <c r="AR51" s="1">
        <v>0.21</v>
      </c>
      <c r="AS51" s="1">
        <v>3.64</v>
      </c>
      <c r="AT51" s="1">
        <v>0.86</v>
      </c>
      <c r="AU51" s="1">
        <v>0.79</v>
      </c>
      <c r="AV51" s="1">
        <v>0.5</v>
      </c>
      <c r="AW51" s="1">
        <v>63</v>
      </c>
      <c r="AX51" s="1">
        <v>4.1399999999999997</v>
      </c>
      <c r="AY51" s="1">
        <v>0.36</v>
      </c>
      <c r="AZ51" s="1">
        <v>0</v>
      </c>
      <c r="BA51" s="1">
        <v>0.5</v>
      </c>
      <c r="BB51" s="1">
        <v>0.86</v>
      </c>
      <c r="BC51" s="1">
        <v>14.14</v>
      </c>
      <c r="BD51" s="1">
        <v>8.93</v>
      </c>
      <c r="BE51" s="1">
        <v>5.07</v>
      </c>
      <c r="BF51" s="1">
        <v>0.79</v>
      </c>
      <c r="BG51" s="1">
        <v>2.4300000000000002</v>
      </c>
      <c r="BH51" s="1">
        <v>2.14</v>
      </c>
      <c r="BI51" s="1">
        <v>1.64</v>
      </c>
      <c r="BJ51" s="1">
        <v>26.57</v>
      </c>
      <c r="BK51" s="1">
        <v>21</v>
      </c>
      <c r="BL51" s="1">
        <v>79</v>
      </c>
      <c r="BM51" s="1">
        <v>22.57</v>
      </c>
      <c r="BN51" s="1">
        <v>16.57</v>
      </c>
      <c r="BO51" s="1">
        <v>73</v>
      </c>
      <c r="BP51" s="1">
        <v>14.21</v>
      </c>
      <c r="BQ51" s="1">
        <v>11</v>
      </c>
      <c r="BR51" s="1">
        <v>77</v>
      </c>
      <c r="BS51" s="1">
        <v>0.14000000000000001</v>
      </c>
      <c r="BT51" s="1">
        <v>0</v>
      </c>
      <c r="BU51" s="1">
        <v>12</v>
      </c>
      <c r="BV51" s="1">
        <v>2</v>
      </c>
      <c r="BW51" s="1">
        <v>8</v>
      </c>
      <c r="BX51" s="1">
        <v>0.93</v>
      </c>
      <c r="BY51" s="1">
        <v>42.14</v>
      </c>
      <c r="BZ51" s="1">
        <v>4.07</v>
      </c>
      <c r="CA51" s="1">
        <v>2.21</v>
      </c>
      <c r="CB51" s="1">
        <v>3.57</v>
      </c>
      <c r="CC51" s="1">
        <v>0.43</v>
      </c>
      <c r="CD51" s="1">
        <v>0</v>
      </c>
      <c r="CE51" s="1">
        <v>0.86</v>
      </c>
      <c r="CF51" s="1">
        <v>7.0000000000000007E-2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4.2359803400000011</v>
      </c>
      <c r="CL51" s="1">
        <v>2</v>
      </c>
    </row>
    <row r="52" spans="1:90" x14ac:dyDescent="0.25">
      <c r="A52" s="1" t="s">
        <v>96</v>
      </c>
      <c r="B52" s="1">
        <v>5.5</v>
      </c>
      <c r="C52" s="1">
        <v>12</v>
      </c>
      <c r="D52" s="1">
        <v>90</v>
      </c>
      <c r="E52" s="1">
        <v>0.05</v>
      </c>
      <c r="F52" s="1">
        <v>7.0000000000000007E-2</v>
      </c>
      <c r="G52" s="1">
        <v>0.1</v>
      </c>
      <c r="H52" s="1">
        <v>2</v>
      </c>
      <c r="I52" s="1">
        <v>1.08</v>
      </c>
      <c r="J52" s="1">
        <v>0.33</v>
      </c>
      <c r="K52" s="1">
        <v>0.5</v>
      </c>
      <c r="L52" s="1">
        <v>0.57999999999999996</v>
      </c>
      <c r="M52" s="1">
        <v>0</v>
      </c>
      <c r="N52" s="1">
        <v>0.25</v>
      </c>
      <c r="O52" s="1">
        <v>0.06</v>
      </c>
      <c r="P52" s="1">
        <v>0.06</v>
      </c>
      <c r="Q52" s="1">
        <v>0.17</v>
      </c>
      <c r="R52" s="1">
        <v>0</v>
      </c>
      <c r="S52" s="1">
        <v>0.17</v>
      </c>
      <c r="T52" s="1">
        <v>0</v>
      </c>
      <c r="U52" s="1">
        <v>23.58</v>
      </c>
      <c r="V52" s="1">
        <v>20.67</v>
      </c>
      <c r="W52" s="1">
        <v>88</v>
      </c>
      <c r="X52" s="1">
        <v>0.17</v>
      </c>
      <c r="Y52" s="1">
        <v>0.08</v>
      </c>
      <c r="Z52" s="1">
        <v>47</v>
      </c>
      <c r="AA52" s="1">
        <v>0</v>
      </c>
      <c r="AB52" s="1">
        <v>0</v>
      </c>
      <c r="AC52" s="1">
        <v>0.67</v>
      </c>
      <c r="AD52" s="1">
        <v>0</v>
      </c>
      <c r="AE52" s="1">
        <v>0.04</v>
      </c>
      <c r="AF52" s="1">
        <v>0</v>
      </c>
      <c r="AG52" s="1">
        <v>0</v>
      </c>
      <c r="AH52" s="1">
        <v>0.17</v>
      </c>
      <c r="AI52" s="1">
        <v>0</v>
      </c>
      <c r="AJ52" s="1">
        <v>0.57999999999999996</v>
      </c>
      <c r="AK52" s="1">
        <v>9.25</v>
      </c>
      <c r="AL52" s="1">
        <v>14.97</v>
      </c>
      <c r="AM52" s="1">
        <v>20.95</v>
      </c>
      <c r="AN52" s="1">
        <v>0.4</v>
      </c>
      <c r="AO52" s="1">
        <v>3.2</v>
      </c>
      <c r="AP52" s="1">
        <v>14.5</v>
      </c>
      <c r="AQ52" s="1">
        <v>17.5</v>
      </c>
      <c r="AR52" s="1">
        <v>0.17</v>
      </c>
      <c r="AS52" s="1">
        <v>3.42</v>
      </c>
      <c r="AT52" s="1">
        <v>0.57999999999999996</v>
      </c>
      <c r="AU52" s="1">
        <v>2.25</v>
      </c>
      <c r="AV52" s="1">
        <v>1.5</v>
      </c>
      <c r="AW52" s="1">
        <v>67</v>
      </c>
      <c r="AX52" s="1">
        <v>8.5</v>
      </c>
      <c r="AY52" s="1">
        <v>1.17</v>
      </c>
      <c r="AZ52" s="1">
        <v>0.25</v>
      </c>
      <c r="BA52" s="1">
        <v>0.57999999999999996</v>
      </c>
      <c r="BB52" s="1">
        <v>2</v>
      </c>
      <c r="BC52" s="1">
        <v>5.58</v>
      </c>
      <c r="BD52" s="1">
        <v>4.08</v>
      </c>
      <c r="BE52" s="1">
        <v>1.92</v>
      </c>
      <c r="BF52" s="1">
        <v>0.57999999999999996</v>
      </c>
      <c r="BG52" s="1">
        <v>1</v>
      </c>
      <c r="BH52" s="1">
        <v>0.83</v>
      </c>
      <c r="BI52" s="1">
        <v>0.66</v>
      </c>
      <c r="BJ52" s="1">
        <v>84.75</v>
      </c>
      <c r="BK52" s="1">
        <v>78</v>
      </c>
      <c r="BL52" s="1">
        <v>92</v>
      </c>
      <c r="BM52" s="1">
        <v>52.33</v>
      </c>
      <c r="BN52" s="1">
        <v>47.83</v>
      </c>
      <c r="BO52" s="1">
        <v>91</v>
      </c>
      <c r="BP52" s="1">
        <v>23.58</v>
      </c>
      <c r="BQ52" s="1">
        <v>20.67</v>
      </c>
      <c r="BR52" s="1">
        <v>88</v>
      </c>
      <c r="BS52" s="1">
        <v>0.08</v>
      </c>
      <c r="BT52" s="1">
        <v>0</v>
      </c>
      <c r="BU52" s="1">
        <v>12</v>
      </c>
      <c r="BV52" s="1">
        <v>0</v>
      </c>
      <c r="BW52" s="1">
        <v>0</v>
      </c>
      <c r="BX52" s="1">
        <v>0.57999999999999996</v>
      </c>
      <c r="BY52" s="1">
        <v>95.67</v>
      </c>
      <c r="BZ52" s="1">
        <v>1.08</v>
      </c>
      <c r="CA52" s="1">
        <v>11.25</v>
      </c>
      <c r="CB52" s="1">
        <v>2.42</v>
      </c>
      <c r="CC52" s="1">
        <v>0.08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3.0154069699999986</v>
      </c>
      <c r="CL52" s="1">
        <v>2</v>
      </c>
    </row>
    <row r="53" spans="1:90" x14ac:dyDescent="0.25">
      <c r="A53" s="1" t="s">
        <v>99</v>
      </c>
      <c r="B53" s="1">
        <v>5.0999999999999996</v>
      </c>
      <c r="C53" s="1">
        <v>14</v>
      </c>
      <c r="D53" s="1">
        <v>90</v>
      </c>
      <c r="E53" s="1">
        <v>0.1</v>
      </c>
      <c r="F53" s="1">
        <v>0.16</v>
      </c>
      <c r="G53" s="1">
        <v>0.2</v>
      </c>
      <c r="H53" s="1">
        <v>4</v>
      </c>
      <c r="I53" s="1">
        <v>0.71</v>
      </c>
      <c r="J53" s="1">
        <v>0.36</v>
      </c>
      <c r="K53" s="1">
        <v>7.0000000000000007E-2</v>
      </c>
      <c r="L53" s="1">
        <v>0.64</v>
      </c>
      <c r="M53" s="1">
        <v>0</v>
      </c>
      <c r="N53" s="1">
        <v>7.0000000000000007E-2</v>
      </c>
      <c r="O53" s="1">
        <v>0.06</v>
      </c>
      <c r="P53" s="1">
        <v>0.06</v>
      </c>
      <c r="Q53" s="1">
        <v>7.0000000000000007E-2</v>
      </c>
      <c r="R53" s="1">
        <v>0</v>
      </c>
      <c r="S53" s="1">
        <v>7.0000000000000007E-2</v>
      </c>
      <c r="T53" s="1">
        <v>0</v>
      </c>
      <c r="U53" s="1">
        <v>14.86</v>
      </c>
      <c r="V53" s="1">
        <v>13.14</v>
      </c>
      <c r="W53" s="1">
        <v>88</v>
      </c>
      <c r="X53" s="1">
        <v>0.64</v>
      </c>
      <c r="Y53" s="1">
        <v>0.14000000000000001</v>
      </c>
      <c r="Z53" s="1">
        <v>22</v>
      </c>
      <c r="AA53" s="1">
        <v>0</v>
      </c>
      <c r="AB53" s="1">
        <v>7.0000000000000007E-2</v>
      </c>
      <c r="AC53" s="1">
        <v>0.93</v>
      </c>
      <c r="AD53" s="1">
        <v>0.14000000000000001</v>
      </c>
      <c r="AE53" s="1">
        <v>0.1</v>
      </c>
      <c r="AF53" s="1">
        <v>0.21</v>
      </c>
      <c r="AG53" s="1">
        <v>0</v>
      </c>
      <c r="AH53" s="1">
        <v>0.28999999999999998</v>
      </c>
      <c r="AI53" s="1">
        <v>0</v>
      </c>
      <c r="AJ53" s="1">
        <v>0.21</v>
      </c>
      <c r="AK53" s="1">
        <v>8.64</v>
      </c>
      <c r="AL53" s="1">
        <v>13.69</v>
      </c>
      <c r="AM53" s="1">
        <v>25.83</v>
      </c>
      <c r="AN53" s="1">
        <v>0.6</v>
      </c>
      <c r="AO53" s="1">
        <v>3.2</v>
      </c>
      <c r="AP53" s="1">
        <v>16.36</v>
      </c>
      <c r="AQ53" s="1">
        <v>19.57</v>
      </c>
      <c r="AR53" s="1">
        <v>0.36</v>
      </c>
      <c r="AS53" s="1">
        <v>3.29</v>
      </c>
      <c r="AT53" s="1">
        <v>1.21</v>
      </c>
      <c r="AU53" s="1">
        <v>2.57</v>
      </c>
      <c r="AV53" s="1">
        <v>1.36</v>
      </c>
      <c r="AW53" s="1">
        <v>53</v>
      </c>
      <c r="AX53" s="1">
        <v>7.64</v>
      </c>
      <c r="AY53" s="1">
        <v>1</v>
      </c>
      <c r="AZ53" s="1">
        <v>0.64</v>
      </c>
      <c r="BA53" s="1">
        <v>1.93</v>
      </c>
      <c r="BB53" s="1">
        <v>3.57</v>
      </c>
      <c r="BC53" s="1">
        <v>12.64</v>
      </c>
      <c r="BD53" s="1">
        <v>8.57</v>
      </c>
      <c r="BE53" s="1">
        <v>4.3600000000000003</v>
      </c>
      <c r="BF53" s="1">
        <v>0.86</v>
      </c>
      <c r="BG53" s="1">
        <v>2.64</v>
      </c>
      <c r="BH53" s="1">
        <v>1.64</v>
      </c>
      <c r="BI53" s="1">
        <v>1.35</v>
      </c>
      <c r="BJ53" s="1">
        <v>55.71</v>
      </c>
      <c r="BK53" s="1">
        <v>50.93</v>
      </c>
      <c r="BL53" s="1">
        <v>91</v>
      </c>
      <c r="BM53" s="1">
        <v>31.43</v>
      </c>
      <c r="BN53" s="1">
        <v>27.93</v>
      </c>
      <c r="BO53" s="1">
        <v>89</v>
      </c>
      <c r="BP53" s="1">
        <v>14.86</v>
      </c>
      <c r="BQ53" s="1">
        <v>13.14</v>
      </c>
      <c r="BR53" s="1">
        <v>88</v>
      </c>
      <c r="BS53" s="1">
        <v>7.0000000000000007E-2</v>
      </c>
      <c r="BT53" s="1">
        <v>7.0000000000000007E-2</v>
      </c>
      <c r="BU53" s="1">
        <v>14</v>
      </c>
      <c r="BV53" s="1">
        <v>0</v>
      </c>
      <c r="BW53" s="1">
        <v>0</v>
      </c>
      <c r="BX53" s="1">
        <v>1.57</v>
      </c>
      <c r="BY53" s="1">
        <v>69.709999999999994</v>
      </c>
      <c r="BZ53" s="1">
        <v>1.29</v>
      </c>
      <c r="CA53" s="1">
        <v>7.29</v>
      </c>
      <c r="CB53" s="1">
        <v>1.43</v>
      </c>
      <c r="CC53" s="1">
        <v>7.0000000000000007E-2</v>
      </c>
      <c r="CD53" s="1">
        <v>0</v>
      </c>
      <c r="CE53" s="1">
        <v>0</v>
      </c>
      <c r="CF53" s="1">
        <v>0</v>
      </c>
      <c r="CG53" s="1">
        <v>0.14000000000000001</v>
      </c>
      <c r="CH53" s="1">
        <v>0</v>
      </c>
      <c r="CI53" s="1">
        <v>0</v>
      </c>
      <c r="CJ53" s="1">
        <v>0</v>
      </c>
      <c r="CK53" s="1">
        <f t="shared" si="0"/>
        <v>2.6619127299999996</v>
      </c>
      <c r="CL53" s="1">
        <v>2</v>
      </c>
    </row>
    <row r="54" spans="1:90" x14ac:dyDescent="0.25">
      <c r="A54" s="1" t="s">
        <v>224</v>
      </c>
      <c r="B54" s="1">
        <v>5</v>
      </c>
      <c r="C54" s="1">
        <v>10</v>
      </c>
      <c r="D54" s="1">
        <v>80.3</v>
      </c>
      <c r="E54" s="1">
        <v>0.12</v>
      </c>
      <c r="F54" s="1">
        <v>0.06</v>
      </c>
      <c r="G54" s="1">
        <v>0.2</v>
      </c>
      <c r="H54" s="1">
        <v>1</v>
      </c>
      <c r="I54" s="1">
        <v>1.9</v>
      </c>
      <c r="J54" s="1">
        <v>0.4</v>
      </c>
      <c r="K54" s="1">
        <v>0.5</v>
      </c>
      <c r="L54" s="1">
        <v>1.4</v>
      </c>
      <c r="M54" s="1">
        <v>0.2</v>
      </c>
      <c r="N54" s="1">
        <v>0.3</v>
      </c>
      <c r="O54" s="1">
        <v>0.14000000000000001</v>
      </c>
      <c r="P54" s="1">
        <v>0.14000000000000001</v>
      </c>
      <c r="Q54" s="1">
        <v>0.1</v>
      </c>
      <c r="R54" s="1">
        <v>0.1</v>
      </c>
      <c r="S54" s="1">
        <v>0</v>
      </c>
      <c r="T54" s="1">
        <v>0</v>
      </c>
      <c r="U54" s="1">
        <v>12.7</v>
      </c>
      <c r="V54" s="1">
        <v>9.3000000000000007</v>
      </c>
      <c r="W54" s="1">
        <v>73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</v>
      </c>
      <c r="AE54" s="1">
        <v>0.05</v>
      </c>
      <c r="AF54" s="1">
        <v>0</v>
      </c>
      <c r="AG54" s="1">
        <v>0</v>
      </c>
      <c r="AH54" s="1">
        <v>0.2</v>
      </c>
      <c r="AI54" s="1">
        <v>0</v>
      </c>
      <c r="AJ54" s="1">
        <v>0.4</v>
      </c>
      <c r="AK54" s="1">
        <v>15.6</v>
      </c>
      <c r="AL54" s="1">
        <v>8.77</v>
      </c>
      <c r="AM54" s="1">
        <v>13.38</v>
      </c>
      <c r="AN54" s="1">
        <v>0.9</v>
      </c>
      <c r="AO54" s="1">
        <v>3.3</v>
      </c>
      <c r="AP54" s="1">
        <v>11.4</v>
      </c>
      <c r="AQ54" s="1">
        <v>13.2</v>
      </c>
      <c r="AR54" s="1">
        <v>0.1</v>
      </c>
      <c r="AS54" s="1">
        <v>2.7</v>
      </c>
      <c r="AT54" s="1">
        <v>1.1000000000000001</v>
      </c>
      <c r="AU54" s="1">
        <v>1.5</v>
      </c>
      <c r="AV54" s="1">
        <v>1.2</v>
      </c>
      <c r="AW54" s="1">
        <v>80</v>
      </c>
      <c r="AX54" s="1">
        <v>5.0999999999999996</v>
      </c>
      <c r="AY54" s="1">
        <v>2.1</v>
      </c>
      <c r="AZ54" s="1">
        <v>0.1</v>
      </c>
      <c r="BA54" s="1">
        <v>1</v>
      </c>
      <c r="BB54" s="1">
        <v>3.2</v>
      </c>
      <c r="BC54" s="1">
        <v>13.6</v>
      </c>
      <c r="BD54" s="1">
        <v>8.1999999999999993</v>
      </c>
      <c r="BE54" s="1">
        <v>5.2</v>
      </c>
      <c r="BF54" s="1">
        <v>0.9</v>
      </c>
      <c r="BG54" s="1">
        <v>2.2000000000000002</v>
      </c>
      <c r="BH54" s="1">
        <v>1.6</v>
      </c>
      <c r="BI54" s="1">
        <v>1.46</v>
      </c>
      <c r="BJ54" s="1">
        <v>44.8</v>
      </c>
      <c r="BK54" s="1">
        <v>37.6</v>
      </c>
      <c r="BL54" s="1">
        <v>84</v>
      </c>
      <c r="BM54" s="1">
        <v>25.7</v>
      </c>
      <c r="BN54" s="1">
        <v>20.6</v>
      </c>
      <c r="BO54" s="1">
        <v>80</v>
      </c>
      <c r="BP54" s="1">
        <v>12.7</v>
      </c>
      <c r="BQ54" s="1">
        <v>9.3000000000000007</v>
      </c>
      <c r="BR54" s="1">
        <v>73</v>
      </c>
      <c r="BS54" s="1">
        <v>0.3</v>
      </c>
      <c r="BT54" s="1">
        <v>0</v>
      </c>
      <c r="BU54" s="1">
        <v>9</v>
      </c>
      <c r="BV54" s="1">
        <v>1</v>
      </c>
      <c r="BW54" s="1">
        <v>4</v>
      </c>
      <c r="BX54" s="1">
        <v>1.1000000000000001</v>
      </c>
      <c r="BY54" s="1">
        <v>57.9</v>
      </c>
      <c r="BZ54" s="1">
        <v>0.8</v>
      </c>
      <c r="CA54" s="1">
        <v>6.8</v>
      </c>
      <c r="CB54" s="1">
        <v>0.8</v>
      </c>
      <c r="CC54" s="1">
        <v>0.4</v>
      </c>
      <c r="CD54" s="1">
        <v>0</v>
      </c>
      <c r="CE54" s="1">
        <v>0</v>
      </c>
      <c r="CF54" s="1">
        <v>0</v>
      </c>
      <c r="CG54" s="1">
        <v>0.2</v>
      </c>
      <c r="CH54" s="1">
        <v>0</v>
      </c>
      <c r="CI54" s="1">
        <v>0</v>
      </c>
      <c r="CJ54" s="1">
        <v>0</v>
      </c>
      <c r="CK54" s="1">
        <f t="shared" si="0"/>
        <v>3.7499244699999981</v>
      </c>
      <c r="CL54" s="1">
        <v>2</v>
      </c>
    </row>
    <row r="55" spans="1:90" x14ac:dyDescent="0.25">
      <c r="A55" s="1" t="s">
        <v>111</v>
      </c>
      <c r="B55" s="1">
        <v>5</v>
      </c>
      <c r="C55" s="1">
        <v>14</v>
      </c>
      <c r="D55" s="1">
        <v>87.71</v>
      </c>
      <c r="E55" s="1">
        <v>0.21</v>
      </c>
      <c r="F55" s="1">
        <v>0.12</v>
      </c>
      <c r="G55" s="1">
        <v>0.3</v>
      </c>
      <c r="H55" s="1">
        <v>2</v>
      </c>
      <c r="I55" s="1">
        <v>1.07</v>
      </c>
      <c r="J55" s="1">
        <v>0.5</v>
      </c>
      <c r="K55" s="1">
        <v>0.79</v>
      </c>
      <c r="L55" s="1">
        <v>0.28999999999999998</v>
      </c>
      <c r="M55" s="1">
        <v>0.28999999999999998</v>
      </c>
      <c r="N55" s="1">
        <v>0.36</v>
      </c>
      <c r="O55" s="1">
        <v>0.18</v>
      </c>
      <c r="P55" s="1">
        <v>0.18</v>
      </c>
      <c r="Q55" s="1">
        <v>7.0000000000000007E-2</v>
      </c>
      <c r="R55" s="1">
        <v>7.0000000000000007E-2</v>
      </c>
      <c r="S55" s="1">
        <v>0</v>
      </c>
      <c r="T55" s="1">
        <v>7.0000000000000007E-2</v>
      </c>
      <c r="U55" s="1">
        <v>12.14</v>
      </c>
      <c r="V55" s="1">
        <v>7.86</v>
      </c>
      <c r="W55" s="1">
        <v>65</v>
      </c>
      <c r="X55" s="1">
        <v>0.21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0.14000000000000001</v>
      </c>
      <c r="AE55" s="1">
        <v>0.11</v>
      </c>
      <c r="AF55" s="1">
        <v>7.0000000000000007E-2</v>
      </c>
      <c r="AG55" s="1">
        <v>0</v>
      </c>
      <c r="AH55" s="1">
        <v>0.28999999999999998</v>
      </c>
      <c r="AI55" s="1">
        <v>0</v>
      </c>
      <c r="AJ55" s="1">
        <v>0.28999999999999998</v>
      </c>
      <c r="AK55" s="1">
        <v>18.5</v>
      </c>
      <c r="AL55" s="1">
        <v>7.71</v>
      </c>
      <c r="AM55" s="1">
        <v>17.829999999999998</v>
      </c>
      <c r="AN55" s="1">
        <v>1.2</v>
      </c>
      <c r="AO55" s="1">
        <v>3.8</v>
      </c>
      <c r="AP55" s="1">
        <v>11.29</v>
      </c>
      <c r="AQ55" s="1">
        <v>13.21</v>
      </c>
      <c r="AR55" s="1">
        <v>7.0000000000000007E-2</v>
      </c>
      <c r="AS55" s="1">
        <v>2.64</v>
      </c>
      <c r="AT55" s="1">
        <v>1.36</v>
      </c>
      <c r="AU55" s="1">
        <v>2.93</v>
      </c>
      <c r="AV55" s="1">
        <v>1.71</v>
      </c>
      <c r="AW55" s="1">
        <v>58</v>
      </c>
      <c r="AX55" s="1">
        <v>7.79</v>
      </c>
      <c r="AY55" s="1">
        <v>1.64</v>
      </c>
      <c r="AZ55" s="1">
        <v>0.28999999999999998</v>
      </c>
      <c r="BA55" s="1">
        <v>1.5</v>
      </c>
      <c r="BB55" s="1">
        <v>3.43</v>
      </c>
      <c r="BC55" s="1">
        <v>12.29</v>
      </c>
      <c r="BD55" s="1">
        <v>7.43</v>
      </c>
      <c r="BE55" s="1">
        <v>4.43</v>
      </c>
      <c r="BF55" s="1">
        <v>0.64</v>
      </c>
      <c r="BG55" s="1">
        <v>2.93</v>
      </c>
      <c r="BH55" s="1">
        <v>1.79</v>
      </c>
      <c r="BI55" s="1">
        <v>1.4</v>
      </c>
      <c r="BJ55" s="1">
        <v>48</v>
      </c>
      <c r="BK55" s="1">
        <v>37.43</v>
      </c>
      <c r="BL55" s="1">
        <v>78</v>
      </c>
      <c r="BM55" s="1">
        <v>25.21</v>
      </c>
      <c r="BN55" s="1">
        <v>17.36</v>
      </c>
      <c r="BO55" s="1">
        <v>69</v>
      </c>
      <c r="BP55" s="1">
        <v>12.14</v>
      </c>
      <c r="BQ55" s="1">
        <v>7.86</v>
      </c>
      <c r="BR55" s="1">
        <v>65</v>
      </c>
      <c r="BS55" s="1">
        <v>7.0000000000000007E-2</v>
      </c>
      <c r="BT55" s="1">
        <v>7.0000000000000007E-2</v>
      </c>
      <c r="BU55" s="1">
        <v>14</v>
      </c>
      <c r="BV55" s="1">
        <v>0</v>
      </c>
      <c r="BW55" s="1">
        <v>2</v>
      </c>
      <c r="BX55" s="1">
        <v>0.56999999999999995</v>
      </c>
      <c r="BY55" s="1">
        <v>61.64</v>
      </c>
      <c r="BZ55" s="1">
        <v>1.71</v>
      </c>
      <c r="CA55" s="1">
        <v>7.57</v>
      </c>
      <c r="CB55" s="1">
        <v>1.29</v>
      </c>
      <c r="CC55" s="1">
        <v>0.14000000000000001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3.62547475</v>
      </c>
      <c r="CL55" s="1">
        <v>2</v>
      </c>
    </row>
    <row r="56" spans="1:90" x14ac:dyDescent="0.25">
      <c r="A56" s="1" t="s">
        <v>113</v>
      </c>
      <c r="B56" s="1">
        <v>5.3</v>
      </c>
      <c r="C56" s="1">
        <v>13</v>
      </c>
      <c r="D56" s="1">
        <v>76.38</v>
      </c>
      <c r="E56" s="1">
        <v>0.12</v>
      </c>
      <c r="F56" s="1">
        <v>0.08</v>
      </c>
      <c r="G56" s="1">
        <v>0.2</v>
      </c>
      <c r="H56" s="1">
        <v>1</v>
      </c>
      <c r="I56" s="1">
        <v>1.31</v>
      </c>
      <c r="J56" s="1">
        <v>0.38</v>
      </c>
      <c r="K56" s="1">
        <v>0.15</v>
      </c>
      <c r="L56" s="1">
        <v>1.1499999999999999</v>
      </c>
      <c r="M56" s="1">
        <v>0</v>
      </c>
      <c r="N56" s="1">
        <v>0</v>
      </c>
      <c r="O56" s="1">
        <v>0.06</v>
      </c>
      <c r="P56" s="1">
        <v>0.06</v>
      </c>
      <c r="Q56" s="1">
        <v>0.08</v>
      </c>
      <c r="R56" s="1">
        <v>0</v>
      </c>
      <c r="S56" s="1">
        <v>0.08</v>
      </c>
      <c r="T56" s="1">
        <v>0</v>
      </c>
      <c r="U56" s="1">
        <v>15.23</v>
      </c>
      <c r="V56" s="1">
        <v>11.54</v>
      </c>
      <c r="W56" s="1">
        <v>76</v>
      </c>
      <c r="X56" s="1">
        <v>1.46</v>
      </c>
      <c r="Y56" s="1">
        <v>0.38</v>
      </c>
      <c r="Z56" s="1">
        <v>26</v>
      </c>
      <c r="AA56" s="1">
        <v>0.31</v>
      </c>
      <c r="AB56" s="1">
        <v>0.15</v>
      </c>
      <c r="AC56" s="1">
        <v>1</v>
      </c>
      <c r="AD56" s="1">
        <v>0.15</v>
      </c>
      <c r="AE56" s="1">
        <v>0.1</v>
      </c>
      <c r="AF56" s="1">
        <v>0</v>
      </c>
      <c r="AG56" s="1">
        <v>0</v>
      </c>
      <c r="AH56" s="1">
        <v>0.38</v>
      </c>
      <c r="AI56" s="1">
        <v>0</v>
      </c>
      <c r="AJ56" s="1">
        <v>0.23</v>
      </c>
      <c r="AK56" s="1">
        <v>6.38</v>
      </c>
      <c r="AL56" s="1">
        <v>16.920000000000002</v>
      </c>
      <c r="AM56" s="1">
        <v>15.68</v>
      </c>
      <c r="AN56" s="1">
        <v>0.6</v>
      </c>
      <c r="AO56" s="1">
        <v>2.8</v>
      </c>
      <c r="AP56" s="1">
        <v>12.38</v>
      </c>
      <c r="AQ56" s="1">
        <v>13.77</v>
      </c>
      <c r="AR56" s="1">
        <v>0.15</v>
      </c>
      <c r="AS56" s="1">
        <v>2.23</v>
      </c>
      <c r="AT56" s="1">
        <v>0.92</v>
      </c>
      <c r="AU56" s="1">
        <v>2.08</v>
      </c>
      <c r="AV56" s="1">
        <v>1.23</v>
      </c>
      <c r="AW56" s="1">
        <v>59</v>
      </c>
      <c r="AX56" s="1">
        <v>7.54</v>
      </c>
      <c r="AY56" s="1">
        <v>1.1499999999999999</v>
      </c>
      <c r="AZ56" s="1">
        <v>0.15</v>
      </c>
      <c r="BA56" s="1">
        <v>1</v>
      </c>
      <c r="BB56" s="1">
        <v>2.31</v>
      </c>
      <c r="BC56" s="1">
        <v>11.46</v>
      </c>
      <c r="BD56" s="1">
        <v>7.54</v>
      </c>
      <c r="BE56" s="1">
        <v>4.1500000000000004</v>
      </c>
      <c r="BF56" s="1">
        <v>0.85</v>
      </c>
      <c r="BG56" s="1">
        <v>1.85</v>
      </c>
      <c r="BH56" s="1">
        <v>1.38</v>
      </c>
      <c r="BI56" s="1">
        <v>1.28</v>
      </c>
      <c r="BJ56" s="1">
        <v>56.77</v>
      </c>
      <c r="BK56" s="1">
        <v>48.08</v>
      </c>
      <c r="BL56" s="1">
        <v>85</v>
      </c>
      <c r="BM56" s="1">
        <v>33.229999999999997</v>
      </c>
      <c r="BN56" s="1">
        <v>26.62</v>
      </c>
      <c r="BO56" s="1">
        <v>80</v>
      </c>
      <c r="BP56" s="1">
        <v>15.23</v>
      </c>
      <c r="BQ56" s="1">
        <v>11.54</v>
      </c>
      <c r="BR56" s="1">
        <v>76</v>
      </c>
      <c r="BS56" s="1">
        <v>0.54</v>
      </c>
      <c r="BT56" s="1">
        <v>0.23</v>
      </c>
      <c r="BU56" s="1">
        <v>11</v>
      </c>
      <c r="BV56" s="1">
        <v>2</v>
      </c>
      <c r="BW56" s="1">
        <v>0</v>
      </c>
      <c r="BX56" s="1">
        <v>0.54</v>
      </c>
      <c r="BY56" s="1">
        <v>69.38</v>
      </c>
      <c r="BZ56" s="1">
        <v>0.23</v>
      </c>
      <c r="CA56" s="1">
        <v>9.4600000000000009</v>
      </c>
      <c r="CB56" s="1">
        <v>3.23</v>
      </c>
      <c r="CC56" s="1">
        <v>0.15</v>
      </c>
      <c r="CD56" s="1">
        <v>0</v>
      </c>
      <c r="CE56" s="1">
        <v>0.15</v>
      </c>
      <c r="CF56" s="1">
        <v>0</v>
      </c>
      <c r="CG56" s="1">
        <v>0.15</v>
      </c>
      <c r="CH56" s="1">
        <v>0.08</v>
      </c>
      <c r="CI56" s="1">
        <v>0</v>
      </c>
      <c r="CJ56" s="1">
        <v>0</v>
      </c>
      <c r="CK56" s="1">
        <f t="shared" si="0"/>
        <v>3.2952675600000001</v>
      </c>
      <c r="CL56" s="1">
        <v>2</v>
      </c>
    </row>
    <row r="57" spans="1:90" x14ac:dyDescent="0.25">
      <c r="A57" s="1" t="s">
        <v>114</v>
      </c>
      <c r="B57" s="1">
        <v>4.8</v>
      </c>
      <c r="C57" s="1">
        <v>10</v>
      </c>
      <c r="D57" s="1">
        <v>90</v>
      </c>
      <c r="E57" s="1">
        <v>0.05</v>
      </c>
      <c r="F57" s="1">
        <v>7.0000000000000007E-2</v>
      </c>
      <c r="G57" s="1">
        <v>0.1</v>
      </c>
      <c r="H57" s="1">
        <v>1</v>
      </c>
      <c r="I57" s="1">
        <v>0.9</v>
      </c>
      <c r="J57" s="1">
        <v>0.1</v>
      </c>
      <c r="K57" s="1">
        <v>0.4</v>
      </c>
      <c r="L57" s="1">
        <v>0.5</v>
      </c>
      <c r="M57" s="1">
        <v>0</v>
      </c>
      <c r="N57" s="1">
        <v>0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7.9</v>
      </c>
      <c r="V57" s="1">
        <v>5.4</v>
      </c>
      <c r="W57" s="1">
        <v>68</v>
      </c>
      <c r="X57" s="1">
        <v>0.1</v>
      </c>
      <c r="Y57" s="1">
        <v>0</v>
      </c>
      <c r="Z57" s="1">
        <v>0</v>
      </c>
      <c r="AA57" s="1">
        <v>0</v>
      </c>
      <c r="AB57" s="1">
        <v>0</v>
      </c>
      <c r="AC57" s="1">
        <v>0.1</v>
      </c>
      <c r="AD57" s="1">
        <v>0</v>
      </c>
      <c r="AE57" s="1">
        <v>0.02</v>
      </c>
      <c r="AF57" s="1">
        <v>0.1</v>
      </c>
      <c r="AG57" s="1">
        <v>0</v>
      </c>
      <c r="AH57" s="1">
        <v>0.3</v>
      </c>
      <c r="AI57" s="1">
        <v>0</v>
      </c>
      <c r="AJ57" s="1">
        <v>0.1</v>
      </c>
      <c r="AK57" s="1">
        <v>10.4</v>
      </c>
      <c r="AL57" s="1">
        <v>3.38</v>
      </c>
      <c r="AM57" s="1">
        <v>15.52</v>
      </c>
      <c r="AN57" s="1">
        <v>0.3</v>
      </c>
      <c r="AO57" s="1">
        <v>2.7</v>
      </c>
      <c r="AP57" s="1">
        <v>11.8</v>
      </c>
      <c r="AQ57" s="1">
        <v>12.7</v>
      </c>
      <c r="AR57" s="1">
        <v>0</v>
      </c>
      <c r="AS57" s="1">
        <v>2.1</v>
      </c>
      <c r="AT57" s="1">
        <v>1.8</v>
      </c>
      <c r="AU57" s="1">
        <v>3.5</v>
      </c>
      <c r="AV57" s="1">
        <v>1.9</v>
      </c>
      <c r="AW57" s="1">
        <v>54</v>
      </c>
      <c r="AX57" s="1">
        <v>9.1999999999999993</v>
      </c>
      <c r="AY57" s="1">
        <v>2.2999999999999998</v>
      </c>
      <c r="AZ57" s="1">
        <v>0.2</v>
      </c>
      <c r="BA57" s="1">
        <v>2.2000000000000002</v>
      </c>
      <c r="BB57" s="1">
        <v>4.7</v>
      </c>
      <c r="BC57" s="1">
        <v>16.2</v>
      </c>
      <c r="BD57" s="1">
        <v>10.9</v>
      </c>
      <c r="BE57" s="1">
        <v>5.4</v>
      </c>
      <c r="BF57" s="1">
        <v>1.2</v>
      </c>
      <c r="BG57" s="1">
        <v>3.1</v>
      </c>
      <c r="BH57" s="1">
        <v>2.5</v>
      </c>
      <c r="BI57" s="1">
        <v>1.89</v>
      </c>
      <c r="BJ57" s="1">
        <v>51.9</v>
      </c>
      <c r="BK57" s="1">
        <v>41.5</v>
      </c>
      <c r="BL57" s="1">
        <v>80</v>
      </c>
      <c r="BM57" s="1">
        <v>22.5</v>
      </c>
      <c r="BN57" s="1">
        <v>16.399999999999999</v>
      </c>
      <c r="BO57" s="1">
        <v>73</v>
      </c>
      <c r="BP57" s="1">
        <v>7.9</v>
      </c>
      <c r="BQ57" s="1">
        <v>5.4</v>
      </c>
      <c r="BR57" s="1">
        <v>68</v>
      </c>
      <c r="BS57" s="1">
        <v>0.1</v>
      </c>
      <c r="BT57" s="1">
        <v>0</v>
      </c>
      <c r="BU57" s="1">
        <v>10</v>
      </c>
      <c r="BV57" s="1">
        <v>0</v>
      </c>
      <c r="BW57" s="1">
        <v>0</v>
      </c>
      <c r="BX57" s="1">
        <v>0.8</v>
      </c>
      <c r="BY57" s="1">
        <v>69.5</v>
      </c>
      <c r="BZ57" s="1">
        <v>1</v>
      </c>
      <c r="CA57" s="1">
        <v>3.9</v>
      </c>
      <c r="CB57" s="1">
        <v>0.9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3.0840977200000008</v>
      </c>
      <c r="CL57" s="1">
        <v>2</v>
      </c>
    </row>
    <row r="58" spans="1:90" x14ac:dyDescent="0.25">
      <c r="A58" s="1" t="s">
        <v>116</v>
      </c>
      <c r="B58" s="1">
        <v>5.9</v>
      </c>
      <c r="C58" s="1">
        <v>6</v>
      </c>
      <c r="D58" s="1">
        <v>43</v>
      </c>
      <c r="E58" s="1">
        <v>0.06</v>
      </c>
      <c r="F58" s="1">
        <v>0.2</v>
      </c>
      <c r="G58" s="1">
        <v>0.1</v>
      </c>
      <c r="H58" s="1">
        <v>2</v>
      </c>
      <c r="I58" s="1">
        <v>0.5</v>
      </c>
      <c r="J58" s="1">
        <v>0.17</v>
      </c>
      <c r="K58" s="1">
        <v>0.17</v>
      </c>
      <c r="L58" s="1">
        <v>0.33</v>
      </c>
      <c r="M58" s="1">
        <v>0.17</v>
      </c>
      <c r="N58" s="1">
        <v>0.17</v>
      </c>
      <c r="O58" s="1">
        <v>0.08</v>
      </c>
      <c r="P58" s="1">
        <v>0.08</v>
      </c>
      <c r="Q58" s="1">
        <v>0.17</v>
      </c>
      <c r="R58" s="1">
        <v>0</v>
      </c>
      <c r="S58" s="1">
        <v>0.17</v>
      </c>
      <c r="T58" s="1">
        <v>0</v>
      </c>
      <c r="U58" s="1">
        <v>4.5</v>
      </c>
      <c r="V58" s="1">
        <v>2.83</v>
      </c>
      <c r="W58" s="1">
        <v>63</v>
      </c>
      <c r="X58" s="1">
        <v>0.33</v>
      </c>
      <c r="Y58" s="1">
        <v>0</v>
      </c>
      <c r="Z58" s="1">
        <v>0</v>
      </c>
      <c r="AA58" s="1">
        <v>0</v>
      </c>
      <c r="AB58" s="1">
        <v>0</v>
      </c>
      <c r="AC58" s="1">
        <v>0.17</v>
      </c>
      <c r="AD58" s="1">
        <v>0</v>
      </c>
      <c r="AE58" s="1">
        <v>0.02</v>
      </c>
      <c r="AF58" s="1">
        <v>0.17</v>
      </c>
      <c r="AG58" s="1">
        <v>0</v>
      </c>
      <c r="AH58" s="1">
        <v>0.17</v>
      </c>
      <c r="AI58" s="1">
        <v>0</v>
      </c>
      <c r="AJ58" s="1">
        <v>0</v>
      </c>
      <c r="AK58" s="1">
        <v>4.33</v>
      </c>
      <c r="AL58" s="1">
        <v>3.62</v>
      </c>
      <c r="AM58" s="1">
        <v>10.23</v>
      </c>
      <c r="AN58" s="1">
        <v>0.4</v>
      </c>
      <c r="AO58" s="1">
        <v>2.1</v>
      </c>
      <c r="AP58" s="1">
        <v>3.67</v>
      </c>
      <c r="AQ58" s="1">
        <v>8.17</v>
      </c>
      <c r="AR58" s="1">
        <v>0.33</v>
      </c>
      <c r="AS58" s="1">
        <v>2.67</v>
      </c>
      <c r="AT58" s="1">
        <v>0.67</v>
      </c>
      <c r="AU58" s="1">
        <v>1.5</v>
      </c>
      <c r="AV58" s="1">
        <v>1</v>
      </c>
      <c r="AW58" s="1">
        <v>67</v>
      </c>
      <c r="AX58" s="1">
        <v>1.5</v>
      </c>
      <c r="AY58" s="1">
        <v>0.5</v>
      </c>
      <c r="AZ58" s="1">
        <v>0.17</v>
      </c>
      <c r="BA58" s="1">
        <v>1</v>
      </c>
      <c r="BB58" s="1">
        <v>1.67</v>
      </c>
      <c r="BC58" s="1">
        <v>13.5</v>
      </c>
      <c r="BD58" s="1">
        <v>8.33</v>
      </c>
      <c r="BE58" s="1">
        <v>4.17</v>
      </c>
      <c r="BF58" s="1">
        <v>1</v>
      </c>
      <c r="BG58" s="1">
        <v>2</v>
      </c>
      <c r="BH58" s="1">
        <v>1.67</v>
      </c>
      <c r="BI58" s="1">
        <v>1.37</v>
      </c>
      <c r="BJ58" s="1">
        <v>15.5</v>
      </c>
      <c r="BK58" s="1">
        <v>11.33</v>
      </c>
      <c r="BL58" s="1">
        <v>73</v>
      </c>
      <c r="BM58" s="1">
        <v>7.67</v>
      </c>
      <c r="BN58" s="1">
        <v>4.83</v>
      </c>
      <c r="BO58" s="1">
        <v>63</v>
      </c>
      <c r="BP58" s="1">
        <v>4.5</v>
      </c>
      <c r="BQ58" s="1">
        <v>2.83</v>
      </c>
      <c r="BR58" s="1">
        <v>63</v>
      </c>
      <c r="BS58" s="1">
        <v>0.17</v>
      </c>
      <c r="BT58" s="1">
        <v>0</v>
      </c>
      <c r="BU58" s="1">
        <v>3</v>
      </c>
      <c r="BV58" s="1">
        <v>3</v>
      </c>
      <c r="BW58" s="1">
        <v>2</v>
      </c>
      <c r="BX58" s="1">
        <v>0.33</v>
      </c>
      <c r="BY58" s="1">
        <v>23.5</v>
      </c>
      <c r="BZ58" s="1">
        <v>1.33</v>
      </c>
      <c r="CA58" s="1">
        <v>1</v>
      </c>
      <c r="CB58" s="1">
        <v>0.67</v>
      </c>
      <c r="CC58" s="1">
        <v>0.33</v>
      </c>
      <c r="CD58" s="1">
        <v>0.17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3.3854356600000002</v>
      </c>
      <c r="CL58" s="1">
        <v>2</v>
      </c>
    </row>
    <row r="59" spans="1:90" x14ac:dyDescent="0.25">
      <c r="A59" s="1" t="s">
        <v>122</v>
      </c>
      <c r="B59" s="1">
        <v>5.4</v>
      </c>
      <c r="C59" s="1">
        <v>12</v>
      </c>
      <c r="D59" s="1">
        <v>70.75</v>
      </c>
      <c r="E59" s="1">
        <v>0.06</v>
      </c>
      <c r="F59" s="1">
        <v>0</v>
      </c>
      <c r="G59" s="1">
        <v>0.1</v>
      </c>
      <c r="H59" s="1">
        <v>0</v>
      </c>
      <c r="I59" s="1">
        <v>0.5</v>
      </c>
      <c r="J59" s="1">
        <v>0.08</v>
      </c>
      <c r="K59" s="1">
        <v>0.25</v>
      </c>
      <c r="L59" s="1">
        <v>0.25</v>
      </c>
      <c r="M59" s="1">
        <v>0</v>
      </c>
      <c r="N59" s="1">
        <v>0.08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9.58</v>
      </c>
      <c r="V59" s="1">
        <v>7.92</v>
      </c>
      <c r="W59" s="1">
        <v>83</v>
      </c>
      <c r="X59" s="1">
        <v>0.42</v>
      </c>
      <c r="Y59" s="1">
        <v>0.08</v>
      </c>
      <c r="Z59" s="1">
        <v>19</v>
      </c>
      <c r="AA59" s="1">
        <v>0</v>
      </c>
      <c r="AB59" s="1">
        <v>0</v>
      </c>
      <c r="AC59" s="1">
        <v>0.75</v>
      </c>
      <c r="AD59" s="1">
        <v>0.08</v>
      </c>
      <c r="AE59" s="1">
        <v>7.0000000000000007E-2</v>
      </c>
      <c r="AF59" s="1">
        <v>0</v>
      </c>
      <c r="AG59" s="1">
        <v>0</v>
      </c>
      <c r="AH59" s="1">
        <v>0.25</v>
      </c>
      <c r="AI59" s="1">
        <v>0</v>
      </c>
      <c r="AJ59" s="1">
        <v>0.17</v>
      </c>
      <c r="AK59" s="1">
        <v>6.75</v>
      </c>
      <c r="AL59" s="1">
        <v>10.51</v>
      </c>
      <c r="AM59" s="1">
        <v>13.27</v>
      </c>
      <c r="AN59" s="1">
        <v>0.3</v>
      </c>
      <c r="AO59" s="1">
        <v>2.6</v>
      </c>
      <c r="AP59" s="1">
        <v>10.58</v>
      </c>
      <c r="AQ59" s="1">
        <v>10.58</v>
      </c>
      <c r="AR59" s="1">
        <v>0</v>
      </c>
      <c r="AS59" s="1">
        <v>1.67</v>
      </c>
      <c r="AT59" s="1">
        <v>1.42</v>
      </c>
      <c r="AU59" s="1">
        <v>1.83</v>
      </c>
      <c r="AV59" s="1">
        <v>1.08</v>
      </c>
      <c r="AW59" s="1">
        <v>59</v>
      </c>
      <c r="AX59" s="1">
        <v>4.33</v>
      </c>
      <c r="AY59" s="1">
        <v>1.67</v>
      </c>
      <c r="AZ59" s="1">
        <v>0.33</v>
      </c>
      <c r="BA59" s="1">
        <v>1.17</v>
      </c>
      <c r="BB59" s="1">
        <v>3.17</v>
      </c>
      <c r="BC59" s="1">
        <v>14.75</v>
      </c>
      <c r="BD59" s="1">
        <v>9.25</v>
      </c>
      <c r="BE59" s="1">
        <v>5</v>
      </c>
      <c r="BF59" s="1">
        <v>1</v>
      </c>
      <c r="BG59" s="1">
        <v>1.75</v>
      </c>
      <c r="BH59" s="1">
        <v>2.33</v>
      </c>
      <c r="BI59" s="1">
        <v>1.74</v>
      </c>
      <c r="BJ59" s="1">
        <v>33.25</v>
      </c>
      <c r="BK59" s="1">
        <v>29.25</v>
      </c>
      <c r="BL59" s="1">
        <v>88</v>
      </c>
      <c r="BM59" s="1">
        <v>20.25</v>
      </c>
      <c r="BN59" s="1">
        <v>17.420000000000002</v>
      </c>
      <c r="BO59" s="1">
        <v>86</v>
      </c>
      <c r="BP59" s="1">
        <v>9.58</v>
      </c>
      <c r="BQ59" s="1">
        <v>7.92</v>
      </c>
      <c r="BR59" s="1">
        <v>83</v>
      </c>
      <c r="BS59" s="1">
        <v>0.08</v>
      </c>
      <c r="BT59" s="1">
        <v>0.08</v>
      </c>
      <c r="BU59" s="1">
        <v>10</v>
      </c>
      <c r="BV59" s="1">
        <v>2</v>
      </c>
      <c r="BW59" s="1">
        <v>3</v>
      </c>
      <c r="BX59" s="1">
        <v>1.08</v>
      </c>
      <c r="BY59" s="1">
        <v>46.92</v>
      </c>
      <c r="BZ59" s="1">
        <v>1</v>
      </c>
      <c r="CA59" s="1">
        <v>4</v>
      </c>
      <c r="CB59" s="1">
        <v>0.42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2.739160400000002</v>
      </c>
      <c r="CL59" s="1">
        <v>2</v>
      </c>
    </row>
    <row r="60" spans="1:90" x14ac:dyDescent="0.25">
      <c r="A60" s="1" t="s">
        <v>123</v>
      </c>
      <c r="B60" s="1">
        <v>5.7</v>
      </c>
      <c r="C60" s="1">
        <v>13</v>
      </c>
      <c r="D60" s="1">
        <v>88.92</v>
      </c>
      <c r="E60" s="1">
        <v>0.22</v>
      </c>
      <c r="F60" s="1">
        <v>7.0000000000000007E-2</v>
      </c>
      <c r="G60" s="1">
        <v>0.3</v>
      </c>
      <c r="H60" s="1">
        <v>1</v>
      </c>
      <c r="I60" s="1">
        <v>1.31</v>
      </c>
      <c r="J60" s="1">
        <v>0.54</v>
      </c>
      <c r="K60" s="1">
        <v>0.23</v>
      </c>
      <c r="L60" s="1">
        <v>1.08</v>
      </c>
      <c r="M60" s="1">
        <v>0.08</v>
      </c>
      <c r="N60" s="1">
        <v>0</v>
      </c>
      <c r="O60" s="1">
        <v>0.11</v>
      </c>
      <c r="P60" s="1">
        <v>0.11</v>
      </c>
      <c r="Q60" s="1">
        <v>0</v>
      </c>
      <c r="R60" s="1">
        <v>0</v>
      </c>
      <c r="S60" s="1">
        <v>0</v>
      </c>
      <c r="T60" s="1">
        <v>0</v>
      </c>
      <c r="U60" s="1">
        <v>11.15</v>
      </c>
      <c r="V60" s="1">
        <v>7.77</v>
      </c>
      <c r="W60" s="1">
        <v>70</v>
      </c>
      <c r="X60" s="1">
        <v>6</v>
      </c>
      <c r="Y60" s="1">
        <v>1.23</v>
      </c>
      <c r="Z60" s="1">
        <v>21</v>
      </c>
      <c r="AA60" s="1">
        <v>0.92</v>
      </c>
      <c r="AB60" s="1">
        <v>0.85</v>
      </c>
      <c r="AC60" s="1">
        <v>1.38</v>
      </c>
      <c r="AD60" s="1">
        <v>0.23</v>
      </c>
      <c r="AE60" s="1">
        <v>0.15</v>
      </c>
      <c r="AF60" s="1">
        <v>0.08</v>
      </c>
      <c r="AG60" s="1">
        <v>0</v>
      </c>
      <c r="AH60" s="1">
        <v>0.08</v>
      </c>
      <c r="AI60" s="1">
        <v>0</v>
      </c>
      <c r="AJ60" s="1">
        <v>0.15</v>
      </c>
      <c r="AK60" s="1">
        <v>10</v>
      </c>
      <c r="AL60" s="1">
        <v>21.99</v>
      </c>
      <c r="AM60" s="1">
        <v>20.46</v>
      </c>
      <c r="AN60" s="1">
        <v>1</v>
      </c>
      <c r="AO60" s="1">
        <v>3.7</v>
      </c>
      <c r="AP60" s="1">
        <v>13.62</v>
      </c>
      <c r="AQ60" s="1">
        <v>14.31</v>
      </c>
      <c r="AR60" s="1">
        <v>0.08</v>
      </c>
      <c r="AS60" s="1">
        <v>2.38</v>
      </c>
      <c r="AT60" s="1">
        <v>1.54</v>
      </c>
      <c r="AU60" s="1">
        <v>2.85</v>
      </c>
      <c r="AV60" s="1">
        <v>1.85</v>
      </c>
      <c r="AW60" s="1">
        <v>65</v>
      </c>
      <c r="AX60" s="1">
        <v>6.92</v>
      </c>
      <c r="AY60" s="1">
        <v>0.85</v>
      </c>
      <c r="AZ60" s="1">
        <v>0.62</v>
      </c>
      <c r="BA60" s="1">
        <v>1.1499999999999999</v>
      </c>
      <c r="BB60" s="1">
        <v>2.62</v>
      </c>
      <c r="BC60" s="1">
        <v>16.46</v>
      </c>
      <c r="BD60" s="1">
        <v>11.15</v>
      </c>
      <c r="BE60" s="1">
        <v>4.92</v>
      </c>
      <c r="BF60" s="1">
        <v>0.54</v>
      </c>
      <c r="BG60" s="1">
        <v>2.92</v>
      </c>
      <c r="BH60" s="1">
        <v>2.15</v>
      </c>
      <c r="BI60" s="1">
        <v>1.7</v>
      </c>
      <c r="BJ60" s="1">
        <v>26.69</v>
      </c>
      <c r="BK60" s="1">
        <v>20.77</v>
      </c>
      <c r="BL60" s="1">
        <v>78</v>
      </c>
      <c r="BM60" s="1">
        <v>24</v>
      </c>
      <c r="BN60" s="1">
        <v>14.46</v>
      </c>
      <c r="BO60" s="1">
        <v>60</v>
      </c>
      <c r="BP60" s="1">
        <v>11.15</v>
      </c>
      <c r="BQ60" s="1">
        <v>7.77</v>
      </c>
      <c r="BR60" s="1">
        <v>70</v>
      </c>
      <c r="BS60" s="1">
        <v>0.15</v>
      </c>
      <c r="BT60" s="1">
        <v>0.15</v>
      </c>
      <c r="BU60" s="1">
        <v>13</v>
      </c>
      <c r="BV60" s="1">
        <v>0</v>
      </c>
      <c r="BW60" s="1">
        <v>2</v>
      </c>
      <c r="BX60" s="1">
        <v>2.38</v>
      </c>
      <c r="BY60" s="1">
        <v>52.92</v>
      </c>
      <c r="BZ60" s="1">
        <v>1</v>
      </c>
      <c r="CA60" s="1">
        <v>3.46</v>
      </c>
      <c r="CB60" s="1">
        <v>6.31</v>
      </c>
      <c r="CC60" s="1">
        <v>0.46</v>
      </c>
      <c r="CD60" s="1">
        <v>0</v>
      </c>
      <c r="CE60" s="1">
        <v>0.85</v>
      </c>
      <c r="CF60" s="1">
        <v>0.23</v>
      </c>
      <c r="CG60" s="1">
        <v>0.15</v>
      </c>
      <c r="CH60" s="1">
        <v>0</v>
      </c>
      <c r="CI60" s="1">
        <v>0</v>
      </c>
      <c r="CJ60" s="1">
        <v>0</v>
      </c>
      <c r="CK60" s="1">
        <f t="shared" si="0"/>
        <v>3.3953476700000014</v>
      </c>
      <c r="CL60" s="1">
        <v>2</v>
      </c>
    </row>
    <row r="61" spans="1:90" x14ac:dyDescent="0.25">
      <c r="A61" s="1" t="s">
        <v>227</v>
      </c>
      <c r="B61" s="1">
        <v>6</v>
      </c>
      <c r="C61" s="1">
        <v>9</v>
      </c>
      <c r="D61" s="1">
        <v>58.44</v>
      </c>
      <c r="E61" s="1">
        <v>0.16</v>
      </c>
      <c r="F61" s="1">
        <v>0.08</v>
      </c>
      <c r="G61" s="1">
        <v>0.2</v>
      </c>
      <c r="H61" s="1">
        <v>1</v>
      </c>
      <c r="I61" s="1">
        <v>1</v>
      </c>
      <c r="J61" s="1">
        <v>0.44</v>
      </c>
      <c r="K61" s="1">
        <v>0.67</v>
      </c>
      <c r="L61" s="1">
        <v>0.33</v>
      </c>
      <c r="M61" s="1">
        <v>0.22</v>
      </c>
      <c r="N61" s="1">
        <v>0</v>
      </c>
      <c r="O61" s="1">
        <v>0.16</v>
      </c>
      <c r="P61" s="1">
        <v>0.16</v>
      </c>
      <c r="Q61" s="1">
        <v>0.11</v>
      </c>
      <c r="R61" s="1">
        <v>0.11</v>
      </c>
      <c r="S61" s="1">
        <v>0</v>
      </c>
      <c r="T61" s="1">
        <v>0</v>
      </c>
      <c r="U61" s="1">
        <v>8.33</v>
      </c>
      <c r="V61" s="1">
        <v>5.44</v>
      </c>
      <c r="W61" s="1">
        <v>65</v>
      </c>
      <c r="X61" s="1">
        <v>1.33</v>
      </c>
      <c r="Y61" s="1">
        <v>0.11</v>
      </c>
      <c r="Z61" s="1">
        <v>8</v>
      </c>
      <c r="AA61" s="1">
        <v>0</v>
      </c>
      <c r="AB61" s="1">
        <v>0</v>
      </c>
      <c r="AC61" s="1">
        <v>1</v>
      </c>
      <c r="AD61" s="1">
        <v>0</v>
      </c>
      <c r="AE61" s="1">
        <v>0.08</v>
      </c>
      <c r="AF61" s="1">
        <v>0</v>
      </c>
      <c r="AG61" s="1">
        <v>0</v>
      </c>
      <c r="AH61" s="1">
        <v>0.11</v>
      </c>
      <c r="AI61" s="1">
        <v>0</v>
      </c>
      <c r="AJ61" s="1">
        <v>0</v>
      </c>
      <c r="AK61" s="1">
        <v>20.67</v>
      </c>
      <c r="AL61" s="1">
        <v>13.19</v>
      </c>
      <c r="AM61" s="1">
        <v>11.76</v>
      </c>
      <c r="AN61" s="1">
        <v>1.1000000000000001</v>
      </c>
      <c r="AO61" s="1">
        <v>3.2</v>
      </c>
      <c r="AP61" s="1">
        <v>6.44</v>
      </c>
      <c r="AQ61" s="1">
        <v>8.44</v>
      </c>
      <c r="AR61" s="1">
        <v>0.11</v>
      </c>
      <c r="AS61" s="1">
        <v>2.11</v>
      </c>
      <c r="AT61" s="1">
        <v>1.33</v>
      </c>
      <c r="AU61" s="1">
        <v>1.33</v>
      </c>
      <c r="AV61" s="1">
        <v>0.56000000000000005</v>
      </c>
      <c r="AW61" s="1">
        <v>42</v>
      </c>
      <c r="AX61" s="1">
        <v>4.8899999999999997</v>
      </c>
      <c r="AY61" s="1">
        <v>0.33</v>
      </c>
      <c r="AZ61" s="1">
        <v>0.11</v>
      </c>
      <c r="BA61" s="1">
        <v>0.44</v>
      </c>
      <c r="BB61" s="1">
        <v>0.89</v>
      </c>
      <c r="BC61" s="1">
        <v>15.44</v>
      </c>
      <c r="BD61" s="1">
        <v>10.89</v>
      </c>
      <c r="BE61" s="1">
        <v>5.44</v>
      </c>
      <c r="BF61" s="1">
        <v>1.44</v>
      </c>
      <c r="BG61" s="1">
        <v>2.78</v>
      </c>
      <c r="BH61" s="1">
        <v>2.2200000000000002</v>
      </c>
      <c r="BI61" s="1">
        <v>1.81</v>
      </c>
      <c r="BJ61" s="1">
        <v>20.78</v>
      </c>
      <c r="BK61" s="1">
        <v>15.78</v>
      </c>
      <c r="BL61" s="1">
        <v>76</v>
      </c>
      <c r="BM61" s="1">
        <v>14</v>
      </c>
      <c r="BN61" s="1">
        <v>9.56</v>
      </c>
      <c r="BO61" s="1">
        <v>68</v>
      </c>
      <c r="BP61" s="1">
        <v>8.33</v>
      </c>
      <c r="BQ61" s="1">
        <v>5.44</v>
      </c>
      <c r="BR61" s="1">
        <v>65</v>
      </c>
      <c r="BS61" s="1">
        <v>0.22</v>
      </c>
      <c r="BT61" s="1">
        <v>0.11</v>
      </c>
      <c r="BU61" s="1">
        <v>6</v>
      </c>
      <c r="BV61" s="1">
        <v>3</v>
      </c>
      <c r="BW61" s="1">
        <v>6</v>
      </c>
      <c r="BX61" s="1">
        <v>1.33</v>
      </c>
      <c r="BY61" s="1">
        <v>35.11</v>
      </c>
      <c r="BZ61" s="1">
        <v>3.11</v>
      </c>
      <c r="CA61" s="1">
        <v>1.44</v>
      </c>
      <c r="CB61" s="1">
        <v>1.89</v>
      </c>
      <c r="CC61" s="1">
        <v>0.22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3.8436167900000018</v>
      </c>
      <c r="CL61" s="1">
        <v>2</v>
      </c>
    </row>
    <row r="62" spans="1:90" x14ac:dyDescent="0.25">
      <c r="A62" s="1" t="s">
        <v>238</v>
      </c>
      <c r="B62" s="1">
        <v>5.4</v>
      </c>
      <c r="C62" s="1">
        <v>9</v>
      </c>
      <c r="D62" s="1">
        <v>49.89</v>
      </c>
      <c r="E62" s="1">
        <v>0.08</v>
      </c>
      <c r="F62" s="1">
        <v>0.14000000000000001</v>
      </c>
      <c r="G62" s="1">
        <v>0.2</v>
      </c>
      <c r="H62" s="1">
        <v>3</v>
      </c>
      <c r="I62" s="1">
        <v>0.89</v>
      </c>
      <c r="J62" s="1">
        <v>0.22</v>
      </c>
      <c r="K62" s="1">
        <v>0.33</v>
      </c>
      <c r="L62" s="1">
        <v>0.56000000000000005</v>
      </c>
      <c r="M62" s="1">
        <v>0</v>
      </c>
      <c r="N62" s="1">
        <v>0.11</v>
      </c>
      <c r="O62" s="1">
        <v>0.04</v>
      </c>
      <c r="P62" s="1">
        <v>0.04</v>
      </c>
      <c r="Q62" s="1">
        <v>0</v>
      </c>
      <c r="R62" s="1">
        <v>0</v>
      </c>
      <c r="S62" s="1">
        <v>0</v>
      </c>
      <c r="T62" s="1">
        <v>0</v>
      </c>
      <c r="U62" s="1">
        <v>8.11</v>
      </c>
      <c r="V62" s="1">
        <v>6.67</v>
      </c>
      <c r="W62" s="1">
        <v>82</v>
      </c>
      <c r="X62" s="1">
        <v>0</v>
      </c>
      <c r="Y62" s="1">
        <v>0</v>
      </c>
      <c r="AA62" s="1">
        <v>0</v>
      </c>
      <c r="AB62" s="1">
        <v>0</v>
      </c>
      <c r="AC62" s="1">
        <v>0.44</v>
      </c>
      <c r="AD62" s="1">
        <v>0.22</v>
      </c>
      <c r="AE62" s="1">
        <v>0.11</v>
      </c>
      <c r="AF62" s="1">
        <v>0.33</v>
      </c>
      <c r="AG62" s="1">
        <v>0</v>
      </c>
      <c r="AH62" s="1">
        <v>0</v>
      </c>
      <c r="AI62" s="1">
        <v>0</v>
      </c>
      <c r="AJ62" s="1">
        <v>0.11</v>
      </c>
      <c r="AK62" s="1">
        <v>7.67</v>
      </c>
      <c r="AL62" s="1">
        <v>7.57</v>
      </c>
      <c r="AM62" s="1">
        <v>11.56</v>
      </c>
      <c r="AN62" s="1">
        <v>0.6</v>
      </c>
      <c r="AO62" s="1">
        <v>2.7</v>
      </c>
      <c r="AP62" s="1">
        <v>7.56</v>
      </c>
      <c r="AQ62" s="1">
        <v>10.56</v>
      </c>
      <c r="AR62" s="1">
        <v>0.11</v>
      </c>
      <c r="AS62" s="1">
        <v>2.67</v>
      </c>
      <c r="AT62" s="1">
        <v>0.44</v>
      </c>
      <c r="AU62" s="1">
        <v>0.89</v>
      </c>
      <c r="AV62" s="1">
        <v>0.11</v>
      </c>
      <c r="AW62" s="1">
        <v>12</v>
      </c>
      <c r="AX62" s="1">
        <v>5.22</v>
      </c>
      <c r="AY62" s="1">
        <v>0.89</v>
      </c>
      <c r="AZ62" s="1">
        <v>0.22</v>
      </c>
      <c r="BA62" s="1">
        <v>0.22</v>
      </c>
      <c r="BB62" s="1">
        <v>1.33</v>
      </c>
      <c r="BC62" s="1">
        <v>8.11</v>
      </c>
      <c r="BD62" s="1">
        <v>4.67</v>
      </c>
      <c r="BE62" s="1">
        <v>3.11</v>
      </c>
      <c r="BF62" s="1">
        <v>0.67</v>
      </c>
      <c r="BG62" s="1">
        <v>1.33</v>
      </c>
      <c r="BH62" s="1">
        <v>1.33</v>
      </c>
      <c r="BI62" s="1">
        <v>1.03</v>
      </c>
      <c r="BJ62" s="1">
        <v>31.78</v>
      </c>
      <c r="BK62" s="1">
        <v>28</v>
      </c>
      <c r="BL62" s="1">
        <v>88</v>
      </c>
      <c r="BM62" s="1">
        <v>18.440000000000001</v>
      </c>
      <c r="BN62" s="1">
        <v>15.67</v>
      </c>
      <c r="BO62" s="1">
        <v>85</v>
      </c>
      <c r="BP62" s="1">
        <v>8.11</v>
      </c>
      <c r="BQ62" s="1">
        <v>6.67</v>
      </c>
      <c r="BR62" s="1">
        <v>82</v>
      </c>
      <c r="BS62" s="1">
        <v>0.22</v>
      </c>
      <c r="BT62" s="1">
        <v>0.11</v>
      </c>
      <c r="BU62" s="1">
        <v>4</v>
      </c>
      <c r="BV62" s="1">
        <v>5</v>
      </c>
      <c r="BW62" s="1">
        <v>1</v>
      </c>
      <c r="BX62" s="1">
        <v>1.56</v>
      </c>
      <c r="BY62" s="1">
        <v>44.11</v>
      </c>
      <c r="BZ62" s="1">
        <v>1</v>
      </c>
      <c r="CA62" s="1">
        <v>2.44</v>
      </c>
      <c r="CB62" s="1">
        <v>0.89</v>
      </c>
      <c r="CC62" s="1">
        <v>0.11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3.5444857500000007</v>
      </c>
      <c r="CL62" s="1">
        <v>2</v>
      </c>
    </row>
    <row r="63" spans="1:90" x14ac:dyDescent="0.25">
      <c r="A63" s="1" t="s">
        <v>148</v>
      </c>
      <c r="B63" s="1">
        <v>5</v>
      </c>
      <c r="C63" s="1">
        <v>11</v>
      </c>
      <c r="D63" s="1">
        <v>75.45</v>
      </c>
      <c r="E63" s="1">
        <v>0.15</v>
      </c>
      <c r="F63" s="1">
        <v>7.0000000000000007E-2</v>
      </c>
      <c r="G63" s="1">
        <v>0.2</v>
      </c>
      <c r="H63" s="1">
        <v>1</v>
      </c>
      <c r="I63" s="1">
        <v>0.64</v>
      </c>
      <c r="J63" s="1">
        <v>0.36</v>
      </c>
      <c r="K63" s="1">
        <v>0.27</v>
      </c>
      <c r="L63" s="1">
        <v>0.36</v>
      </c>
      <c r="M63" s="1">
        <v>0.27</v>
      </c>
      <c r="N63" s="1">
        <v>0.09</v>
      </c>
      <c r="O63" s="1">
        <v>0.14000000000000001</v>
      </c>
      <c r="P63" s="1">
        <v>0.14000000000000001</v>
      </c>
      <c r="Q63" s="1">
        <v>0.09</v>
      </c>
      <c r="R63" s="1">
        <v>0.09</v>
      </c>
      <c r="S63" s="1">
        <v>0</v>
      </c>
      <c r="T63" s="1">
        <v>0.09</v>
      </c>
      <c r="U63" s="1">
        <v>9.18</v>
      </c>
      <c r="V63" s="1">
        <v>5.91</v>
      </c>
      <c r="W63" s="1">
        <v>64</v>
      </c>
      <c r="X63" s="1">
        <v>1.55</v>
      </c>
      <c r="Y63" s="1">
        <v>0.18</v>
      </c>
      <c r="Z63" s="1">
        <v>12</v>
      </c>
      <c r="AA63" s="1">
        <v>0.55000000000000004</v>
      </c>
      <c r="AB63" s="1">
        <v>0.09</v>
      </c>
      <c r="AC63" s="1">
        <v>1</v>
      </c>
      <c r="AD63" s="1">
        <v>0</v>
      </c>
      <c r="AE63" s="1">
        <v>0.05</v>
      </c>
      <c r="AF63" s="1">
        <v>0</v>
      </c>
      <c r="AG63" s="1">
        <v>0</v>
      </c>
      <c r="AH63" s="1">
        <v>0.09</v>
      </c>
      <c r="AI63" s="1">
        <v>0</v>
      </c>
      <c r="AJ63" s="1">
        <v>0.45</v>
      </c>
      <c r="AK63" s="1">
        <v>9.18</v>
      </c>
      <c r="AL63" s="1">
        <v>12.7</v>
      </c>
      <c r="AM63" s="1">
        <v>15.38</v>
      </c>
      <c r="AN63" s="1">
        <v>0.9</v>
      </c>
      <c r="AO63" s="1">
        <v>3.3</v>
      </c>
      <c r="AP63" s="1">
        <v>9.36</v>
      </c>
      <c r="AQ63" s="1">
        <v>11</v>
      </c>
      <c r="AR63" s="1">
        <v>0.27</v>
      </c>
      <c r="AS63" s="1">
        <v>2.91</v>
      </c>
      <c r="AT63" s="1">
        <v>1</v>
      </c>
      <c r="AU63" s="1">
        <v>2.4500000000000002</v>
      </c>
      <c r="AV63" s="1">
        <v>1.64</v>
      </c>
      <c r="AW63" s="1">
        <v>67</v>
      </c>
      <c r="AX63" s="1">
        <v>3.91</v>
      </c>
      <c r="AY63" s="1">
        <v>1.0900000000000001</v>
      </c>
      <c r="AZ63" s="1">
        <v>0.27</v>
      </c>
      <c r="BA63" s="1">
        <v>0.82</v>
      </c>
      <c r="BB63" s="1">
        <v>2.1800000000000002</v>
      </c>
      <c r="BC63" s="1">
        <v>12.64</v>
      </c>
      <c r="BD63" s="1">
        <v>8</v>
      </c>
      <c r="BE63" s="1">
        <v>4.55</v>
      </c>
      <c r="BF63" s="1">
        <v>0.73</v>
      </c>
      <c r="BG63" s="1">
        <v>3.27</v>
      </c>
      <c r="BH63" s="1">
        <v>2.09</v>
      </c>
      <c r="BI63" s="1">
        <v>1.52</v>
      </c>
      <c r="BJ63" s="1">
        <v>29.64</v>
      </c>
      <c r="BK63" s="1">
        <v>22.82</v>
      </c>
      <c r="BL63" s="1">
        <v>77</v>
      </c>
      <c r="BM63" s="1">
        <v>19.91</v>
      </c>
      <c r="BN63" s="1">
        <v>13.09</v>
      </c>
      <c r="BO63" s="1">
        <v>66</v>
      </c>
      <c r="BP63" s="1">
        <v>9.18</v>
      </c>
      <c r="BQ63" s="1">
        <v>5.91</v>
      </c>
      <c r="BR63" s="1">
        <v>64</v>
      </c>
      <c r="BS63" s="1">
        <v>0.09</v>
      </c>
      <c r="BT63" s="1">
        <v>0.09</v>
      </c>
      <c r="BU63" s="1">
        <v>10</v>
      </c>
      <c r="BV63" s="1">
        <v>1</v>
      </c>
      <c r="BW63" s="1">
        <v>6</v>
      </c>
      <c r="BX63" s="1">
        <v>0.09</v>
      </c>
      <c r="BY63" s="1">
        <v>41.82</v>
      </c>
      <c r="BZ63" s="1">
        <v>0.73</v>
      </c>
      <c r="CA63" s="1">
        <v>5</v>
      </c>
      <c r="CB63" s="1">
        <v>2.73</v>
      </c>
      <c r="CC63" s="1">
        <v>0.09</v>
      </c>
      <c r="CD63" s="1">
        <v>0</v>
      </c>
      <c r="CE63" s="1">
        <v>0.55000000000000004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3.1432370200000004</v>
      </c>
      <c r="CL63" s="1">
        <v>2</v>
      </c>
    </row>
    <row r="64" spans="1:90" x14ac:dyDescent="0.25">
      <c r="A64" s="1" t="s">
        <v>149</v>
      </c>
      <c r="B64" s="1">
        <v>6</v>
      </c>
      <c r="C64" s="1">
        <v>13</v>
      </c>
      <c r="D64" s="1">
        <v>74.08</v>
      </c>
      <c r="E64" s="1">
        <v>0.24</v>
      </c>
      <c r="F64" s="1">
        <v>0.13</v>
      </c>
      <c r="G64" s="1">
        <v>0.3</v>
      </c>
      <c r="H64" s="1">
        <v>2</v>
      </c>
      <c r="I64" s="1">
        <v>2.31</v>
      </c>
      <c r="J64" s="1">
        <v>0.46</v>
      </c>
      <c r="K64" s="1">
        <v>1.54</v>
      </c>
      <c r="L64" s="1">
        <v>0.77</v>
      </c>
      <c r="M64" s="1">
        <v>0.23</v>
      </c>
      <c r="N64" s="1">
        <v>0</v>
      </c>
      <c r="O64" s="1">
        <v>0.18</v>
      </c>
      <c r="P64" s="1">
        <v>0.18</v>
      </c>
      <c r="Q64" s="1">
        <v>0.08</v>
      </c>
      <c r="R64" s="1">
        <v>0.08</v>
      </c>
      <c r="S64" s="1">
        <v>0</v>
      </c>
      <c r="T64" s="1">
        <v>0</v>
      </c>
      <c r="U64" s="1">
        <v>8</v>
      </c>
      <c r="V64" s="1">
        <v>5.69</v>
      </c>
      <c r="W64" s="1">
        <v>71</v>
      </c>
      <c r="X64" s="1">
        <v>2.69</v>
      </c>
      <c r="Y64" s="1">
        <v>0.15</v>
      </c>
      <c r="Z64" s="1">
        <v>6</v>
      </c>
      <c r="AA64" s="1">
        <v>0</v>
      </c>
      <c r="AB64" s="1">
        <v>0</v>
      </c>
      <c r="AC64" s="1">
        <v>0.69</v>
      </c>
      <c r="AD64" s="1">
        <v>0.15</v>
      </c>
      <c r="AE64" s="1">
        <v>0.14000000000000001</v>
      </c>
      <c r="AF64" s="1">
        <v>0.08</v>
      </c>
      <c r="AG64" s="1">
        <v>0</v>
      </c>
      <c r="AH64" s="1">
        <v>0</v>
      </c>
      <c r="AI64" s="1">
        <v>0</v>
      </c>
      <c r="AJ64" s="1">
        <v>0.23</v>
      </c>
      <c r="AK64" s="1">
        <v>29.54</v>
      </c>
      <c r="AL64" s="1">
        <v>8.7200000000000006</v>
      </c>
      <c r="AM64" s="1">
        <v>8.14</v>
      </c>
      <c r="AN64" s="1">
        <v>1.4</v>
      </c>
      <c r="AO64" s="1">
        <v>3.8</v>
      </c>
      <c r="AP64" s="1">
        <v>4</v>
      </c>
      <c r="AQ64" s="1">
        <v>6.08</v>
      </c>
      <c r="AR64" s="1">
        <v>0.08</v>
      </c>
      <c r="AS64" s="1">
        <v>2.69</v>
      </c>
      <c r="AT64" s="1">
        <v>0.69</v>
      </c>
      <c r="AU64" s="1">
        <v>0.77</v>
      </c>
      <c r="AV64" s="1">
        <v>0.38</v>
      </c>
      <c r="AW64" s="1">
        <v>49</v>
      </c>
      <c r="AX64" s="1">
        <v>2.62</v>
      </c>
      <c r="AY64" s="1">
        <v>0.38</v>
      </c>
      <c r="AZ64" s="1">
        <v>0</v>
      </c>
      <c r="BA64" s="1">
        <v>0.38</v>
      </c>
      <c r="BB64" s="1">
        <v>0.77</v>
      </c>
      <c r="BC64" s="1">
        <v>14.54</v>
      </c>
      <c r="BD64" s="1">
        <v>8.31</v>
      </c>
      <c r="BE64" s="1">
        <v>4.38</v>
      </c>
      <c r="BF64" s="1">
        <v>0.77</v>
      </c>
      <c r="BG64" s="1">
        <v>1.62</v>
      </c>
      <c r="BH64" s="1">
        <v>1.77</v>
      </c>
      <c r="BI64" s="1">
        <v>1.39</v>
      </c>
      <c r="BJ64" s="1">
        <v>15.08</v>
      </c>
      <c r="BK64" s="1">
        <v>11.08</v>
      </c>
      <c r="BL64" s="1">
        <v>73</v>
      </c>
      <c r="BM64" s="1">
        <v>14.08</v>
      </c>
      <c r="BN64" s="1">
        <v>8.3800000000000008</v>
      </c>
      <c r="BO64" s="1">
        <v>60</v>
      </c>
      <c r="BP64" s="1">
        <v>8</v>
      </c>
      <c r="BQ64" s="1">
        <v>5.69</v>
      </c>
      <c r="BR64" s="1">
        <v>71</v>
      </c>
      <c r="BS64" s="1">
        <v>0</v>
      </c>
      <c r="BT64" s="1">
        <v>0</v>
      </c>
      <c r="BU64" s="1">
        <v>12</v>
      </c>
      <c r="BV64" s="1">
        <v>1</v>
      </c>
      <c r="BW64" s="1">
        <v>5</v>
      </c>
      <c r="BX64" s="1">
        <v>0.69</v>
      </c>
      <c r="BY64" s="1">
        <v>29.92</v>
      </c>
      <c r="BZ64" s="1">
        <v>3.62</v>
      </c>
      <c r="CA64" s="1">
        <v>1.31</v>
      </c>
      <c r="CB64" s="1">
        <v>3.08</v>
      </c>
      <c r="CC64" s="1">
        <v>0.46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3.6161468499999994</v>
      </c>
      <c r="CL64" s="1">
        <v>2</v>
      </c>
    </row>
    <row r="65" spans="1:90" x14ac:dyDescent="0.25">
      <c r="A65" s="1" t="s">
        <v>157</v>
      </c>
      <c r="B65" s="1">
        <v>5.4</v>
      </c>
      <c r="C65" s="1">
        <v>13</v>
      </c>
      <c r="D65" s="1">
        <v>60.92</v>
      </c>
      <c r="E65" s="1">
        <v>0.17</v>
      </c>
      <c r="F65" s="1">
        <v>7.0000000000000007E-2</v>
      </c>
      <c r="G65" s="1">
        <v>0.2</v>
      </c>
      <c r="H65" s="1">
        <v>1</v>
      </c>
      <c r="I65" s="1">
        <v>1</v>
      </c>
      <c r="J65" s="1">
        <v>0.38</v>
      </c>
      <c r="K65" s="1">
        <v>0.46</v>
      </c>
      <c r="L65" s="1">
        <v>0.54</v>
      </c>
      <c r="M65" s="1">
        <v>0.15</v>
      </c>
      <c r="N65" s="1">
        <v>0</v>
      </c>
      <c r="O65" s="1">
        <v>0.11</v>
      </c>
      <c r="P65" s="1">
        <v>0.11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4.2300000000000004</v>
      </c>
      <c r="W65" s="1">
        <v>60</v>
      </c>
      <c r="X65" s="1">
        <v>2.69</v>
      </c>
      <c r="Y65" s="1">
        <v>0.77</v>
      </c>
      <c r="Z65" s="1">
        <v>29</v>
      </c>
      <c r="AA65" s="1">
        <v>0.08</v>
      </c>
      <c r="AB65" s="1">
        <v>0</v>
      </c>
      <c r="AC65" s="1">
        <v>0.46</v>
      </c>
      <c r="AD65" s="1">
        <v>0.15</v>
      </c>
      <c r="AE65" s="1">
        <v>0.09</v>
      </c>
      <c r="AF65" s="1">
        <v>0.08</v>
      </c>
      <c r="AG65" s="1">
        <v>0</v>
      </c>
      <c r="AH65" s="1">
        <v>0.15</v>
      </c>
      <c r="AI65" s="1">
        <v>0</v>
      </c>
      <c r="AJ65" s="1">
        <v>0.15</v>
      </c>
      <c r="AK65" s="1">
        <v>8.6199999999999992</v>
      </c>
      <c r="AL65" s="1">
        <v>9</v>
      </c>
      <c r="AM65" s="1">
        <v>7.28</v>
      </c>
      <c r="AN65" s="1">
        <v>0.8</v>
      </c>
      <c r="AO65" s="1">
        <v>2.9</v>
      </c>
      <c r="AP65" s="1">
        <v>5.54</v>
      </c>
      <c r="AQ65" s="1">
        <v>6.23</v>
      </c>
      <c r="AR65" s="1">
        <v>0</v>
      </c>
      <c r="AS65" s="1">
        <v>1.85</v>
      </c>
      <c r="AT65" s="1">
        <v>1.08</v>
      </c>
      <c r="AU65" s="1">
        <v>0.54</v>
      </c>
      <c r="AV65" s="1">
        <v>0.23</v>
      </c>
      <c r="AW65" s="1">
        <v>43</v>
      </c>
      <c r="AX65" s="1">
        <v>3.69</v>
      </c>
      <c r="AY65" s="1">
        <v>0.85</v>
      </c>
      <c r="AZ65" s="1">
        <v>0.15</v>
      </c>
      <c r="BA65" s="1">
        <v>0.54</v>
      </c>
      <c r="BB65" s="1">
        <v>1.54</v>
      </c>
      <c r="BC65" s="1">
        <v>16.46</v>
      </c>
      <c r="BD65" s="1">
        <v>11.15</v>
      </c>
      <c r="BE65" s="1">
        <v>4.92</v>
      </c>
      <c r="BF65" s="1">
        <v>0.54</v>
      </c>
      <c r="BG65" s="1">
        <v>2.92</v>
      </c>
      <c r="BH65" s="1">
        <v>2.15</v>
      </c>
      <c r="BI65" s="1">
        <v>1.7</v>
      </c>
      <c r="BJ65" s="1">
        <v>16.149999999999999</v>
      </c>
      <c r="BK65" s="1">
        <v>10.77</v>
      </c>
      <c r="BL65" s="1">
        <v>67</v>
      </c>
      <c r="BM65" s="1">
        <v>15.15</v>
      </c>
      <c r="BN65" s="1">
        <v>8.92</v>
      </c>
      <c r="BO65" s="1">
        <v>59</v>
      </c>
      <c r="BP65" s="1">
        <v>7</v>
      </c>
      <c r="BQ65" s="1">
        <v>4.2300000000000004</v>
      </c>
      <c r="BR65" s="1">
        <v>60</v>
      </c>
      <c r="BS65" s="1">
        <v>0.15</v>
      </c>
      <c r="BT65" s="1">
        <v>0</v>
      </c>
      <c r="BU65" s="1">
        <v>9</v>
      </c>
      <c r="BV65" s="1">
        <v>4</v>
      </c>
      <c r="BW65" s="1">
        <v>6</v>
      </c>
      <c r="BX65" s="1">
        <v>0.92</v>
      </c>
      <c r="BY65" s="1">
        <v>27.69</v>
      </c>
      <c r="BZ65" s="1">
        <v>1.08</v>
      </c>
      <c r="CA65" s="1">
        <v>1.38</v>
      </c>
      <c r="CB65" s="1">
        <v>2.69</v>
      </c>
      <c r="CC65" s="1">
        <v>0</v>
      </c>
      <c r="CD65" s="1">
        <v>0</v>
      </c>
      <c r="CE65" s="1">
        <v>0.08</v>
      </c>
      <c r="CF65" s="1">
        <v>0</v>
      </c>
      <c r="CG65" s="1">
        <v>0.08</v>
      </c>
      <c r="CH65" s="1">
        <v>0</v>
      </c>
      <c r="CI65" s="1">
        <v>0</v>
      </c>
      <c r="CJ65" s="1">
        <v>0</v>
      </c>
      <c r="CK65" s="1">
        <f t="shared" si="0"/>
        <v>3.1832374099999994</v>
      </c>
      <c r="CL65" s="1">
        <v>2</v>
      </c>
    </row>
    <row r="66" spans="1:90" x14ac:dyDescent="0.25">
      <c r="A66" s="1" t="s">
        <v>162</v>
      </c>
      <c r="B66" s="1">
        <v>4.5</v>
      </c>
      <c r="C66" s="1">
        <v>11</v>
      </c>
      <c r="D66" s="1">
        <v>44.45</v>
      </c>
      <c r="E66" s="1">
        <v>0.08</v>
      </c>
      <c r="F66" s="1">
        <v>0</v>
      </c>
      <c r="G66" s="1">
        <v>0.1</v>
      </c>
      <c r="H66" s="1">
        <v>0</v>
      </c>
      <c r="I66" s="1">
        <v>0.73</v>
      </c>
      <c r="J66" s="1">
        <v>0.09</v>
      </c>
      <c r="K66" s="1">
        <v>0.64</v>
      </c>
      <c r="L66" s="1">
        <v>0.09</v>
      </c>
      <c r="M66" s="1">
        <v>0</v>
      </c>
      <c r="N66" s="1">
        <v>0.27</v>
      </c>
      <c r="O66" s="1">
        <v>0.04</v>
      </c>
      <c r="P66" s="1">
        <v>0.04</v>
      </c>
      <c r="Q66" s="1">
        <v>0</v>
      </c>
      <c r="R66" s="1">
        <v>0</v>
      </c>
      <c r="S66" s="1">
        <v>0</v>
      </c>
      <c r="T66" s="1">
        <v>0</v>
      </c>
      <c r="U66" s="1">
        <v>5.82</v>
      </c>
      <c r="V66" s="1">
        <v>4.82</v>
      </c>
      <c r="W66" s="1">
        <v>83</v>
      </c>
      <c r="X66" s="1">
        <v>1.36</v>
      </c>
      <c r="Y66" s="1">
        <v>0.27</v>
      </c>
      <c r="Z66" s="1">
        <v>20</v>
      </c>
      <c r="AA66" s="1">
        <v>0.18</v>
      </c>
      <c r="AB66" s="1">
        <v>0</v>
      </c>
      <c r="AC66" s="1">
        <v>0.45</v>
      </c>
      <c r="AD66" s="1">
        <v>0</v>
      </c>
      <c r="AE66" s="1">
        <v>0.05</v>
      </c>
      <c r="AF66" s="1">
        <v>0</v>
      </c>
      <c r="AG66" s="1">
        <v>0</v>
      </c>
      <c r="AH66" s="1">
        <v>0.09</v>
      </c>
      <c r="AI66" s="1">
        <v>0</v>
      </c>
      <c r="AJ66" s="1">
        <v>0.09</v>
      </c>
      <c r="AK66" s="1">
        <v>13.91</v>
      </c>
      <c r="AL66" s="1">
        <v>7.59</v>
      </c>
      <c r="AM66" s="1">
        <v>5.73</v>
      </c>
      <c r="AN66" s="1">
        <v>0.3</v>
      </c>
      <c r="AO66" s="1">
        <v>2.2999999999999998</v>
      </c>
      <c r="AP66" s="1">
        <v>4.18</v>
      </c>
      <c r="AQ66" s="1">
        <v>4.18</v>
      </c>
      <c r="AR66" s="1">
        <v>0</v>
      </c>
      <c r="AS66" s="1">
        <v>1.36</v>
      </c>
      <c r="AT66" s="1">
        <v>0.82</v>
      </c>
      <c r="AU66" s="1">
        <v>1.27</v>
      </c>
      <c r="AV66" s="1">
        <v>0.82</v>
      </c>
      <c r="AW66" s="1">
        <v>65</v>
      </c>
      <c r="AX66" s="1">
        <v>1.91</v>
      </c>
      <c r="AY66" s="1">
        <v>0.09</v>
      </c>
      <c r="AZ66" s="1">
        <v>0.18</v>
      </c>
      <c r="BA66" s="1">
        <v>0.55000000000000004</v>
      </c>
      <c r="BB66" s="1">
        <v>0.82</v>
      </c>
      <c r="BC66" s="1">
        <v>12.45</v>
      </c>
      <c r="BD66" s="1">
        <v>7.91</v>
      </c>
      <c r="BE66" s="1">
        <v>4.3600000000000003</v>
      </c>
      <c r="BF66" s="1">
        <v>0.82</v>
      </c>
      <c r="BG66" s="1">
        <v>2.36</v>
      </c>
      <c r="BH66" s="1">
        <v>2.73</v>
      </c>
      <c r="BI66" s="1">
        <v>1.69</v>
      </c>
      <c r="BJ66" s="1">
        <v>13.64</v>
      </c>
      <c r="BK66" s="1">
        <v>11.36</v>
      </c>
      <c r="BL66" s="1">
        <v>83</v>
      </c>
      <c r="BM66" s="1">
        <v>10.91</v>
      </c>
      <c r="BN66" s="1">
        <v>8.36</v>
      </c>
      <c r="BO66" s="1">
        <v>77</v>
      </c>
      <c r="BP66" s="1">
        <v>5.82</v>
      </c>
      <c r="BQ66" s="1">
        <v>4.82</v>
      </c>
      <c r="BR66" s="1">
        <v>83</v>
      </c>
      <c r="BS66" s="1">
        <v>0</v>
      </c>
      <c r="BT66" s="1">
        <v>0</v>
      </c>
      <c r="BU66" s="1">
        <v>5</v>
      </c>
      <c r="BV66" s="1">
        <v>6</v>
      </c>
      <c r="BW66" s="1">
        <v>2</v>
      </c>
      <c r="BX66" s="1">
        <v>0.55000000000000004</v>
      </c>
      <c r="BY66" s="1">
        <v>25.09</v>
      </c>
      <c r="BZ66" s="1">
        <v>1.36</v>
      </c>
      <c r="CA66" s="1">
        <v>0.82</v>
      </c>
      <c r="CB66" s="1">
        <v>1.27</v>
      </c>
      <c r="CC66" s="1">
        <v>0.45</v>
      </c>
      <c r="CD66" s="1">
        <v>0</v>
      </c>
      <c r="CE66" s="1">
        <v>0.18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3.4756194600000003</v>
      </c>
      <c r="CL66" s="1">
        <v>2</v>
      </c>
    </row>
    <row r="67" spans="1:90" x14ac:dyDescent="0.25">
      <c r="A67" s="1" t="s">
        <v>166</v>
      </c>
      <c r="B67" s="1">
        <v>6.1</v>
      </c>
      <c r="C67" s="1">
        <v>13</v>
      </c>
      <c r="D67" s="1">
        <v>87.54</v>
      </c>
      <c r="E67" s="1">
        <v>0.44</v>
      </c>
      <c r="F67" s="1">
        <v>0.47</v>
      </c>
      <c r="G67" s="1">
        <v>0.6</v>
      </c>
      <c r="H67" s="1">
        <v>9</v>
      </c>
      <c r="I67" s="1">
        <v>2</v>
      </c>
      <c r="J67" s="1">
        <v>0.85</v>
      </c>
      <c r="K67" s="1">
        <v>1.31</v>
      </c>
      <c r="L67" s="1">
        <v>0.69</v>
      </c>
      <c r="M67" s="1">
        <v>0.54</v>
      </c>
      <c r="N67" s="1">
        <v>0</v>
      </c>
      <c r="O67" s="1">
        <v>0.32</v>
      </c>
      <c r="P67" s="1">
        <v>0.32</v>
      </c>
      <c r="Q67" s="1">
        <v>0.31</v>
      </c>
      <c r="R67" s="1">
        <v>0.31</v>
      </c>
      <c r="S67" s="1">
        <v>0</v>
      </c>
      <c r="T67" s="1">
        <v>0</v>
      </c>
      <c r="U67" s="1">
        <v>13.54</v>
      </c>
      <c r="V67" s="1">
        <v>9.77</v>
      </c>
      <c r="W67" s="1">
        <v>72</v>
      </c>
      <c r="X67" s="1">
        <v>4.3099999999999996</v>
      </c>
      <c r="Y67" s="1">
        <v>1.54</v>
      </c>
      <c r="Z67" s="1">
        <v>36</v>
      </c>
      <c r="AA67" s="1">
        <v>2.08</v>
      </c>
      <c r="AB67" s="1">
        <v>1.1499999999999999</v>
      </c>
      <c r="AC67" s="1">
        <v>1.77</v>
      </c>
      <c r="AD67" s="1">
        <v>0.38</v>
      </c>
      <c r="AE67" s="1">
        <v>0.27</v>
      </c>
      <c r="AF67" s="1">
        <v>0.38</v>
      </c>
      <c r="AG67" s="1">
        <v>0</v>
      </c>
      <c r="AH67" s="1">
        <v>0.31</v>
      </c>
      <c r="AI67" s="1">
        <v>0</v>
      </c>
      <c r="AJ67" s="1">
        <v>0.31</v>
      </c>
      <c r="AK67" s="1">
        <v>29.38</v>
      </c>
      <c r="AL67" s="1">
        <v>27.12</v>
      </c>
      <c r="AM67" s="1">
        <v>28.06</v>
      </c>
      <c r="AN67" s="1">
        <v>2.4</v>
      </c>
      <c r="AO67" s="1">
        <v>4.9000000000000004</v>
      </c>
      <c r="AP67" s="1">
        <v>9.15</v>
      </c>
      <c r="AQ67" s="1">
        <v>18.149999999999999</v>
      </c>
      <c r="AR67" s="1">
        <v>0.69</v>
      </c>
      <c r="AS67" s="1">
        <v>5.38</v>
      </c>
      <c r="AT67" s="1">
        <v>1.31</v>
      </c>
      <c r="AU67" s="1">
        <v>2.62</v>
      </c>
      <c r="AV67" s="1">
        <v>1.69</v>
      </c>
      <c r="AW67" s="1">
        <v>65</v>
      </c>
      <c r="AX67" s="1">
        <v>5.92</v>
      </c>
      <c r="AY67" s="1">
        <v>0.85</v>
      </c>
      <c r="AZ67" s="1">
        <v>0.31</v>
      </c>
      <c r="BA67" s="1">
        <v>0.62</v>
      </c>
      <c r="BB67" s="1">
        <v>1.77</v>
      </c>
      <c r="BC67" s="1">
        <v>11.77</v>
      </c>
      <c r="BD67" s="1">
        <v>7.46</v>
      </c>
      <c r="BE67" s="1">
        <v>4.2300000000000004</v>
      </c>
      <c r="BF67" s="1">
        <v>1.77</v>
      </c>
      <c r="BG67" s="1">
        <v>1.92</v>
      </c>
      <c r="BH67" s="1">
        <v>1.23</v>
      </c>
      <c r="BI67" s="1">
        <v>1.22</v>
      </c>
      <c r="BJ67" s="1">
        <v>32.380000000000003</v>
      </c>
      <c r="BK67" s="1">
        <v>26</v>
      </c>
      <c r="BL67" s="1">
        <v>80</v>
      </c>
      <c r="BM67" s="1">
        <v>25.38</v>
      </c>
      <c r="BN67" s="1">
        <v>17.46</v>
      </c>
      <c r="BO67" s="1">
        <v>69</v>
      </c>
      <c r="BP67" s="1">
        <v>13.54</v>
      </c>
      <c r="BQ67" s="1">
        <v>9.77</v>
      </c>
      <c r="BR67" s="1">
        <v>72</v>
      </c>
      <c r="BS67" s="1">
        <v>0.08</v>
      </c>
      <c r="BT67" s="1">
        <v>0</v>
      </c>
      <c r="BU67" s="1">
        <v>13</v>
      </c>
      <c r="BV67" s="1">
        <v>0</v>
      </c>
      <c r="BW67" s="1">
        <v>3</v>
      </c>
      <c r="BX67" s="1">
        <v>1.1499999999999999</v>
      </c>
      <c r="BY67" s="1">
        <v>54.15</v>
      </c>
      <c r="BZ67" s="1">
        <v>3.15</v>
      </c>
      <c r="CA67" s="1">
        <v>4.6900000000000004</v>
      </c>
      <c r="CB67" s="1">
        <v>5.62</v>
      </c>
      <c r="CC67" s="1">
        <v>0.77</v>
      </c>
      <c r="CD67" s="1">
        <v>0.08</v>
      </c>
      <c r="CE67" s="1">
        <v>1.77</v>
      </c>
      <c r="CF67" s="1">
        <v>0.38</v>
      </c>
      <c r="CG67" s="1">
        <v>0.15</v>
      </c>
      <c r="CH67" s="1">
        <v>0</v>
      </c>
      <c r="CI67" s="1">
        <v>0</v>
      </c>
      <c r="CJ67" s="1">
        <v>0</v>
      </c>
      <c r="CK67" s="1">
        <f t="shared" ref="CK67:CK121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4.2337076700000003</v>
      </c>
      <c r="CL67" s="1">
        <v>2</v>
      </c>
    </row>
    <row r="68" spans="1:90" x14ac:dyDescent="0.25">
      <c r="A68" s="1" t="s">
        <v>243</v>
      </c>
      <c r="B68" s="1">
        <v>4.5</v>
      </c>
      <c r="C68" s="1">
        <v>6</v>
      </c>
      <c r="D68" s="1">
        <v>63.33</v>
      </c>
      <c r="E68" s="1">
        <v>0.1</v>
      </c>
      <c r="F68" s="1">
        <v>0</v>
      </c>
      <c r="G68" s="1">
        <v>0.1</v>
      </c>
      <c r="H68" s="1">
        <v>0</v>
      </c>
      <c r="I68" s="1">
        <v>1</v>
      </c>
      <c r="J68" s="1">
        <v>0.17</v>
      </c>
      <c r="K68" s="1">
        <v>0.17</v>
      </c>
      <c r="L68" s="1">
        <v>0.83</v>
      </c>
      <c r="M68" s="1">
        <v>0</v>
      </c>
      <c r="N68" s="1">
        <v>0</v>
      </c>
      <c r="O68" s="1">
        <v>0.03</v>
      </c>
      <c r="P68" s="1">
        <v>0.03</v>
      </c>
      <c r="Q68" s="1">
        <v>0</v>
      </c>
      <c r="R68" s="1">
        <v>0</v>
      </c>
      <c r="S68" s="1">
        <v>0</v>
      </c>
      <c r="T68" s="1">
        <v>0</v>
      </c>
      <c r="U68" s="1">
        <v>11</v>
      </c>
      <c r="V68" s="1">
        <v>8.17</v>
      </c>
      <c r="W68" s="1">
        <v>74</v>
      </c>
      <c r="X68" s="1">
        <v>0</v>
      </c>
      <c r="Y68" s="1">
        <v>0</v>
      </c>
      <c r="AA68" s="1">
        <v>0</v>
      </c>
      <c r="AB68" s="1">
        <v>0</v>
      </c>
      <c r="AC68" s="1">
        <v>0.83</v>
      </c>
      <c r="AD68" s="1">
        <v>0.17</v>
      </c>
      <c r="AE68" s="1">
        <v>0.1</v>
      </c>
      <c r="AF68" s="1">
        <v>0</v>
      </c>
      <c r="AG68" s="1">
        <v>0</v>
      </c>
      <c r="AH68" s="1">
        <v>0.33</v>
      </c>
      <c r="AI68" s="1">
        <v>0</v>
      </c>
      <c r="AJ68" s="1">
        <v>0.33</v>
      </c>
      <c r="AK68" s="1">
        <v>5.5</v>
      </c>
      <c r="AL68" s="1">
        <v>10.55</v>
      </c>
      <c r="AM68" s="1">
        <v>9.07</v>
      </c>
      <c r="AN68" s="1">
        <v>0.5</v>
      </c>
      <c r="AO68" s="1">
        <v>2.5</v>
      </c>
      <c r="AP68" s="1">
        <v>8.5</v>
      </c>
      <c r="AQ68" s="1">
        <v>8.5</v>
      </c>
      <c r="AR68" s="1">
        <v>0</v>
      </c>
      <c r="AS68" s="1">
        <v>1.67</v>
      </c>
      <c r="AT68" s="1">
        <v>0.5</v>
      </c>
      <c r="AU68" s="1">
        <v>2.5</v>
      </c>
      <c r="AV68" s="1">
        <v>1</v>
      </c>
      <c r="AW68" s="1">
        <v>40</v>
      </c>
      <c r="AX68" s="1">
        <v>5.5</v>
      </c>
      <c r="AY68" s="1">
        <v>1.17</v>
      </c>
      <c r="AZ68" s="1">
        <v>0</v>
      </c>
      <c r="BA68" s="1">
        <v>0.5</v>
      </c>
      <c r="BB68" s="1">
        <v>1.67</v>
      </c>
      <c r="BC68" s="1">
        <v>14</v>
      </c>
      <c r="BD68" s="1">
        <v>7.33</v>
      </c>
      <c r="BE68" s="1">
        <v>3.33</v>
      </c>
      <c r="BF68" s="1">
        <v>0.83</v>
      </c>
      <c r="BG68" s="1">
        <v>1.67</v>
      </c>
      <c r="BH68" s="1">
        <v>1.67</v>
      </c>
      <c r="BI68" s="1">
        <v>1.2</v>
      </c>
      <c r="BJ68" s="1">
        <v>34.67</v>
      </c>
      <c r="BK68" s="1">
        <v>29.5</v>
      </c>
      <c r="BL68" s="1">
        <v>85</v>
      </c>
      <c r="BM68" s="1">
        <v>17.670000000000002</v>
      </c>
      <c r="BN68" s="1">
        <v>13.67</v>
      </c>
      <c r="BO68" s="1">
        <v>77</v>
      </c>
      <c r="BP68" s="1">
        <v>11</v>
      </c>
      <c r="BQ68" s="1">
        <v>8.17</v>
      </c>
      <c r="BR68" s="1">
        <v>74</v>
      </c>
      <c r="BS68" s="1">
        <v>0</v>
      </c>
      <c r="BT68" s="1">
        <v>0</v>
      </c>
      <c r="BU68" s="1">
        <v>4</v>
      </c>
      <c r="BV68" s="1">
        <v>2</v>
      </c>
      <c r="BW68" s="1">
        <v>2</v>
      </c>
      <c r="BX68" s="1">
        <v>0.5</v>
      </c>
      <c r="BY68" s="1">
        <v>44.5</v>
      </c>
      <c r="BZ68" s="1">
        <v>0.5</v>
      </c>
      <c r="CA68" s="1">
        <v>5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2.8548737699999998</v>
      </c>
      <c r="CL68" s="1">
        <v>2</v>
      </c>
    </row>
    <row r="69" spans="1:90" x14ac:dyDescent="0.25">
      <c r="A69" s="1" t="s">
        <v>172</v>
      </c>
      <c r="B69" s="1">
        <v>5.4</v>
      </c>
      <c r="C69" s="1">
        <v>10</v>
      </c>
      <c r="D69" s="1">
        <v>82.9</v>
      </c>
      <c r="E69" s="1">
        <v>7.0000000000000007E-2</v>
      </c>
      <c r="F69" s="1">
        <v>7.0000000000000007E-2</v>
      </c>
      <c r="G69" s="1">
        <v>0.2</v>
      </c>
      <c r="H69" s="1">
        <v>2</v>
      </c>
      <c r="I69" s="1">
        <v>0.8</v>
      </c>
      <c r="J69" s="1">
        <v>0.3</v>
      </c>
      <c r="K69" s="1">
        <v>0.5</v>
      </c>
      <c r="L69" s="1">
        <v>0.3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0.1</v>
      </c>
      <c r="S69" s="1">
        <v>0</v>
      </c>
      <c r="T69" s="1">
        <v>0</v>
      </c>
      <c r="U69" s="1">
        <v>12.9</v>
      </c>
      <c r="V69" s="1">
        <v>10.1</v>
      </c>
      <c r="W69" s="1">
        <v>78</v>
      </c>
      <c r="X69" s="1">
        <v>0.3</v>
      </c>
      <c r="Y69" s="1">
        <v>0.1</v>
      </c>
      <c r="Z69" s="1">
        <v>33</v>
      </c>
      <c r="AA69" s="1">
        <v>0</v>
      </c>
      <c r="AB69" s="1">
        <v>0</v>
      </c>
      <c r="AC69" s="1">
        <v>0.5</v>
      </c>
      <c r="AD69" s="1">
        <v>0.1</v>
      </c>
      <c r="AE69" s="1">
        <v>0.08</v>
      </c>
      <c r="AF69" s="1">
        <v>0.1</v>
      </c>
      <c r="AG69" s="1">
        <v>0</v>
      </c>
      <c r="AH69" s="1">
        <v>0.3</v>
      </c>
      <c r="AI69" s="1">
        <v>0</v>
      </c>
      <c r="AJ69" s="1">
        <v>0.4</v>
      </c>
      <c r="AK69" s="1">
        <v>13.6</v>
      </c>
      <c r="AL69" s="1">
        <v>9.5299999999999994</v>
      </c>
      <c r="AM69" s="1">
        <v>15.84</v>
      </c>
      <c r="AN69" s="1">
        <v>0.7</v>
      </c>
      <c r="AO69" s="1">
        <v>3.1</v>
      </c>
      <c r="AP69" s="1">
        <v>12.6</v>
      </c>
      <c r="AQ69" s="1">
        <v>15.3</v>
      </c>
      <c r="AR69" s="1">
        <v>0</v>
      </c>
      <c r="AS69" s="1">
        <v>2.8</v>
      </c>
      <c r="AT69" s="1">
        <v>1</v>
      </c>
      <c r="AU69" s="1">
        <v>1.3</v>
      </c>
      <c r="AV69" s="1">
        <v>1</v>
      </c>
      <c r="AW69" s="1">
        <v>77</v>
      </c>
      <c r="AX69" s="1">
        <v>6.5</v>
      </c>
      <c r="AY69" s="1">
        <v>1.3</v>
      </c>
      <c r="AZ69" s="1">
        <v>0.3</v>
      </c>
      <c r="BA69" s="1">
        <v>1.6</v>
      </c>
      <c r="BB69" s="1">
        <v>3.2</v>
      </c>
      <c r="BC69" s="1">
        <v>9.3000000000000007</v>
      </c>
      <c r="BD69" s="1">
        <v>6.7</v>
      </c>
      <c r="BE69" s="1">
        <v>3</v>
      </c>
      <c r="BF69" s="1">
        <v>0.7</v>
      </c>
      <c r="BG69" s="1">
        <v>1.8</v>
      </c>
      <c r="BH69" s="1">
        <v>1.6</v>
      </c>
      <c r="BI69" s="1">
        <v>1.1200000000000001</v>
      </c>
      <c r="BJ69" s="1">
        <v>55.1</v>
      </c>
      <c r="BK69" s="1">
        <v>48.5</v>
      </c>
      <c r="BL69" s="1">
        <v>88</v>
      </c>
      <c r="BM69" s="1">
        <v>29.1</v>
      </c>
      <c r="BN69" s="1">
        <v>24.3</v>
      </c>
      <c r="BO69" s="1">
        <v>84</v>
      </c>
      <c r="BP69" s="1">
        <v>12.9</v>
      </c>
      <c r="BQ69" s="1">
        <v>10.1</v>
      </c>
      <c r="BR69" s="1">
        <v>78</v>
      </c>
      <c r="BS69" s="1">
        <v>0.3</v>
      </c>
      <c r="BT69" s="1">
        <v>0.1</v>
      </c>
      <c r="BU69" s="1">
        <v>9</v>
      </c>
      <c r="BV69" s="1">
        <v>1</v>
      </c>
      <c r="BW69" s="1">
        <v>1</v>
      </c>
      <c r="BX69" s="1">
        <v>0.3</v>
      </c>
      <c r="BY69" s="1">
        <v>65.900000000000006</v>
      </c>
      <c r="BZ69" s="1">
        <v>0.9</v>
      </c>
      <c r="CA69" s="1">
        <v>6.9</v>
      </c>
      <c r="CB69" s="1">
        <v>1.2</v>
      </c>
      <c r="CC69" s="1">
        <v>0.2</v>
      </c>
      <c r="CD69" s="1">
        <v>0</v>
      </c>
      <c r="CE69" s="1">
        <v>0</v>
      </c>
      <c r="CF69" s="1">
        <v>0</v>
      </c>
      <c r="CG69" s="1">
        <v>0.1</v>
      </c>
      <c r="CH69" s="1">
        <v>0</v>
      </c>
      <c r="CI69" s="1">
        <v>0</v>
      </c>
      <c r="CJ69" s="1">
        <v>0</v>
      </c>
      <c r="CK69" s="1">
        <f t="shared" si="1"/>
        <v>3.4504690400000002</v>
      </c>
      <c r="CL69" s="1">
        <v>2</v>
      </c>
    </row>
    <row r="70" spans="1:90" x14ac:dyDescent="0.25">
      <c r="A70" s="1" t="s">
        <v>178</v>
      </c>
      <c r="B70" s="1">
        <v>5.4</v>
      </c>
      <c r="C70" s="1">
        <v>10</v>
      </c>
      <c r="D70" s="1">
        <v>90</v>
      </c>
      <c r="E70" s="1">
        <v>0.22</v>
      </c>
      <c r="F70" s="1">
        <v>0.43</v>
      </c>
      <c r="G70" s="1">
        <v>0.3</v>
      </c>
      <c r="H70" s="1">
        <v>6</v>
      </c>
      <c r="I70" s="1">
        <v>1.8</v>
      </c>
      <c r="J70" s="1">
        <v>0.6</v>
      </c>
      <c r="K70" s="1">
        <v>1.4</v>
      </c>
      <c r="L70" s="1">
        <v>0.4</v>
      </c>
      <c r="M70" s="1">
        <v>0.1</v>
      </c>
      <c r="N70" s="1">
        <v>0.4</v>
      </c>
      <c r="O70" s="1">
        <v>0.15</v>
      </c>
      <c r="P70" s="1">
        <v>0.15</v>
      </c>
      <c r="Q70" s="1">
        <v>0.2</v>
      </c>
      <c r="R70" s="1">
        <v>0.2</v>
      </c>
      <c r="S70" s="1">
        <v>0</v>
      </c>
      <c r="T70" s="1">
        <v>0</v>
      </c>
      <c r="U70" s="1">
        <v>13.1</v>
      </c>
      <c r="V70" s="1">
        <v>10.199999999999999</v>
      </c>
      <c r="W70" s="1">
        <v>78</v>
      </c>
      <c r="X70" s="1">
        <v>0.3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0.2</v>
      </c>
      <c r="AE70" s="1">
        <v>0.16</v>
      </c>
      <c r="AF70" s="1">
        <v>0.4</v>
      </c>
      <c r="AG70" s="1">
        <v>0</v>
      </c>
      <c r="AH70" s="1">
        <v>0.3</v>
      </c>
      <c r="AI70" s="1">
        <v>0</v>
      </c>
      <c r="AJ70" s="1">
        <v>0.2</v>
      </c>
      <c r="AK70" s="1">
        <v>23.8</v>
      </c>
      <c r="AL70" s="1">
        <v>13.04</v>
      </c>
      <c r="AM70" s="1">
        <v>24.52</v>
      </c>
      <c r="AN70" s="1">
        <v>1.3</v>
      </c>
      <c r="AO70" s="1">
        <v>3.7</v>
      </c>
      <c r="AP70" s="1">
        <v>11.4</v>
      </c>
      <c r="AQ70" s="1">
        <v>18.600000000000001</v>
      </c>
      <c r="AR70" s="1">
        <v>0.8</v>
      </c>
      <c r="AS70" s="1">
        <v>4.9000000000000004</v>
      </c>
      <c r="AT70" s="1">
        <v>1.4</v>
      </c>
      <c r="AU70" s="1">
        <v>2</v>
      </c>
      <c r="AV70" s="1">
        <v>0.9</v>
      </c>
      <c r="AW70" s="1">
        <v>45</v>
      </c>
      <c r="AX70" s="1">
        <v>9.1</v>
      </c>
      <c r="AY70" s="1">
        <v>1.6</v>
      </c>
      <c r="AZ70" s="1">
        <v>0.1</v>
      </c>
      <c r="BA70" s="1">
        <v>1</v>
      </c>
      <c r="BB70" s="1">
        <v>2.7</v>
      </c>
      <c r="BC70" s="1">
        <v>12.4</v>
      </c>
      <c r="BD70" s="1">
        <v>7.1</v>
      </c>
      <c r="BE70" s="1">
        <v>4.2</v>
      </c>
      <c r="BF70" s="1">
        <v>1.2</v>
      </c>
      <c r="BG70" s="1">
        <v>2.4</v>
      </c>
      <c r="BH70" s="1">
        <v>1.8</v>
      </c>
      <c r="BI70" s="1">
        <v>1.39</v>
      </c>
      <c r="BJ70" s="1">
        <v>41.9</v>
      </c>
      <c r="BK70" s="1">
        <v>34.5</v>
      </c>
      <c r="BL70" s="1">
        <v>82</v>
      </c>
      <c r="BM70" s="1">
        <v>23.7</v>
      </c>
      <c r="BN70" s="1">
        <v>18.600000000000001</v>
      </c>
      <c r="BO70" s="1">
        <v>78</v>
      </c>
      <c r="BP70" s="1">
        <v>13.1</v>
      </c>
      <c r="BQ70" s="1">
        <v>10.199999999999999</v>
      </c>
      <c r="BR70" s="1">
        <v>78</v>
      </c>
      <c r="BS70" s="1">
        <v>0.3</v>
      </c>
      <c r="BT70" s="1">
        <v>0.2</v>
      </c>
      <c r="BU70" s="1">
        <v>10</v>
      </c>
      <c r="BV70" s="1">
        <v>0</v>
      </c>
      <c r="BW70" s="1">
        <v>0</v>
      </c>
      <c r="BX70" s="1">
        <v>0.7</v>
      </c>
      <c r="BY70" s="1">
        <v>55.3</v>
      </c>
      <c r="BZ70" s="1">
        <v>2.2000000000000002</v>
      </c>
      <c r="CA70" s="1">
        <v>4.8</v>
      </c>
      <c r="CB70" s="1">
        <v>1.2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3.7605252600000014</v>
      </c>
      <c r="CL70" s="1">
        <v>2</v>
      </c>
    </row>
    <row r="71" spans="1:90" x14ac:dyDescent="0.25">
      <c r="A71" s="1" t="s">
        <v>214</v>
      </c>
      <c r="B71" s="1">
        <v>4.4000000000000004</v>
      </c>
      <c r="C71" s="1">
        <v>5</v>
      </c>
      <c r="D71" s="1">
        <v>15.8</v>
      </c>
      <c r="E71" s="1">
        <v>0.02</v>
      </c>
      <c r="F71" s="1">
        <v>0</v>
      </c>
      <c r="G71" s="1">
        <v>0</v>
      </c>
      <c r="H71" s="1">
        <v>0</v>
      </c>
      <c r="I71" s="1">
        <v>0.4</v>
      </c>
      <c r="J71" s="1">
        <v>0</v>
      </c>
      <c r="K71" s="1">
        <v>0</v>
      </c>
      <c r="L71" s="1">
        <v>0.4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3.8</v>
      </c>
      <c r="V71" s="1">
        <v>3</v>
      </c>
      <c r="W71" s="1">
        <v>79</v>
      </c>
      <c r="X71" s="1">
        <v>1</v>
      </c>
      <c r="Y71" s="1">
        <v>0.2</v>
      </c>
      <c r="Z71" s="1">
        <v>20</v>
      </c>
      <c r="AA71" s="1">
        <v>0.4</v>
      </c>
      <c r="AB71" s="1">
        <v>0</v>
      </c>
      <c r="AC71" s="1">
        <v>0.4</v>
      </c>
      <c r="AD71" s="1">
        <v>0</v>
      </c>
      <c r="AE71" s="1">
        <v>0.02</v>
      </c>
      <c r="AF71" s="1">
        <v>0</v>
      </c>
      <c r="AG71" s="1">
        <v>0</v>
      </c>
      <c r="AH71" s="1">
        <v>0.2</v>
      </c>
      <c r="AI71" s="1">
        <v>0</v>
      </c>
      <c r="AJ71" s="1">
        <v>0</v>
      </c>
      <c r="AK71" s="1">
        <v>5.2</v>
      </c>
      <c r="AL71" s="1">
        <v>5.6</v>
      </c>
      <c r="AM71" s="1">
        <v>3.8</v>
      </c>
      <c r="AN71" s="1">
        <v>0.1</v>
      </c>
      <c r="AO71" s="1">
        <v>1.5</v>
      </c>
      <c r="AP71" s="1">
        <v>3.8</v>
      </c>
      <c r="AQ71" s="1">
        <v>3.8</v>
      </c>
      <c r="AR71" s="1">
        <v>0</v>
      </c>
      <c r="AS71" s="1">
        <v>0.8</v>
      </c>
      <c r="AT71" s="1">
        <v>0</v>
      </c>
      <c r="AU71" s="1">
        <v>0.2</v>
      </c>
      <c r="AV71" s="1">
        <v>0</v>
      </c>
      <c r="AW71" s="1">
        <v>0</v>
      </c>
      <c r="AX71" s="1">
        <v>2.2000000000000002</v>
      </c>
      <c r="AY71" s="1">
        <v>0.2</v>
      </c>
      <c r="AZ71" s="1">
        <v>0.2</v>
      </c>
      <c r="BA71" s="1">
        <v>0.2</v>
      </c>
      <c r="BB71" s="1">
        <v>0.6</v>
      </c>
      <c r="BC71" s="1">
        <v>16</v>
      </c>
      <c r="BD71" s="1">
        <v>9.6</v>
      </c>
      <c r="BE71" s="1">
        <v>5.6</v>
      </c>
      <c r="BF71" s="1">
        <v>1.4</v>
      </c>
      <c r="BG71" s="1">
        <v>2.6</v>
      </c>
      <c r="BH71" s="1">
        <v>3.4</v>
      </c>
      <c r="BI71" s="1">
        <v>2.17</v>
      </c>
      <c r="BJ71" s="1">
        <v>10.199999999999999</v>
      </c>
      <c r="BK71" s="1">
        <v>7.6</v>
      </c>
      <c r="BL71" s="1">
        <v>75</v>
      </c>
      <c r="BM71" s="1">
        <v>6.8</v>
      </c>
      <c r="BN71" s="1">
        <v>4</v>
      </c>
      <c r="BO71" s="1">
        <v>59</v>
      </c>
      <c r="BP71" s="1">
        <v>3.8</v>
      </c>
      <c r="BQ71" s="1">
        <v>3</v>
      </c>
      <c r="BR71" s="1">
        <v>79</v>
      </c>
      <c r="BS71" s="1">
        <v>0.2</v>
      </c>
      <c r="BT71" s="1">
        <v>0</v>
      </c>
      <c r="BU71" s="1">
        <v>0</v>
      </c>
      <c r="BV71" s="1">
        <v>5</v>
      </c>
      <c r="BW71" s="1">
        <v>0</v>
      </c>
      <c r="BX71" s="1">
        <v>0.6</v>
      </c>
      <c r="BY71" s="1">
        <v>15.6</v>
      </c>
      <c r="BZ71" s="1">
        <v>1</v>
      </c>
      <c r="CA71" s="1">
        <v>1</v>
      </c>
      <c r="CB71" s="1">
        <v>0.4</v>
      </c>
      <c r="CC71" s="1">
        <v>0.2</v>
      </c>
      <c r="CD71" s="1">
        <v>0</v>
      </c>
      <c r="CE71" s="1">
        <v>0.4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3.740280240000001</v>
      </c>
      <c r="CL71" s="1">
        <v>2</v>
      </c>
    </row>
    <row r="72" spans="1:90" x14ac:dyDescent="0.25">
      <c r="A72" s="1" t="s">
        <v>185</v>
      </c>
      <c r="B72" s="1">
        <v>4.9000000000000004</v>
      </c>
      <c r="C72" s="1">
        <v>14</v>
      </c>
      <c r="D72" s="1">
        <v>89.14</v>
      </c>
      <c r="E72" s="1">
        <v>0.13</v>
      </c>
      <c r="F72" s="1">
        <v>0.08</v>
      </c>
      <c r="G72" s="1">
        <v>0.2</v>
      </c>
      <c r="H72" s="1">
        <v>1</v>
      </c>
      <c r="I72" s="1">
        <v>1.07</v>
      </c>
      <c r="J72" s="1">
        <v>0.21</v>
      </c>
      <c r="K72" s="1">
        <v>0.28999999999999998</v>
      </c>
      <c r="L72" s="1">
        <v>0.79</v>
      </c>
      <c r="M72" s="1">
        <v>0</v>
      </c>
      <c r="N72" s="1">
        <v>0</v>
      </c>
      <c r="O72" s="1">
        <v>0.05</v>
      </c>
      <c r="P72" s="1">
        <v>0.05</v>
      </c>
      <c r="Q72" s="1">
        <v>0</v>
      </c>
      <c r="R72" s="1">
        <v>0</v>
      </c>
      <c r="S72" s="1">
        <v>0</v>
      </c>
      <c r="T72" s="1">
        <v>0</v>
      </c>
      <c r="U72" s="1">
        <v>12.64</v>
      </c>
      <c r="V72" s="1">
        <v>8.93</v>
      </c>
      <c r="W72" s="1">
        <v>71</v>
      </c>
      <c r="X72" s="1">
        <v>3.43</v>
      </c>
      <c r="Y72" s="1">
        <v>0.79</v>
      </c>
      <c r="Z72" s="1">
        <v>23</v>
      </c>
      <c r="AA72" s="1">
        <v>1.71</v>
      </c>
      <c r="AB72" s="1">
        <v>0.5</v>
      </c>
      <c r="AC72" s="1">
        <v>1.36</v>
      </c>
      <c r="AD72" s="1">
        <v>0.14000000000000001</v>
      </c>
      <c r="AE72" s="1">
        <v>0.12</v>
      </c>
      <c r="AF72" s="1">
        <v>7.0000000000000007E-2</v>
      </c>
      <c r="AG72" s="1">
        <v>0</v>
      </c>
      <c r="AH72" s="1">
        <v>7.0000000000000007E-2</v>
      </c>
      <c r="AI72" s="1">
        <v>0</v>
      </c>
      <c r="AJ72" s="1">
        <v>0.21</v>
      </c>
      <c r="AK72" s="1">
        <v>10.5</v>
      </c>
      <c r="AL72" s="1">
        <v>19.84</v>
      </c>
      <c r="AM72" s="1">
        <v>18.100000000000001</v>
      </c>
      <c r="AN72" s="1">
        <v>0.6</v>
      </c>
      <c r="AO72" s="1">
        <v>3.4</v>
      </c>
      <c r="AP72" s="1">
        <v>15.14</v>
      </c>
      <c r="AQ72" s="1">
        <v>15.79</v>
      </c>
      <c r="AR72" s="1">
        <v>0.21</v>
      </c>
      <c r="AS72" s="1">
        <v>2.57</v>
      </c>
      <c r="AT72" s="1">
        <v>1.43</v>
      </c>
      <c r="AU72" s="1">
        <v>2.57</v>
      </c>
      <c r="AV72" s="1">
        <v>1.86</v>
      </c>
      <c r="AW72" s="1">
        <v>72</v>
      </c>
      <c r="AX72" s="1">
        <v>5.5</v>
      </c>
      <c r="AY72" s="1">
        <v>1.64</v>
      </c>
      <c r="AZ72" s="1">
        <v>0.36</v>
      </c>
      <c r="BA72" s="1">
        <v>1.43</v>
      </c>
      <c r="BB72" s="1">
        <v>3.43</v>
      </c>
      <c r="BC72" s="1">
        <v>14.93</v>
      </c>
      <c r="BD72" s="1">
        <v>8.93</v>
      </c>
      <c r="BE72" s="1">
        <v>4.79</v>
      </c>
      <c r="BF72" s="1">
        <v>0.5</v>
      </c>
      <c r="BG72" s="1">
        <v>1.71</v>
      </c>
      <c r="BH72" s="1">
        <v>1.86</v>
      </c>
      <c r="BI72" s="1">
        <v>1.5</v>
      </c>
      <c r="BJ72" s="1">
        <v>38.43</v>
      </c>
      <c r="BK72" s="1">
        <v>31.21</v>
      </c>
      <c r="BL72" s="1">
        <v>81</v>
      </c>
      <c r="BM72" s="1">
        <v>24.21</v>
      </c>
      <c r="BN72" s="1">
        <v>16.36</v>
      </c>
      <c r="BO72" s="1">
        <v>68</v>
      </c>
      <c r="BP72" s="1">
        <v>12.64</v>
      </c>
      <c r="BQ72" s="1">
        <v>8.93</v>
      </c>
      <c r="BR72" s="1">
        <v>71</v>
      </c>
      <c r="BS72" s="1">
        <v>0.14000000000000001</v>
      </c>
      <c r="BT72" s="1">
        <v>7.0000000000000007E-2</v>
      </c>
      <c r="BU72" s="1">
        <v>14</v>
      </c>
      <c r="BV72" s="1">
        <v>0</v>
      </c>
      <c r="BW72" s="1">
        <v>1</v>
      </c>
      <c r="BX72" s="1">
        <v>0.86</v>
      </c>
      <c r="BY72" s="1">
        <v>61.64</v>
      </c>
      <c r="BZ72" s="1">
        <v>1</v>
      </c>
      <c r="CA72" s="1">
        <v>5.14</v>
      </c>
      <c r="CB72" s="1">
        <v>4.43</v>
      </c>
      <c r="CC72" s="1">
        <v>0.21</v>
      </c>
      <c r="CD72" s="1">
        <v>0</v>
      </c>
      <c r="CE72" s="1">
        <v>1.43</v>
      </c>
      <c r="CF72" s="1">
        <v>0.21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3.3867663400000017</v>
      </c>
      <c r="CL72" s="1">
        <v>2</v>
      </c>
    </row>
    <row r="73" spans="1:90" x14ac:dyDescent="0.25">
      <c r="A73" s="1" t="s">
        <v>192</v>
      </c>
      <c r="B73" s="1">
        <v>4.3</v>
      </c>
      <c r="C73" s="1">
        <v>13</v>
      </c>
      <c r="D73" s="1">
        <v>83.92</v>
      </c>
      <c r="E73" s="1">
        <v>0.1</v>
      </c>
      <c r="F73" s="1">
        <v>0</v>
      </c>
      <c r="G73" s="1">
        <v>0.1</v>
      </c>
      <c r="H73" s="1">
        <v>0</v>
      </c>
      <c r="I73" s="1">
        <v>0.77</v>
      </c>
      <c r="J73" s="1">
        <v>0.15</v>
      </c>
      <c r="K73" s="1">
        <v>0.31</v>
      </c>
      <c r="L73" s="1">
        <v>0.46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11.69</v>
      </c>
      <c r="V73" s="1">
        <v>8.08</v>
      </c>
      <c r="W73" s="1">
        <v>69</v>
      </c>
      <c r="X73" s="1">
        <v>1.1499999999999999</v>
      </c>
      <c r="Y73" s="1">
        <v>0.31</v>
      </c>
      <c r="Z73" s="1">
        <v>27</v>
      </c>
      <c r="AA73" s="1">
        <v>0.38</v>
      </c>
      <c r="AB73" s="1">
        <v>0</v>
      </c>
      <c r="AC73" s="1">
        <v>1.08</v>
      </c>
      <c r="AD73" s="1">
        <v>0.08</v>
      </c>
      <c r="AE73" s="1">
        <v>0.08</v>
      </c>
      <c r="AF73" s="1">
        <v>0</v>
      </c>
      <c r="AG73" s="1">
        <v>0</v>
      </c>
      <c r="AH73" s="1">
        <v>0.31</v>
      </c>
      <c r="AI73" s="1">
        <v>0</v>
      </c>
      <c r="AJ73" s="1">
        <v>0.15</v>
      </c>
      <c r="AK73" s="1">
        <v>8.23</v>
      </c>
      <c r="AL73" s="1">
        <v>14.66</v>
      </c>
      <c r="AM73" s="1">
        <v>12.83</v>
      </c>
      <c r="AN73" s="1">
        <v>0.4</v>
      </c>
      <c r="AO73" s="1">
        <v>2.7</v>
      </c>
      <c r="AP73" s="1">
        <v>10.15</v>
      </c>
      <c r="AQ73" s="1">
        <v>10.15</v>
      </c>
      <c r="AR73" s="1">
        <v>0</v>
      </c>
      <c r="AS73" s="1">
        <v>1.77</v>
      </c>
      <c r="AT73" s="1">
        <v>1.38</v>
      </c>
      <c r="AU73" s="1">
        <v>1.85</v>
      </c>
      <c r="AV73" s="1">
        <v>1.08</v>
      </c>
      <c r="AW73" s="1">
        <v>58</v>
      </c>
      <c r="AX73" s="1">
        <v>5</v>
      </c>
      <c r="AY73" s="1">
        <v>1.38</v>
      </c>
      <c r="AZ73" s="1">
        <v>0.38</v>
      </c>
      <c r="BA73" s="1">
        <v>1.46</v>
      </c>
      <c r="BB73" s="1">
        <v>3.23</v>
      </c>
      <c r="BC73" s="1">
        <v>16.46</v>
      </c>
      <c r="BD73" s="1">
        <v>11.15</v>
      </c>
      <c r="BE73" s="1">
        <v>4.92</v>
      </c>
      <c r="BF73" s="1">
        <v>0.54</v>
      </c>
      <c r="BG73" s="1">
        <v>2.92</v>
      </c>
      <c r="BH73" s="1">
        <v>2.15</v>
      </c>
      <c r="BI73" s="1">
        <v>1.7</v>
      </c>
      <c r="BJ73" s="1">
        <v>30.46</v>
      </c>
      <c r="BK73" s="1">
        <v>23.62</v>
      </c>
      <c r="BL73" s="1">
        <v>78</v>
      </c>
      <c r="BM73" s="1">
        <v>20.92</v>
      </c>
      <c r="BN73" s="1">
        <v>14.46</v>
      </c>
      <c r="BO73" s="1">
        <v>69</v>
      </c>
      <c r="BP73" s="1">
        <v>11.69</v>
      </c>
      <c r="BQ73" s="1">
        <v>8.08</v>
      </c>
      <c r="BR73" s="1">
        <v>69</v>
      </c>
      <c r="BS73" s="1">
        <v>0</v>
      </c>
      <c r="BT73" s="1">
        <v>0</v>
      </c>
      <c r="BU73" s="1">
        <v>12</v>
      </c>
      <c r="BV73" s="1">
        <v>1</v>
      </c>
      <c r="BW73" s="1">
        <v>0</v>
      </c>
      <c r="BX73" s="1">
        <v>0.46</v>
      </c>
      <c r="BY73" s="1">
        <v>42.23</v>
      </c>
      <c r="BZ73" s="1">
        <v>1.23</v>
      </c>
      <c r="CA73" s="1">
        <v>4.8499999999999996</v>
      </c>
      <c r="CB73" s="1">
        <v>2.08</v>
      </c>
      <c r="CC73" s="1">
        <v>0.08</v>
      </c>
      <c r="CD73" s="1">
        <v>0</v>
      </c>
      <c r="CE73" s="1">
        <v>0.38</v>
      </c>
      <c r="CF73" s="1">
        <v>0</v>
      </c>
      <c r="CG73" s="1">
        <v>0.15</v>
      </c>
      <c r="CH73" s="1">
        <v>0</v>
      </c>
      <c r="CI73" s="1">
        <v>0</v>
      </c>
      <c r="CJ73" s="1">
        <v>0</v>
      </c>
      <c r="CK73" s="1">
        <f t="shared" si="1"/>
        <v>2.9385464300000006</v>
      </c>
      <c r="CL73" s="1">
        <v>2</v>
      </c>
    </row>
    <row r="74" spans="1:90" x14ac:dyDescent="0.25">
      <c r="A74" s="1" t="s">
        <v>203</v>
      </c>
      <c r="B74" s="1">
        <v>4.3</v>
      </c>
      <c r="C74" s="1">
        <v>14</v>
      </c>
      <c r="D74" s="1">
        <v>88.07</v>
      </c>
      <c r="E74" s="1">
        <v>0.03</v>
      </c>
      <c r="F74" s="1">
        <v>0.12</v>
      </c>
      <c r="G74" s="1">
        <v>0</v>
      </c>
      <c r="H74" s="1">
        <v>2</v>
      </c>
      <c r="I74" s="1">
        <v>0.21</v>
      </c>
      <c r="J74" s="1">
        <v>7.0000000000000007E-2</v>
      </c>
      <c r="K74" s="1">
        <v>7.0000000000000007E-2</v>
      </c>
      <c r="L74" s="1">
        <v>0.14000000000000001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11.14</v>
      </c>
      <c r="V74" s="1">
        <v>7.79</v>
      </c>
      <c r="W74" s="1">
        <v>70</v>
      </c>
      <c r="X74" s="1">
        <v>0.5</v>
      </c>
      <c r="Y74" s="1">
        <v>0.21</v>
      </c>
      <c r="Z74" s="1">
        <v>42</v>
      </c>
      <c r="AA74" s="1">
        <v>0</v>
      </c>
      <c r="AB74" s="1">
        <v>0</v>
      </c>
      <c r="AC74" s="1">
        <v>0.71</v>
      </c>
      <c r="AD74" s="1">
        <v>0</v>
      </c>
      <c r="AE74" s="1">
        <v>0.03</v>
      </c>
      <c r="AF74" s="1">
        <v>0.14000000000000001</v>
      </c>
      <c r="AG74" s="1">
        <v>0</v>
      </c>
      <c r="AH74" s="1">
        <v>0.14000000000000001</v>
      </c>
      <c r="AI74" s="1">
        <v>0</v>
      </c>
      <c r="AJ74" s="1">
        <v>0.21</v>
      </c>
      <c r="AK74" s="1">
        <v>2.79</v>
      </c>
      <c r="AL74" s="1">
        <v>10.31</v>
      </c>
      <c r="AM74" s="1">
        <v>15.89</v>
      </c>
      <c r="AN74" s="1">
        <v>0.2</v>
      </c>
      <c r="AO74" s="1">
        <v>2.8</v>
      </c>
      <c r="AP74" s="1">
        <v>12.5</v>
      </c>
      <c r="AQ74" s="1">
        <v>13.79</v>
      </c>
      <c r="AR74" s="1">
        <v>0.14000000000000001</v>
      </c>
      <c r="AS74" s="1">
        <v>2.64</v>
      </c>
      <c r="AT74" s="1">
        <v>1.64</v>
      </c>
      <c r="AU74" s="1">
        <v>3</v>
      </c>
      <c r="AV74" s="1">
        <v>1.71</v>
      </c>
      <c r="AW74" s="1">
        <v>57</v>
      </c>
      <c r="AX74" s="1">
        <v>7.5</v>
      </c>
      <c r="AY74" s="1">
        <v>1.64</v>
      </c>
      <c r="AZ74" s="1">
        <v>0.28999999999999998</v>
      </c>
      <c r="BA74" s="1">
        <v>0.79</v>
      </c>
      <c r="BB74" s="1">
        <v>2.71</v>
      </c>
      <c r="BC74" s="1">
        <v>12.79</v>
      </c>
      <c r="BD74" s="1">
        <v>7.57</v>
      </c>
      <c r="BE74" s="1">
        <v>4.3600000000000003</v>
      </c>
      <c r="BF74" s="1">
        <v>0.93</v>
      </c>
      <c r="BG74" s="1">
        <v>2.29</v>
      </c>
      <c r="BH74" s="1">
        <v>2.4300000000000002</v>
      </c>
      <c r="BI74" s="1">
        <v>1.59</v>
      </c>
      <c r="BJ74" s="1">
        <v>37.64</v>
      </c>
      <c r="BK74" s="1">
        <v>29.43</v>
      </c>
      <c r="BL74" s="1">
        <v>78</v>
      </c>
      <c r="BM74" s="1">
        <v>21.86</v>
      </c>
      <c r="BN74" s="1">
        <v>16</v>
      </c>
      <c r="BO74" s="1">
        <v>73</v>
      </c>
      <c r="BP74" s="1">
        <v>11.14</v>
      </c>
      <c r="BQ74" s="1">
        <v>7.79</v>
      </c>
      <c r="BR74" s="1">
        <v>70</v>
      </c>
      <c r="BS74" s="1">
        <v>0</v>
      </c>
      <c r="BT74" s="1">
        <v>0</v>
      </c>
      <c r="BU74" s="1">
        <v>14</v>
      </c>
      <c r="BV74" s="1">
        <v>0</v>
      </c>
      <c r="BW74" s="1">
        <v>3</v>
      </c>
      <c r="BX74" s="1">
        <v>0.86</v>
      </c>
      <c r="BY74" s="1">
        <v>51.43</v>
      </c>
      <c r="BZ74" s="1">
        <v>0.28999999999999998</v>
      </c>
      <c r="CA74" s="1">
        <v>6.21</v>
      </c>
      <c r="CB74" s="1">
        <v>1.79</v>
      </c>
      <c r="CC74" s="1">
        <v>7.0000000000000007E-2</v>
      </c>
      <c r="CD74" s="1">
        <v>7.0000000000000007E-2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2.5536346600000006</v>
      </c>
      <c r="CL74" s="1">
        <v>2</v>
      </c>
    </row>
    <row r="75" spans="1:90" x14ac:dyDescent="0.25">
      <c r="A75" s="1" t="s">
        <v>205</v>
      </c>
      <c r="B75" s="1">
        <v>4.4000000000000004</v>
      </c>
      <c r="C75" s="1">
        <v>7</v>
      </c>
      <c r="D75" s="1">
        <v>90</v>
      </c>
      <c r="E75" s="1">
        <v>0.08</v>
      </c>
      <c r="F75" s="1">
        <v>0.08</v>
      </c>
      <c r="G75" s="1">
        <v>0.1</v>
      </c>
      <c r="H75" s="1">
        <v>1</v>
      </c>
      <c r="I75" s="1">
        <v>0.71</v>
      </c>
      <c r="J75" s="1">
        <v>0.14000000000000001</v>
      </c>
      <c r="K75" s="1">
        <v>0.56999999999999995</v>
      </c>
      <c r="L75" s="1">
        <v>0.14000000000000001</v>
      </c>
      <c r="M75" s="1">
        <v>0.14000000000000001</v>
      </c>
      <c r="N75" s="1">
        <v>0.28999999999999998</v>
      </c>
      <c r="O75" s="1">
        <v>7.0000000000000007E-2</v>
      </c>
      <c r="P75" s="1">
        <v>7.0000000000000007E-2</v>
      </c>
      <c r="Q75" s="1">
        <v>0</v>
      </c>
      <c r="R75" s="1">
        <v>0</v>
      </c>
      <c r="S75" s="1">
        <v>0</v>
      </c>
      <c r="T75" s="1">
        <v>0</v>
      </c>
      <c r="U75" s="1">
        <v>13.43</v>
      </c>
      <c r="V75" s="1">
        <v>9.14</v>
      </c>
      <c r="W75" s="1">
        <v>68</v>
      </c>
      <c r="X75" s="1">
        <v>0.28999999999999998</v>
      </c>
      <c r="Y75" s="1">
        <v>0.28999999999999998</v>
      </c>
      <c r="Z75" s="1">
        <v>100</v>
      </c>
      <c r="AA75" s="1">
        <v>0</v>
      </c>
      <c r="AB75" s="1">
        <v>0</v>
      </c>
      <c r="AC75" s="1">
        <v>1</v>
      </c>
      <c r="AD75" s="1">
        <v>0</v>
      </c>
      <c r="AE75" s="1">
        <v>0.05</v>
      </c>
      <c r="AF75" s="1">
        <v>0.14000000000000001</v>
      </c>
      <c r="AG75" s="1">
        <v>0</v>
      </c>
      <c r="AH75" s="1">
        <v>0.14000000000000001</v>
      </c>
      <c r="AI75" s="1">
        <v>0</v>
      </c>
      <c r="AJ75" s="1">
        <v>0</v>
      </c>
      <c r="AK75" s="1">
        <v>7.71</v>
      </c>
      <c r="AL75" s="1">
        <v>13.6</v>
      </c>
      <c r="AM75" s="1">
        <v>16.34</v>
      </c>
      <c r="AN75" s="1">
        <v>0.5</v>
      </c>
      <c r="AO75" s="1">
        <v>3.1</v>
      </c>
      <c r="AP75" s="1">
        <v>12</v>
      </c>
      <c r="AQ75" s="1">
        <v>13.29</v>
      </c>
      <c r="AR75" s="1">
        <v>0.14000000000000001</v>
      </c>
      <c r="AS75" s="1">
        <v>2.4300000000000002</v>
      </c>
      <c r="AT75" s="1">
        <v>2.29</v>
      </c>
      <c r="AU75" s="1">
        <v>1.1399999999999999</v>
      </c>
      <c r="AV75" s="1">
        <v>0.71</v>
      </c>
      <c r="AW75" s="1">
        <v>62</v>
      </c>
      <c r="AX75" s="1">
        <v>7.86</v>
      </c>
      <c r="AY75" s="1">
        <v>1.86</v>
      </c>
      <c r="AZ75" s="1">
        <v>0.43</v>
      </c>
      <c r="BA75" s="1">
        <v>1.57</v>
      </c>
      <c r="BB75" s="1">
        <v>3.86</v>
      </c>
      <c r="BC75" s="1">
        <v>13.57</v>
      </c>
      <c r="BD75" s="1">
        <v>9.2899999999999991</v>
      </c>
      <c r="BE75" s="1">
        <v>4.8600000000000003</v>
      </c>
      <c r="BF75" s="1">
        <v>0.86</v>
      </c>
      <c r="BG75" s="1">
        <v>2.71</v>
      </c>
      <c r="BH75" s="1">
        <v>2.57</v>
      </c>
      <c r="BI75" s="1">
        <v>1.78</v>
      </c>
      <c r="BJ75" s="1">
        <v>35.71</v>
      </c>
      <c r="BK75" s="1">
        <v>26.86</v>
      </c>
      <c r="BL75" s="1">
        <v>75</v>
      </c>
      <c r="BM75" s="1">
        <v>22.57</v>
      </c>
      <c r="BN75" s="1">
        <v>15.71</v>
      </c>
      <c r="BO75" s="1">
        <v>70</v>
      </c>
      <c r="BP75" s="1">
        <v>13.43</v>
      </c>
      <c r="BQ75" s="1">
        <v>9.14</v>
      </c>
      <c r="BR75" s="1">
        <v>68</v>
      </c>
      <c r="BS75" s="1">
        <v>0</v>
      </c>
      <c r="BT75" s="1">
        <v>0</v>
      </c>
      <c r="BU75" s="1">
        <v>7</v>
      </c>
      <c r="BV75" s="1">
        <v>0</v>
      </c>
      <c r="BW75" s="1">
        <v>0</v>
      </c>
      <c r="BX75" s="1">
        <v>1.86</v>
      </c>
      <c r="BY75" s="1">
        <v>48</v>
      </c>
      <c r="BZ75" s="1">
        <v>1.29</v>
      </c>
      <c r="CA75" s="1">
        <v>6.43</v>
      </c>
      <c r="CB75" s="1">
        <v>1.1399999999999999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2.6887811000000008</v>
      </c>
      <c r="CL75" s="1">
        <v>2</v>
      </c>
    </row>
    <row r="76" spans="1:90" x14ac:dyDescent="0.25">
      <c r="A76" s="1" t="s">
        <v>124</v>
      </c>
      <c r="B76" s="1">
        <v>4.9000000000000004</v>
      </c>
      <c r="C76" s="1">
        <v>3</v>
      </c>
      <c r="D76" s="1">
        <v>90</v>
      </c>
      <c r="E76" s="1">
        <v>0.04</v>
      </c>
      <c r="F76" s="1">
        <v>0</v>
      </c>
      <c r="G76" s="1">
        <v>0.1</v>
      </c>
      <c r="H76" s="1">
        <v>0</v>
      </c>
      <c r="I76" s="1">
        <v>0.67</v>
      </c>
      <c r="J76" s="1">
        <v>0</v>
      </c>
      <c r="K76" s="1">
        <v>0</v>
      </c>
      <c r="L76" s="1">
        <v>0.67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15.33</v>
      </c>
      <c r="V76" s="1">
        <v>10</v>
      </c>
      <c r="W76" s="1">
        <v>65</v>
      </c>
      <c r="X76" s="1">
        <v>1.67</v>
      </c>
      <c r="Y76" s="1">
        <v>0</v>
      </c>
      <c r="Z76" s="1">
        <v>0</v>
      </c>
      <c r="AA76" s="1">
        <v>0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</v>
      </c>
      <c r="AI76" s="1">
        <v>0</v>
      </c>
      <c r="AJ76" s="1">
        <v>0.33</v>
      </c>
      <c r="AK76" s="1">
        <v>6.33</v>
      </c>
      <c r="AL76" s="1">
        <v>10.23</v>
      </c>
      <c r="AM76" s="1">
        <v>14</v>
      </c>
      <c r="AN76" s="1">
        <v>0.2</v>
      </c>
      <c r="AO76" s="1">
        <v>3</v>
      </c>
      <c r="AP76" s="1">
        <v>12</v>
      </c>
      <c r="AQ76" s="1">
        <v>12</v>
      </c>
      <c r="AR76" s="1">
        <v>0</v>
      </c>
      <c r="AS76" s="1">
        <v>2.33</v>
      </c>
      <c r="AT76" s="1">
        <v>0.67</v>
      </c>
      <c r="AU76" s="1">
        <v>2.67</v>
      </c>
      <c r="AV76" s="1">
        <v>1.67</v>
      </c>
      <c r="AW76" s="1">
        <v>63</v>
      </c>
      <c r="AX76" s="1">
        <v>5</v>
      </c>
      <c r="AY76" s="1">
        <v>2</v>
      </c>
      <c r="AZ76" s="1">
        <v>0</v>
      </c>
      <c r="BA76" s="1">
        <v>1</v>
      </c>
      <c r="BB76" s="1">
        <v>3</v>
      </c>
      <c r="BC76" s="1">
        <v>10.33</v>
      </c>
      <c r="BD76" s="1">
        <v>5.67</v>
      </c>
      <c r="BE76" s="1">
        <v>2.67</v>
      </c>
      <c r="BF76" s="1">
        <v>0</v>
      </c>
      <c r="BG76" s="1">
        <v>0.67</v>
      </c>
      <c r="BH76" s="1">
        <v>0.33</v>
      </c>
      <c r="BI76" s="1">
        <v>0.78</v>
      </c>
      <c r="BJ76" s="1">
        <v>39</v>
      </c>
      <c r="BK76" s="1">
        <v>28.67</v>
      </c>
      <c r="BL76" s="1">
        <v>74</v>
      </c>
      <c r="BM76" s="1">
        <v>28.33</v>
      </c>
      <c r="BN76" s="1">
        <v>17.670000000000002</v>
      </c>
      <c r="BO76" s="1">
        <v>62</v>
      </c>
      <c r="BP76" s="1">
        <v>15.33</v>
      </c>
      <c r="BQ76" s="1">
        <v>10</v>
      </c>
      <c r="BR76" s="1">
        <v>65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0.67</v>
      </c>
      <c r="BY76" s="1">
        <v>53.67</v>
      </c>
      <c r="BZ76" s="1">
        <v>1.67</v>
      </c>
      <c r="CA76" s="1">
        <v>5.33</v>
      </c>
      <c r="CB76" s="1">
        <v>3.33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2.9405243200000011</v>
      </c>
      <c r="CL76" s="1">
        <v>2</v>
      </c>
    </row>
    <row r="77" spans="1:90" x14ac:dyDescent="0.25">
      <c r="A77" s="1" t="s">
        <v>139</v>
      </c>
      <c r="B77" s="1">
        <v>4.8</v>
      </c>
      <c r="C77" s="1">
        <v>1</v>
      </c>
      <c r="D77" s="1">
        <v>45</v>
      </c>
      <c r="E77" s="1">
        <v>0.37</v>
      </c>
      <c r="F77" s="1">
        <v>0</v>
      </c>
      <c r="G77" s="1">
        <v>0.7</v>
      </c>
      <c r="H77" s="1">
        <v>0</v>
      </c>
      <c r="I77" s="1">
        <v>2</v>
      </c>
      <c r="J77" s="1">
        <v>2</v>
      </c>
      <c r="K77" s="1">
        <v>1</v>
      </c>
      <c r="L77" s="1">
        <v>1</v>
      </c>
      <c r="M77" s="1">
        <v>1</v>
      </c>
      <c r="N77" s="1">
        <v>0</v>
      </c>
      <c r="O77" s="1">
        <v>0.59</v>
      </c>
      <c r="P77" s="1">
        <v>0.59</v>
      </c>
      <c r="Q77" s="1">
        <v>0</v>
      </c>
      <c r="R77" s="1">
        <v>0</v>
      </c>
      <c r="S77" s="1">
        <v>0</v>
      </c>
      <c r="T77" s="1">
        <v>0</v>
      </c>
      <c r="U77" s="1">
        <v>11</v>
      </c>
      <c r="V77" s="1">
        <v>11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26</v>
      </c>
      <c r="AL77" s="1">
        <v>3</v>
      </c>
      <c r="AM77" s="1">
        <v>10.199999999999999</v>
      </c>
      <c r="AN77" s="1">
        <v>3.1</v>
      </c>
      <c r="AO77" s="1">
        <v>4.9000000000000004</v>
      </c>
      <c r="AP77" s="1">
        <v>3</v>
      </c>
      <c r="AQ77" s="1">
        <v>3</v>
      </c>
      <c r="AR77" s="1">
        <v>0</v>
      </c>
      <c r="AS77" s="1">
        <v>1</v>
      </c>
      <c r="AT77" s="1">
        <v>1</v>
      </c>
      <c r="AU77" s="1">
        <v>1</v>
      </c>
      <c r="AV77" s="1">
        <v>1</v>
      </c>
      <c r="AW77" s="1">
        <v>100</v>
      </c>
      <c r="AX77" s="1">
        <v>4</v>
      </c>
      <c r="AY77" s="1">
        <v>0</v>
      </c>
      <c r="AZ77" s="1">
        <v>0</v>
      </c>
      <c r="BA77" s="1">
        <v>1</v>
      </c>
      <c r="BB77" s="1">
        <v>1</v>
      </c>
      <c r="BC77" s="1">
        <v>9</v>
      </c>
      <c r="BD77" s="1">
        <v>5</v>
      </c>
      <c r="BE77" s="1">
        <v>1</v>
      </c>
      <c r="BF77" s="1">
        <v>0</v>
      </c>
      <c r="BG77" s="1">
        <v>1</v>
      </c>
      <c r="BH77" s="1">
        <v>1</v>
      </c>
      <c r="BI77" s="1">
        <v>0.84</v>
      </c>
      <c r="BJ77" s="1">
        <v>22</v>
      </c>
      <c r="BK77" s="1">
        <v>19</v>
      </c>
      <c r="BL77" s="1">
        <v>86</v>
      </c>
      <c r="BM77" s="1">
        <v>18</v>
      </c>
      <c r="BN77" s="1">
        <v>17</v>
      </c>
      <c r="BO77" s="1">
        <v>94</v>
      </c>
      <c r="BP77" s="1">
        <v>11</v>
      </c>
      <c r="BQ77" s="1">
        <v>11</v>
      </c>
      <c r="BR77" s="1">
        <v>100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27</v>
      </c>
      <c r="BZ77" s="1">
        <v>2</v>
      </c>
      <c r="CA77" s="1">
        <v>0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5.4020818100000003</v>
      </c>
      <c r="CL77" s="1">
        <v>2</v>
      </c>
    </row>
    <row r="78" spans="1:90" x14ac:dyDescent="0.25">
      <c r="A78" s="1" t="s">
        <v>103</v>
      </c>
      <c r="B78" s="1">
        <v>4.5999999999999996</v>
      </c>
      <c r="C78" s="1">
        <v>2</v>
      </c>
      <c r="D78" s="1">
        <v>75.5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9.5</v>
      </c>
      <c r="V78" s="1">
        <v>7.5</v>
      </c>
      <c r="W78" s="1">
        <v>79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0</v>
      </c>
      <c r="AL78" s="1">
        <v>2.4</v>
      </c>
      <c r="AM78" s="1">
        <v>7.2</v>
      </c>
      <c r="AN78" s="1">
        <v>0</v>
      </c>
      <c r="AO78" s="1">
        <v>2.7</v>
      </c>
      <c r="AP78" s="1">
        <v>8</v>
      </c>
      <c r="AQ78" s="1">
        <v>8</v>
      </c>
      <c r="AR78" s="1">
        <v>0</v>
      </c>
      <c r="AS78" s="1">
        <v>3</v>
      </c>
      <c r="AT78" s="1">
        <v>0</v>
      </c>
      <c r="AU78" s="1">
        <v>2.5</v>
      </c>
      <c r="AV78" s="1">
        <v>1.5</v>
      </c>
      <c r="AW78" s="1">
        <v>60</v>
      </c>
      <c r="AX78" s="1">
        <v>4.5</v>
      </c>
      <c r="AY78" s="1">
        <v>0.5</v>
      </c>
      <c r="AZ78" s="1">
        <v>0</v>
      </c>
      <c r="BA78" s="1">
        <v>1</v>
      </c>
      <c r="BB78" s="1">
        <v>1.5</v>
      </c>
      <c r="BC78" s="1">
        <v>7</v>
      </c>
      <c r="BD78" s="1">
        <v>5</v>
      </c>
      <c r="BE78" s="1">
        <v>2.5</v>
      </c>
      <c r="BF78" s="1">
        <v>0.5</v>
      </c>
      <c r="BG78" s="1">
        <v>0.5</v>
      </c>
      <c r="BH78" s="1">
        <v>1</v>
      </c>
      <c r="BI78" s="1">
        <v>0.82</v>
      </c>
      <c r="BJ78" s="1">
        <v>31</v>
      </c>
      <c r="BK78" s="1">
        <v>26.5</v>
      </c>
      <c r="BL78" s="1">
        <v>85</v>
      </c>
      <c r="BM78" s="1">
        <v>17.5</v>
      </c>
      <c r="BN78" s="1">
        <v>13.5</v>
      </c>
      <c r="BO78" s="1">
        <v>77</v>
      </c>
      <c r="BP78" s="1">
        <v>9.5</v>
      </c>
      <c r="BQ78" s="1">
        <v>7.5</v>
      </c>
      <c r="BR78" s="1">
        <v>79</v>
      </c>
      <c r="BS78" s="1">
        <v>0</v>
      </c>
      <c r="BT78" s="1">
        <v>0</v>
      </c>
      <c r="BU78" s="1">
        <v>2</v>
      </c>
      <c r="BV78" s="1">
        <v>0</v>
      </c>
      <c r="BW78" s="1">
        <v>2</v>
      </c>
      <c r="BX78" s="1">
        <v>0.5</v>
      </c>
      <c r="BY78" s="1">
        <v>43</v>
      </c>
      <c r="BZ78" s="1">
        <v>0</v>
      </c>
      <c r="CA78" s="1">
        <v>4</v>
      </c>
      <c r="CB78" s="1">
        <v>0.5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2.9193656799999994</v>
      </c>
      <c r="CL78" s="1">
        <v>2</v>
      </c>
    </row>
    <row r="79" spans="1:90" x14ac:dyDescent="0.25">
      <c r="A79" s="1" t="s">
        <v>177</v>
      </c>
      <c r="B79" s="1">
        <v>4.4000000000000004</v>
      </c>
      <c r="C79" s="1">
        <v>2</v>
      </c>
      <c r="D79" s="1">
        <v>56.5</v>
      </c>
      <c r="E79" s="1">
        <v>0.11</v>
      </c>
      <c r="F79" s="1">
        <v>0.33</v>
      </c>
      <c r="G79" s="1">
        <v>0.1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9.5</v>
      </c>
      <c r="V79" s="1">
        <v>7</v>
      </c>
      <c r="W79" s="1">
        <v>74</v>
      </c>
      <c r="X79" s="1">
        <v>1.5</v>
      </c>
      <c r="Y79" s="1">
        <v>1</v>
      </c>
      <c r="Z79" s="1">
        <v>67</v>
      </c>
      <c r="AA79" s="1">
        <v>1</v>
      </c>
      <c r="AB79" s="1">
        <v>0</v>
      </c>
      <c r="AC79" s="1">
        <v>2.5</v>
      </c>
      <c r="AD79" s="1">
        <v>0</v>
      </c>
      <c r="AE79" s="1">
        <v>0.08</v>
      </c>
      <c r="AF79" s="1">
        <v>0.5</v>
      </c>
      <c r="AG79" s="1">
        <v>0</v>
      </c>
      <c r="AH79" s="1">
        <v>0.5</v>
      </c>
      <c r="AI79" s="1">
        <v>0</v>
      </c>
      <c r="AJ79" s="1">
        <v>0</v>
      </c>
      <c r="AK79" s="1">
        <v>0</v>
      </c>
      <c r="AL79" s="1">
        <v>33.700000000000003</v>
      </c>
      <c r="AM79" s="1">
        <v>21.7</v>
      </c>
      <c r="AN79" s="1">
        <v>0.3</v>
      </c>
      <c r="AO79" s="1">
        <v>1.9</v>
      </c>
      <c r="AP79" s="1">
        <v>8.5</v>
      </c>
      <c r="AQ79" s="1">
        <v>13</v>
      </c>
      <c r="AR79" s="1">
        <v>0</v>
      </c>
      <c r="AS79" s="1">
        <v>2.5</v>
      </c>
      <c r="AT79" s="1">
        <v>1.5</v>
      </c>
      <c r="AU79" s="1">
        <v>2</v>
      </c>
      <c r="AV79" s="1">
        <v>1</v>
      </c>
      <c r="AW79" s="1">
        <v>50</v>
      </c>
      <c r="AX79" s="1">
        <v>5</v>
      </c>
      <c r="AY79" s="1">
        <v>1</v>
      </c>
      <c r="AZ79" s="1">
        <v>0.5</v>
      </c>
      <c r="BA79" s="1">
        <v>1</v>
      </c>
      <c r="BB79" s="1">
        <v>2.5</v>
      </c>
      <c r="BC79" s="1">
        <v>12.5</v>
      </c>
      <c r="BD79" s="1">
        <v>8.5</v>
      </c>
      <c r="BE79" s="1">
        <v>5</v>
      </c>
      <c r="BF79" s="1">
        <v>0.5</v>
      </c>
      <c r="BG79" s="1">
        <v>1.5</v>
      </c>
      <c r="BH79" s="1">
        <v>1</v>
      </c>
      <c r="BI79" s="1">
        <v>1.27</v>
      </c>
      <c r="BJ79" s="1">
        <v>24</v>
      </c>
      <c r="BK79" s="1">
        <v>18.5</v>
      </c>
      <c r="BL79" s="1">
        <v>77</v>
      </c>
      <c r="BM79" s="1">
        <v>16</v>
      </c>
      <c r="BN79" s="1">
        <v>11.5</v>
      </c>
      <c r="BO79" s="1">
        <v>72</v>
      </c>
      <c r="BP79" s="1">
        <v>9.5</v>
      </c>
      <c r="BQ79" s="1">
        <v>7</v>
      </c>
      <c r="BR79" s="1">
        <v>74</v>
      </c>
      <c r="BS79" s="1">
        <v>1</v>
      </c>
      <c r="BT79" s="1">
        <v>0</v>
      </c>
      <c r="BU79" s="1">
        <v>1</v>
      </c>
      <c r="BV79" s="1">
        <v>1</v>
      </c>
      <c r="BW79" s="1">
        <v>0</v>
      </c>
      <c r="BX79" s="1">
        <v>1</v>
      </c>
      <c r="BY79" s="1">
        <v>39</v>
      </c>
      <c r="BZ79" s="1">
        <v>0</v>
      </c>
      <c r="CA79" s="1">
        <v>5</v>
      </c>
      <c r="CB79" s="1">
        <v>3</v>
      </c>
      <c r="CC79" s="1">
        <v>0</v>
      </c>
      <c r="CD79" s="1">
        <v>0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2.811704230000001</v>
      </c>
      <c r="CL79" s="1">
        <v>2</v>
      </c>
    </row>
    <row r="80" spans="1:90" x14ac:dyDescent="0.25">
      <c r="A80" s="1" t="s">
        <v>220</v>
      </c>
      <c r="B80" s="1">
        <v>5.7</v>
      </c>
      <c r="C80" s="1">
        <v>5</v>
      </c>
      <c r="D80" s="1">
        <v>12.4</v>
      </c>
      <c r="E80" s="1">
        <v>0.12</v>
      </c>
      <c r="F80" s="1">
        <v>0.11</v>
      </c>
      <c r="G80" s="1">
        <v>0.2</v>
      </c>
      <c r="H80" s="1">
        <v>1</v>
      </c>
      <c r="I80" s="1">
        <v>0.2</v>
      </c>
      <c r="J80" s="1">
        <v>0.2</v>
      </c>
      <c r="K80" s="1">
        <v>0.2</v>
      </c>
      <c r="L80" s="1">
        <v>0</v>
      </c>
      <c r="M80" s="1">
        <v>0.2</v>
      </c>
      <c r="N80" s="1">
        <v>0.2</v>
      </c>
      <c r="O80" s="1">
        <v>0.1</v>
      </c>
      <c r="P80" s="1">
        <v>0.1</v>
      </c>
      <c r="Q80" s="1">
        <v>0.2</v>
      </c>
      <c r="R80" s="1">
        <v>0.2</v>
      </c>
      <c r="S80" s="1">
        <v>0</v>
      </c>
      <c r="T80" s="1">
        <v>0.2</v>
      </c>
      <c r="U80" s="1">
        <v>1.4</v>
      </c>
      <c r="V80" s="1">
        <v>1.4</v>
      </c>
      <c r="W80" s="1">
        <v>100</v>
      </c>
      <c r="X80" s="1">
        <v>0</v>
      </c>
      <c r="Y80" s="1">
        <v>0</v>
      </c>
      <c r="AA80" s="1">
        <v>0</v>
      </c>
      <c r="AB80" s="1">
        <v>0</v>
      </c>
      <c r="AC80" s="1">
        <v>0.6</v>
      </c>
      <c r="AD80" s="1">
        <v>0.2</v>
      </c>
      <c r="AE80" s="1">
        <v>0.11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7</v>
      </c>
      <c r="AL80" s="1">
        <v>6.92</v>
      </c>
      <c r="AM80" s="1">
        <v>10.56</v>
      </c>
      <c r="AN80" s="1">
        <v>0.8</v>
      </c>
      <c r="AO80" s="1">
        <v>2.5</v>
      </c>
      <c r="AP80" s="1">
        <v>3.4</v>
      </c>
      <c r="AQ80" s="1">
        <v>7</v>
      </c>
      <c r="AR80" s="1">
        <v>0.2</v>
      </c>
      <c r="AS80" s="1">
        <v>2.2000000000000002</v>
      </c>
      <c r="AT80" s="1">
        <v>0.4</v>
      </c>
      <c r="AU80" s="1">
        <v>0.6</v>
      </c>
      <c r="AV80" s="1">
        <v>0.4</v>
      </c>
      <c r="AW80" s="1">
        <v>67</v>
      </c>
      <c r="AX80" s="1">
        <v>1.2</v>
      </c>
      <c r="AY80" s="1">
        <v>0</v>
      </c>
      <c r="AZ80" s="1">
        <v>0.2</v>
      </c>
      <c r="BA80" s="1">
        <v>0.2</v>
      </c>
      <c r="BB80" s="1">
        <v>0.4</v>
      </c>
      <c r="BC80" s="1">
        <v>17.8</v>
      </c>
      <c r="BD80" s="1">
        <v>12.2</v>
      </c>
      <c r="BE80" s="1">
        <v>5.8</v>
      </c>
      <c r="BF80" s="1">
        <v>0.6</v>
      </c>
      <c r="BG80" s="1">
        <v>2.6</v>
      </c>
      <c r="BH80" s="1">
        <v>1.8</v>
      </c>
      <c r="BI80" s="1">
        <v>1.8</v>
      </c>
      <c r="BJ80" s="1">
        <v>5.4</v>
      </c>
      <c r="BK80" s="1">
        <v>4.2</v>
      </c>
      <c r="BL80" s="1">
        <v>78</v>
      </c>
      <c r="BM80" s="1">
        <v>2.4</v>
      </c>
      <c r="BN80" s="1">
        <v>1.8</v>
      </c>
      <c r="BO80" s="1">
        <v>75</v>
      </c>
      <c r="BP80" s="1">
        <v>1.4</v>
      </c>
      <c r="BQ80" s="1">
        <v>1.4</v>
      </c>
      <c r="BR80" s="1">
        <v>100</v>
      </c>
      <c r="BS80" s="1">
        <v>0.2</v>
      </c>
      <c r="BT80" s="1">
        <v>0.2</v>
      </c>
      <c r="BU80" s="1">
        <v>0</v>
      </c>
      <c r="BV80" s="1">
        <v>5</v>
      </c>
      <c r="BW80" s="1">
        <v>0</v>
      </c>
      <c r="BX80" s="1">
        <v>0</v>
      </c>
      <c r="BY80" s="1">
        <v>9.6</v>
      </c>
      <c r="BZ80" s="1">
        <v>0.4</v>
      </c>
      <c r="CA80" s="1">
        <v>0.4</v>
      </c>
      <c r="CB80" s="1">
        <v>0.6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3.0709352100000005</v>
      </c>
      <c r="CL80" s="1">
        <v>1</v>
      </c>
    </row>
    <row r="81" spans="1:90" x14ac:dyDescent="0.25">
      <c r="A81" s="1" t="s">
        <v>62</v>
      </c>
      <c r="B81" s="1">
        <v>4.8</v>
      </c>
      <c r="C81" s="1">
        <v>4</v>
      </c>
      <c r="D81" s="1">
        <v>74.25</v>
      </c>
      <c r="E81" s="1">
        <v>0.04</v>
      </c>
      <c r="F81" s="1">
        <v>0</v>
      </c>
      <c r="G81" s="1">
        <v>0</v>
      </c>
      <c r="H81" s="1">
        <v>0</v>
      </c>
      <c r="I81" s="1">
        <v>0.5</v>
      </c>
      <c r="J81" s="1">
        <v>0</v>
      </c>
      <c r="K81" s="1">
        <v>0.25</v>
      </c>
      <c r="L81" s="1">
        <v>0.25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14.75</v>
      </c>
      <c r="V81" s="1">
        <v>11.5</v>
      </c>
      <c r="W81" s="1">
        <v>78</v>
      </c>
      <c r="X81" s="1">
        <v>0.5</v>
      </c>
      <c r="Y81" s="1">
        <v>0.25</v>
      </c>
      <c r="Z81" s="1">
        <v>50</v>
      </c>
      <c r="AA81" s="1">
        <v>0</v>
      </c>
      <c r="AB81" s="1">
        <v>0</v>
      </c>
      <c r="AC81" s="1">
        <v>0.75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0.25</v>
      </c>
      <c r="AJ81" s="1">
        <v>0</v>
      </c>
      <c r="AK81" s="1">
        <v>2.25</v>
      </c>
      <c r="AL81" s="1">
        <v>13.3</v>
      </c>
      <c r="AM81" s="1">
        <v>10.55</v>
      </c>
      <c r="AN81" s="1">
        <v>0.1</v>
      </c>
      <c r="AO81" s="1">
        <v>2.6</v>
      </c>
      <c r="AP81" s="1">
        <v>11</v>
      </c>
      <c r="AQ81" s="1">
        <v>8.75</v>
      </c>
      <c r="AR81" s="1">
        <v>0</v>
      </c>
      <c r="AS81" s="1">
        <v>1</v>
      </c>
      <c r="AT81" s="1">
        <v>2.5</v>
      </c>
      <c r="AU81" s="1">
        <v>2</v>
      </c>
      <c r="AV81" s="1">
        <v>1.75</v>
      </c>
      <c r="AW81" s="1">
        <v>88</v>
      </c>
      <c r="AX81" s="1">
        <v>5</v>
      </c>
      <c r="AY81" s="1">
        <v>0.25</v>
      </c>
      <c r="AZ81" s="1">
        <v>0.25</v>
      </c>
      <c r="BA81" s="1">
        <v>1</v>
      </c>
      <c r="BB81" s="1">
        <v>1.5</v>
      </c>
      <c r="BC81" s="1">
        <v>16.25</v>
      </c>
      <c r="BD81" s="1">
        <v>11.5</v>
      </c>
      <c r="BE81" s="1">
        <v>5.5</v>
      </c>
      <c r="BF81" s="1">
        <v>0.75</v>
      </c>
      <c r="BG81" s="1">
        <v>3.75</v>
      </c>
      <c r="BH81" s="1">
        <v>3.75</v>
      </c>
      <c r="BI81" s="1">
        <v>2.2599999999999998</v>
      </c>
      <c r="BJ81" s="1">
        <v>46</v>
      </c>
      <c r="BK81" s="1">
        <v>39</v>
      </c>
      <c r="BL81" s="1">
        <v>85</v>
      </c>
      <c r="BM81" s="1">
        <v>28.5</v>
      </c>
      <c r="BN81" s="1">
        <v>23.5</v>
      </c>
      <c r="BO81" s="1">
        <v>82</v>
      </c>
      <c r="BP81" s="1">
        <v>14.75</v>
      </c>
      <c r="BQ81" s="1">
        <v>11.5</v>
      </c>
      <c r="BR81" s="1">
        <v>78</v>
      </c>
      <c r="BS81" s="1">
        <v>0.25</v>
      </c>
      <c r="BT81" s="1">
        <v>0</v>
      </c>
      <c r="BU81" s="1">
        <v>4</v>
      </c>
      <c r="BV81" s="1">
        <v>0</v>
      </c>
      <c r="BW81" s="1">
        <v>1</v>
      </c>
      <c r="BX81" s="1">
        <v>1</v>
      </c>
      <c r="BY81" s="1">
        <v>56</v>
      </c>
      <c r="BZ81" s="1">
        <v>0.75</v>
      </c>
      <c r="CA81" s="1">
        <v>7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2.8799371500000004</v>
      </c>
      <c r="CL81" s="1">
        <v>1</v>
      </c>
    </row>
    <row r="82" spans="1:90" x14ac:dyDescent="0.25">
      <c r="A82" s="1" t="s">
        <v>63</v>
      </c>
      <c r="B82" s="1">
        <v>5.9</v>
      </c>
      <c r="C82" s="1">
        <v>6</v>
      </c>
      <c r="D82" s="1">
        <v>13.33</v>
      </c>
      <c r="E82" s="1">
        <v>0.14000000000000001</v>
      </c>
      <c r="F82" s="1">
        <v>0.28999999999999998</v>
      </c>
      <c r="G82" s="1">
        <v>0.2</v>
      </c>
      <c r="H82" s="1">
        <v>2</v>
      </c>
      <c r="I82" s="1">
        <v>0.67</v>
      </c>
      <c r="J82" s="1">
        <v>0.5</v>
      </c>
      <c r="K82" s="1">
        <v>0.5</v>
      </c>
      <c r="L82" s="1">
        <v>0.17</v>
      </c>
      <c r="M82" s="1">
        <v>0.17</v>
      </c>
      <c r="N82" s="1">
        <v>0</v>
      </c>
      <c r="O82" s="1">
        <v>0.14000000000000001</v>
      </c>
      <c r="P82" s="1">
        <v>0.14000000000000001</v>
      </c>
      <c r="Q82" s="1">
        <v>0.33</v>
      </c>
      <c r="R82" s="1">
        <v>0.33</v>
      </c>
      <c r="S82" s="1">
        <v>0</v>
      </c>
      <c r="T82" s="1">
        <v>0</v>
      </c>
      <c r="U82" s="1">
        <v>1.17</v>
      </c>
      <c r="V82" s="1">
        <v>0.5</v>
      </c>
      <c r="W82" s="1">
        <v>43</v>
      </c>
      <c r="X82" s="1">
        <v>0.17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14.17</v>
      </c>
      <c r="AL82" s="1">
        <v>0.33</v>
      </c>
      <c r="AM82" s="1">
        <v>12.27</v>
      </c>
      <c r="AN82" s="1">
        <v>0.8</v>
      </c>
      <c r="AO82" s="1">
        <v>2.4</v>
      </c>
      <c r="AP82" s="1">
        <v>3.5</v>
      </c>
      <c r="AQ82" s="1">
        <v>9.5</v>
      </c>
      <c r="AR82" s="1">
        <v>0.33</v>
      </c>
      <c r="AS82" s="1">
        <v>3</v>
      </c>
      <c r="AT82" s="1">
        <v>0</v>
      </c>
      <c r="AU82" s="1">
        <v>0.17</v>
      </c>
      <c r="AV82" s="1">
        <v>0.17</v>
      </c>
      <c r="AW82" s="1">
        <v>100</v>
      </c>
      <c r="AX82" s="1">
        <v>0.67</v>
      </c>
      <c r="AY82" s="1">
        <v>0</v>
      </c>
      <c r="AZ82" s="1">
        <v>0</v>
      </c>
      <c r="BA82" s="1">
        <v>0</v>
      </c>
      <c r="BB82" s="1">
        <v>0</v>
      </c>
      <c r="BC82" s="1">
        <v>12.17</v>
      </c>
      <c r="BD82" s="1">
        <v>8.33</v>
      </c>
      <c r="BE82" s="1">
        <v>4.83</v>
      </c>
      <c r="BF82" s="1">
        <v>0.67</v>
      </c>
      <c r="BG82" s="1">
        <v>3.67</v>
      </c>
      <c r="BH82" s="1">
        <v>1.83</v>
      </c>
      <c r="BI82" s="1">
        <v>1.49</v>
      </c>
      <c r="BJ82" s="1">
        <v>2.33</v>
      </c>
      <c r="BK82" s="1">
        <v>1.5</v>
      </c>
      <c r="BL82" s="1">
        <v>64</v>
      </c>
      <c r="BM82" s="1">
        <v>1.67</v>
      </c>
      <c r="BN82" s="1">
        <v>0.67</v>
      </c>
      <c r="BO82" s="1">
        <v>40</v>
      </c>
      <c r="BP82" s="1">
        <v>1.17</v>
      </c>
      <c r="BQ82" s="1">
        <v>0.5</v>
      </c>
      <c r="BR82" s="1">
        <v>43</v>
      </c>
      <c r="BS82" s="1">
        <v>0</v>
      </c>
      <c r="BT82" s="1">
        <v>0</v>
      </c>
      <c r="BU82" s="1">
        <v>0</v>
      </c>
      <c r="BV82" s="1">
        <v>6</v>
      </c>
      <c r="BW82" s="1">
        <v>0</v>
      </c>
      <c r="BX82" s="1">
        <v>0.17</v>
      </c>
      <c r="BY82" s="1">
        <v>5</v>
      </c>
      <c r="BZ82" s="1">
        <v>1.33</v>
      </c>
      <c r="CA82" s="1">
        <v>0.17</v>
      </c>
      <c r="CB82" s="1">
        <v>0.17</v>
      </c>
      <c r="CC82" s="1">
        <v>0.17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4.5129543099999978</v>
      </c>
      <c r="CL82" s="1">
        <v>1</v>
      </c>
    </row>
    <row r="83" spans="1:90" x14ac:dyDescent="0.25">
      <c r="A83" s="1" t="s">
        <v>70</v>
      </c>
      <c r="B83" s="1">
        <v>5.6</v>
      </c>
      <c r="C83" s="1">
        <v>10</v>
      </c>
      <c r="D83" s="1">
        <v>70</v>
      </c>
      <c r="E83" s="1">
        <v>0.3</v>
      </c>
      <c r="F83" s="1">
        <v>0</v>
      </c>
      <c r="G83" s="1">
        <v>0.4</v>
      </c>
      <c r="H83" s="1">
        <v>0</v>
      </c>
      <c r="I83" s="1">
        <v>2</v>
      </c>
      <c r="J83" s="1">
        <v>0.8</v>
      </c>
      <c r="K83" s="1">
        <v>1.4</v>
      </c>
      <c r="L83" s="1">
        <v>0.6</v>
      </c>
      <c r="M83" s="1">
        <v>0.4</v>
      </c>
      <c r="N83" s="1">
        <v>0.1</v>
      </c>
      <c r="O83" s="1">
        <v>0.26</v>
      </c>
      <c r="P83" s="1">
        <v>0.26</v>
      </c>
      <c r="Q83" s="1">
        <v>0</v>
      </c>
      <c r="R83" s="1">
        <v>0</v>
      </c>
      <c r="S83" s="1">
        <v>0</v>
      </c>
      <c r="T83" s="1">
        <v>0</v>
      </c>
      <c r="U83" s="1">
        <v>9.6</v>
      </c>
      <c r="V83" s="1">
        <v>7.8</v>
      </c>
      <c r="W83" s="1">
        <v>81</v>
      </c>
      <c r="X83" s="1">
        <v>1.1000000000000001</v>
      </c>
      <c r="Y83" s="1">
        <v>0.1</v>
      </c>
      <c r="Z83" s="1">
        <v>9</v>
      </c>
      <c r="AA83" s="1">
        <v>0.5</v>
      </c>
      <c r="AB83" s="1">
        <v>0.1</v>
      </c>
      <c r="AC83" s="1">
        <v>0.8</v>
      </c>
      <c r="AD83" s="1">
        <v>0.1</v>
      </c>
      <c r="AE83" s="1">
        <v>0.12</v>
      </c>
      <c r="AF83" s="1">
        <v>0</v>
      </c>
      <c r="AG83" s="1">
        <v>0</v>
      </c>
      <c r="AH83" s="1">
        <v>0</v>
      </c>
      <c r="AI83" s="1">
        <v>0</v>
      </c>
      <c r="AJ83" s="1">
        <v>0.3</v>
      </c>
      <c r="AK83" s="1">
        <v>24.3</v>
      </c>
      <c r="AL83" s="1">
        <v>12.2</v>
      </c>
      <c r="AM83" s="1">
        <v>7.76</v>
      </c>
      <c r="AN83" s="1">
        <v>1.7</v>
      </c>
      <c r="AO83" s="1">
        <v>4.3</v>
      </c>
      <c r="AP83" s="1">
        <v>7.2</v>
      </c>
      <c r="AQ83" s="1">
        <v>7.2</v>
      </c>
      <c r="AR83" s="1">
        <v>0</v>
      </c>
      <c r="AS83" s="1">
        <v>2.2000000000000002</v>
      </c>
      <c r="AT83" s="1">
        <v>0.7</v>
      </c>
      <c r="AU83" s="1">
        <v>0.9</v>
      </c>
      <c r="AV83" s="1">
        <v>0.8</v>
      </c>
      <c r="AW83" s="1">
        <v>89</v>
      </c>
      <c r="AX83" s="1">
        <v>3.5</v>
      </c>
      <c r="AY83" s="1">
        <v>0</v>
      </c>
      <c r="AZ83" s="1">
        <v>0.1</v>
      </c>
      <c r="BA83" s="1">
        <v>0.8</v>
      </c>
      <c r="BB83" s="1">
        <v>0.9</v>
      </c>
      <c r="BC83" s="1">
        <v>9.6999999999999993</v>
      </c>
      <c r="BD83" s="1">
        <v>6.6</v>
      </c>
      <c r="BE83" s="1">
        <v>3.7</v>
      </c>
      <c r="BF83" s="1">
        <v>0.9</v>
      </c>
      <c r="BG83" s="1">
        <v>1.4</v>
      </c>
      <c r="BH83" s="1">
        <v>1.4</v>
      </c>
      <c r="BI83" s="1">
        <v>1.19</v>
      </c>
      <c r="BJ83" s="1">
        <v>21.3</v>
      </c>
      <c r="BK83" s="1">
        <v>17.8</v>
      </c>
      <c r="BL83" s="1">
        <v>84</v>
      </c>
      <c r="BM83" s="1">
        <v>16.899999999999999</v>
      </c>
      <c r="BN83" s="1">
        <v>13.2</v>
      </c>
      <c r="BO83" s="1">
        <v>78</v>
      </c>
      <c r="BP83" s="1">
        <v>9.6</v>
      </c>
      <c r="BQ83" s="1">
        <v>7.8</v>
      </c>
      <c r="BR83" s="1">
        <v>81</v>
      </c>
      <c r="BS83" s="1">
        <v>0.1</v>
      </c>
      <c r="BT83" s="1">
        <v>0.1</v>
      </c>
      <c r="BU83" s="1">
        <v>9</v>
      </c>
      <c r="BV83" s="1">
        <v>1</v>
      </c>
      <c r="BW83" s="1">
        <v>8</v>
      </c>
      <c r="BX83" s="1">
        <v>2.2000000000000002</v>
      </c>
      <c r="BY83" s="1">
        <v>37.799999999999997</v>
      </c>
      <c r="BZ83" s="1">
        <v>3</v>
      </c>
      <c r="CA83" s="1">
        <v>2.2999999999999998</v>
      </c>
      <c r="CB83" s="1">
        <v>1.6</v>
      </c>
      <c r="CC83" s="1">
        <v>0.3</v>
      </c>
      <c r="CD83" s="1">
        <v>0</v>
      </c>
      <c r="CE83" s="1">
        <v>0.5</v>
      </c>
      <c r="CF83" s="1">
        <v>0</v>
      </c>
      <c r="CG83" s="1">
        <v>0.1</v>
      </c>
      <c r="CH83" s="1">
        <v>0</v>
      </c>
      <c r="CI83" s="1">
        <v>0</v>
      </c>
      <c r="CJ83" s="1">
        <v>0</v>
      </c>
      <c r="CK83" s="1">
        <f t="shared" si="1"/>
        <v>4.1899847100000001</v>
      </c>
      <c r="CL83" s="1">
        <v>1</v>
      </c>
    </row>
    <row r="84" spans="1:90" x14ac:dyDescent="0.25">
      <c r="A84" s="1" t="s">
        <v>95</v>
      </c>
      <c r="B84" s="1">
        <v>4.5</v>
      </c>
      <c r="C84" s="1">
        <v>14</v>
      </c>
      <c r="D84" s="1">
        <v>85.21</v>
      </c>
      <c r="E84" s="1">
        <v>0.04</v>
      </c>
      <c r="F84" s="1">
        <v>0</v>
      </c>
      <c r="G84" s="1">
        <v>0.1</v>
      </c>
      <c r="H84" s="1">
        <v>0</v>
      </c>
      <c r="I84" s="1">
        <v>0.43</v>
      </c>
      <c r="J84" s="1">
        <v>0</v>
      </c>
      <c r="K84" s="1">
        <v>0.14000000000000001</v>
      </c>
      <c r="L84" s="1">
        <v>0.28999999999999998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9.93</v>
      </c>
      <c r="W84" s="1">
        <v>68</v>
      </c>
      <c r="X84" s="1">
        <v>0.5</v>
      </c>
      <c r="Y84" s="1">
        <v>7.0000000000000007E-2</v>
      </c>
      <c r="Z84" s="1">
        <v>14</v>
      </c>
      <c r="AA84" s="1">
        <v>0</v>
      </c>
      <c r="AB84" s="1">
        <v>7.0000000000000007E-2</v>
      </c>
      <c r="AC84" s="1">
        <v>0.79</v>
      </c>
      <c r="AD84" s="1">
        <v>0</v>
      </c>
      <c r="AE84" s="1">
        <v>0.04</v>
      </c>
      <c r="AF84" s="1">
        <v>0</v>
      </c>
      <c r="AG84" s="1">
        <v>0</v>
      </c>
      <c r="AH84" s="1">
        <v>0.28999999999999998</v>
      </c>
      <c r="AI84" s="1">
        <v>0</v>
      </c>
      <c r="AJ84" s="1">
        <v>0.28999999999999998</v>
      </c>
      <c r="AK84" s="1">
        <v>5</v>
      </c>
      <c r="AL84" s="1">
        <v>12.16</v>
      </c>
      <c r="AM84" s="1">
        <v>13.14</v>
      </c>
      <c r="AN84" s="1">
        <v>0.2</v>
      </c>
      <c r="AO84" s="1">
        <v>2.6</v>
      </c>
      <c r="AP84" s="1">
        <v>12.71</v>
      </c>
      <c r="AQ84" s="1">
        <v>12.71</v>
      </c>
      <c r="AR84" s="1">
        <v>0</v>
      </c>
      <c r="AS84" s="1">
        <v>1.93</v>
      </c>
      <c r="AT84" s="1">
        <v>1.21</v>
      </c>
      <c r="AU84" s="1">
        <v>2.29</v>
      </c>
      <c r="AV84" s="1">
        <v>1.43</v>
      </c>
      <c r="AW84" s="1">
        <v>62</v>
      </c>
      <c r="AX84" s="1">
        <v>7.57</v>
      </c>
      <c r="AY84" s="1">
        <v>1.79</v>
      </c>
      <c r="AZ84" s="1">
        <v>0.28999999999999998</v>
      </c>
      <c r="BA84" s="1">
        <v>1.29</v>
      </c>
      <c r="BB84" s="1">
        <v>3.36</v>
      </c>
      <c r="BC84" s="1">
        <v>12.29</v>
      </c>
      <c r="BD84" s="1">
        <v>8.07</v>
      </c>
      <c r="BE84" s="1">
        <v>4.21</v>
      </c>
      <c r="BF84" s="1">
        <v>0.93</v>
      </c>
      <c r="BG84" s="1">
        <v>2.36</v>
      </c>
      <c r="BH84" s="1">
        <v>1.93</v>
      </c>
      <c r="BI84" s="1">
        <v>1.41</v>
      </c>
      <c r="BJ84" s="1">
        <v>50.79</v>
      </c>
      <c r="BK84" s="1">
        <v>41.36</v>
      </c>
      <c r="BL84" s="1">
        <v>81</v>
      </c>
      <c r="BM84" s="1">
        <v>27.93</v>
      </c>
      <c r="BN84" s="1">
        <v>20.64</v>
      </c>
      <c r="BO84" s="1">
        <v>74</v>
      </c>
      <c r="BP84" s="1">
        <v>14.5</v>
      </c>
      <c r="BQ84" s="1">
        <v>9.93</v>
      </c>
      <c r="BR84" s="1">
        <v>68</v>
      </c>
      <c r="BS84" s="1">
        <v>0.28999999999999998</v>
      </c>
      <c r="BT84" s="1">
        <v>0.21</v>
      </c>
      <c r="BU84" s="1">
        <v>14</v>
      </c>
      <c r="BV84" s="1">
        <v>0</v>
      </c>
      <c r="BW84" s="1">
        <v>5</v>
      </c>
      <c r="BX84" s="1">
        <v>0.79</v>
      </c>
      <c r="BY84" s="1">
        <v>62.86</v>
      </c>
      <c r="BZ84" s="1">
        <v>0.79</v>
      </c>
      <c r="CA84" s="1">
        <v>7.29</v>
      </c>
      <c r="CB84" s="1">
        <v>2.0699999999999998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2.9047271900000005</v>
      </c>
      <c r="CL84" s="1">
        <v>1</v>
      </c>
    </row>
    <row r="85" spans="1:90" x14ac:dyDescent="0.25">
      <c r="A85" s="1" t="s">
        <v>104</v>
      </c>
      <c r="B85" s="1">
        <v>5.7</v>
      </c>
      <c r="C85" s="1">
        <v>5</v>
      </c>
      <c r="D85" s="1">
        <v>32</v>
      </c>
      <c r="E85" s="1">
        <v>0.26</v>
      </c>
      <c r="F85" s="1">
        <v>0.2</v>
      </c>
      <c r="G85" s="1">
        <v>0.4</v>
      </c>
      <c r="H85" s="1">
        <v>2</v>
      </c>
      <c r="I85" s="1">
        <v>0.8</v>
      </c>
      <c r="J85" s="1">
        <v>0.6</v>
      </c>
      <c r="K85" s="1">
        <v>0.6</v>
      </c>
      <c r="L85" s="1">
        <v>0.2</v>
      </c>
      <c r="M85" s="1">
        <v>0.2</v>
      </c>
      <c r="N85" s="1">
        <v>0</v>
      </c>
      <c r="O85" s="1">
        <v>0.16</v>
      </c>
      <c r="P85" s="1">
        <v>0.16</v>
      </c>
      <c r="Q85" s="1">
        <v>0</v>
      </c>
      <c r="R85" s="1">
        <v>0</v>
      </c>
      <c r="S85" s="1">
        <v>0</v>
      </c>
      <c r="T85" s="1">
        <v>0</v>
      </c>
      <c r="U85" s="1">
        <v>4.8</v>
      </c>
      <c r="V85" s="1">
        <v>3.6</v>
      </c>
      <c r="W85" s="1">
        <v>75</v>
      </c>
      <c r="X85" s="1">
        <v>0.2</v>
      </c>
      <c r="Y85" s="1">
        <v>0</v>
      </c>
      <c r="Z85" s="1">
        <v>0</v>
      </c>
      <c r="AA85" s="1">
        <v>0</v>
      </c>
      <c r="AB85" s="1">
        <v>0</v>
      </c>
      <c r="AC85" s="1">
        <v>1.6</v>
      </c>
      <c r="AD85" s="1">
        <v>0.4</v>
      </c>
      <c r="AE85" s="1">
        <v>0.24</v>
      </c>
      <c r="AF85" s="1">
        <v>0.4</v>
      </c>
      <c r="AG85" s="1">
        <v>0</v>
      </c>
      <c r="AH85" s="1">
        <v>0</v>
      </c>
      <c r="AI85" s="1">
        <v>0.2</v>
      </c>
      <c r="AJ85" s="1">
        <v>0.2</v>
      </c>
      <c r="AK85" s="1">
        <v>15</v>
      </c>
      <c r="AL85" s="1">
        <v>17.72</v>
      </c>
      <c r="AM85" s="1">
        <v>12.08</v>
      </c>
      <c r="AN85" s="1">
        <v>1.5</v>
      </c>
      <c r="AO85" s="1">
        <v>3.3</v>
      </c>
      <c r="AP85" s="1">
        <v>3.6</v>
      </c>
      <c r="AQ85" s="1">
        <v>5.4</v>
      </c>
      <c r="AR85" s="1">
        <v>0</v>
      </c>
      <c r="AS85" s="1">
        <v>2</v>
      </c>
      <c r="AT85" s="1">
        <v>1</v>
      </c>
      <c r="AU85" s="1">
        <v>0.4</v>
      </c>
      <c r="AV85" s="1">
        <v>0.2</v>
      </c>
      <c r="AW85" s="1">
        <v>50</v>
      </c>
      <c r="AX85" s="1">
        <v>1</v>
      </c>
      <c r="AY85" s="1">
        <v>0.2</v>
      </c>
      <c r="AZ85" s="1">
        <v>0</v>
      </c>
      <c r="BA85" s="1">
        <v>0.2</v>
      </c>
      <c r="BB85" s="1">
        <v>0.4</v>
      </c>
      <c r="BC85" s="1">
        <v>16.8</v>
      </c>
      <c r="BD85" s="1">
        <v>10.8</v>
      </c>
      <c r="BE85" s="1">
        <v>5.6</v>
      </c>
      <c r="BF85" s="1">
        <v>0.6</v>
      </c>
      <c r="BG85" s="1">
        <v>4.4000000000000004</v>
      </c>
      <c r="BH85" s="1">
        <v>1.8</v>
      </c>
      <c r="BI85" s="1">
        <v>1.62</v>
      </c>
      <c r="BJ85" s="1">
        <v>12</v>
      </c>
      <c r="BK85" s="1">
        <v>9.8000000000000007</v>
      </c>
      <c r="BL85" s="1">
        <v>82</v>
      </c>
      <c r="BM85" s="1">
        <v>9.1999999999999993</v>
      </c>
      <c r="BN85" s="1">
        <v>6.8</v>
      </c>
      <c r="BO85" s="1">
        <v>74</v>
      </c>
      <c r="BP85" s="1">
        <v>4.8</v>
      </c>
      <c r="BQ85" s="1">
        <v>3.6</v>
      </c>
      <c r="BR85" s="1">
        <v>75</v>
      </c>
      <c r="BS85" s="1">
        <v>0</v>
      </c>
      <c r="BT85" s="1">
        <v>0</v>
      </c>
      <c r="BU85" s="1">
        <v>2</v>
      </c>
      <c r="BV85" s="1">
        <v>3</v>
      </c>
      <c r="BW85" s="1">
        <v>1</v>
      </c>
      <c r="BX85" s="1">
        <v>0.4</v>
      </c>
      <c r="BY85" s="1">
        <v>19</v>
      </c>
      <c r="BZ85" s="1">
        <v>2</v>
      </c>
      <c r="CA85" s="1">
        <v>2.2000000000000002</v>
      </c>
      <c r="CB85" s="1">
        <v>0.8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4.008664640000001</v>
      </c>
      <c r="CL85" s="1">
        <v>1</v>
      </c>
    </row>
    <row r="86" spans="1:90" x14ac:dyDescent="0.25">
      <c r="A86" s="1" t="s">
        <v>106</v>
      </c>
      <c r="B86" s="1">
        <v>7.9</v>
      </c>
      <c r="C86" s="1">
        <v>5</v>
      </c>
      <c r="D86" s="1">
        <v>43.4</v>
      </c>
      <c r="E86" s="1">
        <v>0.18</v>
      </c>
      <c r="F86" s="1">
        <v>0.2</v>
      </c>
      <c r="G86" s="1">
        <v>0.4</v>
      </c>
      <c r="H86" s="1">
        <v>2</v>
      </c>
      <c r="I86" s="1">
        <v>0.8</v>
      </c>
      <c r="J86" s="1">
        <v>0.6</v>
      </c>
      <c r="K86" s="1">
        <v>0.8</v>
      </c>
      <c r="L86" s="1">
        <v>0</v>
      </c>
      <c r="M86" s="1">
        <v>0.6</v>
      </c>
      <c r="N86" s="1">
        <v>0.2</v>
      </c>
      <c r="O86" s="1">
        <v>0.28999999999999998</v>
      </c>
      <c r="P86" s="1">
        <v>0.28999999999999998</v>
      </c>
      <c r="Q86" s="1">
        <v>0.4</v>
      </c>
      <c r="R86" s="1">
        <v>0.4</v>
      </c>
      <c r="S86" s="1">
        <v>0</v>
      </c>
      <c r="T86" s="1">
        <v>0</v>
      </c>
      <c r="U86" s="1">
        <v>6.4</v>
      </c>
      <c r="V86" s="1">
        <v>5.2</v>
      </c>
      <c r="W86" s="1">
        <v>81</v>
      </c>
      <c r="X86" s="1">
        <v>1.2</v>
      </c>
      <c r="Y86" s="1">
        <v>0.2</v>
      </c>
      <c r="Z86" s="1">
        <v>17</v>
      </c>
      <c r="AA86" s="1">
        <v>0</v>
      </c>
      <c r="AB86" s="1">
        <v>0</v>
      </c>
      <c r="AC86" s="1">
        <v>0.6</v>
      </c>
      <c r="AD86" s="1">
        <v>0</v>
      </c>
      <c r="AE86" s="1">
        <v>7.0000000000000007E-2</v>
      </c>
      <c r="AF86" s="1">
        <v>0</v>
      </c>
      <c r="AG86" s="1">
        <v>0</v>
      </c>
      <c r="AH86" s="1">
        <v>0</v>
      </c>
      <c r="AI86" s="1">
        <v>0</v>
      </c>
      <c r="AJ86" s="1">
        <v>0.2</v>
      </c>
      <c r="AK86" s="1">
        <v>20.2</v>
      </c>
      <c r="AL86" s="1">
        <v>8.7200000000000006</v>
      </c>
      <c r="AM86" s="1">
        <v>16.52</v>
      </c>
      <c r="AN86" s="1">
        <v>1.6</v>
      </c>
      <c r="AO86" s="1">
        <v>3.8</v>
      </c>
      <c r="AP86" s="1">
        <v>3</v>
      </c>
      <c r="AQ86" s="1">
        <v>10.199999999999999</v>
      </c>
      <c r="AR86" s="1">
        <v>0</v>
      </c>
      <c r="AS86" s="1">
        <v>3.6</v>
      </c>
      <c r="AT86" s="1">
        <v>0.2</v>
      </c>
      <c r="AU86" s="1">
        <v>0.2</v>
      </c>
      <c r="AV86" s="1">
        <v>0.2</v>
      </c>
      <c r="AW86" s="1">
        <v>100</v>
      </c>
      <c r="AX86" s="1">
        <v>2.2000000000000002</v>
      </c>
      <c r="AY86" s="1">
        <v>0.6</v>
      </c>
      <c r="AZ86" s="1">
        <v>0</v>
      </c>
      <c r="BA86" s="1">
        <v>0.4</v>
      </c>
      <c r="BB86" s="1">
        <v>1</v>
      </c>
      <c r="BC86" s="1">
        <v>6</v>
      </c>
      <c r="BD86" s="1">
        <v>3</v>
      </c>
      <c r="BE86" s="1">
        <v>2.8</v>
      </c>
      <c r="BF86" s="1">
        <v>0.4</v>
      </c>
      <c r="BG86" s="1">
        <v>0.8</v>
      </c>
      <c r="BH86" s="1">
        <v>0.8</v>
      </c>
      <c r="BI86" s="1">
        <v>0.72</v>
      </c>
      <c r="BJ86" s="1">
        <v>13.8</v>
      </c>
      <c r="BK86" s="1">
        <v>11</v>
      </c>
      <c r="BL86" s="1">
        <v>80</v>
      </c>
      <c r="BM86" s="1">
        <v>11.6</v>
      </c>
      <c r="BN86" s="1">
        <v>8.4</v>
      </c>
      <c r="BO86" s="1">
        <v>72</v>
      </c>
      <c r="BP86" s="1">
        <v>6.4</v>
      </c>
      <c r="BQ86" s="1">
        <v>5.2</v>
      </c>
      <c r="BR86" s="1">
        <v>81</v>
      </c>
      <c r="BS86" s="1">
        <v>0.2</v>
      </c>
      <c r="BT86" s="1">
        <v>0.2</v>
      </c>
      <c r="BU86" s="1">
        <v>2</v>
      </c>
      <c r="BV86" s="1">
        <v>3</v>
      </c>
      <c r="BW86" s="1">
        <v>1</v>
      </c>
      <c r="BX86" s="1">
        <v>0.6</v>
      </c>
      <c r="BY86" s="1">
        <v>26</v>
      </c>
      <c r="BZ86" s="1">
        <v>3.6</v>
      </c>
      <c r="CA86" s="1">
        <v>1</v>
      </c>
      <c r="CB86" s="1">
        <v>0.8</v>
      </c>
      <c r="CC86" s="1">
        <v>0.6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5.4651598999999997</v>
      </c>
      <c r="CL86" s="1">
        <v>1</v>
      </c>
    </row>
    <row r="87" spans="1:90" x14ac:dyDescent="0.25">
      <c r="A87" s="1" t="s">
        <v>108</v>
      </c>
      <c r="B87" s="1">
        <v>4.7</v>
      </c>
      <c r="C87" s="1">
        <v>11</v>
      </c>
      <c r="D87" s="1">
        <v>85.91</v>
      </c>
      <c r="E87" s="1">
        <v>0.1</v>
      </c>
      <c r="F87" s="1">
        <v>0.09</v>
      </c>
      <c r="G87" s="1">
        <v>0.1</v>
      </c>
      <c r="H87" s="1">
        <v>1</v>
      </c>
      <c r="I87" s="1">
        <v>1</v>
      </c>
      <c r="J87" s="1">
        <v>0.18</v>
      </c>
      <c r="K87" s="1">
        <v>0.36</v>
      </c>
      <c r="L87" s="1">
        <v>0.64</v>
      </c>
      <c r="M87" s="1">
        <v>0.09</v>
      </c>
      <c r="N87" s="1">
        <v>0.27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12.36</v>
      </c>
      <c r="V87" s="1">
        <v>8.64</v>
      </c>
      <c r="W87" s="1">
        <v>70</v>
      </c>
      <c r="X87" s="1">
        <v>0.73</v>
      </c>
      <c r="Y87" s="1">
        <v>0.18</v>
      </c>
      <c r="Z87" s="1">
        <v>25</v>
      </c>
      <c r="AA87" s="1">
        <v>0.09</v>
      </c>
      <c r="AB87" s="1">
        <v>0.18</v>
      </c>
      <c r="AC87" s="1">
        <v>0.64</v>
      </c>
      <c r="AD87" s="1">
        <v>0.09</v>
      </c>
      <c r="AE87" s="1">
        <v>7.0000000000000007E-2</v>
      </c>
      <c r="AF87" s="1">
        <v>0.09</v>
      </c>
      <c r="AG87" s="1">
        <v>0</v>
      </c>
      <c r="AH87" s="1">
        <v>0.18</v>
      </c>
      <c r="AI87" s="1">
        <v>0</v>
      </c>
      <c r="AJ87" s="1">
        <v>0.18</v>
      </c>
      <c r="AK87" s="1">
        <v>7.27</v>
      </c>
      <c r="AL87" s="1">
        <v>9.6999999999999993</v>
      </c>
      <c r="AM87" s="1">
        <v>14.62</v>
      </c>
      <c r="AN87" s="1">
        <v>0.5</v>
      </c>
      <c r="AO87" s="1">
        <v>3</v>
      </c>
      <c r="AP87" s="1">
        <v>10.27</v>
      </c>
      <c r="AQ87" s="1">
        <v>11.09</v>
      </c>
      <c r="AR87" s="1">
        <v>0</v>
      </c>
      <c r="AS87" s="1">
        <v>2.1800000000000002</v>
      </c>
      <c r="AT87" s="1">
        <v>1.18</v>
      </c>
      <c r="AU87" s="1">
        <v>2.4500000000000002</v>
      </c>
      <c r="AV87" s="1">
        <v>1.27</v>
      </c>
      <c r="AW87" s="1">
        <v>52</v>
      </c>
      <c r="AX87" s="1">
        <v>10.36</v>
      </c>
      <c r="AY87" s="1">
        <v>1</v>
      </c>
      <c r="AZ87" s="1">
        <v>0.55000000000000004</v>
      </c>
      <c r="BA87" s="1">
        <v>1.0900000000000001</v>
      </c>
      <c r="BB87" s="1">
        <v>2.64</v>
      </c>
      <c r="BC87" s="1">
        <v>15.09</v>
      </c>
      <c r="BD87" s="1">
        <v>9.09</v>
      </c>
      <c r="BE87" s="1">
        <v>4.55</v>
      </c>
      <c r="BF87" s="1">
        <v>0.55000000000000004</v>
      </c>
      <c r="BG87" s="1">
        <v>1.64</v>
      </c>
      <c r="BH87" s="1">
        <v>1.82</v>
      </c>
      <c r="BI87" s="1">
        <v>1.49</v>
      </c>
      <c r="BJ87" s="1">
        <v>54.09</v>
      </c>
      <c r="BK87" s="1">
        <v>44.82</v>
      </c>
      <c r="BL87" s="1">
        <v>83</v>
      </c>
      <c r="BM87" s="1">
        <v>25.91</v>
      </c>
      <c r="BN87" s="1">
        <v>18.73</v>
      </c>
      <c r="BO87" s="1">
        <v>72</v>
      </c>
      <c r="BP87" s="1">
        <v>12.36</v>
      </c>
      <c r="BQ87" s="1">
        <v>8.64</v>
      </c>
      <c r="BR87" s="1">
        <v>70</v>
      </c>
      <c r="BS87" s="1">
        <v>0</v>
      </c>
      <c r="BT87" s="1">
        <v>0</v>
      </c>
      <c r="BU87" s="1">
        <v>11</v>
      </c>
      <c r="BV87" s="1">
        <v>0</v>
      </c>
      <c r="BW87" s="1">
        <v>1</v>
      </c>
      <c r="BX87" s="1">
        <v>0.27</v>
      </c>
      <c r="BY87" s="1">
        <v>69.819999999999993</v>
      </c>
      <c r="BZ87" s="1">
        <v>0.55000000000000004</v>
      </c>
      <c r="CA87" s="1">
        <v>7.45</v>
      </c>
      <c r="CB87" s="1">
        <v>2.27</v>
      </c>
      <c r="CC87" s="1">
        <v>0</v>
      </c>
      <c r="CD87" s="1">
        <v>0</v>
      </c>
      <c r="CE87" s="1">
        <v>0.09</v>
      </c>
      <c r="CF87" s="1">
        <v>0.09</v>
      </c>
      <c r="CG87" s="1">
        <v>0.09</v>
      </c>
      <c r="CH87" s="1">
        <v>0</v>
      </c>
      <c r="CI87" s="1">
        <v>0</v>
      </c>
      <c r="CJ87" s="1">
        <v>0</v>
      </c>
      <c r="CK87" s="1">
        <f t="shared" si="1"/>
        <v>3.2378395700000011</v>
      </c>
      <c r="CL87" s="1">
        <v>1</v>
      </c>
    </row>
    <row r="88" spans="1:90" x14ac:dyDescent="0.25">
      <c r="A88" s="1" t="s">
        <v>110</v>
      </c>
      <c r="B88" s="1">
        <v>4.9000000000000004</v>
      </c>
      <c r="C88" s="1">
        <v>12</v>
      </c>
      <c r="D88" s="1">
        <v>59.5</v>
      </c>
      <c r="E88" s="1">
        <v>0.04</v>
      </c>
      <c r="F88" s="1">
        <v>0.13</v>
      </c>
      <c r="G88" s="1">
        <v>0.1</v>
      </c>
      <c r="H88" s="1">
        <v>2</v>
      </c>
      <c r="I88" s="1">
        <v>0.75</v>
      </c>
      <c r="J88" s="1">
        <v>0.08</v>
      </c>
      <c r="K88" s="1">
        <v>0.5</v>
      </c>
      <c r="L88" s="1">
        <v>0.25</v>
      </c>
      <c r="M88" s="1">
        <v>0</v>
      </c>
      <c r="N88" s="1">
        <v>0.17</v>
      </c>
      <c r="O88" s="1">
        <v>0.02</v>
      </c>
      <c r="P88" s="1">
        <v>0.02</v>
      </c>
      <c r="Q88" s="1">
        <v>0</v>
      </c>
      <c r="R88" s="1">
        <v>0</v>
      </c>
      <c r="S88" s="1">
        <v>0</v>
      </c>
      <c r="T88" s="1">
        <v>0</v>
      </c>
      <c r="U88" s="1">
        <v>4.92</v>
      </c>
      <c r="V88" s="1">
        <v>3.58</v>
      </c>
      <c r="W88" s="1">
        <v>73</v>
      </c>
      <c r="X88" s="1">
        <v>0.83</v>
      </c>
      <c r="Y88" s="1">
        <v>0.17</v>
      </c>
      <c r="Z88" s="1">
        <v>20</v>
      </c>
      <c r="AA88" s="1">
        <v>0</v>
      </c>
      <c r="AB88" s="1">
        <v>0</v>
      </c>
      <c r="AC88" s="1">
        <v>0.25</v>
      </c>
      <c r="AD88" s="1">
        <v>0</v>
      </c>
      <c r="AE88" s="1">
        <v>0.02</v>
      </c>
      <c r="AF88" s="1">
        <v>0.17</v>
      </c>
      <c r="AG88" s="1">
        <v>0</v>
      </c>
      <c r="AH88" s="1">
        <v>0.17</v>
      </c>
      <c r="AI88" s="1">
        <v>0</v>
      </c>
      <c r="AJ88" s="1">
        <v>0.25</v>
      </c>
      <c r="AK88" s="1">
        <v>6.58</v>
      </c>
      <c r="AL88" s="1">
        <v>4.79</v>
      </c>
      <c r="AM88" s="1">
        <v>4.42</v>
      </c>
      <c r="AN88" s="1">
        <v>0.2</v>
      </c>
      <c r="AO88" s="1">
        <v>2.2999999999999998</v>
      </c>
      <c r="AP88" s="1">
        <v>5.42</v>
      </c>
      <c r="AQ88" s="1">
        <v>6.92</v>
      </c>
      <c r="AR88" s="1">
        <v>0</v>
      </c>
      <c r="AS88" s="1">
        <v>2.17</v>
      </c>
      <c r="AT88" s="1">
        <v>1.08</v>
      </c>
      <c r="AU88" s="1">
        <v>1.58</v>
      </c>
      <c r="AV88" s="1">
        <v>1.08</v>
      </c>
      <c r="AW88" s="1">
        <v>68</v>
      </c>
      <c r="AX88" s="1">
        <v>4.08</v>
      </c>
      <c r="AY88" s="1">
        <v>0.42</v>
      </c>
      <c r="AZ88" s="1">
        <v>0.08</v>
      </c>
      <c r="BA88" s="1">
        <v>0.92</v>
      </c>
      <c r="BB88" s="1">
        <v>1.42</v>
      </c>
      <c r="BC88" s="1">
        <v>13</v>
      </c>
      <c r="BD88" s="1">
        <v>7.92</v>
      </c>
      <c r="BE88" s="1">
        <v>4.33</v>
      </c>
      <c r="BF88" s="1">
        <v>0.5</v>
      </c>
      <c r="BG88" s="1">
        <v>3.17</v>
      </c>
      <c r="BH88" s="1">
        <v>2</v>
      </c>
      <c r="BI88" s="1">
        <v>1.44</v>
      </c>
      <c r="BJ88" s="1">
        <v>16.920000000000002</v>
      </c>
      <c r="BK88" s="1">
        <v>14</v>
      </c>
      <c r="BL88" s="1">
        <v>83</v>
      </c>
      <c r="BM88" s="1">
        <v>10.42</v>
      </c>
      <c r="BN88" s="1">
        <v>7.5</v>
      </c>
      <c r="BO88" s="1">
        <v>72</v>
      </c>
      <c r="BP88" s="1">
        <v>4.92</v>
      </c>
      <c r="BQ88" s="1">
        <v>3.58</v>
      </c>
      <c r="BR88" s="1">
        <v>73</v>
      </c>
      <c r="BS88" s="1">
        <v>0</v>
      </c>
      <c r="BT88" s="1">
        <v>0</v>
      </c>
      <c r="BU88" s="1">
        <v>9</v>
      </c>
      <c r="BV88" s="1">
        <v>3</v>
      </c>
      <c r="BW88" s="1">
        <v>8</v>
      </c>
      <c r="BX88" s="1">
        <v>0.75</v>
      </c>
      <c r="BY88" s="1">
        <v>28.58</v>
      </c>
      <c r="BZ88" s="1">
        <v>0.83</v>
      </c>
      <c r="CA88" s="1">
        <v>1.58</v>
      </c>
      <c r="CB88" s="1">
        <v>1.25</v>
      </c>
      <c r="CC88" s="1">
        <v>0.33</v>
      </c>
      <c r="CD88" s="1">
        <v>0.08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3.120755990000001</v>
      </c>
      <c r="CL88" s="1">
        <v>1</v>
      </c>
    </row>
    <row r="89" spans="1:90" x14ac:dyDescent="0.25">
      <c r="A89" s="1" t="s">
        <v>225</v>
      </c>
      <c r="B89" s="1">
        <v>5.4</v>
      </c>
      <c r="C89" s="1">
        <v>10</v>
      </c>
      <c r="D89" s="1">
        <v>27.1</v>
      </c>
      <c r="E89" s="1">
        <v>0.14000000000000001</v>
      </c>
      <c r="F89" s="1">
        <v>0.19</v>
      </c>
      <c r="G89" s="1">
        <v>0.2</v>
      </c>
      <c r="H89" s="1">
        <v>3</v>
      </c>
      <c r="I89" s="1">
        <v>0.5</v>
      </c>
      <c r="J89" s="1">
        <v>0.2</v>
      </c>
      <c r="K89" s="1">
        <v>0.3</v>
      </c>
      <c r="L89" s="1">
        <v>0.2</v>
      </c>
      <c r="M89" s="1">
        <v>0</v>
      </c>
      <c r="N89" s="1">
        <v>0</v>
      </c>
      <c r="O89" s="1">
        <v>0.04</v>
      </c>
      <c r="P89" s="1">
        <v>0.04</v>
      </c>
      <c r="Q89" s="1">
        <v>0.1</v>
      </c>
      <c r="R89" s="1">
        <v>0.1</v>
      </c>
      <c r="S89" s="1">
        <v>0</v>
      </c>
      <c r="T89" s="1">
        <v>0</v>
      </c>
      <c r="U89" s="1">
        <v>7.3</v>
      </c>
      <c r="V89" s="1">
        <v>6</v>
      </c>
      <c r="W89" s="1">
        <v>82</v>
      </c>
      <c r="X89" s="1">
        <v>2.5</v>
      </c>
      <c r="Y89" s="1">
        <v>0.3</v>
      </c>
      <c r="Z89" s="1">
        <v>12</v>
      </c>
      <c r="AA89" s="1">
        <v>0.6</v>
      </c>
      <c r="AB89" s="1">
        <v>0.3</v>
      </c>
      <c r="AC89" s="1">
        <v>0.6</v>
      </c>
      <c r="AD89" s="1">
        <v>0.3</v>
      </c>
      <c r="AE89" s="1">
        <v>0.15</v>
      </c>
      <c r="AF89" s="1">
        <v>0.2</v>
      </c>
      <c r="AG89" s="1">
        <v>0</v>
      </c>
      <c r="AH89" s="1">
        <v>0.2</v>
      </c>
      <c r="AI89" s="1">
        <v>0</v>
      </c>
      <c r="AJ89" s="1">
        <v>0</v>
      </c>
      <c r="AK89" s="1">
        <v>8.1999999999999993</v>
      </c>
      <c r="AL89" s="1">
        <v>9.6999999999999993</v>
      </c>
      <c r="AM89" s="1">
        <v>9.08</v>
      </c>
      <c r="AN89" s="1">
        <v>0.7</v>
      </c>
      <c r="AO89" s="1">
        <v>2.2999999999999998</v>
      </c>
      <c r="AP89" s="1">
        <v>4</v>
      </c>
      <c r="AQ89" s="1">
        <v>7.6</v>
      </c>
      <c r="AR89" s="1">
        <v>0.1</v>
      </c>
      <c r="AS89" s="1">
        <v>2.2000000000000002</v>
      </c>
      <c r="AT89" s="1">
        <v>0.6</v>
      </c>
      <c r="AU89" s="1">
        <v>0.4</v>
      </c>
      <c r="AV89" s="1">
        <v>0.3</v>
      </c>
      <c r="AW89" s="1">
        <v>75</v>
      </c>
      <c r="AX89" s="1">
        <v>1.1000000000000001</v>
      </c>
      <c r="AY89" s="1">
        <v>0.2</v>
      </c>
      <c r="AZ89" s="1">
        <v>0</v>
      </c>
      <c r="BA89" s="1">
        <v>0.1</v>
      </c>
      <c r="BB89" s="1">
        <v>0.3</v>
      </c>
      <c r="BC89" s="1">
        <v>11.7</v>
      </c>
      <c r="BD89" s="1">
        <v>7.5</v>
      </c>
      <c r="BE89" s="1">
        <v>4.4000000000000004</v>
      </c>
      <c r="BF89" s="1">
        <v>1.7</v>
      </c>
      <c r="BG89" s="1">
        <v>1.9</v>
      </c>
      <c r="BH89" s="1">
        <v>1.2</v>
      </c>
      <c r="BI89" s="1">
        <v>1.22</v>
      </c>
      <c r="BJ89" s="1">
        <v>15.1</v>
      </c>
      <c r="BK89" s="1">
        <v>13</v>
      </c>
      <c r="BL89" s="1">
        <v>86</v>
      </c>
      <c r="BM89" s="1">
        <v>12.3</v>
      </c>
      <c r="BN89" s="1">
        <v>8.4</v>
      </c>
      <c r="BO89" s="1">
        <v>68</v>
      </c>
      <c r="BP89" s="1">
        <v>7.3</v>
      </c>
      <c r="BQ89" s="1">
        <v>6</v>
      </c>
      <c r="BR89" s="1">
        <v>82</v>
      </c>
      <c r="BS89" s="1">
        <v>0.2</v>
      </c>
      <c r="BT89" s="1">
        <v>0</v>
      </c>
      <c r="BU89" s="1">
        <v>2</v>
      </c>
      <c r="BV89" s="1">
        <v>8</v>
      </c>
      <c r="BW89" s="1">
        <v>2</v>
      </c>
      <c r="BX89" s="1">
        <v>0.2</v>
      </c>
      <c r="BY89" s="1">
        <v>23.3</v>
      </c>
      <c r="BZ89" s="1">
        <v>1.7</v>
      </c>
      <c r="CA89" s="1">
        <v>1.4</v>
      </c>
      <c r="CB89" s="1">
        <v>3.1</v>
      </c>
      <c r="CC89" s="1">
        <v>0.3</v>
      </c>
      <c r="CD89" s="1">
        <v>0</v>
      </c>
      <c r="CE89" s="1">
        <v>0.5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3.5243246500000014</v>
      </c>
      <c r="CL89" s="1">
        <v>1</v>
      </c>
    </row>
    <row r="90" spans="1:90" x14ac:dyDescent="0.25">
      <c r="A90" s="1" t="s">
        <v>118</v>
      </c>
      <c r="B90" s="1">
        <v>4.9000000000000004</v>
      </c>
      <c r="C90" s="1">
        <v>14</v>
      </c>
      <c r="D90" s="1">
        <v>85.79</v>
      </c>
      <c r="E90" s="1">
        <v>0.13</v>
      </c>
      <c r="F90" s="1">
        <v>0</v>
      </c>
      <c r="G90" s="1">
        <v>0.2</v>
      </c>
      <c r="H90" s="1">
        <v>0</v>
      </c>
      <c r="I90" s="1">
        <v>0.71</v>
      </c>
      <c r="J90" s="1">
        <v>0.28999999999999998</v>
      </c>
      <c r="K90" s="1">
        <v>7.0000000000000007E-2</v>
      </c>
      <c r="L90" s="1">
        <v>0.64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15</v>
      </c>
      <c r="V90" s="1">
        <v>12.71</v>
      </c>
      <c r="W90" s="1">
        <v>85</v>
      </c>
      <c r="X90" s="1">
        <v>3</v>
      </c>
      <c r="Y90" s="1">
        <v>0.79</v>
      </c>
      <c r="Z90" s="1">
        <v>26</v>
      </c>
      <c r="AA90" s="1">
        <v>2.36</v>
      </c>
      <c r="AB90" s="1">
        <v>0.64</v>
      </c>
      <c r="AC90" s="1">
        <v>1.36</v>
      </c>
      <c r="AD90" s="1">
        <v>0.21</v>
      </c>
      <c r="AE90" s="1">
        <v>0.13</v>
      </c>
      <c r="AF90" s="1">
        <v>0</v>
      </c>
      <c r="AG90" s="1">
        <v>0</v>
      </c>
      <c r="AH90" s="1">
        <v>0.14000000000000001</v>
      </c>
      <c r="AI90" s="1">
        <v>0</v>
      </c>
      <c r="AJ90" s="1">
        <v>0.43</v>
      </c>
      <c r="AK90" s="1">
        <v>2.93</v>
      </c>
      <c r="AL90" s="1">
        <v>22.54</v>
      </c>
      <c r="AM90" s="1">
        <v>13.1</v>
      </c>
      <c r="AN90" s="1">
        <v>0.6</v>
      </c>
      <c r="AO90" s="1">
        <v>3.3</v>
      </c>
      <c r="AP90" s="1">
        <v>14.36</v>
      </c>
      <c r="AQ90" s="1">
        <v>14.36</v>
      </c>
      <c r="AR90" s="1">
        <v>7.0000000000000007E-2</v>
      </c>
      <c r="AS90" s="1">
        <v>2.36</v>
      </c>
      <c r="AT90" s="1">
        <v>0.79</v>
      </c>
      <c r="AU90" s="1">
        <v>1.71</v>
      </c>
      <c r="AV90" s="1">
        <v>1.07</v>
      </c>
      <c r="AW90" s="1">
        <v>63</v>
      </c>
      <c r="AX90" s="1">
        <v>5.79</v>
      </c>
      <c r="AY90" s="1">
        <v>1.1399999999999999</v>
      </c>
      <c r="AZ90" s="1">
        <v>0.14000000000000001</v>
      </c>
      <c r="BA90" s="1">
        <v>1.07</v>
      </c>
      <c r="BB90" s="1">
        <v>2.36</v>
      </c>
      <c r="BC90" s="1">
        <v>11.07</v>
      </c>
      <c r="BD90" s="1">
        <v>7.14</v>
      </c>
      <c r="BE90" s="1">
        <v>3.93</v>
      </c>
      <c r="BF90" s="1">
        <v>0.86</v>
      </c>
      <c r="BG90" s="1">
        <v>1.71</v>
      </c>
      <c r="BH90" s="1">
        <v>1.29</v>
      </c>
      <c r="BI90" s="1">
        <v>1.21</v>
      </c>
      <c r="BJ90" s="1">
        <v>56.36</v>
      </c>
      <c r="BK90" s="1">
        <v>50.21</v>
      </c>
      <c r="BL90" s="1">
        <v>89</v>
      </c>
      <c r="BM90" s="1">
        <v>34.36</v>
      </c>
      <c r="BN90" s="1">
        <v>28.64</v>
      </c>
      <c r="BO90" s="1">
        <v>83</v>
      </c>
      <c r="BP90" s="1">
        <v>15</v>
      </c>
      <c r="BQ90" s="1">
        <v>12.71</v>
      </c>
      <c r="BR90" s="1">
        <v>85</v>
      </c>
      <c r="BS90" s="1">
        <v>0.28999999999999998</v>
      </c>
      <c r="BT90" s="1">
        <v>7.0000000000000007E-2</v>
      </c>
      <c r="BU90" s="1">
        <v>14</v>
      </c>
      <c r="BV90" s="1">
        <v>0</v>
      </c>
      <c r="BW90" s="1">
        <v>4</v>
      </c>
      <c r="BX90" s="1">
        <v>0.28999999999999998</v>
      </c>
      <c r="BY90" s="1">
        <v>68.430000000000007</v>
      </c>
      <c r="BZ90" s="1">
        <v>0.21</v>
      </c>
      <c r="CA90" s="1">
        <v>6.79</v>
      </c>
      <c r="CB90" s="1">
        <v>4.07</v>
      </c>
      <c r="CC90" s="1">
        <v>0</v>
      </c>
      <c r="CD90" s="1">
        <v>0</v>
      </c>
      <c r="CE90" s="1">
        <v>1.79</v>
      </c>
      <c r="CF90" s="1">
        <v>0.14000000000000001</v>
      </c>
      <c r="CG90" s="1">
        <v>0.21</v>
      </c>
      <c r="CH90" s="1">
        <v>0</v>
      </c>
      <c r="CI90" s="1">
        <v>0</v>
      </c>
      <c r="CJ90" s="1">
        <v>0</v>
      </c>
      <c r="CK90" s="1">
        <f t="shared" si="1"/>
        <v>3.1241966300000028</v>
      </c>
      <c r="CL90" s="1">
        <v>1</v>
      </c>
    </row>
    <row r="91" spans="1:90" x14ac:dyDescent="0.25">
      <c r="A91" s="1" t="s">
        <v>121</v>
      </c>
      <c r="B91" s="1">
        <v>4.9000000000000004</v>
      </c>
      <c r="C91" s="1">
        <v>7</v>
      </c>
      <c r="D91" s="1">
        <v>58</v>
      </c>
      <c r="E91" s="1">
        <v>0.04</v>
      </c>
      <c r="F91" s="1">
        <v>0.04</v>
      </c>
      <c r="G91" s="1">
        <v>0.1</v>
      </c>
      <c r="H91" s="1">
        <v>1</v>
      </c>
      <c r="I91" s="1">
        <v>0.43</v>
      </c>
      <c r="J91" s="1">
        <v>0</v>
      </c>
      <c r="K91" s="1">
        <v>0.28999999999999998</v>
      </c>
      <c r="L91" s="1">
        <v>0.14000000000000001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12.43</v>
      </c>
      <c r="V91" s="1">
        <v>9.2899999999999991</v>
      </c>
      <c r="W91" s="1">
        <v>75</v>
      </c>
      <c r="X91" s="1">
        <v>3.57</v>
      </c>
      <c r="Y91" s="1">
        <v>1</v>
      </c>
      <c r="Z91" s="1">
        <v>28</v>
      </c>
      <c r="AA91" s="1">
        <v>1.1399999999999999</v>
      </c>
      <c r="AB91" s="1">
        <v>0.71</v>
      </c>
      <c r="AC91" s="1">
        <v>1</v>
      </c>
      <c r="AD91" s="1">
        <v>0.14000000000000001</v>
      </c>
      <c r="AE91" s="1">
        <v>0.1</v>
      </c>
      <c r="AF91" s="1">
        <v>0.14000000000000001</v>
      </c>
      <c r="AG91" s="1">
        <v>0</v>
      </c>
      <c r="AH91" s="1">
        <v>0.28999999999999998</v>
      </c>
      <c r="AI91" s="1">
        <v>0</v>
      </c>
      <c r="AJ91" s="1">
        <v>0.43</v>
      </c>
      <c r="AK91" s="1">
        <v>5</v>
      </c>
      <c r="AL91" s="1">
        <v>16.86</v>
      </c>
      <c r="AM91" s="1">
        <v>13.89</v>
      </c>
      <c r="AN91" s="1">
        <v>0.4</v>
      </c>
      <c r="AO91" s="1">
        <v>2.2999999999999998</v>
      </c>
      <c r="AP91" s="1">
        <v>10</v>
      </c>
      <c r="AQ91" s="1">
        <v>11.29</v>
      </c>
      <c r="AR91" s="1">
        <v>0.14000000000000001</v>
      </c>
      <c r="AS91" s="1">
        <v>2.29</v>
      </c>
      <c r="AT91" s="1">
        <v>0.14000000000000001</v>
      </c>
      <c r="AU91" s="1">
        <v>1.71</v>
      </c>
      <c r="AV91" s="1">
        <v>1.1399999999999999</v>
      </c>
      <c r="AW91" s="1">
        <v>67</v>
      </c>
      <c r="AX91" s="1">
        <v>5.14</v>
      </c>
      <c r="AY91" s="1">
        <v>1.1399999999999999</v>
      </c>
      <c r="AZ91" s="1">
        <v>0.28999999999999998</v>
      </c>
      <c r="BA91" s="1">
        <v>1.1399999999999999</v>
      </c>
      <c r="BB91" s="1">
        <v>2.57</v>
      </c>
      <c r="BC91" s="1">
        <v>10.29</v>
      </c>
      <c r="BD91" s="1">
        <v>7.14</v>
      </c>
      <c r="BE91" s="1">
        <v>2.71</v>
      </c>
      <c r="BF91" s="1">
        <v>0.71</v>
      </c>
      <c r="BG91" s="1">
        <v>1.43</v>
      </c>
      <c r="BH91" s="1">
        <v>1.57</v>
      </c>
      <c r="BI91" s="1">
        <v>1.08</v>
      </c>
      <c r="BJ91" s="1">
        <v>44.43</v>
      </c>
      <c r="BK91" s="1">
        <v>38.14</v>
      </c>
      <c r="BL91" s="1">
        <v>86</v>
      </c>
      <c r="BM91" s="1">
        <v>28.43</v>
      </c>
      <c r="BN91" s="1">
        <v>21</v>
      </c>
      <c r="BO91" s="1">
        <v>74</v>
      </c>
      <c r="BP91" s="1">
        <v>12.43</v>
      </c>
      <c r="BQ91" s="1">
        <v>9.2899999999999991</v>
      </c>
      <c r="BR91" s="1">
        <v>75</v>
      </c>
      <c r="BS91" s="1">
        <v>0</v>
      </c>
      <c r="BT91" s="1">
        <v>0</v>
      </c>
      <c r="BU91" s="1">
        <v>5</v>
      </c>
      <c r="BV91" s="1">
        <v>2</v>
      </c>
      <c r="BW91" s="1">
        <v>3</v>
      </c>
      <c r="BX91" s="1">
        <v>0.14000000000000001</v>
      </c>
      <c r="BY91" s="1">
        <v>61</v>
      </c>
      <c r="BZ91" s="1">
        <v>1.1399999999999999</v>
      </c>
      <c r="CA91" s="1">
        <v>5.86</v>
      </c>
      <c r="CB91" s="1">
        <v>3.71</v>
      </c>
      <c r="CC91" s="1">
        <v>0.28999999999999998</v>
      </c>
      <c r="CD91" s="1">
        <v>0</v>
      </c>
      <c r="CE91" s="1">
        <v>0.71</v>
      </c>
      <c r="CF91" s="1">
        <v>0.14000000000000001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3.4471400700000014</v>
      </c>
      <c r="CL91" s="1">
        <v>1</v>
      </c>
    </row>
    <row r="92" spans="1:90" x14ac:dyDescent="0.25">
      <c r="A92" s="1" t="s">
        <v>130</v>
      </c>
      <c r="B92" s="1">
        <v>5.3</v>
      </c>
      <c r="C92" s="1">
        <v>12</v>
      </c>
      <c r="D92" s="1">
        <v>53.5</v>
      </c>
      <c r="E92" s="1">
        <v>0.19</v>
      </c>
      <c r="F92" s="1">
        <v>0.08</v>
      </c>
      <c r="G92" s="1">
        <v>0.2</v>
      </c>
      <c r="H92" s="1">
        <v>1</v>
      </c>
      <c r="I92" s="1">
        <v>0.83</v>
      </c>
      <c r="J92" s="1">
        <v>0.67</v>
      </c>
      <c r="K92" s="1">
        <v>0.5</v>
      </c>
      <c r="L92" s="1">
        <v>0.33</v>
      </c>
      <c r="M92" s="1">
        <v>0.08</v>
      </c>
      <c r="N92" s="1">
        <v>0</v>
      </c>
      <c r="O92" s="1">
        <v>0.13</v>
      </c>
      <c r="P92" s="1">
        <v>0.13</v>
      </c>
      <c r="Q92" s="1">
        <v>0</v>
      </c>
      <c r="R92" s="1">
        <v>0</v>
      </c>
      <c r="S92" s="1">
        <v>0</v>
      </c>
      <c r="T92" s="1">
        <v>0</v>
      </c>
      <c r="U92" s="1">
        <v>9.17</v>
      </c>
      <c r="V92" s="1">
        <v>6.08</v>
      </c>
      <c r="W92" s="1">
        <v>66</v>
      </c>
      <c r="X92" s="1">
        <v>1.92</v>
      </c>
      <c r="Y92" s="1">
        <v>0.75</v>
      </c>
      <c r="Z92" s="1">
        <v>39</v>
      </c>
      <c r="AA92" s="1">
        <v>1.08</v>
      </c>
      <c r="AB92" s="1">
        <v>0.25</v>
      </c>
      <c r="AC92" s="1">
        <v>0.92</v>
      </c>
      <c r="AD92" s="1">
        <v>0.17</v>
      </c>
      <c r="AE92" s="1">
        <v>0.12</v>
      </c>
      <c r="AF92" s="1">
        <v>0.08</v>
      </c>
      <c r="AG92" s="1">
        <v>0</v>
      </c>
      <c r="AH92" s="1">
        <v>0.08</v>
      </c>
      <c r="AI92" s="1">
        <v>0</v>
      </c>
      <c r="AJ92" s="1">
        <v>0.25</v>
      </c>
      <c r="AK92" s="1">
        <v>10.83</v>
      </c>
      <c r="AL92" s="1">
        <v>14.01</v>
      </c>
      <c r="AM92" s="1">
        <v>10.15</v>
      </c>
      <c r="AN92" s="1">
        <v>1</v>
      </c>
      <c r="AO92" s="1">
        <v>3.2</v>
      </c>
      <c r="AP92" s="1">
        <v>6.42</v>
      </c>
      <c r="AQ92" s="1">
        <v>7.17</v>
      </c>
      <c r="AR92" s="1">
        <v>0</v>
      </c>
      <c r="AS92" s="1">
        <v>2</v>
      </c>
      <c r="AT92" s="1">
        <v>0.83</v>
      </c>
      <c r="AU92" s="1">
        <v>1.25</v>
      </c>
      <c r="AV92" s="1">
        <v>0.57999999999999996</v>
      </c>
      <c r="AW92" s="1">
        <v>46</v>
      </c>
      <c r="AX92" s="1">
        <v>3</v>
      </c>
      <c r="AY92" s="1">
        <v>1.17</v>
      </c>
      <c r="AZ92" s="1">
        <v>0</v>
      </c>
      <c r="BA92" s="1">
        <v>0.57999999999999996</v>
      </c>
      <c r="BB92" s="1">
        <v>1.75</v>
      </c>
      <c r="BC92" s="1">
        <v>12.08</v>
      </c>
      <c r="BD92" s="1">
        <v>7.17</v>
      </c>
      <c r="BE92" s="1">
        <v>3.83</v>
      </c>
      <c r="BF92" s="1">
        <v>0.92</v>
      </c>
      <c r="BG92" s="1">
        <v>1.83</v>
      </c>
      <c r="BH92" s="1">
        <v>1.67</v>
      </c>
      <c r="BI92" s="1">
        <v>1.27</v>
      </c>
      <c r="BJ92" s="1">
        <v>21.08</v>
      </c>
      <c r="BK92" s="1">
        <v>16.5</v>
      </c>
      <c r="BL92" s="1">
        <v>78</v>
      </c>
      <c r="BM92" s="1">
        <v>15.92</v>
      </c>
      <c r="BN92" s="1">
        <v>10.67</v>
      </c>
      <c r="BO92" s="1">
        <v>67</v>
      </c>
      <c r="BP92" s="1">
        <v>9.17</v>
      </c>
      <c r="BQ92" s="1">
        <v>6.08</v>
      </c>
      <c r="BR92" s="1">
        <v>66</v>
      </c>
      <c r="BS92" s="1">
        <v>0</v>
      </c>
      <c r="BT92" s="1">
        <v>0</v>
      </c>
      <c r="BU92" s="1">
        <v>6</v>
      </c>
      <c r="BV92" s="1">
        <v>6</v>
      </c>
      <c r="BW92" s="1">
        <v>2</v>
      </c>
      <c r="BX92" s="1">
        <v>0.75</v>
      </c>
      <c r="BY92" s="1">
        <v>33.25</v>
      </c>
      <c r="BZ92" s="1">
        <v>2</v>
      </c>
      <c r="CA92" s="1">
        <v>2.33</v>
      </c>
      <c r="CB92" s="1">
        <v>2.83</v>
      </c>
      <c r="CC92" s="1">
        <v>0.25</v>
      </c>
      <c r="CD92" s="1">
        <v>0</v>
      </c>
      <c r="CE92" s="1">
        <v>0.92</v>
      </c>
      <c r="CF92" s="1">
        <v>0.17</v>
      </c>
      <c r="CG92" s="1">
        <v>0.08</v>
      </c>
      <c r="CH92" s="1">
        <v>0</v>
      </c>
      <c r="CI92" s="1">
        <v>0</v>
      </c>
      <c r="CJ92" s="1">
        <v>0</v>
      </c>
      <c r="CK92" s="1">
        <f t="shared" si="1"/>
        <v>3.8513023900000016</v>
      </c>
      <c r="CL92" s="1">
        <v>1</v>
      </c>
    </row>
    <row r="93" spans="1:90" x14ac:dyDescent="0.25">
      <c r="A93" s="1" t="s">
        <v>132</v>
      </c>
      <c r="B93" s="1">
        <v>8.6</v>
      </c>
      <c r="C93" s="1">
        <v>11</v>
      </c>
      <c r="D93" s="1">
        <v>42.91</v>
      </c>
      <c r="E93" s="1">
        <v>0.19</v>
      </c>
      <c r="F93" s="1">
        <v>0.17</v>
      </c>
      <c r="G93" s="1">
        <v>0.4</v>
      </c>
      <c r="H93" s="1">
        <v>4</v>
      </c>
      <c r="I93" s="1">
        <v>1.73</v>
      </c>
      <c r="J93" s="1">
        <v>0.55000000000000004</v>
      </c>
      <c r="K93" s="1">
        <v>1.0900000000000001</v>
      </c>
      <c r="L93" s="1">
        <v>0.64</v>
      </c>
      <c r="M93" s="1">
        <v>0.36</v>
      </c>
      <c r="N93" s="1">
        <v>0.09</v>
      </c>
      <c r="O93" s="1">
        <v>0.22</v>
      </c>
      <c r="P93" s="1">
        <v>0.22</v>
      </c>
      <c r="Q93" s="1">
        <v>0.18</v>
      </c>
      <c r="R93" s="1">
        <v>0.18</v>
      </c>
      <c r="S93" s="1">
        <v>0</v>
      </c>
      <c r="T93" s="1">
        <v>0</v>
      </c>
      <c r="U93" s="1">
        <v>14.18</v>
      </c>
      <c r="V93" s="1">
        <v>12.36</v>
      </c>
      <c r="W93" s="1">
        <v>87</v>
      </c>
      <c r="X93" s="1">
        <v>2.82</v>
      </c>
      <c r="Y93" s="1">
        <v>0.64</v>
      </c>
      <c r="Z93" s="1">
        <v>23</v>
      </c>
      <c r="AA93" s="1">
        <v>1.82</v>
      </c>
      <c r="AB93" s="1">
        <v>0</v>
      </c>
      <c r="AC93" s="1">
        <v>1.27</v>
      </c>
      <c r="AD93" s="1">
        <v>0.27</v>
      </c>
      <c r="AE93" s="1">
        <v>0.19</v>
      </c>
      <c r="AF93" s="1">
        <v>0.18</v>
      </c>
      <c r="AG93" s="1">
        <v>0</v>
      </c>
      <c r="AH93" s="1">
        <v>0</v>
      </c>
      <c r="AI93" s="1">
        <v>0</v>
      </c>
      <c r="AJ93" s="1">
        <v>0.09</v>
      </c>
      <c r="AK93" s="1">
        <v>21.73</v>
      </c>
      <c r="AL93" s="1">
        <v>20.95</v>
      </c>
      <c r="AM93" s="1">
        <v>13.47</v>
      </c>
      <c r="AN93" s="1">
        <v>1.7</v>
      </c>
      <c r="AO93" s="1">
        <v>3.9</v>
      </c>
      <c r="AP93" s="1">
        <v>7.18</v>
      </c>
      <c r="AQ93" s="1">
        <v>12.09</v>
      </c>
      <c r="AR93" s="1">
        <v>0</v>
      </c>
      <c r="AS93" s="1">
        <v>2.91</v>
      </c>
      <c r="AT93" s="1">
        <v>0.36</v>
      </c>
      <c r="AU93" s="1">
        <v>0.27</v>
      </c>
      <c r="AV93" s="1">
        <v>0.18</v>
      </c>
      <c r="AW93" s="1">
        <v>67</v>
      </c>
      <c r="AX93" s="1">
        <v>2.1800000000000002</v>
      </c>
      <c r="AY93" s="1">
        <v>0.09</v>
      </c>
      <c r="AZ93" s="1">
        <v>0.09</v>
      </c>
      <c r="BA93" s="1">
        <v>0.09</v>
      </c>
      <c r="BB93" s="1">
        <v>0.27</v>
      </c>
      <c r="BC93" s="1">
        <v>6.64</v>
      </c>
      <c r="BD93" s="1">
        <v>4.18</v>
      </c>
      <c r="BE93" s="1">
        <v>1.91</v>
      </c>
      <c r="BF93" s="1">
        <v>0.82</v>
      </c>
      <c r="BG93" s="1">
        <v>0.82</v>
      </c>
      <c r="BH93" s="1">
        <v>0.55000000000000004</v>
      </c>
      <c r="BI93" s="1">
        <v>0.6</v>
      </c>
      <c r="BJ93" s="1">
        <v>26.91</v>
      </c>
      <c r="BK93" s="1">
        <v>24.36</v>
      </c>
      <c r="BL93" s="1">
        <v>91</v>
      </c>
      <c r="BM93" s="1">
        <v>24</v>
      </c>
      <c r="BN93" s="1">
        <v>19.73</v>
      </c>
      <c r="BO93" s="1">
        <v>82</v>
      </c>
      <c r="BP93" s="1">
        <v>14.18</v>
      </c>
      <c r="BQ93" s="1">
        <v>12.36</v>
      </c>
      <c r="BR93" s="1">
        <v>87</v>
      </c>
      <c r="BS93" s="1">
        <v>0.36</v>
      </c>
      <c r="BT93" s="1">
        <v>0.27</v>
      </c>
      <c r="BU93" s="1">
        <v>4</v>
      </c>
      <c r="BV93" s="1">
        <v>7</v>
      </c>
      <c r="BW93" s="1">
        <v>1</v>
      </c>
      <c r="BX93" s="1">
        <v>0.73</v>
      </c>
      <c r="BY93" s="1">
        <v>37.909999999999997</v>
      </c>
      <c r="BZ93" s="1">
        <v>3.55</v>
      </c>
      <c r="CA93" s="1">
        <v>1.36</v>
      </c>
      <c r="CB93" s="1">
        <v>3.91</v>
      </c>
      <c r="CC93" s="1">
        <v>0.27</v>
      </c>
      <c r="CD93" s="1">
        <v>0</v>
      </c>
      <c r="CE93" s="1">
        <v>1.36</v>
      </c>
      <c r="CF93" s="1">
        <v>0</v>
      </c>
      <c r="CG93" s="1">
        <v>0.27</v>
      </c>
      <c r="CH93" s="1">
        <v>0</v>
      </c>
      <c r="CI93" s="1">
        <v>0</v>
      </c>
      <c r="CJ93" s="1">
        <v>0</v>
      </c>
      <c r="CK93" s="1">
        <f t="shared" si="1"/>
        <v>5.4123168400000052</v>
      </c>
      <c r="CL93" s="1">
        <v>1</v>
      </c>
    </row>
    <row r="94" spans="1:90" x14ac:dyDescent="0.25">
      <c r="A94" s="1" t="s">
        <v>133</v>
      </c>
      <c r="B94" s="1">
        <v>7</v>
      </c>
      <c r="C94" s="1">
        <v>14</v>
      </c>
      <c r="D94" s="1">
        <v>59.43</v>
      </c>
      <c r="E94" s="1">
        <v>0.22</v>
      </c>
      <c r="F94" s="1">
        <v>0.23</v>
      </c>
      <c r="G94" s="1">
        <v>0.3</v>
      </c>
      <c r="H94" s="1">
        <v>5</v>
      </c>
      <c r="I94" s="1">
        <v>1.64</v>
      </c>
      <c r="J94" s="1">
        <v>0.79</v>
      </c>
      <c r="K94" s="1">
        <v>0.64</v>
      </c>
      <c r="L94" s="1">
        <v>1</v>
      </c>
      <c r="M94" s="1">
        <v>0.14000000000000001</v>
      </c>
      <c r="N94" s="1">
        <v>0</v>
      </c>
      <c r="O94" s="1">
        <v>0.17</v>
      </c>
      <c r="P94" s="1">
        <v>0.17</v>
      </c>
      <c r="Q94" s="1">
        <v>0.21</v>
      </c>
      <c r="R94" s="1">
        <v>0.21</v>
      </c>
      <c r="S94" s="1">
        <v>0</v>
      </c>
      <c r="T94" s="1">
        <v>0</v>
      </c>
      <c r="U94" s="1">
        <v>9.7899999999999991</v>
      </c>
      <c r="V94" s="1">
        <v>6.5</v>
      </c>
      <c r="W94" s="1">
        <v>66</v>
      </c>
      <c r="X94" s="1">
        <v>2.0699999999999998</v>
      </c>
      <c r="Y94" s="1">
        <v>0.43</v>
      </c>
      <c r="Z94" s="1">
        <v>21</v>
      </c>
      <c r="AA94" s="1">
        <v>1.64</v>
      </c>
      <c r="AB94" s="1">
        <v>0.14000000000000001</v>
      </c>
      <c r="AC94" s="1">
        <v>1</v>
      </c>
      <c r="AD94" s="1">
        <v>0.21</v>
      </c>
      <c r="AE94" s="1">
        <v>0.15</v>
      </c>
      <c r="AF94" s="1">
        <v>0.14000000000000001</v>
      </c>
      <c r="AG94" s="1">
        <v>0</v>
      </c>
      <c r="AH94" s="1">
        <v>0</v>
      </c>
      <c r="AI94" s="1">
        <v>0</v>
      </c>
      <c r="AJ94" s="1">
        <v>7.0000000000000007E-2</v>
      </c>
      <c r="AK94" s="1">
        <v>16.71</v>
      </c>
      <c r="AL94" s="1">
        <v>15.08</v>
      </c>
      <c r="AM94" s="1">
        <v>15.6</v>
      </c>
      <c r="AN94" s="1">
        <v>1.3</v>
      </c>
      <c r="AO94" s="1">
        <v>3.6</v>
      </c>
      <c r="AP94" s="1">
        <v>7.43</v>
      </c>
      <c r="AQ94" s="1">
        <v>12.57</v>
      </c>
      <c r="AR94" s="1">
        <v>0.5</v>
      </c>
      <c r="AS94" s="1">
        <v>3.71</v>
      </c>
      <c r="AT94" s="1">
        <v>1.1399999999999999</v>
      </c>
      <c r="AU94" s="1">
        <v>1</v>
      </c>
      <c r="AV94" s="1">
        <v>0.56999999999999995</v>
      </c>
      <c r="AW94" s="1">
        <v>57</v>
      </c>
      <c r="AX94" s="1">
        <v>2.64</v>
      </c>
      <c r="AY94" s="1">
        <v>7.0000000000000007E-2</v>
      </c>
      <c r="AZ94" s="1">
        <v>0</v>
      </c>
      <c r="BA94" s="1">
        <v>0.21</v>
      </c>
      <c r="BB94" s="1">
        <v>0.28999999999999998</v>
      </c>
      <c r="BC94" s="1">
        <v>15.86</v>
      </c>
      <c r="BD94" s="1">
        <v>10.43</v>
      </c>
      <c r="BE94" s="1">
        <v>5.29</v>
      </c>
      <c r="BF94" s="1">
        <v>1</v>
      </c>
      <c r="BG94" s="1">
        <v>3.14</v>
      </c>
      <c r="BH94" s="1">
        <v>2</v>
      </c>
      <c r="BI94" s="1">
        <v>1.7</v>
      </c>
      <c r="BJ94" s="1">
        <v>20.29</v>
      </c>
      <c r="BK94" s="1">
        <v>15.71</v>
      </c>
      <c r="BL94" s="1">
        <v>77</v>
      </c>
      <c r="BM94" s="1">
        <v>16.5</v>
      </c>
      <c r="BN94" s="1">
        <v>10.71</v>
      </c>
      <c r="BO94" s="1">
        <v>65</v>
      </c>
      <c r="BP94" s="1">
        <v>9.7899999999999991</v>
      </c>
      <c r="BQ94" s="1">
        <v>6.5</v>
      </c>
      <c r="BR94" s="1">
        <v>66</v>
      </c>
      <c r="BS94" s="1">
        <v>0.56999999999999995</v>
      </c>
      <c r="BT94" s="1">
        <v>0.14000000000000001</v>
      </c>
      <c r="BU94" s="1">
        <v>10</v>
      </c>
      <c r="BV94" s="1">
        <v>4</v>
      </c>
      <c r="BW94" s="1">
        <v>9</v>
      </c>
      <c r="BX94" s="1">
        <v>0.56999999999999995</v>
      </c>
      <c r="BY94" s="1">
        <v>31.71</v>
      </c>
      <c r="BZ94" s="1">
        <v>1.93</v>
      </c>
      <c r="CA94" s="1">
        <v>3.79</v>
      </c>
      <c r="CB94" s="1">
        <v>4.1399999999999997</v>
      </c>
      <c r="CC94" s="1">
        <v>0.28999999999999998</v>
      </c>
      <c r="CD94" s="1">
        <v>0</v>
      </c>
      <c r="CE94" s="1">
        <v>1.29</v>
      </c>
      <c r="CF94" s="1">
        <v>7.0000000000000007E-2</v>
      </c>
      <c r="CG94" s="1">
        <v>0.21</v>
      </c>
      <c r="CH94" s="1">
        <v>0</v>
      </c>
      <c r="CI94" s="1">
        <v>0</v>
      </c>
      <c r="CJ94" s="1">
        <v>0</v>
      </c>
      <c r="CK94" s="1">
        <f t="shared" si="1"/>
        <v>4.1030164899999999</v>
      </c>
      <c r="CL94" s="1">
        <v>1</v>
      </c>
    </row>
    <row r="95" spans="1:90" x14ac:dyDescent="0.25">
      <c r="A95" s="1" t="s">
        <v>147</v>
      </c>
      <c r="B95" s="1">
        <v>5.9</v>
      </c>
      <c r="C95" s="1">
        <v>12</v>
      </c>
      <c r="D95" s="1">
        <v>75.5</v>
      </c>
      <c r="E95" s="1">
        <v>0.11</v>
      </c>
      <c r="F95" s="1">
        <v>0.1</v>
      </c>
      <c r="G95" s="1">
        <v>0.2</v>
      </c>
      <c r="H95" s="1">
        <v>3</v>
      </c>
      <c r="I95" s="1">
        <v>0.42</v>
      </c>
      <c r="J95" s="1">
        <v>0.25</v>
      </c>
      <c r="K95" s="1">
        <v>0.25</v>
      </c>
      <c r="L95" s="1">
        <v>0.17</v>
      </c>
      <c r="M95" s="1">
        <v>0.17</v>
      </c>
      <c r="N95" s="1">
        <v>0.08</v>
      </c>
      <c r="O95" s="1">
        <v>0.02</v>
      </c>
      <c r="P95" s="1">
        <v>0.14000000000000001</v>
      </c>
      <c r="Q95" s="1">
        <v>0.17</v>
      </c>
      <c r="R95" s="1">
        <v>0.17</v>
      </c>
      <c r="S95" s="1">
        <v>0</v>
      </c>
      <c r="T95" s="1">
        <v>0</v>
      </c>
      <c r="U95" s="1">
        <v>17.170000000000002</v>
      </c>
      <c r="V95" s="1">
        <v>13.5</v>
      </c>
      <c r="W95" s="1">
        <v>79</v>
      </c>
      <c r="X95" s="1">
        <v>0</v>
      </c>
      <c r="Y95" s="1">
        <v>0</v>
      </c>
      <c r="AA95" s="1">
        <v>0</v>
      </c>
      <c r="AB95" s="1">
        <v>0</v>
      </c>
      <c r="AC95" s="1">
        <v>0.83</v>
      </c>
      <c r="AD95" s="1">
        <v>0.17</v>
      </c>
      <c r="AE95" s="1">
        <v>0.1</v>
      </c>
      <c r="AF95" s="1">
        <v>0.08</v>
      </c>
      <c r="AG95" s="1">
        <v>0</v>
      </c>
      <c r="AH95" s="1">
        <v>0.08</v>
      </c>
      <c r="AI95" s="1">
        <v>0</v>
      </c>
      <c r="AJ95" s="1">
        <v>0.5</v>
      </c>
      <c r="AK95" s="1">
        <v>5.5</v>
      </c>
      <c r="AL95" s="1">
        <v>14.06</v>
      </c>
      <c r="AM95" s="1">
        <v>18.93</v>
      </c>
      <c r="AN95" s="1">
        <v>1</v>
      </c>
      <c r="AO95" s="1">
        <v>3.6</v>
      </c>
      <c r="AP95" s="1">
        <v>12.25</v>
      </c>
      <c r="AQ95" s="1">
        <v>16</v>
      </c>
      <c r="AR95" s="1">
        <v>0.33</v>
      </c>
      <c r="AS95" s="1">
        <v>3.67</v>
      </c>
      <c r="AT95" s="1">
        <v>0.33</v>
      </c>
      <c r="AU95" s="1">
        <v>1.92</v>
      </c>
      <c r="AV95" s="1">
        <v>0.67</v>
      </c>
      <c r="AW95" s="1">
        <v>35</v>
      </c>
      <c r="AX95" s="1">
        <v>6.42</v>
      </c>
      <c r="AY95" s="1">
        <v>0.67</v>
      </c>
      <c r="AZ95" s="1">
        <v>0.33</v>
      </c>
      <c r="BA95" s="1">
        <v>1.17</v>
      </c>
      <c r="BB95" s="1">
        <v>2.17</v>
      </c>
      <c r="BC95" s="1">
        <v>8.42</v>
      </c>
      <c r="BD95" s="1">
        <v>4.92</v>
      </c>
      <c r="BE95" s="1">
        <v>2.92</v>
      </c>
      <c r="BF95" s="1">
        <v>0.57999999999999996</v>
      </c>
      <c r="BG95" s="1">
        <v>1.67</v>
      </c>
      <c r="BH95" s="1">
        <v>1.25</v>
      </c>
      <c r="BI95" s="1">
        <v>1</v>
      </c>
      <c r="BJ95" s="1">
        <v>58.42</v>
      </c>
      <c r="BK95" s="1">
        <v>52.08</v>
      </c>
      <c r="BL95" s="1">
        <v>89</v>
      </c>
      <c r="BM95" s="1">
        <v>31.75</v>
      </c>
      <c r="BN95" s="1">
        <v>26.92</v>
      </c>
      <c r="BO95" s="1">
        <v>85</v>
      </c>
      <c r="BP95" s="1">
        <v>17.170000000000002</v>
      </c>
      <c r="BQ95" s="1">
        <v>13.5</v>
      </c>
      <c r="BR95" s="1">
        <v>79</v>
      </c>
      <c r="BS95" s="1">
        <v>0.33</v>
      </c>
      <c r="BT95" s="1">
        <v>0.17</v>
      </c>
      <c r="BU95" s="1">
        <v>10</v>
      </c>
      <c r="BV95" s="1">
        <v>2</v>
      </c>
      <c r="BW95" s="1">
        <v>4</v>
      </c>
      <c r="BX95" s="1">
        <v>0.33</v>
      </c>
      <c r="BY95" s="1">
        <v>69.67</v>
      </c>
      <c r="BZ95" s="1">
        <v>0.5</v>
      </c>
      <c r="CA95" s="1">
        <v>7.67</v>
      </c>
      <c r="CB95" s="1">
        <v>2.42</v>
      </c>
      <c r="CC95" s="1">
        <v>0.17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0.17</v>
      </c>
      <c r="CJ95" s="1">
        <v>0.17</v>
      </c>
      <c r="CK95" s="1">
        <f t="shared" si="1"/>
        <v>4.1664007000000058</v>
      </c>
      <c r="CL95" s="1">
        <v>1</v>
      </c>
    </row>
    <row r="96" spans="1:90" x14ac:dyDescent="0.25">
      <c r="A96" s="1" t="s">
        <v>211</v>
      </c>
      <c r="B96" s="1">
        <v>4.9000000000000004</v>
      </c>
      <c r="C96" s="1">
        <v>8</v>
      </c>
      <c r="D96" s="1">
        <v>56.38</v>
      </c>
      <c r="E96" s="1">
        <v>0.06</v>
      </c>
      <c r="F96" s="1">
        <v>0.17</v>
      </c>
      <c r="G96" s="1">
        <v>0.1</v>
      </c>
      <c r="H96" s="1">
        <v>1</v>
      </c>
      <c r="I96" s="1">
        <v>0.25</v>
      </c>
      <c r="J96" s="1">
        <v>0</v>
      </c>
      <c r="K96" s="1">
        <v>0.12</v>
      </c>
      <c r="L96" s="1">
        <v>0.12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10.62</v>
      </c>
      <c r="V96" s="1">
        <v>7.38</v>
      </c>
      <c r="W96" s="1">
        <v>69</v>
      </c>
      <c r="X96" s="1">
        <v>5.25</v>
      </c>
      <c r="Y96" s="1">
        <v>2</v>
      </c>
      <c r="Z96" s="1">
        <v>38</v>
      </c>
      <c r="AA96" s="1">
        <v>2.62</v>
      </c>
      <c r="AB96" s="1">
        <v>0.88</v>
      </c>
      <c r="AC96" s="1">
        <v>2</v>
      </c>
      <c r="AD96" s="1">
        <v>0</v>
      </c>
      <c r="AE96" s="1">
        <v>0.08</v>
      </c>
      <c r="AF96" s="1">
        <v>0.12</v>
      </c>
      <c r="AG96" s="1">
        <v>0</v>
      </c>
      <c r="AH96" s="1">
        <v>0</v>
      </c>
      <c r="AI96" s="1">
        <v>0</v>
      </c>
      <c r="AJ96" s="1">
        <v>0</v>
      </c>
      <c r="AK96" s="1">
        <v>4.75</v>
      </c>
      <c r="AL96" s="1">
        <v>30.66</v>
      </c>
      <c r="AM96" s="1">
        <v>12.5</v>
      </c>
      <c r="AN96" s="1">
        <v>0.3</v>
      </c>
      <c r="AO96" s="1">
        <v>2.7</v>
      </c>
      <c r="AP96" s="1">
        <v>11.12</v>
      </c>
      <c r="AQ96" s="1">
        <v>12.25</v>
      </c>
      <c r="AR96" s="1">
        <v>0.25</v>
      </c>
      <c r="AS96" s="1">
        <v>2.25</v>
      </c>
      <c r="AT96" s="1">
        <v>1.25</v>
      </c>
      <c r="AU96" s="1">
        <v>1</v>
      </c>
      <c r="AV96" s="1">
        <v>0.5</v>
      </c>
      <c r="AW96" s="1">
        <v>50</v>
      </c>
      <c r="AX96" s="1">
        <v>2.38</v>
      </c>
      <c r="AY96" s="1">
        <v>0.5</v>
      </c>
      <c r="AZ96" s="1">
        <v>0.12</v>
      </c>
      <c r="BA96" s="1">
        <v>0.25</v>
      </c>
      <c r="BB96" s="1">
        <v>0.88</v>
      </c>
      <c r="BC96" s="1">
        <v>9.8800000000000008</v>
      </c>
      <c r="BD96" s="1">
        <v>5.88</v>
      </c>
      <c r="BE96" s="1">
        <v>4.5</v>
      </c>
      <c r="BF96" s="1">
        <v>0.62</v>
      </c>
      <c r="BG96" s="1">
        <v>2.12</v>
      </c>
      <c r="BH96" s="1">
        <v>1.38</v>
      </c>
      <c r="BI96" s="1">
        <v>1.26</v>
      </c>
      <c r="BJ96" s="1">
        <v>29.5</v>
      </c>
      <c r="BK96" s="1">
        <v>24</v>
      </c>
      <c r="BL96" s="1">
        <v>81</v>
      </c>
      <c r="BM96" s="1">
        <v>23.5</v>
      </c>
      <c r="BN96" s="1">
        <v>15.88</v>
      </c>
      <c r="BO96" s="1">
        <v>68</v>
      </c>
      <c r="BP96" s="1">
        <v>10.62</v>
      </c>
      <c r="BQ96" s="1">
        <v>7.38</v>
      </c>
      <c r="BR96" s="1">
        <v>69</v>
      </c>
      <c r="BS96" s="1">
        <v>0</v>
      </c>
      <c r="BT96" s="1">
        <v>0</v>
      </c>
      <c r="BU96" s="1">
        <v>4</v>
      </c>
      <c r="BV96" s="1">
        <v>4</v>
      </c>
      <c r="BW96" s="1">
        <v>1</v>
      </c>
      <c r="BX96" s="1">
        <v>0.75</v>
      </c>
      <c r="BY96" s="1">
        <v>43</v>
      </c>
      <c r="BZ96" s="1">
        <v>0.88</v>
      </c>
      <c r="CA96" s="1">
        <v>4.88</v>
      </c>
      <c r="CB96" s="1">
        <v>6.88</v>
      </c>
      <c r="CC96" s="1">
        <v>0.12</v>
      </c>
      <c r="CD96" s="1">
        <v>0</v>
      </c>
      <c r="CE96" s="1">
        <v>2.38</v>
      </c>
      <c r="CF96" s="1">
        <v>0.5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3.71168356</v>
      </c>
      <c r="CL96" s="1">
        <v>1</v>
      </c>
    </row>
    <row r="97" spans="1:90" x14ac:dyDescent="0.25">
      <c r="A97" s="1" t="s">
        <v>150</v>
      </c>
      <c r="B97" s="1">
        <v>5.8</v>
      </c>
      <c r="C97" s="1">
        <v>11</v>
      </c>
      <c r="D97" s="1">
        <v>56.36</v>
      </c>
      <c r="E97" s="1">
        <v>0.18</v>
      </c>
      <c r="F97" s="1">
        <v>0.13</v>
      </c>
      <c r="G97" s="1">
        <v>0.3</v>
      </c>
      <c r="H97" s="1">
        <v>2</v>
      </c>
      <c r="I97" s="1">
        <v>1.18</v>
      </c>
      <c r="J97" s="1">
        <v>0.36</v>
      </c>
      <c r="K97" s="1">
        <v>1.0900000000000001</v>
      </c>
      <c r="L97" s="1">
        <v>0.09</v>
      </c>
      <c r="M97" s="1">
        <v>0.18</v>
      </c>
      <c r="N97" s="1">
        <v>0.09</v>
      </c>
      <c r="O97" s="1">
        <v>0.13</v>
      </c>
      <c r="P97" s="1">
        <v>0.13</v>
      </c>
      <c r="Q97" s="1">
        <v>0.09</v>
      </c>
      <c r="R97" s="1">
        <v>0.09</v>
      </c>
      <c r="S97" s="1">
        <v>0</v>
      </c>
      <c r="T97" s="1">
        <v>0</v>
      </c>
      <c r="U97" s="1">
        <v>9.5500000000000007</v>
      </c>
      <c r="V97" s="1">
        <v>7.91</v>
      </c>
      <c r="W97" s="1">
        <v>83</v>
      </c>
      <c r="X97" s="1">
        <v>0.91</v>
      </c>
      <c r="Y97" s="1">
        <v>0.27</v>
      </c>
      <c r="Z97" s="1">
        <v>30</v>
      </c>
      <c r="AA97" s="1">
        <v>0</v>
      </c>
      <c r="AB97" s="1">
        <v>0</v>
      </c>
      <c r="AC97" s="1">
        <v>0.82</v>
      </c>
      <c r="AD97" s="1">
        <v>0.18</v>
      </c>
      <c r="AE97" s="1">
        <v>0.13</v>
      </c>
      <c r="AF97" s="1">
        <v>0.09</v>
      </c>
      <c r="AG97" s="1">
        <v>0</v>
      </c>
      <c r="AH97" s="1">
        <v>0</v>
      </c>
      <c r="AI97" s="1">
        <v>0</v>
      </c>
      <c r="AJ97" s="1">
        <v>0.09</v>
      </c>
      <c r="AK97" s="1">
        <v>16.09</v>
      </c>
      <c r="AL97" s="1">
        <v>12.34</v>
      </c>
      <c r="AM97" s="1">
        <v>11</v>
      </c>
      <c r="AN97" s="1">
        <v>1</v>
      </c>
      <c r="AO97" s="1">
        <v>3.4</v>
      </c>
      <c r="AP97" s="1">
        <v>7</v>
      </c>
      <c r="AQ97" s="1">
        <v>9.4499999999999993</v>
      </c>
      <c r="AR97" s="1">
        <v>0.18</v>
      </c>
      <c r="AS97" s="1">
        <v>2.64</v>
      </c>
      <c r="AT97" s="1">
        <v>1.45</v>
      </c>
      <c r="AU97" s="1">
        <v>0.73</v>
      </c>
      <c r="AV97" s="1">
        <v>0.18</v>
      </c>
      <c r="AW97" s="1">
        <v>25</v>
      </c>
      <c r="AX97" s="1">
        <v>2.73</v>
      </c>
      <c r="AY97" s="1">
        <v>0.64</v>
      </c>
      <c r="AZ97" s="1">
        <v>0.09</v>
      </c>
      <c r="BA97" s="1">
        <v>0.64</v>
      </c>
      <c r="BB97" s="1">
        <v>1.36</v>
      </c>
      <c r="BC97" s="1">
        <v>12.91</v>
      </c>
      <c r="BD97" s="1">
        <v>7.45</v>
      </c>
      <c r="BE97" s="1">
        <v>4.3600000000000003</v>
      </c>
      <c r="BF97" s="1">
        <v>1.0900000000000001</v>
      </c>
      <c r="BG97" s="1">
        <v>2.09</v>
      </c>
      <c r="BH97" s="1">
        <v>2.1800000000000002</v>
      </c>
      <c r="BI97" s="1">
        <v>1.53</v>
      </c>
      <c r="BJ97" s="1">
        <v>18.36</v>
      </c>
      <c r="BK97" s="1">
        <v>15.36</v>
      </c>
      <c r="BL97" s="1">
        <v>84</v>
      </c>
      <c r="BM97" s="1">
        <v>14.09</v>
      </c>
      <c r="BN97" s="1">
        <v>11.27</v>
      </c>
      <c r="BO97" s="1">
        <v>80</v>
      </c>
      <c r="BP97" s="1">
        <v>9.5500000000000007</v>
      </c>
      <c r="BQ97" s="1">
        <v>7.91</v>
      </c>
      <c r="BR97" s="1">
        <v>83</v>
      </c>
      <c r="BS97" s="1">
        <v>0.09</v>
      </c>
      <c r="BT97" s="1">
        <v>0.09</v>
      </c>
      <c r="BU97" s="1">
        <v>6</v>
      </c>
      <c r="BV97" s="1">
        <v>5</v>
      </c>
      <c r="BW97" s="1">
        <v>5</v>
      </c>
      <c r="BX97" s="1">
        <v>1.18</v>
      </c>
      <c r="BY97" s="1">
        <v>29.36</v>
      </c>
      <c r="BZ97" s="1">
        <v>2.64</v>
      </c>
      <c r="CA97" s="1">
        <v>1.36</v>
      </c>
      <c r="CB97" s="1">
        <v>1.55</v>
      </c>
      <c r="CC97" s="1">
        <v>0.09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3.7130700399999998</v>
      </c>
      <c r="CL97" s="1">
        <v>1</v>
      </c>
    </row>
    <row r="98" spans="1:90" x14ac:dyDescent="0.25">
      <c r="A98" s="1" t="s">
        <v>228</v>
      </c>
      <c r="B98" s="1">
        <v>5.3</v>
      </c>
      <c r="C98" s="1">
        <v>7</v>
      </c>
      <c r="D98" s="1">
        <v>79.709999999999994</v>
      </c>
      <c r="E98" s="1">
        <v>0.2</v>
      </c>
      <c r="F98" s="1">
        <v>0.1</v>
      </c>
      <c r="G98" s="1">
        <v>0.5</v>
      </c>
      <c r="H98" s="1">
        <v>2</v>
      </c>
      <c r="I98" s="1">
        <v>1.43</v>
      </c>
      <c r="J98" s="1">
        <v>0.86</v>
      </c>
      <c r="K98" s="1">
        <v>1.29</v>
      </c>
      <c r="L98" s="1">
        <v>0.14000000000000001</v>
      </c>
      <c r="M98" s="1">
        <v>0.28999999999999998</v>
      </c>
      <c r="N98" s="1">
        <v>0</v>
      </c>
      <c r="O98" s="1">
        <v>0.25</v>
      </c>
      <c r="P98" s="1">
        <v>0.25</v>
      </c>
      <c r="Q98" s="1">
        <v>0.14000000000000001</v>
      </c>
      <c r="R98" s="1">
        <v>0.14000000000000001</v>
      </c>
      <c r="S98" s="1">
        <v>0</v>
      </c>
      <c r="T98" s="1">
        <v>0</v>
      </c>
      <c r="U98" s="1">
        <v>18.43</v>
      </c>
      <c r="V98" s="1">
        <v>15.71</v>
      </c>
      <c r="W98" s="1">
        <v>85</v>
      </c>
      <c r="X98" s="1">
        <v>2.57</v>
      </c>
      <c r="Y98" s="1">
        <v>0.43</v>
      </c>
      <c r="Z98" s="1">
        <v>17</v>
      </c>
      <c r="AA98" s="1">
        <v>0.56999999999999995</v>
      </c>
      <c r="AB98" s="1">
        <v>0</v>
      </c>
      <c r="AC98" s="1">
        <v>2.29</v>
      </c>
      <c r="AD98" s="1">
        <v>0.43</v>
      </c>
      <c r="AE98" s="1">
        <v>0.3</v>
      </c>
      <c r="AF98" s="1">
        <v>0.14000000000000001</v>
      </c>
      <c r="AG98" s="1">
        <v>0</v>
      </c>
      <c r="AH98" s="1">
        <v>0</v>
      </c>
      <c r="AI98" s="1">
        <v>0</v>
      </c>
      <c r="AJ98" s="1">
        <v>0.56999999999999995</v>
      </c>
      <c r="AK98" s="1">
        <v>27.14</v>
      </c>
      <c r="AL98" s="1">
        <v>29.76</v>
      </c>
      <c r="AM98" s="1">
        <v>15.66</v>
      </c>
      <c r="AN98" s="1">
        <v>2.1</v>
      </c>
      <c r="AO98" s="1">
        <v>5</v>
      </c>
      <c r="AP98" s="1">
        <v>10.29</v>
      </c>
      <c r="AQ98" s="1">
        <v>14.14</v>
      </c>
      <c r="AR98" s="1">
        <v>0</v>
      </c>
      <c r="AS98" s="1">
        <v>3.71</v>
      </c>
      <c r="AT98" s="1">
        <v>0.43</v>
      </c>
      <c r="AU98" s="1">
        <v>1</v>
      </c>
      <c r="AV98" s="1">
        <v>0.56999999999999995</v>
      </c>
      <c r="AW98" s="1">
        <v>57</v>
      </c>
      <c r="AX98" s="1">
        <v>3.57</v>
      </c>
      <c r="AY98" s="1">
        <v>0.43</v>
      </c>
      <c r="AZ98" s="1">
        <v>0</v>
      </c>
      <c r="BA98" s="1">
        <v>0.28999999999999998</v>
      </c>
      <c r="BB98" s="1">
        <v>0.71</v>
      </c>
      <c r="BC98" s="1">
        <v>6.43</v>
      </c>
      <c r="BD98" s="1">
        <v>3.29</v>
      </c>
      <c r="BE98" s="1">
        <v>2.4300000000000002</v>
      </c>
      <c r="BF98" s="1">
        <v>0.71</v>
      </c>
      <c r="BG98" s="1">
        <v>1.1399999999999999</v>
      </c>
      <c r="BH98" s="1">
        <v>1</v>
      </c>
      <c r="BI98" s="1">
        <v>0.81</v>
      </c>
      <c r="BJ98" s="1">
        <v>29.71</v>
      </c>
      <c r="BK98" s="1">
        <v>25.43</v>
      </c>
      <c r="BL98" s="1">
        <v>86</v>
      </c>
      <c r="BM98" s="1">
        <v>26.71</v>
      </c>
      <c r="BN98" s="1">
        <v>21.29</v>
      </c>
      <c r="BO98" s="1">
        <v>80</v>
      </c>
      <c r="BP98" s="1">
        <v>18.43</v>
      </c>
      <c r="BQ98" s="1">
        <v>15.71</v>
      </c>
      <c r="BR98" s="1">
        <v>85</v>
      </c>
      <c r="BS98" s="1">
        <v>0</v>
      </c>
      <c r="BT98" s="1">
        <v>0</v>
      </c>
      <c r="BU98" s="1">
        <v>7</v>
      </c>
      <c r="BV98" s="1">
        <v>0</v>
      </c>
      <c r="BW98" s="1">
        <v>6</v>
      </c>
      <c r="BX98" s="1">
        <v>1.71</v>
      </c>
      <c r="BY98" s="1">
        <v>46</v>
      </c>
      <c r="BZ98" s="1">
        <v>5.14</v>
      </c>
      <c r="CA98" s="1">
        <v>1</v>
      </c>
      <c r="CB98" s="1">
        <v>3.43</v>
      </c>
      <c r="CC98" s="1">
        <v>0.14000000000000001</v>
      </c>
      <c r="CD98" s="1">
        <v>0</v>
      </c>
      <c r="CE98" s="1">
        <v>0.43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4.7343171200000027</v>
      </c>
      <c r="CL98" s="1">
        <v>1</v>
      </c>
    </row>
    <row r="99" spans="1:90" x14ac:dyDescent="0.25">
      <c r="A99" s="1" t="s">
        <v>154</v>
      </c>
      <c r="B99" s="1">
        <v>7.8</v>
      </c>
      <c r="C99" s="1">
        <v>12</v>
      </c>
      <c r="D99" s="1">
        <v>60.17</v>
      </c>
      <c r="E99" s="1">
        <v>0.2</v>
      </c>
      <c r="F99" s="1">
        <v>0.14000000000000001</v>
      </c>
      <c r="G99" s="1">
        <v>0.4</v>
      </c>
      <c r="H99" s="1">
        <v>4</v>
      </c>
      <c r="I99" s="1">
        <v>1.75</v>
      </c>
      <c r="J99" s="1">
        <v>0.5</v>
      </c>
      <c r="K99" s="1">
        <v>1.33</v>
      </c>
      <c r="L99" s="1">
        <v>0.42</v>
      </c>
      <c r="M99" s="1">
        <v>0.42</v>
      </c>
      <c r="N99" s="1">
        <v>0.25</v>
      </c>
      <c r="O99" s="1">
        <v>0.24</v>
      </c>
      <c r="P99" s="1">
        <v>0.24</v>
      </c>
      <c r="Q99" s="1">
        <v>0.17</v>
      </c>
      <c r="R99" s="1">
        <v>0.17</v>
      </c>
      <c r="S99" s="1">
        <v>0</v>
      </c>
      <c r="T99" s="1">
        <v>0.17</v>
      </c>
      <c r="U99" s="1">
        <v>10.42</v>
      </c>
      <c r="V99" s="1">
        <v>8.42</v>
      </c>
      <c r="W99" s="1">
        <v>81</v>
      </c>
      <c r="X99" s="1">
        <v>0.25</v>
      </c>
      <c r="Y99" s="1">
        <v>0.17</v>
      </c>
      <c r="Z99" s="1">
        <v>68</v>
      </c>
      <c r="AA99" s="1">
        <v>0</v>
      </c>
      <c r="AB99" s="1">
        <v>0</v>
      </c>
      <c r="AC99" s="1">
        <v>0.33</v>
      </c>
      <c r="AD99" s="1">
        <v>0.17</v>
      </c>
      <c r="AE99" s="1">
        <v>0.13</v>
      </c>
      <c r="AF99" s="1">
        <v>0.17</v>
      </c>
      <c r="AG99" s="1">
        <v>0</v>
      </c>
      <c r="AH99" s="1">
        <v>0</v>
      </c>
      <c r="AI99" s="1">
        <v>0</v>
      </c>
      <c r="AJ99" s="1">
        <v>0.5</v>
      </c>
      <c r="AK99" s="1">
        <v>26.33</v>
      </c>
      <c r="AL99" s="1">
        <v>7.36</v>
      </c>
      <c r="AM99" s="1">
        <v>12.22</v>
      </c>
      <c r="AN99" s="1">
        <v>1.6</v>
      </c>
      <c r="AO99" s="1">
        <v>4</v>
      </c>
      <c r="AP99" s="1">
        <v>4.17</v>
      </c>
      <c r="AQ99" s="1">
        <v>8.67</v>
      </c>
      <c r="AR99" s="1">
        <v>0.17</v>
      </c>
      <c r="AS99" s="1">
        <v>3.67</v>
      </c>
      <c r="AT99" s="1">
        <v>0.25</v>
      </c>
      <c r="AU99" s="1">
        <v>0.5</v>
      </c>
      <c r="AV99" s="1">
        <v>0.17</v>
      </c>
      <c r="AW99" s="1">
        <v>34</v>
      </c>
      <c r="AX99" s="1">
        <v>2.58</v>
      </c>
      <c r="AY99" s="1">
        <v>1.58</v>
      </c>
      <c r="AZ99" s="1">
        <v>0</v>
      </c>
      <c r="BA99" s="1">
        <v>0.17</v>
      </c>
      <c r="BB99" s="1">
        <v>1.75</v>
      </c>
      <c r="BC99" s="1">
        <v>10.25</v>
      </c>
      <c r="BD99" s="1">
        <v>6.25</v>
      </c>
      <c r="BE99" s="1">
        <v>3.67</v>
      </c>
      <c r="BF99" s="1">
        <v>0.75</v>
      </c>
      <c r="BG99" s="1">
        <v>2</v>
      </c>
      <c r="BH99" s="1">
        <v>1.25</v>
      </c>
      <c r="BI99" s="1">
        <v>1.1200000000000001</v>
      </c>
      <c r="BJ99" s="1">
        <v>21.67</v>
      </c>
      <c r="BK99" s="1">
        <v>17.829999999999998</v>
      </c>
      <c r="BL99" s="1">
        <v>82</v>
      </c>
      <c r="BM99" s="1">
        <v>15.17</v>
      </c>
      <c r="BN99" s="1">
        <v>12.33</v>
      </c>
      <c r="BO99" s="1">
        <v>81</v>
      </c>
      <c r="BP99" s="1">
        <v>10.42</v>
      </c>
      <c r="BQ99" s="1">
        <v>8.42</v>
      </c>
      <c r="BR99" s="1">
        <v>81</v>
      </c>
      <c r="BS99" s="1">
        <v>0.08</v>
      </c>
      <c r="BT99" s="1">
        <v>0.08</v>
      </c>
      <c r="BU99" s="1">
        <v>9</v>
      </c>
      <c r="BV99" s="1">
        <v>3</v>
      </c>
      <c r="BW99" s="1">
        <v>6</v>
      </c>
      <c r="BX99" s="1">
        <v>0.83</v>
      </c>
      <c r="BY99" s="1">
        <v>34.58</v>
      </c>
      <c r="BZ99" s="1">
        <v>3.5</v>
      </c>
      <c r="CA99" s="1">
        <v>2</v>
      </c>
      <c r="CB99" s="1">
        <v>1</v>
      </c>
      <c r="CC99" s="1">
        <v>0.33</v>
      </c>
      <c r="CD99" s="1">
        <v>0.08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3.4314979800000018</v>
      </c>
      <c r="CL99" s="1">
        <v>1</v>
      </c>
    </row>
    <row r="100" spans="1:90" x14ac:dyDescent="0.25">
      <c r="A100" s="1" t="s">
        <v>155</v>
      </c>
      <c r="B100" s="1">
        <v>5.5</v>
      </c>
      <c r="C100" s="1">
        <v>11</v>
      </c>
      <c r="D100" s="1">
        <v>74.819999999999993</v>
      </c>
      <c r="E100" s="1">
        <v>0.15</v>
      </c>
      <c r="F100" s="1">
        <v>0.1</v>
      </c>
      <c r="G100" s="1">
        <v>0.2</v>
      </c>
      <c r="H100" s="1">
        <v>1</v>
      </c>
      <c r="I100" s="1">
        <v>0.91</v>
      </c>
      <c r="J100" s="1">
        <v>0.18</v>
      </c>
      <c r="K100" s="1">
        <v>0.64</v>
      </c>
      <c r="L100" s="1">
        <v>0.27</v>
      </c>
      <c r="M100" s="1">
        <v>0.09</v>
      </c>
      <c r="N100" s="1">
        <v>0</v>
      </c>
      <c r="O100" s="1">
        <v>7.0000000000000007E-2</v>
      </c>
      <c r="P100" s="1">
        <v>7.0000000000000007E-2</v>
      </c>
      <c r="Q100" s="1">
        <v>0</v>
      </c>
      <c r="R100" s="1">
        <v>0</v>
      </c>
      <c r="S100" s="1">
        <v>0</v>
      </c>
      <c r="T100" s="1">
        <v>0</v>
      </c>
      <c r="U100" s="1">
        <v>11.27</v>
      </c>
      <c r="V100" s="1">
        <v>8.09</v>
      </c>
      <c r="W100" s="1">
        <v>72</v>
      </c>
      <c r="X100" s="1">
        <v>3.91</v>
      </c>
      <c r="Y100" s="1">
        <v>0.18</v>
      </c>
      <c r="Z100" s="1">
        <v>5</v>
      </c>
      <c r="AA100" s="1">
        <v>0.27</v>
      </c>
      <c r="AB100" s="1">
        <v>0</v>
      </c>
      <c r="AC100" s="1">
        <v>1.55</v>
      </c>
      <c r="AD100" s="1">
        <v>0.09</v>
      </c>
      <c r="AE100" s="1">
        <v>0.11</v>
      </c>
      <c r="AF100" s="1">
        <v>0.09</v>
      </c>
      <c r="AG100" s="1">
        <v>0</v>
      </c>
      <c r="AH100" s="1">
        <v>0.09</v>
      </c>
      <c r="AI100" s="1">
        <v>0</v>
      </c>
      <c r="AJ100" s="1">
        <v>0.09</v>
      </c>
      <c r="AK100" s="1">
        <v>12.18</v>
      </c>
      <c r="AL100" s="1">
        <v>18.72</v>
      </c>
      <c r="AM100" s="1">
        <v>9.0399999999999991</v>
      </c>
      <c r="AN100" s="1">
        <v>0.7</v>
      </c>
      <c r="AO100" s="1">
        <v>3.1</v>
      </c>
      <c r="AP100" s="1">
        <v>6.36</v>
      </c>
      <c r="AQ100" s="1">
        <v>7.18</v>
      </c>
      <c r="AR100" s="1">
        <v>0</v>
      </c>
      <c r="AS100" s="1">
        <v>2.09</v>
      </c>
      <c r="AT100" s="1">
        <v>1.64</v>
      </c>
      <c r="AU100" s="1">
        <v>1.27</v>
      </c>
      <c r="AV100" s="1">
        <v>0.91</v>
      </c>
      <c r="AW100" s="1">
        <v>72</v>
      </c>
      <c r="AX100" s="1">
        <v>3.55</v>
      </c>
      <c r="AY100" s="1">
        <v>0.36</v>
      </c>
      <c r="AZ100" s="1">
        <v>0</v>
      </c>
      <c r="BA100" s="1">
        <v>0.45</v>
      </c>
      <c r="BB100" s="1">
        <v>0.82</v>
      </c>
      <c r="BC100" s="1">
        <v>16.18</v>
      </c>
      <c r="BD100" s="1">
        <v>9.82</v>
      </c>
      <c r="BE100" s="1">
        <v>5.27</v>
      </c>
      <c r="BF100" s="1">
        <v>0.55000000000000004</v>
      </c>
      <c r="BG100" s="1">
        <v>1.91</v>
      </c>
      <c r="BH100" s="1">
        <v>2.1800000000000002</v>
      </c>
      <c r="BI100" s="1">
        <v>1.69</v>
      </c>
      <c r="BJ100" s="1">
        <v>25.45</v>
      </c>
      <c r="BK100" s="1">
        <v>18.73</v>
      </c>
      <c r="BL100" s="1">
        <v>74</v>
      </c>
      <c r="BM100" s="1">
        <v>21.09</v>
      </c>
      <c r="BN100" s="1">
        <v>12.36</v>
      </c>
      <c r="BO100" s="1">
        <v>59</v>
      </c>
      <c r="BP100" s="1">
        <v>11.27</v>
      </c>
      <c r="BQ100" s="1">
        <v>8.09</v>
      </c>
      <c r="BR100" s="1">
        <v>72</v>
      </c>
      <c r="BS100" s="1">
        <v>0.09</v>
      </c>
      <c r="BT100" s="1">
        <v>0</v>
      </c>
      <c r="BU100" s="1">
        <v>10</v>
      </c>
      <c r="BV100" s="1">
        <v>1</v>
      </c>
      <c r="BW100" s="1">
        <v>5</v>
      </c>
      <c r="BX100" s="1">
        <v>1.55</v>
      </c>
      <c r="BY100" s="1">
        <v>44.36</v>
      </c>
      <c r="BZ100" s="1">
        <v>2.73</v>
      </c>
      <c r="CA100" s="1">
        <v>2.73</v>
      </c>
      <c r="CB100" s="1">
        <v>4.45</v>
      </c>
      <c r="CC100" s="1">
        <v>0.09</v>
      </c>
      <c r="CD100" s="1">
        <v>0</v>
      </c>
      <c r="CE100" s="1">
        <v>0.27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3.1756691900000003</v>
      </c>
      <c r="CL100" s="1">
        <v>1</v>
      </c>
    </row>
    <row r="101" spans="1:90" x14ac:dyDescent="0.25">
      <c r="A101" s="1" t="s">
        <v>158</v>
      </c>
      <c r="B101" s="1">
        <v>5.7</v>
      </c>
      <c r="C101" s="1">
        <v>10</v>
      </c>
      <c r="D101" s="1">
        <v>79.7</v>
      </c>
      <c r="E101" s="1">
        <v>0.2</v>
      </c>
      <c r="F101" s="1">
        <v>0.25</v>
      </c>
      <c r="G101" s="1">
        <v>0.3</v>
      </c>
      <c r="H101" s="1">
        <v>2</v>
      </c>
      <c r="I101" s="1">
        <v>0.9</v>
      </c>
      <c r="J101" s="1">
        <v>0.3</v>
      </c>
      <c r="K101" s="1">
        <v>0.6</v>
      </c>
      <c r="L101" s="1">
        <v>0.3</v>
      </c>
      <c r="M101" s="1">
        <v>0</v>
      </c>
      <c r="N101" s="1">
        <v>0</v>
      </c>
      <c r="O101" s="1">
        <v>7.0000000000000007E-2</v>
      </c>
      <c r="P101" s="1">
        <v>7.0000000000000007E-2</v>
      </c>
      <c r="Q101" s="1">
        <v>0</v>
      </c>
      <c r="R101" s="1">
        <v>0</v>
      </c>
      <c r="S101" s="1">
        <v>0</v>
      </c>
      <c r="T101" s="1">
        <v>0</v>
      </c>
      <c r="U101" s="1">
        <v>15.2</v>
      </c>
      <c r="V101" s="1">
        <v>12.4</v>
      </c>
      <c r="W101" s="1">
        <v>82</v>
      </c>
      <c r="X101" s="1">
        <v>8</v>
      </c>
      <c r="Y101" s="1">
        <v>2.4</v>
      </c>
      <c r="Z101" s="1">
        <v>30</v>
      </c>
      <c r="AA101" s="1">
        <v>4.3</v>
      </c>
      <c r="AB101" s="1">
        <v>1</v>
      </c>
      <c r="AC101" s="1">
        <v>2.4</v>
      </c>
      <c r="AD101" s="1">
        <v>0.2</v>
      </c>
      <c r="AE101" s="1">
        <v>0.19</v>
      </c>
      <c r="AF101" s="1">
        <v>0.2</v>
      </c>
      <c r="AG101" s="1">
        <v>0</v>
      </c>
      <c r="AH101" s="1">
        <v>0</v>
      </c>
      <c r="AI101" s="1">
        <v>0</v>
      </c>
      <c r="AJ101" s="1">
        <v>0.4</v>
      </c>
      <c r="AK101" s="1">
        <v>14.5</v>
      </c>
      <c r="AL101" s="1">
        <v>38.08</v>
      </c>
      <c r="AM101" s="1">
        <v>17.100000000000001</v>
      </c>
      <c r="AN101" s="1">
        <v>0.9</v>
      </c>
      <c r="AO101" s="1">
        <v>3.6</v>
      </c>
      <c r="AP101" s="1">
        <v>15</v>
      </c>
      <c r="AQ101" s="1">
        <v>16.8</v>
      </c>
      <c r="AR101" s="1">
        <v>0.1</v>
      </c>
      <c r="AS101" s="1">
        <v>3</v>
      </c>
      <c r="AT101" s="1">
        <v>0.8</v>
      </c>
      <c r="AU101" s="1">
        <v>1.1000000000000001</v>
      </c>
      <c r="AV101" s="1">
        <v>0.7</v>
      </c>
      <c r="AW101" s="1">
        <v>64</v>
      </c>
      <c r="AX101" s="1">
        <v>4.7</v>
      </c>
      <c r="AY101" s="1">
        <v>1.1000000000000001</v>
      </c>
      <c r="AZ101" s="1">
        <v>0.2</v>
      </c>
      <c r="BA101" s="1">
        <v>0.5</v>
      </c>
      <c r="BB101" s="1">
        <v>1.8</v>
      </c>
      <c r="BC101" s="1">
        <v>12.6</v>
      </c>
      <c r="BD101" s="1">
        <v>7.4</v>
      </c>
      <c r="BE101" s="1">
        <v>4.3</v>
      </c>
      <c r="BF101" s="1">
        <v>0.6</v>
      </c>
      <c r="BG101" s="1">
        <v>1.5</v>
      </c>
      <c r="BH101" s="1">
        <v>1.7</v>
      </c>
      <c r="BI101" s="1">
        <v>1.42</v>
      </c>
      <c r="BJ101" s="1">
        <v>46</v>
      </c>
      <c r="BK101" s="1">
        <v>39.9</v>
      </c>
      <c r="BL101" s="1">
        <v>87</v>
      </c>
      <c r="BM101" s="1">
        <v>32.9</v>
      </c>
      <c r="BN101" s="1">
        <v>23.1</v>
      </c>
      <c r="BO101" s="1">
        <v>70</v>
      </c>
      <c r="BP101" s="1">
        <v>15.2</v>
      </c>
      <c r="BQ101" s="1">
        <v>12.4</v>
      </c>
      <c r="BR101" s="1">
        <v>82</v>
      </c>
      <c r="BS101" s="1">
        <v>0.2</v>
      </c>
      <c r="BT101" s="1">
        <v>0</v>
      </c>
      <c r="BU101" s="1">
        <v>9</v>
      </c>
      <c r="BV101" s="1">
        <v>1</v>
      </c>
      <c r="BW101" s="1">
        <v>3</v>
      </c>
      <c r="BX101" s="1">
        <v>0.3</v>
      </c>
      <c r="BY101" s="1">
        <v>66.099999999999994</v>
      </c>
      <c r="BZ101" s="1">
        <v>1.9</v>
      </c>
      <c r="CA101" s="1">
        <v>4.5999999999999996</v>
      </c>
      <c r="CB101" s="1">
        <v>8.3000000000000007</v>
      </c>
      <c r="CC101" s="1">
        <v>0</v>
      </c>
      <c r="CD101" s="1">
        <v>0</v>
      </c>
      <c r="CE101" s="1">
        <v>4</v>
      </c>
      <c r="CF101" s="1">
        <v>0.5</v>
      </c>
      <c r="CG101" s="1">
        <v>0.1</v>
      </c>
      <c r="CH101" s="1">
        <v>0</v>
      </c>
      <c r="CI101" s="1">
        <v>0</v>
      </c>
      <c r="CJ101" s="1">
        <v>0</v>
      </c>
      <c r="CK101" s="1">
        <f t="shared" si="1"/>
        <v>4.3389515600000044</v>
      </c>
      <c r="CL101" s="1">
        <v>1</v>
      </c>
    </row>
    <row r="102" spans="1:90" x14ac:dyDescent="0.25">
      <c r="A102" s="1" t="s">
        <v>169</v>
      </c>
      <c r="B102" s="1">
        <v>6</v>
      </c>
      <c r="C102" s="1">
        <v>14</v>
      </c>
      <c r="D102" s="1">
        <v>85.71</v>
      </c>
      <c r="E102" s="1">
        <v>0.24</v>
      </c>
      <c r="F102" s="1">
        <v>0.28000000000000003</v>
      </c>
      <c r="G102" s="1">
        <v>0.4</v>
      </c>
      <c r="H102" s="1">
        <v>7</v>
      </c>
      <c r="I102" s="1">
        <v>1.57</v>
      </c>
      <c r="J102" s="1">
        <v>0.56999999999999995</v>
      </c>
      <c r="K102" s="1">
        <v>1.07</v>
      </c>
      <c r="L102" s="1">
        <v>0.56999999999999995</v>
      </c>
      <c r="M102" s="1">
        <v>0.28999999999999998</v>
      </c>
      <c r="N102" s="1">
        <v>0</v>
      </c>
      <c r="O102" s="1">
        <v>0.19</v>
      </c>
      <c r="P102" s="1">
        <v>0.19</v>
      </c>
      <c r="Q102" s="1">
        <v>0.28999999999999998</v>
      </c>
      <c r="R102" s="1">
        <v>0.21</v>
      </c>
      <c r="S102" s="1">
        <v>7.0000000000000007E-2</v>
      </c>
      <c r="T102" s="1">
        <v>0</v>
      </c>
      <c r="U102" s="1">
        <v>16.21</v>
      </c>
      <c r="V102" s="1">
        <v>12.14</v>
      </c>
      <c r="W102" s="1">
        <v>75</v>
      </c>
      <c r="X102" s="1">
        <v>2.21</v>
      </c>
      <c r="Y102" s="1">
        <v>0.43</v>
      </c>
      <c r="Z102" s="1">
        <v>19</v>
      </c>
      <c r="AA102" s="1">
        <v>0.64</v>
      </c>
      <c r="AB102" s="1">
        <v>0</v>
      </c>
      <c r="AC102" s="1">
        <v>1.57</v>
      </c>
      <c r="AD102" s="1">
        <v>0.28999999999999998</v>
      </c>
      <c r="AE102" s="1">
        <v>0.2</v>
      </c>
      <c r="AF102" s="1">
        <v>0.21</v>
      </c>
      <c r="AG102" s="1">
        <v>0</v>
      </c>
      <c r="AH102" s="1">
        <v>0.21</v>
      </c>
      <c r="AI102" s="1">
        <v>0</v>
      </c>
      <c r="AJ102" s="1">
        <v>0.28999999999999998</v>
      </c>
      <c r="AK102" s="1">
        <v>20.21</v>
      </c>
      <c r="AL102" s="1">
        <v>22.09</v>
      </c>
      <c r="AM102" s="1">
        <v>21.89</v>
      </c>
      <c r="AN102" s="1">
        <v>1.6</v>
      </c>
      <c r="AO102" s="1">
        <v>4.0999999999999996</v>
      </c>
      <c r="AP102" s="1">
        <v>9.2899999999999991</v>
      </c>
      <c r="AQ102" s="1">
        <v>16.36</v>
      </c>
      <c r="AR102" s="1">
        <v>0.21</v>
      </c>
      <c r="AS102" s="1">
        <v>4.29</v>
      </c>
      <c r="AT102" s="1">
        <v>1.1399999999999999</v>
      </c>
      <c r="AU102" s="1">
        <v>1.71</v>
      </c>
      <c r="AV102" s="1">
        <v>0.79</v>
      </c>
      <c r="AW102" s="1">
        <v>46</v>
      </c>
      <c r="AX102" s="1">
        <v>5.14</v>
      </c>
      <c r="AY102" s="1">
        <v>0.43</v>
      </c>
      <c r="AZ102" s="1">
        <v>7.0000000000000007E-2</v>
      </c>
      <c r="BA102" s="1">
        <v>0.71</v>
      </c>
      <c r="BB102" s="1">
        <v>1.21</v>
      </c>
      <c r="BC102" s="1">
        <v>12.64</v>
      </c>
      <c r="BD102" s="1">
        <v>8.57</v>
      </c>
      <c r="BE102" s="1">
        <v>4.3600000000000003</v>
      </c>
      <c r="BF102" s="1">
        <v>0.86</v>
      </c>
      <c r="BG102" s="1">
        <v>2.64</v>
      </c>
      <c r="BH102" s="1">
        <v>1.64</v>
      </c>
      <c r="BI102" s="1">
        <v>1.35</v>
      </c>
      <c r="BJ102" s="1">
        <v>36</v>
      </c>
      <c r="BK102" s="1">
        <v>28.21</v>
      </c>
      <c r="BL102" s="1">
        <v>78</v>
      </c>
      <c r="BM102" s="1">
        <v>27.57</v>
      </c>
      <c r="BN102" s="1">
        <v>19.93</v>
      </c>
      <c r="BO102" s="1">
        <v>72</v>
      </c>
      <c r="BP102" s="1">
        <v>16.21</v>
      </c>
      <c r="BQ102" s="1">
        <v>12.14</v>
      </c>
      <c r="BR102" s="1">
        <v>75</v>
      </c>
      <c r="BS102" s="1">
        <v>0.21</v>
      </c>
      <c r="BT102" s="1">
        <v>0</v>
      </c>
      <c r="BU102" s="1">
        <v>14</v>
      </c>
      <c r="BV102" s="1">
        <v>0</v>
      </c>
      <c r="BW102" s="1">
        <v>5</v>
      </c>
      <c r="BX102" s="1">
        <v>0.79</v>
      </c>
      <c r="BY102" s="1">
        <v>51.43</v>
      </c>
      <c r="BZ102" s="1">
        <v>2.57</v>
      </c>
      <c r="CA102" s="1">
        <v>6</v>
      </c>
      <c r="CB102" s="1">
        <v>3.64</v>
      </c>
      <c r="CC102" s="1">
        <v>0.36</v>
      </c>
      <c r="CD102" s="1">
        <v>7.0000000000000007E-2</v>
      </c>
      <c r="CE102" s="1">
        <v>0.5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4.0036460199999997</v>
      </c>
      <c r="CL102" s="1">
        <v>1</v>
      </c>
    </row>
    <row r="103" spans="1:90" x14ac:dyDescent="0.25">
      <c r="A103" s="1" t="s">
        <v>250</v>
      </c>
      <c r="B103" s="1">
        <v>5.9</v>
      </c>
      <c r="C103" s="1">
        <v>1</v>
      </c>
      <c r="D103" s="1">
        <v>30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12</v>
      </c>
      <c r="V103" s="1">
        <v>8</v>
      </c>
      <c r="W103" s="1">
        <v>67</v>
      </c>
      <c r="X103" s="1">
        <v>2</v>
      </c>
      <c r="Y103" s="1">
        <v>1</v>
      </c>
      <c r="Z103" s="1">
        <v>50</v>
      </c>
      <c r="AA103" s="1">
        <v>2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9.4</v>
      </c>
      <c r="AM103" s="1">
        <v>2.4</v>
      </c>
      <c r="AN103" s="1">
        <v>0</v>
      </c>
      <c r="AO103" s="1">
        <v>1.7</v>
      </c>
      <c r="AP103" s="1">
        <v>2</v>
      </c>
      <c r="AQ103" s="1">
        <v>2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1</v>
      </c>
      <c r="BC103" s="1">
        <v>10</v>
      </c>
      <c r="BD103" s="1">
        <v>5</v>
      </c>
      <c r="BE103" s="1">
        <v>3</v>
      </c>
      <c r="BF103" s="1">
        <v>1</v>
      </c>
      <c r="BG103" s="1">
        <v>1</v>
      </c>
      <c r="BH103" s="1">
        <v>0</v>
      </c>
      <c r="BI103" s="1">
        <v>0.57999999999999996</v>
      </c>
      <c r="BJ103" s="1">
        <v>22</v>
      </c>
      <c r="BK103" s="1">
        <v>18</v>
      </c>
      <c r="BL103" s="1">
        <v>82</v>
      </c>
      <c r="BM103" s="1">
        <v>19</v>
      </c>
      <c r="BN103" s="1">
        <v>14</v>
      </c>
      <c r="BO103" s="1">
        <v>74</v>
      </c>
      <c r="BP103" s="1">
        <v>12</v>
      </c>
      <c r="BQ103" s="1">
        <v>8</v>
      </c>
      <c r="BR103" s="1">
        <v>67</v>
      </c>
      <c r="BS103" s="1">
        <v>1</v>
      </c>
      <c r="BT103" s="1">
        <v>0</v>
      </c>
      <c r="BU103" s="1">
        <v>0</v>
      </c>
      <c r="BV103" s="1">
        <v>1</v>
      </c>
      <c r="BW103" s="1">
        <v>0</v>
      </c>
      <c r="BX103" s="1">
        <v>1</v>
      </c>
      <c r="BY103" s="1">
        <v>28</v>
      </c>
      <c r="BZ103" s="1">
        <v>0</v>
      </c>
      <c r="CA103" s="1">
        <v>4</v>
      </c>
      <c r="CB103" s="1">
        <v>4</v>
      </c>
      <c r="CC103" s="1">
        <v>0</v>
      </c>
      <c r="CD103" s="1">
        <v>0</v>
      </c>
      <c r="CE103" s="1">
        <v>2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2.5392300200000006</v>
      </c>
      <c r="CL103" s="1">
        <v>1</v>
      </c>
    </row>
    <row r="104" spans="1:90" x14ac:dyDescent="0.25">
      <c r="A104" s="1" t="s">
        <v>181</v>
      </c>
      <c r="B104" s="1">
        <v>4.7</v>
      </c>
      <c r="C104" s="1">
        <v>10</v>
      </c>
      <c r="D104" s="1">
        <v>42.4</v>
      </c>
      <c r="E104" s="1">
        <v>7.0000000000000007E-2</v>
      </c>
      <c r="F104" s="1">
        <v>0.1</v>
      </c>
      <c r="G104" s="1">
        <v>0.1</v>
      </c>
      <c r="H104" s="1">
        <v>1</v>
      </c>
      <c r="I104" s="1">
        <v>0.4</v>
      </c>
      <c r="J104" s="1">
        <v>0.1</v>
      </c>
      <c r="K104" s="1">
        <v>0.3</v>
      </c>
      <c r="L104" s="1">
        <v>0.1</v>
      </c>
      <c r="M104" s="1">
        <v>0</v>
      </c>
      <c r="N104" s="1">
        <v>0.2</v>
      </c>
      <c r="O104" s="1">
        <v>0.02</v>
      </c>
      <c r="P104" s="1">
        <v>0.02</v>
      </c>
      <c r="Q104" s="1">
        <v>0</v>
      </c>
      <c r="R104" s="1">
        <v>0</v>
      </c>
      <c r="S104" s="1">
        <v>0</v>
      </c>
      <c r="T104" s="1">
        <v>0</v>
      </c>
      <c r="U104" s="1">
        <v>5.4</v>
      </c>
      <c r="V104" s="1">
        <v>3.8</v>
      </c>
      <c r="W104" s="1">
        <v>70</v>
      </c>
      <c r="X104" s="1">
        <v>0.1</v>
      </c>
      <c r="Y104" s="1">
        <v>0</v>
      </c>
      <c r="Z104" s="1">
        <v>0</v>
      </c>
      <c r="AA104" s="1">
        <v>0</v>
      </c>
      <c r="AB104" s="1">
        <v>0</v>
      </c>
      <c r="AC104" s="1">
        <v>0.6</v>
      </c>
      <c r="AD104" s="1">
        <v>0.1</v>
      </c>
      <c r="AE104" s="1">
        <v>7.0000000000000007E-2</v>
      </c>
      <c r="AF104" s="1">
        <v>0.1</v>
      </c>
      <c r="AG104" s="1">
        <v>0</v>
      </c>
      <c r="AH104" s="1">
        <v>0.1</v>
      </c>
      <c r="AI104" s="1">
        <v>0</v>
      </c>
      <c r="AJ104" s="1">
        <v>0.2</v>
      </c>
      <c r="AK104" s="1">
        <v>4.5999999999999996</v>
      </c>
      <c r="AL104" s="1">
        <v>7.93</v>
      </c>
      <c r="AM104" s="1">
        <v>6.96</v>
      </c>
      <c r="AN104" s="1">
        <v>0.3</v>
      </c>
      <c r="AO104" s="1">
        <v>2.2999999999999998</v>
      </c>
      <c r="AP104" s="1">
        <v>6.8</v>
      </c>
      <c r="AQ104" s="1">
        <v>7.7</v>
      </c>
      <c r="AR104" s="1">
        <v>0</v>
      </c>
      <c r="AS104" s="1">
        <v>1.8</v>
      </c>
      <c r="AT104" s="1">
        <v>0.3</v>
      </c>
      <c r="AU104" s="1">
        <v>0.9</v>
      </c>
      <c r="AV104" s="1">
        <v>0.3</v>
      </c>
      <c r="AW104" s="1">
        <v>33</v>
      </c>
      <c r="AX104" s="1">
        <v>3.1</v>
      </c>
      <c r="AY104" s="1">
        <v>0.4</v>
      </c>
      <c r="AZ104" s="1">
        <v>0.1</v>
      </c>
      <c r="BA104" s="1">
        <v>0.1</v>
      </c>
      <c r="BB104" s="1">
        <v>0.6</v>
      </c>
      <c r="BC104" s="1">
        <v>11.7</v>
      </c>
      <c r="BD104" s="1">
        <v>7.3</v>
      </c>
      <c r="BE104" s="1">
        <v>4.0999999999999996</v>
      </c>
      <c r="BF104" s="1">
        <v>0.8</v>
      </c>
      <c r="BG104" s="1">
        <v>1.9</v>
      </c>
      <c r="BH104" s="1">
        <v>1.1000000000000001</v>
      </c>
      <c r="BI104" s="1">
        <v>1.19</v>
      </c>
      <c r="BJ104" s="1">
        <v>21</v>
      </c>
      <c r="BK104" s="1">
        <v>17.7</v>
      </c>
      <c r="BL104" s="1">
        <v>84</v>
      </c>
      <c r="BM104" s="1">
        <v>9.5</v>
      </c>
      <c r="BN104" s="1">
        <v>7.1</v>
      </c>
      <c r="BO104" s="1">
        <v>75</v>
      </c>
      <c r="BP104" s="1">
        <v>5.4</v>
      </c>
      <c r="BQ104" s="1">
        <v>3.8</v>
      </c>
      <c r="BR104" s="1">
        <v>70</v>
      </c>
      <c r="BS104" s="1">
        <v>0</v>
      </c>
      <c r="BT104" s="1">
        <v>0</v>
      </c>
      <c r="BU104" s="1">
        <v>4</v>
      </c>
      <c r="BV104" s="1">
        <v>6</v>
      </c>
      <c r="BW104" s="1">
        <v>0</v>
      </c>
      <c r="BX104" s="1">
        <v>0</v>
      </c>
      <c r="BY104" s="1">
        <v>26.8</v>
      </c>
      <c r="BZ104" s="1">
        <v>0.6</v>
      </c>
      <c r="CA104" s="1">
        <v>2</v>
      </c>
      <c r="CB104" s="1">
        <v>0.6</v>
      </c>
      <c r="CC104" s="1">
        <v>0.1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3.2316741400000017</v>
      </c>
      <c r="CL104" s="1">
        <v>1</v>
      </c>
    </row>
    <row r="105" spans="1:90" x14ac:dyDescent="0.25">
      <c r="A105" s="1" t="s">
        <v>184</v>
      </c>
      <c r="B105" s="1">
        <v>12.2</v>
      </c>
      <c r="C105" s="1">
        <v>8</v>
      </c>
      <c r="D105" s="1">
        <v>56.62</v>
      </c>
      <c r="E105" s="1">
        <v>0.27</v>
      </c>
      <c r="F105" s="1">
        <v>0.18</v>
      </c>
      <c r="G105" s="1">
        <v>0.5</v>
      </c>
      <c r="H105" s="1">
        <v>2</v>
      </c>
      <c r="I105" s="1">
        <v>2.12</v>
      </c>
      <c r="J105" s="1">
        <v>0.5</v>
      </c>
      <c r="K105" s="1">
        <v>1.38</v>
      </c>
      <c r="L105" s="1">
        <v>0.75</v>
      </c>
      <c r="M105" s="1">
        <v>0.12</v>
      </c>
      <c r="N105" s="1">
        <v>0.12</v>
      </c>
      <c r="O105" s="1">
        <v>0.16</v>
      </c>
      <c r="P105" s="1">
        <v>0.16</v>
      </c>
      <c r="Q105" s="1">
        <v>0.25</v>
      </c>
      <c r="R105" s="1">
        <v>0.12</v>
      </c>
      <c r="S105" s="1">
        <v>0.12</v>
      </c>
      <c r="T105" s="1">
        <v>0</v>
      </c>
      <c r="U105" s="1">
        <v>19.25</v>
      </c>
      <c r="V105" s="1">
        <v>15</v>
      </c>
      <c r="W105" s="1">
        <v>78</v>
      </c>
      <c r="X105" s="1">
        <v>3.88</v>
      </c>
      <c r="Y105" s="1">
        <v>0.25</v>
      </c>
      <c r="Z105" s="1">
        <v>6</v>
      </c>
      <c r="AA105" s="1">
        <v>2.25</v>
      </c>
      <c r="AB105" s="1">
        <v>0.62</v>
      </c>
      <c r="AC105" s="1">
        <v>2</v>
      </c>
      <c r="AD105" s="1">
        <v>0.5</v>
      </c>
      <c r="AE105" s="1">
        <v>0.32</v>
      </c>
      <c r="AF105" s="1">
        <v>0</v>
      </c>
      <c r="AG105" s="1">
        <v>0</v>
      </c>
      <c r="AH105" s="1">
        <v>0</v>
      </c>
      <c r="AI105" s="1">
        <v>0</v>
      </c>
      <c r="AJ105" s="1">
        <v>0.38</v>
      </c>
      <c r="AK105" s="1">
        <v>27.62</v>
      </c>
      <c r="AL105" s="1">
        <v>25.96</v>
      </c>
      <c r="AM105" s="1">
        <v>18.420000000000002</v>
      </c>
      <c r="AN105" s="1">
        <v>1.7</v>
      </c>
      <c r="AO105" s="1">
        <v>4.0999999999999996</v>
      </c>
      <c r="AP105" s="1">
        <v>9.8800000000000008</v>
      </c>
      <c r="AQ105" s="1">
        <v>14.38</v>
      </c>
      <c r="AR105" s="1">
        <v>0.5</v>
      </c>
      <c r="AS105" s="1">
        <v>3.62</v>
      </c>
      <c r="AT105" s="1">
        <v>0.5</v>
      </c>
      <c r="AU105" s="1">
        <v>0.88</v>
      </c>
      <c r="AV105" s="1">
        <v>0.25</v>
      </c>
      <c r="AW105" s="1">
        <v>28</v>
      </c>
      <c r="AX105" s="1">
        <v>3</v>
      </c>
      <c r="AY105" s="1">
        <v>0.25</v>
      </c>
      <c r="AZ105" s="1">
        <v>0.25</v>
      </c>
      <c r="BA105" s="1">
        <v>0.25</v>
      </c>
      <c r="BB105" s="1">
        <v>0.75</v>
      </c>
      <c r="BC105" s="1">
        <v>8</v>
      </c>
      <c r="BD105" s="1">
        <v>5</v>
      </c>
      <c r="BE105" s="1">
        <v>2.38</v>
      </c>
      <c r="BF105" s="1">
        <v>1</v>
      </c>
      <c r="BG105" s="1">
        <v>0.62</v>
      </c>
      <c r="BH105" s="1">
        <v>1.1200000000000001</v>
      </c>
      <c r="BI105" s="1">
        <v>0.86</v>
      </c>
      <c r="BJ105" s="1">
        <v>37.5</v>
      </c>
      <c r="BK105" s="1">
        <v>30.75</v>
      </c>
      <c r="BL105" s="1">
        <v>82</v>
      </c>
      <c r="BM105" s="1">
        <v>31.88</v>
      </c>
      <c r="BN105" s="1">
        <v>22.88</v>
      </c>
      <c r="BO105" s="1">
        <v>72</v>
      </c>
      <c r="BP105" s="1">
        <v>19.25</v>
      </c>
      <c r="BQ105" s="1">
        <v>15</v>
      </c>
      <c r="BR105" s="1">
        <v>78</v>
      </c>
      <c r="BS105" s="1">
        <v>0.38</v>
      </c>
      <c r="BT105" s="1">
        <v>0.12</v>
      </c>
      <c r="BU105" s="1">
        <v>5</v>
      </c>
      <c r="BV105" s="1">
        <v>3</v>
      </c>
      <c r="BW105" s="1">
        <v>3</v>
      </c>
      <c r="BX105" s="1">
        <v>0.88</v>
      </c>
      <c r="BY105" s="1">
        <v>52.75</v>
      </c>
      <c r="BZ105" s="1">
        <v>3</v>
      </c>
      <c r="CA105" s="1">
        <v>5</v>
      </c>
      <c r="CB105" s="1">
        <v>6.38</v>
      </c>
      <c r="CC105" s="1">
        <v>0.25</v>
      </c>
      <c r="CD105" s="1">
        <v>0</v>
      </c>
      <c r="CE105" s="1">
        <v>1.5</v>
      </c>
      <c r="CF105" s="1">
        <v>0.12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4.2489916999999995</v>
      </c>
      <c r="CL105" s="1">
        <v>1</v>
      </c>
    </row>
    <row r="106" spans="1:90" x14ac:dyDescent="0.25">
      <c r="A106" s="1" t="s">
        <v>236</v>
      </c>
      <c r="B106" s="1">
        <v>5.9</v>
      </c>
      <c r="C106" s="1">
        <v>8</v>
      </c>
      <c r="D106" s="1">
        <v>67.12</v>
      </c>
      <c r="E106" s="1">
        <v>0.31</v>
      </c>
      <c r="F106" s="1">
        <v>0.45</v>
      </c>
      <c r="G106" s="1">
        <v>0.3</v>
      </c>
      <c r="H106" s="1">
        <v>5</v>
      </c>
      <c r="I106" s="1">
        <v>1.25</v>
      </c>
      <c r="J106" s="1">
        <v>1</v>
      </c>
      <c r="K106" s="1">
        <v>1</v>
      </c>
      <c r="L106" s="1">
        <v>0.25</v>
      </c>
      <c r="M106" s="1">
        <v>0.25</v>
      </c>
      <c r="N106" s="1">
        <v>0.12</v>
      </c>
      <c r="O106" s="1">
        <v>0.23</v>
      </c>
      <c r="P106" s="1">
        <v>0.23</v>
      </c>
      <c r="Q106" s="1">
        <v>0.62</v>
      </c>
      <c r="R106" s="1">
        <v>0.38</v>
      </c>
      <c r="S106" s="1">
        <v>0.25</v>
      </c>
      <c r="T106" s="1">
        <v>0.12</v>
      </c>
      <c r="U106" s="1">
        <v>6.12</v>
      </c>
      <c r="V106" s="1">
        <v>3.75</v>
      </c>
      <c r="W106" s="1">
        <v>61</v>
      </c>
      <c r="X106" s="1">
        <v>1.5</v>
      </c>
      <c r="Y106" s="1">
        <v>0.5</v>
      </c>
      <c r="Z106" s="1">
        <v>33</v>
      </c>
      <c r="AA106" s="1">
        <v>0.75</v>
      </c>
      <c r="AB106" s="1">
        <v>0</v>
      </c>
      <c r="AC106" s="1">
        <v>0.62</v>
      </c>
      <c r="AD106" s="1">
        <v>0.12</v>
      </c>
      <c r="AE106" s="1">
        <v>0.11</v>
      </c>
      <c r="AF106" s="1">
        <v>0</v>
      </c>
      <c r="AG106" s="1">
        <v>0</v>
      </c>
      <c r="AH106" s="1">
        <v>0.25</v>
      </c>
      <c r="AI106" s="1">
        <v>0</v>
      </c>
      <c r="AJ106" s="1">
        <v>0.25</v>
      </c>
      <c r="AK106" s="1">
        <v>18</v>
      </c>
      <c r="AL106" s="1">
        <v>10.8</v>
      </c>
      <c r="AM106" s="1">
        <v>26.05</v>
      </c>
      <c r="AN106" s="1">
        <v>1.5</v>
      </c>
      <c r="AO106" s="1">
        <v>3.5</v>
      </c>
      <c r="AP106" s="1">
        <v>4.12</v>
      </c>
      <c r="AQ106" s="1">
        <v>15.38</v>
      </c>
      <c r="AR106" s="1">
        <v>0.62</v>
      </c>
      <c r="AS106" s="1">
        <v>5.38</v>
      </c>
      <c r="AT106" s="1">
        <v>1</v>
      </c>
      <c r="AU106" s="1">
        <v>0.25</v>
      </c>
      <c r="AV106" s="1">
        <v>0.25</v>
      </c>
      <c r="AW106" s="1">
        <v>100</v>
      </c>
      <c r="AX106" s="1">
        <v>3.62</v>
      </c>
      <c r="AY106" s="1">
        <v>0.62</v>
      </c>
      <c r="AZ106" s="1">
        <v>0.25</v>
      </c>
      <c r="BA106" s="1">
        <v>0.38</v>
      </c>
      <c r="BB106" s="1">
        <v>1.25</v>
      </c>
      <c r="BC106" s="1">
        <v>17.12</v>
      </c>
      <c r="BD106" s="1">
        <v>11.38</v>
      </c>
      <c r="BE106" s="1">
        <v>4.62</v>
      </c>
      <c r="BF106" s="1">
        <v>0.12</v>
      </c>
      <c r="BG106" s="1">
        <v>2.25</v>
      </c>
      <c r="BH106" s="1">
        <v>2</v>
      </c>
      <c r="BI106" s="1">
        <v>1.63</v>
      </c>
      <c r="BJ106" s="1">
        <v>14.12</v>
      </c>
      <c r="BK106" s="1">
        <v>9.8800000000000008</v>
      </c>
      <c r="BL106" s="1">
        <v>70</v>
      </c>
      <c r="BM106" s="1">
        <v>11.75</v>
      </c>
      <c r="BN106" s="1">
        <v>7.88</v>
      </c>
      <c r="BO106" s="1">
        <v>67</v>
      </c>
      <c r="BP106" s="1">
        <v>6.12</v>
      </c>
      <c r="BQ106" s="1">
        <v>3.75</v>
      </c>
      <c r="BR106" s="1">
        <v>61</v>
      </c>
      <c r="BS106" s="1">
        <v>0.12</v>
      </c>
      <c r="BT106" s="1">
        <v>0.12</v>
      </c>
      <c r="BU106" s="1">
        <v>7</v>
      </c>
      <c r="BV106" s="1">
        <v>1</v>
      </c>
      <c r="BW106" s="1">
        <v>7</v>
      </c>
      <c r="BX106" s="1">
        <v>0.88</v>
      </c>
      <c r="BY106" s="1">
        <v>25.25</v>
      </c>
      <c r="BZ106" s="1">
        <v>2.25</v>
      </c>
      <c r="CA106" s="1">
        <v>1</v>
      </c>
      <c r="CB106" s="1">
        <v>2</v>
      </c>
      <c r="CC106" s="1">
        <v>0.25</v>
      </c>
      <c r="CD106" s="1">
        <v>0</v>
      </c>
      <c r="CE106" s="1">
        <v>0.75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2.9443604199999998</v>
      </c>
      <c r="CL106" s="1">
        <v>1</v>
      </c>
    </row>
    <row r="107" spans="1:90" x14ac:dyDescent="0.25">
      <c r="A107" s="1" t="s">
        <v>188</v>
      </c>
      <c r="B107" s="1">
        <v>5.8</v>
      </c>
      <c r="C107" s="1">
        <v>9</v>
      </c>
      <c r="D107" s="1">
        <v>41.67</v>
      </c>
      <c r="E107" s="1">
        <v>0.04</v>
      </c>
      <c r="F107" s="1">
        <v>0.03</v>
      </c>
      <c r="G107" s="1">
        <v>0.1</v>
      </c>
      <c r="H107" s="1">
        <v>1</v>
      </c>
      <c r="I107" s="1">
        <v>1.22</v>
      </c>
      <c r="J107" s="1">
        <v>0.11</v>
      </c>
      <c r="K107" s="1">
        <v>0.22</v>
      </c>
      <c r="L107" s="1">
        <v>1</v>
      </c>
      <c r="M107" s="1">
        <v>0</v>
      </c>
      <c r="N107" s="1">
        <v>0</v>
      </c>
      <c r="O107" s="1">
        <v>0.03</v>
      </c>
      <c r="P107" s="1">
        <v>0.03</v>
      </c>
      <c r="Q107" s="1">
        <v>0</v>
      </c>
      <c r="R107" s="1">
        <v>0</v>
      </c>
      <c r="S107" s="1">
        <v>0</v>
      </c>
      <c r="T107" s="1">
        <v>0</v>
      </c>
      <c r="U107" s="1">
        <v>9.7799999999999994</v>
      </c>
      <c r="V107" s="1">
        <v>6.33</v>
      </c>
      <c r="W107" s="1">
        <v>65</v>
      </c>
      <c r="X107" s="1">
        <v>0.89</v>
      </c>
      <c r="Y107" s="1">
        <v>0.22</v>
      </c>
      <c r="Z107" s="1">
        <v>25</v>
      </c>
      <c r="AA107" s="1">
        <v>0</v>
      </c>
      <c r="AB107" s="1">
        <v>0</v>
      </c>
      <c r="AC107" s="1">
        <v>0.56000000000000005</v>
      </c>
      <c r="AD107" s="1">
        <v>0.11</v>
      </c>
      <c r="AE107" s="1">
        <v>0.08</v>
      </c>
      <c r="AF107" s="1">
        <v>0.11</v>
      </c>
      <c r="AG107" s="1">
        <v>0</v>
      </c>
      <c r="AH107" s="1">
        <v>0</v>
      </c>
      <c r="AI107" s="1">
        <v>0</v>
      </c>
      <c r="AJ107" s="1">
        <v>0.22</v>
      </c>
      <c r="AK107" s="1">
        <v>9.2200000000000006</v>
      </c>
      <c r="AL107" s="1">
        <v>9.4700000000000006</v>
      </c>
      <c r="AM107" s="1">
        <v>7.73</v>
      </c>
      <c r="AN107" s="1">
        <v>0.4</v>
      </c>
      <c r="AO107" s="1">
        <v>2.5</v>
      </c>
      <c r="AP107" s="1">
        <v>6.33</v>
      </c>
      <c r="AQ107" s="1">
        <v>7.33</v>
      </c>
      <c r="AR107" s="1">
        <v>0.22</v>
      </c>
      <c r="AS107" s="1">
        <v>2.2200000000000002</v>
      </c>
      <c r="AT107" s="1">
        <v>0.44</v>
      </c>
      <c r="AU107" s="1">
        <v>1</v>
      </c>
      <c r="AV107" s="1">
        <v>0.67</v>
      </c>
      <c r="AW107" s="1">
        <v>67</v>
      </c>
      <c r="AX107" s="1">
        <v>1.89</v>
      </c>
      <c r="AY107" s="1">
        <v>0.44</v>
      </c>
      <c r="AZ107" s="1">
        <v>0.11</v>
      </c>
      <c r="BA107" s="1">
        <v>0.56000000000000005</v>
      </c>
      <c r="BB107" s="1">
        <v>1.1100000000000001</v>
      </c>
      <c r="BC107" s="1">
        <v>8.56</v>
      </c>
      <c r="BD107" s="1">
        <v>6.33</v>
      </c>
      <c r="BE107" s="1">
        <v>3.33</v>
      </c>
      <c r="BF107" s="1">
        <v>0.67</v>
      </c>
      <c r="BG107" s="1">
        <v>1.67</v>
      </c>
      <c r="BH107" s="1">
        <v>1.33</v>
      </c>
      <c r="BI107" s="1">
        <v>1.05</v>
      </c>
      <c r="BJ107" s="1">
        <v>22.89</v>
      </c>
      <c r="BK107" s="1">
        <v>18.559999999999999</v>
      </c>
      <c r="BL107" s="1">
        <v>81</v>
      </c>
      <c r="BM107" s="1">
        <v>17.22</v>
      </c>
      <c r="BN107" s="1">
        <v>12.56</v>
      </c>
      <c r="BO107" s="1">
        <v>73</v>
      </c>
      <c r="BP107" s="1">
        <v>9.7799999999999994</v>
      </c>
      <c r="BQ107" s="1">
        <v>6.33</v>
      </c>
      <c r="BR107" s="1">
        <v>65</v>
      </c>
      <c r="BS107" s="1">
        <v>0.22</v>
      </c>
      <c r="BT107" s="1">
        <v>0</v>
      </c>
      <c r="BU107" s="1">
        <v>3</v>
      </c>
      <c r="BV107" s="1">
        <v>6</v>
      </c>
      <c r="BW107" s="1">
        <v>3</v>
      </c>
      <c r="BX107" s="1">
        <v>1</v>
      </c>
      <c r="BY107" s="1">
        <v>31.89</v>
      </c>
      <c r="BZ107" s="1">
        <v>1.22</v>
      </c>
      <c r="CA107" s="1">
        <v>3.56</v>
      </c>
      <c r="CB107" s="1">
        <v>1.67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3.4682780100000006</v>
      </c>
      <c r="CL107" s="1">
        <v>1</v>
      </c>
    </row>
    <row r="108" spans="1:90" x14ac:dyDescent="0.25">
      <c r="A108" s="1" t="s">
        <v>194</v>
      </c>
      <c r="B108" s="1">
        <v>4.4000000000000004</v>
      </c>
      <c r="C108" s="1">
        <v>10</v>
      </c>
      <c r="D108" s="1">
        <v>85.9</v>
      </c>
      <c r="E108" s="1">
        <v>0.06</v>
      </c>
      <c r="F108" s="1">
        <v>0.09</v>
      </c>
      <c r="G108" s="1">
        <v>0.1</v>
      </c>
      <c r="H108" s="1">
        <v>1</v>
      </c>
      <c r="I108" s="1">
        <v>0.7</v>
      </c>
      <c r="J108" s="1">
        <v>0.1</v>
      </c>
      <c r="K108" s="1">
        <v>0.1</v>
      </c>
      <c r="L108" s="1">
        <v>0.6</v>
      </c>
      <c r="M108" s="1">
        <v>0</v>
      </c>
      <c r="N108" s="1">
        <v>0</v>
      </c>
      <c r="O108" s="1">
        <v>0.02</v>
      </c>
      <c r="P108" s="1">
        <v>0.02</v>
      </c>
      <c r="Q108" s="1">
        <v>0</v>
      </c>
      <c r="R108" s="1">
        <v>0</v>
      </c>
      <c r="S108" s="1">
        <v>0</v>
      </c>
      <c r="T108" s="1">
        <v>0</v>
      </c>
      <c r="U108" s="1">
        <v>12</v>
      </c>
      <c r="V108" s="1">
        <v>9.4</v>
      </c>
      <c r="W108" s="1">
        <v>78</v>
      </c>
      <c r="X108" s="1">
        <v>0</v>
      </c>
      <c r="Y108" s="1">
        <v>0</v>
      </c>
      <c r="AA108" s="1">
        <v>0</v>
      </c>
      <c r="AB108" s="1">
        <v>0</v>
      </c>
      <c r="AC108" s="1">
        <v>0.2</v>
      </c>
      <c r="AD108" s="1">
        <v>0.1</v>
      </c>
      <c r="AE108" s="1">
        <v>0.06</v>
      </c>
      <c r="AF108" s="1">
        <v>0.1</v>
      </c>
      <c r="AG108" s="1">
        <v>0</v>
      </c>
      <c r="AH108" s="1">
        <v>0.3</v>
      </c>
      <c r="AI108" s="1">
        <v>0</v>
      </c>
      <c r="AJ108" s="1">
        <v>0.3</v>
      </c>
      <c r="AK108" s="1">
        <v>5.7</v>
      </c>
      <c r="AL108" s="1">
        <v>6.33</v>
      </c>
      <c r="AM108" s="1">
        <v>16.18</v>
      </c>
      <c r="AN108" s="1">
        <v>0.3</v>
      </c>
      <c r="AO108" s="1">
        <v>2.8</v>
      </c>
      <c r="AP108" s="1">
        <v>14.2</v>
      </c>
      <c r="AQ108" s="1">
        <v>15.1</v>
      </c>
      <c r="AR108" s="1">
        <v>0.3</v>
      </c>
      <c r="AS108" s="1">
        <v>2.5</v>
      </c>
      <c r="AT108" s="1">
        <v>1</v>
      </c>
      <c r="AU108" s="1">
        <v>3.3</v>
      </c>
      <c r="AV108" s="1">
        <v>2.2000000000000002</v>
      </c>
      <c r="AW108" s="1">
        <v>67</v>
      </c>
      <c r="AX108" s="1">
        <v>6.7</v>
      </c>
      <c r="AY108" s="1">
        <v>1.3</v>
      </c>
      <c r="AZ108" s="1">
        <v>0</v>
      </c>
      <c r="BA108" s="1">
        <v>1.9</v>
      </c>
      <c r="BB108" s="1">
        <v>3.2</v>
      </c>
      <c r="BC108" s="1">
        <v>11.3</v>
      </c>
      <c r="BD108" s="1">
        <v>6.7</v>
      </c>
      <c r="BE108" s="1">
        <v>3.2</v>
      </c>
      <c r="BF108" s="1">
        <v>0.9</v>
      </c>
      <c r="BG108" s="1">
        <v>1.8</v>
      </c>
      <c r="BH108" s="1">
        <v>1.5</v>
      </c>
      <c r="BI108" s="1">
        <v>1.1399999999999999</v>
      </c>
      <c r="BJ108" s="1">
        <v>49.5</v>
      </c>
      <c r="BK108" s="1">
        <v>44.3</v>
      </c>
      <c r="BL108" s="1">
        <v>89</v>
      </c>
      <c r="BM108" s="1">
        <v>24.9</v>
      </c>
      <c r="BN108" s="1">
        <v>21.4</v>
      </c>
      <c r="BO108" s="1">
        <v>86</v>
      </c>
      <c r="BP108" s="1">
        <v>12</v>
      </c>
      <c r="BQ108" s="1">
        <v>9.4</v>
      </c>
      <c r="BR108" s="1">
        <v>78</v>
      </c>
      <c r="BS108" s="1">
        <v>0.2</v>
      </c>
      <c r="BT108" s="1">
        <v>0</v>
      </c>
      <c r="BU108" s="1">
        <v>10</v>
      </c>
      <c r="BV108" s="1">
        <v>0</v>
      </c>
      <c r="BW108" s="1">
        <v>2</v>
      </c>
      <c r="BX108" s="1">
        <v>1.7</v>
      </c>
      <c r="BY108" s="1">
        <v>65</v>
      </c>
      <c r="BZ108" s="1">
        <v>1.1000000000000001</v>
      </c>
      <c r="CA108" s="1">
        <v>4.5999999999999996</v>
      </c>
      <c r="CB108" s="1">
        <v>1.3</v>
      </c>
      <c r="CC108" s="1">
        <v>0.1</v>
      </c>
      <c r="CD108" s="1">
        <v>0</v>
      </c>
      <c r="CE108" s="1">
        <v>0</v>
      </c>
      <c r="CF108" s="1">
        <v>0</v>
      </c>
      <c r="CG108" s="1">
        <v>0.1</v>
      </c>
      <c r="CH108" s="1">
        <v>0</v>
      </c>
      <c r="CI108" s="1">
        <v>0</v>
      </c>
      <c r="CJ108" s="1">
        <v>0</v>
      </c>
      <c r="CK108" s="1">
        <f t="shared" si="1"/>
        <v>2.1361888199999997</v>
      </c>
      <c r="CL108" s="1">
        <v>1</v>
      </c>
    </row>
    <row r="109" spans="1:90" x14ac:dyDescent="0.25">
      <c r="A109" s="1" t="s">
        <v>198</v>
      </c>
      <c r="B109" s="1">
        <v>5.9</v>
      </c>
      <c r="C109" s="1">
        <v>14</v>
      </c>
      <c r="D109" s="1">
        <v>80.36</v>
      </c>
      <c r="E109" s="1">
        <v>0.21</v>
      </c>
      <c r="F109" s="1">
        <v>0.24</v>
      </c>
      <c r="G109" s="1">
        <v>0.4</v>
      </c>
      <c r="H109" s="1">
        <v>6</v>
      </c>
      <c r="I109" s="1">
        <v>2.21</v>
      </c>
      <c r="J109" s="1">
        <v>0.71</v>
      </c>
      <c r="K109" s="1">
        <v>0.64</v>
      </c>
      <c r="L109" s="1">
        <v>1.57</v>
      </c>
      <c r="M109" s="1">
        <v>0.14000000000000001</v>
      </c>
      <c r="N109" s="1">
        <v>7.0000000000000007E-2</v>
      </c>
      <c r="O109" s="1">
        <v>0.18</v>
      </c>
      <c r="P109" s="1">
        <v>0.18</v>
      </c>
      <c r="Q109" s="1">
        <v>0.21</v>
      </c>
      <c r="R109" s="1">
        <v>0.14000000000000001</v>
      </c>
      <c r="S109" s="1">
        <v>7.0000000000000007E-2</v>
      </c>
      <c r="T109" s="1">
        <v>7.0000000000000007E-2</v>
      </c>
      <c r="U109" s="1">
        <v>13</v>
      </c>
      <c r="V109" s="1">
        <v>9.86</v>
      </c>
      <c r="W109" s="1">
        <v>76</v>
      </c>
      <c r="X109" s="1">
        <v>2.71</v>
      </c>
      <c r="Y109" s="1">
        <v>0.36</v>
      </c>
      <c r="Z109" s="1">
        <v>13</v>
      </c>
      <c r="AA109" s="1">
        <v>0</v>
      </c>
      <c r="AB109" s="1">
        <v>0</v>
      </c>
      <c r="AC109" s="1">
        <v>1.21</v>
      </c>
      <c r="AD109" s="1">
        <v>0.21</v>
      </c>
      <c r="AE109" s="1">
        <v>0.17</v>
      </c>
      <c r="AF109" s="1">
        <v>0.21</v>
      </c>
      <c r="AG109" s="1">
        <v>0</v>
      </c>
      <c r="AH109" s="1">
        <v>0</v>
      </c>
      <c r="AI109" s="1">
        <v>0</v>
      </c>
      <c r="AJ109" s="1">
        <v>0.28999999999999998</v>
      </c>
      <c r="AK109" s="1">
        <v>23.29</v>
      </c>
      <c r="AL109" s="1">
        <v>17.93</v>
      </c>
      <c r="AM109" s="1">
        <v>18.84</v>
      </c>
      <c r="AN109" s="1">
        <v>1.4</v>
      </c>
      <c r="AO109" s="1">
        <v>4.0999999999999996</v>
      </c>
      <c r="AP109" s="1">
        <v>11.14</v>
      </c>
      <c r="AQ109" s="1">
        <v>16.93</v>
      </c>
      <c r="AR109" s="1">
        <v>0.56999999999999995</v>
      </c>
      <c r="AS109" s="1">
        <v>4.5</v>
      </c>
      <c r="AT109" s="1">
        <v>1</v>
      </c>
      <c r="AU109" s="1">
        <v>1.07</v>
      </c>
      <c r="AV109" s="1">
        <v>0.71</v>
      </c>
      <c r="AW109" s="1">
        <v>66</v>
      </c>
      <c r="AX109" s="1">
        <v>4.79</v>
      </c>
      <c r="AY109" s="1">
        <v>0.36</v>
      </c>
      <c r="AZ109" s="1">
        <v>7.0000000000000007E-2</v>
      </c>
      <c r="BA109" s="1">
        <v>0.28999999999999998</v>
      </c>
      <c r="BB109" s="1">
        <v>0.71</v>
      </c>
      <c r="BC109" s="1">
        <v>12.64</v>
      </c>
      <c r="BD109" s="1">
        <v>8.57</v>
      </c>
      <c r="BE109" s="1">
        <v>4.3600000000000003</v>
      </c>
      <c r="BF109" s="1">
        <v>0.86</v>
      </c>
      <c r="BG109" s="1">
        <v>2.64</v>
      </c>
      <c r="BH109" s="1">
        <v>1.64</v>
      </c>
      <c r="BI109" s="1">
        <v>1.35</v>
      </c>
      <c r="BJ109" s="1">
        <v>28.71</v>
      </c>
      <c r="BK109" s="1">
        <v>23.07</v>
      </c>
      <c r="BL109" s="1">
        <v>80</v>
      </c>
      <c r="BM109" s="1">
        <v>22.64</v>
      </c>
      <c r="BN109" s="1">
        <v>15.93</v>
      </c>
      <c r="BO109" s="1">
        <v>70</v>
      </c>
      <c r="BP109" s="1">
        <v>13</v>
      </c>
      <c r="BQ109" s="1">
        <v>9.86</v>
      </c>
      <c r="BR109" s="1">
        <v>76</v>
      </c>
      <c r="BS109" s="1">
        <v>0.28999999999999998</v>
      </c>
      <c r="BT109" s="1">
        <v>0.21</v>
      </c>
      <c r="BU109" s="1">
        <v>14</v>
      </c>
      <c r="BV109" s="1">
        <v>0</v>
      </c>
      <c r="BW109" s="1">
        <v>11</v>
      </c>
      <c r="BX109" s="1">
        <v>1.43</v>
      </c>
      <c r="BY109" s="1">
        <v>43.57</v>
      </c>
      <c r="BZ109" s="1">
        <v>2.4300000000000002</v>
      </c>
      <c r="CA109" s="1">
        <v>2.5</v>
      </c>
      <c r="CB109" s="1">
        <v>3.64</v>
      </c>
      <c r="CC109" s="1">
        <v>0.21</v>
      </c>
      <c r="CD109" s="1">
        <v>0</v>
      </c>
      <c r="CE109" s="1">
        <v>0</v>
      </c>
      <c r="CF109" s="1">
        <v>0</v>
      </c>
      <c r="CG109" s="1">
        <v>0.14000000000000001</v>
      </c>
      <c r="CH109" s="1">
        <v>0</v>
      </c>
      <c r="CI109" s="1">
        <v>0</v>
      </c>
      <c r="CJ109" s="1">
        <v>0</v>
      </c>
      <c r="CK109" s="1">
        <f t="shared" si="1"/>
        <v>3.8193750899999994</v>
      </c>
      <c r="CL109" s="1">
        <v>1</v>
      </c>
    </row>
    <row r="110" spans="1:90" x14ac:dyDescent="0.25">
      <c r="A110" s="1" t="s">
        <v>136</v>
      </c>
      <c r="B110" s="1">
        <v>5.2</v>
      </c>
      <c r="C110" s="1">
        <v>4</v>
      </c>
      <c r="D110" s="1">
        <v>52.25</v>
      </c>
      <c r="E110" s="1">
        <v>0.02</v>
      </c>
      <c r="F110" s="1">
        <v>0</v>
      </c>
      <c r="G110" s="1">
        <v>0.1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0.01</v>
      </c>
      <c r="P110" s="1">
        <v>0.01</v>
      </c>
      <c r="Q110" s="1">
        <v>0</v>
      </c>
      <c r="R110" s="1">
        <v>0</v>
      </c>
      <c r="S110" s="1">
        <v>0</v>
      </c>
      <c r="T110" s="1">
        <v>0</v>
      </c>
      <c r="U110" s="1">
        <v>7.25</v>
      </c>
      <c r="V110" s="1">
        <v>5.75</v>
      </c>
      <c r="W110" s="1">
        <v>79</v>
      </c>
      <c r="X110" s="1">
        <v>2</v>
      </c>
      <c r="Y110" s="1">
        <v>0.75</v>
      </c>
      <c r="Z110" s="1">
        <v>38</v>
      </c>
      <c r="AA110" s="1">
        <v>1</v>
      </c>
      <c r="AB110" s="1">
        <v>0.5</v>
      </c>
      <c r="AC110" s="1">
        <v>1</v>
      </c>
      <c r="AD110" s="1">
        <v>0</v>
      </c>
      <c r="AE110" s="1">
        <v>0.04</v>
      </c>
      <c r="AF110" s="1">
        <v>0</v>
      </c>
      <c r="AG110" s="1">
        <v>0</v>
      </c>
      <c r="AH110" s="1">
        <v>0.5</v>
      </c>
      <c r="AI110" s="1">
        <v>0</v>
      </c>
      <c r="AJ110" s="1">
        <v>0</v>
      </c>
      <c r="AK110" s="1">
        <v>4.5</v>
      </c>
      <c r="AL110" s="1">
        <v>14.68</v>
      </c>
      <c r="AM110" s="1">
        <v>5.9</v>
      </c>
      <c r="AN110" s="1">
        <v>0.2</v>
      </c>
      <c r="AO110" s="1">
        <v>1.8</v>
      </c>
      <c r="AP110" s="1">
        <v>5.25</v>
      </c>
      <c r="AQ110" s="1">
        <v>5.25</v>
      </c>
      <c r="AR110" s="1">
        <v>0</v>
      </c>
      <c r="AS110" s="1">
        <v>0.75</v>
      </c>
      <c r="AT110" s="1">
        <v>1.5</v>
      </c>
      <c r="AU110" s="1">
        <v>1.75</v>
      </c>
      <c r="AV110" s="1">
        <v>0.75</v>
      </c>
      <c r="AW110" s="1">
        <v>43</v>
      </c>
      <c r="AX110" s="1">
        <v>6</v>
      </c>
      <c r="AY110" s="1">
        <v>0</v>
      </c>
      <c r="AZ110" s="1">
        <v>0.25</v>
      </c>
      <c r="BA110" s="1">
        <v>1.5</v>
      </c>
      <c r="BB110" s="1">
        <v>1.75</v>
      </c>
      <c r="BC110" s="1">
        <v>12.5</v>
      </c>
      <c r="BD110" s="1">
        <v>9.5</v>
      </c>
      <c r="BE110" s="1">
        <v>4.75</v>
      </c>
      <c r="BF110" s="1">
        <v>1</v>
      </c>
      <c r="BG110" s="1">
        <v>2.75</v>
      </c>
      <c r="BH110" s="1">
        <v>2.5</v>
      </c>
      <c r="BI110" s="1">
        <v>1.68</v>
      </c>
      <c r="BJ110" s="1">
        <v>22</v>
      </c>
      <c r="BK110" s="1">
        <v>17.75</v>
      </c>
      <c r="BL110" s="1">
        <v>81</v>
      </c>
      <c r="BM110" s="1">
        <v>16</v>
      </c>
      <c r="BN110" s="1">
        <v>11.25</v>
      </c>
      <c r="BO110" s="1">
        <v>70</v>
      </c>
      <c r="BP110" s="1">
        <v>7.25</v>
      </c>
      <c r="BQ110" s="1">
        <v>5.75</v>
      </c>
      <c r="BR110" s="1">
        <v>79</v>
      </c>
      <c r="BS110" s="1">
        <v>0</v>
      </c>
      <c r="BT110" s="1">
        <v>0</v>
      </c>
      <c r="BU110" s="1">
        <v>3</v>
      </c>
      <c r="BV110" s="1">
        <v>1</v>
      </c>
      <c r="BW110" s="1">
        <v>3</v>
      </c>
      <c r="BX110" s="1">
        <v>0</v>
      </c>
      <c r="BY110" s="1">
        <v>31.25</v>
      </c>
      <c r="BZ110" s="1">
        <v>0</v>
      </c>
      <c r="CA110" s="1">
        <v>4</v>
      </c>
      <c r="CB110" s="1">
        <v>2.25</v>
      </c>
      <c r="CC110" s="1">
        <v>0</v>
      </c>
      <c r="CD110" s="1">
        <v>0</v>
      </c>
      <c r="CE110" s="1">
        <v>1</v>
      </c>
      <c r="CF110" s="1">
        <v>0</v>
      </c>
      <c r="CG110" s="1">
        <v>0.5</v>
      </c>
      <c r="CH110" s="1">
        <v>0</v>
      </c>
      <c r="CI110" s="1">
        <v>0</v>
      </c>
      <c r="CJ110" s="1">
        <v>0</v>
      </c>
      <c r="CK110" s="1">
        <f t="shared" si="1"/>
        <v>2.778164110000001</v>
      </c>
      <c r="CL110" s="1">
        <v>1</v>
      </c>
    </row>
    <row r="111" spans="1:90" x14ac:dyDescent="0.25">
      <c r="A111" s="1" t="s">
        <v>141</v>
      </c>
      <c r="B111" s="1">
        <v>5.5</v>
      </c>
      <c r="C111" s="1">
        <v>5</v>
      </c>
      <c r="D111" s="1">
        <v>75.2</v>
      </c>
      <c r="E111" s="1">
        <v>0.22</v>
      </c>
      <c r="F111" s="1">
        <v>0.17</v>
      </c>
      <c r="G111" s="1">
        <v>0.3</v>
      </c>
      <c r="H111" s="1">
        <v>1</v>
      </c>
      <c r="I111" s="1">
        <v>2.6</v>
      </c>
      <c r="J111" s="1">
        <v>1.2</v>
      </c>
      <c r="K111" s="1">
        <v>0.6</v>
      </c>
      <c r="L111" s="1">
        <v>2</v>
      </c>
      <c r="M111" s="1">
        <v>0.2</v>
      </c>
      <c r="N111" s="1">
        <v>0.6</v>
      </c>
      <c r="O111" s="1">
        <v>0.24</v>
      </c>
      <c r="P111" s="1">
        <v>0.24</v>
      </c>
      <c r="Q111" s="1">
        <v>0.2</v>
      </c>
      <c r="R111" s="1">
        <v>0.2</v>
      </c>
      <c r="S111" s="1">
        <v>0</v>
      </c>
      <c r="T111" s="1">
        <v>0.2</v>
      </c>
      <c r="U111" s="1">
        <v>8.1999999999999993</v>
      </c>
      <c r="V111" s="1">
        <v>3.8</v>
      </c>
      <c r="W111" s="1">
        <v>46</v>
      </c>
      <c r="X111" s="1">
        <v>0.6</v>
      </c>
      <c r="Y111" s="1">
        <v>0</v>
      </c>
      <c r="Z111" s="1">
        <v>0</v>
      </c>
      <c r="AA111" s="1">
        <v>0</v>
      </c>
      <c r="AB111" s="1">
        <v>0</v>
      </c>
      <c r="AC111" s="1">
        <v>0.2</v>
      </c>
      <c r="AD111" s="1">
        <v>0</v>
      </c>
      <c r="AE111" s="1">
        <v>0.05</v>
      </c>
      <c r="AF111" s="1">
        <v>0</v>
      </c>
      <c r="AG111" s="1">
        <v>0</v>
      </c>
      <c r="AH111" s="1">
        <v>0.2</v>
      </c>
      <c r="AI111" s="1">
        <v>0.2</v>
      </c>
      <c r="AJ111" s="1">
        <v>0</v>
      </c>
      <c r="AK111" s="1">
        <v>17</v>
      </c>
      <c r="AL111" s="1">
        <v>3.74</v>
      </c>
      <c r="AM111" s="1">
        <v>16.12</v>
      </c>
      <c r="AN111" s="1">
        <v>1.3</v>
      </c>
      <c r="AO111" s="1">
        <v>3.6</v>
      </c>
      <c r="AP111" s="1">
        <v>4.5999999999999996</v>
      </c>
      <c r="AQ111" s="1">
        <v>6.4</v>
      </c>
      <c r="AR111" s="1">
        <v>0</v>
      </c>
      <c r="AS111" s="1">
        <v>2</v>
      </c>
      <c r="AT111" s="1">
        <v>1.8</v>
      </c>
      <c r="AU111" s="1">
        <v>1.4</v>
      </c>
      <c r="AV111" s="1">
        <v>0.8</v>
      </c>
      <c r="AW111" s="1">
        <v>57</v>
      </c>
      <c r="AX111" s="1">
        <v>4.8</v>
      </c>
      <c r="AY111" s="1">
        <v>1.8</v>
      </c>
      <c r="AZ111" s="1">
        <v>0.6</v>
      </c>
      <c r="BA111" s="1">
        <v>0.6</v>
      </c>
      <c r="BB111" s="1">
        <v>3</v>
      </c>
      <c r="BC111" s="1">
        <v>13.6</v>
      </c>
      <c r="BD111" s="1">
        <v>8.8000000000000007</v>
      </c>
      <c r="BE111" s="1">
        <v>4.5999999999999996</v>
      </c>
      <c r="BF111" s="1">
        <v>1</v>
      </c>
      <c r="BG111" s="1">
        <v>2.8</v>
      </c>
      <c r="BH111" s="1">
        <v>2.2000000000000002</v>
      </c>
      <c r="BI111" s="1">
        <v>1.64</v>
      </c>
      <c r="BJ111" s="1">
        <v>25.8</v>
      </c>
      <c r="BK111" s="1">
        <v>16.8</v>
      </c>
      <c r="BL111" s="1">
        <v>65</v>
      </c>
      <c r="BM111" s="1">
        <v>15.6</v>
      </c>
      <c r="BN111" s="1">
        <v>8.6</v>
      </c>
      <c r="BO111" s="1">
        <v>55</v>
      </c>
      <c r="BP111" s="1">
        <v>8.1999999999999993</v>
      </c>
      <c r="BQ111" s="1">
        <v>3.8</v>
      </c>
      <c r="BR111" s="1">
        <v>46</v>
      </c>
      <c r="BS111" s="1">
        <v>0</v>
      </c>
      <c r="BT111" s="1">
        <v>0</v>
      </c>
      <c r="BU111" s="1">
        <v>4</v>
      </c>
      <c r="BV111" s="1">
        <v>1</v>
      </c>
      <c r="BW111" s="1">
        <v>0</v>
      </c>
      <c r="BX111" s="1">
        <v>0.8</v>
      </c>
      <c r="BY111" s="1">
        <v>40.4</v>
      </c>
      <c r="BZ111" s="1">
        <v>0.6</v>
      </c>
      <c r="CA111" s="1">
        <v>4.4000000000000004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0.2</v>
      </c>
      <c r="CH111" s="1">
        <v>0</v>
      </c>
      <c r="CI111" s="1">
        <v>0</v>
      </c>
      <c r="CJ111" s="1">
        <v>0</v>
      </c>
      <c r="CK111" s="1">
        <f t="shared" si="1"/>
        <v>3.4395401699999995</v>
      </c>
      <c r="CL111" s="1">
        <v>1</v>
      </c>
    </row>
    <row r="112" spans="1:90" x14ac:dyDescent="0.25">
      <c r="A112" s="1" t="s">
        <v>187</v>
      </c>
      <c r="B112" s="1">
        <v>4.8</v>
      </c>
      <c r="C112" s="1">
        <v>5</v>
      </c>
      <c r="D112" s="1">
        <v>62</v>
      </c>
      <c r="E112" s="1">
        <v>0.08</v>
      </c>
      <c r="F112" s="1">
        <v>0</v>
      </c>
      <c r="G112" s="1">
        <v>0.1</v>
      </c>
      <c r="H112" s="1">
        <v>0</v>
      </c>
      <c r="I112" s="1">
        <v>0.4</v>
      </c>
      <c r="J112" s="1">
        <v>0.4</v>
      </c>
      <c r="K112" s="1">
        <v>0.2</v>
      </c>
      <c r="L112" s="1">
        <v>0.2</v>
      </c>
      <c r="M112" s="1">
        <v>0</v>
      </c>
      <c r="N112" s="1">
        <v>0</v>
      </c>
      <c r="O112" s="1">
        <v>0.06</v>
      </c>
      <c r="P112" s="1">
        <v>0.06</v>
      </c>
      <c r="Q112" s="1">
        <v>0</v>
      </c>
      <c r="R112" s="1">
        <v>0</v>
      </c>
      <c r="S112" s="1">
        <v>0</v>
      </c>
      <c r="T112" s="1">
        <v>0</v>
      </c>
      <c r="U112" s="1">
        <v>11.6</v>
      </c>
      <c r="V112" s="1">
        <v>7.8</v>
      </c>
      <c r="W112" s="1">
        <v>67</v>
      </c>
      <c r="X112" s="1">
        <v>3.6</v>
      </c>
      <c r="Y112" s="1">
        <v>1.4</v>
      </c>
      <c r="Z112" s="1">
        <v>39</v>
      </c>
      <c r="AA112" s="1">
        <v>1.8</v>
      </c>
      <c r="AB112" s="1">
        <v>0.8</v>
      </c>
      <c r="AC112" s="1">
        <v>1.4</v>
      </c>
      <c r="AD112" s="1">
        <v>0</v>
      </c>
      <c r="AE112" s="1">
        <v>0.06</v>
      </c>
      <c r="AF112" s="1">
        <v>0</v>
      </c>
      <c r="AG112" s="1">
        <v>0</v>
      </c>
      <c r="AH112" s="1">
        <v>0.2</v>
      </c>
      <c r="AI112" s="1">
        <v>0</v>
      </c>
      <c r="AJ112" s="1">
        <v>0</v>
      </c>
      <c r="AK112" s="1">
        <v>5.2</v>
      </c>
      <c r="AL112" s="1">
        <v>20.46</v>
      </c>
      <c r="AM112" s="1">
        <v>9.1999999999999993</v>
      </c>
      <c r="AN112" s="1">
        <v>0.5</v>
      </c>
      <c r="AO112" s="1">
        <v>2.4</v>
      </c>
      <c r="AP112" s="1">
        <v>8.4</v>
      </c>
      <c r="AQ112" s="1">
        <v>8.4</v>
      </c>
      <c r="AR112" s="1">
        <v>0</v>
      </c>
      <c r="AS112" s="1">
        <v>1.2</v>
      </c>
      <c r="AT112" s="1">
        <v>1.8</v>
      </c>
      <c r="AU112" s="1">
        <v>1.2</v>
      </c>
      <c r="AV112" s="1">
        <v>1</v>
      </c>
      <c r="AW112" s="1">
        <v>83</v>
      </c>
      <c r="AX112" s="1">
        <v>4.4000000000000004</v>
      </c>
      <c r="AY112" s="1">
        <v>0.2</v>
      </c>
      <c r="AZ112" s="1">
        <v>0.2</v>
      </c>
      <c r="BA112" s="1">
        <v>1</v>
      </c>
      <c r="BB112" s="1">
        <v>1.4</v>
      </c>
      <c r="BC112" s="1">
        <v>13.2</v>
      </c>
      <c r="BD112" s="1">
        <v>9.6</v>
      </c>
      <c r="BE112" s="1">
        <v>4.8</v>
      </c>
      <c r="BF112" s="1">
        <v>0.4</v>
      </c>
      <c r="BG112" s="1">
        <v>2.2000000000000002</v>
      </c>
      <c r="BH112" s="1">
        <v>3</v>
      </c>
      <c r="BI112" s="1">
        <v>1.86</v>
      </c>
      <c r="BJ112" s="1">
        <v>25</v>
      </c>
      <c r="BK112" s="1">
        <v>19.8</v>
      </c>
      <c r="BL112" s="1">
        <v>79</v>
      </c>
      <c r="BM112" s="1">
        <v>20.2</v>
      </c>
      <c r="BN112" s="1">
        <v>13.4</v>
      </c>
      <c r="BO112" s="1">
        <v>66</v>
      </c>
      <c r="BP112" s="1">
        <v>11.6</v>
      </c>
      <c r="BQ112" s="1">
        <v>7.8</v>
      </c>
      <c r="BR112" s="1">
        <v>67</v>
      </c>
      <c r="BS112" s="1">
        <v>0</v>
      </c>
      <c r="BT112" s="1">
        <v>0</v>
      </c>
      <c r="BU112" s="1">
        <v>3</v>
      </c>
      <c r="BV112" s="1">
        <v>2</v>
      </c>
      <c r="BW112" s="1">
        <v>2</v>
      </c>
      <c r="BX112" s="1">
        <v>0</v>
      </c>
      <c r="BY112" s="1">
        <v>35.4</v>
      </c>
      <c r="BZ112" s="1">
        <v>0.4</v>
      </c>
      <c r="CA112" s="1">
        <v>3.4</v>
      </c>
      <c r="CB112" s="1">
        <v>4.5999999999999996</v>
      </c>
      <c r="CC112" s="1">
        <v>0.2</v>
      </c>
      <c r="CD112" s="1">
        <v>0</v>
      </c>
      <c r="CE112" s="1">
        <v>1.6</v>
      </c>
      <c r="CF112" s="1">
        <v>0.4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3.1858446200000019</v>
      </c>
      <c r="CL112" s="1">
        <v>1</v>
      </c>
    </row>
    <row r="113" spans="1:90" x14ac:dyDescent="0.25">
      <c r="A113" s="1" t="s">
        <v>117</v>
      </c>
      <c r="B113" s="1">
        <v>4.7</v>
      </c>
      <c r="C113" s="1">
        <v>3</v>
      </c>
      <c r="D113" s="1">
        <v>67.67</v>
      </c>
      <c r="E113" s="1">
        <v>0.04</v>
      </c>
      <c r="F113" s="1">
        <v>0</v>
      </c>
      <c r="G113" s="1">
        <v>0.1</v>
      </c>
      <c r="H113" s="1">
        <v>0</v>
      </c>
      <c r="I113" s="1">
        <v>1</v>
      </c>
      <c r="J113" s="1">
        <v>0</v>
      </c>
      <c r="K113" s="1">
        <v>0.67</v>
      </c>
      <c r="L113" s="1">
        <v>0.67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10.33</v>
      </c>
      <c r="V113" s="1">
        <v>8</v>
      </c>
      <c r="W113" s="1">
        <v>77</v>
      </c>
      <c r="X113" s="1">
        <v>4.33</v>
      </c>
      <c r="Y113" s="1">
        <v>0.67</v>
      </c>
      <c r="Z113" s="1">
        <v>15</v>
      </c>
      <c r="AA113" s="1">
        <v>0</v>
      </c>
      <c r="AB113" s="1">
        <v>0</v>
      </c>
      <c r="AC113" s="1">
        <v>1</v>
      </c>
      <c r="AD113" s="1">
        <v>0</v>
      </c>
      <c r="AE113" s="1">
        <v>0.04</v>
      </c>
      <c r="AF113" s="1">
        <v>0</v>
      </c>
      <c r="AG113" s="1">
        <v>0</v>
      </c>
      <c r="AH113" s="1">
        <v>0.33</v>
      </c>
      <c r="AI113" s="1">
        <v>0</v>
      </c>
      <c r="AJ113" s="1">
        <v>0</v>
      </c>
      <c r="AK113" s="1">
        <v>4</v>
      </c>
      <c r="AL113" s="1">
        <v>14.7</v>
      </c>
      <c r="AM113" s="1">
        <v>12.8</v>
      </c>
      <c r="AN113" s="1">
        <v>0.2</v>
      </c>
      <c r="AO113" s="1">
        <v>2.1</v>
      </c>
      <c r="AP113" s="1">
        <v>5.33</v>
      </c>
      <c r="AQ113" s="1">
        <v>5.33</v>
      </c>
      <c r="AR113" s="1">
        <v>0</v>
      </c>
      <c r="AS113" s="1">
        <v>1.33</v>
      </c>
      <c r="AT113" s="1">
        <v>1.33</v>
      </c>
      <c r="AU113" s="1">
        <v>4.33</v>
      </c>
      <c r="AV113" s="1">
        <v>1.67</v>
      </c>
      <c r="AW113" s="1">
        <v>39</v>
      </c>
      <c r="AX113" s="1">
        <v>7</v>
      </c>
      <c r="AY113" s="1">
        <v>0.33</v>
      </c>
      <c r="AZ113" s="1">
        <v>0</v>
      </c>
      <c r="BA113" s="1">
        <v>1</v>
      </c>
      <c r="BB113" s="1">
        <v>1.33</v>
      </c>
      <c r="BC113" s="1">
        <v>16</v>
      </c>
      <c r="BD113" s="1">
        <v>10</v>
      </c>
      <c r="BE113" s="1">
        <v>5</v>
      </c>
      <c r="BF113" s="1">
        <v>0.33</v>
      </c>
      <c r="BG113" s="1">
        <v>2</v>
      </c>
      <c r="BH113" s="1">
        <v>2.67</v>
      </c>
      <c r="BI113" s="1">
        <v>1.87</v>
      </c>
      <c r="BJ113" s="1">
        <v>28</v>
      </c>
      <c r="BK113" s="1">
        <v>19.670000000000002</v>
      </c>
      <c r="BL113" s="1">
        <v>70</v>
      </c>
      <c r="BM113" s="1">
        <v>20.67</v>
      </c>
      <c r="BN113" s="1">
        <v>12.67</v>
      </c>
      <c r="BO113" s="1">
        <v>61</v>
      </c>
      <c r="BP113" s="1">
        <v>10.33</v>
      </c>
      <c r="BQ113" s="1">
        <v>8</v>
      </c>
      <c r="BR113" s="1">
        <v>77</v>
      </c>
      <c r="BS113" s="1">
        <v>0</v>
      </c>
      <c r="BT113" s="1">
        <v>0</v>
      </c>
      <c r="BU113" s="1">
        <v>2</v>
      </c>
      <c r="BV113" s="1">
        <v>1</v>
      </c>
      <c r="BW113" s="1">
        <v>0</v>
      </c>
      <c r="BX113" s="1">
        <v>0.33</v>
      </c>
      <c r="BY113" s="1">
        <v>56</v>
      </c>
      <c r="BZ113" s="1">
        <v>1.33</v>
      </c>
      <c r="CA113" s="1">
        <v>5.67</v>
      </c>
      <c r="CB113" s="1">
        <v>5.33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5.2321617200000006</v>
      </c>
      <c r="CL113" s="1">
        <v>1</v>
      </c>
    </row>
    <row r="114" spans="1:90" x14ac:dyDescent="0.25">
      <c r="A114" s="1" t="s">
        <v>197</v>
      </c>
      <c r="B114" s="1">
        <v>5.9</v>
      </c>
      <c r="C114" s="1">
        <v>1</v>
      </c>
      <c r="D114" s="1">
        <v>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0.2</v>
      </c>
      <c r="AM114" s="1">
        <v>0</v>
      </c>
      <c r="AN114" s="1">
        <v>0</v>
      </c>
      <c r="AO114" s="1">
        <v>1.8</v>
      </c>
      <c r="AP114" s="1">
        <v>3</v>
      </c>
      <c r="AQ114" s="1">
        <v>3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1</v>
      </c>
      <c r="AY114" s="1">
        <v>0</v>
      </c>
      <c r="AZ114" s="1">
        <v>0</v>
      </c>
      <c r="BA114" s="1">
        <v>0</v>
      </c>
      <c r="BB114" s="1">
        <v>0</v>
      </c>
      <c r="BC114" s="1">
        <v>6</v>
      </c>
      <c r="BD114" s="1">
        <v>4</v>
      </c>
      <c r="BE114" s="1">
        <v>2</v>
      </c>
      <c r="BF114" s="1">
        <v>0</v>
      </c>
      <c r="BG114" s="1">
        <v>1</v>
      </c>
      <c r="BH114" s="1">
        <v>0</v>
      </c>
      <c r="BI114" s="1">
        <v>0.43</v>
      </c>
      <c r="BJ114" s="1">
        <v>3</v>
      </c>
      <c r="BK114" s="1">
        <v>3</v>
      </c>
      <c r="BL114" s="1">
        <v>100</v>
      </c>
      <c r="BM114" s="1">
        <v>0</v>
      </c>
      <c r="BN114" s="1">
        <v>0</v>
      </c>
      <c r="BP114" s="1">
        <v>0</v>
      </c>
      <c r="BQ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0</v>
      </c>
      <c r="BX114" s="1">
        <v>0</v>
      </c>
      <c r="BY114" s="1">
        <v>3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4.93058877</v>
      </c>
      <c r="CL114" s="1">
        <v>1</v>
      </c>
    </row>
    <row r="115" spans="1:90" x14ac:dyDescent="0.25">
      <c r="A115" s="1" t="s">
        <v>163</v>
      </c>
      <c r="B115" s="1">
        <v>4.3</v>
      </c>
      <c r="C115" s="1">
        <v>3</v>
      </c>
      <c r="D115" s="1">
        <v>88.67</v>
      </c>
      <c r="E115" s="1">
        <v>0.1</v>
      </c>
      <c r="F115" s="1">
        <v>0.33</v>
      </c>
      <c r="G115" s="1">
        <v>0.1</v>
      </c>
      <c r="H115" s="1">
        <v>1</v>
      </c>
      <c r="I115" s="1">
        <v>0.33</v>
      </c>
      <c r="J115" s="1">
        <v>0.33</v>
      </c>
      <c r="K115" s="1">
        <v>0</v>
      </c>
      <c r="L115" s="1">
        <v>0.33</v>
      </c>
      <c r="M115" s="1">
        <v>0</v>
      </c>
      <c r="N115" s="1">
        <v>0</v>
      </c>
      <c r="O115" s="1">
        <v>0.05</v>
      </c>
      <c r="P115" s="1">
        <v>0.05</v>
      </c>
      <c r="Q115" s="1">
        <v>0</v>
      </c>
      <c r="R115" s="1">
        <v>0</v>
      </c>
      <c r="S115" s="1">
        <v>0</v>
      </c>
      <c r="T115" s="1">
        <v>0</v>
      </c>
      <c r="U115" s="1">
        <v>27</v>
      </c>
      <c r="V115" s="1">
        <v>21.67</v>
      </c>
      <c r="W115" s="1">
        <v>80</v>
      </c>
      <c r="X115" s="1">
        <v>6.33</v>
      </c>
      <c r="Y115" s="1">
        <v>2.33</v>
      </c>
      <c r="Z115" s="1">
        <v>37</v>
      </c>
      <c r="AA115" s="1">
        <v>4</v>
      </c>
      <c r="AB115" s="1">
        <v>1</v>
      </c>
      <c r="AC115" s="1">
        <v>2.33</v>
      </c>
      <c r="AD115" s="1">
        <v>0</v>
      </c>
      <c r="AE115" s="1">
        <v>0.08</v>
      </c>
      <c r="AF115" s="1">
        <v>0.33</v>
      </c>
      <c r="AG115" s="1">
        <v>0</v>
      </c>
      <c r="AH115" s="1">
        <v>0.33</v>
      </c>
      <c r="AI115" s="1">
        <v>0</v>
      </c>
      <c r="AJ115" s="1">
        <v>0.33</v>
      </c>
      <c r="AK115" s="1">
        <v>2.33</v>
      </c>
      <c r="AL115" s="1">
        <v>38.770000000000003</v>
      </c>
      <c r="AM115" s="1">
        <v>16.47</v>
      </c>
      <c r="AN115" s="1">
        <v>0.5</v>
      </c>
      <c r="AO115" s="1">
        <v>3</v>
      </c>
      <c r="AP115" s="1">
        <v>11.33</v>
      </c>
      <c r="AQ115" s="1">
        <v>14.33</v>
      </c>
      <c r="AR115" s="1">
        <v>0</v>
      </c>
      <c r="AS115" s="1">
        <v>3</v>
      </c>
      <c r="AT115" s="1">
        <v>0.67</v>
      </c>
      <c r="AU115" s="1">
        <v>1.67</v>
      </c>
      <c r="AV115" s="1">
        <v>1</v>
      </c>
      <c r="AW115" s="1">
        <v>60</v>
      </c>
      <c r="AX115" s="1">
        <v>5.33</v>
      </c>
      <c r="AY115" s="1">
        <v>0.67</v>
      </c>
      <c r="AZ115" s="1">
        <v>0</v>
      </c>
      <c r="BA115" s="1">
        <v>1</v>
      </c>
      <c r="BB115" s="1">
        <v>1.67</v>
      </c>
      <c r="BC115" s="1">
        <v>10.33</v>
      </c>
      <c r="BD115" s="1">
        <v>5.67</v>
      </c>
      <c r="BE115" s="1">
        <v>2.67</v>
      </c>
      <c r="BF115" s="1">
        <v>0</v>
      </c>
      <c r="BG115" s="1">
        <v>0.67</v>
      </c>
      <c r="BH115" s="1">
        <v>0.33</v>
      </c>
      <c r="BI115" s="1">
        <v>0.78</v>
      </c>
      <c r="BJ115" s="1">
        <v>58.67</v>
      </c>
      <c r="BK115" s="1">
        <v>50.67</v>
      </c>
      <c r="BL115" s="1">
        <v>86</v>
      </c>
      <c r="BM115" s="1">
        <v>47</v>
      </c>
      <c r="BN115" s="1">
        <v>36.33</v>
      </c>
      <c r="BO115" s="1">
        <v>77</v>
      </c>
      <c r="BP115" s="1">
        <v>27</v>
      </c>
      <c r="BQ115" s="1">
        <v>21.67</v>
      </c>
      <c r="BR115" s="1">
        <v>80</v>
      </c>
      <c r="BS115" s="1">
        <v>0</v>
      </c>
      <c r="BT115" s="1">
        <v>0</v>
      </c>
      <c r="BU115" s="1">
        <v>3</v>
      </c>
      <c r="BV115" s="1">
        <v>0</v>
      </c>
      <c r="BW115" s="1">
        <v>1</v>
      </c>
      <c r="BX115" s="1">
        <v>0.33</v>
      </c>
      <c r="BY115" s="1">
        <v>75.67</v>
      </c>
      <c r="BZ115" s="1">
        <v>0</v>
      </c>
      <c r="CA115" s="1">
        <v>11.67</v>
      </c>
      <c r="CB115" s="1">
        <v>7.33</v>
      </c>
      <c r="CC115" s="1">
        <v>0.33</v>
      </c>
      <c r="CD115" s="1">
        <v>0</v>
      </c>
      <c r="CE115" s="1">
        <v>4</v>
      </c>
      <c r="CF115" s="1">
        <v>0.33</v>
      </c>
      <c r="CG115" s="1">
        <v>0.33</v>
      </c>
      <c r="CH115" s="1">
        <v>0</v>
      </c>
      <c r="CI115" s="1">
        <v>0</v>
      </c>
      <c r="CJ115" s="1">
        <v>0</v>
      </c>
      <c r="CK115" s="1">
        <f t="shared" si="1"/>
        <v>3.3375107000000019</v>
      </c>
      <c r="CL115" s="1">
        <v>1</v>
      </c>
    </row>
    <row r="116" spans="1:90" x14ac:dyDescent="0.25">
      <c r="A116" s="1" t="s">
        <v>176</v>
      </c>
      <c r="B116" s="1">
        <v>5.0999999999999996</v>
      </c>
      <c r="C116" s="1">
        <v>1</v>
      </c>
      <c r="D116" s="1">
        <v>8</v>
      </c>
      <c r="E116" s="1">
        <v>0.02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4</v>
      </c>
      <c r="V116" s="1">
        <v>2</v>
      </c>
      <c r="W116" s="1">
        <v>50</v>
      </c>
      <c r="X116" s="1">
        <v>1</v>
      </c>
      <c r="Y116" s="1">
        <v>1</v>
      </c>
      <c r="Z116" s="1">
        <v>100</v>
      </c>
      <c r="AA116" s="1">
        <v>0</v>
      </c>
      <c r="AB116" s="1">
        <v>0</v>
      </c>
      <c r="AC116" s="1">
        <v>1</v>
      </c>
      <c r="AD116" s="1">
        <v>0</v>
      </c>
      <c r="AE116" s="1">
        <v>0.03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17.5</v>
      </c>
      <c r="AM116" s="1">
        <v>3.2</v>
      </c>
      <c r="AN116" s="1">
        <v>0.1</v>
      </c>
      <c r="AO116" s="1">
        <v>1.9</v>
      </c>
      <c r="AP116" s="1">
        <v>4</v>
      </c>
      <c r="AQ116" s="1">
        <v>4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5</v>
      </c>
      <c r="BD116" s="1">
        <v>4</v>
      </c>
      <c r="BE116" s="1">
        <v>2</v>
      </c>
      <c r="BF116" s="1">
        <v>0</v>
      </c>
      <c r="BG116" s="1">
        <v>0</v>
      </c>
      <c r="BH116" s="1">
        <v>0</v>
      </c>
      <c r="BI116" s="1">
        <v>0.37</v>
      </c>
      <c r="BJ116" s="1">
        <v>5</v>
      </c>
      <c r="BK116" s="1">
        <v>2</v>
      </c>
      <c r="BL116" s="1">
        <v>40</v>
      </c>
      <c r="BM116" s="1">
        <v>6</v>
      </c>
      <c r="BN116" s="1">
        <v>3</v>
      </c>
      <c r="BO116" s="1">
        <v>50</v>
      </c>
      <c r="BP116" s="1">
        <v>4</v>
      </c>
      <c r="BQ116" s="1">
        <v>2</v>
      </c>
      <c r="BR116" s="1">
        <v>50</v>
      </c>
      <c r="BS116" s="1">
        <v>1</v>
      </c>
      <c r="BT116" s="1">
        <v>0</v>
      </c>
      <c r="BU116" s="1">
        <v>0</v>
      </c>
      <c r="BV116" s="1">
        <v>1</v>
      </c>
      <c r="BW116" s="1">
        <v>0</v>
      </c>
      <c r="BX116" s="1">
        <v>0</v>
      </c>
      <c r="BY116" s="1">
        <v>8</v>
      </c>
      <c r="BZ116" s="1">
        <v>0</v>
      </c>
      <c r="CA116" s="1">
        <v>1</v>
      </c>
      <c r="CB116" s="1">
        <v>2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2.3232952200000008</v>
      </c>
      <c r="CL116" s="1">
        <v>1</v>
      </c>
    </row>
    <row r="117" spans="1:90" x14ac:dyDescent="0.25">
      <c r="A117" s="1" t="s">
        <v>251</v>
      </c>
      <c r="B117" s="1">
        <v>5</v>
      </c>
      <c r="C117" s="1">
        <v>1</v>
      </c>
      <c r="D117" s="1">
        <v>13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</v>
      </c>
      <c r="V117" s="1">
        <v>2</v>
      </c>
      <c r="W117" s="1">
        <v>67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0.4</v>
      </c>
      <c r="AM117" s="1">
        <v>1.4</v>
      </c>
      <c r="AN117" s="1">
        <v>0</v>
      </c>
      <c r="AO117" s="1">
        <v>1.5</v>
      </c>
      <c r="AP117" s="1">
        <v>4</v>
      </c>
      <c r="AQ117" s="1">
        <v>4</v>
      </c>
      <c r="AR117" s="1">
        <v>0</v>
      </c>
      <c r="AS117" s="1">
        <v>1</v>
      </c>
      <c r="AT117" s="1">
        <v>0</v>
      </c>
      <c r="AU117" s="1">
        <v>1</v>
      </c>
      <c r="AV117" s="1">
        <v>1</v>
      </c>
      <c r="AW117" s="1">
        <v>100</v>
      </c>
      <c r="AX117" s="1">
        <v>2</v>
      </c>
      <c r="AY117" s="1">
        <v>0</v>
      </c>
      <c r="AZ117" s="1">
        <v>0</v>
      </c>
      <c r="BA117" s="1">
        <v>0</v>
      </c>
      <c r="BB117" s="1">
        <v>0</v>
      </c>
      <c r="BC117" s="1">
        <v>17</v>
      </c>
      <c r="BD117" s="1">
        <v>10</v>
      </c>
      <c r="BE117" s="1">
        <v>7</v>
      </c>
      <c r="BF117" s="1">
        <v>0</v>
      </c>
      <c r="BG117" s="1">
        <v>2</v>
      </c>
      <c r="BH117" s="1">
        <v>1</v>
      </c>
      <c r="BI117" s="1">
        <v>1.62</v>
      </c>
      <c r="BJ117" s="1">
        <v>4</v>
      </c>
      <c r="BK117" s="1">
        <v>3</v>
      </c>
      <c r="BL117" s="1">
        <v>75</v>
      </c>
      <c r="BM117" s="1">
        <v>4</v>
      </c>
      <c r="BN117" s="1">
        <v>3</v>
      </c>
      <c r="BO117" s="1">
        <v>75</v>
      </c>
      <c r="BP117" s="1">
        <v>3</v>
      </c>
      <c r="BQ117" s="1">
        <v>2</v>
      </c>
      <c r="BR117" s="1">
        <v>67</v>
      </c>
      <c r="BS117" s="1">
        <v>0</v>
      </c>
      <c r="BT117" s="1">
        <v>0</v>
      </c>
      <c r="BU117" s="1">
        <v>0</v>
      </c>
      <c r="BV117" s="1">
        <v>1</v>
      </c>
      <c r="BW117" s="1">
        <v>0</v>
      </c>
      <c r="BX117" s="1">
        <v>0</v>
      </c>
      <c r="BY117" s="1">
        <v>6</v>
      </c>
      <c r="BZ117" s="1">
        <v>0</v>
      </c>
      <c r="CA117" s="1">
        <v>1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2.9947705799999995</v>
      </c>
      <c r="CL117" s="1">
        <v>1</v>
      </c>
    </row>
    <row r="118" spans="1:90" x14ac:dyDescent="0.25">
      <c r="A118" s="1" t="s">
        <v>115</v>
      </c>
      <c r="B118" s="1">
        <v>4.4000000000000004</v>
      </c>
      <c r="C118" s="1">
        <v>3</v>
      </c>
      <c r="D118" s="1">
        <v>85.67</v>
      </c>
      <c r="E118" s="1">
        <v>0.01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5.33</v>
      </c>
      <c r="V118" s="1">
        <v>5</v>
      </c>
      <c r="W118" s="1">
        <v>94</v>
      </c>
      <c r="X118" s="1">
        <v>0</v>
      </c>
      <c r="Y118" s="1">
        <v>0</v>
      </c>
      <c r="AA118" s="1">
        <v>0</v>
      </c>
      <c r="AB118" s="1">
        <v>0</v>
      </c>
      <c r="AC118" s="1">
        <v>0.33</v>
      </c>
      <c r="AD118" s="1">
        <v>0</v>
      </c>
      <c r="AE118" s="1">
        <v>0.01</v>
      </c>
      <c r="AF118" s="1">
        <v>0</v>
      </c>
      <c r="AG118" s="1">
        <v>0</v>
      </c>
      <c r="AH118" s="1">
        <v>0.67</v>
      </c>
      <c r="AI118" s="1">
        <v>0</v>
      </c>
      <c r="AJ118" s="1">
        <v>0.33</v>
      </c>
      <c r="AK118" s="1">
        <v>0</v>
      </c>
      <c r="AL118" s="1">
        <v>4.7699999999999996</v>
      </c>
      <c r="AM118" s="1">
        <v>16.2</v>
      </c>
      <c r="AN118" s="1">
        <v>0</v>
      </c>
      <c r="AO118" s="1">
        <v>2.1</v>
      </c>
      <c r="AP118" s="1">
        <v>9.67</v>
      </c>
      <c r="AQ118" s="1">
        <v>9.67</v>
      </c>
      <c r="AR118" s="1">
        <v>0</v>
      </c>
      <c r="AS118" s="1">
        <v>1.67</v>
      </c>
      <c r="AT118" s="1">
        <v>1</v>
      </c>
      <c r="AU118" s="1">
        <v>4.33</v>
      </c>
      <c r="AV118" s="1">
        <v>2.67</v>
      </c>
      <c r="AW118" s="1">
        <v>62</v>
      </c>
      <c r="AX118" s="1">
        <v>9.33</v>
      </c>
      <c r="AY118" s="1">
        <v>1</v>
      </c>
      <c r="AZ118" s="1">
        <v>0.67</v>
      </c>
      <c r="BA118" s="1">
        <v>0.67</v>
      </c>
      <c r="BB118" s="1">
        <v>2.33</v>
      </c>
      <c r="BC118" s="1">
        <v>10.33</v>
      </c>
      <c r="BD118" s="1">
        <v>6.67</v>
      </c>
      <c r="BE118" s="1">
        <v>4</v>
      </c>
      <c r="BF118" s="1">
        <v>0.33</v>
      </c>
      <c r="BG118" s="1">
        <v>1</v>
      </c>
      <c r="BH118" s="1">
        <v>1</v>
      </c>
      <c r="BI118" s="1">
        <v>1.0900000000000001</v>
      </c>
      <c r="BJ118" s="1">
        <v>30.33</v>
      </c>
      <c r="BK118" s="1">
        <v>26.67</v>
      </c>
      <c r="BL118" s="1">
        <v>88</v>
      </c>
      <c r="BM118" s="1">
        <v>12.67</v>
      </c>
      <c r="BN118" s="1">
        <v>11.33</v>
      </c>
      <c r="BO118" s="1">
        <v>89</v>
      </c>
      <c r="BP118" s="1">
        <v>5.33</v>
      </c>
      <c r="BQ118" s="1">
        <v>5</v>
      </c>
      <c r="BR118" s="1">
        <v>94</v>
      </c>
      <c r="BS118" s="1">
        <v>0</v>
      </c>
      <c r="BT118" s="1">
        <v>0</v>
      </c>
      <c r="BU118" s="1">
        <v>3</v>
      </c>
      <c r="BV118" s="1">
        <v>0</v>
      </c>
      <c r="BW118" s="1">
        <v>1</v>
      </c>
      <c r="BX118" s="1">
        <v>0.33</v>
      </c>
      <c r="BY118" s="1">
        <v>44</v>
      </c>
      <c r="BZ118" s="1">
        <v>0</v>
      </c>
      <c r="CA118" s="1">
        <v>1.67</v>
      </c>
      <c r="CB118" s="1">
        <v>0.33</v>
      </c>
      <c r="CC118" s="1">
        <v>0.33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1.9291532599999992</v>
      </c>
      <c r="CL118" s="1">
        <v>1</v>
      </c>
    </row>
    <row r="119" spans="1:90" x14ac:dyDescent="0.25">
      <c r="A119" s="1" t="s">
        <v>215</v>
      </c>
      <c r="B119" s="1">
        <v>4.5</v>
      </c>
      <c r="C119" s="1">
        <v>1</v>
      </c>
      <c r="D119" s="1">
        <v>23</v>
      </c>
      <c r="E119" s="1">
        <v>0.54</v>
      </c>
      <c r="F119" s="1">
        <v>0</v>
      </c>
      <c r="G119" s="1">
        <v>0.5</v>
      </c>
      <c r="H119" s="1">
        <v>0</v>
      </c>
      <c r="I119" s="1">
        <v>1</v>
      </c>
      <c r="J119" s="1">
        <v>1</v>
      </c>
      <c r="K119" s="1">
        <v>1</v>
      </c>
      <c r="L119" s="1">
        <v>0</v>
      </c>
      <c r="M119" s="1">
        <v>1</v>
      </c>
      <c r="N119" s="1">
        <v>0</v>
      </c>
      <c r="O119" s="1">
        <v>0.45</v>
      </c>
      <c r="P119" s="1">
        <v>0.45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2</v>
      </c>
      <c r="W119" s="1">
        <v>50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0.05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21</v>
      </c>
      <c r="AL119" s="1">
        <v>0.8</v>
      </c>
      <c r="AM119" s="1">
        <v>5</v>
      </c>
      <c r="AN119" s="1">
        <v>2.4</v>
      </c>
      <c r="AO119" s="1">
        <v>4</v>
      </c>
      <c r="AP119" s="1">
        <v>-1</v>
      </c>
      <c r="AQ119" s="1">
        <v>-1</v>
      </c>
      <c r="AR119" s="1">
        <v>0</v>
      </c>
      <c r="AS119" s="1">
        <v>1</v>
      </c>
      <c r="AT119" s="1">
        <v>0</v>
      </c>
      <c r="AU119" s="1">
        <v>1</v>
      </c>
      <c r="AV119" s="1">
        <v>1</v>
      </c>
      <c r="AW119" s="1">
        <v>100</v>
      </c>
      <c r="AX119" s="1">
        <v>2</v>
      </c>
      <c r="AY119" s="1">
        <v>0</v>
      </c>
      <c r="AZ119" s="1">
        <v>0</v>
      </c>
      <c r="BA119" s="1">
        <v>0</v>
      </c>
      <c r="BB119" s="1">
        <v>0</v>
      </c>
      <c r="BC119" s="1">
        <v>17</v>
      </c>
      <c r="BD119" s="1">
        <v>10</v>
      </c>
      <c r="BE119" s="1">
        <v>7</v>
      </c>
      <c r="BF119" s="1">
        <v>0</v>
      </c>
      <c r="BG119" s="1">
        <v>2</v>
      </c>
      <c r="BH119" s="1">
        <v>1</v>
      </c>
      <c r="BI119" s="1">
        <v>1.62</v>
      </c>
      <c r="BJ119" s="1">
        <v>7</v>
      </c>
      <c r="BK119" s="1">
        <v>5</v>
      </c>
      <c r="BL119" s="1">
        <v>71</v>
      </c>
      <c r="BM119" s="1">
        <v>5</v>
      </c>
      <c r="BN119" s="1">
        <v>3</v>
      </c>
      <c r="BO119" s="1">
        <v>60</v>
      </c>
      <c r="BP119" s="1">
        <v>4</v>
      </c>
      <c r="BQ119" s="1">
        <v>2</v>
      </c>
      <c r="BR119" s="1">
        <v>50</v>
      </c>
      <c r="BS119" s="1">
        <v>0</v>
      </c>
      <c r="BT119" s="1">
        <v>0</v>
      </c>
      <c r="BU119" s="1">
        <v>0</v>
      </c>
      <c r="BV119" s="1">
        <v>1</v>
      </c>
      <c r="BW119" s="1">
        <v>0</v>
      </c>
      <c r="BX119" s="1">
        <v>0</v>
      </c>
      <c r="BY119" s="1">
        <v>14</v>
      </c>
      <c r="BZ119" s="1">
        <v>3</v>
      </c>
      <c r="CA119" s="1">
        <v>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4.8511449200000012</v>
      </c>
      <c r="CL119" s="1">
        <v>1</v>
      </c>
    </row>
    <row r="120" spans="1:90" x14ac:dyDescent="0.25">
      <c r="A120" s="1" t="s">
        <v>143</v>
      </c>
      <c r="B120" s="1">
        <v>5.2</v>
      </c>
      <c r="C120" s="1">
        <v>9</v>
      </c>
      <c r="D120" s="1">
        <v>73.56</v>
      </c>
      <c r="E120" s="1">
        <v>0.24</v>
      </c>
      <c r="F120" s="1">
        <v>0.22</v>
      </c>
      <c r="G120" s="1">
        <v>0.3</v>
      </c>
      <c r="H120" s="1">
        <v>2</v>
      </c>
      <c r="I120" s="1">
        <v>1.67</v>
      </c>
      <c r="J120" s="1">
        <v>1</v>
      </c>
      <c r="K120" s="1">
        <v>0.67</v>
      </c>
      <c r="L120" s="1">
        <v>1</v>
      </c>
      <c r="M120" s="1">
        <v>0.22</v>
      </c>
      <c r="N120" s="1">
        <v>0</v>
      </c>
      <c r="O120" s="1">
        <v>0.23</v>
      </c>
      <c r="P120" s="1">
        <v>0.23</v>
      </c>
      <c r="Q120" s="1">
        <v>0.11</v>
      </c>
      <c r="R120" s="1">
        <v>0.11</v>
      </c>
      <c r="S120" s="1">
        <v>0</v>
      </c>
      <c r="T120" s="1">
        <v>0</v>
      </c>
      <c r="U120" s="1">
        <v>15.78</v>
      </c>
      <c r="V120" s="1">
        <v>11.11</v>
      </c>
      <c r="W120" s="1">
        <v>70</v>
      </c>
      <c r="X120" s="1">
        <v>1</v>
      </c>
      <c r="Y120" s="1">
        <v>0.11</v>
      </c>
      <c r="Z120" s="1">
        <v>11</v>
      </c>
      <c r="AA120" s="1">
        <v>0.11</v>
      </c>
      <c r="AB120" s="1">
        <v>0</v>
      </c>
      <c r="AC120" s="1">
        <v>1.44</v>
      </c>
      <c r="AD120" s="1">
        <v>0</v>
      </c>
      <c r="AE120" s="1">
        <v>0.09</v>
      </c>
      <c r="AF120" s="1">
        <v>0.11</v>
      </c>
      <c r="AG120" s="1">
        <v>0</v>
      </c>
      <c r="AH120" s="1">
        <v>0</v>
      </c>
      <c r="AI120" s="1">
        <v>0</v>
      </c>
      <c r="AJ120" s="1">
        <v>0.11</v>
      </c>
      <c r="AK120" s="1">
        <v>20.11</v>
      </c>
      <c r="AL120" s="1">
        <v>19.91</v>
      </c>
      <c r="AM120" s="1">
        <v>14.51</v>
      </c>
      <c r="AN120" s="1">
        <v>1.4</v>
      </c>
      <c r="AO120" s="1">
        <v>4</v>
      </c>
      <c r="AP120" s="1">
        <v>9.33</v>
      </c>
      <c r="AQ120" s="1">
        <v>12.33</v>
      </c>
      <c r="AR120" s="1">
        <v>0.33</v>
      </c>
      <c r="AS120" s="1">
        <v>3</v>
      </c>
      <c r="AT120" s="1">
        <v>1.44</v>
      </c>
      <c r="AU120" s="1">
        <v>1.1100000000000001</v>
      </c>
      <c r="AV120" s="1">
        <v>0.67</v>
      </c>
      <c r="AW120" s="1">
        <v>60</v>
      </c>
      <c r="AX120" s="1">
        <v>4.78</v>
      </c>
      <c r="AY120" s="1">
        <v>0.33</v>
      </c>
      <c r="AZ120" s="1">
        <v>0.11</v>
      </c>
      <c r="BA120" s="1">
        <v>0.11</v>
      </c>
      <c r="BB120" s="1">
        <v>0.56000000000000005</v>
      </c>
      <c r="BC120" s="1">
        <v>13.78</v>
      </c>
      <c r="BD120" s="1">
        <v>7.78</v>
      </c>
      <c r="BE120" s="1">
        <v>5</v>
      </c>
      <c r="BF120" s="1">
        <v>0.44</v>
      </c>
      <c r="BG120" s="1">
        <v>1.56</v>
      </c>
      <c r="BH120" s="1">
        <v>1.78</v>
      </c>
      <c r="BI120" s="1">
        <v>1.48</v>
      </c>
      <c r="BJ120" s="1">
        <v>33.78</v>
      </c>
      <c r="BK120" s="1">
        <v>26.56</v>
      </c>
      <c r="BL120" s="1">
        <v>79</v>
      </c>
      <c r="BM120" s="1">
        <v>24.11</v>
      </c>
      <c r="BN120" s="1">
        <v>17.329999999999998</v>
      </c>
      <c r="BO120" s="1">
        <v>72</v>
      </c>
      <c r="BP120" s="1">
        <v>15.78</v>
      </c>
      <c r="BQ120" s="1">
        <v>11.11</v>
      </c>
      <c r="BR120" s="1">
        <v>70</v>
      </c>
      <c r="BS120" s="1">
        <v>0.33</v>
      </c>
      <c r="BT120" s="1">
        <v>0</v>
      </c>
      <c r="BU120" s="1">
        <v>9</v>
      </c>
      <c r="BV120" s="1">
        <v>0</v>
      </c>
      <c r="BW120" s="1">
        <v>6</v>
      </c>
      <c r="BX120" s="1">
        <v>0.67</v>
      </c>
      <c r="BY120" s="1">
        <v>43.22</v>
      </c>
      <c r="BZ120" s="1">
        <v>2.67</v>
      </c>
      <c r="CA120" s="1">
        <v>3.67</v>
      </c>
      <c r="CB120" s="1">
        <v>2.44</v>
      </c>
      <c r="CC120" s="1">
        <v>0.22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4.3949126000000014</v>
      </c>
      <c r="CL120" s="1">
        <v>0</v>
      </c>
    </row>
    <row r="121" spans="1:90" x14ac:dyDescent="0.25">
      <c r="A121" s="1" t="s">
        <v>212</v>
      </c>
      <c r="B121" s="1">
        <v>5.4</v>
      </c>
      <c r="C121" s="1">
        <v>11</v>
      </c>
      <c r="D121" s="1">
        <v>69.27</v>
      </c>
      <c r="E121" s="1">
        <v>0.22</v>
      </c>
      <c r="F121" s="1">
        <v>0.09</v>
      </c>
      <c r="G121" s="1">
        <v>0.3</v>
      </c>
      <c r="H121" s="1">
        <v>1</v>
      </c>
      <c r="I121" s="1">
        <v>2.09</v>
      </c>
      <c r="J121" s="1">
        <v>0.55000000000000004</v>
      </c>
      <c r="K121" s="1">
        <v>1.18</v>
      </c>
      <c r="L121" s="1">
        <v>0.91</v>
      </c>
      <c r="M121" s="1">
        <v>0.27</v>
      </c>
      <c r="N121" s="1">
        <v>0.27</v>
      </c>
      <c r="O121" s="1">
        <v>0.2</v>
      </c>
      <c r="P121" s="1">
        <v>0.2</v>
      </c>
      <c r="Q121" s="1">
        <v>0.09</v>
      </c>
      <c r="R121" s="1">
        <v>0.09</v>
      </c>
      <c r="S121" s="1">
        <v>0</v>
      </c>
      <c r="T121" s="1">
        <v>0</v>
      </c>
      <c r="U121" s="1">
        <v>11.73</v>
      </c>
      <c r="V121" s="1">
        <v>8</v>
      </c>
      <c r="W121" s="1">
        <v>68</v>
      </c>
      <c r="X121" s="1">
        <v>1.18</v>
      </c>
      <c r="Y121" s="1">
        <v>0</v>
      </c>
      <c r="Z121" s="1">
        <v>0</v>
      </c>
      <c r="AA121" s="1">
        <v>0</v>
      </c>
      <c r="AB121" s="1">
        <v>0</v>
      </c>
      <c r="AC121" s="1">
        <v>0.82</v>
      </c>
      <c r="AD121" s="1">
        <v>0</v>
      </c>
      <c r="AE121" s="1">
        <v>0.09</v>
      </c>
      <c r="AF121" s="1">
        <v>0</v>
      </c>
      <c r="AG121" s="1">
        <v>0</v>
      </c>
      <c r="AH121" s="1">
        <v>0.09</v>
      </c>
      <c r="AI121" s="1">
        <v>0</v>
      </c>
      <c r="AJ121" s="1">
        <v>0.45</v>
      </c>
      <c r="AK121" s="1">
        <v>28.82</v>
      </c>
      <c r="AL121" s="1">
        <v>10.96</v>
      </c>
      <c r="AM121" s="1">
        <v>9.35</v>
      </c>
      <c r="AN121" s="1">
        <v>1.3</v>
      </c>
      <c r="AO121" s="1">
        <v>3.6</v>
      </c>
      <c r="AP121" s="1">
        <v>3.73</v>
      </c>
      <c r="AQ121" s="1">
        <v>5.36</v>
      </c>
      <c r="AR121" s="1">
        <v>0.09</v>
      </c>
      <c r="AS121" s="1">
        <v>2.64</v>
      </c>
      <c r="AT121" s="1">
        <v>0.64</v>
      </c>
      <c r="AU121" s="1">
        <v>1.18</v>
      </c>
      <c r="AV121" s="1">
        <v>0.64</v>
      </c>
      <c r="AW121" s="1">
        <v>54</v>
      </c>
      <c r="AX121" s="1">
        <v>2.5499999999999998</v>
      </c>
      <c r="AY121" s="1">
        <v>0.73</v>
      </c>
      <c r="AZ121" s="1">
        <v>0</v>
      </c>
      <c r="BA121" s="1">
        <v>0.27</v>
      </c>
      <c r="BB121" s="1">
        <v>1</v>
      </c>
      <c r="BC121" s="1">
        <v>11.18</v>
      </c>
      <c r="BD121" s="1">
        <v>6.91</v>
      </c>
      <c r="BE121" s="1">
        <v>3.91</v>
      </c>
      <c r="BF121" s="1">
        <v>0.64</v>
      </c>
      <c r="BG121" s="1">
        <v>2</v>
      </c>
      <c r="BH121" s="1">
        <v>1.64</v>
      </c>
      <c r="BI121" s="1">
        <v>1.25</v>
      </c>
      <c r="BJ121" s="1">
        <v>20.45</v>
      </c>
      <c r="BK121" s="1">
        <v>14.18</v>
      </c>
      <c r="BL121" s="1">
        <v>69</v>
      </c>
      <c r="BM121" s="1">
        <v>16.55</v>
      </c>
      <c r="BN121" s="1">
        <v>11</v>
      </c>
      <c r="BO121" s="1">
        <v>66</v>
      </c>
      <c r="BP121" s="1">
        <v>11.73</v>
      </c>
      <c r="BQ121" s="1">
        <v>8</v>
      </c>
      <c r="BR121" s="1">
        <v>68</v>
      </c>
      <c r="BS121" s="1">
        <v>0.09</v>
      </c>
      <c r="BT121" s="1">
        <v>0</v>
      </c>
      <c r="BU121" s="1">
        <v>9</v>
      </c>
      <c r="BV121" s="1">
        <v>2</v>
      </c>
      <c r="BW121" s="1">
        <v>4</v>
      </c>
      <c r="BX121" s="1">
        <v>1.45</v>
      </c>
      <c r="BY121" s="1">
        <v>35.36</v>
      </c>
      <c r="BZ121" s="1">
        <v>3.45</v>
      </c>
      <c r="CA121" s="1">
        <v>3.27</v>
      </c>
      <c r="CB121" s="1">
        <v>2.09</v>
      </c>
      <c r="CC121" s="1">
        <v>0.18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4.2098442900000013</v>
      </c>
      <c r="CL121" s="1">
        <v>0</v>
      </c>
    </row>
  </sheetData>
  <sortState xmlns:xlrd2="http://schemas.microsoft.com/office/spreadsheetml/2017/richdata2" ref="A2:CL121">
    <sortCondition descending="1" ref="CL2:CL121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D7CC-91E5-4BC6-B89B-D6BC006AD0FF}">
  <dimension ref="A1:CL114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75</v>
      </c>
      <c r="B2" s="1">
        <v>6.4</v>
      </c>
      <c r="C2" s="1">
        <v>11</v>
      </c>
      <c r="D2" s="1">
        <v>88.82</v>
      </c>
      <c r="E2" s="1">
        <v>0.31</v>
      </c>
      <c r="F2" s="1">
        <v>0.31</v>
      </c>
      <c r="G2" s="1">
        <v>0.4</v>
      </c>
      <c r="H2" s="1">
        <v>5</v>
      </c>
      <c r="I2" s="1">
        <v>2.36</v>
      </c>
      <c r="J2" s="1">
        <v>0.73</v>
      </c>
      <c r="K2" s="1">
        <v>0.73</v>
      </c>
      <c r="L2" s="1">
        <v>1.64</v>
      </c>
      <c r="M2" s="1">
        <v>0.18</v>
      </c>
      <c r="N2" s="1">
        <v>0</v>
      </c>
      <c r="O2" s="1">
        <v>0.18</v>
      </c>
      <c r="P2" s="1">
        <v>0.18</v>
      </c>
      <c r="Q2" s="1">
        <v>0.27</v>
      </c>
      <c r="R2" s="1">
        <v>0.18</v>
      </c>
      <c r="S2" s="1">
        <v>0.09</v>
      </c>
      <c r="T2" s="1">
        <v>0</v>
      </c>
      <c r="U2" s="1">
        <v>16.91</v>
      </c>
      <c r="V2" s="1">
        <v>11.55</v>
      </c>
      <c r="W2" s="1">
        <v>68</v>
      </c>
      <c r="X2" s="1">
        <v>3</v>
      </c>
      <c r="Y2" s="1">
        <v>0.82</v>
      </c>
      <c r="Z2" s="1">
        <v>27</v>
      </c>
      <c r="AA2" s="1">
        <v>1.82</v>
      </c>
      <c r="AB2" s="1">
        <v>0.45</v>
      </c>
      <c r="AC2" s="1">
        <v>2</v>
      </c>
      <c r="AD2" s="1">
        <v>0.36</v>
      </c>
      <c r="AE2" s="1">
        <v>0.24</v>
      </c>
      <c r="AF2" s="1">
        <v>0.18</v>
      </c>
      <c r="AG2" s="1">
        <v>0</v>
      </c>
      <c r="AH2" s="1">
        <v>0.09</v>
      </c>
      <c r="AI2" s="1">
        <v>0</v>
      </c>
      <c r="AJ2" s="1">
        <v>0.09</v>
      </c>
      <c r="AK2" s="1">
        <v>17.82</v>
      </c>
      <c r="AL2" s="1">
        <v>30.14</v>
      </c>
      <c r="AM2" s="1">
        <v>30.53</v>
      </c>
      <c r="AN2" s="1">
        <v>1.6</v>
      </c>
      <c r="AO2" s="1">
        <v>4.4000000000000004</v>
      </c>
      <c r="AP2" s="1">
        <v>15.82</v>
      </c>
      <c r="AQ2" s="1">
        <v>22.36</v>
      </c>
      <c r="AR2" s="1">
        <v>0.73</v>
      </c>
      <c r="AS2" s="1">
        <v>4.6399999999999997</v>
      </c>
      <c r="AT2" s="1">
        <v>1.64</v>
      </c>
      <c r="AU2" s="1">
        <v>1.64</v>
      </c>
      <c r="AV2" s="1">
        <v>1.0900000000000001</v>
      </c>
      <c r="AW2" s="1">
        <v>66</v>
      </c>
      <c r="AX2" s="1">
        <v>5.73</v>
      </c>
      <c r="AY2" s="1">
        <v>1.45</v>
      </c>
      <c r="AZ2" s="1">
        <v>0.73</v>
      </c>
      <c r="BA2" s="1">
        <v>0.64</v>
      </c>
      <c r="BB2" s="1">
        <v>2.82</v>
      </c>
      <c r="BC2" s="1">
        <v>15.82</v>
      </c>
      <c r="BD2" s="1">
        <v>10.27</v>
      </c>
      <c r="BE2" s="1">
        <v>5</v>
      </c>
      <c r="BF2" s="1">
        <v>0.64</v>
      </c>
      <c r="BG2" s="1">
        <v>3.09</v>
      </c>
      <c r="BH2" s="1">
        <v>1.45</v>
      </c>
      <c r="BI2" s="1">
        <v>1.5</v>
      </c>
      <c r="BJ2" s="1">
        <v>57</v>
      </c>
      <c r="BK2" s="1">
        <v>47.73</v>
      </c>
      <c r="BL2" s="1">
        <v>84</v>
      </c>
      <c r="BM2" s="1">
        <v>36.64</v>
      </c>
      <c r="BN2" s="1">
        <v>27.27</v>
      </c>
      <c r="BO2" s="1">
        <v>74</v>
      </c>
      <c r="BP2" s="1">
        <v>16.91</v>
      </c>
      <c r="BQ2" s="1">
        <v>11.55</v>
      </c>
      <c r="BR2" s="1">
        <v>68</v>
      </c>
      <c r="BS2" s="1">
        <v>0.82</v>
      </c>
      <c r="BT2" s="1">
        <v>0.36</v>
      </c>
      <c r="BU2" s="1">
        <v>11</v>
      </c>
      <c r="BV2" s="1">
        <v>0</v>
      </c>
      <c r="BW2" s="1">
        <v>1</v>
      </c>
      <c r="BX2" s="1">
        <v>0.82</v>
      </c>
      <c r="BY2" s="1">
        <v>75</v>
      </c>
      <c r="BZ2" s="1">
        <v>1.36</v>
      </c>
      <c r="CA2" s="1">
        <v>8.36</v>
      </c>
      <c r="CB2" s="1">
        <v>5.36</v>
      </c>
      <c r="CC2" s="1">
        <v>0.09</v>
      </c>
      <c r="CD2" s="1">
        <v>0</v>
      </c>
      <c r="CE2" s="1">
        <v>1.45</v>
      </c>
      <c r="CF2" s="1">
        <v>0.09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4.4796660300000024</v>
      </c>
      <c r="CL2" s="1">
        <v>16</v>
      </c>
    </row>
    <row r="3" spans="1:90" x14ac:dyDescent="0.25">
      <c r="A3" s="1" t="s">
        <v>133</v>
      </c>
      <c r="B3" s="1">
        <v>7</v>
      </c>
      <c r="C3" s="1">
        <v>15</v>
      </c>
      <c r="D3" s="1">
        <v>61.47</v>
      </c>
      <c r="E3" s="1">
        <v>0.23</v>
      </c>
      <c r="F3" s="1">
        <v>0.22</v>
      </c>
      <c r="G3" s="1">
        <v>0.3</v>
      </c>
      <c r="H3" s="1">
        <v>5</v>
      </c>
      <c r="I3" s="1">
        <v>1.8</v>
      </c>
      <c r="J3" s="1">
        <v>0.87</v>
      </c>
      <c r="K3" s="1">
        <v>0.73</v>
      </c>
      <c r="L3" s="1">
        <v>1.07</v>
      </c>
      <c r="M3" s="1">
        <v>0.13</v>
      </c>
      <c r="N3" s="1">
        <v>0</v>
      </c>
      <c r="O3" s="1">
        <v>0.18</v>
      </c>
      <c r="P3" s="1">
        <v>0.18</v>
      </c>
      <c r="Q3" s="1">
        <v>0.2</v>
      </c>
      <c r="R3" s="1">
        <v>0.2</v>
      </c>
      <c r="S3" s="1">
        <v>0</v>
      </c>
      <c r="T3" s="1">
        <v>0</v>
      </c>
      <c r="U3" s="1">
        <v>10.130000000000001</v>
      </c>
      <c r="V3" s="1">
        <v>6.73</v>
      </c>
      <c r="W3" s="1">
        <v>66</v>
      </c>
      <c r="X3" s="1">
        <v>2.27</v>
      </c>
      <c r="Y3" s="1">
        <v>0.47</v>
      </c>
      <c r="Z3" s="1">
        <v>21</v>
      </c>
      <c r="AA3" s="1">
        <v>1.93</v>
      </c>
      <c r="AB3" s="1">
        <v>0.13</v>
      </c>
      <c r="AC3" s="1">
        <v>0.93</v>
      </c>
      <c r="AD3" s="1">
        <v>0.2</v>
      </c>
      <c r="AE3" s="1">
        <v>0.15</v>
      </c>
      <c r="AF3" s="1">
        <v>0.13</v>
      </c>
      <c r="AG3" s="1">
        <v>0</v>
      </c>
      <c r="AH3" s="1">
        <v>7.0000000000000007E-2</v>
      </c>
      <c r="AI3" s="1">
        <v>0</v>
      </c>
      <c r="AJ3" s="1">
        <v>7.0000000000000007E-2</v>
      </c>
      <c r="AK3" s="1">
        <v>18.53</v>
      </c>
      <c r="AL3" s="1">
        <v>14.35</v>
      </c>
      <c r="AM3" s="1">
        <v>14.96</v>
      </c>
      <c r="AN3" s="1">
        <v>1.4</v>
      </c>
      <c r="AO3" s="1">
        <v>3.6</v>
      </c>
      <c r="AP3" s="1">
        <v>7.2</v>
      </c>
      <c r="AQ3" s="1">
        <v>12</v>
      </c>
      <c r="AR3" s="1">
        <v>0.47</v>
      </c>
      <c r="AS3" s="1">
        <v>3.53</v>
      </c>
      <c r="AT3" s="1">
        <v>1.2</v>
      </c>
      <c r="AU3" s="1">
        <v>1.07</v>
      </c>
      <c r="AV3" s="1">
        <v>0.53</v>
      </c>
      <c r="AW3" s="1">
        <v>50</v>
      </c>
      <c r="AX3" s="1">
        <v>2.5299999999999998</v>
      </c>
      <c r="AY3" s="1">
        <v>7.0000000000000007E-2</v>
      </c>
      <c r="AZ3" s="1">
        <v>0</v>
      </c>
      <c r="BA3" s="1">
        <v>0.2</v>
      </c>
      <c r="BB3" s="1">
        <v>0.27</v>
      </c>
      <c r="BC3" s="1">
        <v>15.67</v>
      </c>
      <c r="BD3" s="1">
        <v>10.47</v>
      </c>
      <c r="BE3" s="1">
        <v>5.2</v>
      </c>
      <c r="BF3" s="1">
        <v>1.07</v>
      </c>
      <c r="BG3" s="1">
        <v>3.07</v>
      </c>
      <c r="BH3" s="1">
        <v>2.13</v>
      </c>
      <c r="BI3" s="1">
        <v>1.73</v>
      </c>
      <c r="BJ3" s="1">
        <v>21.2</v>
      </c>
      <c r="BK3" s="1">
        <v>16.600000000000001</v>
      </c>
      <c r="BL3" s="1">
        <v>78</v>
      </c>
      <c r="BM3" s="1">
        <v>17.329999999999998</v>
      </c>
      <c r="BN3" s="1">
        <v>11.27</v>
      </c>
      <c r="BO3" s="1">
        <v>65</v>
      </c>
      <c r="BP3" s="1">
        <v>10.130000000000001</v>
      </c>
      <c r="BQ3" s="1">
        <v>6.73</v>
      </c>
      <c r="BR3" s="1">
        <v>66</v>
      </c>
      <c r="BS3" s="1">
        <v>0.53</v>
      </c>
      <c r="BT3" s="1">
        <v>0.13</v>
      </c>
      <c r="BU3" s="1">
        <v>11</v>
      </c>
      <c r="BV3" s="1">
        <v>4</v>
      </c>
      <c r="BW3" s="1">
        <v>9</v>
      </c>
      <c r="BX3" s="1">
        <v>0.67</v>
      </c>
      <c r="BY3" s="1">
        <v>33</v>
      </c>
      <c r="BZ3" s="1">
        <v>1.93</v>
      </c>
      <c r="CA3" s="1">
        <v>3.93</v>
      </c>
      <c r="CB3" s="1">
        <v>4.4000000000000004</v>
      </c>
      <c r="CC3" s="1">
        <v>0.27</v>
      </c>
      <c r="CD3" s="1">
        <v>0</v>
      </c>
      <c r="CE3" s="1">
        <v>1.6</v>
      </c>
      <c r="CF3" s="1">
        <v>7.0000000000000007E-2</v>
      </c>
      <c r="CG3" s="1">
        <v>0.2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3.8641553100000006</v>
      </c>
      <c r="CL3" s="1">
        <v>16</v>
      </c>
    </row>
    <row r="4" spans="1:90" x14ac:dyDescent="0.25">
      <c r="A4" s="1" t="s">
        <v>147</v>
      </c>
      <c r="B4" s="1">
        <v>5.9</v>
      </c>
      <c r="C4" s="1">
        <v>13</v>
      </c>
      <c r="D4" s="1">
        <v>76.62</v>
      </c>
      <c r="E4" s="1">
        <v>0.11</v>
      </c>
      <c r="F4" s="1">
        <v>0.09</v>
      </c>
      <c r="G4" s="1">
        <v>0.2</v>
      </c>
      <c r="H4" s="1">
        <v>3</v>
      </c>
      <c r="I4" s="1">
        <v>0.54</v>
      </c>
      <c r="J4" s="1">
        <v>0.23</v>
      </c>
      <c r="K4" s="1">
        <v>0.23</v>
      </c>
      <c r="L4" s="1">
        <v>0.31</v>
      </c>
      <c r="M4" s="1">
        <v>0.15</v>
      </c>
      <c r="N4" s="1">
        <v>0.08</v>
      </c>
      <c r="O4" s="1">
        <v>0.02</v>
      </c>
      <c r="P4" s="1">
        <v>0.13</v>
      </c>
      <c r="Q4" s="1">
        <v>0.15</v>
      </c>
      <c r="R4" s="1">
        <v>0.15</v>
      </c>
      <c r="S4" s="1">
        <v>0</v>
      </c>
      <c r="T4" s="1">
        <v>0</v>
      </c>
      <c r="U4" s="1">
        <v>17.54</v>
      </c>
      <c r="V4" s="1">
        <v>14</v>
      </c>
      <c r="W4" s="1">
        <v>80</v>
      </c>
      <c r="X4" s="1">
        <v>0</v>
      </c>
      <c r="Y4" s="1">
        <v>0</v>
      </c>
      <c r="AA4" s="1">
        <v>0</v>
      </c>
      <c r="AB4" s="1">
        <v>0</v>
      </c>
      <c r="AC4" s="1">
        <v>0.85</v>
      </c>
      <c r="AD4" s="1">
        <v>0.15</v>
      </c>
      <c r="AE4" s="1">
        <v>0.1</v>
      </c>
      <c r="AF4" s="1">
        <v>0.08</v>
      </c>
      <c r="AG4" s="1">
        <v>0</v>
      </c>
      <c r="AH4" s="1">
        <v>0.15</v>
      </c>
      <c r="AI4" s="1">
        <v>0</v>
      </c>
      <c r="AJ4" s="1">
        <v>0.46</v>
      </c>
      <c r="AK4" s="1">
        <v>6.31</v>
      </c>
      <c r="AL4" s="1">
        <v>14.27</v>
      </c>
      <c r="AM4" s="1">
        <v>18.11</v>
      </c>
      <c r="AN4" s="1">
        <v>1</v>
      </c>
      <c r="AO4" s="1">
        <v>3.5</v>
      </c>
      <c r="AP4" s="1">
        <v>12.23</v>
      </c>
      <c r="AQ4" s="1">
        <v>15.69</v>
      </c>
      <c r="AR4" s="1">
        <v>0.31</v>
      </c>
      <c r="AS4" s="1">
        <v>3.46</v>
      </c>
      <c r="AT4" s="1">
        <v>0.54</v>
      </c>
      <c r="AU4" s="1">
        <v>1.85</v>
      </c>
      <c r="AV4" s="1">
        <v>0.69</v>
      </c>
      <c r="AW4" s="1">
        <v>37</v>
      </c>
      <c r="AX4" s="1">
        <v>6.31</v>
      </c>
      <c r="AY4" s="1">
        <v>0.62</v>
      </c>
      <c r="AZ4" s="1">
        <v>0.31</v>
      </c>
      <c r="BA4" s="1">
        <v>1.08</v>
      </c>
      <c r="BB4" s="1">
        <v>2</v>
      </c>
      <c r="BC4" s="1">
        <v>8.6199999999999992</v>
      </c>
      <c r="BD4" s="1">
        <v>5.23</v>
      </c>
      <c r="BE4" s="1">
        <v>3.08</v>
      </c>
      <c r="BF4" s="1">
        <v>0.54</v>
      </c>
      <c r="BG4" s="1">
        <v>1.62</v>
      </c>
      <c r="BH4" s="1">
        <v>1.31</v>
      </c>
      <c r="BI4" s="1">
        <v>1.06</v>
      </c>
      <c r="BJ4" s="1">
        <v>60.08</v>
      </c>
      <c r="BK4" s="1">
        <v>53.77</v>
      </c>
      <c r="BL4" s="1">
        <v>89</v>
      </c>
      <c r="BM4" s="1">
        <v>33.54</v>
      </c>
      <c r="BN4" s="1">
        <v>28.77</v>
      </c>
      <c r="BO4" s="1">
        <v>86</v>
      </c>
      <c r="BP4" s="1">
        <v>17.54</v>
      </c>
      <c r="BQ4" s="1">
        <v>14</v>
      </c>
      <c r="BR4" s="1">
        <v>80</v>
      </c>
      <c r="BS4" s="1">
        <v>0.31</v>
      </c>
      <c r="BT4" s="1">
        <v>0.15</v>
      </c>
      <c r="BU4" s="1">
        <v>11</v>
      </c>
      <c r="BV4" s="1">
        <v>2</v>
      </c>
      <c r="BW4" s="1">
        <v>4</v>
      </c>
      <c r="BX4" s="1">
        <v>0.38</v>
      </c>
      <c r="BY4" s="1">
        <v>71.08</v>
      </c>
      <c r="BZ4" s="1">
        <v>0.46</v>
      </c>
      <c r="CA4" s="1">
        <v>7.62</v>
      </c>
      <c r="CB4" s="1">
        <v>2.31</v>
      </c>
      <c r="CC4" s="1">
        <v>0.15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0.15</v>
      </c>
      <c r="CJ4" s="1">
        <v>0.15</v>
      </c>
      <c r="CK4" s="1">
        <f t="shared" si="0"/>
        <v>3.5650236299999989</v>
      </c>
      <c r="CL4" s="1">
        <v>15</v>
      </c>
    </row>
    <row r="5" spans="1:90" x14ac:dyDescent="0.25">
      <c r="A5" s="1" t="s">
        <v>166</v>
      </c>
      <c r="B5" s="1">
        <v>6.1</v>
      </c>
      <c r="C5" s="1">
        <v>14</v>
      </c>
      <c r="D5" s="1">
        <v>87.71</v>
      </c>
      <c r="E5" s="1">
        <v>0.42</v>
      </c>
      <c r="F5" s="1">
        <v>0.47</v>
      </c>
      <c r="G5" s="1">
        <v>0.6</v>
      </c>
      <c r="H5" s="1">
        <v>9</v>
      </c>
      <c r="I5" s="1">
        <v>1.93</v>
      </c>
      <c r="J5" s="1">
        <v>0.79</v>
      </c>
      <c r="K5" s="1">
        <v>1.21</v>
      </c>
      <c r="L5" s="1">
        <v>0.71</v>
      </c>
      <c r="M5" s="1">
        <v>0.5</v>
      </c>
      <c r="N5" s="1">
        <v>0</v>
      </c>
      <c r="O5" s="1">
        <v>0.3</v>
      </c>
      <c r="P5" s="1">
        <v>0.3</v>
      </c>
      <c r="Q5" s="1">
        <v>0.28999999999999998</v>
      </c>
      <c r="R5" s="1">
        <v>0.28999999999999998</v>
      </c>
      <c r="S5" s="1">
        <v>0</v>
      </c>
      <c r="T5" s="1">
        <v>0</v>
      </c>
      <c r="U5" s="1">
        <v>13.07</v>
      </c>
      <c r="V5" s="1">
        <v>9.43</v>
      </c>
      <c r="W5" s="1">
        <v>72</v>
      </c>
      <c r="X5" s="1">
        <v>4.21</v>
      </c>
      <c r="Y5" s="1">
        <v>1.64</v>
      </c>
      <c r="Z5" s="1">
        <v>39</v>
      </c>
      <c r="AA5" s="1">
        <v>2.0699999999999998</v>
      </c>
      <c r="AB5" s="1">
        <v>1.21</v>
      </c>
      <c r="AC5" s="1">
        <v>1.79</v>
      </c>
      <c r="AD5" s="1">
        <v>0.36</v>
      </c>
      <c r="AE5" s="1">
        <v>0.26</v>
      </c>
      <c r="AF5" s="1">
        <v>0.36</v>
      </c>
      <c r="AG5" s="1">
        <v>0</v>
      </c>
      <c r="AH5" s="1">
        <v>0.28999999999999998</v>
      </c>
      <c r="AI5" s="1">
        <v>0</v>
      </c>
      <c r="AJ5" s="1">
        <v>0.28999999999999998</v>
      </c>
      <c r="AK5" s="1">
        <v>27.36</v>
      </c>
      <c r="AL5" s="1">
        <v>27.59</v>
      </c>
      <c r="AM5" s="1">
        <v>27.13</v>
      </c>
      <c r="AN5" s="1">
        <v>2.2000000000000002</v>
      </c>
      <c r="AO5" s="1">
        <v>4.8</v>
      </c>
      <c r="AP5" s="1">
        <v>9.7100000000000009</v>
      </c>
      <c r="AQ5" s="1">
        <v>18.07</v>
      </c>
      <c r="AR5" s="1">
        <v>0.64</v>
      </c>
      <c r="AS5" s="1">
        <v>5.14</v>
      </c>
      <c r="AT5" s="1">
        <v>1.29</v>
      </c>
      <c r="AU5" s="1">
        <v>2.64</v>
      </c>
      <c r="AV5" s="1">
        <v>1.64</v>
      </c>
      <c r="AW5" s="1">
        <v>62</v>
      </c>
      <c r="AX5" s="1">
        <v>5.79</v>
      </c>
      <c r="AY5" s="1">
        <v>0.86</v>
      </c>
      <c r="AZ5" s="1">
        <v>0.28999999999999998</v>
      </c>
      <c r="BA5" s="1">
        <v>0.79</v>
      </c>
      <c r="BB5" s="1">
        <v>1.93</v>
      </c>
      <c r="BC5" s="1">
        <v>12.07</v>
      </c>
      <c r="BD5" s="1">
        <v>7.5</v>
      </c>
      <c r="BE5" s="1">
        <v>4.1399999999999997</v>
      </c>
      <c r="BF5" s="1">
        <v>1.64</v>
      </c>
      <c r="BG5" s="1">
        <v>1.93</v>
      </c>
      <c r="BH5" s="1">
        <v>1.1399999999999999</v>
      </c>
      <c r="BI5" s="1">
        <v>1.19</v>
      </c>
      <c r="BJ5" s="1">
        <v>32.93</v>
      </c>
      <c r="BK5" s="1">
        <v>26.71</v>
      </c>
      <c r="BL5" s="1">
        <v>81</v>
      </c>
      <c r="BM5" s="1">
        <v>24.86</v>
      </c>
      <c r="BN5" s="1">
        <v>17.29</v>
      </c>
      <c r="BO5" s="1">
        <v>70</v>
      </c>
      <c r="BP5" s="1">
        <v>13.07</v>
      </c>
      <c r="BQ5" s="1">
        <v>9.43</v>
      </c>
      <c r="BR5" s="1">
        <v>72</v>
      </c>
      <c r="BS5" s="1">
        <v>7.0000000000000007E-2</v>
      </c>
      <c r="BT5" s="1">
        <v>0</v>
      </c>
      <c r="BU5" s="1">
        <v>14</v>
      </c>
      <c r="BV5" s="1">
        <v>0</v>
      </c>
      <c r="BW5" s="1">
        <v>3</v>
      </c>
      <c r="BX5" s="1">
        <v>1.1399999999999999</v>
      </c>
      <c r="BY5" s="1">
        <v>54.43</v>
      </c>
      <c r="BZ5" s="1">
        <v>2.93</v>
      </c>
      <c r="CA5" s="1">
        <v>4.71</v>
      </c>
      <c r="CB5" s="1">
        <v>5.43</v>
      </c>
      <c r="CC5" s="1">
        <v>0.71</v>
      </c>
      <c r="CD5" s="1">
        <v>7.0000000000000007E-2</v>
      </c>
      <c r="CE5" s="1">
        <v>1.71</v>
      </c>
      <c r="CF5" s="1">
        <v>0.5</v>
      </c>
      <c r="CG5" s="1">
        <v>0.14000000000000001</v>
      </c>
      <c r="CH5" s="1">
        <v>0</v>
      </c>
      <c r="CI5" s="1">
        <v>0</v>
      </c>
      <c r="CJ5" s="1">
        <v>0</v>
      </c>
      <c r="CK5" s="1">
        <f t="shared" si="0"/>
        <v>4.2597561899999992</v>
      </c>
      <c r="CL5" s="1">
        <v>15</v>
      </c>
    </row>
    <row r="6" spans="1:90" x14ac:dyDescent="0.25">
      <c r="A6" s="1" t="s">
        <v>78</v>
      </c>
      <c r="B6" s="1">
        <v>10.8</v>
      </c>
      <c r="C6" s="1">
        <v>13</v>
      </c>
      <c r="D6" s="1">
        <v>56.38</v>
      </c>
      <c r="E6" s="1">
        <v>0.23</v>
      </c>
      <c r="F6" s="1">
        <v>0.15</v>
      </c>
      <c r="G6" s="1">
        <v>0.5</v>
      </c>
      <c r="H6" s="1">
        <v>4</v>
      </c>
      <c r="I6" s="1">
        <v>1.85</v>
      </c>
      <c r="J6" s="1">
        <v>0.69</v>
      </c>
      <c r="K6" s="1">
        <v>1.46</v>
      </c>
      <c r="L6" s="1">
        <v>0.38</v>
      </c>
      <c r="M6" s="1">
        <v>0.54</v>
      </c>
      <c r="N6" s="1">
        <v>0.23</v>
      </c>
      <c r="O6" s="1">
        <v>0.31</v>
      </c>
      <c r="P6" s="1">
        <v>0.31</v>
      </c>
      <c r="Q6" s="1">
        <v>0.23</v>
      </c>
      <c r="R6" s="1">
        <v>0.23</v>
      </c>
      <c r="S6" s="1">
        <v>0</v>
      </c>
      <c r="T6" s="1">
        <v>0.08</v>
      </c>
      <c r="U6" s="1">
        <v>12.77</v>
      </c>
      <c r="V6" s="1">
        <v>10.31</v>
      </c>
      <c r="W6" s="1">
        <v>81</v>
      </c>
      <c r="X6" s="1">
        <v>1.23</v>
      </c>
      <c r="Y6" s="1">
        <v>0.23</v>
      </c>
      <c r="Z6" s="1">
        <v>19</v>
      </c>
      <c r="AA6" s="1">
        <v>0.15</v>
      </c>
      <c r="AB6" s="1">
        <v>0</v>
      </c>
      <c r="AC6" s="1">
        <v>1.38</v>
      </c>
      <c r="AD6" s="1">
        <v>0.15</v>
      </c>
      <c r="AE6" s="1">
        <v>0.18</v>
      </c>
      <c r="AF6" s="1">
        <v>0.08</v>
      </c>
      <c r="AG6" s="1">
        <v>0</v>
      </c>
      <c r="AH6" s="1">
        <v>0</v>
      </c>
      <c r="AI6" s="1">
        <v>0</v>
      </c>
      <c r="AJ6" s="1">
        <v>0.31</v>
      </c>
      <c r="AK6" s="1">
        <v>35.31</v>
      </c>
      <c r="AL6" s="1">
        <v>18.850000000000001</v>
      </c>
      <c r="AM6" s="1">
        <v>14.66</v>
      </c>
      <c r="AN6" s="1">
        <v>2.1</v>
      </c>
      <c r="AO6" s="1">
        <v>4.5</v>
      </c>
      <c r="AP6" s="1">
        <v>4.6900000000000004</v>
      </c>
      <c r="AQ6" s="1">
        <v>9.5399999999999991</v>
      </c>
      <c r="AR6" s="1">
        <v>0</v>
      </c>
      <c r="AS6" s="1">
        <v>3.23</v>
      </c>
      <c r="AT6" s="1">
        <v>0.38</v>
      </c>
      <c r="AU6" s="1">
        <v>0.54</v>
      </c>
      <c r="AV6" s="1">
        <v>0.23</v>
      </c>
      <c r="AW6" s="1">
        <v>43</v>
      </c>
      <c r="AX6" s="1">
        <v>2.08</v>
      </c>
      <c r="AY6" s="1">
        <v>0</v>
      </c>
      <c r="AZ6" s="1">
        <v>0</v>
      </c>
      <c r="BA6" s="1">
        <v>0.46</v>
      </c>
      <c r="BB6" s="1">
        <v>0.46</v>
      </c>
      <c r="BC6" s="1">
        <v>6.62</v>
      </c>
      <c r="BD6" s="1">
        <v>4.3099999999999996</v>
      </c>
      <c r="BE6" s="1">
        <v>1.92</v>
      </c>
      <c r="BF6" s="1">
        <v>0.77</v>
      </c>
      <c r="BG6" s="1">
        <v>0.92</v>
      </c>
      <c r="BH6" s="1">
        <v>0.77</v>
      </c>
      <c r="BI6" s="1">
        <v>0.64</v>
      </c>
      <c r="BJ6" s="1">
        <v>22.77</v>
      </c>
      <c r="BK6" s="1">
        <v>19.46</v>
      </c>
      <c r="BL6" s="1">
        <v>85</v>
      </c>
      <c r="BM6" s="1">
        <v>20</v>
      </c>
      <c r="BN6" s="1">
        <v>16</v>
      </c>
      <c r="BO6" s="1">
        <v>80</v>
      </c>
      <c r="BP6" s="1">
        <v>12.77</v>
      </c>
      <c r="BQ6" s="1">
        <v>10.31</v>
      </c>
      <c r="BR6" s="1">
        <v>81</v>
      </c>
      <c r="BS6" s="1">
        <v>0.08</v>
      </c>
      <c r="BT6" s="1">
        <v>0</v>
      </c>
      <c r="BU6" s="1">
        <v>7</v>
      </c>
      <c r="BV6" s="1">
        <v>6</v>
      </c>
      <c r="BW6" s="1">
        <v>2</v>
      </c>
      <c r="BX6" s="1">
        <v>1.08</v>
      </c>
      <c r="BY6" s="1">
        <v>36.619999999999997</v>
      </c>
      <c r="BZ6" s="1">
        <v>6.15</v>
      </c>
      <c r="CA6" s="1">
        <v>0.46</v>
      </c>
      <c r="CB6" s="1">
        <v>2.69</v>
      </c>
      <c r="CC6" s="1">
        <v>0.31</v>
      </c>
      <c r="CD6" s="1">
        <v>0</v>
      </c>
      <c r="CE6" s="1">
        <v>0.08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4.6534572599999953</v>
      </c>
      <c r="CL6" s="1">
        <v>11</v>
      </c>
    </row>
    <row r="7" spans="1:90" x14ac:dyDescent="0.25">
      <c r="A7" s="1" t="s">
        <v>127</v>
      </c>
      <c r="B7" s="1">
        <v>5.3</v>
      </c>
      <c r="C7" s="1">
        <v>14</v>
      </c>
      <c r="D7" s="1">
        <v>85.14</v>
      </c>
      <c r="E7" s="1">
        <v>0.25</v>
      </c>
      <c r="F7" s="1">
        <v>0.17</v>
      </c>
      <c r="G7" s="1">
        <v>0.3</v>
      </c>
      <c r="H7" s="1">
        <v>3</v>
      </c>
      <c r="I7" s="1">
        <v>2.36</v>
      </c>
      <c r="J7" s="1">
        <v>0.43</v>
      </c>
      <c r="K7" s="1">
        <v>1.43</v>
      </c>
      <c r="L7" s="1">
        <v>0.93</v>
      </c>
      <c r="M7" s="1">
        <v>0.36</v>
      </c>
      <c r="N7" s="1">
        <v>7.0000000000000007E-2</v>
      </c>
      <c r="O7" s="1">
        <v>0.2</v>
      </c>
      <c r="P7" s="1">
        <v>0.2</v>
      </c>
      <c r="Q7" s="1">
        <v>0.14000000000000001</v>
      </c>
      <c r="R7" s="1">
        <v>0.14000000000000001</v>
      </c>
      <c r="S7" s="1">
        <v>0</v>
      </c>
      <c r="T7" s="1">
        <v>0</v>
      </c>
      <c r="U7" s="1">
        <v>10.64</v>
      </c>
      <c r="V7" s="1">
        <v>5.71</v>
      </c>
      <c r="W7" s="1">
        <v>54</v>
      </c>
      <c r="X7" s="1">
        <v>1.79</v>
      </c>
      <c r="Y7" s="1">
        <v>0.56999999999999995</v>
      </c>
      <c r="Z7" s="1">
        <v>32</v>
      </c>
      <c r="AA7" s="1">
        <v>0.64</v>
      </c>
      <c r="AB7" s="1">
        <v>0.21</v>
      </c>
      <c r="AC7" s="1">
        <v>1</v>
      </c>
      <c r="AD7" s="1">
        <v>0.14000000000000001</v>
      </c>
      <c r="AE7" s="1">
        <v>0.14000000000000001</v>
      </c>
      <c r="AF7" s="1">
        <v>7.0000000000000007E-2</v>
      </c>
      <c r="AG7" s="1">
        <v>0</v>
      </c>
      <c r="AH7" s="1">
        <v>0.14000000000000001</v>
      </c>
      <c r="AI7" s="1">
        <v>0</v>
      </c>
      <c r="AJ7" s="1">
        <v>0.28999999999999998</v>
      </c>
      <c r="AK7" s="1">
        <v>24.07</v>
      </c>
      <c r="AL7" s="1">
        <v>15.78</v>
      </c>
      <c r="AM7" s="1">
        <v>10.31</v>
      </c>
      <c r="AN7" s="1">
        <v>1.4</v>
      </c>
      <c r="AO7" s="1">
        <v>3.9</v>
      </c>
      <c r="AP7" s="1">
        <v>4.21</v>
      </c>
      <c r="AQ7" s="1">
        <v>7.43</v>
      </c>
      <c r="AR7" s="1">
        <v>7.0000000000000007E-2</v>
      </c>
      <c r="AS7" s="1">
        <v>3.07</v>
      </c>
      <c r="AT7" s="1">
        <v>1.21</v>
      </c>
      <c r="AU7" s="1">
        <v>0.71</v>
      </c>
      <c r="AV7" s="1">
        <v>0.28999999999999998</v>
      </c>
      <c r="AW7" s="1">
        <v>41</v>
      </c>
      <c r="AX7" s="1">
        <v>3.36</v>
      </c>
      <c r="AY7" s="1">
        <v>0.28999999999999998</v>
      </c>
      <c r="AZ7" s="1">
        <v>0.21</v>
      </c>
      <c r="BA7" s="1">
        <v>0.21</v>
      </c>
      <c r="BB7" s="1">
        <v>0.71</v>
      </c>
      <c r="BC7" s="1">
        <v>12.14</v>
      </c>
      <c r="BD7" s="1">
        <v>7.29</v>
      </c>
      <c r="BE7" s="1">
        <v>4.43</v>
      </c>
      <c r="BF7" s="1">
        <v>0.79</v>
      </c>
      <c r="BG7" s="1">
        <v>2.79</v>
      </c>
      <c r="BH7" s="1">
        <v>1.57</v>
      </c>
      <c r="BI7" s="1">
        <v>1.34</v>
      </c>
      <c r="BJ7" s="1">
        <v>21.36</v>
      </c>
      <c r="BK7" s="1">
        <v>13.93</v>
      </c>
      <c r="BL7" s="1">
        <v>65</v>
      </c>
      <c r="BM7" s="1">
        <v>18.14</v>
      </c>
      <c r="BN7" s="1">
        <v>10.71</v>
      </c>
      <c r="BO7" s="1">
        <v>59</v>
      </c>
      <c r="BP7" s="1">
        <v>10.64</v>
      </c>
      <c r="BQ7" s="1">
        <v>5.71</v>
      </c>
      <c r="BR7" s="1">
        <v>54</v>
      </c>
      <c r="BS7" s="1">
        <v>0.21</v>
      </c>
      <c r="BT7" s="1">
        <v>0</v>
      </c>
      <c r="BU7" s="1">
        <v>14</v>
      </c>
      <c r="BV7" s="1">
        <v>0</v>
      </c>
      <c r="BW7" s="1">
        <v>5</v>
      </c>
      <c r="BX7" s="1">
        <v>1.36</v>
      </c>
      <c r="BY7" s="1">
        <v>38.07</v>
      </c>
      <c r="BZ7" s="1">
        <v>3.93</v>
      </c>
      <c r="CA7" s="1">
        <v>1.86</v>
      </c>
      <c r="CB7" s="1">
        <v>3.21</v>
      </c>
      <c r="CC7" s="1">
        <v>0.5</v>
      </c>
      <c r="CD7" s="1">
        <v>0</v>
      </c>
      <c r="CE7" s="1">
        <v>0.5</v>
      </c>
      <c r="CF7" s="1">
        <v>0</v>
      </c>
      <c r="CG7" s="1">
        <v>0.21</v>
      </c>
      <c r="CH7" s="1">
        <v>0</v>
      </c>
      <c r="CI7" s="1">
        <v>0</v>
      </c>
      <c r="CJ7" s="1">
        <v>0</v>
      </c>
      <c r="CK7" s="1">
        <f t="shared" si="0"/>
        <v>4.0249604300000001</v>
      </c>
      <c r="CL7" s="1">
        <v>9</v>
      </c>
    </row>
    <row r="8" spans="1:90" x14ac:dyDescent="0.25">
      <c r="A8" s="1" t="s">
        <v>204</v>
      </c>
      <c r="B8" s="1">
        <v>5.6</v>
      </c>
      <c r="C8" s="1">
        <v>13</v>
      </c>
      <c r="D8" s="1">
        <v>63.69</v>
      </c>
      <c r="E8" s="1">
        <v>0.1</v>
      </c>
      <c r="F8" s="1">
        <v>0.17</v>
      </c>
      <c r="G8" s="1">
        <v>0.1</v>
      </c>
      <c r="H8" s="1">
        <v>3</v>
      </c>
      <c r="I8" s="1">
        <v>0.77</v>
      </c>
      <c r="J8" s="1">
        <v>0.38</v>
      </c>
      <c r="K8" s="1">
        <v>0.31</v>
      </c>
      <c r="L8" s="1">
        <v>0.46</v>
      </c>
      <c r="M8" s="1">
        <v>0</v>
      </c>
      <c r="N8" s="1">
        <v>0</v>
      </c>
      <c r="O8" s="1">
        <v>7.0000000000000007E-2</v>
      </c>
      <c r="P8" s="1">
        <v>7.0000000000000007E-2</v>
      </c>
      <c r="Q8" s="1">
        <v>0.23</v>
      </c>
      <c r="R8" s="1">
        <v>0.15</v>
      </c>
      <c r="S8" s="1">
        <v>0.08</v>
      </c>
      <c r="T8" s="1">
        <v>0</v>
      </c>
      <c r="U8" s="1">
        <v>13.38</v>
      </c>
      <c r="V8" s="1">
        <v>10.23</v>
      </c>
      <c r="W8" s="1">
        <v>76</v>
      </c>
      <c r="X8" s="1">
        <v>1.46</v>
      </c>
      <c r="Y8" s="1">
        <v>0.69</v>
      </c>
      <c r="Z8" s="1">
        <v>47</v>
      </c>
      <c r="AA8" s="1">
        <v>1.08</v>
      </c>
      <c r="AB8" s="1">
        <v>0.23</v>
      </c>
      <c r="AC8" s="1">
        <v>1.46</v>
      </c>
      <c r="AD8" s="1">
        <v>0</v>
      </c>
      <c r="AE8" s="1">
        <v>7.0000000000000007E-2</v>
      </c>
      <c r="AF8" s="1">
        <v>0</v>
      </c>
      <c r="AG8" s="1">
        <v>0</v>
      </c>
      <c r="AH8" s="1">
        <v>0.15</v>
      </c>
      <c r="AI8" s="1">
        <v>0</v>
      </c>
      <c r="AJ8" s="1">
        <v>0.31</v>
      </c>
      <c r="AK8" s="1">
        <v>10.69</v>
      </c>
      <c r="AL8" s="1">
        <v>22.19</v>
      </c>
      <c r="AM8" s="1">
        <v>15.65</v>
      </c>
      <c r="AN8" s="1">
        <v>0.6</v>
      </c>
      <c r="AO8" s="1">
        <v>2.9</v>
      </c>
      <c r="AP8" s="1">
        <v>8.5399999999999991</v>
      </c>
      <c r="AQ8" s="1">
        <v>12.69</v>
      </c>
      <c r="AR8" s="1">
        <v>0.31</v>
      </c>
      <c r="AS8" s="1">
        <v>3.31</v>
      </c>
      <c r="AT8" s="1">
        <v>1.08</v>
      </c>
      <c r="AU8" s="1">
        <v>1.1499999999999999</v>
      </c>
      <c r="AV8" s="1">
        <v>0.46</v>
      </c>
      <c r="AW8" s="1">
        <v>40</v>
      </c>
      <c r="AX8" s="1">
        <v>3.31</v>
      </c>
      <c r="AY8" s="1">
        <v>0.38</v>
      </c>
      <c r="AZ8" s="1">
        <v>0.08</v>
      </c>
      <c r="BA8" s="1">
        <v>0.23</v>
      </c>
      <c r="BB8" s="1">
        <v>0.69</v>
      </c>
      <c r="BC8" s="1">
        <v>13.77</v>
      </c>
      <c r="BD8" s="1">
        <v>8.4600000000000009</v>
      </c>
      <c r="BE8" s="1">
        <v>5.23</v>
      </c>
      <c r="BF8" s="1">
        <v>0.77</v>
      </c>
      <c r="BG8" s="1">
        <v>2.23</v>
      </c>
      <c r="BH8" s="1">
        <v>1.92</v>
      </c>
      <c r="BI8" s="1">
        <v>1.58</v>
      </c>
      <c r="BJ8" s="1">
        <v>35.229999999999997</v>
      </c>
      <c r="BK8" s="1">
        <v>30</v>
      </c>
      <c r="BL8" s="1">
        <v>85</v>
      </c>
      <c r="BM8" s="1">
        <v>23.46</v>
      </c>
      <c r="BN8" s="1">
        <v>18.46</v>
      </c>
      <c r="BO8" s="1">
        <v>79</v>
      </c>
      <c r="BP8" s="1">
        <v>13.38</v>
      </c>
      <c r="BQ8" s="1">
        <v>10.23</v>
      </c>
      <c r="BR8" s="1">
        <v>76</v>
      </c>
      <c r="BS8" s="1">
        <v>0.38</v>
      </c>
      <c r="BT8" s="1">
        <v>0.08</v>
      </c>
      <c r="BU8" s="1">
        <v>9</v>
      </c>
      <c r="BV8" s="1">
        <v>4</v>
      </c>
      <c r="BW8" s="1">
        <v>4</v>
      </c>
      <c r="BX8" s="1">
        <v>0.46</v>
      </c>
      <c r="BY8" s="1">
        <v>44.62</v>
      </c>
      <c r="BZ8" s="1">
        <v>1.1499999999999999</v>
      </c>
      <c r="CA8" s="1">
        <v>3.77</v>
      </c>
      <c r="CB8" s="1">
        <v>3.15</v>
      </c>
      <c r="CC8" s="1">
        <v>0.23</v>
      </c>
      <c r="CD8" s="1">
        <v>0</v>
      </c>
      <c r="CE8" s="1">
        <v>0.92</v>
      </c>
      <c r="CF8" s="1">
        <v>0.08</v>
      </c>
      <c r="CG8" s="1">
        <v>0.31</v>
      </c>
      <c r="CH8" s="1">
        <v>0.08</v>
      </c>
      <c r="CI8" s="1">
        <v>0</v>
      </c>
      <c r="CJ8" s="1">
        <v>0</v>
      </c>
      <c r="CK8" s="1">
        <f t="shared" si="0"/>
        <v>3.5933708299999978</v>
      </c>
      <c r="CL8" s="1">
        <v>8</v>
      </c>
    </row>
    <row r="9" spans="1:90" x14ac:dyDescent="0.25">
      <c r="A9" s="1" t="s">
        <v>91</v>
      </c>
      <c r="B9" s="1">
        <v>12.7</v>
      </c>
      <c r="C9" s="1">
        <v>15</v>
      </c>
      <c r="D9" s="1">
        <v>89.93</v>
      </c>
      <c r="E9" s="1">
        <v>0.47</v>
      </c>
      <c r="F9" s="1">
        <v>0.52</v>
      </c>
      <c r="G9" s="1">
        <v>1.2</v>
      </c>
      <c r="H9" s="1">
        <v>23</v>
      </c>
      <c r="I9" s="1">
        <v>3.93</v>
      </c>
      <c r="J9" s="1">
        <v>2</v>
      </c>
      <c r="K9" s="1">
        <v>3.2</v>
      </c>
      <c r="L9" s="1">
        <v>0.73</v>
      </c>
      <c r="M9" s="1">
        <v>1.1299999999999999</v>
      </c>
      <c r="N9" s="1">
        <v>7.0000000000000007E-2</v>
      </c>
      <c r="O9" s="1">
        <v>0.68</v>
      </c>
      <c r="P9" s="1">
        <v>0.73</v>
      </c>
      <c r="Q9" s="1">
        <v>0.87</v>
      </c>
      <c r="R9" s="1">
        <v>0.87</v>
      </c>
      <c r="S9" s="1">
        <v>0</v>
      </c>
      <c r="T9" s="1">
        <v>0</v>
      </c>
      <c r="U9" s="1">
        <v>18.47</v>
      </c>
      <c r="V9" s="1">
        <v>13.6</v>
      </c>
      <c r="W9" s="1">
        <v>74</v>
      </c>
      <c r="X9" s="1">
        <v>1.33</v>
      </c>
      <c r="Y9" s="1">
        <v>0.33</v>
      </c>
      <c r="Z9" s="1">
        <v>25</v>
      </c>
      <c r="AA9" s="1">
        <v>7.0000000000000007E-2</v>
      </c>
      <c r="AB9" s="1">
        <v>0</v>
      </c>
      <c r="AC9" s="1">
        <v>2.13</v>
      </c>
      <c r="AD9" s="1">
        <v>0.67</v>
      </c>
      <c r="AE9" s="1">
        <v>0.47</v>
      </c>
      <c r="AF9" s="1">
        <v>0.67</v>
      </c>
      <c r="AG9" s="1">
        <v>0</v>
      </c>
      <c r="AH9" s="1">
        <v>7.0000000000000007E-2</v>
      </c>
      <c r="AI9" s="1">
        <v>0</v>
      </c>
      <c r="AJ9" s="1">
        <v>0.6</v>
      </c>
      <c r="AK9" s="1">
        <v>67.73</v>
      </c>
      <c r="AL9" s="1">
        <v>29.61</v>
      </c>
      <c r="AM9" s="1">
        <v>47.67</v>
      </c>
      <c r="AN9" s="1">
        <v>5.0999999999999996</v>
      </c>
      <c r="AO9" s="1">
        <v>8</v>
      </c>
      <c r="AP9" s="1">
        <v>8.67</v>
      </c>
      <c r="AQ9" s="1">
        <v>30.27</v>
      </c>
      <c r="AR9" s="1">
        <v>1.27</v>
      </c>
      <c r="AS9" s="1">
        <v>10.130000000000001</v>
      </c>
      <c r="AT9" s="1">
        <v>0.8</v>
      </c>
      <c r="AU9" s="1">
        <v>0.4</v>
      </c>
      <c r="AV9" s="1">
        <v>0.27</v>
      </c>
      <c r="AW9" s="1">
        <v>68</v>
      </c>
      <c r="AX9" s="1">
        <v>2.87</v>
      </c>
      <c r="AY9" s="1">
        <v>0.27</v>
      </c>
      <c r="AZ9" s="1">
        <v>0</v>
      </c>
      <c r="BA9" s="1">
        <v>0.2</v>
      </c>
      <c r="BB9" s="1">
        <v>0.47</v>
      </c>
      <c r="BC9" s="1">
        <v>8.8000000000000007</v>
      </c>
      <c r="BD9" s="1">
        <v>6.4</v>
      </c>
      <c r="BE9" s="1">
        <v>3.07</v>
      </c>
      <c r="BF9" s="1">
        <v>0.67</v>
      </c>
      <c r="BG9" s="1">
        <v>1.73</v>
      </c>
      <c r="BH9" s="1">
        <v>1.4</v>
      </c>
      <c r="BI9" s="1">
        <v>1.04</v>
      </c>
      <c r="BJ9" s="1">
        <v>34.47</v>
      </c>
      <c r="BK9" s="1">
        <v>27.6</v>
      </c>
      <c r="BL9" s="1">
        <v>80</v>
      </c>
      <c r="BM9" s="1">
        <v>29.6</v>
      </c>
      <c r="BN9" s="1">
        <v>22.47</v>
      </c>
      <c r="BO9" s="1">
        <v>76</v>
      </c>
      <c r="BP9" s="1">
        <v>18.47</v>
      </c>
      <c r="BQ9" s="1">
        <v>13.6</v>
      </c>
      <c r="BR9" s="1">
        <v>74</v>
      </c>
      <c r="BS9" s="1">
        <v>0.47</v>
      </c>
      <c r="BT9" s="1">
        <v>0.27</v>
      </c>
      <c r="BU9" s="1">
        <v>15</v>
      </c>
      <c r="BV9" s="1">
        <v>0</v>
      </c>
      <c r="BW9" s="1">
        <v>1</v>
      </c>
      <c r="BX9" s="1">
        <v>1.73</v>
      </c>
      <c r="BY9" s="1">
        <v>53.07</v>
      </c>
      <c r="BZ9" s="1">
        <v>9.6</v>
      </c>
      <c r="CA9" s="1">
        <v>1.87</v>
      </c>
      <c r="CB9" s="1">
        <v>3.8</v>
      </c>
      <c r="CC9" s="1">
        <v>0.27</v>
      </c>
      <c r="CD9" s="1">
        <v>0</v>
      </c>
      <c r="CE9" s="1">
        <v>7.0000000000000007E-2</v>
      </c>
      <c r="CF9" s="1">
        <v>0</v>
      </c>
      <c r="CG9" s="1">
        <v>7.0000000000000007E-2</v>
      </c>
      <c r="CH9" s="1">
        <v>0</v>
      </c>
      <c r="CI9" s="1">
        <v>7.0000000000000007E-2</v>
      </c>
      <c r="CJ9" s="1">
        <v>7.0000000000000007E-2</v>
      </c>
      <c r="CK9" s="1">
        <f t="shared" si="0"/>
        <v>7.398872039999997</v>
      </c>
      <c r="CL9" s="1">
        <v>8</v>
      </c>
    </row>
    <row r="10" spans="1:90" x14ac:dyDescent="0.25">
      <c r="A10" s="1" t="s">
        <v>102</v>
      </c>
      <c r="B10" s="1">
        <v>6.6</v>
      </c>
      <c r="C10" s="1">
        <v>13</v>
      </c>
      <c r="D10" s="1">
        <v>83.85</v>
      </c>
      <c r="E10" s="1">
        <v>0.37</v>
      </c>
      <c r="F10" s="1">
        <v>0.5</v>
      </c>
      <c r="G10" s="1">
        <v>0.5</v>
      </c>
      <c r="H10" s="1">
        <v>7</v>
      </c>
      <c r="I10" s="1">
        <v>3</v>
      </c>
      <c r="J10" s="1">
        <v>1</v>
      </c>
      <c r="K10" s="1">
        <v>1</v>
      </c>
      <c r="L10" s="1">
        <v>2</v>
      </c>
      <c r="M10" s="1">
        <v>0.23</v>
      </c>
      <c r="N10" s="1">
        <v>0.08</v>
      </c>
      <c r="O10" s="1">
        <v>0.21</v>
      </c>
      <c r="P10" s="1">
        <v>0.27</v>
      </c>
      <c r="Q10" s="1">
        <v>0.46</v>
      </c>
      <c r="R10" s="1">
        <v>0.23</v>
      </c>
      <c r="S10" s="1">
        <v>0.23</v>
      </c>
      <c r="T10" s="1">
        <v>0</v>
      </c>
      <c r="U10" s="1">
        <v>15.77</v>
      </c>
      <c r="V10" s="1">
        <v>9.3800000000000008</v>
      </c>
      <c r="W10" s="1">
        <v>59</v>
      </c>
      <c r="X10" s="1">
        <v>6</v>
      </c>
      <c r="Y10" s="1">
        <v>1.31</v>
      </c>
      <c r="Z10" s="1">
        <v>22</v>
      </c>
      <c r="AA10" s="1">
        <v>2.85</v>
      </c>
      <c r="AB10" s="1">
        <v>1.08</v>
      </c>
      <c r="AC10" s="1">
        <v>2.08</v>
      </c>
      <c r="AD10" s="1">
        <v>0.31</v>
      </c>
      <c r="AE10" s="1">
        <v>0.24</v>
      </c>
      <c r="AF10" s="1">
        <v>0.08</v>
      </c>
      <c r="AG10" s="1">
        <v>0</v>
      </c>
      <c r="AH10" s="1">
        <v>0.31</v>
      </c>
      <c r="AI10" s="1">
        <v>0</v>
      </c>
      <c r="AJ10" s="1">
        <v>0.23</v>
      </c>
      <c r="AK10" s="1">
        <v>26.54</v>
      </c>
      <c r="AL10" s="1">
        <v>30.35</v>
      </c>
      <c r="AM10" s="1">
        <v>28.55</v>
      </c>
      <c r="AN10" s="1">
        <v>2.1</v>
      </c>
      <c r="AO10" s="1">
        <v>4.4000000000000004</v>
      </c>
      <c r="AP10" s="1">
        <v>6.69</v>
      </c>
      <c r="AQ10" s="1">
        <v>15.69</v>
      </c>
      <c r="AR10" s="1">
        <v>0.69</v>
      </c>
      <c r="AS10" s="1">
        <v>5.08</v>
      </c>
      <c r="AT10" s="1">
        <v>1.38</v>
      </c>
      <c r="AU10" s="1">
        <v>1.54</v>
      </c>
      <c r="AV10" s="1">
        <v>1</v>
      </c>
      <c r="AW10" s="1">
        <v>65</v>
      </c>
      <c r="AX10" s="1">
        <v>5.38</v>
      </c>
      <c r="AY10" s="1">
        <v>0.62</v>
      </c>
      <c r="AZ10" s="1">
        <v>0</v>
      </c>
      <c r="BA10" s="1">
        <v>1.08</v>
      </c>
      <c r="BB10" s="1">
        <v>1.69</v>
      </c>
      <c r="BC10" s="1">
        <v>14.31</v>
      </c>
      <c r="BD10" s="1">
        <v>8.92</v>
      </c>
      <c r="BE10" s="1">
        <v>4.6900000000000004</v>
      </c>
      <c r="BF10" s="1">
        <v>0.46</v>
      </c>
      <c r="BG10" s="1">
        <v>1.54</v>
      </c>
      <c r="BH10" s="1">
        <v>1.69</v>
      </c>
      <c r="BI10" s="1">
        <v>1.44</v>
      </c>
      <c r="BJ10" s="1">
        <v>31.46</v>
      </c>
      <c r="BK10" s="1">
        <v>21.85</v>
      </c>
      <c r="BL10" s="1">
        <v>69</v>
      </c>
      <c r="BM10" s="1">
        <v>28.38</v>
      </c>
      <c r="BN10" s="1">
        <v>15.69</v>
      </c>
      <c r="BO10" s="1">
        <v>55</v>
      </c>
      <c r="BP10" s="1">
        <v>15.77</v>
      </c>
      <c r="BQ10" s="1">
        <v>9.3800000000000008</v>
      </c>
      <c r="BR10" s="1">
        <v>59</v>
      </c>
      <c r="BS10" s="1">
        <v>0.38</v>
      </c>
      <c r="BT10" s="1">
        <v>0.15</v>
      </c>
      <c r="BU10" s="1">
        <v>13</v>
      </c>
      <c r="BV10" s="1">
        <v>0</v>
      </c>
      <c r="BW10" s="1">
        <v>3</v>
      </c>
      <c r="BX10" s="1">
        <v>2.54</v>
      </c>
      <c r="BY10" s="1">
        <v>60.69</v>
      </c>
      <c r="BZ10" s="1">
        <v>3.69</v>
      </c>
      <c r="CA10" s="1">
        <v>6.46</v>
      </c>
      <c r="CB10" s="1">
        <v>8.6199999999999992</v>
      </c>
      <c r="CC10" s="1">
        <v>0.38</v>
      </c>
      <c r="CD10" s="1">
        <v>0</v>
      </c>
      <c r="CE10" s="1">
        <v>2.54</v>
      </c>
      <c r="CF10" s="1">
        <v>0.31</v>
      </c>
      <c r="CG10" s="1">
        <v>0.23</v>
      </c>
      <c r="CH10" s="1">
        <v>0.08</v>
      </c>
      <c r="CI10" s="1">
        <v>0.08</v>
      </c>
      <c r="CJ10" s="1">
        <v>0.08</v>
      </c>
      <c r="CK10" s="1">
        <f t="shared" si="0"/>
        <v>4.1398368300000046</v>
      </c>
      <c r="CL10" s="1">
        <v>7</v>
      </c>
    </row>
    <row r="11" spans="1:90" x14ac:dyDescent="0.25">
      <c r="A11" s="1" t="s">
        <v>252</v>
      </c>
      <c r="B11" s="1">
        <v>4.7</v>
      </c>
      <c r="C11" s="1">
        <v>1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1</v>
      </c>
      <c r="W11" s="1">
        <v>100</v>
      </c>
      <c r="X11" s="1">
        <v>1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0.5</v>
      </c>
      <c r="AM11" s="1">
        <v>1.4</v>
      </c>
      <c r="AN11" s="1">
        <v>0</v>
      </c>
      <c r="AO11" s="1">
        <v>1.5</v>
      </c>
      <c r="AP11" s="1">
        <v>1</v>
      </c>
      <c r="AQ11" s="1">
        <v>1</v>
      </c>
      <c r="AR11" s="1">
        <v>0</v>
      </c>
      <c r="AS11" s="1">
        <v>1</v>
      </c>
      <c r="AT11" s="1">
        <v>1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15</v>
      </c>
      <c r="BD11" s="1">
        <v>8</v>
      </c>
      <c r="BE11" s="1">
        <v>3</v>
      </c>
      <c r="BF11" s="1">
        <v>1</v>
      </c>
      <c r="BG11" s="1">
        <v>1</v>
      </c>
      <c r="BH11" s="1">
        <v>2</v>
      </c>
      <c r="BI11" s="1">
        <v>1.67</v>
      </c>
      <c r="BJ11" s="1">
        <v>4</v>
      </c>
      <c r="BK11" s="1">
        <v>4</v>
      </c>
      <c r="BL11" s="1">
        <v>100</v>
      </c>
      <c r="BM11" s="1">
        <v>5</v>
      </c>
      <c r="BN11" s="1">
        <v>4</v>
      </c>
      <c r="BO11" s="1">
        <v>80</v>
      </c>
      <c r="BP11" s="1">
        <v>1</v>
      </c>
      <c r="BQ11" s="1">
        <v>1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10</v>
      </c>
      <c r="BZ11" s="1">
        <v>0</v>
      </c>
      <c r="CA11" s="1">
        <v>0</v>
      </c>
      <c r="CB11" s="1">
        <v>1</v>
      </c>
      <c r="CC11" s="1">
        <v>0</v>
      </c>
      <c r="CD11" s="1">
        <v>0</v>
      </c>
      <c r="CE11" s="1">
        <v>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4.0384825299999996</v>
      </c>
      <c r="CL11" s="1">
        <v>7</v>
      </c>
    </row>
    <row r="12" spans="1:90" x14ac:dyDescent="0.25">
      <c r="A12" s="1" t="s">
        <v>119</v>
      </c>
      <c r="B12" s="1">
        <v>7.6</v>
      </c>
      <c r="C12" s="1">
        <v>12</v>
      </c>
      <c r="D12" s="1">
        <v>58.83</v>
      </c>
      <c r="E12" s="1">
        <v>0.26</v>
      </c>
      <c r="F12" s="1">
        <v>0.34</v>
      </c>
      <c r="G12" s="1">
        <v>0.6</v>
      </c>
      <c r="H12" s="1">
        <v>10</v>
      </c>
      <c r="I12" s="1">
        <v>1.75</v>
      </c>
      <c r="J12" s="1">
        <v>0.92</v>
      </c>
      <c r="K12" s="1">
        <v>1</v>
      </c>
      <c r="L12" s="1">
        <v>0.75</v>
      </c>
      <c r="M12" s="1">
        <v>0.25</v>
      </c>
      <c r="N12" s="1">
        <v>0</v>
      </c>
      <c r="O12" s="1">
        <v>0.2</v>
      </c>
      <c r="P12" s="1">
        <v>0.26</v>
      </c>
      <c r="Q12" s="1">
        <v>0.42</v>
      </c>
      <c r="R12" s="1">
        <v>0.33</v>
      </c>
      <c r="S12" s="1">
        <v>0.08</v>
      </c>
      <c r="T12" s="1">
        <v>0</v>
      </c>
      <c r="U12" s="1">
        <v>14.33</v>
      </c>
      <c r="V12" s="1">
        <v>11.92</v>
      </c>
      <c r="W12" s="1">
        <v>83</v>
      </c>
      <c r="X12" s="1">
        <v>3.33</v>
      </c>
      <c r="Y12" s="1">
        <v>1</v>
      </c>
      <c r="Z12" s="1">
        <v>30</v>
      </c>
      <c r="AA12" s="1">
        <v>1.42</v>
      </c>
      <c r="AB12" s="1">
        <v>0.17</v>
      </c>
      <c r="AC12" s="1">
        <v>1.42</v>
      </c>
      <c r="AD12" s="1">
        <v>0.5</v>
      </c>
      <c r="AE12" s="1">
        <v>0.28000000000000003</v>
      </c>
      <c r="AF12" s="1">
        <v>0.42</v>
      </c>
      <c r="AG12" s="1">
        <v>0</v>
      </c>
      <c r="AH12" s="1">
        <v>0</v>
      </c>
      <c r="AI12" s="1">
        <v>0</v>
      </c>
      <c r="AJ12" s="1">
        <v>0.33</v>
      </c>
      <c r="AK12" s="1">
        <v>23.83</v>
      </c>
      <c r="AL12" s="1">
        <v>23.29</v>
      </c>
      <c r="AM12" s="1">
        <v>27.5</v>
      </c>
      <c r="AN12" s="1">
        <v>2.2000000000000002</v>
      </c>
      <c r="AO12" s="1">
        <v>4.5999999999999996</v>
      </c>
      <c r="AP12" s="1">
        <v>8.67</v>
      </c>
      <c r="AQ12" s="1">
        <v>19.920000000000002</v>
      </c>
      <c r="AR12" s="1">
        <v>0.67</v>
      </c>
      <c r="AS12" s="1">
        <v>5.92</v>
      </c>
      <c r="AT12" s="1">
        <v>0.42</v>
      </c>
      <c r="AU12" s="1">
        <v>1</v>
      </c>
      <c r="AV12" s="1">
        <v>0.42</v>
      </c>
      <c r="AW12" s="1">
        <v>42</v>
      </c>
      <c r="AX12" s="1">
        <v>2.58</v>
      </c>
      <c r="AY12" s="1">
        <v>0.42</v>
      </c>
      <c r="AZ12" s="1">
        <v>0</v>
      </c>
      <c r="BA12" s="1">
        <v>0.42</v>
      </c>
      <c r="BB12" s="1">
        <v>0.83</v>
      </c>
      <c r="BC12" s="1">
        <v>8.67</v>
      </c>
      <c r="BD12" s="1">
        <v>5.08</v>
      </c>
      <c r="BE12" s="1">
        <v>3.5</v>
      </c>
      <c r="BF12" s="1">
        <v>0.25</v>
      </c>
      <c r="BG12" s="1">
        <v>1.58</v>
      </c>
      <c r="BH12" s="1">
        <v>1.33</v>
      </c>
      <c r="BI12" s="1">
        <v>1.1200000000000001</v>
      </c>
      <c r="BJ12" s="1">
        <v>26.67</v>
      </c>
      <c r="BK12" s="1">
        <v>22.83</v>
      </c>
      <c r="BL12" s="1">
        <v>86</v>
      </c>
      <c r="BM12" s="1">
        <v>24.17</v>
      </c>
      <c r="BN12" s="1">
        <v>18.670000000000002</v>
      </c>
      <c r="BO12" s="1">
        <v>77</v>
      </c>
      <c r="BP12" s="1">
        <v>14.33</v>
      </c>
      <c r="BQ12" s="1">
        <v>11.92</v>
      </c>
      <c r="BR12" s="1">
        <v>83</v>
      </c>
      <c r="BS12" s="1">
        <v>0.25</v>
      </c>
      <c r="BT12" s="1">
        <v>0.17</v>
      </c>
      <c r="BU12" s="1">
        <v>8</v>
      </c>
      <c r="BV12" s="1">
        <v>4</v>
      </c>
      <c r="BW12" s="1">
        <v>3</v>
      </c>
      <c r="BX12" s="1">
        <v>0.33</v>
      </c>
      <c r="BY12" s="1">
        <v>39.92</v>
      </c>
      <c r="BZ12" s="1">
        <v>3.33</v>
      </c>
      <c r="CA12" s="1">
        <v>2.08</v>
      </c>
      <c r="CB12" s="1">
        <v>4.42</v>
      </c>
      <c r="CC12" s="1">
        <v>0.42</v>
      </c>
      <c r="CD12" s="1">
        <v>0</v>
      </c>
      <c r="CE12" s="1">
        <v>1.08</v>
      </c>
      <c r="CF12" s="1">
        <v>0</v>
      </c>
      <c r="CG12" s="1">
        <v>0.25</v>
      </c>
      <c r="CH12" s="1">
        <v>0</v>
      </c>
      <c r="CI12" s="1">
        <v>0.08</v>
      </c>
      <c r="CJ12" s="1">
        <v>0.08</v>
      </c>
      <c r="CK12" s="1">
        <f t="shared" si="0"/>
        <v>5.21112821</v>
      </c>
      <c r="CL12" s="1">
        <v>6</v>
      </c>
    </row>
    <row r="13" spans="1:90" x14ac:dyDescent="0.25">
      <c r="A13" s="1" t="s">
        <v>129</v>
      </c>
      <c r="B13" s="1">
        <v>5.4</v>
      </c>
      <c r="C13" s="1">
        <v>8</v>
      </c>
      <c r="D13" s="1">
        <v>43.5</v>
      </c>
      <c r="E13" s="1">
        <v>0.15</v>
      </c>
      <c r="F13" s="1">
        <v>0.27</v>
      </c>
      <c r="G13" s="1">
        <v>0.2</v>
      </c>
      <c r="H13" s="1">
        <v>3</v>
      </c>
      <c r="I13" s="1">
        <v>1.1200000000000001</v>
      </c>
      <c r="J13" s="1">
        <v>0.25</v>
      </c>
      <c r="K13" s="1">
        <v>1.1200000000000001</v>
      </c>
      <c r="L13" s="1">
        <v>0</v>
      </c>
      <c r="M13" s="1">
        <v>0.25</v>
      </c>
      <c r="N13" s="1">
        <v>0.38</v>
      </c>
      <c r="O13" s="1">
        <v>0.13</v>
      </c>
      <c r="P13" s="1">
        <v>0.13</v>
      </c>
      <c r="Q13" s="1">
        <v>0.12</v>
      </c>
      <c r="R13" s="1">
        <v>0.12</v>
      </c>
      <c r="S13" s="1">
        <v>0</v>
      </c>
      <c r="T13" s="1">
        <v>0</v>
      </c>
      <c r="U13" s="1">
        <v>4.38</v>
      </c>
      <c r="V13" s="1">
        <v>3.25</v>
      </c>
      <c r="W13" s="1">
        <v>74</v>
      </c>
      <c r="X13" s="1">
        <v>0.88</v>
      </c>
      <c r="Y13" s="1">
        <v>0</v>
      </c>
      <c r="Z13" s="1">
        <v>0</v>
      </c>
      <c r="AA13" s="1">
        <v>0.38</v>
      </c>
      <c r="AB13" s="1">
        <v>0</v>
      </c>
      <c r="AC13" s="1">
        <v>0.88</v>
      </c>
      <c r="AD13" s="1">
        <v>0.12</v>
      </c>
      <c r="AE13" s="1">
        <v>0.11</v>
      </c>
      <c r="AF13" s="1">
        <v>0.25</v>
      </c>
      <c r="AG13" s="1">
        <v>0</v>
      </c>
      <c r="AH13" s="1">
        <v>0</v>
      </c>
      <c r="AI13" s="1">
        <v>0</v>
      </c>
      <c r="AJ13" s="1">
        <v>0.12</v>
      </c>
      <c r="AK13" s="1">
        <v>15.38</v>
      </c>
      <c r="AL13" s="1">
        <v>10.81</v>
      </c>
      <c r="AM13" s="1">
        <v>8.68</v>
      </c>
      <c r="AN13" s="1">
        <v>1</v>
      </c>
      <c r="AO13" s="1">
        <v>3.1</v>
      </c>
      <c r="AP13" s="1">
        <v>4.62</v>
      </c>
      <c r="AQ13" s="1">
        <v>9.1199999999999992</v>
      </c>
      <c r="AR13" s="1">
        <v>0</v>
      </c>
      <c r="AS13" s="1">
        <v>3</v>
      </c>
      <c r="AT13" s="1">
        <v>0.75</v>
      </c>
      <c r="AU13" s="1">
        <v>0.62</v>
      </c>
      <c r="AV13" s="1">
        <v>0.38</v>
      </c>
      <c r="AW13" s="1">
        <v>61</v>
      </c>
      <c r="AX13" s="1">
        <v>1.62</v>
      </c>
      <c r="AY13" s="1">
        <v>0.12</v>
      </c>
      <c r="AZ13" s="1">
        <v>0</v>
      </c>
      <c r="BA13" s="1">
        <v>0.38</v>
      </c>
      <c r="BB13" s="1">
        <v>0.5</v>
      </c>
      <c r="BC13" s="1">
        <v>11.25</v>
      </c>
      <c r="BD13" s="1">
        <v>6.62</v>
      </c>
      <c r="BE13" s="1">
        <v>4.88</v>
      </c>
      <c r="BF13" s="1">
        <v>0.12</v>
      </c>
      <c r="BG13" s="1">
        <v>1.38</v>
      </c>
      <c r="BH13" s="1">
        <v>1.88</v>
      </c>
      <c r="BI13" s="1">
        <v>1.46</v>
      </c>
      <c r="BJ13" s="1">
        <v>9.3800000000000008</v>
      </c>
      <c r="BK13" s="1">
        <v>7.12</v>
      </c>
      <c r="BL13" s="1">
        <v>76</v>
      </c>
      <c r="BM13" s="1">
        <v>7.25</v>
      </c>
      <c r="BN13" s="1">
        <v>4.88</v>
      </c>
      <c r="BO13" s="1">
        <v>67</v>
      </c>
      <c r="BP13" s="1">
        <v>4.38</v>
      </c>
      <c r="BQ13" s="1">
        <v>3.25</v>
      </c>
      <c r="BR13" s="1">
        <v>74</v>
      </c>
      <c r="BS13" s="1">
        <v>0.12</v>
      </c>
      <c r="BT13" s="1">
        <v>0</v>
      </c>
      <c r="BU13" s="1">
        <v>4</v>
      </c>
      <c r="BV13" s="1">
        <v>4</v>
      </c>
      <c r="BW13" s="1">
        <v>3</v>
      </c>
      <c r="BX13" s="1">
        <v>0.62</v>
      </c>
      <c r="BY13" s="1">
        <v>18.12</v>
      </c>
      <c r="BZ13" s="1">
        <v>1.88</v>
      </c>
      <c r="CA13" s="1">
        <v>0.25</v>
      </c>
      <c r="CB13" s="1">
        <v>1.25</v>
      </c>
      <c r="CC13" s="1">
        <v>0.12</v>
      </c>
      <c r="CD13" s="1">
        <v>0</v>
      </c>
      <c r="CE13" s="1">
        <v>0.38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3.8618867300000002</v>
      </c>
      <c r="CL13" s="1">
        <v>6</v>
      </c>
    </row>
    <row r="14" spans="1:90" x14ac:dyDescent="0.25">
      <c r="A14" s="1" t="s">
        <v>196</v>
      </c>
      <c r="B14" s="1">
        <v>7.5</v>
      </c>
      <c r="C14" s="1">
        <v>14</v>
      </c>
      <c r="D14" s="1">
        <v>86.36</v>
      </c>
      <c r="E14" s="1">
        <v>0.24</v>
      </c>
      <c r="F14" s="1">
        <v>0.28000000000000003</v>
      </c>
      <c r="G14" s="1">
        <v>0.6</v>
      </c>
      <c r="H14" s="1">
        <v>9</v>
      </c>
      <c r="I14" s="1">
        <v>1.36</v>
      </c>
      <c r="J14" s="1">
        <v>0.93</v>
      </c>
      <c r="K14" s="1">
        <v>1.29</v>
      </c>
      <c r="L14" s="1">
        <v>7.0000000000000007E-2</v>
      </c>
      <c r="M14" s="1">
        <v>0.5</v>
      </c>
      <c r="N14" s="1">
        <v>0</v>
      </c>
      <c r="O14" s="1">
        <v>0.32</v>
      </c>
      <c r="P14" s="1">
        <v>0.32</v>
      </c>
      <c r="Q14" s="1">
        <v>0.5</v>
      </c>
      <c r="R14" s="1">
        <v>0.5</v>
      </c>
      <c r="S14" s="1">
        <v>0</v>
      </c>
      <c r="T14" s="1">
        <v>0</v>
      </c>
      <c r="U14" s="1">
        <v>23.07</v>
      </c>
      <c r="V14" s="1">
        <v>19.5</v>
      </c>
      <c r="W14" s="1">
        <v>85</v>
      </c>
      <c r="X14" s="1">
        <v>1.93</v>
      </c>
      <c r="Y14" s="1">
        <v>0.28999999999999998</v>
      </c>
      <c r="Z14" s="1">
        <v>15</v>
      </c>
      <c r="AA14" s="1">
        <v>0.64</v>
      </c>
      <c r="AB14" s="1">
        <v>0</v>
      </c>
      <c r="AC14" s="1">
        <v>1.5</v>
      </c>
      <c r="AD14" s="1">
        <v>0.28999999999999998</v>
      </c>
      <c r="AE14" s="1">
        <v>0.23</v>
      </c>
      <c r="AF14" s="1">
        <v>0.14000000000000001</v>
      </c>
      <c r="AG14" s="1">
        <v>0</v>
      </c>
      <c r="AH14" s="1">
        <v>0.21</v>
      </c>
      <c r="AI14" s="1">
        <v>0</v>
      </c>
      <c r="AJ14" s="1">
        <v>0.5</v>
      </c>
      <c r="AK14" s="1">
        <v>31.07</v>
      </c>
      <c r="AL14" s="1">
        <v>24.04</v>
      </c>
      <c r="AM14" s="1">
        <v>29.56</v>
      </c>
      <c r="AN14" s="1">
        <v>2.2999999999999998</v>
      </c>
      <c r="AO14" s="1">
        <v>5.0999999999999996</v>
      </c>
      <c r="AP14" s="1">
        <v>14.36</v>
      </c>
      <c r="AQ14" s="1">
        <v>24.64</v>
      </c>
      <c r="AR14" s="1">
        <v>0.86</v>
      </c>
      <c r="AS14" s="1">
        <v>6</v>
      </c>
      <c r="AT14" s="1">
        <v>0.56999999999999995</v>
      </c>
      <c r="AU14" s="1">
        <v>1.71</v>
      </c>
      <c r="AV14" s="1">
        <v>1</v>
      </c>
      <c r="AW14" s="1">
        <v>58</v>
      </c>
      <c r="AX14" s="1">
        <v>4.79</v>
      </c>
      <c r="AY14" s="1">
        <v>0.56999999999999995</v>
      </c>
      <c r="AZ14" s="1">
        <v>0</v>
      </c>
      <c r="BA14" s="1">
        <v>0.64</v>
      </c>
      <c r="BB14" s="1">
        <v>1.21</v>
      </c>
      <c r="BC14" s="1">
        <v>6.29</v>
      </c>
      <c r="BD14" s="1">
        <v>4.3600000000000003</v>
      </c>
      <c r="BE14" s="1">
        <v>2.0699999999999998</v>
      </c>
      <c r="BF14" s="1">
        <v>0.5</v>
      </c>
      <c r="BG14" s="1">
        <v>0.93</v>
      </c>
      <c r="BH14" s="1">
        <v>0.79</v>
      </c>
      <c r="BI14" s="1">
        <v>0.68</v>
      </c>
      <c r="BJ14" s="1">
        <v>55.57</v>
      </c>
      <c r="BK14" s="1">
        <v>49.36</v>
      </c>
      <c r="BL14" s="1">
        <v>89</v>
      </c>
      <c r="BM14" s="1">
        <v>39.14</v>
      </c>
      <c r="BN14" s="1">
        <v>33.07</v>
      </c>
      <c r="BO14" s="1">
        <v>84</v>
      </c>
      <c r="BP14" s="1">
        <v>23.07</v>
      </c>
      <c r="BQ14" s="1">
        <v>19.5</v>
      </c>
      <c r="BR14" s="1">
        <v>85</v>
      </c>
      <c r="BS14" s="1">
        <v>0.21</v>
      </c>
      <c r="BT14" s="1">
        <v>0.14000000000000001</v>
      </c>
      <c r="BU14" s="1">
        <v>14</v>
      </c>
      <c r="BV14" s="1">
        <v>0</v>
      </c>
      <c r="BW14" s="1">
        <v>3</v>
      </c>
      <c r="BX14" s="1">
        <v>1.79</v>
      </c>
      <c r="BY14" s="1">
        <v>72.86</v>
      </c>
      <c r="BZ14" s="1">
        <v>5.21</v>
      </c>
      <c r="CA14" s="1">
        <v>3.93</v>
      </c>
      <c r="CB14" s="1">
        <v>3.43</v>
      </c>
      <c r="CC14" s="1">
        <v>0.21</v>
      </c>
      <c r="CD14" s="1">
        <v>0</v>
      </c>
      <c r="CE14" s="1">
        <v>7.0000000000000007E-2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5.0452671000000011</v>
      </c>
      <c r="CL14" s="1">
        <v>6</v>
      </c>
    </row>
    <row r="15" spans="1:90" x14ac:dyDescent="0.25">
      <c r="A15" s="1" t="s">
        <v>199</v>
      </c>
      <c r="B15" s="1">
        <v>6.5</v>
      </c>
      <c r="C15" s="1">
        <v>13</v>
      </c>
      <c r="D15" s="1">
        <v>73.92</v>
      </c>
      <c r="E15" s="1">
        <v>0.31</v>
      </c>
      <c r="F15" s="1">
        <v>0.24</v>
      </c>
      <c r="G15" s="1">
        <v>0.4</v>
      </c>
      <c r="H15" s="1">
        <v>4</v>
      </c>
      <c r="I15" s="1">
        <v>2</v>
      </c>
      <c r="J15" s="1">
        <v>0.92</v>
      </c>
      <c r="K15" s="1">
        <v>1.62</v>
      </c>
      <c r="L15" s="1">
        <v>0.38</v>
      </c>
      <c r="M15" s="1">
        <v>0.31</v>
      </c>
      <c r="N15" s="1">
        <v>0.23</v>
      </c>
      <c r="O15" s="1">
        <v>0.28000000000000003</v>
      </c>
      <c r="P15" s="1">
        <v>0.28000000000000003</v>
      </c>
      <c r="Q15" s="1">
        <v>0.15</v>
      </c>
      <c r="R15" s="1">
        <v>0.15</v>
      </c>
      <c r="S15" s="1">
        <v>0</v>
      </c>
      <c r="T15" s="1">
        <v>0</v>
      </c>
      <c r="U15" s="1">
        <v>11.08</v>
      </c>
      <c r="V15" s="1">
        <v>7.77</v>
      </c>
      <c r="W15" s="1">
        <v>70</v>
      </c>
      <c r="X15" s="1">
        <v>1.85</v>
      </c>
      <c r="Y15" s="1">
        <v>0.31</v>
      </c>
      <c r="Z15" s="1">
        <v>17</v>
      </c>
      <c r="AA15" s="1">
        <v>0</v>
      </c>
      <c r="AB15" s="1">
        <v>0</v>
      </c>
      <c r="AC15" s="1">
        <v>0.92</v>
      </c>
      <c r="AD15" s="1">
        <v>0.08</v>
      </c>
      <c r="AE15" s="1">
        <v>0.14000000000000001</v>
      </c>
      <c r="AF15" s="1">
        <v>0.15</v>
      </c>
      <c r="AG15" s="1">
        <v>0</v>
      </c>
      <c r="AH15" s="1">
        <v>0.15</v>
      </c>
      <c r="AI15" s="1">
        <v>0</v>
      </c>
      <c r="AJ15" s="1">
        <v>0.08</v>
      </c>
      <c r="AK15" s="1">
        <v>36.54</v>
      </c>
      <c r="AL15" s="1">
        <v>13.87</v>
      </c>
      <c r="AM15" s="1">
        <v>13.17</v>
      </c>
      <c r="AN15" s="1">
        <v>1.8</v>
      </c>
      <c r="AO15" s="1">
        <v>4.2</v>
      </c>
      <c r="AP15" s="1">
        <v>3.77</v>
      </c>
      <c r="AQ15" s="1">
        <v>7.92</v>
      </c>
      <c r="AR15" s="1">
        <v>0.31</v>
      </c>
      <c r="AS15" s="1">
        <v>3.31</v>
      </c>
      <c r="AT15" s="1">
        <v>1.46</v>
      </c>
      <c r="AU15" s="1">
        <v>0.69</v>
      </c>
      <c r="AV15" s="1">
        <v>0.31</v>
      </c>
      <c r="AW15" s="1">
        <v>45</v>
      </c>
      <c r="AX15" s="1">
        <v>2.69</v>
      </c>
      <c r="AY15" s="1">
        <v>0.23</v>
      </c>
      <c r="AZ15" s="1">
        <v>0.08</v>
      </c>
      <c r="BA15" s="1">
        <v>0.15</v>
      </c>
      <c r="BB15" s="1">
        <v>0.46</v>
      </c>
      <c r="BC15" s="1">
        <v>15.54</v>
      </c>
      <c r="BD15" s="1">
        <v>10.85</v>
      </c>
      <c r="BE15" s="1">
        <v>5.15</v>
      </c>
      <c r="BF15" s="1">
        <v>1.1499999999999999</v>
      </c>
      <c r="BG15" s="1">
        <v>2.92</v>
      </c>
      <c r="BH15" s="1">
        <v>2.31</v>
      </c>
      <c r="BI15" s="1">
        <v>1.79</v>
      </c>
      <c r="BJ15" s="1">
        <v>23.38</v>
      </c>
      <c r="BK15" s="1">
        <v>17.38</v>
      </c>
      <c r="BL15" s="1">
        <v>74</v>
      </c>
      <c r="BM15" s="1">
        <v>18.23</v>
      </c>
      <c r="BN15" s="1">
        <v>12</v>
      </c>
      <c r="BO15" s="1">
        <v>66</v>
      </c>
      <c r="BP15" s="1">
        <v>11.08</v>
      </c>
      <c r="BQ15" s="1">
        <v>7.77</v>
      </c>
      <c r="BR15" s="1">
        <v>70</v>
      </c>
      <c r="BS15" s="1">
        <v>0.08</v>
      </c>
      <c r="BT15" s="1">
        <v>0</v>
      </c>
      <c r="BU15" s="1">
        <v>12</v>
      </c>
      <c r="BV15" s="1">
        <v>1</v>
      </c>
      <c r="BW15" s="1">
        <v>7</v>
      </c>
      <c r="BX15" s="1">
        <v>1.1499999999999999</v>
      </c>
      <c r="BY15" s="1">
        <v>39.770000000000003</v>
      </c>
      <c r="BZ15" s="1">
        <v>4.8499999999999996</v>
      </c>
      <c r="CA15" s="1">
        <v>1.23</v>
      </c>
      <c r="CB15" s="1">
        <v>2.23</v>
      </c>
      <c r="CC15" s="1">
        <v>0.08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4.5358197100000028</v>
      </c>
      <c r="CL15" s="1">
        <v>6</v>
      </c>
    </row>
    <row r="16" spans="1:90" x14ac:dyDescent="0.25">
      <c r="A16" s="1" t="s">
        <v>92</v>
      </c>
      <c r="B16" s="1">
        <v>6.4</v>
      </c>
      <c r="C16" s="1">
        <v>15</v>
      </c>
      <c r="D16" s="1">
        <v>71.069999999999993</v>
      </c>
      <c r="E16" s="1">
        <v>0.3</v>
      </c>
      <c r="F16" s="1">
        <v>0.28000000000000003</v>
      </c>
      <c r="G16" s="1">
        <v>0.4</v>
      </c>
      <c r="H16" s="1">
        <v>5</v>
      </c>
      <c r="I16" s="1">
        <v>1.67</v>
      </c>
      <c r="J16" s="1">
        <v>0.53</v>
      </c>
      <c r="K16" s="1">
        <v>1.4</v>
      </c>
      <c r="L16" s="1">
        <v>0.27</v>
      </c>
      <c r="M16" s="1">
        <v>0.27</v>
      </c>
      <c r="N16" s="1">
        <v>7.0000000000000007E-2</v>
      </c>
      <c r="O16" s="1">
        <v>0.2</v>
      </c>
      <c r="P16" s="1">
        <v>0.2</v>
      </c>
      <c r="Q16" s="1">
        <v>0.13</v>
      </c>
      <c r="R16" s="1">
        <v>0.13</v>
      </c>
      <c r="S16" s="1">
        <v>0</v>
      </c>
      <c r="T16" s="1">
        <v>0</v>
      </c>
      <c r="U16" s="1">
        <v>14.33</v>
      </c>
      <c r="V16" s="1">
        <v>11.33</v>
      </c>
      <c r="W16" s="1">
        <v>79</v>
      </c>
      <c r="X16" s="1">
        <v>2.33</v>
      </c>
      <c r="Y16" s="1">
        <v>0.67</v>
      </c>
      <c r="Z16" s="1">
        <v>29</v>
      </c>
      <c r="AA16" s="1">
        <v>0.8</v>
      </c>
      <c r="AB16" s="1">
        <v>0.4</v>
      </c>
      <c r="AC16" s="1">
        <v>1.47</v>
      </c>
      <c r="AD16" s="1">
        <v>0.27</v>
      </c>
      <c r="AE16" s="1">
        <v>0.21</v>
      </c>
      <c r="AF16" s="1">
        <v>0.2</v>
      </c>
      <c r="AG16" s="1">
        <v>0</v>
      </c>
      <c r="AH16" s="1">
        <v>7.0000000000000007E-2</v>
      </c>
      <c r="AI16" s="1">
        <v>0</v>
      </c>
      <c r="AJ16" s="1">
        <v>0.4</v>
      </c>
      <c r="AK16" s="1">
        <v>26.87</v>
      </c>
      <c r="AL16" s="1">
        <v>21.61</v>
      </c>
      <c r="AM16" s="1">
        <v>14.49</v>
      </c>
      <c r="AN16" s="1">
        <v>1.6</v>
      </c>
      <c r="AO16" s="1">
        <v>4</v>
      </c>
      <c r="AP16" s="1">
        <v>8.1300000000000008</v>
      </c>
      <c r="AQ16" s="1">
        <v>12.33</v>
      </c>
      <c r="AR16" s="1">
        <v>0.2</v>
      </c>
      <c r="AS16" s="1">
        <v>3.53</v>
      </c>
      <c r="AT16" s="1">
        <v>0.93</v>
      </c>
      <c r="AU16" s="1">
        <v>1</v>
      </c>
      <c r="AV16" s="1">
        <v>0.53</v>
      </c>
      <c r="AW16" s="1">
        <v>53</v>
      </c>
      <c r="AX16" s="1">
        <v>4.13</v>
      </c>
      <c r="AY16" s="1">
        <v>0.33</v>
      </c>
      <c r="AZ16" s="1">
        <v>0</v>
      </c>
      <c r="BA16" s="1">
        <v>0.47</v>
      </c>
      <c r="BB16" s="1">
        <v>0.8</v>
      </c>
      <c r="BC16" s="1">
        <v>13.93</v>
      </c>
      <c r="BD16" s="1">
        <v>8.8000000000000007</v>
      </c>
      <c r="BE16" s="1">
        <v>5.07</v>
      </c>
      <c r="BF16" s="1">
        <v>0.73</v>
      </c>
      <c r="BG16" s="1">
        <v>2.4</v>
      </c>
      <c r="BH16" s="1">
        <v>2.13</v>
      </c>
      <c r="BI16" s="1">
        <v>1.63</v>
      </c>
      <c r="BJ16" s="1">
        <v>26.93</v>
      </c>
      <c r="BK16" s="1">
        <v>21.67</v>
      </c>
      <c r="BL16" s="1">
        <v>80</v>
      </c>
      <c r="BM16" s="1">
        <v>22.87</v>
      </c>
      <c r="BN16" s="1">
        <v>17.2</v>
      </c>
      <c r="BO16" s="1">
        <v>75</v>
      </c>
      <c r="BP16" s="1">
        <v>14.33</v>
      </c>
      <c r="BQ16" s="1">
        <v>11.33</v>
      </c>
      <c r="BR16" s="1">
        <v>79</v>
      </c>
      <c r="BS16" s="1">
        <v>0.13</v>
      </c>
      <c r="BT16" s="1">
        <v>0</v>
      </c>
      <c r="BU16" s="1">
        <v>13</v>
      </c>
      <c r="BV16" s="1">
        <v>2</v>
      </c>
      <c r="BW16" s="1">
        <v>8</v>
      </c>
      <c r="BX16" s="1">
        <v>1</v>
      </c>
      <c r="BY16" s="1">
        <v>42.73</v>
      </c>
      <c r="BZ16" s="1">
        <v>4</v>
      </c>
      <c r="CA16" s="1">
        <v>2.0699999999999998</v>
      </c>
      <c r="CB16" s="1">
        <v>3.47</v>
      </c>
      <c r="CC16" s="1">
        <v>0.53</v>
      </c>
      <c r="CD16" s="1">
        <v>0</v>
      </c>
      <c r="CE16" s="1">
        <v>0.8</v>
      </c>
      <c r="CF16" s="1">
        <v>7.0000000000000007E-2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4.2034245599999993</v>
      </c>
      <c r="CL16" s="1">
        <v>5</v>
      </c>
    </row>
    <row r="17" spans="1:90" x14ac:dyDescent="0.25">
      <c r="A17" s="1" t="s">
        <v>97</v>
      </c>
      <c r="B17" s="1">
        <v>4.8</v>
      </c>
      <c r="C17" s="1">
        <v>15</v>
      </c>
      <c r="D17" s="1">
        <v>35.07</v>
      </c>
      <c r="E17" s="1">
        <v>0.16</v>
      </c>
      <c r="F17" s="1">
        <v>7.0000000000000007E-2</v>
      </c>
      <c r="G17" s="1">
        <v>0.2</v>
      </c>
      <c r="H17" s="1">
        <v>1</v>
      </c>
      <c r="I17" s="1">
        <v>1.2</v>
      </c>
      <c r="J17" s="1">
        <v>0.6</v>
      </c>
      <c r="K17" s="1">
        <v>0.73</v>
      </c>
      <c r="L17" s="1">
        <v>0.47</v>
      </c>
      <c r="M17" s="1">
        <v>0.13</v>
      </c>
      <c r="N17" s="1">
        <v>0.13</v>
      </c>
      <c r="O17" s="1">
        <v>0.14000000000000001</v>
      </c>
      <c r="P17" s="1">
        <v>0.14000000000000001</v>
      </c>
      <c r="Q17" s="1">
        <v>7.0000000000000007E-2</v>
      </c>
      <c r="R17" s="1">
        <v>7.0000000000000007E-2</v>
      </c>
      <c r="S17" s="1">
        <v>0</v>
      </c>
      <c r="T17" s="1">
        <v>0</v>
      </c>
      <c r="U17" s="1">
        <v>5.2</v>
      </c>
      <c r="V17" s="1">
        <v>3.07</v>
      </c>
      <c r="W17" s="1">
        <v>59</v>
      </c>
      <c r="X17" s="1">
        <v>0.8</v>
      </c>
      <c r="Y17" s="1">
        <v>7.0000000000000007E-2</v>
      </c>
      <c r="Z17" s="1">
        <v>9</v>
      </c>
      <c r="AA17" s="1">
        <v>0</v>
      </c>
      <c r="AB17" s="1">
        <v>0</v>
      </c>
      <c r="AC17" s="1">
        <v>0.67</v>
      </c>
      <c r="AD17" s="1">
        <v>7.0000000000000007E-2</v>
      </c>
      <c r="AE17" s="1">
        <v>7.0000000000000007E-2</v>
      </c>
      <c r="AF17" s="1">
        <v>0</v>
      </c>
      <c r="AG17" s="1">
        <v>0</v>
      </c>
      <c r="AH17" s="1">
        <v>0.27</v>
      </c>
      <c r="AI17" s="1">
        <v>0</v>
      </c>
      <c r="AJ17" s="1">
        <v>7.0000000000000007E-2</v>
      </c>
      <c r="AK17" s="1">
        <v>12.87</v>
      </c>
      <c r="AL17" s="1">
        <v>8.39</v>
      </c>
      <c r="AM17" s="1">
        <v>6.48</v>
      </c>
      <c r="AN17" s="1">
        <v>0.9</v>
      </c>
      <c r="AO17" s="1">
        <v>2.5</v>
      </c>
      <c r="AP17" s="1">
        <v>2.67</v>
      </c>
      <c r="AQ17" s="1">
        <v>3.87</v>
      </c>
      <c r="AR17" s="1">
        <v>7.0000000000000007E-2</v>
      </c>
      <c r="AS17" s="1">
        <v>1.4</v>
      </c>
      <c r="AT17" s="1">
        <v>0.4</v>
      </c>
      <c r="AU17" s="1">
        <v>0.53</v>
      </c>
      <c r="AV17" s="1">
        <v>0.2</v>
      </c>
      <c r="AW17" s="1">
        <v>38</v>
      </c>
      <c r="AX17" s="1">
        <v>2.27</v>
      </c>
      <c r="AY17" s="1">
        <v>0.27</v>
      </c>
      <c r="AZ17" s="1">
        <v>7.0000000000000007E-2</v>
      </c>
      <c r="BA17" s="1">
        <v>0.27</v>
      </c>
      <c r="BB17" s="1">
        <v>0.6</v>
      </c>
      <c r="BC17" s="1">
        <v>14.53</v>
      </c>
      <c r="BD17" s="1">
        <v>8.8000000000000007</v>
      </c>
      <c r="BE17" s="1">
        <v>4.67</v>
      </c>
      <c r="BF17" s="1">
        <v>0.47</v>
      </c>
      <c r="BG17" s="1">
        <v>1.67</v>
      </c>
      <c r="BH17" s="1">
        <v>1.87</v>
      </c>
      <c r="BI17" s="1">
        <v>1.49</v>
      </c>
      <c r="BJ17" s="1">
        <v>10.93</v>
      </c>
      <c r="BK17" s="1">
        <v>8</v>
      </c>
      <c r="BL17" s="1">
        <v>73</v>
      </c>
      <c r="BM17" s="1">
        <v>8.1300000000000008</v>
      </c>
      <c r="BN17" s="1">
        <v>4.8</v>
      </c>
      <c r="BO17" s="1">
        <v>59</v>
      </c>
      <c r="BP17" s="1">
        <v>5.2</v>
      </c>
      <c r="BQ17" s="1">
        <v>3.07</v>
      </c>
      <c r="BR17" s="1">
        <v>59</v>
      </c>
      <c r="BS17" s="1">
        <v>7.0000000000000007E-2</v>
      </c>
      <c r="BT17" s="1">
        <v>0</v>
      </c>
      <c r="BU17" s="1">
        <v>3</v>
      </c>
      <c r="BV17" s="1">
        <v>12</v>
      </c>
      <c r="BW17" s="1">
        <v>2</v>
      </c>
      <c r="BX17" s="1">
        <v>0.53</v>
      </c>
      <c r="BY17" s="1">
        <v>19.47</v>
      </c>
      <c r="BZ17" s="1">
        <v>2</v>
      </c>
      <c r="CA17" s="1">
        <v>1.2</v>
      </c>
      <c r="CB17" s="1">
        <v>1.47</v>
      </c>
      <c r="CC17" s="1">
        <v>0.27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3.8117600699999987</v>
      </c>
      <c r="CL17" s="1">
        <v>5</v>
      </c>
    </row>
    <row r="18" spans="1:90" x14ac:dyDescent="0.25">
      <c r="A18" s="1" t="s">
        <v>149</v>
      </c>
      <c r="B18" s="1">
        <v>6</v>
      </c>
      <c r="C18" s="1">
        <v>14</v>
      </c>
      <c r="D18" s="1">
        <v>75.209999999999994</v>
      </c>
      <c r="E18" s="1">
        <v>0.22</v>
      </c>
      <c r="F18" s="1">
        <v>0.12</v>
      </c>
      <c r="G18" s="1">
        <v>0.3</v>
      </c>
      <c r="H18" s="1">
        <v>2</v>
      </c>
      <c r="I18" s="1">
        <v>2.14</v>
      </c>
      <c r="J18" s="1">
        <v>0.43</v>
      </c>
      <c r="K18" s="1">
        <v>1.43</v>
      </c>
      <c r="L18" s="1">
        <v>0.71</v>
      </c>
      <c r="M18" s="1">
        <v>0.21</v>
      </c>
      <c r="N18" s="1">
        <v>0</v>
      </c>
      <c r="O18" s="1">
        <v>0.17</v>
      </c>
      <c r="P18" s="1">
        <v>0.17</v>
      </c>
      <c r="Q18" s="1">
        <v>7.0000000000000007E-2</v>
      </c>
      <c r="R18" s="1">
        <v>7.0000000000000007E-2</v>
      </c>
      <c r="S18" s="1">
        <v>0</v>
      </c>
      <c r="T18" s="1">
        <v>0</v>
      </c>
      <c r="U18" s="1">
        <v>8.64</v>
      </c>
      <c r="V18" s="1">
        <v>6.29</v>
      </c>
      <c r="W18" s="1">
        <v>73</v>
      </c>
      <c r="X18" s="1">
        <v>2.71</v>
      </c>
      <c r="Y18" s="1">
        <v>0.14000000000000001</v>
      </c>
      <c r="Z18" s="1">
        <v>5</v>
      </c>
      <c r="AA18" s="1">
        <v>0</v>
      </c>
      <c r="AB18" s="1">
        <v>0</v>
      </c>
      <c r="AC18" s="1">
        <v>0.79</v>
      </c>
      <c r="AD18" s="1">
        <v>0.14000000000000001</v>
      </c>
      <c r="AE18" s="1">
        <v>0.14000000000000001</v>
      </c>
      <c r="AF18" s="1">
        <v>7.0000000000000007E-2</v>
      </c>
      <c r="AG18" s="1">
        <v>0</v>
      </c>
      <c r="AH18" s="1">
        <v>0</v>
      </c>
      <c r="AI18" s="1">
        <v>0</v>
      </c>
      <c r="AJ18" s="1">
        <v>0.21</v>
      </c>
      <c r="AK18" s="1">
        <v>27.86</v>
      </c>
      <c r="AL18" s="1">
        <v>9.91</v>
      </c>
      <c r="AM18" s="1">
        <v>8.11</v>
      </c>
      <c r="AN18" s="1">
        <v>1.3</v>
      </c>
      <c r="AO18" s="1">
        <v>3.7</v>
      </c>
      <c r="AP18" s="1">
        <v>3.93</v>
      </c>
      <c r="AQ18" s="1">
        <v>5.86</v>
      </c>
      <c r="AR18" s="1">
        <v>7.0000000000000007E-2</v>
      </c>
      <c r="AS18" s="1">
        <v>2.64</v>
      </c>
      <c r="AT18" s="1">
        <v>0.79</v>
      </c>
      <c r="AU18" s="1">
        <v>0.86</v>
      </c>
      <c r="AV18" s="1">
        <v>0.43</v>
      </c>
      <c r="AW18" s="1">
        <v>50</v>
      </c>
      <c r="AX18" s="1">
        <v>2.86</v>
      </c>
      <c r="AY18" s="1">
        <v>0.36</v>
      </c>
      <c r="AZ18" s="1">
        <v>0</v>
      </c>
      <c r="BA18" s="1">
        <v>0.43</v>
      </c>
      <c r="BB18" s="1">
        <v>0.79</v>
      </c>
      <c r="BC18" s="1">
        <v>14.14</v>
      </c>
      <c r="BD18" s="1">
        <v>8.2100000000000009</v>
      </c>
      <c r="BE18" s="1">
        <v>4.29</v>
      </c>
      <c r="BF18" s="1">
        <v>0.71</v>
      </c>
      <c r="BG18" s="1">
        <v>1.57</v>
      </c>
      <c r="BH18" s="1">
        <v>1.79</v>
      </c>
      <c r="BI18" s="1">
        <v>1.38</v>
      </c>
      <c r="BJ18" s="1">
        <v>15.79</v>
      </c>
      <c r="BK18" s="1">
        <v>11.79</v>
      </c>
      <c r="BL18" s="1">
        <v>75</v>
      </c>
      <c r="BM18" s="1">
        <v>14.86</v>
      </c>
      <c r="BN18" s="1">
        <v>9.14</v>
      </c>
      <c r="BO18" s="1">
        <v>62</v>
      </c>
      <c r="BP18" s="1">
        <v>8.64</v>
      </c>
      <c r="BQ18" s="1">
        <v>6.29</v>
      </c>
      <c r="BR18" s="1">
        <v>73</v>
      </c>
      <c r="BS18" s="1">
        <v>0</v>
      </c>
      <c r="BT18" s="1">
        <v>0</v>
      </c>
      <c r="BU18" s="1">
        <v>13</v>
      </c>
      <c r="BV18" s="1">
        <v>1</v>
      </c>
      <c r="BW18" s="1">
        <v>5</v>
      </c>
      <c r="BX18" s="1">
        <v>0.64</v>
      </c>
      <c r="BY18" s="1">
        <v>30.64</v>
      </c>
      <c r="BZ18" s="1">
        <v>3.57</v>
      </c>
      <c r="CA18" s="1">
        <v>1.36</v>
      </c>
      <c r="CB18" s="1">
        <v>3.07</v>
      </c>
      <c r="CC18" s="1">
        <v>0.56999999999999995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3.4985891199999979</v>
      </c>
      <c r="CL18" s="1">
        <v>5</v>
      </c>
    </row>
    <row r="19" spans="1:90" x14ac:dyDescent="0.25">
      <c r="A19" s="1" t="s">
        <v>165</v>
      </c>
      <c r="B19" s="1">
        <v>5.3</v>
      </c>
      <c r="C19" s="1">
        <v>7</v>
      </c>
      <c r="D19" s="1">
        <v>36.29</v>
      </c>
      <c r="E19" s="1">
        <v>0.19</v>
      </c>
      <c r="F19" s="1">
        <v>0.28999999999999998</v>
      </c>
      <c r="G19" s="1">
        <v>0.3</v>
      </c>
      <c r="H19" s="1">
        <v>2</v>
      </c>
      <c r="I19" s="1">
        <v>1</v>
      </c>
      <c r="J19" s="1">
        <v>0.43</v>
      </c>
      <c r="K19" s="1">
        <v>0.56999999999999995</v>
      </c>
      <c r="L19" s="1">
        <v>0.43</v>
      </c>
      <c r="M19" s="1">
        <v>0.14000000000000001</v>
      </c>
      <c r="N19" s="1">
        <v>0</v>
      </c>
      <c r="O19" s="1">
        <v>0.12</v>
      </c>
      <c r="P19" s="1">
        <v>0.12</v>
      </c>
      <c r="Q19" s="1">
        <v>0.14000000000000001</v>
      </c>
      <c r="R19" s="1">
        <v>0.14000000000000001</v>
      </c>
      <c r="S19" s="1">
        <v>0</v>
      </c>
      <c r="T19" s="1">
        <v>0</v>
      </c>
      <c r="U19" s="1">
        <v>6.43</v>
      </c>
      <c r="V19" s="1">
        <v>3.71</v>
      </c>
      <c r="W19" s="1">
        <v>58</v>
      </c>
      <c r="X19" s="1">
        <v>1</v>
      </c>
      <c r="Y19" s="1">
        <v>0.14000000000000001</v>
      </c>
      <c r="Z19" s="1">
        <v>14</v>
      </c>
      <c r="AA19" s="1">
        <v>0.14000000000000001</v>
      </c>
      <c r="AB19" s="1">
        <v>0.14000000000000001</v>
      </c>
      <c r="AC19" s="1">
        <v>0.56999999999999995</v>
      </c>
      <c r="AD19" s="1">
        <v>0.28999999999999998</v>
      </c>
      <c r="AE19" s="1">
        <v>0.16</v>
      </c>
      <c r="AF19" s="1">
        <v>0.14000000000000001</v>
      </c>
      <c r="AG19" s="1">
        <v>0</v>
      </c>
      <c r="AH19" s="1">
        <v>0.28999999999999998</v>
      </c>
      <c r="AI19" s="1">
        <v>0</v>
      </c>
      <c r="AJ19" s="1">
        <v>0</v>
      </c>
      <c r="AK19" s="1">
        <v>15</v>
      </c>
      <c r="AL19" s="1">
        <v>7.86</v>
      </c>
      <c r="AM19" s="1">
        <v>13.06</v>
      </c>
      <c r="AN19" s="1">
        <v>1.1000000000000001</v>
      </c>
      <c r="AO19" s="1">
        <v>2.6</v>
      </c>
      <c r="AP19" s="1">
        <v>4.57</v>
      </c>
      <c r="AQ19" s="1">
        <v>8.43</v>
      </c>
      <c r="AR19" s="1">
        <v>0</v>
      </c>
      <c r="AS19" s="1">
        <v>2</v>
      </c>
      <c r="AT19" s="1">
        <v>0.43</v>
      </c>
      <c r="AU19" s="1">
        <v>1.29</v>
      </c>
      <c r="AV19" s="1">
        <v>0.86</v>
      </c>
      <c r="AW19" s="1">
        <v>67</v>
      </c>
      <c r="AX19" s="1">
        <v>2</v>
      </c>
      <c r="AY19" s="1">
        <v>0.28999999999999998</v>
      </c>
      <c r="AZ19" s="1">
        <v>0</v>
      </c>
      <c r="BA19" s="1">
        <v>0.43</v>
      </c>
      <c r="BB19" s="1">
        <v>0.71</v>
      </c>
      <c r="BC19" s="1">
        <v>10.86</v>
      </c>
      <c r="BD19" s="1">
        <v>6.29</v>
      </c>
      <c r="BE19" s="1">
        <v>4.8600000000000003</v>
      </c>
      <c r="BF19" s="1">
        <v>1.29</v>
      </c>
      <c r="BG19" s="1">
        <v>2.86</v>
      </c>
      <c r="BH19" s="1">
        <v>1.71</v>
      </c>
      <c r="BI19" s="1">
        <v>1.4</v>
      </c>
      <c r="BJ19" s="1">
        <v>13</v>
      </c>
      <c r="BK19" s="1">
        <v>8.7100000000000009</v>
      </c>
      <c r="BL19" s="1">
        <v>67</v>
      </c>
      <c r="BM19" s="1">
        <v>10.43</v>
      </c>
      <c r="BN19" s="1">
        <v>5.86</v>
      </c>
      <c r="BO19" s="1">
        <v>56</v>
      </c>
      <c r="BP19" s="1">
        <v>6.43</v>
      </c>
      <c r="BQ19" s="1">
        <v>3.71</v>
      </c>
      <c r="BR19" s="1">
        <v>58</v>
      </c>
      <c r="BS19" s="1">
        <v>0.14000000000000001</v>
      </c>
      <c r="BT19" s="1">
        <v>0.14000000000000001</v>
      </c>
      <c r="BU19" s="1">
        <v>2</v>
      </c>
      <c r="BV19" s="1">
        <v>5</v>
      </c>
      <c r="BW19" s="1">
        <v>2</v>
      </c>
      <c r="BX19" s="1">
        <v>0.28999999999999998</v>
      </c>
      <c r="BY19" s="1">
        <v>21.57</v>
      </c>
      <c r="BZ19" s="1">
        <v>1.43</v>
      </c>
      <c r="CA19" s="1">
        <v>2.71</v>
      </c>
      <c r="CB19" s="1">
        <v>2.4300000000000002</v>
      </c>
      <c r="CC19" s="1">
        <v>0.14000000000000001</v>
      </c>
      <c r="CD19" s="1">
        <v>0</v>
      </c>
      <c r="CE19" s="1">
        <v>0.14000000000000001</v>
      </c>
      <c r="CF19" s="1">
        <v>0</v>
      </c>
      <c r="CG19" s="1">
        <v>0.14000000000000001</v>
      </c>
      <c r="CH19" s="1">
        <v>0</v>
      </c>
      <c r="CI19" s="1">
        <v>0</v>
      </c>
      <c r="CJ19" s="1">
        <v>0</v>
      </c>
      <c r="CK19" s="1">
        <f t="shared" si="0"/>
        <v>3.3674970199999978</v>
      </c>
      <c r="CL19" s="1">
        <v>4</v>
      </c>
    </row>
    <row r="20" spans="1:90" x14ac:dyDescent="0.25">
      <c r="A20" s="1" t="s">
        <v>178</v>
      </c>
      <c r="B20" s="1">
        <v>5.4</v>
      </c>
      <c r="C20" s="1">
        <v>11</v>
      </c>
      <c r="D20" s="1">
        <v>90</v>
      </c>
      <c r="E20" s="1">
        <v>0.21</v>
      </c>
      <c r="F20" s="1">
        <v>0.38</v>
      </c>
      <c r="G20" s="1">
        <v>0.3</v>
      </c>
      <c r="H20" s="1">
        <v>6</v>
      </c>
      <c r="I20" s="1">
        <v>1.82</v>
      </c>
      <c r="J20" s="1">
        <v>0.64</v>
      </c>
      <c r="K20" s="1">
        <v>1.45</v>
      </c>
      <c r="L20" s="1">
        <v>0.36</v>
      </c>
      <c r="M20" s="1">
        <v>0.09</v>
      </c>
      <c r="N20" s="1">
        <v>0.36</v>
      </c>
      <c r="O20" s="1">
        <v>0.15</v>
      </c>
      <c r="P20" s="1">
        <v>0.15</v>
      </c>
      <c r="Q20" s="1">
        <v>0.18</v>
      </c>
      <c r="R20" s="1">
        <v>0.18</v>
      </c>
      <c r="S20" s="1">
        <v>0</v>
      </c>
      <c r="T20" s="1">
        <v>0</v>
      </c>
      <c r="U20" s="1">
        <v>12.82</v>
      </c>
      <c r="V20" s="1">
        <v>9.91</v>
      </c>
      <c r="W20" s="1">
        <v>77</v>
      </c>
      <c r="X20" s="1">
        <v>0.27</v>
      </c>
      <c r="Y20" s="1">
        <v>0</v>
      </c>
      <c r="Z20" s="1">
        <v>0</v>
      </c>
      <c r="AA20" s="1">
        <v>0</v>
      </c>
      <c r="AB20" s="1">
        <v>0</v>
      </c>
      <c r="AC20" s="1">
        <v>0.91</v>
      </c>
      <c r="AD20" s="1">
        <v>0.18</v>
      </c>
      <c r="AE20" s="1">
        <v>0.15</v>
      </c>
      <c r="AF20" s="1">
        <v>0.36</v>
      </c>
      <c r="AG20" s="1">
        <v>0</v>
      </c>
      <c r="AH20" s="1">
        <v>0.27</v>
      </c>
      <c r="AI20" s="1">
        <v>0</v>
      </c>
      <c r="AJ20" s="1">
        <v>0.18</v>
      </c>
      <c r="AK20" s="1">
        <v>23.55</v>
      </c>
      <c r="AL20" s="1">
        <v>12.06</v>
      </c>
      <c r="AM20" s="1">
        <v>22.82</v>
      </c>
      <c r="AN20" s="1">
        <v>1.2</v>
      </c>
      <c r="AO20" s="1">
        <v>3.7</v>
      </c>
      <c r="AP20" s="1">
        <v>10.82</v>
      </c>
      <c r="AQ20" s="1">
        <v>17.36</v>
      </c>
      <c r="AR20" s="1">
        <v>0.73</v>
      </c>
      <c r="AS20" s="1">
        <v>4.6399999999999997</v>
      </c>
      <c r="AT20" s="1">
        <v>1.36</v>
      </c>
      <c r="AU20" s="1">
        <v>1.91</v>
      </c>
      <c r="AV20" s="1">
        <v>0.82</v>
      </c>
      <c r="AW20" s="1">
        <v>43</v>
      </c>
      <c r="AX20" s="1">
        <v>8.91</v>
      </c>
      <c r="AY20" s="1">
        <v>1.45</v>
      </c>
      <c r="AZ20" s="1">
        <v>0.09</v>
      </c>
      <c r="BA20" s="1">
        <v>1.0900000000000001</v>
      </c>
      <c r="BB20" s="1">
        <v>2.64</v>
      </c>
      <c r="BC20" s="1">
        <v>12.18</v>
      </c>
      <c r="BD20" s="1">
        <v>7.18</v>
      </c>
      <c r="BE20" s="1">
        <v>4.09</v>
      </c>
      <c r="BF20" s="1">
        <v>1.18</v>
      </c>
      <c r="BG20" s="1">
        <v>2.4500000000000002</v>
      </c>
      <c r="BH20" s="1">
        <v>1.73</v>
      </c>
      <c r="BI20" s="1">
        <v>1.34</v>
      </c>
      <c r="BJ20" s="1">
        <v>40.549999999999997</v>
      </c>
      <c r="BK20" s="1">
        <v>33.450000000000003</v>
      </c>
      <c r="BL20" s="1">
        <v>82</v>
      </c>
      <c r="BM20" s="1">
        <v>23.18</v>
      </c>
      <c r="BN20" s="1">
        <v>18.27</v>
      </c>
      <c r="BO20" s="1">
        <v>79</v>
      </c>
      <c r="BP20" s="1">
        <v>12.82</v>
      </c>
      <c r="BQ20" s="1">
        <v>9.91</v>
      </c>
      <c r="BR20" s="1">
        <v>77</v>
      </c>
      <c r="BS20" s="1">
        <v>0.27</v>
      </c>
      <c r="BT20" s="1">
        <v>0.18</v>
      </c>
      <c r="BU20" s="1">
        <v>11</v>
      </c>
      <c r="BV20" s="1">
        <v>0</v>
      </c>
      <c r="BW20" s="1">
        <v>0</v>
      </c>
      <c r="BX20" s="1">
        <v>0.64</v>
      </c>
      <c r="BY20" s="1">
        <v>53.73</v>
      </c>
      <c r="BZ20" s="1">
        <v>2.1800000000000002</v>
      </c>
      <c r="CA20" s="1">
        <v>4.6399999999999997</v>
      </c>
      <c r="CB20" s="1">
        <v>1.0900000000000001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3.6680456799999992</v>
      </c>
      <c r="CL20" s="1">
        <v>4</v>
      </c>
    </row>
    <row r="21" spans="1:90" x14ac:dyDescent="0.25">
      <c r="A21" s="1" t="s">
        <v>187</v>
      </c>
      <c r="B21" s="1">
        <v>4.8</v>
      </c>
      <c r="C21" s="1">
        <v>6</v>
      </c>
      <c r="D21" s="1">
        <v>59.17</v>
      </c>
      <c r="E21" s="1">
        <v>7.0000000000000007E-2</v>
      </c>
      <c r="F21" s="1">
        <v>0</v>
      </c>
      <c r="G21" s="1">
        <v>0.1</v>
      </c>
      <c r="H21" s="1">
        <v>0</v>
      </c>
      <c r="I21" s="1">
        <v>0.33</v>
      </c>
      <c r="J21" s="1">
        <v>0.33</v>
      </c>
      <c r="K21" s="1">
        <v>0.17</v>
      </c>
      <c r="L21" s="1">
        <v>0.17</v>
      </c>
      <c r="M21" s="1">
        <v>0</v>
      </c>
      <c r="N21" s="1">
        <v>0</v>
      </c>
      <c r="O21" s="1">
        <v>0.05</v>
      </c>
      <c r="P21" s="1">
        <v>0.05</v>
      </c>
      <c r="Q21" s="1">
        <v>0</v>
      </c>
      <c r="R21" s="1">
        <v>0</v>
      </c>
      <c r="S21" s="1">
        <v>0</v>
      </c>
      <c r="T21" s="1">
        <v>0</v>
      </c>
      <c r="U21" s="1">
        <v>10</v>
      </c>
      <c r="V21" s="1">
        <v>6.67</v>
      </c>
      <c r="W21" s="1">
        <v>67</v>
      </c>
      <c r="X21" s="1">
        <v>3.17</v>
      </c>
      <c r="Y21" s="1">
        <v>1.17</v>
      </c>
      <c r="Z21" s="1">
        <v>37</v>
      </c>
      <c r="AA21" s="1">
        <v>1.67</v>
      </c>
      <c r="AB21" s="1">
        <v>0.67</v>
      </c>
      <c r="AC21" s="1">
        <v>1.33</v>
      </c>
      <c r="AD21" s="1">
        <v>0</v>
      </c>
      <c r="AE21" s="1">
        <v>0.05</v>
      </c>
      <c r="AF21" s="1">
        <v>0</v>
      </c>
      <c r="AG21" s="1">
        <v>0</v>
      </c>
      <c r="AH21" s="1">
        <v>0.17</v>
      </c>
      <c r="AI21" s="1">
        <v>0</v>
      </c>
      <c r="AJ21" s="1">
        <v>0</v>
      </c>
      <c r="AK21" s="1">
        <v>4.33</v>
      </c>
      <c r="AL21" s="1">
        <v>18.78</v>
      </c>
      <c r="AM21" s="1">
        <v>8.6</v>
      </c>
      <c r="AN21" s="1">
        <v>0.4</v>
      </c>
      <c r="AO21" s="1">
        <v>2.2999999999999998</v>
      </c>
      <c r="AP21" s="1">
        <v>8</v>
      </c>
      <c r="AQ21" s="1">
        <v>8</v>
      </c>
      <c r="AR21" s="1">
        <v>0</v>
      </c>
      <c r="AS21" s="1">
        <v>1.17</v>
      </c>
      <c r="AT21" s="1">
        <v>1.83</v>
      </c>
      <c r="AU21" s="1">
        <v>1.17</v>
      </c>
      <c r="AV21" s="1">
        <v>1</v>
      </c>
      <c r="AW21" s="1">
        <v>85</v>
      </c>
      <c r="AX21" s="1">
        <v>3.83</v>
      </c>
      <c r="AY21" s="1">
        <v>0.5</v>
      </c>
      <c r="AZ21" s="1">
        <v>0.17</v>
      </c>
      <c r="BA21" s="1">
        <v>0.83</v>
      </c>
      <c r="BB21" s="1">
        <v>1.5</v>
      </c>
      <c r="BC21" s="1">
        <v>15.33</v>
      </c>
      <c r="BD21" s="1">
        <v>11.67</v>
      </c>
      <c r="BE21" s="1">
        <v>6.17</v>
      </c>
      <c r="BF21" s="1">
        <v>0.33</v>
      </c>
      <c r="BG21" s="1">
        <v>2.33</v>
      </c>
      <c r="BH21" s="1">
        <v>3.33</v>
      </c>
      <c r="BI21" s="1">
        <v>2.21</v>
      </c>
      <c r="BJ21" s="1">
        <v>22.67</v>
      </c>
      <c r="BK21" s="1">
        <v>18</v>
      </c>
      <c r="BL21" s="1">
        <v>79</v>
      </c>
      <c r="BM21" s="1">
        <v>17.670000000000002</v>
      </c>
      <c r="BN21" s="1">
        <v>11.67</v>
      </c>
      <c r="BO21" s="1">
        <v>66</v>
      </c>
      <c r="BP21" s="1">
        <v>10</v>
      </c>
      <c r="BQ21" s="1">
        <v>6.67</v>
      </c>
      <c r="BR21" s="1">
        <v>67</v>
      </c>
      <c r="BS21" s="1">
        <v>0</v>
      </c>
      <c r="BT21" s="1">
        <v>0</v>
      </c>
      <c r="BU21" s="1">
        <v>4</v>
      </c>
      <c r="BV21" s="1">
        <v>2</v>
      </c>
      <c r="BW21" s="1">
        <v>3</v>
      </c>
      <c r="BX21" s="1">
        <v>0</v>
      </c>
      <c r="BY21" s="1">
        <v>32.17</v>
      </c>
      <c r="BZ21" s="1">
        <v>0.33</v>
      </c>
      <c r="CA21" s="1">
        <v>3</v>
      </c>
      <c r="CB21" s="1">
        <v>4.17</v>
      </c>
      <c r="CC21" s="1">
        <v>0.17</v>
      </c>
      <c r="CD21" s="1">
        <v>0</v>
      </c>
      <c r="CE21" s="1">
        <v>1.5</v>
      </c>
      <c r="CF21" s="1">
        <v>0.33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3.2059099200000012</v>
      </c>
      <c r="CL21" s="1">
        <v>4</v>
      </c>
    </row>
    <row r="22" spans="1:90" x14ac:dyDescent="0.25">
      <c r="A22" s="1" t="s">
        <v>62</v>
      </c>
      <c r="B22" s="1">
        <v>4.8</v>
      </c>
      <c r="C22" s="1">
        <v>5</v>
      </c>
      <c r="D22" s="1">
        <v>77.400000000000006</v>
      </c>
      <c r="E22" s="1">
        <v>0.03</v>
      </c>
      <c r="F22" s="1">
        <v>0</v>
      </c>
      <c r="G22" s="1">
        <v>0</v>
      </c>
      <c r="H22" s="1">
        <v>0</v>
      </c>
      <c r="I22" s="1">
        <v>0.4</v>
      </c>
      <c r="J22" s="1">
        <v>0</v>
      </c>
      <c r="K22" s="1">
        <v>0.2</v>
      </c>
      <c r="L22" s="1">
        <v>0.2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15.4</v>
      </c>
      <c r="V22" s="1">
        <v>11.4</v>
      </c>
      <c r="W22" s="1">
        <v>74</v>
      </c>
      <c r="X22" s="1">
        <v>0.4</v>
      </c>
      <c r="Y22" s="1">
        <v>0.2</v>
      </c>
      <c r="Z22" s="1">
        <v>50</v>
      </c>
      <c r="AA22" s="1">
        <v>0</v>
      </c>
      <c r="AB22" s="1">
        <v>0</v>
      </c>
      <c r="AC22" s="1">
        <v>0.6</v>
      </c>
      <c r="AD22" s="1">
        <v>0</v>
      </c>
      <c r="AE22" s="1">
        <v>0.02</v>
      </c>
      <c r="AF22" s="1">
        <v>0</v>
      </c>
      <c r="AG22" s="1">
        <v>0</v>
      </c>
      <c r="AH22" s="1">
        <v>0.2</v>
      </c>
      <c r="AI22" s="1">
        <v>0.2</v>
      </c>
      <c r="AJ22" s="1">
        <v>0</v>
      </c>
      <c r="AK22" s="1">
        <v>2.2000000000000002</v>
      </c>
      <c r="AL22" s="1">
        <v>11.24</v>
      </c>
      <c r="AM22" s="1">
        <v>10.64</v>
      </c>
      <c r="AN22" s="1">
        <v>0.1</v>
      </c>
      <c r="AO22" s="1">
        <v>2.4</v>
      </c>
      <c r="AP22" s="1">
        <v>10.199999999999999</v>
      </c>
      <c r="AQ22" s="1">
        <v>8.4</v>
      </c>
      <c r="AR22" s="1">
        <v>0</v>
      </c>
      <c r="AS22" s="1">
        <v>1</v>
      </c>
      <c r="AT22" s="1">
        <v>2.4</v>
      </c>
      <c r="AU22" s="1">
        <v>2</v>
      </c>
      <c r="AV22" s="1">
        <v>1.4</v>
      </c>
      <c r="AW22" s="1">
        <v>70</v>
      </c>
      <c r="AX22" s="1">
        <v>5.4</v>
      </c>
      <c r="AY22" s="1">
        <v>0.6</v>
      </c>
      <c r="AZ22" s="1">
        <v>0.2</v>
      </c>
      <c r="BA22" s="1">
        <v>1</v>
      </c>
      <c r="BB22" s="1">
        <v>1.8</v>
      </c>
      <c r="BC22" s="1">
        <v>15.2</v>
      </c>
      <c r="BD22" s="1">
        <v>10.6</v>
      </c>
      <c r="BE22" s="1">
        <v>5.4</v>
      </c>
      <c r="BF22" s="1">
        <v>0.6</v>
      </c>
      <c r="BG22" s="1">
        <v>3.4</v>
      </c>
      <c r="BH22" s="1">
        <v>3.4</v>
      </c>
      <c r="BI22" s="1">
        <v>2.1</v>
      </c>
      <c r="BJ22" s="1">
        <v>50.8</v>
      </c>
      <c r="BK22" s="1">
        <v>42</v>
      </c>
      <c r="BL22" s="1">
        <v>83</v>
      </c>
      <c r="BM22" s="1">
        <v>30</v>
      </c>
      <c r="BN22" s="1">
        <v>24.2</v>
      </c>
      <c r="BO22" s="1">
        <v>81</v>
      </c>
      <c r="BP22" s="1">
        <v>15.4</v>
      </c>
      <c r="BQ22" s="1">
        <v>11.4</v>
      </c>
      <c r="BR22" s="1">
        <v>74</v>
      </c>
      <c r="BS22" s="1">
        <v>0.2</v>
      </c>
      <c r="BT22" s="1">
        <v>0</v>
      </c>
      <c r="BU22" s="1">
        <v>5</v>
      </c>
      <c r="BV22" s="1">
        <v>0</v>
      </c>
      <c r="BW22" s="1">
        <v>1</v>
      </c>
      <c r="BX22" s="1">
        <v>0.8</v>
      </c>
      <c r="BY22" s="1">
        <v>60.6</v>
      </c>
      <c r="BZ22" s="1">
        <v>0.8</v>
      </c>
      <c r="CA22" s="1">
        <v>8</v>
      </c>
      <c r="CB22" s="1">
        <v>1.6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2.7775803000000012</v>
      </c>
      <c r="CL22" s="1">
        <v>3</v>
      </c>
    </row>
    <row r="23" spans="1:90" x14ac:dyDescent="0.25">
      <c r="A23" s="1" t="s">
        <v>66</v>
      </c>
      <c r="B23" s="1">
        <v>5.3</v>
      </c>
      <c r="C23" s="1">
        <v>12</v>
      </c>
      <c r="D23" s="1">
        <v>90</v>
      </c>
      <c r="E23" s="1">
        <v>0.17</v>
      </c>
      <c r="F23" s="1">
        <v>0.28999999999999998</v>
      </c>
      <c r="G23" s="1">
        <v>0.2</v>
      </c>
      <c r="H23" s="1">
        <v>4</v>
      </c>
      <c r="I23" s="1">
        <v>0.5</v>
      </c>
      <c r="J23" s="1">
        <v>0.08</v>
      </c>
      <c r="K23" s="1">
        <v>0.33</v>
      </c>
      <c r="L23" s="1">
        <v>0.25</v>
      </c>
      <c r="M23" s="1">
        <v>0</v>
      </c>
      <c r="N23" s="1">
        <v>0</v>
      </c>
      <c r="O23" s="1">
        <v>0.02</v>
      </c>
      <c r="P23" s="1">
        <v>0.02</v>
      </c>
      <c r="Q23" s="1">
        <v>0</v>
      </c>
      <c r="R23" s="1">
        <v>0</v>
      </c>
      <c r="S23" s="1">
        <v>0</v>
      </c>
      <c r="T23" s="1">
        <v>0</v>
      </c>
      <c r="U23" s="1">
        <v>18.5</v>
      </c>
      <c r="V23" s="1">
        <v>11.75</v>
      </c>
      <c r="W23" s="1">
        <v>64</v>
      </c>
      <c r="X23" s="1">
        <v>5.17</v>
      </c>
      <c r="Y23" s="1">
        <v>1.17</v>
      </c>
      <c r="Z23" s="1">
        <v>23</v>
      </c>
      <c r="AA23" s="1">
        <v>3.25</v>
      </c>
      <c r="AB23" s="1">
        <v>0.92</v>
      </c>
      <c r="AC23" s="1">
        <v>1.33</v>
      </c>
      <c r="AD23" s="1">
        <v>0.33</v>
      </c>
      <c r="AE23" s="1">
        <v>0.19</v>
      </c>
      <c r="AF23" s="1">
        <v>0.33</v>
      </c>
      <c r="AG23" s="1">
        <v>0</v>
      </c>
      <c r="AH23" s="1">
        <v>0.42</v>
      </c>
      <c r="AI23" s="1">
        <v>0</v>
      </c>
      <c r="AJ23" s="1">
        <v>0.08</v>
      </c>
      <c r="AK23" s="1">
        <v>7.25</v>
      </c>
      <c r="AL23" s="1">
        <v>21.83</v>
      </c>
      <c r="AM23" s="1">
        <v>13.72</v>
      </c>
      <c r="AN23" s="1">
        <v>0.7</v>
      </c>
      <c r="AO23" s="1">
        <v>2.9</v>
      </c>
      <c r="AP23" s="1">
        <v>11.25</v>
      </c>
      <c r="AQ23" s="1">
        <v>14.25</v>
      </c>
      <c r="AR23" s="1">
        <v>0.17</v>
      </c>
      <c r="AS23" s="1">
        <v>2.83</v>
      </c>
      <c r="AT23" s="1">
        <v>1.58</v>
      </c>
      <c r="AU23" s="1">
        <v>1</v>
      </c>
      <c r="AV23" s="1">
        <v>0.57999999999999996</v>
      </c>
      <c r="AW23" s="1">
        <v>58</v>
      </c>
      <c r="AX23" s="1">
        <v>7.67</v>
      </c>
      <c r="AY23" s="1">
        <v>0.33</v>
      </c>
      <c r="AZ23" s="1">
        <v>0.17</v>
      </c>
      <c r="BA23" s="1">
        <v>1.67</v>
      </c>
      <c r="BB23" s="1">
        <v>2.17</v>
      </c>
      <c r="BC23" s="1">
        <v>15.83</v>
      </c>
      <c r="BD23" s="1">
        <v>10.75</v>
      </c>
      <c r="BE23" s="1">
        <v>4.75</v>
      </c>
      <c r="BF23" s="1">
        <v>0.33</v>
      </c>
      <c r="BG23" s="1">
        <v>2.42</v>
      </c>
      <c r="BH23" s="1">
        <v>2.25</v>
      </c>
      <c r="BI23" s="1">
        <v>1.69</v>
      </c>
      <c r="BJ23" s="1">
        <v>47.25</v>
      </c>
      <c r="BK23" s="1">
        <v>35.75</v>
      </c>
      <c r="BL23" s="1">
        <v>76</v>
      </c>
      <c r="BM23" s="1">
        <v>34.92</v>
      </c>
      <c r="BN23" s="1">
        <v>21.25</v>
      </c>
      <c r="BO23" s="1">
        <v>61</v>
      </c>
      <c r="BP23" s="1">
        <v>18.5</v>
      </c>
      <c r="BQ23" s="1">
        <v>11.75</v>
      </c>
      <c r="BR23" s="1">
        <v>64</v>
      </c>
      <c r="BS23" s="1">
        <v>0.25</v>
      </c>
      <c r="BT23" s="1">
        <v>0.08</v>
      </c>
      <c r="BU23" s="1">
        <v>12</v>
      </c>
      <c r="BV23" s="1">
        <v>0</v>
      </c>
      <c r="BW23" s="1">
        <v>0</v>
      </c>
      <c r="BX23" s="1">
        <v>0.5</v>
      </c>
      <c r="BY23" s="1">
        <v>62.33</v>
      </c>
      <c r="BZ23" s="1">
        <v>0.92</v>
      </c>
      <c r="CA23" s="1">
        <v>10.42</v>
      </c>
      <c r="CB23" s="1">
        <v>8.67</v>
      </c>
      <c r="CC23" s="1">
        <v>0.08</v>
      </c>
      <c r="CD23" s="1">
        <v>0</v>
      </c>
      <c r="CE23" s="1">
        <v>3.08</v>
      </c>
      <c r="CF23" s="1">
        <v>0.17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2.59314738</v>
      </c>
      <c r="CL23" s="1">
        <v>3</v>
      </c>
    </row>
    <row r="24" spans="1:90" x14ac:dyDescent="0.25">
      <c r="A24" s="1" t="s">
        <v>76</v>
      </c>
      <c r="B24" s="1">
        <v>5.3</v>
      </c>
      <c r="C24" s="1">
        <v>9</v>
      </c>
      <c r="D24" s="1">
        <v>56.22</v>
      </c>
      <c r="E24" s="1">
        <v>0.1</v>
      </c>
      <c r="F24" s="1">
        <v>0.08</v>
      </c>
      <c r="G24" s="1">
        <v>0.3</v>
      </c>
      <c r="H24" s="1">
        <v>2</v>
      </c>
      <c r="I24" s="1">
        <v>1.67</v>
      </c>
      <c r="J24" s="1">
        <v>0.56000000000000005</v>
      </c>
      <c r="K24" s="1">
        <v>1</v>
      </c>
      <c r="L24" s="1">
        <v>0.67</v>
      </c>
      <c r="M24" s="1">
        <v>0.11</v>
      </c>
      <c r="N24" s="1">
        <v>0.11</v>
      </c>
      <c r="O24" s="1">
        <v>0.15</v>
      </c>
      <c r="P24" s="1">
        <v>0.15</v>
      </c>
      <c r="Q24" s="1">
        <v>0.11</v>
      </c>
      <c r="R24" s="1">
        <v>0.11</v>
      </c>
      <c r="S24" s="1">
        <v>0</v>
      </c>
      <c r="T24" s="1">
        <v>0</v>
      </c>
      <c r="U24" s="1">
        <v>15</v>
      </c>
      <c r="V24" s="1">
        <v>12.33</v>
      </c>
      <c r="W24" s="1">
        <v>82</v>
      </c>
      <c r="X24" s="1">
        <v>0.11</v>
      </c>
      <c r="Y24" s="1">
        <v>0</v>
      </c>
      <c r="Z24" s="1">
        <v>0</v>
      </c>
      <c r="AA24" s="1">
        <v>0</v>
      </c>
      <c r="AB24" s="1">
        <v>0</v>
      </c>
      <c r="AC24" s="1">
        <v>0.89</v>
      </c>
      <c r="AD24" s="1">
        <v>0.11</v>
      </c>
      <c r="AE24" s="1">
        <v>0.12</v>
      </c>
      <c r="AF24" s="1">
        <v>0.11</v>
      </c>
      <c r="AG24" s="1">
        <v>0</v>
      </c>
      <c r="AH24" s="1">
        <v>0.11</v>
      </c>
      <c r="AI24" s="1">
        <v>0</v>
      </c>
      <c r="AJ24" s="1">
        <v>0.44</v>
      </c>
      <c r="AK24" s="1">
        <v>23.22</v>
      </c>
      <c r="AL24" s="1">
        <v>13.16</v>
      </c>
      <c r="AM24" s="1">
        <v>16.29</v>
      </c>
      <c r="AN24" s="1">
        <v>1.1000000000000001</v>
      </c>
      <c r="AO24" s="1">
        <v>3.4</v>
      </c>
      <c r="AP24" s="1">
        <v>10.33</v>
      </c>
      <c r="AQ24" s="1">
        <v>13.33</v>
      </c>
      <c r="AR24" s="1">
        <v>0.11</v>
      </c>
      <c r="AS24" s="1">
        <v>2.89</v>
      </c>
      <c r="AT24" s="1">
        <v>0.22</v>
      </c>
      <c r="AU24" s="1">
        <v>1.56</v>
      </c>
      <c r="AV24" s="1">
        <v>0.89</v>
      </c>
      <c r="AW24" s="1">
        <v>57</v>
      </c>
      <c r="AX24" s="1">
        <v>5.56</v>
      </c>
      <c r="AY24" s="1">
        <v>0.22</v>
      </c>
      <c r="AZ24" s="1">
        <v>0.11</v>
      </c>
      <c r="BA24" s="1">
        <v>0.67</v>
      </c>
      <c r="BB24" s="1">
        <v>1</v>
      </c>
      <c r="BC24" s="1">
        <v>7.44</v>
      </c>
      <c r="BD24" s="1">
        <v>5.22</v>
      </c>
      <c r="BE24" s="1">
        <v>2.67</v>
      </c>
      <c r="BF24" s="1">
        <v>0.56000000000000005</v>
      </c>
      <c r="BG24" s="1">
        <v>1.78</v>
      </c>
      <c r="BH24" s="1">
        <v>1</v>
      </c>
      <c r="BI24" s="1">
        <v>0.85</v>
      </c>
      <c r="BJ24" s="1">
        <v>52.78</v>
      </c>
      <c r="BK24" s="1">
        <v>45.67</v>
      </c>
      <c r="BL24" s="1">
        <v>87</v>
      </c>
      <c r="BM24" s="1">
        <v>31.44</v>
      </c>
      <c r="BN24" s="1">
        <v>27</v>
      </c>
      <c r="BO24" s="1">
        <v>86</v>
      </c>
      <c r="BP24" s="1">
        <v>15</v>
      </c>
      <c r="BQ24" s="1">
        <v>12.33</v>
      </c>
      <c r="BR24" s="1">
        <v>82</v>
      </c>
      <c r="BS24" s="1">
        <v>0.11</v>
      </c>
      <c r="BT24" s="1">
        <v>0</v>
      </c>
      <c r="BU24" s="1">
        <v>6</v>
      </c>
      <c r="BV24" s="1">
        <v>3</v>
      </c>
      <c r="BW24" s="1">
        <v>5</v>
      </c>
      <c r="BX24" s="1">
        <v>0.56000000000000005</v>
      </c>
      <c r="BY24" s="1">
        <v>60.89</v>
      </c>
      <c r="BZ24" s="1">
        <v>1.33</v>
      </c>
      <c r="CA24" s="1">
        <v>7.89</v>
      </c>
      <c r="CB24" s="1">
        <v>1.67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4.2667815100000013</v>
      </c>
      <c r="CL24" s="1">
        <v>3</v>
      </c>
    </row>
    <row r="25" spans="1:90" x14ac:dyDescent="0.25">
      <c r="A25" s="1" t="s">
        <v>79</v>
      </c>
      <c r="B25" s="1">
        <v>4.8</v>
      </c>
      <c r="C25" s="1">
        <v>12</v>
      </c>
      <c r="D25" s="1">
        <v>64.5</v>
      </c>
      <c r="E25" s="1">
        <v>0.03</v>
      </c>
      <c r="F25" s="1">
        <v>0.05</v>
      </c>
      <c r="G25" s="1">
        <v>0</v>
      </c>
      <c r="H25" s="1">
        <v>1</v>
      </c>
      <c r="I25" s="1">
        <v>0.33</v>
      </c>
      <c r="J25" s="1">
        <v>0.17</v>
      </c>
      <c r="K25" s="1">
        <v>0.08</v>
      </c>
      <c r="L25" s="1">
        <v>0.25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6.92</v>
      </c>
      <c r="V25" s="1">
        <v>5.33</v>
      </c>
      <c r="W25" s="1">
        <v>77</v>
      </c>
      <c r="X25" s="1">
        <v>0.17</v>
      </c>
      <c r="Y25" s="1">
        <v>0</v>
      </c>
      <c r="Z25" s="1">
        <v>0</v>
      </c>
      <c r="AA25" s="1">
        <v>0</v>
      </c>
      <c r="AB25" s="1">
        <v>0</v>
      </c>
      <c r="AC25" s="1">
        <v>0.42</v>
      </c>
      <c r="AD25" s="1">
        <v>0</v>
      </c>
      <c r="AE25" s="1">
        <v>0.02</v>
      </c>
      <c r="AF25" s="1">
        <v>0.08</v>
      </c>
      <c r="AG25" s="1">
        <v>0</v>
      </c>
      <c r="AH25" s="1">
        <v>0</v>
      </c>
      <c r="AI25" s="1">
        <v>0</v>
      </c>
      <c r="AJ25" s="1">
        <v>0</v>
      </c>
      <c r="AK25" s="1">
        <v>2.5</v>
      </c>
      <c r="AL25" s="1">
        <v>6.27</v>
      </c>
      <c r="AM25" s="1">
        <v>9.6300000000000008</v>
      </c>
      <c r="AN25" s="1">
        <v>0.2</v>
      </c>
      <c r="AO25" s="1">
        <v>2.5</v>
      </c>
      <c r="AP25" s="1">
        <v>8.67</v>
      </c>
      <c r="AQ25" s="1">
        <v>9.42</v>
      </c>
      <c r="AR25" s="1">
        <v>0.08</v>
      </c>
      <c r="AS25" s="1">
        <v>2</v>
      </c>
      <c r="AT25" s="1">
        <v>1.67</v>
      </c>
      <c r="AU25" s="1">
        <v>1.33</v>
      </c>
      <c r="AV25" s="1">
        <v>1</v>
      </c>
      <c r="AW25" s="1">
        <v>75</v>
      </c>
      <c r="AX25" s="1">
        <v>3.5</v>
      </c>
      <c r="AY25" s="1">
        <v>1</v>
      </c>
      <c r="AZ25" s="1">
        <v>0.08</v>
      </c>
      <c r="BA25" s="1">
        <v>0.75</v>
      </c>
      <c r="BB25" s="1">
        <v>1.83</v>
      </c>
      <c r="BC25" s="1">
        <v>15.25</v>
      </c>
      <c r="BD25" s="1">
        <v>10</v>
      </c>
      <c r="BE25" s="1">
        <v>5.17</v>
      </c>
      <c r="BF25" s="1">
        <v>1</v>
      </c>
      <c r="BG25" s="1">
        <v>3.33</v>
      </c>
      <c r="BH25" s="1">
        <v>1.92</v>
      </c>
      <c r="BI25" s="1">
        <v>1.63</v>
      </c>
      <c r="BJ25" s="1">
        <v>30.75</v>
      </c>
      <c r="BK25" s="1">
        <v>25.83</v>
      </c>
      <c r="BL25" s="1">
        <v>84</v>
      </c>
      <c r="BM25" s="1">
        <v>17.25</v>
      </c>
      <c r="BN25" s="1">
        <v>13.92</v>
      </c>
      <c r="BO25" s="1">
        <v>81</v>
      </c>
      <c r="BP25" s="1">
        <v>6.92</v>
      </c>
      <c r="BQ25" s="1">
        <v>5.33</v>
      </c>
      <c r="BR25" s="1">
        <v>77</v>
      </c>
      <c r="BS25" s="1">
        <v>0</v>
      </c>
      <c r="BT25" s="1">
        <v>0</v>
      </c>
      <c r="BU25" s="1">
        <v>9</v>
      </c>
      <c r="BV25" s="1">
        <v>3</v>
      </c>
      <c r="BW25" s="1">
        <v>4</v>
      </c>
      <c r="BX25" s="1">
        <v>0.92</v>
      </c>
      <c r="BY25" s="1">
        <v>41</v>
      </c>
      <c r="BZ25" s="1">
        <v>0.42</v>
      </c>
      <c r="CA25" s="1">
        <v>3.75</v>
      </c>
      <c r="CB25" s="1">
        <v>0.75</v>
      </c>
      <c r="CC25" s="1">
        <v>0.25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3.0360616300000003</v>
      </c>
      <c r="CL25" s="1">
        <v>3</v>
      </c>
    </row>
    <row r="26" spans="1:90" x14ac:dyDescent="0.25">
      <c r="A26" s="1" t="s">
        <v>80</v>
      </c>
      <c r="B26" s="1">
        <v>5.7</v>
      </c>
      <c r="C26" s="1">
        <v>15</v>
      </c>
      <c r="D26" s="1">
        <v>89.27</v>
      </c>
      <c r="E26" s="1">
        <v>0.13</v>
      </c>
      <c r="F26" s="1">
        <v>0.11</v>
      </c>
      <c r="G26" s="1">
        <v>0.2</v>
      </c>
      <c r="H26" s="1">
        <v>3</v>
      </c>
      <c r="I26" s="1">
        <v>1.6</v>
      </c>
      <c r="J26" s="1">
        <v>0.47</v>
      </c>
      <c r="K26" s="1">
        <v>1.1299999999999999</v>
      </c>
      <c r="L26" s="1">
        <v>0.47</v>
      </c>
      <c r="M26" s="1">
        <v>0.2</v>
      </c>
      <c r="N26" s="1">
        <v>0.8</v>
      </c>
      <c r="O26" s="1">
        <v>0.16</v>
      </c>
      <c r="P26" s="1">
        <v>0.16</v>
      </c>
      <c r="Q26" s="1">
        <v>0.13</v>
      </c>
      <c r="R26" s="1">
        <v>0.13</v>
      </c>
      <c r="S26" s="1">
        <v>0</v>
      </c>
      <c r="T26" s="1">
        <v>7.0000000000000007E-2</v>
      </c>
      <c r="U26" s="1">
        <v>10.93</v>
      </c>
      <c r="V26" s="1">
        <v>8.1300000000000008</v>
      </c>
      <c r="W26" s="1">
        <v>74</v>
      </c>
      <c r="X26" s="1">
        <v>0.33</v>
      </c>
      <c r="Y26" s="1">
        <v>7.0000000000000007E-2</v>
      </c>
      <c r="Z26" s="1">
        <v>21</v>
      </c>
      <c r="AA26" s="1">
        <v>0</v>
      </c>
      <c r="AB26" s="1">
        <v>0</v>
      </c>
      <c r="AC26" s="1">
        <v>0.47</v>
      </c>
      <c r="AD26" s="1">
        <v>0</v>
      </c>
      <c r="AE26" s="1">
        <v>0.06</v>
      </c>
      <c r="AF26" s="1">
        <v>7.0000000000000007E-2</v>
      </c>
      <c r="AG26" s="1">
        <v>0</v>
      </c>
      <c r="AH26" s="1">
        <v>0.13</v>
      </c>
      <c r="AI26" s="1">
        <v>0</v>
      </c>
      <c r="AJ26" s="1">
        <v>0.2</v>
      </c>
      <c r="AK26" s="1">
        <v>21.27</v>
      </c>
      <c r="AL26" s="1">
        <v>7.82</v>
      </c>
      <c r="AM26" s="1">
        <v>17.79</v>
      </c>
      <c r="AN26" s="1">
        <v>1</v>
      </c>
      <c r="AO26" s="1">
        <v>3.6</v>
      </c>
      <c r="AP26" s="1">
        <v>11.53</v>
      </c>
      <c r="AQ26" s="1">
        <v>14.53</v>
      </c>
      <c r="AR26" s="1">
        <v>0.4</v>
      </c>
      <c r="AS26" s="1">
        <v>3.33</v>
      </c>
      <c r="AT26" s="1">
        <v>1.27</v>
      </c>
      <c r="AU26" s="1">
        <v>2.27</v>
      </c>
      <c r="AV26" s="1">
        <v>1.1299999999999999</v>
      </c>
      <c r="AW26" s="1">
        <v>50</v>
      </c>
      <c r="AX26" s="1">
        <v>5.27</v>
      </c>
      <c r="AY26" s="1">
        <v>2.93</v>
      </c>
      <c r="AZ26" s="1">
        <v>7.0000000000000007E-2</v>
      </c>
      <c r="BA26" s="1">
        <v>1.33</v>
      </c>
      <c r="BB26" s="1">
        <v>4.33</v>
      </c>
      <c r="BC26" s="1">
        <v>13.07</v>
      </c>
      <c r="BD26" s="1">
        <v>8.8000000000000007</v>
      </c>
      <c r="BE26" s="1">
        <v>4.53</v>
      </c>
      <c r="BF26" s="1">
        <v>0.87</v>
      </c>
      <c r="BG26" s="1">
        <v>2.8</v>
      </c>
      <c r="BH26" s="1">
        <v>1.6</v>
      </c>
      <c r="BI26" s="1">
        <v>1.38</v>
      </c>
      <c r="BJ26" s="1">
        <v>40</v>
      </c>
      <c r="BK26" s="1">
        <v>32.869999999999997</v>
      </c>
      <c r="BL26" s="1">
        <v>82</v>
      </c>
      <c r="BM26" s="1">
        <v>22.33</v>
      </c>
      <c r="BN26" s="1">
        <v>16.93</v>
      </c>
      <c r="BO26" s="1">
        <v>76</v>
      </c>
      <c r="BP26" s="1">
        <v>10.93</v>
      </c>
      <c r="BQ26" s="1">
        <v>8.1300000000000008</v>
      </c>
      <c r="BR26" s="1">
        <v>74</v>
      </c>
      <c r="BS26" s="1">
        <v>0</v>
      </c>
      <c r="BT26" s="1">
        <v>0</v>
      </c>
      <c r="BU26" s="1">
        <v>15</v>
      </c>
      <c r="BV26" s="1">
        <v>0</v>
      </c>
      <c r="BW26" s="1">
        <v>1</v>
      </c>
      <c r="BX26" s="1">
        <v>0.2</v>
      </c>
      <c r="BY26" s="1">
        <v>53.6</v>
      </c>
      <c r="BZ26" s="1">
        <v>2.5299999999999998</v>
      </c>
      <c r="CA26" s="1">
        <v>5.07</v>
      </c>
      <c r="CB26" s="1">
        <v>0.8</v>
      </c>
      <c r="CC26" s="1">
        <v>7.0000000000000007E-2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3.6309279600000006</v>
      </c>
      <c r="CL26" s="1">
        <v>3</v>
      </c>
    </row>
    <row r="27" spans="1:90" x14ac:dyDescent="0.25">
      <c r="A27" s="1" t="s">
        <v>99</v>
      </c>
      <c r="B27" s="1">
        <v>5.0999999999999996</v>
      </c>
      <c r="C27" s="1">
        <v>15</v>
      </c>
      <c r="D27" s="1">
        <v>90</v>
      </c>
      <c r="E27" s="1">
        <v>0.09</v>
      </c>
      <c r="F27" s="1">
        <v>0.14000000000000001</v>
      </c>
      <c r="G27" s="1">
        <v>0.2</v>
      </c>
      <c r="H27" s="1">
        <v>4</v>
      </c>
      <c r="I27" s="1">
        <v>0.67</v>
      </c>
      <c r="J27" s="1">
        <v>0.33</v>
      </c>
      <c r="K27" s="1">
        <v>7.0000000000000007E-2</v>
      </c>
      <c r="L27" s="1">
        <v>0.6</v>
      </c>
      <c r="M27" s="1">
        <v>0</v>
      </c>
      <c r="N27" s="1">
        <v>7.0000000000000007E-2</v>
      </c>
      <c r="O27" s="1">
        <v>0.06</v>
      </c>
      <c r="P27" s="1">
        <v>0.06</v>
      </c>
      <c r="Q27" s="1">
        <v>7.0000000000000007E-2</v>
      </c>
      <c r="R27" s="1">
        <v>0</v>
      </c>
      <c r="S27" s="1">
        <v>7.0000000000000007E-2</v>
      </c>
      <c r="T27" s="1">
        <v>0</v>
      </c>
      <c r="U27" s="1">
        <v>14.2</v>
      </c>
      <c r="V27" s="1">
        <v>12.47</v>
      </c>
      <c r="W27" s="1">
        <v>88</v>
      </c>
      <c r="X27" s="1">
        <v>0.67</v>
      </c>
      <c r="Y27" s="1">
        <v>0.13</v>
      </c>
      <c r="Z27" s="1">
        <v>19</v>
      </c>
      <c r="AA27" s="1">
        <v>0</v>
      </c>
      <c r="AB27" s="1">
        <v>0.13</v>
      </c>
      <c r="AC27" s="1">
        <v>0.87</v>
      </c>
      <c r="AD27" s="1">
        <v>0.13</v>
      </c>
      <c r="AE27" s="1">
        <v>0.1</v>
      </c>
      <c r="AF27" s="1">
        <v>0.2</v>
      </c>
      <c r="AG27" s="1">
        <v>0</v>
      </c>
      <c r="AH27" s="1">
        <v>0.27</v>
      </c>
      <c r="AI27" s="1">
        <v>0</v>
      </c>
      <c r="AJ27" s="1">
        <v>0.2</v>
      </c>
      <c r="AK27" s="1">
        <v>8.07</v>
      </c>
      <c r="AL27" s="1">
        <v>12.83</v>
      </c>
      <c r="AM27" s="1">
        <v>25.39</v>
      </c>
      <c r="AN27" s="1">
        <v>0.6</v>
      </c>
      <c r="AO27" s="1">
        <v>3.1</v>
      </c>
      <c r="AP27" s="1">
        <v>16.329999999999998</v>
      </c>
      <c r="AQ27" s="1">
        <v>19.329999999999998</v>
      </c>
      <c r="AR27" s="1">
        <v>0.33</v>
      </c>
      <c r="AS27" s="1">
        <v>3.2</v>
      </c>
      <c r="AT27" s="1">
        <v>1.27</v>
      </c>
      <c r="AU27" s="1">
        <v>2.4</v>
      </c>
      <c r="AV27" s="1">
        <v>1.27</v>
      </c>
      <c r="AW27" s="1">
        <v>53</v>
      </c>
      <c r="AX27" s="1">
        <v>7.93</v>
      </c>
      <c r="AY27" s="1">
        <v>1.27</v>
      </c>
      <c r="AZ27" s="1">
        <v>0.67</v>
      </c>
      <c r="BA27" s="1">
        <v>2</v>
      </c>
      <c r="BB27" s="1">
        <v>3.93</v>
      </c>
      <c r="BC27" s="1">
        <v>13.07</v>
      </c>
      <c r="BD27" s="1">
        <v>8.8000000000000007</v>
      </c>
      <c r="BE27" s="1">
        <v>4.53</v>
      </c>
      <c r="BF27" s="1">
        <v>0.87</v>
      </c>
      <c r="BG27" s="1">
        <v>2.8</v>
      </c>
      <c r="BH27" s="1">
        <v>1.6</v>
      </c>
      <c r="BI27" s="1">
        <v>1.38</v>
      </c>
      <c r="BJ27" s="1">
        <v>54.6</v>
      </c>
      <c r="BK27" s="1">
        <v>49.6</v>
      </c>
      <c r="BL27" s="1">
        <v>91</v>
      </c>
      <c r="BM27" s="1">
        <v>30.2</v>
      </c>
      <c r="BN27" s="1">
        <v>26.53</v>
      </c>
      <c r="BO27" s="1">
        <v>88</v>
      </c>
      <c r="BP27" s="1">
        <v>14.2</v>
      </c>
      <c r="BQ27" s="1">
        <v>12.47</v>
      </c>
      <c r="BR27" s="1">
        <v>88</v>
      </c>
      <c r="BS27" s="1">
        <v>7.0000000000000007E-2</v>
      </c>
      <c r="BT27" s="1">
        <v>7.0000000000000007E-2</v>
      </c>
      <c r="BU27" s="1">
        <v>15</v>
      </c>
      <c r="BV27" s="1">
        <v>0</v>
      </c>
      <c r="BW27" s="1">
        <v>0</v>
      </c>
      <c r="BX27" s="1">
        <v>1.53</v>
      </c>
      <c r="BY27" s="1">
        <v>68.73</v>
      </c>
      <c r="BZ27" s="1">
        <v>1.2</v>
      </c>
      <c r="CA27" s="1">
        <v>7</v>
      </c>
      <c r="CB27" s="1">
        <v>1.47</v>
      </c>
      <c r="CC27" s="1">
        <v>7.0000000000000007E-2</v>
      </c>
      <c r="CD27" s="1">
        <v>0</v>
      </c>
      <c r="CE27" s="1">
        <v>0</v>
      </c>
      <c r="CF27" s="1">
        <v>0</v>
      </c>
      <c r="CG27" s="1">
        <v>0.13</v>
      </c>
      <c r="CH27" s="1">
        <v>0</v>
      </c>
      <c r="CI27" s="1">
        <v>0</v>
      </c>
      <c r="CJ27" s="1">
        <v>0</v>
      </c>
      <c r="CK27" s="1">
        <f t="shared" si="0"/>
        <v>2.5687086300000002</v>
      </c>
      <c r="CL27" s="1">
        <v>3</v>
      </c>
    </row>
    <row r="28" spans="1:90" x14ac:dyDescent="0.25">
      <c r="A28" s="1" t="s">
        <v>224</v>
      </c>
      <c r="B28" s="1">
        <v>5</v>
      </c>
      <c r="C28" s="1">
        <v>11</v>
      </c>
      <c r="D28" s="1">
        <v>81.180000000000007</v>
      </c>
      <c r="E28" s="1">
        <v>0.11</v>
      </c>
      <c r="F28" s="1">
        <v>0.06</v>
      </c>
      <c r="G28" s="1">
        <v>0.2</v>
      </c>
      <c r="H28" s="1">
        <v>1</v>
      </c>
      <c r="I28" s="1">
        <v>1.82</v>
      </c>
      <c r="J28" s="1">
        <v>0.36</v>
      </c>
      <c r="K28" s="1">
        <v>0.45</v>
      </c>
      <c r="L28" s="1">
        <v>1.36</v>
      </c>
      <c r="M28" s="1">
        <v>0.18</v>
      </c>
      <c r="N28" s="1">
        <v>0.27</v>
      </c>
      <c r="O28" s="1">
        <v>0.13</v>
      </c>
      <c r="P28" s="1">
        <v>0.13</v>
      </c>
      <c r="Q28" s="1">
        <v>0.09</v>
      </c>
      <c r="R28" s="1">
        <v>0.09</v>
      </c>
      <c r="S28" s="1">
        <v>0</v>
      </c>
      <c r="T28" s="1">
        <v>0</v>
      </c>
      <c r="U28" s="1">
        <v>12.82</v>
      </c>
      <c r="V28" s="1">
        <v>9.5500000000000007</v>
      </c>
      <c r="W28" s="1">
        <v>74</v>
      </c>
      <c r="X28" s="1">
        <v>0</v>
      </c>
      <c r="Y28" s="1">
        <v>0</v>
      </c>
      <c r="AA28" s="1">
        <v>0</v>
      </c>
      <c r="AB28" s="1">
        <v>0</v>
      </c>
      <c r="AC28" s="1">
        <v>0.45</v>
      </c>
      <c r="AD28" s="1">
        <v>0</v>
      </c>
      <c r="AE28" s="1">
        <v>0.05</v>
      </c>
      <c r="AF28" s="1">
        <v>0</v>
      </c>
      <c r="AG28" s="1">
        <v>0</v>
      </c>
      <c r="AH28" s="1">
        <v>0.18</v>
      </c>
      <c r="AI28" s="1">
        <v>0</v>
      </c>
      <c r="AJ28" s="1">
        <v>0.36</v>
      </c>
      <c r="AK28" s="1">
        <v>14.27</v>
      </c>
      <c r="AL28" s="1">
        <v>8.5500000000000007</v>
      </c>
      <c r="AM28" s="1">
        <v>13.29</v>
      </c>
      <c r="AN28" s="1">
        <v>0.8</v>
      </c>
      <c r="AO28" s="1">
        <v>3.2</v>
      </c>
      <c r="AP28" s="1">
        <v>11</v>
      </c>
      <c r="AQ28" s="1">
        <v>12.64</v>
      </c>
      <c r="AR28" s="1">
        <v>0.09</v>
      </c>
      <c r="AS28" s="1">
        <v>2.64</v>
      </c>
      <c r="AT28" s="1">
        <v>1.18</v>
      </c>
      <c r="AU28" s="1">
        <v>1.64</v>
      </c>
      <c r="AV28" s="1">
        <v>1.18</v>
      </c>
      <c r="AW28" s="1">
        <v>72</v>
      </c>
      <c r="AX28" s="1">
        <v>5.18</v>
      </c>
      <c r="AY28" s="1">
        <v>2.1800000000000002</v>
      </c>
      <c r="AZ28" s="1">
        <v>0.09</v>
      </c>
      <c r="BA28" s="1">
        <v>1</v>
      </c>
      <c r="BB28" s="1">
        <v>3.27</v>
      </c>
      <c r="BC28" s="1">
        <v>13.36</v>
      </c>
      <c r="BD28" s="1">
        <v>8.09</v>
      </c>
      <c r="BE28" s="1">
        <v>5.18</v>
      </c>
      <c r="BF28" s="1">
        <v>0.82</v>
      </c>
      <c r="BG28" s="1">
        <v>2.1800000000000002</v>
      </c>
      <c r="BH28" s="1">
        <v>1.64</v>
      </c>
      <c r="BI28" s="1">
        <v>1.46</v>
      </c>
      <c r="BJ28" s="1">
        <v>47.73</v>
      </c>
      <c r="BK28" s="1">
        <v>40.450000000000003</v>
      </c>
      <c r="BL28" s="1">
        <v>85</v>
      </c>
      <c r="BM28" s="1">
        <v>26.45</v>
      </c>
      <c r="BN28" s="1">
        <v>21.45</v>
      </c>
      <c r="BO28" s="1">
        <v>81</v>
      </c>
      <c r="BP28" s="1">
        <v>12.82</v>
      </c>
      <c r="BQ28" s="1">
        <v>9.5500000000000007</v>
      </c>
      <c r="BR28" s="1">
        <v>74</v>
      </c>
      <c r="BS28" s="1">
        <v>0.36</v>
      </c>
      <c r="BT28" s="1">
        <v>0</v>
      </c>
      <c r="BU28" s="1">
        <v>10</v>
      </c>
      <c r="BV28" s="1">
        <v>1</v>
      </c>
      <c r="BW28" s="1">
        <v>4</v>
      </c>
      <c r="BX28" s="1">
        <v>1.0900000000000001</v>
      </c>
      <c r="BY28" s="1">
        <v>61.27</v>
      </c>
      <c r="BZ28" s="1">
        <v>0.73</v>
      </c>
      <c r="CA28" s="1">
        <v>7.09</v>
      </c>
      <c r="CB28" s="1">
        <v>0.82</v>
      </c>
      <c r="CC28" s="1">
        <v>0.36</v>
      </c>
      <c r="CD28" s="1">
        <v>0</v>
      </c>
      <c r="CE28" s="1">
        <v>0</v>
      </c>
      <c r="CF28" s="1">
        <v>0</v>
      </c>
      <c r="CG28" s="1">
        <v>0.18</v>
      </c>
      <c r="CH28" s="1">
        <v>0</v>
      </c>
      <c r="CI28" s="1">
        <v>0</v>
      </c>
      <c r="CJ28" s="1">
        <v>0</v>
      </c>
      <c r="CK28" s="1">
        <f t="shared" si="0"/>
        <v>3.5002399799999977</v>
      </c>
      <c r="CL28" s="1">
        <v>3</v>
      </c>
    </row>
    <row r="29" spans="1:90" x14ac:dyDescent="0.25">
      <c r="A29" s="1" t="s">
        <v>114</v>
      </c>
      <c r="B29" s="1">
        <v>4.8</v>
      </c>
      <c r="C29" s="1">
        <v>11</v>
      </c>
      <c r="D29" s="1">
        <v>90</v>
      </c>
      <c r="E29" s="1">
        <v>0.04</v>
      </c>
      <c r="F29" s="1">
        <v>7.0000000000000007E-2</v>
      </c>
      <c r="G29" s="1">
        <v>0.1</v>
      </c>
      <c r="H29" s="1">
        <v>1</v>
      </c>
      <c r="I29" s="1">
        <v>0.82</v>
      </c>
      <c r="J29" s="1">
        <v>0.09</v>
      </c>
      <c r="K29" s="1">
        <v>0.36</v>
      </c>
      <c r="L29" s="1">
        <v>0.45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8.27</v>
      </c>
      <c r="V29" s="1">
        <v>5.55</v>
      </c>
      <c r="W29" s="1">
        <v>67</v>
      </c>
      <c r="X29" s="1">
        <v>0.09</v>
      </c>
      <c r="Y29" s="1">
        <v>0</v>
      </c>
      <c r="Z29" s="1">
        <v>0</v>
      </c>
      <c r="AA29" s="1">
        <v>0</v>
      </c>
      <c r="AB29" s="1">
        <v>0</v>
      </c>
      <c r="AC29" s="1">
        <v>0.09</v>
      </c>
      <c r="AD29" s="1">
        <v>0</v>
      </c>
      <c r="AE29" s="1">
        <v>0.02</v>
      </c>
      <c r="AF29" s="1">
        <v>0.09</v>
      </c>
      <c r="AG29" s="1">
        <v>0</v>
      </c>
      <c r="AH29" s="1">
        <v>0.27</v>
      </c>
      <c r="AI29" s="1">
        <v>0</v>
      </c>
      <c r="AJ29" s="1">
        <v>0.09</v>
      </c>
      <c r="AK29" s="1">
        <v>9.4499999999999993</v>
      </c>
      <c r="AL29" s="1">
        <v>3.36</v>
      </c>
      <c r="AM29" s="1">
        <v>15.51</v>
      </c>
      <c r="AN29" s="1">
        <v>0.2</v>
      </c>
      <c r="AO29" s="1">
        <v>2.7</v>
      </c>
      <c r="AP29" s="1">
        <v>11.73</v>
      </c>
      <c r="AQ29" s="1">
        <v>12.55</v>
      </c>
      <c r="AR29" s="1">
        <v>0</v>
      </c>
      <c r="AS29" s="1">
        <v>2.09</v>
      </c>
      <c r="AT29" s="1">
        <v>1.82</v>
      </c>
      <c r="AU29" s="1">
        <v>3.64</v>
      </c>
      <c r="AV29" s="1">
        <v>1.91</v>
      </c>
      <c r="AW29" s="1">
        <v>52</v>
      </c>
      <c r="AX29" s="1">
        <v>9.4499999999999993</v>
      </c>
      <c r="AY29" s="1">
        <v>2.09</v>
      </c>
      <c r="AZ29" s="1">
        <v>0.18</v>
      </c>
      <c r="BA29" s="1">
        <v>2.36</v>
      </c>
      <c r="BB29" s="1">
        <v>4.6399999999999997</v>
      </c>
      <c r="BC29" s="1">
        <v>15.91</v>
      </c>
      <c r="BD29" s="1">
        <v>10.91</v>
      </c>
      <c r="BE29" s="1">
        <v>5.27</v>
      </c>
      <c r="BF29" s="1">
        <v>1.27</v>
      </c>
      <c r="BG29" s="1">
        <v>3</v>
      </c>
      <c r="BH29" s="1">
        <v>2.64</v>
      </c>
      <c r="BI29" s="1">
        <v>1.91</v>
      </c>
      <c r="BJ29" s="1">
        <v>52.18</v>
      </c>
      <c r="BK29" s="1">
        <v>41.55</v>
      </c>
      <c r="BL29" s="1">
        <v>80</v>
      </c>
      <c r="BM29" s="1">
        <v>23.36</v>
      </c>
      <c r="BN29" s="1">
        <v>16.82</v>
      </c>
      <c r="BO29" s="1">
        <v>72</v>
      </c>
      <c r="BP29" s="1">
        <v>8.27</v>
      </c>
      <c r="BQ29" s="1">
        <v>5.55</v>
      </c>
      <c r="BR29" s="1">
        <v>67</v>
      </c>
      <c r="BS29" s="1">
        <v>0.09</v>
      </c>
      <c r="BT29" s="1">
        <v>0</v>
      </c>
      <c r="BU29" s="1">
        <v>11</v>
      </c>
      <c r="BV29" s="1">
        <v>0</v>
      </c>
      <c r="BW29" s="1">
        <v>0</v>
      </c>
      <c r="BX29" s="1">
        <v>0.73</v>
      </c>
      <c r="BY29" s="1">
        <v>69.55</v>
      </c>
      <c r="BZ29" s="1">
        <v>0.91</v>
      </c>
      <c r="CA29" s="1">
        <v>4.09</v>
      </c>
      <c r="CB29" s="1">
        <v>0.91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3.0911960700000014</v>
      </c>
      <c r="CL29" s="1">
        <v>3</v>
      </c>
    </row>
    <row r="30" spans="1:90" x14ac:dyDescent="0.25">
      <c r="A30" s="1" t="s">
        <v>123</v>
      </c>
      <c r="B30" s="1">
        <v>5.7</v>
      </c>
      <c r="C30" s="1">
        <v>14</v>
      </c>
      <c r="D30" s="1">
        <v>89</v>
      </c>
      <c r="E30" s="1">
        <v>0.22</v>
      </c>
      <c r="F30" s="1">
        <v>7.0000000000000007E-2</v>
      </c>
      <c r="G30" s="1">
        <v>0.3</v>
      </c>
      <c r="H30" s="1">
        <v>1</v>
      </c>
      <c r="I30" s="1">
        <v>1.29</v>
      </c>
      <c r="J30" s="1">
        <v>0.5</v>
      </c>
      <c r="K30" s="1">
        <v>0.28999999999999998</v>
      </c>
      <c r="L30" s="1">
        <v>1</v>
      </c>
      <c r="M30" s="1">
        <v>7.0000000000000007E-2</v>
      </c>
      <c r="N30" s="1">
        <v>0</v>
      </c>
      <c r="O30" s="1">
        <v>0.1</v>
      </c>
      <c r="P30" s="1">
        <v>0.1</v>
      </c>
      <c r="Q30" s="1">
        <v>0</v>
      </c>
      <c r="R30" s="1">
        <v>0</v>
      </c>
      <c r="S30" s="1">
        <v>0</v>
      </c>
      <c r="T30" s="1">
        <v>0</v>
      </c>
      <c r="U30" s="1">
        <v>10.64</v>
      </c>
      <c r="V30" s="1">
        <v>7.43</v>
      </c>
      <c r="W30" s="1">
        <v>70</v>
      </c>
      <c r="X30" s="1">
        <v>6</v>
      </c>
      <c r="Y30" s="1">
        <v>1.21</v>
      </c>
      <c r="Z30" s="1">
        <v>20</v>
      </c>
      <c r="AA30" s="1">
        <v>0.86</v>
      </c>
      <c r="AB30" s="1">
        <v>0.86</v>
      </c>
      <c r="AC30" s="1">
        <v>1.36</v>
      </c>
      <c r="AD30" s="1">
        <v>0.21</v>
      </c>
      <c r="AE30" s="1">
        <v>0.15</v>
      </c>
      <c r="AF30" s="1">
        <v>7.0000000000000007E-2</v>
      </c>
      <c r="AG30" s="1">
        <v>0</v>
      </c>
      <c r="AH30" s="1">
        <v>7.0000000000000007E-2</v>
      </c>
      <c r="AI30" s="1">
        <v>0</v>
      </c>
      <c r="AJ30" s="1">
        <v>0.14000000000000001</v>
      </c>
      <c r="AK30" s="1">
        <v>9.57</v>
      </c>
      <c r="AL30" s="1">
        <v>21.5</v>
      </c>
      <c r="AM30" s="1">
        <v>19.760000000000002</v>
      </c>
      <c r="AN30" s="1">
        <v>1</v>
      </c>
      <c r="AO30" s="1">
        <v>3.7</v>
      </c>
      <c r="AP30" s="1">
        <v>13.21</v>
      </c>
      <c r="AQ30" s="1">
        <v>13.86</v>
      </c>
      <c r="AR30" s="1">
        <v>7.0000000000000007E-2</v>
      </c>
      <c r="AS30" s="1">
        <v>2.36</v>
      </c>
      <c r="AT30" s="1">
        <v>1.5</v>
      </c>
      <c r="AU30" s="1">
        <v>2.86</v>
      </c>
      <c r="AV30" s="1">
        <v>1.79</v>
      </c>
      <c r="AW30" s="1">
        <v>63</v>
      </c>
      <c r="AX30" s="1">
        <v>6.79</v>
      </c>
      <c r="AY30" s="1">
        <v>0.86</v>
      </c>
      <c r="AZ30" s="1">
        <v>0.56999999999999995</v>
      </c>
      <c r="BA30" s="1">
        <v>1.21</v>
      </c>
      <c r="BB30" s="1">
        <v>2.64</v>
      </c>
      <c r="BC30" s="1">
        <v>16.64</v>
      </c>
      <c r="BD30" s="1">
        <v>11.21</v>
      </c>
      <c r="BE30" s="1">
        <v>4.8600000000000003</v>
      </c>
      <c r="BF30" s="1">
        <v>0.5</v>
      </c>
      <c r="BG30" s="1">
        <v>2.86</v>
      </c>
      <c r="BH30" s="1">
        <v>2.14</v>
      </c>
      <c r="BI30" s="1">
        <v>1.69</v>
      </c>
      <c r="BJ30" s="1">
        <v>26.57</v>
      </c>
      <c r="BK30" s="1">
        <v>20.71</v>
      </c>
      <c r="BL30" s="1">
        <v>78</v>
      </c>
      <c r="BM30" s="1">
        <v>23.29</v>
      </c>
      <c r="BN30" s="1">
        <v>13.93</v>
      </c>
      <c r="BO30" s="1">
        <v>60</v>
      </c>
      <c r="BP30" s="1">
        <v>10.64</v>
      </c>
      <c r="BQ30" s="1">
        <v>7.43</v>
      </c>
      <c r="BR30" s="1">
        <v>70</v>
      </c>
      <c r="BS30" s="1">
        <v>0.14000000000000001</v>
      </c>
      <c r="BT30" s="1">
        <v>0.14000000000000001</v>
      </c>
      <c r="BU30" s="1">
        <v>14</v>
      </c>
      <c r="BV30" s="1">
        <v>0</v>
      </c>
      <c r="BW30" s="1">
        <v>2</v>
      </c>
      <c r="BX30" s="1">
        <v>2.21</v>
      </c>
      <c r="BY30" s="1">
        <v>52.43</v>
      </c>
      <c r="BZ30" s="1">
        <v>1</v>
      </c>
      <c r="CA30" s="1">
        <v>3.43</v>
      </c>
      <c r="CB30" s="1">
        <v>6.14</v>
      </c>
      <c r="CC30" s="1">
        <v>0.43</v>
      </c>
      <c r="CD30" s="1">
        <v>0</v>
      </c>
      <c r="CE30" s="1">
        <v>0.79</v>
      </c>
      <c r="CF30" s="1">
        <v>0.21</v>
      </c>
      <c r="CG30" s="1">
        <v>0.14000000000000001</v>
      </c>
      <c r="CH30" s="1">
        <v>0</v>
      </c>
      <c r="CI30" s="1">
        <v>0</v>
      </c>
      <c r="CJ30" s="1">
        <v>0</v>
      </c>
      <c r="CK30" s="1">
        <f t="shared" si="0"/>
        <v>2.9419503600000012</v>
      </c>
      <c r="CL30" s="1">
        <v>3</v>
      </c>
    </row>
    <row r="31" spans="1:90" x14ac:dyDescent="0.25">
      <c r="A31" s="1" t="s">
        <v>131</v>
      </c>
      <c r="B31" s="1">
        <v>11.7</v>
      </c>
      <c r="C31" s="1">
        <v>15</v>
      </c>
      <c r="D31" s="1">
        <v>84.93</v>
      </c>
      <c r="E31" s="1">
        <v>0.31</v>
      </c>
      <c r="F31" s="1">
        <v>0.2</v>
      </c>
      <c r="G31" s="1">
        <v>0.8</v>
      </c>
      <c r="H31" s="1">
        <v>9</v>
      </c>
      <c r="I31" s="1">
        <v>3.07</v>
      </c>
      <c r="J31" s="1">
        <v>1.27</v>
      </c>
      <c r="K31" s="1">
        <v>2.5299999999999998</v>
      </c>
      <c r="L31" s="1">
        <v>0.53</v>
      </c>
      <c r="M31" s="1">
        <v>1</v>
      </c>
      <c r="N31" s="1">
        <v>0.67</v>
      </c>
      <c r="O31" s="1">
        <v>0.55000000000000004</v>
      </c>
      <c r="P31" s="1">
        <v>0.55000000000000004</v>
      </c>
      <c r="Q31" s="1">
        <v>0.47</v>
      </c>
      <c r="R31" s="1">
        <v>0.4</v>
      </c>
      <c r="S31" s="1">
        <v>7.0000000000000007E-2</v>
      </c>
      <c r="T31" s="1">
        <v>0.13</v>
      </c>
      <c r="U31" s="1">
        <v>15.53</v>
      </c>
      <c r="V31" s="1">
        <v>10.07</v>
      </c>
      <c r="W31" s="1">
        <v>65</v>
      </c>
      <c r="X31" s="1">
        <v>1.8</v>
      </c>
      <c r="Y31" s="1">
        <v>0.2</v>
      </c>
      <c r="Z31" s="1">
        <v>11</v>
      </c>
      <c r="AA31" s="1">
        <v>0</v>
      </c>
      <c r="AB31" s="1">
        <v>0</v>
      </c>
      <c r="AC31" s="1">
        <v>1</v>
      </c>
      <c r="AD31" s="1">
        <v>0.27</v>
      </c>
      <c r="AE31" s="1">
        <v>0.25</v>
      </c>
      <c r="AF31" s="1">
        <v>0.13</v>
      </c>
      <c r="AG31" s="1">
        <v>0</v>
      </c>
      <c r="AH31" s="1">
        <v>7.0000000000000007E-2</v>
      </c>
      <c r="AI31" s="1">
        <v>0</v>
      </c>
      <c r="AJ31" s="1">
        <v>0.53</v>
      </c>
      <c r="AK31" s="1">
        <v>51.4</v>
      </c>
      <c r="AL31" s="1">
        <v>17.91</v>
      </c>
      <c r="AM31" s="1">
        <v>24.16</v>
      </c>
      <c r="AN31" s="1">
        <v>3.5</v>
      </c>
      <c r="AO31" s="1">
        <v>6.2</v>
      </c>
      <c r="AP31" s="1">
        <v>4.8</v>
      </c>
      <c r="AQ31" s="1">
        <v>14.4</v>
      </c>
      <c r="AR31" s="1">
        <v>0.13</v>
      </c>
      <c r="AS31" s="1">
        <v>5.27</v>
      </c>
      <c r="AT31" s="1">
        <v>0.8</v>
      </c>
      <c r="AU31" s="1">
        <v>0.93</v>
      </c>
      <c r="AV31" s="1">
        <v>0.47</v>
      </c>
      <c r="AW31" s="1">
        <v>51</v>
      </c>
      <c r="AX31" s="1">
        <v>2.73</v>
      </c>
      <c r="AY31" s="1">
        <v>0.4</v>
      </c>
      <c r="AZ31" s="1">
        <v>0</v>
      </c>
      <c r="BA31" s="1">
        <v>0.4</v>
      </c>
      <c r="BB31" s="1">
        <v>0.8</v>
      </c>
      <c r="BC31" s="1">
        <v>8.8000000000000007</v>
      </c>
      <c r="BD31" s="1">
        <v>6.4</v>
      </c>
      <c r="BE31" s="1">
        <v>3.07</v>
      </c>
      <c r="BF31" s="1">
        <v>0.67</v>
      </c>
      <c r="BG31" s="1">
        <v>1.73</v>
      </c>
      <c r="BH31" s="1">
        <v>1.4</v>
      </c>
      <c r="BI31" s="1">
        <v>1.04</v>
      </c>
      <c r="BJ31" s="1">
        <v>29.13</v>
      </c>
      <c r="BK31" s="1">
        <v>21.73</v>
      </c>
      <c r="BL31" s="1">
        <v>75</v>
      </c>
      <c r="BM31" s="1">
        <v>25.13</v>
      </c>
      <c r="BN31" s="1">
        <v>17.07</v>
      </c>
      <c r="BO31" s="1">
        <v>68</v>
      </c>
      <c r="BP31" s="1">
        <v>15.53</v>
      </c>
      <c r="BQ31" s="1">
        <v>10.07</v>
      </c>
      <c r="BR31" s="1">
        <v>65</v>
      </c>
      <c r="BS31" s="1">
        <v>0.6</v>
      </c>
      <c r="BT31" s="1">
        <v>0.13</v>
      </c>
      <c r="BU31" s="1">
        <v>14</v>
      </c>
      <c r="BV31" s="1">
        <v>1</v>
      </c>
      <c r="BW31" s="1">
        <v>0</v>
      </c>
      <c r="BX31" s="1">
        <v>1.4</v>
      </c>
      <c r="BY31" s="1">
        <v>48.33</v>
      </c>
      <c r="BZ31" s="1">
        <v>6.33</v>
      </c>
      <c r="CA31" s="1">
        <v>3</v>
      </c>
      <c r="CB31" s="1">
        <v>3.87</v>
      </c>
      <c r="CC31" s="1">
        <v>0.53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4.9302355499999964</v>
      </c>
      <c r="CL31" s="1">
        <v>3</v>
      </c>
    </row>
    <row r="32" spans="1:90" x14ac:dyDescent="0.25">
      <c r="A32" s="1" t="s">
        <v>210</v>
      </c>
      <c r="B32" s="1">
        <v>5.8</v>
      </c>
      <c r="C32" s="1">
        <v>9</v>
      </c>
      <c r="D32" s="1">
        <v>23.11</v>
      </c>
      <c r="E32" s="1">
        <v>0.1</v>
      </c>
      <c r="F32" s="1">
        <v>0.21</v>
      </c>
      <c r="G32" s="1">
        <v>0.2</v>
      </c>
      <c r="H32" s="1">
        <v>3</v>
      </c>
      <c r="I32" s="1">
        <v>0.33</v>
      </c>
      <c r="J32" s="1">
        <v>0.22</v>
      </c>
      <c r="K32" s="1">
        <v>0.11</v>
      </c>
      <c r="L32" s="1">
        <v>0.22</v>
      </c>
      <c r="M32" s="1">
        <v>0.11</v>
      </c>
      <c r="N32" s="1">
        <v>0</v>
      </c>
      <c r="O32" s="1">
        <v>0.02</v>
      </c>
      <c r="P32" s="1">
        <v>0.1</v>
      </c>
      <c r="Q32" s="1">
        <v>0.22</v>
      </c>
      <c r="R32" s="1">
        <v>0.11</v>
      </c>
      <c r="S32" s="1">
        <v>0.11</v>
      </c>
      <c r="T32" s="1">
        <v>0</v>
      </c>
      <c r="U32" s="1">
        <v>5.67</v>
      </c>
      <c r="V32" s="1">
        <v>5.1100000000000003</v>
      </c>
      <c r="W32" s="1">
        <v>90</v>
      </c>
      <c r="X32" s="1">
        <v>0.56000000000000005</v>
      </c>
      <c r="Y32" s="1">
        <v>0.11</v>
      </c>
      <c r="Z32" s="1">
        <v>20</v>
      </c>
      <c r="AA32" s="1">
        <v>0.44</v>
      </c>
      <c r="AB32" s="1">
        <v>0</v>
      </c>
      <c r="AC32" s="1">
        <v>0.11</v>
      </c>
      <c r="AD32" s="1">
        <v>0.11</v>
      </c>
      <c r="AE32" s="1">
        <v>0.05</v>
      </c>
      <c r="AF32" s="1">
        <v>0.11</v>
      </c>
      <c r="AG32" s="1">
        <v>0</v>
      </c>
      <c r="AH32" s="1">
        <v>0</v>
      </c>
      <c r="AI32" s="1">
        <v>0</v>
      </c>
      <c r="AJ32" s="1">
        <v>0</v>
      </c>
      <c r="AK32" s="1">
        <v>3.67</v>
      </c>
      <c r="AL32" s="1">
        <v>3.2</v>
      </c>
      <c r="AM32" s="1">
        <v>11.69</v>
      </c>
      <c r="AN32" s="1">
        <v>0.7</v>
      </c>
      <c r="AO32" s="1">
        <v>2.4</v>
      </c>
      <c r="AP32" s="1">
        <v>5.1100000000000003</v>
      </c>
      <c r="AQ32" s="1">
        <v>10.11</v>
      </c>
      <c r="AR32" s="1">
        <v>0.33</v>
      </c>
      <c r="AS32" s="1">
        <v>2.89</v>
      </c>
      <c r="AT32" s="1">
        <v>0.56000000000000005</v>
      </c>
      <c r="AU32" s="1">
        <v>0.56000000000000005</v>
      </c>
      <c r="AV32" s="1">
        <v>0.22</v>
      </c>
      <c r="AW32" s="1">
        <v>39</v>
      </c>
      <c r="AX32" s="1">
        <v>2.11</v>
      </c>
      <c r="AY32" s="1">
        <v>0.22</v>
      </c>
      <c r="AZ32" s="1">
        <v>0</v>
      </c>
      <c r="BA32" s="1">
        <v>0.11</v>
      </c>
      <c r="BB32" s="1">
        <v>0.33</v>
      </c>
      <c r="BC32" s="1">
        <v>13.22</v>
      </c>
      <c r="BD32" s="1">
        <v>8.89</v>
      </c>
      <c r="BE32" s="1">
        <v>5</v>
      </c>
      <c r="BF32" s="1">
        <v>0.78</v>
      </c>
      <c r="BG32" s="1">
        <v>3</v>
      </c>
      <c r="BH32" s="1">
        <v>2</v>
      </c>
      <c r="BI32" s="1">
        <v>1.55</v>
      </c>
      <c r="BJ32" s="1">
        <v>18.11</v>
      </c>
      <c r="BK32" s="1">
        <v>16.89</v>
      </c>
      <c r="BL32" s="1">
        <v>93</v>
      </c>
      <c r="BM32" s="1">
        <v>10.67</v>
      </c>
      <c r="BN32" s="1">
        <v>9.33</v>
      </c>
      <c r="BO32" s="1">
        <v>87</v>
      </c>
      <c r="BP32" s="1">
        <v>5.67</v>
      </c>
      <c r="BQ32" s="1">
        <v>5.1100000000000003</v>
      </c>
      <c r="BR32" s="1">
        <v>90</v>
      </c>
      <c r="BS32" s="1">
        <v>0</v>
      </c>
      <c r="BT32" s="1">
        <v>0</v>
      </c>
      <c r="BU32" s="1">
        <v>1</v>
      </c>
      <c r="BV32" s="1">
        <v>8</v>
      </c>
      <c r="BW32" s="1">
        <v>1</v>
      </c>
      <c r="BX32" s="1">
        <v>0.56000000000000005</v>
      </c>
      <c r="BY32" s="1">
        <v>22.78</v>
      </c>
      <c r="BZ32" s="1">
        <v>0.56000000000000005</v>
      </c>
      <c r="CA32" s="1">
        <v>1.33</v>
      </c>
      <c r="CB32" s="1">
        <v>0.89</v>
      </c>
      <c r="CC32" s="1">
        <v>0.11</v>
      </c>
      <c r="CD32" s="1">
        <v>0</v>
      </c>
      <c r="CE32" s="1">
        <v>0.44</v>
      </c>
      <c r="CF32" s="1">
        <v>0</v>
      </c>
      <c r="CG32" s="1">
        <v>0.11</v>
      </c>
      <c r="CH32" s="1">
        <v>0</v>
      </c>
      <c r="CI32" s="1">
        <v>0.11</v>
      </c>
      <c r="CJ32" s="1">
        <v>0.11</v>
      </c>
      <c r="CK32" s="1">
        <f t="shared" si="0"/>
        <v>3.5280311200000005</v>
      </c>
      <c r="CL32" s="1">
        <v>3</v>
      </c>
    </row>
    <row r="33" spans="1:90" x14ac:dyDescent="0.25">
      <c r="A33" s="1" t="s">
        <v>152</v>
      </c>
      <c r="B33" s="1">
        <v>5</v>
      </c>
      <c r="C33" s="1">
        <v>14</v>
      </c>
      <c r="D33" s="1">
        <v>75.069999999999993</v>
      </c>
      <c r="E33" s="1">
        <v>0.09</v>
      </c>
      <c r="F33" s="1">
        <v>0.12</v>
      </c>
      <c r="G33" s="1">
        <v>0.2</v>
      </c>
      <c r="H33" s="1">
        <v>5</v>
      </c>
      <c r="I33" s="1">
        <v>0.93</v>
      </c>
      <c r="J33" s="1">
        <v>0.28999999999999998</v>
      </c>
      <c r="K33" s="1">
        <v>0.28999999999999998</v>
      </c>
      <c r="L33" s="1">
        <v>0.64</v>
      </c>
      <c r="M33" s="1">
        <v>7.0000000000000007E-2</v>
      </c>
      <c r="N33" s="1">
        <v>0</v>
      </c>
      <c r="O33" s="1">
        <v>7.0000000000000007E-2</v>
      </c>
      <c r="P33" s="1">
        <v>7.0000000000000007E-2</v>
      </c>
      <c r="Q33" s="1">
        <v>0.14000000000000001</v>
      </c>
      <c r="R33" s="1">
        <v>7.0000000000000007E-2</v>
      </c>
      <c r="S33" s="1">
        <v>7.0000000000000007E-2</v>
      </c>
      <c r="T33" s="1">
        <v>0</v>
      </c>
      <c r="U33" s="1">
        <v>20.86</v>
      </c>
      <c r="V33" s="1">
        <v>15.71</v>
      </c>
      <c r="W33" s="1">
        <v>75</v>
      </c>
      <c r="X33" s="1">
        <v>2</v>
      </c>
      <c r="Y33" s="1">
        <v>0.64</v>
      </c>
      <c r="Z33" s="1">
        <v>32</v>
      </c>
      <c r="AA33" s="1">
        <v>7.0000000000000007E-2</v>
      </c>
      <c r="AB33" s="1">
        <v>0</v>
      </c>
      <c r="AC33" s="1">
        <v>1.43</v>
      </c>
      <c r="AD33" s="1">
        <v>0.28999999999999998</v>
      </c>
      <c r="AE33" s="1">
        <v>0.17</v>
      </c>
      <c r="AF33" s="1">
        <v>0.21</v>
      </c>
      <c r="AG33" s="1">
        <v>0</v>
      </c>
      <c r="AH33" s="1">
        <v>7.0000000000000007E-2</v>
      </c>
      <c r="AI33" s="1">
        <v>0</v>
      </c>
      <c r="AJ33" s="1">
        <v>0.43</v>
      </c>
      <c r="AK33" s="1">
        <v>7.93</v>
      </c>
      <c r="AL33" s="1">
        <v>22.5</v>
      </c>
      <c r="AM33" s="1">
        <v>19.5</v>
      </c>
      <c r="AN33" s="1">
        <v>0.9</v>
      </c>
      <c r="AO33" s="1">
        <v>3.5</v>
      </c>
      <c r="AP33" s="1">
        <v>12.5</v>
      </c>
      <c r="AQ33" s="1">
        <v>17</v>
      </c>
      <c r="AR33" s="1">
        <v>0.56999999999999995</v>
      </c>
      <c r="AS33" s="1">
        <v>4.1399999999999997</v>
      </c>
      <c r="AT33" s="1">
        <v>0.86</v>
      </c>
      <c r="AU33" s="1">
        <v>1.1399999999999999</v>
      </c>
      <c r="AV33" s="1">
        <v>0.56999999999999995</v>
      </c>
      <c r="AW33" s="1">
        <v>50</v>
      </c>
      <c r="AX33" s="1">
        <v>6.36</v>
      </c>
      <c r="AY33" s="1">
        <v>0.5</v>
      </c>
      <c r="AZ33" s="1">
        <v>0</v>
      </c>
      <c r="BA33" s="1">
        <v>0.56999999999999995</v>
      </c>
      <c r="BB33" s="1">
        <v>1.07</v>
      </c>
      <c r="BC33" s="1">
        <v>8.43</v>
      </c>
      <c r="BD33" s="1">
        <v>6.21</v>
      </c>
      <c r="BE33" s="1">
        <v>3.07</v>
      </c>
      <c r="BF33" s="1">
        <v>0.5</v>
      </c>
      <c r="BG33" s="1">
        <v>1.71</v>
      </c>
      <c r="BH33" s="1">
        <v>1.36</v>
      </c>
      <c r="BI33" s="1">
        <v>1.03</v>
      </c>
      <c r="BJ33" s="1">
        <v>64.64</v>
      </c>
      <c r="BK33" s="1">
        <v>56</v>
      </c>
      <c r="BL33" s="1">
        <v>87</v>
      </c>
      <c r="BM33" s="1">
        <v>43.43</v>
      </c>
      <c r="BN33" s="1">
        <v>35</v>
      </c>
      <c r="BO33" s="1">
        <v>81</v>
      </c>
      <c r="BP33" s="1">
        <v>20.86</v>
      </c>
      <c r="BQ33" s="1">
        <v>15.71</v>
      </c>
      <c r="BR33" s="1">
        <v>75</v>
      </c>
      <c r="BS33" s="1">
        <v>0.21</v>
      </c>
      <c r="BT33" s="1">
        <v>0.21</v>
      </c>
      <c r="BU33" s="1">
        <v>12</v>
      </c>
      <c r="BV33" s="1">
        <v>2</v>
      </c>
      <c r="BW33" s="1">
        <v>5</v>
      </c>
      <c r="BX33" s="1">
        <v>0.43</v>
      </c>
      <c r="BY33" s="1">
        <v>75.569999999999993</v>
      </c>
      <c r="BZ33" s="1">
        <v>1.21</v>
      </c>
      <c r="CA33" s="1">
        <v>9.36</v>
      </c>
      <c r="CB33" s="1">
        <v>3.79</v>
      </c>
      <c r="CC33" s="1">
        <v>7.0000000000000007E-2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3.6477124799999996</v>
      </c>
      <c r="CL33" s="1">
        <v>3</v>
      </c>
    </row>
    <row r="34" spans="1:90" x14ac:dyDescent="0.25">
      <c r="A34" s="1" t="s">
        <v>157</v>
      </c>
      <c r="B34" s="1">
        <v>5.4</v>
      </c>
      <c r="C34" s="1">
        <v>14</v>
      </c>
      <c r="D34" s="1">
        <v>62.29</v>
      </c>
      <c r="E34" s="1">
        <v>0.18</v>
      </c>
      <c r="F34" s="1">
        <v>7.0000000000000007E-2</v>
      </c>
      <c r="G34" s="1">
        <v>0.2</v>
      </c>
      <c r="H34" s="1">
        <v>1</v>
      </c>
      <c r="I34" s="1">
        <v>1.1399999999999999</v>
      </c>
      <c r="J34" s="1">
        <v>0.36</v>
      </c>
      <c r="K34" s="1">
        <v>0.56999999999999995</v>
      </c>
      <c r="L34" s="1">
        <v>0.56999999999999995</v>
      </c>
      <c r="M34" s="1">
        <v>0.14000000000000001</v>
      </c>
      <c r="N34" s="1">
        <v>0</v>
      </c>
      <c r="O34" s="1">
        <v>0.11</v>
      </c>
      <c r="P34" s="1">
        <v>0.11</v>
      </c>
      <c r="Q34" s="1">
        <v>0</v>
      </c>
      <c r="R34" s="1">
        <v>0</v>
      </c>
      <c r="S34" s="1">
        <v>0</v>
      </c>
      <c r="T34" s="1">
        <v>0</v>
      </c>
      <c r="U34" s="1">
        <v>7.07</v>
      </c>
      <c r="V34" s="1">
        <v>4.1399999999999997</v>
      </c>
      <c r="W34" s="1">
        <v>59</v>
      </c>
      <c r="X34" s="1">
        <v>2.64</v>
      </c>
      <c r="Y34" s="1">
        <v>0.71</v>
      </c>
      <c r="Z34" s="1">
        <v>27</v>
      </c>
      <c r="AA34" s="1">
        <v>7.0000000000000007E-2</v>
      </c>
      <c r="AB34" s="1">
        <v>0</v>
      </c>
      <c r="AC34" s="1">
        <v>0.43</v>
      </c>
      <c r="AD34" s="1">
        <v>0.14000000000000001</v>
      </c>
      <c r="AE34" s="1">
        <v>0.09</v>
      </c>
      <c r="AF34" s="1">
        <v>7.0000000000000007E-2</v>
      </c>
      <c r="AG34" s="1">
        <v>0</v>
      </c>
      <c r="AH34" s="1">
        <v>0.14000000000000001</v>
      </c>
      <c r="AI34" s="1">
        <v>0</v>
      </c>
      <c r="AJ34" s="1">
        <v>0.14000000000000001</v>
      </c>
      <c r="AK34" s="1">
        <v>10.93</v>
      </c>
      <c r="AL34" s="1">
        <v>8.48</v>
      </c>
      <c r="AM34" s="1">
        <v>7.83</v>
      </c>
      <c r="AN34" s="1">
        <v>0.8</v>
      </c>
      <c r="AO34" s="1">
        <v>2.9</v>
      </c>
      <c r="AP34" s="1">
        <v>5.57</v>
      </c>
      <c r="AQ34" s="1">
        <v>6.21</v>
      </c>
      <c r="AR34" s="1">
        <v>0</v>
      </c>
      <c r="AS34" s="1">
        <v>1.86</v>
      </c>
      <c r="AT34" s="1">
        <v>1.07</v>
      </c>
      <c r="AU34" s="1">
        <v>1</v>
      </c>
      <c r="AV34" s="1">
        <v>0.43</v>
      </c>
      <c r="AW34" s="1">
        <v>43</v>
      </c>
      <c r="AX34" s="1">
        <v>3.93</v>
      </c>
      <c r="AY34" s="1">
        <v>0.86</v>
      </c>
      <c r="AZ34" s="1">
        <v>0.14000000000000001</v>
      </c>
      <c r="BA34" s="1">
        <v>0.5</v>
      </c>
      <c r="BB34" s="1">
        <v>1.5</v>
      </c>
      <c r="BC34" s="1">
        <v>16.64</v>
      </c>
      <c r="BD34" s="1">
        <v>11.21</v>
      </c>
      <c r="BE34" s="1">
        <v>4.8600000000000003</v>
      </c>
      <c r="BF34" s="1">
        <v>0.5</v>
      </c>
      <c r="BG34" s="1">
        <v>2.86</v>
      </c>
      <c r="BH34" s="1">
        <v>2.14</v>
      </c>
      <c r="BI34" s="1">
        <v>1.69</v>
      </c>
      <c r="BJ34" s="1">
        <v>16.93</v>
      </c>
      <c r="BK34" s="1">
        <v>11.5</v>
      </c>
      <c r="BL34" s="1">
        <v>68</v>
      </c>
      <c r="BM34" s="1">
        <v>15.36</v>
      </c>
      <c r="BN34" s="1">
        <v>9</v>
      </c>
      <c r="BO34" s="1">
        <v>59</v>
      </c>
      <c r="BP34" s="1">
        <v>7.07</v>
      </c>
      <c r="BQ34" s="1">
        <v>4.1399999999999997</v>
      </c>
      <c r="BR34" s="1">
        <v>59</v>
      </c>
      <c r="BS34" s="1">
        <v>0.14000000000000001</v>
      </c>
      <c r="BT34" s="1">
        <v>0</v>
      </c>
      <c r="BU34" s="1">
        <v>10</v>
      </c>
      <c r="BV34" s="1">
        <v>4</v>
      </c>
      <c r="BW34" s="1">
        <v>7</v>
      </c>
      <c r="BX34" s="1">
        <v>1</v>
      </c>
      <c r="BY34" s="1">
        <v>29.57</v>
      </c>
      <c r="BZ34" s="1">
        <v>1.29</v>
      </c>
      <c r="CA34" s="1">
        <v>1.57</v>
      </c>
      <c r="CB34" s="1">
        <v>2.79</v>
      </c>
      <c r="CC34" s="1">
        <v>0.28999999999999998</v>
      </c>
      <c r="CD34" s="1">
        <v>0</v>
      </c>
      <c r="CE34" s="1">
        <v>7.0000000000000007E-2</v>
      </c>
      <c r="CF34" s="1">
        <v>0</v>
      </c>
      <c r="CG34" s="1">
        <v>0.14000000000000001</v>
      </c>
      <c r="CH34" s="1">
        <v>0</v>
      </c>
      <c r="CI34" s="1">
        <v>0</v>
      </c>
      <c r="CJ34" s="1">
        <v>0</v>
      </c>
      <c r="CK34" s="1">
        <f t="shared" si="0"/>
        <v>3.2215087399999995</v>
      </c>
      <c r="CL34" s="1">
        <v>3</v>
      </c>
    </row>
    <row r="35" spans="1:90" x14ac:dyDescent="0.25">
      <c r="A35" s="1" t="s">
        <v>160</v>
      </c>
      <c r="B35" s="1">
        <v>7.6</v>
      </c>
      <c r="C35" s="1">
        <v>11</v>
      </c>
      <c r="D35" s="1">
        <v>74</v>
      </c>
      <c r="E35" s="1">
        <v>0.24</v>
      </c>
      <c r="F35" s="1">
        <v>0.13</v>
      </c>
      <c r="G35" s="1">
        <v>0.5</v>
      </c>
      <c r="H35" s="1">
        <v>3</v>
      </c>
      <c r="I35" s="1">
        <v>1.82</v>
      </c>
      <c r="J35" s="1">
        <v>0.82</v>
      </c>
      <c r="K35" s="1">
        <v>1.64</v>
      </c>
      <c r="L35" s="1">
        <v>0.18</v>
      </c>
      <c r="M35" s="1">
        <v>0.36</v>
      </c>
      <c r="N35" s="1">
        <v>0.09</v>
      </c>
      <c r="O35" s="1">
        <v>0.28999999999999998</v>
      </c>
      <c r="P35" s="1">
        <v>0.28999999999999998</v>
      </c>
      <c r="Q35" s="1">
        <v>0.09</v>
      </c>
      <c r="R35" s="1">
        <v>0.09</v>
      </c>
      <c r="S35" s="1">
        <v>0</v>
      </c>
      <c r="T35" s="1">
        <v>0</v>
      </c>
      <c r="U35" s="1">
        <v>22.18</v>
      </c>
      <c r="V35" s="1">
        <v>18.73</v>
      </c>
      <c r="W35" s="1">
        <v>84</v>
      </c>
      <c r="X35" s="1">
        <v>1.55</v>
      </c>
      <c r="Y35" s="1">
        <v>0.18</v>
      </c>
      <c r="Z35" s="1">
        <v>12</v>
      </c>
      <c r="AA35" s="1">
        <v>0.36</v>
      </c>
      <c r="AB35" s="1">
        <v>0</v>
      </c>
      <c r="AC35" s="1">
        <v>2.4500000000000002</v>
      </c>
      <c r="AD35" s="1">
        <v>0.18</v>
      </c>
      <c r="AE35" s="1">
        <v>0.24</v>
      </c>
      <c r="AF35" s="1">
        <v>0.18</v>
      </c>
      <c r="AG35" s="1">
        <v>0</v>
      </c>
      <c r="AH35" s="1">
        <v>0.09</v>
      </c>
      <c r="AI35" s="1">
        <v>0</v>
      </c>
      <c r="AJ35" s="1">
        <v>0.64</v>
      </c>
      <c r="AK35" s="1">
        <v>40.090000000000003</v>
      </c>
      <c r="AL35" s="1">
        <v>32.15</v>
      </c>
      <c r="AM35" s="1">
        <v>17.29</v>
      </c>
      <c r="AN35" s="1">
        <v>2.2000000000000002</v>
      </c>
      <c r="AO35" s="1">
        <v>4.9000000000000004</v>
      </c>
      <c r="AP35" s="1">
        <v>11.36</v>
      </c>
      <c r="AQ35" s="1">
        <v>14.64</v>
      </c>
      <c r="AR35" s="1">
        <v>0</v>
      </c>
      <c r="AS35" s="1">
        <v>3.45</v>
      </c>
      <c r="AT35" s="1">
        <v>0.27</v>
      </c>
      <c r="AU35" s="1">
        <v>0.91</v>
      </c>
      <c r="AV35" s="1">
        <v>0.82</v>
      </c>
      <c r="AW35" s="1">
        <v>90</v>
      </c>
      <c r="AX35" s="1">
        <v>2.5499999999999998</v>
      </c>
      <c r="AY35" s="1">
        <v>0.18</v>
      </c>
      <c r="AZ35" s="1">
        <v>0.09</v>
      </c>
      <c r="BA35" s="1">
        <v>0</v>
      </c>
      <c r="BB35" s="1">
        <v>0.27</v>
      </c>
      <c r="BC35" s="1">
        <v>7.27</v>
      </c>
      <c r="BD35" s="1">
        <v>4.82</v>
      </c>
      <c r="BE35" s="1">
        <v>2.1800000000000002</v>
      </c>
      <c r="BF35" s="1">
        <v>0.82</v>
      </c>
      <c r="BG35" s="1">
        <v>1.0900000000000001</v>
      </c>
      <c r="BH35" s="1">
        <v>0.82</v>
      </c>
      <c r="BI35" s="1">
        <v>0.73</v>
      </c>
      <c r="BJ35" s="1">
        <v>37.36</v>
      </c>
      <c r="BK35" s="1">
        <v>32.64</v>
      </c>
      <c r="BL35" s="1">
        <v>87</v>
      </c>
      <c r="BM35" s="1">
        <v>32.36</v>
      </c>
      <c r="BN35" s="1">
        <v>26.73</v>
      </c>
      <c r="BO35" s="1">
        <v>83</v>
      </c>
      <c r="BP35" s="1">
        <v>22.18</v>
      </c>
      <c r="BQ35" s="1">
        <v>18.73</v>
      </c>
      <c r="BR35" s="1">
        <v>84</v>
      </c>
      <c r="BS35" s="1">
        <v>0.09</v>
      </c>
      <c r="BT35" s="1">
        <v>0.09</v>
      </c>
      <c r="BU35" s="1">
        <v>10</v>
      </c>
      <c r="BV35" s="1">
        <v>1</v>
      </c>
      <c r="BW35" s="1">
        <v>6</v>
      </c>
      <c r="BX35" s="1">
        <v>1.45</v>
      </c>
      <c r="BY35" s="1">
        <v>51.18</v>
      </c>
      <c r="BZ35" s="1">
        <v>7.45</v>
      </c>
      <c r="CA35" s="1">
        <v>1.45</v>
      </c>
      <c r="CB35" s="1">
        <v>3.27</v>
      </c>
      <c r="CC35" s="1">
        <v>0.45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5.6187541299999992</v>
      </c>
      <c r="CL35" s="1">
        <v>3</v>
      </c>
    </row>
    <row r="36" spans="1:90" x14ac:dyDescent="0.25">
      <c r="A36" s="1" t="s">
        <v>172</v>
      </c>
      <c r="B36" s="1">
        <v>5.4</v>
      </c>
      <c r="C36" s="1">
        <v>11</v>
      </c>
      <c r="D36" s="1">
        <v>83.55</v>
      </c>
      <c r="E36" s="1">
        <v>0.06</v>
      </c>
      <c r="F36" s="1">
        <v>7.0000000000000007E-2</v>
      </c>
      <c r="G36" s="1">
        <v>0.2</v>
      </c>
      <c r="H36" s="1">
        <v>2</v>
      </c>
      <c r="I36" s="1">
        <v>0.73</v>
      </c>
      <c r="J36" s="1">
        <v>0.27</v>
      </c>
      <c r="K36" s="1">
        <v>0.45</v>
      </c>
      <c r="L36" s="1">
        <v>0.27</v>
      </c>
      <c r="M36" s="1">
        <v>0.09</v>
      </c>
      <c r="N36" s="1">
        <v>0.09</v>
      </c>
      <c r="O36" s="1">
        <v>0.09</v>
      </c>
      <c r="P36" s="1">
        <v>0.09</v>
      </c>
      <c r="Q36" s="1">
        <v>0.09</v>
      </c>
      <c r="R36" s="1">
        <v>0.09</v>
      </c>
      <c r="S36" s="1">
        <v>0</v>
      </c>
      <c r="T36" s="1">
        <v>0</v>
      </c>
      <c r="U36" s="1">
        <v>13.36</v>
      </c>
      <c r="V36" s="1">
        <v>10.55</v>
      </c>
      <c r="W36" s="1">
        <v>79</v>
      </c>
      <c r="X36" s="1">
        <v>0.45</v>
      </c>
      <c r="Y36" s="1">
        <v>0.18</v>
      </c>
      <c r="Z36" s="1">
        <v>40</v>
      </c>
      <c r="AA36" s="1">
        <v>0</v>
      </c>
      <c r="AB36" s="1">
        <v>0</v>
      </c>
      <c r="AC36" s="1">
        <v>0.45</v>
      </c>
      <c r="AD36" s="1">
        <v>0.09</v>
      </c>
      <c r="AE36" s="1">
        <v>0.08</v>
      </c>
      <c r="AF36" s="1">
        <v>0.09</v>
      </c>
      <c r="AG36" s="1">
        <v>0</v>
      </c>
      <c r="AH36" s="1">
        <v>0.36</v>
      </c>
      <c r="AI36" s="1">
        <v>0</v>
      </c>
      <c r="AJ36" s="1">
        <v>0.45</v>
      </c>
      <c r="AK36" s="1">
        <v>12.36</v>
      </c>
      <c r="AL36" s="1">
        <v>9.5399999999999991</v>
      </c>
      <c r="AM36" s="1">
        <v>15.47</v>
      </c>
      <c r="AN36" s="1">
        <v>0.7</v>
      </c>
      <c r="AO36" s="1">
        <v>3</v>
      </c>
      <c r="AP36" s="1">
        <v>12.36</v>
      </c>
      <c r="AQ36" s="1">
        <v>14.82</v>
      </c>
      <c r="AR36" s="1">
        <v>0</v>
      </c>
      <c r="AS36" s="1">
        <v>2.73</v>
      </c>
      <c r="AT36" s="1">
        <v>0.91</v>
      </c>
      <c r="AU36" s="1">
        <v>1.36</v>
      </c>
      <c r="AV36" s="1">
        <v>1</v>
      </c>
      <c r="AW36" s="1">
        <v>74</v>
      </c>
      <c r="AX36" s="1">
        <v>7</v>
      </c>
      <c r="AY36" s="1">
        <v>1.27</v>
      </c>
      <c r="AZ36" s="1">
        <v>0.27</v>
      </c>
      <c r="BA36" s="1">
        <v>1.73</v>
      </c>
      <c r="BB36" s="1">
        <v>3.27</v>
      </c>
      <c r="BC36" s="1">
        <v>8.73</v>
      </c>
      <c r="BD36" s="1">
        <v>6.18</v>
      </c>
      <c r="BE36" s="1">
        <v>2.82</v>
      </c>
      <c r="BF36" s="1">
        <v>0.64</v>
      </c>
      <c r="BG36" s="1">
        <v>1.64</v>
      </c>
      <c r="BH36" s="1">
        <v>1.45</v>
      </c>
      <c r="BI36" s="1">
        <v>1.03</v>
      </c>
      <c r="BJ36" s="1">
        <v>56.27</v>
      </c>
      <c r="BK36" s="1">
        <v>49.64</v>
      </c>
      <c r="BL36" s="1">
        <v>88</v>
      </c>
      <c r="BM36" s="1">
        <v>30.82</v>
      </c>
      <c r="BN36" s="1">
        <v>25.82</v>
      </c>
      <c r="BO36" s="1">
        <v>84</v>
      </c>
      <c r="BP36" s="1">
        <v>13.36</v>
      </c>
      <c r="BQ36" s="1">
        <v>10.55</v>
      </c>
      <c r="BR36" s="1">
        <v>79</v>
      </c>
      <c r="BS36" s="1">
        <v>0.27</v>
      </c>
      <c r="BT36" s="1">
        <v>0.09</v>
      </c>
      <c r="BU36" s="1">
        <v>10</v>
      </c>
      <c r="BV36" s="1">
        <v>1</v>
      </c>
      <c r="BW36" s="1">
        <v>1</v>
      </c>
      <c r="BX36" s="1">
        <v>0.27</v>
      </c>
      <c r="BY36" s="1">
        <v>67.45</v>
      </c>
      <c r="BZ36" s="1">
        <v>0.82</v>
      </c>
      <c r="CA36" s="1">
        <v>7.27</v>
      </c>
      <c r="CB36" s="1">
        <v>1.45</v>
      </c>
      <c r="CC36" s="1">
        <v>0.18</v>
      </c>
      <c r="CD36" s="1">
        <v>0</v>
      </c>
      <c r="CE36" s="1">
        <v>0</v>
      </c>
      <c r="CF36" s="1">
        <v>0</v>
      </c>
      <c r="CG36" s="1">
        <v>0.09</v>
      </c>
      <c r="CH36" s="1">
        <v>0</v>
      </c>
      <c r="CI36" s="1">
        <v>0</v>
      </c>
      <c r="CJ36" s="1">
        <v>0</v>
      </c>
      <c r="CK36" s="1">
        <f t="shared" si="0"/>
        <v>2.8863915800000006</v>
      </c>
      <c r="CL36" s="1">
        <v>3</v>
      </c>
    </row>
    <row r="37" spans="1:90" x14ac:dyDescent="0.25">
      <c r="A37" s="1" t="s">
        <v>214</v>
      </c>
      <c r="B37" s="1">
        <v>4.4000000000000004</v>
      </c>
      <c r="C37" s="1">
        <v>6</v>
      </c>
      <c r="D37" s="1">
        <v>27.5</v>
      </c>
      <c r="E37" s="1">
        <v>0.06</v>
      </c>
      <c r="F37" s="1">
        <v>0</v>
      </c>
      <c r="G37" s="1">
        <v>0.1</v>
      </c>
      <c r="H37" s="1">
        <v>0</v>
      </c>
      <c r="I37" s="1">
        <v>0.67</v>
      </c>
      <c r="J37" s="1">
        <v>0</v>
      </c>
      <c r="K37" s="1">
        <v>0.33</v>
      </c>
      <c r="L37" s="1">
        <v>0.33</v>
      </c>
      <c r="M37" s="1">
        <v>0.17</v>
      </c>
      <c r="N37" s="1">
        <v>0.17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7.17</v>
      </c>
      <c r="V37" s="1">
        <v>5.5</v>
      </c>
      <c r="W37" s="1">
        <v>77</v>
      </c>
      <c r="X37" s="1">
        <v>1.33</v>
      </c>
      <c r="Y37" s="1">
        <v>0.17</v>
      </c>
      <c r="Z37" s="1">
        <v>13</v>
      </c>
      <c r="AA37" s="1">
        <v>0.33</v>
      </c>
      <c r="AB37" s="1">
        <v>0</v>
      </c>
      <c r="AC37" s="1">
        <v>0.5</v>
      </c>
      <c r="AD37" s="1">
        <v>0</v>
      </c>
      <c r="AE37" s="1">
        <v>0.03</v>
      </c>
      <c r="AF37" s="1">
        <v>0</v>
      </c>
      <c r="AG37" s="1">
        <v>0</v>
      </c>
      <c r="AH37" s="1">
        <v>0.17</v>
      </c>
      <c r="AI37" s="1">
        <v>0</v>
      </c>
      <c r="AJ37" s="1">
        <v>0</v>
      </c>
      <c r="AK37" s="1">
        <v>6.67</v>
      </c>
      <c r="AL37" s="1">
        <v>7.07</v>
      </c>
      <c r="AM37" s="1">
        <v>5.03</v>
      </c>
      <c r="AN37" s="1">
        <v>0.4</v>
      </c>
      <c r="AO37" s="1">
        <v>1.9</v>
      </c>
      <c r="AP37" s="1">
        <v>3.83</v>
      </c>
      <c r="AQ37" s="1">
        <v>3.83</v>
      </c>
      <c r="AR37" s="1">
        <v>0</v>
      </c>
      <c r="AS37" s="1">
        <v>1</v>
      </c>
      <c r="AT37" s="1">
        <v>0.33</v>
      </c>
      <c r="AU37" s="1">
        <v>0.67</v>
      </c>
      <c r="AV37" s="1">
        <v>0.33</v>
      </c>
      <c r="AW37" s="1">
        <v>49</v>
      </c>
      <c r="AX37" s="1">
        <v>2.5</v>
      </c>
      <c r="AY37" s="1">
        <v>0.33</v>
      </c>
      <c r="AZ37" s="1">
        <v>0.33</v>
      </c>
      <c r="BA37" s="1">
        <v>0.33</v>
      </c>
      <c r="BB37" s="1">
        <v>1</v>
      </c>
      <c r="BC37" s="1">
        <v>15.5</v>
      </c>
      <c r="BD37" s="1">
        <v>9.83</v>
      </c>
      <c r="BE37" s="1">
        <v>5.33</v>
      </c>
      <c r="BF37" s="1">
        <v>1.5</v>
      </c>
      <c r="BG37" s="1">
        <v>2.5</v>
      </c>
      <c r="BH37" s="1">
        <v>3.5</v>
      </c>
      <c r="BI37" s="1">
        <v>2.15</v>
      </c>
      <c r="BJ37" s="1">
        <v>17.329999999999998</v>
      </c>
      <c r="BK37" s="1">
        <v>13.5</v>
      </c>
      <c r="BL37" s="1">
        <v>78</v>
      </c>
      <c r="BM37" s="1">
        <v>12.5</v>
      </c>
      <c r="BN37" s="1">
        <v>8.33</v>
      </c>
      <c r="BO37" s="1">
        <v>67</v>
      </c>
      <c r="BP37" s="1">
        <v>7.17</v>
      </c>
      <c r="BQ37" s="1">
        <v>5.5</v>
      </c>
      <c r="BR37" s="1">
        <v>77</v>
      </c>
      <c r="BS37" s="1">
        <v>0.17</v>
      </c>
      <c r="BT37" s="1">
        <v>0</v>
      </c>
      <c r="BU37" s="1">
        <v>1</v>
      </c>
      <c r="BV37" s="1">
        <v>5</v>
      </c>
      <c r="BW37" s="1">
        <v>1</v>
      </c>
      <c r="BX37" s="1">
        <v>0.5</v>
      </c>
      <c r="BY37" s="1">
        <v>25.33</v>
      </c>
      <c r="BZ37" s="1">
        <v>1.67</v>
      </c>
      <c r="CA37" s="1">
        <v>3</v>
      </c>
      <c r="CB37" s="1">
        <v>0.83</v>
      </c>
      <c r="CC37" s="1">
        <v>0.17</v>
      </c>
      <c r="CD37" s="1">
        <v>0</v>
      </c>
      <c r="CE37" s="1">
        <v>0.33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3.9027138399999997</v>
      </c>
      <c r="CL37" s="1">
        <v>3</v>
      </c>
    </row>
    <row r="38" spans="1:90" x14ac:dyDescent="0.25">
      <c r="A38" s="1" t="s">
        <v>186</v>
      </c>
      <c r="B38" s="1">
        <v>4.4000000000000004</v>
      </c>
      <c r="C38" s="1">
        <v>5</v>
      </c>
      <c r="D38" s="1">
        <v>81.400000000000006</v>
      </c>
      <c r="E38" s="1">
        <v>0.01</v>
      </c>
      <c r="F38" s="1">
        <v>0</v>
      </c>
      <c r="G38" s="1">
        <v>0</v>
      </c>
      <c r="H38" s="1">
        <v>0</v>
      </c>
      <c r="I38" s="1">
        <v>0.6</v>
      </c>
      <c r="J38" s="1">
        <v>0</v>
      </c>
      <c r="K38" s="1">
        <v>0.2</v>
      </c>
      <c r="L38" s="1">
        <v>0.4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7.2</v>
      </c>
      <c r="V38" s="1">
        <v>4.4000000000000004</v>
      </c>
      <c r="W38" s="1">
        <v>61</v>
      </c>
      <c r="X38" s="1">
        <v>0.4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0.01</v>
      </c>
      <c r="AF38" s="1">
        <v>0</v>
      </c>
      <c r="AG38" s="1">
        <v>0</v>
      </c>
      <c r="AH38" s="1">
        <v>0.2</v>
      </c>
      <c r="AI38" s="1">
        <v>0</v>
      </c>
      <c r="AJ38" s="1">
        <v>0.2</v>
      </c>
      <c r="AK38" s="1">
        <v>3.4</v>
      </c>
      <c r="AL38" s="1">
        <v>1.48</v>
      </c>
      <c r="AM38" s="1">
        <v>3.76</v>
      </c>
      <c r="AN38" s="1">
        <v>0.1</v>
      </c>
      <c r="AO38" s="1">
        <v>2.4</v>
      </c>
      <c r="AP38" s="1">
        <v>5.2</v>
      </c>
      <c r="AQ38" s="1">
        <v>5.2</v>
      </c>
      <c r="AR38" s="1">
        <v>0</v>
      </c>
      <c r="AS38" s="1">
        <v>2</v>
      </c>
      <c r="AT38" s="1">
        <v>1.6</v>
      </c>
      <c r="AU38" s="1">
        <v>1</v>
      </c>
      <c r="AV38" s="1">
        <v>0.4</v>
      </c>
      <c r="AW38" s="1">
        <v>40</v>
      </c>
      <c r="AX38" s="1">
        <v>5</v>
      </c>
      <c r="AY38" s="1">
        <v>1.2</v>
      </c>
      <c r="AZ38" s="1">
        <v>0</v>
      </c>
      <c r="BA38" s="1">
        <v>0.6</v>
      </c>
      <c r="BB38" s="1">
        <v>1.8</v>
      </c>
      <c r="BC38" s="1">
        <v>17.600000000000001</v>
      </c>
      <c r="BD38" s="1">
        <v>13</v>
      </c>
      <c r="BE38" s="1">
        <v>5.8</v>
      </c>
      <c r="BF38" s="1">
        <v>0.6</v>
      </c>
      <c r="BG38" s="1">
        <v>3.8</v>
      </c>
      <c r="BH38" s="1">
        <v>2.2000000000000002</v>
      </c>
      <c r="BI38" s="1">
        <v>1.86</v>
      </c>
      <c r="BJ38" s="1">
        <v>21.4</v>
      </c>
      <c r="BK38" s="1">
        <v>15</v>
      </c>
      <c r="BL38" s="1">
        <v>70</v>
      </c>
      <c r="BM38" s="1">
        <v>15.6</v>
      </c>
      <c r="BN38" s="1">
        <v>10</v>
      </c>
      <c r="BO38" s="1">
        <v>64</v>
      </c>
      <c r="BP38" s="1">
        <v>7.2</v>
      </c>
      <c r="BQ38" s="1">
        <v>4.4000000000000004</v>
      </c>
      <c r="BR38" s="1">
        <v>61</v>
      </c>
      <c r="BS38" s="1">
        <v>0</v>
      </c>
      <c r="BT38" s="1">
        <v>0</v>
      </c>
      <c r="BU38" s="1">
        <v>5</v>
      </c>
      <c r="BV38" s="1">
        <v>0</v>
      </c>
      <c r="BW38" s="1">
        <v>3</v>
      </c>
      <c r="BX38" s="1">
        <v>0.6</v>
      </c>
      <c r="BY38" s="1">
        <v>33</v>
      </c>
      <c r="BZ38" s="1">
        <v>0.6</v>
      </c>
      <c r="CA38" s="1">
        <v>2.8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2.0019171499999997</v>
      </c>
      <c r="CL38" s="1">
        <v>3</v>
      </c>
    </row>
    <row r="39" spans="1:90" x14ac:dyDescent="0.25">
      <c r="A39" s="1" t="s">
        <v>193</v>
      </c>
      <c r="B39" s="1">
        <v>6.9</v>
      </c>
      <c r="C39" s="1">
        <v>15</v>
      </c>
      <c r="D39" s="1">
        <v>81.8</v>
      </c>
      <c r="E39" s="1">
        <v>0.33</v>
      </c>
      <c r="F39" s="1">
        <v>0.36</v>
      </c>
      <c r="G39" s="1">
        <v>0.6</v>
      </c>
      <c r="H39" s="1">
        <v>10</v>
      </c>
      <c r="I39" s="1">
        <v>2.4</v>
      </c>
      <c r="J39" s="1">
        <v>1</v>
      </c>
      <c r="K39" s="1">
        <v>1.8</v>
      </c>
      <c r="L39" s="1">
        <v>0.6</v>
      </c>
      <c r="M39" s="1">
        <v>0.53</v>
      </c>
      <c r="N39" s="1">
        <v>0.13</v>
      </c>
      <c r="O39" s="1">
        <v>0.35</v>
      </c>
      <c r="P39" s="1">
        <v>0.35</v>
      </c>
      <c r="Q39" s="1">
        <v>0.2</v>
      </c>
      <c r="R39" s="1">
        <v>0.2</v>
      </c>
      <c r="S39" s="1">
        <v>0</v>
      </c>
      <c r="T39" s="1">
        <v>0</v>
      </c>
      <c r="U39" s="1">
        <v>8.07</v>
      </c>
      <c r="V39" s="1">
        <v>6.13</v>
      </c>
      <c r="W39" s="1">
        <v>76</v>
      </c>
      <c r="X39" s="1">
        <v>4.33</v>
      </c>
      <c r="Y39" s="1">
        <v>1.07</v>
      </c>
      <c r="Z39" s="1">
        <v>25</v>
      </c>
      <c r="AA39" s="1">
        <v>2.5299999999999998</v>
      </c>
      <c r="AB39" s="1">
        <v>0.33</v>
      </c>
      <c r="AC39" s="1">
        <v>1.27</v>
      </c>
      <c r="AD39" s="1">
        <v>0.2</v>
      </c>
      <c r="AE39" s="1">
        <v>0.2</v>
      </c>
      <c r="AF39" s="1">
        <v>0.47</v>
      </c>
      <c r="AG39" s="1">
        <v>0</v>
      </c>
      <c r="AH39" s="1">
        <v>7.0000000000000007E-2</v>
      </c>
      <c r="AI39" s="1">
        <v>0</v>
      </c>
      <c r="AJ39" s="1">
        <v>0.2</v>
      </c>
      <c r="AK39" s="1">
        <v>36.130000000000003</v>
      </c>
      <c r="AL39" s="1">
        <v>19.670000000000002</v>
      </c>
      <c r="AM39" s="1">
        <v>20.55</v>
      </c>
      <c r="AN39" s="1">
        <v>2.4</v>
      </c>
      <c r="AO39" s="1">
        <v>5</v>
      </c>
      <c r="AP39" s="1">
        <v>6</v>
      </c>
      <c r="AQ39" s="1">
        <v>13.8</v>
      </c>
      <c r="AR39" s="1">
        <v>0.27</v>
      </c>
      <c r="AS39" s="1">
        <v>4.7300000000000004</v>
      </c>
      <c r="AT39" s="1">
        <v>1.2</v>
      </c>
      <c r="AU39" s="1">
        <v>1.33</v>
      </c>
      <c r="AV39" s="1">
        <v>0.67</v>
      </c>
      <c r="AW39" s="1">
        <v>50</v>
      </c>
      <c r="AX39" s="1">
        <v>4.53</v>
      </c>
      <c r="AY39" s="1">
        <v>0.2</v>
      </c>
      <c r="AZ39" s="1">
        <v>0.13</v>
      </c>
      <c r="BA39" s="1">
        <v>0.8</v>
      </c>
      <c r="BB39" s="1">
        <v>1.1299999999999999</v>
      </c>
      <c r="BC39" s="1">
        <v>13.07</v>
      </c>
      <c r="BD39" s="1">
        <v>8.8000000000000007</v>
      </c>
      <c r="BE39" s="1">
        <v>4.53</v>
      </c>
      <c r="BF39" s="1">
        <v>0.87</v>
      </c>
      <c r="BG39" s="1">
        <v>2.8</v>
      </c>
      <c r="BH39" s="1">
        <v>1.6</v>
      </c>
      <c r="BI39" s="1">
        <v>1.38</v>
      </c>
      <c r="BJ39" s="1">
        <v>18.73</v>
      </c>
      <c r="BK39" s="1">
        <v>14.6</v>
      </c>
      <c r="BL39" s="1">
        <v>78</v>
      </c>
      <c r="BM39" s="1">
        <v>17.670000000000002</v>
      </c>
      <c r="BN39" s="1">
        <v>11.4</v>
      </c>
      <c r="BO39" s="1">
        <v>65</v>
      </c>
      <c r="BP39" s="1">
        <v>8.07</v>
      </c>
      <c r="BQ39" s="1">
        <v>6.13</v>
      </c>
      <c r="BR39" s="1">
        <v>76</v>
      </c>
      <c r="BS39" s="1">
        <v>7.0000000000000007E-2</v>
      </c>
      <c r="BT39" s="1">
        <v>7.0000000000000007E-2</v>
      </c>
      <c r="BU39" s="1">
        <v>14</v>
      </c>
      <c r="BV39" s="1">
        <v>1</v>
      </c>
      <c r="BW39" s="1">
        <v>10</v>
      </c>
      <c r="BX39" s="1">
        <v>1.93</v>
      </c>
      <c r="BY39" s="1">
        <v>39.67</v>
      </c>
      <c r="BZ39" s="1">
        <v>4.67</v>
      </c>
      <c r="CA39" s="1">
        <v>1.73</v>
      </c>
      <c r="CB39" s="1">
        <v>4.2</v>
      </c>
      <c r="CC39" s="1">
        <v>0.4</v>
      </c>
      <c r="CD39" s="1">
        <v>7.0000000000000007E-2</v>
      </c>
      <c r="CE39" s="1">
        <v>2.4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4.4490436100000004</v>
      </c>
      <c r="CL39" s="1">
        <v>3</v>
      </c>
    </row>
    <row r="40" spans="1:90" x14ac:dyDescent="0.25">
      <c r="A40" s="1" t="s">
        <v>198</v>
      </c>
      <c r="B40" s="1">
        <v>5.9</v>
      </c>
      <c r="C40" s="1">
        <v>15</v>
      </c>
      <c r="D40" s="1">
        <v>75.33</v>
      </c>
      <c r="E40" s="1">
        <v>0.2</v>
      </c>
      <c r="F40" s="1">
        <v>0.21</v>
      </c>
      <c r="G40" s="1">
        <v>0.3</v>
      </c>
      <c r="H40" s="1">
        <v>6</v>
      </c>
      <c r="I40" s="1">
        <v>2.0699999999999998</v>
      </c>
      <c r="J40" s="1">
        <v>0.67</v>
      </c>
      <c r="K40" s="1">
        <v>0.6</v>
      </c>
      <c r="L40" s="1">
        <v>1.47</v>
      </c>
      <c r="M40" s="1">
        <v>0.13</v>
      </c>
      <c r="N40" s="1">
        <v>7.0000000000000007E-2</v>
      </c>
      <c r="O40" s="1">
        <v>0.17</v>
      </c>
      <c r="P40" s="1">
        <v>0.17</v>
      </c>
      <c r="Q40" s="1">
        <v>0.2</v>
      </c>
      <c r="R40" s="1">
        <v>0.13</v>
      </c>
      <c r="S40" s="1">
        <v>7.0000000000000007E-2</v>
      </c>
      <c r="T40" s="1">
        <v>7.0000000000000007E-2</v>
      </c>
      <c r="U40" s="1">
        <v>12.33</v>
      </c>
      <c r="V40" s="1">
        <v>9.27</v>
      </c>
      <c r="W40" s="1">
        <v>75</v>
      </c>
      <c r="X40" s="1">
        <v>2.5299999999999998</v>
      </c>
      <c r="Y40" s="1">
        <v>0.33</v>
      </c>
      <c r="Z40" s="1">
        <v>13</v>
      </c>
      <c r="AA40" s="1">
        <v>0</v>
      </c>
      <c r="AB40" s="1">
        <v>0</v>
      </c>
      <c r="AC40" s="1">
        <v>1.1299999999999999</v>
      </c>
      <c r="AD40" s="1">
        <v>0.2</v>
      </c>
      <c r="AE40" s="1">
        <v>0.16</v>
      </c>
      <c r="AF40" s="1">
        <v>0.2</v>
      </c>
      <c r="AG40" s="1">
        <v>0</v>
      </c>
      <c r="AH40" s="1">
        <v>0</v>
      </c>
      <c r="AI40" s="1">
        <v>0</v>
      </c>
      <c r="AJ40" s="1">
        <v>0.27</v>
      </c>
      <c r="AK40" s="1">
        <v>21.73</v>
      </c>
      <c r="AL40" s="1">
        <v>16.82</v>
      </c>
      <c r="AM40" s="1">
        <v>17.59</v>
      </c>
      <c r="AN40" s="1">
        <v>1.3</v>
      </c>
      <c r="AO40" s="1">
        <v>3.9</v>
      </c>
      <c r="AP40" s="1">
        <v>10.6</v>
      </c>
      <c r="AQ40" s="1">
        <v>16</v>
      </c>
      <c r="AR40" s="1">
        <v>0.53</v>
      </c>
      <c r="AS40" s="1">
        <v>4.2699999999999996</v>
      </c>
      <c r="AT40" s="1">
        <v>0.93</v>
      </c>
      <c r="AU40" s="1">
        <v>1</v>
      </c>
      <c r="AV40" s="1">
        <v>0.67</v>
      </c>
      <c r="AW40" s="1">
        <v>67</v>
      </c>
      <c r="AX40" s="1">
        <v>4.47</v>
      </c>
      <c r="AY40" s="1">
        <v>0.33</v>
      </c>
      <c r="AZ40" s="1">
        <v>7.0000000000000007E-2</v>
      </c>
      <c r="BA40" s="1">
        <v>0.27</v>
      </c>
      <c r="BB40" s="1">
        <v>0.67</v>
      </c>
      <c r="BC40" s="1">
        <v>13.07</v>
      </c>
      <c r="BD40" s="1">
        <v>8.8000000000000007</v>
      </c>
      <c r="BE40" s="1">
        <v>4.53</v>
      </c>
      <c r="BF40" s="1">
        <v>0.87</v>
      </c>
      <c r="BG40" s="1">
        <v>2.8</v>
      </c>
      <c r="BH40" s="1">
        <v>1.6</v>
      </c>
      <c r="BI40" s="1">
        <v>1.38</v>
      </c>
      <c r="BJ40" s="1">
        <v>27.07</v>
      </c>
      <c r="BK40" s="1">
        <v>21.67</v>
      </c>
      <c r="BL40" s="1">
        <v>80</v>
      </c>
      <c r="BM40" s="1">
        <v>21.33</v>
      </c>
      <c r="BN40" s="1">
        <v>14.93</v>
      </c>
      <c r="BO40" s="1">
        <v>70</v>
      </c>
      <c r="BP40" s="1">
        <v>12.33</v>
      </c>
      <c r="BQ40" s="1">
        <v>9.27</v>
      </c>
      <c r="BR40" s="1">
        <v>75</v>
      </c>
      <c r="BS40" s="1">
        <v>0.27</v>
      </c>
      <c r="BT40" s="1">
        <v>0.2</v>
      </c>
      <c r="BU40" s="1">
        <v>14</v>
      </c>
      <c r="BV40" s="1">
        <v>1</v>
      </c>
      <c r="BW40" s="1">
        <v>11</v>
      </c>
      <c r="BX40" s="1">
        <v>1.33</v>
      </c>
      <c r="BY40" s="1">
        <v>41</v>
      </c>
      <c r="BZ40" s="1">
        <v>2.27</v>
      </c>
      <c r="CA40" s="1">
        <v>2.33</v>
      </c>
      <c r="CB40" s="1">
        <v>3.4</v>
      </c>
      <c r="CC40" s="1">
        <v>0.2</v>
      </c>
      <c r="CD40" s="1">
        <v>0</v>
      </c>
      <c r="CE40" s="1">
        <v>0</v>
      </c>
      <c r="CF40" s="1">
        <v>0</v>
      </c>
      <c r="CG40" s="1">
        <v>0.13</v>
      </c>
      <c r="CH40" s="1">
        <v>0</v>
      </c>
      <c r="CI40" s="1">
        <v>0</v>
      </c>
      <c r="CJ40" s="1">
        <v>0</v>
      </c>
      <c r="CK40" s="1">
        <f t="shared" si="0"/>
        <v>3.9781089700000014</v>
      </c>
      <c r="CL40" s="1">
        <v>3</v>
      </c>
    </row>
    <row r="41" spans="1:90" x14ac:dyDescent="0.25">
      <c r="A41" s="1" t="s">
        <v>89</v>
      </c>
      <c r="B41" s="1">
        <v>8.9</v>
      </c>
      <c r="C41" s="1">
        <v>1</v>
      </c>
      <c r="D41" s="1">
        <v>62</v>
      </c>
      <c r="E41" s="1">
        <v>0.23</v>
      </c>
      <c r="F41" s="1">
        <v>0</v>
      </c>
      <c r="G41" s="1">
        <v>0.2</v>
      </c>
      <c r="H41" s="1">
        <v>0</v>
      </c>
      <c r="I41" s="1">
        <v>1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0.06</v>
      </c>
      <c r="P41" s="1">
        <v>0.06</v>
      </c>
      <c r="Q41" s="1">
        <v>0</v>
      </c>
      <c r="R41" s="1">
        <v>0</v>
      </c>
      <c r="S41" s="1">
        <v>0</v>
      </c>
      <c r="T41" s="1">
        <v>0</v>
      </c>
      <c r="U41" s="1">
        <v>22</v>
      </c>
      <c r="V41" s="1">
        <v>15</v>
      </c>
      <c r="W41" s="1">
        <v>68</v>
      </c>
      <c r="X41" s="1">
        <v>0</v>
      </c>
      <c r="Y41" s="1">
        <v>0</v>
      </c>
      <c r="AA41" s="1">
        <v>0</v>
      </c>
      <c r="AB41" s="1">
        <v>0</v>
      </c>
      <c r="AC41" s="1">
        <v>2</v>
      </c>
      <c r="AD41" s="1">
        <v>0</v>
      </c>
      <c r="AE41" s="1">
        <v>0.13</v>
      </c>
      <c r="AF41" s="1">
        <v>0</v>
      </c>
      <c r="AG41" s="1">
        <v>0</v>
      </c>
      <c r="AH41" s="1">
        <v>0</v>
      </c>
      <c r="AI41" s="1">
        <v>0</v>
      </c>
      <c r="AJ41" s="1">
        <v>1</v>
      </c>
      <c r="AK41" s="1">
        <v>30</v>
      </c>
      <c r="AL41" s="1">
        <v>25.7</v>
      </c>
      <c r="AM41" s="1">
        <v>6.8</v>
      </c>
      <c r="AN41" s="1">
        <v>0.7</v>
      </c>
      <c r="AO41" s="1">
        <v>3.4</v>
      </c>
      <c r="AP41" s="1">
        <v>9</v>
      </c>
      <c r="AQ41" s="1">
        <v>9</v>
      </c>
      <c r="AR41" s="1">
        <v>0</v>
      </c>
      <c r="AS41" s="1">
        <v>3</v>
      </c>
      <c r="AT41" s="1">
        <v>0</v>
      </c>
      <c r="AU41" s="1">
        <v>0</v>
      </c>
      <c r="AV41" s="1">
        <v>0</v>
      </c>
      <c r="AX41" s="1">
        <v>2</v>
      </c>
      <c r="AY41" s="1">
        <v>0</v>
      </c>
      <c r="AZ41" s="1">
        <v>0</v>
      </c>
      <c r="BA41" s="1">
        <v>0</v>
      </c>
      <c r="BB41" s="1">
        <v>0</v>
      </c>
      <c r="BC41" s="1">
        <v>8</v>
      </c>
      <c r="BD41" s="1">
        <v>4</v>
      </c>
      <c r="BE41" s="1">
        <v>2</v>
      </c>
      <c r="BF41" s="1">
        <v>3</v>
      </c>
      <c r="BG41" s="1">
        <v>2</v>
      </c>
      <c r="BH41" s="1">
        <v>2</v>
      </c>
      <c r="BI41" s="1">
        <v>1</v>
      </c>
      <c r="BJ41" s="1">
        <v>40</v>
      </c>
      <c r="BK41" s="1">
        <v>30</v>
      </c>
      <c r="BL41" s="1">
        <v>75</v>
      </c>
      <c r="BM41" s="1">
        <v>36</v>
      </c>
      <c r="BN41" s="1">
        <v>27</v>
      </c>
      <c r="BO41" s="1">
        <v>75</v>
      </c>
      <c r="BP41" s="1">
        <v>22</v>
      </c>
      <c r="BQ41" s="1">
        <v>15</v>
      </c>
      <c r="BR41" s="1">
        <v>68</v>
      </c>
      <c r="BS41" s="1">
        <v>0</v>
      </c>
      <c r="BT41" s="1">
        <v>0</v>
      </c>
      <c r="BU41" s="1">
        <v>1</v>
      </c>
      <c r="BV41" s="1">
        <v>0</v>
      </c>
      <c r="BW41" s="1">
        <v>1</v>
      </c>
      <c r="BX41" s="1">
        <v>2</v>
      </c>
      <c r="BY41" s="1">
        <v>50</v>
      </c>
      <c r="BZ41" s="1">
        <v>7</v>
      </c>
      <c r="CA41" s="1">
        <v>3</v>
      </c>
      <c r="CB41" s="1">
        <v>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5.5037255100000007</v>
      </c>
      <c r="CL41" s="1">
        <v>3</v>
      </c>
    </row>
    <row r="42" spans="1:90" x14ac:dyDescent="0.25">
      <c r="A42" s="1" t="s">
        <v>242</v>
      </c>
      <c r="B42" s="1">
        <v>9.4</v>
      </c>
      <c r="C42" s="1">
        <v>1</v>
      </c>
      <c r="D42" s="1">
        <v>76</v>
      </c>
      <c r="E42" s="1">
        <v>0.2</v>
      </c>
      <c r="F42" s="1">
        <v>0</v>
      </c>
      <c r="G42" s="1">
        <v>0.2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0.03</v>
      </c>
      <c r="P42" s="1">
        <v>0.03</v>
      </c>
      <c r="Q42" s="1">
        <v>0</v>
      </c>
      <c r="R42" s="1">
        <v>0</v>
      </c>
      <c r="S42" s="1">
        <v>0</v>
      </c>
      <c r="T42" s="1">
        <v>0</v>
      </c>
      <c r="U42" s="1">
        <v>20</v>
      </c>
      <c r="V42" s="1">
        <v>19</v>
      </c>
      <c r="W42" s="1">
        <v>95</v>
      </c>
      <c r="X42" s="1">
        <v>0</v>
      </c>
      <c r="Y42" s="1">
        <v>0</v>
      </c>
      <c r="AA42" s="1">
        <v>0</v>
      </c>
      <c r="AB42" s="1">
        <v>0</v>
      </c>
      <c r="AC42" s="1">
        <v>3</v>
      </c>
      <c r="AD42" s="1">
        <v>0</v>
      </c>
      <c r="AE42" s="1">
        <v>0.13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14</v>
      </c>
      <c r="AL42" s="1">
        <v>38.799999999999997</v>
      </c>
      <c r="AM42" s="1">
        <v>6.2</v>
      </c>
      <c r="AN42" s="1">
        <v>0.5</v>
      </c>
      <c r="AO42" s="1">
        <v>3.1</v>
      </c>
      <c r="AP42" s="1">
        <v>3</v>
      </c>
      <c r="AQ42" s="1">
        <v>3</v>
      </c>
      <c r="AR42" s="1">
        <v>0</v>
      </c>
      <c r="AS42" s="1">
        <v>3</v>
      </c>
      <c r="AT42" s="1">
        <v>0</v>
      </c>
      <c r="AU42" s="1">
        <v>0</v>
      </c>
      <c r="AV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8</v>
      </c>
      <c r="BD42" s="1">
        <v>4</v>
      </c>
      <c r="BE42" s="1">
        <v>2</v>
      </c>
      <c r="BF42" s="1">
        <v>3</v>
      </c>
      <c r="BG42" s="1">
        <v>2</v>
      </c>
      <c r="BH42" s="1">
        <v>2</v>
      </c>
      <c r="BI42" s="1">
        <v>1</v>
      </c>
      <c r="BJ42" s="1">
        <v>24</v>
      </c>
      <c r="BK42" s="1">
        <v>23</v>
      </c>
      <c r="BL42" s="1">
        <v>96</v>
      </c>
      <c r="BM42" s="1">
        <v>23</v>
      </c>
      <c r="BN42" s="1">
        <v>22</v>
      </c>
      <c r="BO42" s="1">
        <v>96</v>
      </c>
      <c r="BP42" s="1">
        <v>20</v>
      </c>
      <c r="BQ42" s="1">
        <v>19</v>
      </c>
      <c r="BR42" s="1">
        <v>95</v>
      </c>
      <c r="BS42" s="1">
        <v>0</v>
      </c>
      <c r="BT42" s="1">
        <v>0</v>
      </c>
      <c r="BU42" s="1">
        <v>1</v>
      </c>
      <c r="BV42" s="1">
        <v>0</v>
      </c>
      <c r="BW42" s="1">
        <v>1</v>
      </c>
      <c r="BX42" s="1">
        <v>1</v>
      </c>
      <c r="BY42" s="1">
        <v>33</v>
      </c>
      <c r="BZ42" s="1">
        <v>7</v>
      </c>
      <c r="CA42" s="1">
        <v>1</v>
      </c>
      <c r="CB42" s="1">
        <v>2</v>
      </c>
      <c r="CC42" s="1">
        <v>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4.4616064000000009</v>
      </c>
      <c r="CL42" s="1">
        <v>3</v>
      </c>
    </row>
    <row r="43" spans="1:90" x14ac:dyDescent="0.25">
      <c r="A43" s="1" t="s">
        <v>122</v>
      </c>
      <c r="B43" s="1">
        <v>5.4</v>
      </c>
      <c r="C43" s="1">
        <v>1</v>
      </c>
      <c r="D43" s="1">
        <v>90</v>
      </c>
      <c r="E43" s="1">
        <v>0.11</v>
      </c>
      <c r="F43" s="1">
        <v>0</v>
      </c>
      <c r="G43" s="1">
        <v>0.1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0.03</v>
      </c>
      <c r="P43" s="1">
        <v>0.03</v>
      </c>
      <c r="Q43" s="1">
        <v>0</v>
      </c>
      <c r="R43" s="1">
        <v>0</v>
      </c>
      <c r="S43" s="1">
        <v>0</v>
      </c>
      <c r="T43" s="1">
        <v>0</v>
      </c>
      <c r="U43" s="1">
        <v>9</v>
      </c>
      <c r="V43" s="1">
        <v>8</v>
      </c>
      <c r="W43" s="1">
        <v>89</v>
      </c>
      <c r="X43" s="1">
        <v>0</v>
      </c>
      <c r="Y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0.06</v>
      </c>
      <c r="AF43" s="1">
        <v>0</v>
      </c>
      <c r="AG43" s="1">
        <v>0</v>
      </c>
      <c r="AH43" s="1">
        <v>1</v>
      </c>
      <c r="AI43" s="1">
        <v>0</v>
      </c>
      <c r="AJ43" s="1">
        <v>1</v>
      </c>
      <c r="AK43" s="1">
        <v>14</v>
      </c>
      <c r="AL43" s="1">
        <v>12.8</v>
      </c>
      <c r="AM43" s="1">
        <v>10.4</v>
      </c>
      <c r="AN43" s="1">
        <v>0.3</v>
      </c>
      <c r="AO43" s="1">
        <v>1.9</v>
      </c>
      <c r="AP43" s="1">
        <v>3</v>
      </c>
      <c r="AQ43" s="1">
        <v>3</v>
      </c>
      <c r="AR43" s="1">
        <v>0</v>
      </c>
      <c r="AS43" s="1">
        <v>2</v>
      </c>
      <c r="AT43" s="1">
        <v>0</v>
      </c>
      <c r="AU43" s="1">
        <v>2</v>
      </c>
      <c r="AV43" s="1">
        <v>0</v>
      </c>
      <c r="AW43" s="1">
        <v>0</v>
      </c>
      <c r="AX43" s="1">
        <v>5</v>
      </c>
      <c r="AY43" s="1">
        <v>0</v>
      </c>
      <c r="AZ43" s="1">
        <v>1</v>
      </c>
      <c r="BA43" s="1">
        <v>1</v>
      </c>
      <c r="BB43" s="1">
        <v>2</v>
      </c>
      <c r="BC43" s="1">
        <v>8</v>
      </c>
      <c r="BD43" s="1">
        <v>4</v>
      </c>
      <c r="BE43" s="1">
        <v>2</v>
      </c>
      <c r="BF43" s="1">
        <v>3</v>
      </c>
      <c r="BG43" s="1">
        <v>2</v>
      </c>
      <c r="BH43" s="1">
        <v>2</v>
      </c>
      <c r="BI43" s="1">
        <v>1</v>
      </c>
      <c r="BJ43" s="1">
        <v>35</v>
      </c>
      <c r="BK43" s="1">
        <v>26</v>
      </c>
      <c r="BL43" s="1">
        <v>74</v>
      </c>
      <c r="BM43" s="1">
        <v>23</v>
      </c>
      <c r="BN43" s="1">
        <v>17</v>
      </c>
      <c r="BO43" s="1">
        <v>74</v>
      </c>
      <c r="BP43" s="1">
        <v>9</v>
      </c>
      <c r="BQ43" s="1">
        <v>8</v>
      </c>
      <c r="BR43" s="1">
        <v>89</v>
      </c>
      <c r="BS43" s="1">
        <v>0</v>
      </c>
      <c r="BT43" s="1">
        <v>0</v>
      </c>
      <c r="BU43" s="1">
        <v>1</v>
      </c>
      <c r="BV43" s="1">
        <v>0</v>
      </c>
      <c r="BW43" s="1">
        <v>0</v>
      </c>
      <c r="BX43" s="1">
        <v>0</v>
      </c>
      <c r="BY43" s="1">
        <v>47</v>
      </c>
      <c r="BZ43" s="1">
        <v>3</v>
      </c>
      <c r="CA43" s="1">
        <v>4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4.1194669299999997</v>
      </c>
      <c r="CL43" s="1">
        <v>3</v>
      </c>
    </row>
    <row r="44" spans="1:90" x14ac:dyDescent="0.25">
      <c r="A44" s="1" t="s">
        <v>167</v>
      </c>
      <c r="B44" s="1">
        <v>4.9000000000000004</v>
      </c>
      <c r="C44" s="1">
        <v>1</v>
      </c>
      <c r="D44" s="1">
        <v>90</v>
      </c>
      <c r="E44" s="1">
        <v>0.33</v>
      </c>
      <c r="F44" s="1">
        <v>1</v>
      </c>
      <c r="G44" s="1">
        <v>0.3</v>
      </c>
      <c r="H44" s="1">
        <v>1</v>
      </c>
      <c r="I44" s="1">
        <v>2</v>
      </c>
      <c r="J44" s="1">
        <v>1</v>
      </c>
      <c r="K44" s="1">
        <v>1</v>
      </c>
      <c r="L44" s="1">
        <v>1</v>
      </c>
      <c r="M44" s="1">
        <v>0</v>
      </c>
      <c r="N44" s="1">
        <v>0</v>
      </c>
      <c r="O44" s="1">
        <v>0.18</v>
      </c>
      <c r="P44" s="1">
        <v>0.18</v>
      </c>
      <c r="Q44" s="1">
        <v>1</v>
      </c>
      <c r="R44" s="1">
        <v>0</v>
      </c>
      <c r="S44" s="1">
        <v>1</v>
      </c>
      <c r="T44" s="1">
        <v>0</v>
      </c>
      <c r="U44" s="1">
        <v>24</v>
      </c>
      <c r="V44" s="1">
        <v>20</v>
      </c>
      <c r="W44" s="1">
        <v>83</v>
      </c>
      <c r="X44" s="1">
        <v>0</v>
      </c>
      <c r="Y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0.09</v>
      </c>
      <c r="AF44" s="1">
        <v>0</v>
      </c>
      <c r="AG44" s="1">
        <v>0</v>
      </c>
      <c r="AH44" s="1">
        <v>0</v>
      </c>
      <c r="AI44" s="1">
        <v>0</v>
      </c>
      <c r="AJ44" s="1">
        <v>1</v>
      </c>
      <c r="AK44" s="1">
        <v>25</v>
      </c>
      <c r="AL44" s="1">
        <v>17.899999999999999</v>
      </c>
      <c r="AM44" s="1">
        <v>57.4</v>
      </c>
      <c r="AN44" s="1">
        <v>1.2</v>
      </c>
      <c r="AO44" s="1">
        <v>4</v>
      </c>
      <c r="AP44" s="1">
        <v>13</v>
      </c>
      <c r="AQ44" s="1">
        <v>31</v>
      </c>
      <c r="AR44" s="1">
        <v>3</v>
      </c>
      <c r="AS44" s="1">
        <v>11</v>
      </c>
      <c r="AT44" s="1">
        <v>0</v>
      </c>
      <c r="AU44" s="1">
        <v>7</v>
      </c>
      <c r="AV44" s="1">
        <v>2</v>
      </c>
      <c r="AW44" s="1">
        <v>29</v>
      </c>
      <c r="AX44" s="1">
        <v>7</v>
      </c>
      <c r="AY44" s="1">
        <v>2</v>
      </c>
      <c r="AZ44" s="1">
        <v>0</v>
      </c>
      <c r="BA44" s="1">
        <v>1</v>
      </c>
      <c r="BB44" s="1">
        <v>3</v>
      </c>
      <c r="BC44" s="1">
        <v>8</v>
      </c>
      <c r="BD44" s="1">
        <v>4</v>
      </c>
      <c r="BE44" s="1">
        <v>2</v>
      </c>
      <c r="BF44" s="1">
        <v>3</v>
      </c>
      <c r="BG44" s="1">
        <v>2</v>
      </c>
      <c r="BH44" s="1">
        <v>2</v>
      </c>
      <c r="BI44" s="1">
        <v>1</v>
      </c>
      <c r="BJ44" s="1">
        <v>72</v>
      </c>
      <c r="BK44" s="1">
        <v>60</v>
      </c>
      <c r="BL44" s="1">
        <v>83</v>
      </c>
      <c r="BM44" s="1">
        <v>45</v>
      </c>
      <c r="BN44" s="1">
        <v>36</v>
      </c>
      <c r="BO44" s="1">
        <v>80</v>
      </c>
      <c r="BP44" s="1">
        <v>24</v>
      </c>
      <c r="BQ44" s="1">
        <v>20</v>
      </c>
      <c r="BR44" s="1">
        <v>83</v>
      </c>
      <c r="BS44" s="1">
        <v>0</v>
      </c>
      <c r="BT44" s="1">
        <v>0</v>
      </c>
      <c r="BU44" s="1">
        <v>1</v>
      </c>
      <c r="BV44" s="1">
        <v>0</v>
      </c>
      <c r="BW44" s="1">
        <v>0</v>
      </c>
      <c r="BX44" s="1">
        <v>0</v>
      </c>
      <c r="BY44" s="1">
        <v>96</v>
      </c>
      <c r="BZ44" s="1">
        <v>1</v>
      </c>
      <c r="CA44" s="1">
        <v>11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4.1586610699999973</v>
      </c>
      <c r="CL44" s="1">
        <v>3</v>
      </c>
    </row>
    <row r="45" spans="1:90" x14ac:dyDescent="0.25">
      <c r="A45" s="1" t="s">
        <v>171</v>
      </c>
      <c r="B45" s="1">
        <v>11.7</v>
      </c>
      <c r="C45" s="1">
        <v>1</v>
      </c>
      <c r="D45" s="1">
        <v>86</v>
      </c>
      <c r="E45" s="1">
        <v>0.38</v>
      </c>
      <c r="F45" s="1">
        <v>0</v>
      </c>
      <c r="G45" s="1">
        <v>0.3</v>
      </c>
      <c r="H45" s="1">
        <v>0</v>
      </c>
      <c r="I45" s="1">
        <v>3</v>
      </c>
      <c r="J45" s="1">
        <v>1</v>
      </c>
      <c r="K45" s="1">
        <v>1</v>
      </c>
      <c r="L45" s="1">
        <v>2</v>
      </c>
      <c r="M45" s="1">
        <v>0</v>
      </c>
      <c r="N45" s="1">
        <v>0</v>
      </c>
      <c r="O45" s="1">
        <v>0.18</v>
      </c>
      <c r="P45" s="1">
        <v>0.18</v>
      </c>
      <c r="Q45" s="1">
        <v>0</v>
      </c>
      <c r="R45" s="1">
        <v>0</v>
      </c>
      <c r="S45" s="1">
        <v>0</v>
      </c>
      <c r="T45" s="1">
        <v>0</v>
      </c>
      <c r="U45" s="1">
        <v>31</v>
      </c>
      <c r="V45" s="1">
        <v>23</v>
      </c>
      <c r="W45" s="1">
        <v>74</v>
      </c>
      <c r="X45" s="1">
        <v>7</v>
      </c>
      <c r="Y45" s="1">
        <v>1</v>
      </c>
      <c r="Z45" s="1">
        <v>14</v>
      </c>
      <c r="AA45" s="1">
        <v>6</v>
      </c>
      <c r="AB45" s="1">
        <v>0</v>
      </c>
      <c r="AC45" s="1">
        <v>2</v>
      </c>
      <c r="AD45" s="1">
        <v>0</v>
      </c>
      <c r="AE45" s="1">
        <v>0.13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26</v>
      </c>
      <c r="AL45" s="1">
        <v>33.5</v>
      </c>
      <c r="AM45" s="1">
        <v>7.6</v>
      </c>
      <c r="AN45" s="1">
        <v>1.3</v>
      </c>
      <c r="AO45" s="1">
        <v>3.9</v>
      </c>
      <c r="AP45" s="1">
        <v>3</v>
      </c>
      <c r="AQ45" s="1">
        <v>3</v>
      </c>
      <c r="AR45" s="1">
        <v>0</v>
      </c>
      <c r="AS45" s="1">
        <v>3</v>
      </c>
      <c r="AT45" s="1">
        <v>0</v>
      </c>
      <c r="AU45" s="1">
        <v>1</v>
      </c>
      <c r="AV45" s="1">
        <v>0</v>
      </c>
      <c r="AW45" s="1">
        <v>0</v>
      </c>
      <c r="AX45" s="1">
        <v>7</v>
      </c>
      <c r="AY45" s="1">
        <v>1</v>
      </c>
      <c r="AZ45" s="1">
        <v>0</v>
      </c>
      <c r="BA45" s="1">
        <v>0</v>
      </c>
      <c r="BB45" s="1">
        <v>1</v>
      </c>
      <c r="BC45" s="1">
        <v>8</v>
      </c>
      <c r="BD45" s="1">
        <v>4</v>
      </c>
      <c r="BE45" s="1">
        <v>2</v>
      </c>
      <c r="BF45" s="1">
        <v>3</v>
      </c>
      <c r="BG45" s="1">
        <v>2</v>
      </c>
      <c r="BH45" s="1">
        <v>2</v>
      </c>
      <c r="BI45" s="1">
        <v>1</v>
      </c>
      <c r="BJ45" s="1">
        <v>54</v>
      </c>
      <c r="BK45" s="1">
        <v>42</v>
      </c>
      <c r="BL45" s="1">
        <v>78</v>
      </c>
      <c r="BM45" s="1">
        <v>48</v>
      </c>
      <c r="BN45" s="1">
        <v>33</v>
      </c>
      <c r="BO45" s="1">
        <v>69</v>
      </c>
      <c r="BP45" s="1">
        <v>31</v>
      </c>
      <c r="BQ45" s="1">
        <v>23</v>
      </c>
      <c r="BR45" s="1">
        <v>74</v>
      </c>
      <c r="BS45" s="1">
        <v>1</v>
      </c>
      <c r="BT45" s="1">
        <v>1</v>
      </c>
      <c r="BU45" s="1">
        <v>1</v>
      </c>
      <c r="BV45" s="1">
        <v>0</v>
      </c>
      <c r="BW45" s="1">
        <v>1</v>
      </c>
      <c r="BX45" s="1">
        <v>0</v>
      </c>
      <c r="BY45" s="1">
        <v>77</v>
      </c>
      <c r="BZ45" s="1">
        <v>1</v>
      </c>
      <c r="CA45" s="1">
        <v>9</v>
      </c>
      <c r="CB45" s="1">
        <v>12</v>
      </c>
      <c r="CC45" s="1">
        <v>0</v>
      </c>
      <c r="CD45" s="1">
        <v>0</v>
      </c>
      <c r="CE45" s="1">
        <v>4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6.802143730000008</v>
      </c>
      <c r="CL45" s="1">
        <v>3</v>
      </c>
    </row>
    <row r="46" spans="1:90" x14ac:dyDescent="0.25">
      <c r="A46" s="1" t="s">
        <v>60</v>
      </c>
      <c r="B46" s="1">
        <v>6.8</v>
      </c>
      <c r="C46" s="1">
        <v>14</v>
      </c>
      <c r="D46" s="1">
        <v>83.93</v>
      </c>
      <c r="E46" s="1">
        <v>0.36</v>
      </c>
      <c r="F46" s="1">
        <v>0.28999999999999998</v>
      </c>
      <c r="G46" s="1">
        <v>0.5</v>
      </c>
      <c r="H46" s="1">
        <v>5</v>
      </c>
      <c r="I46" s="1">
        <v>1.71</v>
      </c>
      <c r="J46" s="1">
        <v>0.56999999999999995</v>
      </c>
      <c r="K46" s="1">
        <v>1.07</v>
      </c>
      <c r="L46" s="1">
        <v>0.64</v>
      </c>
      <c r="M46" s="1">
        <v>0.36</v>
      </c>
      <c r="N46" s="1">
        <v>0</v>
      </c>
      <c r="O46" s="1">
        <v>0.15</v>
      </c>
      <c r="P46" s="1">
        <v>0.26</v>
      </c>
      <c r="Q46" s="1">
        <v>0.28999999999999998</v>
      </c>
      <c r="R46" s="1">
        <v>0.28999999999999998</v>
      </c>
      <c r="S46" s="1">
        <v>0</v>
      </c>
      <c r="T46" s="1">
        <v>0</v>
      </c>
      <c r="U46" s="1">
        <v>13.79</v>
      </c>
      <c r="V46" s="1">
        <v>10.14</v>
      </c>
      <c r="W46" s="1">
        <v>74</v>
      </c>
      <c r="X46" s="1">
        <v>1.71</v>
      </c>
      <c r="Y46" s="1">
        <v>0.36</v>
      </c>
      <c r="Z46" s="1">
        <v>21</v>
      </c>
      <c r="AA46" s="1">
        <v>0</v>
      </c>
      <c r="AB46" s="1">
        <v>0</v>
      </c>
      <c r="AC46" s="1">
        <v>1.36</v>
      </c>
      <c r="AD46" s="1">
        <v>0.28999999999999998</v>
      </c>
      <c r="AE46" s="1">
        <v>0.2</v>
      </c>
      <c r="AF46" s="1">
        <v>7.0000000000000007E-2</v>
      </c>
      <c r="AG46" s="1">
        <v>0</v>
      </c>
      <c r="AH46" s="1">
        <v>0.21</v>
      </c>
      <c r="AI46" s="1">
        <v>0</v>
      </c>
      <c r="AJ46" s="1">
        <v>0.28999999999999998</v>
      </c>
      <c r="AK46" s="1">
        <v>22.36</v>
      </c>
      <c r="AL46" s="1">
        <v>19.39</v>
      </c>
      <c r="AM46" s="1">
        <v>18.3</v>
      </c>
      <c r="AN46" s="1">
        <v>1.9</v>
      </c>
      <c r="AO46" s="1">
        <v>4.4000000000000004</v>
      </c>
      <c r="AP46" s="1">
        <v>4.6399999999999997</v>
      </c>
      <c r="AQ46" s="1">
        <v>10.43</v>
      </c>
      <c r="AR46" s="1">
        <v>0.21</v>
      </c>
      <c r="AS46" s="1">
        <v>3.86</v>
      </c>
      <c r="AT46" s="1">
        <v>1.21</v>
      </c>
      <c r="AU46" s="1">
        <v>1</v>
      </c>
      <c r="AV46" s="1">
        <v>0.5</v>
      </c>
      <c r="AW46" s="1">
        <v>50</v>
      </c>
      <c r="AX46" s="1">
        <v>5.21</v>
      </c>
      <c r="AY46" s="1">
        <v>0.28999999999999998</v>
      </c>
      <c r="AZ46" s="1">
        <v>0</v>
      </c>
      <c r="BA46" s="1">
        <v>0.21</v>
      </c>
      <c r="BB46" s="1">
        <v>0.5</v>
      </c>
      <c r="BC46" s="1">
        <v>11.79</v>
      </c>
      <c r="BD46" s="1">
        <v>7.07</v>
      </c>
      <c r="BE46" s="1">
        <v>4.1399999999999997</v>
      </c>
      <c r="BF46" s="1">
        <v>1.57</v>
      </c>
      <c r="BG46" s="1">
        <v>1.93</v>
      </c>
      <c r="BH46" s="1">
        <v>1.07</v>
      </c>
      <c r="BI46" s="1">
        <v>1.18</v>
      </c>
      <c r="BJ46" s="1">
        <v>28.07</v>
      </c>
      <c r="BK46" s="1">
        <v>22.43</v>
      </c>
      <c r="BL46" s="1">
        <v>80</v>
      </c>
      <c r="BM46" s="1">
        <v>21.57</v>
      </c>
      <c r="BN46" s="1">
        <v>15.86</v>
      </c>
      <c r="BO46" s="1">
        <v>74</v>
      </c>
      <c r="BP46" s="1">
        <v>13.79</v>
      </c>
      <c r="BQ46" s="1">
        <v>10.14</v>
      </c>
      <c r="BR46" s="1">
        <v>74</v>
      </c>
      <c r="BS46" s="1">
        <v>0.28999999999999998</v>
      </c>
      <c r="BT46" s="1">
        <v>0.14000000000000001</v>
      </c>
      <c r="BU46" s="1">
        <v>13</v>
      </c>
      <c r="BV46" s="1">
        <v>1</v>
      </c>
      <c r="BW46" s="1">
        <v>1</v>
      </c>
      <c r="BX46" s="1">
        <v>2.0699999999999998</v>
      </c>
      <c r="BY46" s="1">
        <v>52.57</v>
      </c>
      <c r="BZ46" s="1">
        <v>3.57</v>
      </c>
      <c r="CA46" s="1">
        <v>1.93</v>
      </c>
      <c r="CB46" s="1">
        <v>3.71</v>
      </c>
      <c r="CC46" s="1">
        <v>0.86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0.14000000000000001</v>
      </c>
      <c r="CJ46" s="1">
        <v>0.14000000000000001</v>
      </c>
      <c r="CK46" s="1">
        <f t="shared" si="0"/>
        <v>3.8976394900000009</v>
      </c>
      <c r="CL46" s="1">
        <v>2</v>
      </c>
    </row>
    <row r="47" spans="1:90" x14ac:dyDescent="0.25">
      <c r="A47" s="1" t="s">
        <v>63</v>
      </c>
      <c r="B47" s="1">
        <v>5.9</v>
      </c>
      <c r="C47" s="1">
        <v>7</v>
      </c>
      <c r="D47" s="1">
        <v>14</v>
      </c>
      <c r="E47" s="1">
        <v>0.12</v>
      </c>
      <c r="F47" s="1">
        <v>0.22</v>
      </c>
      <c r="G47" s="1">
        <v>0.2</v>
      </c>
      <c r="H47" s="1">
        <v>2</v>
      </c>
      <c r="I47" s="1">
        <v>0.56999999999999995</v>
      </c>
      <c r="J47" s="1">
        <v>0.43</v>
      </c>
      <c r="K47" s="1">
        <v>0.43</v>
      </c>
      <c r="L47" s="1">
        <v>0.14000000000000001</v>
      </c>
      <c r="M47" s="1">
        <v>0.14000000000000001</v>
      </c>
      <c r="N47" s="1">
        <v>0</v>
      </c>
      <c r="O47" s="1">
        <v>0.12</v>
      </c>
      <c r="P47" s="1">
        <v>0.12</v>
      </c>
      <c r="Q47" s="1">
        <v>0.28999999999999998</v>
      </c>
      <c r="R47" s="1">
        <v>0.28999999999999998</v>
      </c>
      <c r="S47" s="1">
        <v>0</v>
      </c>
      <c r="T47" s="1">
        <v>0</v>
      </c>
      <c r="U47" s="1">
        <v>1.29</v>
      </c>
      <c r="V47" s="1">
        <v>0.43</v>
      </c>
      <c r="W47" s="1">
        <v>33</v>
      </c>
      <c r="X47" s="1">
        <v>0.14000000000000001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0.03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12.14</v>
      </c>
      <c r="AL47" s="1">
        <v>0.28999999999999998</v>
      </c>
      <c r="AM47" s="1">
        <v>11.26</v>
      </c>
      <c r="AN47" s="1">
        <v>0.7</v>
      </c>
      <c r="AO47" s="1">
        <v>2.2999999999999998</v>
      </c>
      <c r="AP47" s="1">
        <v>4.1399999999999997</v>
      </c>
      <c r="AQ47" s="1">
        <v>9.2899999999999991</v>
      </c>
      <c r="AR47" s="1">
        <v>0.28999999999999998</v>
      </c>
      <c r="AS47" s="1">
        <v>2.71</v>
      </c>
      <c r="AT47" s="1">
        <v>0.14000000000000001</v>
      </c>
      <c r="AU47" s="1">
        <v>0.28999999999999998</v>
      </c>
      <c r="AV47" s="1">
        <v>0.28999999999999998</v>
      </c>
      <c r="AW47" s="1">
        <v>100</v>
      </c>
      <c r="AX47" s="1">
        <v>1.1399999999999999</v>
      </c>
      <c r="AY47" s="1">
        <v>0.14000000000000001</v>
      </c>
      <c r="AZ47" s="1">
        <v>0</v>
      </c>
      <c r="BA47" s="1">
        <v>0</v>
      </c>
      <c r="BB47" s="1">
        <v>0.14000000000000001</v>
      </c>
      <c r="BC47" s="1">
        <v>12.29</v>
      </c>
      <c r="BD47" s="1">
        <v>8.14</v>
      </c>
      <c r="BE47" s="1">
        <v>5</v>
      </c>
      <c r="BF47" s="1">
        <v>1</v>
      </c>
      <c r="BG47" s="1">
        <v>3.57</v>
      </c>
      <c r="BH47" s="1">
        <v>1.86</v>
      </c>
      <c r="BI47" s="1">
        <v>1.52</v>
      </c>
      <c r="BJ47" s="1">
        <v>2.71</v>
      </c>
      <c r="BK47" s="1">
        <v>1.71</v>
      </c>
      <c r="BL47" s="1">
        <v>63</v>
      </c>
      <c r="BM47" s="1">
        <v>1.71</v>
      </c>
      <c r="BN47" s="1">
        <v>0.56999999999999995</v>
      </c>
      <c r="BO47" s="1">
        <v>33</v>
      </c>
      <c r="BP47" s="1">
        <v>1.29</v>
      </c>
      <c r="BQ47" s="1">
        <v>0.43</v>
      </c>
      <c r="BR47" s="1">
        <v>33</v>
      </c>
      <c r="BS47" s="1">
        <v>0</v>
      </c>
      <c r="BT47" s="1">
        <v>0</v>
      </c>
      <c r="BU47" s="1">
        <v>0</v>
      </c>
      <c r="BV47" s="1">
        <v>7</v>
      </c>
      <c r="BW47" s="1">
        <v>0</v>
      </c>
      <c r="BX47" s="1">
        <v>0.43</v>
      </c>
      <c r="BY47" s="1">
        <v>6.29</v>
      </c>
      <c r="BZ47" s="1">
        <v>1.1399999999999999</v>
      </c>
      <c r="CA47" s="1">
        <v>0.14000000000000001</v>
      </c>
      <c r="CB47" s="1">
        <v>0.14000000000000001</v>
      </c>
      <c r="CC47" s="1">
        <v>0.28999999999999998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4.3213239899999998</v>
      </c>
      <c r="CL47" s="1">
        <v>2</v>
      </c>
    </row>
    <row r="48" spans="1:90" x14ac:dyDescent="0.25">
      <c r="A48" s="1" t="s">
        <v>67</v>
      </c>
      <c r="B48" s="1">
        <v>6.3</v>
      </c>
      <c r="C48" s="1">
        <v>13</v>
      </c>
      <c r="D48" s="1">
        <v>88.23</v>
      </c>
      <c r="E48" s="1">
        <v>0.24</v>
      </c>
      <c r="F48" s="1">
        <v>0.18</v>
      </c>
      <c r="G48" s="1">
        <v>0.3</v>
      </c>
      <c r="H48" s="1">
        <v>2</v>
      </c>
      <c r="I48" s="1">
        <v>1.1499999999999999</v>
      </c>
      <c r="J48" s="1">
        <v>0.62</v>
      </c>
      <c r="K48" s="1">
        <v>0.23</v>
      </c>
      <c r="L48" s="1">
        <v>0.92</v>
      </c>
      <c r="M48" s="1">
        <v>0.15</v>
      </c>
      <c r="N48" s="1">
        <v>0</v>
      </c>
      <c r="O48" s="1">
        <v>7.0000000000000007E-2</v>
      </c>
      <c r="P48" s="1">
        <v>0.19</v>
      </c>
      <c r="Q48" s="1">
        <v>0.15</v>
      </c>
      <c r="R48" s="1">
        <v>0.15</v>
      </c>
      <c r="S48" s="1">
        <v>0</v>
      </c>
      <c r="T48" s="1">
        <v>0</v>
      </c>
      <c r="U48" s="1">
        <v>14.08</v>
      </c>
      <c r="V48" s="1">
        <v>11.38</v>
      </c>
      <c r="W48" s="1">
        <v>81</v>
      </c>
      <c r="X48" s="1">
        <v>7.77</v>
      </c>
      <c r="Y48" s="1">
        <v>1.85</v>
      </c>
      <c r="Z48" s="1">
        <v>24</v>
      </c>
      <c r="AA48" s="1">
        <v>5.69</v>
      </c>
      <c r="AB48" s="1">
        <v>1.23</v>
      </c>
      <c r="AC48" s="1">
        <v>1.85</v>
      </c>
      <c r="AD48" s="1">
        <v>0.08</v>
      </c>
      <c r="AE48" s="1">
        <v>0.11</v>
      </c>
      <c r="AF48" s="1">
        <v>0</v>
      </c>
      <c r="AG48" s="1">
        <v>0</v>
      </c>
      <c r="AH48" s="1">
        <v>0.15</v>
      </c>
      <c r="AI48" s="1">
        <v>0.08</v>
      </c>
      <c r="AJ48" s="1">
        <v>0.31</v>
      </c>
      <c r="AK48" s="1">
        <v>9.77</v>
      </c>
      <c r="AL48" s="1">
        <v>29.78</v>
      </c>
      <c r="AM48" s="1">
        <v>20.11</v>
      </c>
      <c r="AN48" s="1">
        <v>1.3</v>
      </c>
      <c r="AO48" s="1">
        <v>4</v>
      </c>
      <c r="AP48" s="1">
        <v>14.69</v>
      </c>
      <c r="AQ48" s="1">
        <v>16.77</v>
      </c>
      <c r="AR48" s="1">
        <v>0.15</v>
      </c>
      <c r="AS48" s="1">
        <v>2.85</v>
      </c>
      <c r="AT48" s="1">
        <v>1.46</v>
      </c>
      <c r="AU48" s="1">
        <v>0.92</v>
      </c>
      <c r="AV48" s="1">
        <v>0.62</v>
      </c>
      <c r="AW48" s="1">
        <v>67</v>
      </c>
      <c r="AX48" s="1">
        <v>7.85</v>
      </c>
      <c r="AY48" s="1">
        <v>0.92</v>
      </c>
      <c r="AZ48" s="1">
        <v>0.46</v>
      </c>
      <c r="BA48" s="1">
        <v>1.1499999999999999</v>
      </c>
      <c r="BB48" s="1">
        <v>2.54</v>
      </c>
      <c r="BC48" s="1">
        <v>13.38</v>
      </c>
      <c r="BD48" s="1">
        <v>8.77</v>
      </c>
      <c r="BE48" s="1">
        <v>4.46</v>
      </c>
      <c r="BF48" s="1">
        <v>1.08</v>
      </c>
      <c r="BG48" s="1">
        <v>2.54</v>
      </c>
      <c r="BH48" s="1">
        <v>2.08</v>
      </c>
      <c r="BI48" s="1">
        <v>1.51</v>
      </c>
      <c r="BJ48" s="1">
        <v>51.08</v>
      </c>
      <c r="BK48" s="1">
        <v>44.38</v>
      </c>
      <c r="BL48" s="1">
        <v>87</v>
      </c>
      <c r="BM48" s="1">
        <v>36.46</v>
      </c>
      <c r="BN48" s="1">
        <v>25.85</v>
      </c>
      <c r="BO48" s="1">
        <v>71</v>
      </c>
      <c r="BP48" s="1">
        <v>14.08</v>
      </c>
      <c r="BQ48" s="1">
        <v>11.38</v>
      </c>
      <c r="BR48" s="1">
        <v>81</v>
      </c>
      <c r="BS48" s="1">
        <v>0</v>
      </c>
      <c r="BT48" s="1">
        <v>0</v>
      </c>
      <c r="BU48" s="1">
        <v>13</v>
      </c>
      <c r="BV48" s="1">
        <v>0</v>
      </c>
      <c r="BW48" s="1">
        <v>1</v>
      </c>
      <c r="BX48" s="1">
        <v>0.54</v>
      </c>
      <c r="BY48" s="1">
        <v>69.23</v>
      </c>
      <c r="BZ48" s="1">
        <v>1</v>
      </c>
      <c r="CA48" s="1">
        <v>6.62</v>
      </c>
      <c r="CB48" s="1">
        <v>8.3800000000000008</v>
      </c>
      <c r="CC48" s="1">
        <v>0</v>
      </c>
      <c r="CD48" s="1">
        <v>0</v>
      </c>
      <c r="CE48" s="1">
        <v>5.31</v>
      </c>
      <c r="CF48" s="1">
        <v>0.38</v>
      </c>
      <c r="CG48" s="1">
        <v>0.38</v>
      </c>
      <c r="CH48" s="1">
        <v>0</v>
      </c>
      <c r="CI48" s="1">
        <v>0.15</v>
      </c>
      <c r="CJ48" s="1">
        <v>0.15</v>
      </c>
      <c r="CK48" s="1">
        <f t="shared" si="0"/>
        <v>3.9651302500000032</v>
      </c>
      <c r="CL48" s="1">
        <v>2</v>
      </c>
    </row>
    <row r="49" spans="1:90" x14ac:dyDescent="0.25">
      <c r="A49" s="1" t="s">
        <v>72</v>
      </c>
      <c r="B49" s="1">
        <v>5.6</v>
      </c>
      <c r="C49" s="1">
        <v>14</v>
      </c>
      <c r="D49" s="1">
        <v>61.5</v>
      </c>
      <c r="E49" s="1">
        <v>0.21</v>
      </c>
      <c r="F49" s="1">
        <v>0.1</v>
      </c>
      <c r="G49" s="1">
        <v>0.2</v>
      </c>
      <c r="H49" s="1">
        <v>1</v>
      </c>
      <c r="I49" s="1">
        <v>1.5</v>
      </c>
      <c r="J49" s="1">
        <v>0.28999999999999998</v>
      </c>
      <c r="K49" s="1">
        <v>0.64</v>
      </c>
      <c r="L49" s="1">
        <v>0.86</v>
      </c>
      <c r="M49" s="1">
        <v>0.21</v>
      </c>
      <c r="N49" s="1">
        <v>0</v>
      </c>
      <c r="O49" s="1">
        <v>0.14000000000000001</v>
      </c>
      <c r="P49" s="1">
        <v>0.14000000000000001</v>
      </c>
      <c r="Q49" s="1">
        <v>0</v>
      </c>
      <c r="R49" s="1">
        <v>0</v>
      </c>
      <c r="S49" s="1">
        <v>0</v>
      </c>
      <c r="T49" s="1">
        <v>0</v>
      </c>
      <c r="U49" s="1">
        <v>9.14</v>
      </c>
      <c r="V49" s="1">
        <v>6.86</v>
      </c>
      <c r="W49" s="1">
        <v>75</v>
      </c>
      <c r="X49" s="1">
        <v>2.4300000000000002</v>
      </c>
      <c r="Y49" s="1">
        <v>0.64</v>
      </c>
      <c r="Z49" s="1">
        <v>26</v>
      </c>
      <c r="AA49" s="1">
        <v>0</v>
      </c>
      <c r="AB49" s="1">
        <v>0</v>
      </c>
      <c r="AC49" s="1">
        <v>1.07</v>
      </c>
      <c r="AD49" s="1">
        <v>7.0000000000000007E-2</v>
      </c>
      <c r="AE49" s="1">
        <v>0.11</v>
      </c>
      <c r="AF49" s="1">
        <v>7.0000000000000007E-2</v>
      </c>
      <c r="AG49" s="1">
        <v>0</v>
      </c>
      <c r="AH49" s="1">
        <v>0</v>
      </c>
      <c r="AI49" s="1">
        <v>0</v>
      </c>
      <c r="AJ49" s="1">
        <v>0.28999999999999998</v>
      </c>
      <c r="AK49" s="1">
        <v>19.64</v>
      </c>
      <c r="AL49" s="1">
        <v>16.37</v>
      </c>
      <c r="AM49" s="1">
        <v>10.06</v>
      </c>
      <c r="AN49" s="1">
        <v>1</v>
      </c>
      <c r="AO49" s="1">
        <v>3.4</v>
      </c>
      <c r="AP49" s="1">
        <v>8.2100000000000009</v>
      </c>
      <c r="AQ49" s="1">
        <v>8.86</v>
      </c>
      <c r="AR49" s="1">
        <v>0</v>
      </c>
      <c r="AS49" s="1">
        <v>2.14</v>
      </c>
      <c r="AT49" s="1">
        <v>0.56999999999999995</v>
      </c>
      <c r="AU49" s="1">
        <v>0.56999999999999995</v>
      </c>
      <c r="AV49" s="1">
        <v>0.28999999999999998</v>
      </c>
      <c r="AW49" s="1">
        <v>51</v>
      </c>
      <c r="AX49" s="1">
        <v>2.93</v>
      </c>
      <c r="AY49" s="1">
        <v>7.0000000000000007E-2</v>
      </c>
      <c r="AZ49" s="1">
        <v>0</v>
      </c>
      <c r="BA49" s="1">
        <v>0.14000000000000001</v>
      </c>
      <c r="BB49" s="1">
        <v>0.21</v>
      </c>
      <c r="BC49" s="1">
        <v>11.29</v>
      </c>
      <c r="BD49" s="1">
        <v>7.36</v>
      </c>
      <c r="BE49" s="1">
        <v>3.93</v>
      </c>
      <c r="BF49" s="1">
        <v>0.71</v>
      </c>
      <c r="BG49" s="1">
        <v>1.71</v>
      </c>
      <c r="BH49" s="1">
        <v>1.36</v>
      </c>
      <c r="BI49" s="1">
        <v>1.24</v>
      </c>
      <c r="BJ49" s="1">
        <v>17.5</v>
      </c>
      <c r="BK49" s="1">
        <v>13.64</v>
      </c>
      <c r="BL49" s="1">
        <v>78</v>
      </c>
      <c r="BM49" s="1">
        <v>15.79</v>
      </c>
      <c r="BN49" s="1">
        <v>11.29</v>
      </c>
      <c r="BO49" s="1">
        <v>72</v>
      </c>
      <c r="BP49" s="1">
        <v>9.14</v>
      </c>
      <c r="BQ49" s="1">
        <v>6.86</v>
      </c>
      <c r="BR49" s="1">
        <v>75</v>
      </c>
      <c r="BS49" s="1">
        <v>7.0000000000000007E-2</v>
      </c>
      <c r="BT49" s="1">
        <v>0</v>
      </c>
      <c r="BU49" s="1">
        <v>9</v>
      </c>
      <c r="BV49" s="1">
        <v>5</v>
      </c>
      <c r="BW49" s="1">
        <v>4</v>
      </c>
      <c r="BX49" s="1">
        <v>4.93</v>
      </c>
      <c r="BY49" s="1">
        <v>36</v>
      </c>
      <c r="BZ49" s="1">
        <v>3.71</v>
      </c>
      <c r="CA49" s="1">
        <v>1.43</v>
      </c>
      <c r="CB49" s="1">
        <v>2.14</v>
      </c>
      <c r="CC49" s="1">
        <v>0.36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3.7416211700000011</v>
      </c>
      <c r="CL49" s="1">
        <v>2</v>
      </c>
    </row>
    <row r="50" spans="1:90" x14ac:dyDescent="0.25">
      <c r="A50" s="1" t="s">
        <v>73</v>
      </c>
      <c r="B50" s="1">
        <v>5.2</v>
      </c>
      <c r="C50" s="1">
        <v>15</v>
      </c>
      <c r="D50" s="1">
        <v>78.67</v>
      </c>
      <c r="E50" s="1">
        <v>0.23</v>
      </c>
      <c r="F50" s="1">
        <v>0.26</v>
      </c>
      <c r="G50" s="1">
        <v>0.3</v>
      </c>
      <c r="H50" s="1">
        <v>5</v>
      </c>
      <c r="I50" s="1">
        <v>1.1299999999999999</v>
      </c>
      <c r="J50" s="1">
        <v>0.67</v>
      </c>
      <c r="K50" s="1">
        <v>0.4</v>
      </c>
      <c r="L50" s="1">
        <v>0.73</v>
      </c>
      <c r="M50" s="1">
        <v>0.13</v>
      </c>
      <c r="N50" s="1">
        <v>7.0000000000000007E-2</v>
      </c>
      <c r="O50" s="1">
        <v>0.11</v>
      </c>
      <c r="P50" s="1">
        <v>0.16</v>
      </c>
      <c r="Q50" s="1">
        <v>0.2</v>
      </c>
      <c r="R50" s="1">
        <v>0.13</v>
      </c>
      <c r="S50" s="1">
        <v>7.0000000000000007E-2</v>
      </c>
      <c r="T50" s="1">
        <v>0</v>
      </c>
      <c r="U50" s="1">
        <v>9.1300000000000008</v>
      </c>
      <c r="V50" s="1">
        <v>6.87</v>
      </c>
      <c r="W50" s="1">
        <v>75</v>
      </c>
      <c r="X50" s="1">
        <v>5.33</v>
      </c>
      <c r="Y50" s="1">
        <v>1.8</v>
      </c>
      <c r="Z50" s="1">
        <v>34</v>
      </c>
      <c r="AA50" s="1">
        <v>1.33</v>
      </c>
      <c r="AB50" s="1">
        <v>0.6</v>
      </c>
      <c r="AC50" s="1">
        <v>1.93</v>
      </c>
      <c r="AD50" s="1">
        <v>0.13</v>
      </c>
      <c r="AE50" s="1">
        <v>0.14000000000000001</v>
      </c>
      <c r="AF50" s="1">
        <v>0.13</v>
      </c>
      <c r="AG50" s="1">
        <v>0</v>
      </c>
      <c r="AH50" s="1">
        <v>0.2</v>
      </c>
      <c r="AI50" s="1">
        <v>0</v>
      </c>
      <c r="AJ50" s="1">
        <v>0.2</v>
      </c>
      <c r="AK50" s="1">
        <v>11.73</v>
      </c>
      <c r="AL50" s="1">
        <v>29.15</v>
      </c>
      <c r="AM50" s="1">
        <v>21.4</v>
      </c>
      <c r="AN50" s="1">
        <v>1.3</v>
      </c>
      <c r="AO50" s="1">
        <v>3.7</v>
      </c>
      <c r="AP50" s="1">
        <v>9.6</v>
      </c>
      <c r="AQ50" s="1">
        <v>14.4</v>
      </c>
      <c r="AR50" s="1">
        <v>0.53</v>
      </c>
      <c r="AS50" s="1">
        <v>3.87</v>
      </c>
      <c r="AT50" s="1">
        <v>1.47</v>
      </c>
      <c r="AU50" s="1">
        <v>1.47</v>
      </c>
      <c r="AV50" s="1">
        <v>0.67</v>
      </c>
      <c r="AW50" s="1">
        <v>46</v>
      </c>
      <c r="AX50" s="1">
        <v>4.4000000000000004</v>
      </c>
      <c r="AY50" s="1">
        <v>0.2</v>
      </c>
      <c r="AZ50" s="1">
        <v>0.13</v>
      </c>
      <c r="BA50" s="1">
        <v>0.87</v>
      </c>
      <c r="BB50" s="1">
        <v>1.2</v>
      </c>
      <c r="BC50" s="1">
        <v>12.6</v>
      </c>
      <c r="BD50" s="1">
        <v>7.6</v>
      </c>
      <c r="BE50" s="1">
        <v>4.2699999999999996</v>
      </c>
      <c r="BF50" s="1">
        <v>0.93</v>
      </c>
      <c r="BG50" s="1">
        <v>2.33</v>
      </c>
      <c r="BH50" s="1">
        <v>2.33</v>
      </c>
      <c r="BI50" s="1">
        <v>1.54</v>
      </c>
      <c r="BJ50" s="1">
        <v>21.47</v>
      </c>
      <c r="BK50" s="1">
        <v>17.07</v>
      </c>
      <c r="BL50" s="1">
        <v>80</v>
      </c>
      <c r="BM50" s="1">
        <v>20.07</v>
      </c>
      <c r="BN50" s="1">
        <v>13.47</v>
      </c>
      <c r="BO50" s="1">
        <v>67</v>
      </c>
      <c r="BP50" s="1">
        <v>9.1300000000000008</v>
      </c>
      <c r="BQ50" s="1">
        <v>6.87</v>
      </c>
      <c r="BR50" s="1">
        <v>75</v>
      </c>
      <c r="BS50" s="1">
        <v>7.0000000000000007E-2</v>
      </c>
      <c r="BT50" s="1">
        <v>0</v>
      </c>
      <c r="BU50" s="1">
        <v>14</v>
      </c>
      <c r="BV50" s="1">
        <v>1</v>
      </c>
      <c r="BW50" s="1">
        <v>5</v>
      </c>
      <c r="BX50" s="1">
        <v>1.27</v>
      </c>
      <c r="BY50" s="1">
        <v>41.93</v>
      </c>
      <c r="BZ50" s="1">
        <v>1.47</v>
      </c>
      <c r="CA50" s="1">
        <v>2.2000000000000002</v>
      </c>
      <c r="CB50" s="1">
        <v>5.67</v>
      </c>
      <c r="CC50" s="1">
        <v>0.6</v>
      </c>
      <c r="CD50" s="1">
        <v>0</v>
      </c>
      <c r="CE50" s="1">
        <v>1.2</v>
      </c>
      <c r="CF50" s="1">
        <v>0.2</v>
      </c>
      <c r="CG50" s="1">
        <v>0.2</v>
      </c>
      <c r="CH50" s="1">
        <v>0</v>
      </c>
      <c r="CI50" s="1">
        <v>7.0000000000000007E-2</v>
      </c>
      <c r="CJ50" s="1">
        <v>7.0000000000000007E-2</v>
      </c>
      <c r="CK50" s="1">
        <f t="shared" si="0"/>
        <v>3.7529744400000022</v>
      </c>
      <c r="CL50" s="1">
        <v>2</v>
      </c>
    </row>
    <row r="51" spans="1:90" x14ac:dyDescent="0.25">
      <c r="A51" s="1" t="s">
        <v>77</v>
      </c>
      <c r="B51" s="1">
        <v>4.7</v>
      </c>
      <c r="C51" s="1">
        <v>6</v>
      </c>
      <c r="D51" s="1">
        <v>46.33</v>
      </c>
      <c r="E51" s="1">
        <v>0.12</v>
      </c>
      <c r="F51" s="1">
        <v>0</v>
      </c>
      <c r="G51" s="1">
        <v>0.2</v>
      </c>
      <c r="H51" s="1">
        <v>0</v>
      </c>
      <c r="I51" s="1">
        <v>0.67</v>
      </c>
      <c r="J51" s="1">
        <v>0.17</v>
      </c>
      <c r="K51" s="1">
        <v>0.33</v>
      </c>
      <c r="L51" s="1">
        <v>0.33</v>
      </c>
      <c r="M51" s="1">
        <v>0.17</v>
      </c>
      <c r="N51" s="1">
        <v>0.17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5</v>
      </c>
      <c r="V51" s="1">
        <v>1.83</v>
      </c>
      <c r="W51" s="1">
        <v>37</v>
      </c>
      <c r="X51" s="1">
        <v>1.17</v>
      </c>
      <c r="Y51" s="1">
        <v>0.5</v>
      </c>
      <c r="Z51" s="1">
        <v>43</v>
      </c>
      <c r="AA51" s="1">
        <v>0.17</v>
      </c>
      <c r="AB51" s="1">
        <v>0</v>
      </c>
      <c r="AC51" s="1">
        <v>0.5</v>
      </c>
      <c r="AD51" s="1">
        <v>0.17</v>
      </c>
      <c r="AE51" s="1">
        <v>0.1</v>
      </c>
      <c r="AF51" s="1">
        <v>0</v>
      </c>
      <c r="AG51" s="1">
        <v>0</v>
      </c>
      <c r="AH51" s="1">
        <v>0.17</v>
      </c>
      <c r="AI51" s="1">
        <v>0</v>
      </c>
      <c r="AJ51" s="1">
        <v>0.17</v>
      </c>
      <c r="AK51" s="1">
        <v>8</v>
      </c>
      <c r="AL51" s="1">
        <v>8.5</v>
      </c>
      <c r="AM51" s="1">
        <v>3.9</v>
      </c>
      <c r="AN51" s="1">
        <v>0.7</v>
      </c>
      <c r="AO51" s="1">
        <v>2.7</v>
      </c>
      <c r="AP51" s="1">
        <v>4.17</v>
      </c>
      <c r="AQ51" s="1">
        <v>4.17</v>
      </c>
      <c r="AR51" s="1">
        <v>0</v>
      </c>
      <c r="AS51" s="1">
        <v>1.5</v>
      </c>
      <c r="AT51" s="1">
        <v>0.83</v>
      </c>
      <c r="AU51" s="1">
        <v>1</v>
      </c>
      <c r="AV51" s="1">
        <v>0.83</v>
      </c>
      <c r="AW51" s="1">
        <v>83</v>
      </c>
      <c r="AX51" s="1">
        <v>3.67</v>
      </c>
      <c r="AY51" s="1">
        <v>0.33</v>
      </c>
      <c r="AZ51" s="1">
        <v>0</v>
      </c>
      <c r="BA51" s="1">
        <v>0.5</v>
      </c>
      <c r="BB51" s="1">
        <v>0.83</v>
      </c>
      <c r="BC51" s="1">
        <v>14.33</v>
      </c>
      <c r="BD51" s="1">
        <v>10.17</v>
      </c>
      <c r="BE51" s="1">
        <v>5.17</v>
      </c>
      <c r="BF51" s="1">
        <v>0.67</v>
      </c>
      <c r="BG51" s="1">
        <v>2</v>
      </c>
      <c r="BH51" s="1">
        <v>3</v>
      </c>
      <c r="BI51" s="1">
        <v>1.91</v>
      </c>
      <c r="BJ51" s="1">
        <v>10.83</v>
      </c>
      <c r="BK51" s="1">
        <v>5.5</v>
      </c>
      <c r="BL51" s="1">
        <v>51</v>
      </c>
      <c r="BM51" s="1">
        <v>10.33</v>
      </c>
      <c r="BN51" s="1">
        <v>5</v>
      </c>
      <c r="BO51" s="1">
        <v>48</v>
      </c>
      <c r="BP51" s="1">
        <v>5</v>
      </c>
      <c r="BQ51" s="1">
        <v>1.83</v>
      </c>
      <c r="BR51" s="1">
        <v>37</v>
      </c>
      <c r="BS51" s="1">
        <v>0.17</v>
      </c>
      <c r="BT51" s="1">
        <v>0</v>
      </c>
      <c r="BU51" s="1">
        <v>3</v>
      </c>
      <c r="BV51" s="1">
        <v>3</v>
      </c>
      <c r="BW51" s="1">
        <v>3</v>
      </c>
      <c r="BX51" s="1">
        <v>0.33</v>
      </c>
      <c r="BY51" s="1">
        <v>23.17</v>
      </c>
      <c r="BZ51" s="1">
        <v>1.83</v>
      </c>
      <c r="CA51" s="1">
        <v>1</v>
      </c>
      <c r="CB51" s="1">
        <v>2.17</v>
      </c>
      <c r="CC51" s="1">
        <v>0.17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2.8171284300000003</v>
      </c>
      <c r="CL51" s="1">
        <v>2</v>
      </c>
    </row>
    <row r="52" spans="1:90" x14ac:dyDescent="0.25">
      <c r="A52" s="1" t="s">
        <v>96</v>
      </c>
      <c r="B52" s="1">
        <v>5.5</v>
      </c>
      <c r="C52" s="1">
        <v>13</v>
      </c>
      <c r="D52" s="1">
        <v>90</v>
      </c>
      <c r="E52" s="1">
        <v>0.04</v>
      </c>
      <c r="F52" s="1">
        <v>0.06</v>
      </c>
      <c r="G52" s="1">
        <v>0.1</v>
      </c>
      <c r="H52" s="1">
        <v>2</v>
      </c>
      <c r="I52" s="1">
        <v>1</v>
      </c>
      <c r="J52" s="1">
        <v>0.31</v>
      </c>
      <c r="K52" s="1">
        <v>0.46</v>
      </c>
      <c r="L52" s="1">
        <v>0.54</v>
      </c>
      <c r="M52" s="1">
        <v>0</v>
      </c>
      <c r="N52" s="1">
        <v>0.23</v>
      </c>
      <c r="O52" s="1">
        <v>0.06</v>
      </c>
      <c r="P52" s="1">
        <v>0.06</v>
      </c>
      <c r="Q52" s="1">
        <v>0.15</v>
      </c>
      <c r="R52" s="1">
        <v>0</v>
      </c>
      <c r="S52" s="1">
        <v>0.15</v>
      </c>
      <c r="T52" s="1">
        <v>0</v>
      </c>
      <c r="U52" s="1">
        <v>22.62</v>
      </c>
      <c r="V52" s="1">
        <v>19.850000000000001</v>
      </c>
      <c r="W52" s="1">
        <v>88</v>
      </c>
      <c r="X52" s="1">
        <v>0.15</v>
      </c>
      <c r="Y52" s="1">
        <v>0.08</v>
      </c>
      <c r="Z52" s="1">
        <v>53</v>
      </c>
      <c r="AA52" s="1">
        <v>0</v>
      </c>
      <c r="AB52" s="1">
        <v>0</v>
      </c>
      <c r="AC52" s="1">
        <v>0.69</v>
      </c>
      <c r="AD52" s="1">
        <v>0</v>
      </c>
      <c r="AE52" s="1">
        <v>0.04</v>
      </c>
      <c r="AF52" s="1">
        <v>0</v>
      </c>
      <c r="AG52" s="1">
        <v>0</v>
      </c>
      <c r="AH52" s="1">
        <v>0.15</v>
      </c>
      <c r="AI52" s="1">
        <v>0</v>
      </c>
      <c r="AJ52" s="1">
        <v>0.54</v>
      </c>
      <c r="AK52" s="1">
        <v>8.85</v>
      </c>
      <c r="AL52" s="1">
        <v>15.07</v>
      </c>
      <c r="AM52" s="1">
        <v>20.52</v>
      </c>
      <c r="AN52" s="1">
        <v>0.4</v>
      </c>
      <c r="AO52" s="1">
        <v>3.2</v>
      </c>
      <c r="AP52" s="1">
        <v>14.46</v>
      </c>
      <c r="AQ52" s="1">
        <v>17.23</v>
      </c>
      <c r="AR52" s="1">
        <v>0.15</v>
      </c>
      <c r="AS52" s="1">
        <v>3.31</v>
      </c>
      <c r="AT52" s="1">
        <v>0.62</v>
      </c>
      <c r="AU52" s="1">
        <v>2.46</v>
      </c>
      <c r="AV52" s="1">
        <v>1.54</v>
      </c>
      <c r="AW52" s="1">
        <v>63</v>
      </c>
      <c r="AX52" s="1">
        <v>8.85</v>
      </c>
      <c r="AY52" s="1">
        <v>1.08</v>
      </c>
      <c r="AZ52" s="1">
        <v>0.23</v>
      </c>
      <c r="BA52" s="1">
        <v>0.54</v>
      </c>
      <c r="BB52" s="1">
        <v>1.85</v>
      </c>
      <c r="BC52" s="1">
        <v>6</v>
      </c>
      <c r="BD52" s="1">
        <v>4.2300000000000004</v>
      </c>
      <c r="BE52" s="1">
        <v>2.08</v>
      </c>
      <c r="BF52" s="1">
        <v>0.54</v>
      </c>
      <c r="BG52" s="1">
        <v>1</v>
      </c>
      <c r="BH52" s="1">
        <v>0.85</v>
      </c>
      <c r="BI52" s="1">
        <v>0.69</v>
      </c>
      <c r="BJ52" s="1">
        <v>85.62</v>
      </c>
      <c r="BK52" s="1">
        <v>78.849999999999994</v>
      </c>
      <c r="BL52" s="1">
        <v>92</v>
      </c>
      <c r="BM52" s="1">
        <v>51.69</v>
      </c>
      <c r="BN52" s="1">
        <v>47.15</v>
      </c>
      <c r="BO52" s="1">
        <v>91</v>
      </c>
      <c r="BP52" s="1">
        <v>22.62</v>
      </c>
      <c r="BQ52" s="1">
        <v>19.850000000000001</v>
      </c>
      <c r="BR52" s="1">
        <v>88</v>
      </c>
      <c r="BS52" s="1">
        <v>0.08</v>
      </c>
      <c r="BT52" s="1">
        <v>0</v>
      </c>
      <c r="BU52" s="1">
        <v>13</v>
      </c>
      <c r="BV52" s="1">
        <v>0</v>
      </c>
      <c r="BW52" s="1">
        <v>0</v>
      </c>
      <c r="BX52" s="1">
        <v>0.54</v>
      </c>
      <c r="BY52" s="1">
        <v>96.38</v>
      </c>
      <c r="BZ52" s="1">
        <v>1.1499999999999999</v>
      </c>
      <c r="CA52" s="1">
        <v>11</v>
      </c>
      <c r="CB52" s="1">
        <v>2.23</v>
      </c>
      <c r="CC52" s="1">
        <v>0.08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2.8766097800000039</v>
      </c>
      <c r="CL52" s="1">
        <v>2</v>
      </c>
    </row>
    <row r="53" spans="1:90" x14ac:dyDescent="0.25">
      <c r="A53" s="1" t="s">
        <v>100</v>
      </c>
      <c r="B53" s="1">
        <v>5.9</v>
      </c>
      <c r="C53" s="1">
        <v>12</v>
      </c>
      <c r="D53" s="1">
        <v>72</v>
      </c>
      <c r="E53" s="1">
        <v>0.25</v>
      </c>
      <c r="F53" s="1">
        <v>0.36</v>
      </c>
      <c r="G53" s="1">
        <v>0.4</v>
      </c>
      <c r="H53" s="1">
        <v>4</v>
      </c>
      <c r="I53" s="1">
        <v>1.33</v>
      </c>
      <c r="J53" s="1">
        <v>0.17</v>
      </c>
      <c r="K53" s="1">
        <v>0.5</v>
      </c>
      <c r="L53" s="1">
        <v>0.83</v>
      </c>
      <c r="M53" s="1">
        <v>0.08</v>
      </c>
      <c r="N53" s="1">
        <v>0</v>
      </c>
      <c r="O53" s="1">
        <v>7.0000000000000007E-2</v>
      </c>
      <c r="P53" s="1">
        <v>7.0000000000000007E-2</v>
      </c>
      <c r="Q53" s="1">
        <v>0</v>
      </c>
      <c r="R53" s="1">
        <v>0</v>
      </c>
      <c r="S53" s="1">
        <v>0</v>
      </c>
      <c r="T53" s="1">
        <v>0</v>
      </c>
      <c r="U53" s="1">
        <v>14.5</v>
      </c>
      <c r="V53" s="1">
        <v>9.42</v>
      </c>
      <c r="W53" s="1">
        <v>65</v>
      </c>
      <c r="X53" s="1">
        <v>3.08</v>
      </c>
      <c r="Y53" s="1">
        <v>1.08</v>
      </c>
      <c r="Z53" s="1">
        <v>35</v>
      </c>
      <c r="AA53" s="1">
        <v>1.08</v>
      </c>
      <c r="AB53" s="1">
        <v>0.08</v>
      </c>
      <c r="AC53" s="1">
        <v>1.75</v>
      </c>
      <c r="AD53" s="1">
        <v>0.5</v>
      </c>
      <c r="AE53" s="1">
        <v>0.28000000000000003</v>
      </c>
      <c r="AF53" s="1">
        <v>0.33</v>
      </c>
      <c r="AG53" s="1">
        <v>0</v>
      </c>
      <c r="AH53" s="1">
        <v>0</v>
      </c>
      <c r="AI53" s="1">
        <v>0</v>
      </c>
      <c r="AJ53" s="1">
        <v>0.33</v>
      </c>
      <c r="AK53" s="1">
        <v>14.92</v>
      </c>
      <c r="AL53" s="1">
        <v>26.16</v>
      </c>
      <c r="AM53" s="1">
        <v>14.7</v>
      </c>
      <c r="AN53" s="1">
        <v>1.2</v>
      </c>
      <c r="AO53" s="1">
        <v>3.7</v>
      </c>
      <c r="AP53" s="1">
        <v>10.25</v>
      </c>
      <c r="AQ53" s="1">
        <v>13.25</v>
      </c>
      <c r="AR53" s="1">
        <v>0.33</v>
      </c>
      <c r="AS53" s="1">
        <v>3.42</v>
      </c>
      <c r="AT53" s="1">
        <v>0.83</v>
      </c>
      <c r="AU53" s="1">
        <v>1</v>
      </c>
      <c r="AV53" s="1">
        <v>0.57999999999999996</v>
      </c>
      <c r="AW53" s="1">
        <v>58</v>
      </c>
      <c r="AX53" s="1">
        <v>4.42</v>
      </c>
      <c r="AY53" s="1">
        <v>0.5</v>
      </c>
      <c r="AZ53" s="1">
        <v>0</v>
      </c>
      <c r="BA53" s="1">
        <v>0.42</v>
      </c>
      <c r="BB53" s="1">
        <v>0.92</v>
      </c>
      <c r="BC53" s="1">
        <v>12.42</v>
      </c>
      <c r="BD53" s="1">
        <v>8</v>
      </c>
      <c r="BE53" s="1">
        <v>4.33</v>
      </c>
      <c r="BF53" s="1">
        <v>0.67</v>
      </c>
      <c r="BG53" s="1">
        <v>2.08</v>
      </c>
      <c r="BH53" s="1">
        <v>2.17</v>
      </c>
      <c r="BI53" s="1">
        <v>1.49</v>
      </c>
      <c r="BJ53" s="1">
        <v>26.5</v>
      </c>
      <c r="BK53" s="1">
        <v>19.329999999999998</v>
      </c>
      <c r="BL53" s="1">
        <v>73</v>
      </c>
      <c r="BM53" s="1">
        <v>23.08</v>
      </c>
      <c r="BN53" s="1">
        <v>15.08</v>
      </c>
      <c r="BO53" s="1">
        <v>65</v>
      </c>
      <c r="BP53" s="1">
        <v>14.5</v>
      </c>
      <c r="BQ53" s="1">
        <v>9.42</v>
      </c>
      <c r="BR53" s="1">
        <v>65</v>
      </c>
      <c r="BS53" s="1">
        <v>0.33</v>
      </c>
      <c r="BT53" s="1">
        <v>0.08</v>
      </c>
      <c r="BU53" s="1">
        <v>9</v>
      </c>
      <c r="BV53" s="1">
        <v>3</v>
      </c>
      <c r="BW53" s="1">
        <v>3</v>
      </c>
      <c r="BX53" s="1">
        <v>1.25</v>
      </c>
      <c r="BY53" s="1">
        <v>40.58</v>
      </c>
      <c r="BZ53" s="1">
        <v>2.33</v>
      </c>
      <c r="CA53" s="1">
        <v>3.42</v>
      </c>
      <c r="CB53" s="1">
        <v>5.33</v>
      </c>
      <c r="CC53" s="1">
        <v>0</v>
      </c>
      <c r="CD53" s="1">
        <v>0</v>
      </c>
      <c r="CE53" s="1">
        <v>1</v>
      </c>
      <c r="CF53" s="1">
        <v>0</v>
      </c>
      <c r="CG53" s="1">
        <v>0.08</v>
      </c>
      <c r="CH53" s="1">
        <v>0</v>
      </c>
      <c r="CI53" s="1">
        <v>0</v>
      </c>
      <c r="CJ53" s="1">
        <v>0</v>
      </c>
      <c r="CK53" s="1">
        <f t="shared" si="0"/>
        <v>3.2210270199999993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15</v>
      </c>
      <c r="D54" s="1">
        <v>87.87</v>
      </c>
      <c r="E54" s="1">
        <v>0.2</v>
      </c>
      <c r="F54" s="1">
        <v>0.11</v>
      </c>
      <c r="G54" s="1">
        <v>0.3</v>
      </c>
      <c r="H54" s="1">
        <v>2</v>
      </c>
      <c r="I54" s="1">
        <v>1</v>
      </c>
      <c r="J54" s="1">
        <v>0.47</v>
      </c>
      <c r="K54" s="1">
        <v>0.73</v>
      </c>
      <c r="L54" s="1">
        <v>0.27</v>
      </c>
      <c r="M54" s="1">
        <v>0.27</v>
      </c>
      <c r="N54" s="1">
        <v>0.33</v>
      </c>
      <c r="O54" s="1">
        <v>0.17</v>
      </c>
      <c r="P54" s="1">
        <v>0.17</v>
      </c>
      <c r="Q54" s="1">
        <v>7.0000000000000007E-2</v>
      </c>
      <c r="R54" s="1">
        <v>7.0000000000000007E-2</v>
      </c>
      <c r="S54" s="1">
        <v>0</v>
      </c>
      <c r="T54" s="1">
        <v>7.0000000000000007E-2</v>
      </c>
      <c r="U54" s="1">
        <v>12.13</v>
      </c>
      <c r="V54" s="1">
        <v>7.8</v>
      </c>
      <c r="W54" s="1">
        <v>64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0.53</v>
      </c>
      <c r="AD54" s="1">
        <v>0.13</v>
      </c>
      <c r="AE54" s="1">
        <v>0.11</v>
      </c>
      <c r="AF54" s="1">
        <v>7.0000000000000007E-2</v>
      </c>
      <c r="AG54" s="1">
        <v>0</v>
      </c>
      <c r="AH54" s="1">
        <v>0.27</v>
      </c>
      <c r="AI54" s="1">
        <v>0</v>
      </c>
      <c r="AJ54" s="1">
        <v>0.27</v>
      </c>
      <c r="AK54" s="1">
        <v>17.53</v>
      </c>
      <c r="AL54" s="1">
        <v>8.11</v>
      </c>
      <c r="AM54" s="1">
        <v>17.63</v>
      </c>
      <c r="AN54" s="1">
        <v>1.2</v>
      </c>
      <c r="AO54" s="1">
        <v>3.7</v>
      </c>
      <c r="AP54" s="1">
        <v>11.07</v>
      </c>
      <c r="AQ54" s="1">
        <v>12.87</v>
      </c>
      <c r="AR54" s="1">
        <v>7.0000000000000007E-2</v>
      </c>
      <c r="AS54" s="1">
        <v>2.6</v>
      </c>
      <c r="AT54" s="1">
        <v>1.4</v>
      </c>
      <c r="AU54" s="1">
        <v>3.07</v>
      </c>
      <c r="AV54" s="1">
        <v>1.8</v>
      </c>
      <c r="AW54" s="1">
        <v>59</v>
      </c>
      <c r="AX54" s="1">
        <v>7.73</v>
      </c>
      <c r="AY54" s="1">
        <v>1.53</v>
      </c>
      <c r="AZ54" s="1">
        <v>0.27</v>
      </c>
      <c r="BA54" s="1">
        <v>1.6</v>
      </c>
      <c r="BB54" s="1">
        <v>3.4</v>
      </c>
      <c r="BC54" s="1">
        <v>12.33</v>
      </c>
      <c r="BD54" s="1">
        <v>7.4</v>
      </c>
      <c r="BE54" s="1">
        <v>4.53</v>
      </c>
      <c r="BF54" s="1">
        <v>0.8</v>
      </c>
      <c r="BG54" s="1">
        <v>2.93</v>
      </c>
      <c r="BH54" s="1">
        <v>1.8</v>
      </c>
      <c r="BI54" s="1">
        <v>1.42</v>
      </c>
      <c r="BJ54" s="1">
        <v>47.33</v>
      </c>
      <c r="BK54" s="1">
        <v>36.729999999999997</v>
      </c>
      <c r="BL54" s="1">
        <v>78</v>
      </c>
      <c r="BM54" s="1">
        <v>25.13</v>
      </c>
      <c r="BN54" s="1">
        <v>17.27</v>
      </c>
      <c r="BO54" s="1">
        <v>69</v>
      </c>
      <c r="BP54" s="1">
        <v>12.13</v>
      </c>
      <c r="BQ54" s="1">
        <v>7.8</v>
      </c>
      <c r="BR54" s="1">
        <v>64</v>
      </c>
      <c r="BS54" s="1">
        <v>7.0000000000000007E-2</v>
      </c>
      <c r="BT54" s="1">
        <v>7.0000000000000007E-2</v>
      </c>
      <c r="BU54" s="1">
        <v>15</v>
      </c>
      <c r="BV54" s="1">
        <v>0</v>
      </c>
      <c r="BW54" s="1">
        <v>2</v>
      </c>
      <c r="BX54" s="1">
        <v>0.53</v>
      </c>
      <c r="BY54" s="1">
        <v>61.2</v>
      </c>
      <c r="BZ54" s="1">
        <v>1.73</v>
      </c>
      <c r="CA54" s="1">
        <v>7.27</v>
      </c>
      <c r="CB54" s="1">
        <v>1.4</v>
      </c>
      <c r="CC54" s="1">
        <v>0.2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3.29873583</v>
      </c>
      <c r="CL54" s="1">
        <v>2</v>
      </c>
    </row>
    <row r="55" spans="1:90" x14ac:dyDescent="0.25">
      <c r="A55" s="1" t="s">
        <v>118</v>
      </c>
      <c r="B55" s="1">
        <v>4.9000000000000004</v>
      </c>
      <c r="C55" s="1">
        <v>15</v>
      </c>
      <c r="D55" s="1">
        <v>80.8</v>
      </c>
      <c r="E55" s="1">
        <v>0.13</v>
      </c>
      <c r="F55" s="1">
        <v>0</v>
      </c>
      <c r="G55" s="1">
        <v>0.2</v>
      </c>
      <c r="H55" s="1">
        <v>0</v>
      </c>
      <c r="I55" s="1">
        <v>0.67</v>
      </c>
      <c r="J55" s="1">
        <v>0.27</v>
      </c>
      <c r="K55" s="1">
        <v>7.0000000000000007E-2</v>
      </c>
      <c r="L55" s="1">
        <v>0.6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14.07</v>
      </c>
      <c r="V55" s="1">
        <v>11.87</v>
      </c>
      <c r="W55" s="1">
        <v>84</v>
      </c>
      <c r="X55" s="1">
        <v>2.8</v>
      </c>
      <c r="Y55" s="1">
        <v>0.73</v>
      </c>
      <c r="Z55" s="1">
        <v>26</v>
      </c>
      <c r="AA55" s="1">
        <v>2.2000000000000002</v>
      </c>
      <c r="AB55" s="1">
        <v>0.6</v>
      </c>
      <c r="AC55" s="1">
        <v>1.27</v>
      </c>
      <c r="AD55" s="1">
        <v>0.2</v>
      </c>
      <c r="AE55" s="1">
        <v>0.12</v>
      </c>
      <c r="AF55" s="1">
        <v>0</v>
      </c>
      <c r="AG55" s="1">
        <v>0</v>
      </c>
      <c r="AH55" s="1">
        <v>0.13</v>
      </c>
      <c r="AI55" s="1">
        <v>0</v>
      </c>
      <c r="AJ55" s="1">
        <v>0.4</v>
      </c>
      <c r="AK55" s="1">
        <v>2.73</v>
      </c>
      <c r="AL55" s="1">
        <v>21.05</v>
      </c>
      <c r="AM55" s="1">
        <v>12.37</v>
      </c>
      <c r="AN55" s="1">
        <v>0.6</v>
      </c>
      <c r="AO55" s="1">
        <v>3.2</v>
      </c>
      <c r="AP55" s="1">
        <v>13.73</v>
      </c>
      <c r="AQ55" s="1">
        <v>13.73</v>
      </c>
      <c r="AR55" s="1">
        <v>7.0000000000000007E-2</v>
      </c>
      <c r="AS55" s="1">
        <v>2.27</v>
      </c>
      <c r="AT55" s="1">
        <v>0.8</v>
      </c>
      <c r="AU55" s="1">
        <v>1.67</v>
      </c>
      <c r="AV55" s="1">
        <v>1.07</v>
      </c>
      <c r="AW55" s="1">
        <v>64</v>
      </c>
      <c r="AX55" s="1">
        <v>5.73</v>
      </c>
      <c r="AY55" s="1">
        <v>1.07</v>
      </c>
      <c r="AZ55" s="1">
        <v>0.13</v>
      </c>
      <c r="BA55" s="1">
        <v>1</v>
      </c>
      <c r="BB55" s="1">
        <v>2.2000000000000002</v>
      </c>
      <c r="BC55" s="1">
        <v>11.47</v>
      </c>
      <c r="BD55" s="1">
        <v>7.53</v>
      </c>
      <c r="BE55" s="1">
        <v>4</v>
      </c>
      <c r="BF55" s="1">
        <v>0.8</v>
      </c>
      <c r="BG55" s="1">
        <v>1.8</v>
      </c>
      <c r="BH55" s="1">
        <v>1.4</v>
      </c>
      <c r="BI55" s="1">
        <v>1.26</v>
      </c>
      <c r="BJ55" s="1">
        <v>53.13</v>
      </c>
      <c r="BK55" s="1">
        <v>47.2</v>
      </c>
      <c r="BL55" s="1">
        <v>89</v>
      </c>
      <c r="BM55" s="1">
        <v>32.270000000000003</v>
      </c>
      <c r="BN55" s="1">
        <v>26.8</v>
      </c>
      <c r="BO55" s="1">
        <v>83</v>
      </c>
      <c r="BP55" s="1">
        <v>14.07</v>
      </c>
      <c r="BQ55" s="1">
        <v>11.87</v>
      </c>
      <c r="BR55" s="1">
        <v>84</v>
      </c>
      <c r="BS55" s="1">
        <v>0.27</v>
      </c>
      <c r="BT55" s="1">
        <v>7.0000000000000007E-2</v>
      </c>
      <c r="BU55" s="1">
        <v>14</v>
      </c>
      <c r="BV55" s="1">
        <v>1</v>
      </c>
      <c r="BW55" s="1">
        <v>4</v>
      </c>
      <c r="BX55" s="1">
        <v>0.27</v>
      </c>
      <c r="BY55" s="1">
        <v>64.67</v>
      </c>
      <c r="BZ55" s="1">
        <v>0.2</v>
      </c>
      <c r="CA55" s="1">
        <v>6.4</v>
      </c>
      <c r="CB55" s="1">
        <v>3.8</v>
      </c>
      <c r="CC55" s="1">
        <v>0</v>
      </c>
      <c r="CD55" s="1">
        <v>0</v>
      </c>
      <c r="CE55" s="1">
        <v>1.67</v>
      </c>
      <c r="CF55" s="1">
        <v>0.13</v>
      </c>
      <c r="CG55" s="1">
        <v>0.2</v>
      </c>
      <c r="CH55" s="1">
        <v>0</v>
      </c>
      <c r="CI55" s="1">
        <v>0</v>
      </c>
      <c r="CJ55" s="1">
        <v>0</v>
      </c>
      <c r="CK55" s="1">
        <f t="shared" si="0"/>
        <v>3.1632786999999989</v>
      </c>
      <c r="CL55" s="1">
        <v>2</v>
      </c>
    </row>
    <row r="56" spans="1:90" x14ac:dyDescent="0.25">
      <c r="A56" s="1" t="s">
        <v>238</v>
      </c>
      <c r="B56" s="1">
        <v>5.4</v>
      </c>
      <c r="C56" s="1">
        <v>10</v>
      </c>
      <c r="D56" s="1">
        <v>53.9</v>
      </c>
      <c r="E56" s="1">
        <v>0.09</v>
      </c>
      <c r="F56" s="1">
        <v>0.13</v>
      </c>
      <c r="G56" s="1">
        <v>0.2</v>
      </c>
      <c r="H56" s="1">
        <v>3</v>
      </c>
      <c r="I56" s="1">
        <v>1</v>
      </c>
      <c r="J56" s="1">
        <v>0.3</v>
      </c>
      <c r="K56" s="1">
        <v>0.4</v>
      </c>
      <c r="L56" s="1">
        <v>0.6</v>
      </c>
      <c r="M56" s="1">
        <v>0</v>
      </c>
      <c r="N56" s="1">
        <v>0.2</v>
      </c>
      <c r="O56" s="1">
        <v>0.06</v>
      </c>
      <c r="P56" s="1">
        <v>0.06</v>
      </c>
      <c r="Q56" s="1">
        <v>0</v>
      </c>
      <c r="R56" s="1">
        <v>0</v>
      </c>
      <c r="S56" s="1">
        <v>0</v>
      </c>
      <c r="T56" s="1">
        <v>0</v>
      </c>
      <c r="U56" s="1">
        <v>9.9</v>
      </c>
      <c r="V56" s="1">
        <v>8.3000000000000007</v>
      </c>
      <c r="W56" s="1">
        <v>84</v>
      </c>
      <c r="X56" s="1">
        <v>0.1</v>
      </c>
      <c r="Y56" s="1">
        <v>0.1</v>
      </c>
      <c r="Z56" s="1">
        <v>100</v>
      </c>
      <c r="AA56" s="1">
        <v>0</v>
      </c>
      <c r="AB56" s="1">
        <v>0</v>
      </c>
      <c r="AC56" s="1">
        <v>0.6</v>
      </c>
      <c r="AD56" s="1">
        <v>0.2</v>
      </c>
      <c r="AE56" s="1">
        <v>0.12</v>
      </c>
      <c r="AF56" s="1">
        <v>0.3</v>
      </c>
      <c r="AG56" s="1">
        <v>0</v>
      </c>
      <c r="AH56" s="1">
        <v>0</v>
      </c>
      <c r="AI56" s="1">
        <v>0</v>
      </c>
      <c r="AJ56" s="1">
        <v>0.1</v>
      </c>
      <c r="AK56" s="1">
        <v>10</v>
      </c>
      <c r="AL56" s="1">
        <v>9.94</v>
      </c>
      <c r="AM56" s="1">
        <v>12.24</v>
      </c>
      <c r="AN56" s="1">
        <v>0.6</v>
      </c>
      <c r="AO56" s="1">
        <v>2.9</v>
      </c>
      <c r="AP56" s="1">
        <v>8.3000000000000007</v>
      </c>
      <c r="AQ56" s="1">
        <v>11</v>
      </c>
      <c r="AR56" s="1">
        <v>0.1</v>
      </c>
      <c r="AS56" s="1">
        <v>2.6</v>
      </c>
      <c r="AT56" s="1">
        <v>0.7</v>
      </c>
      <c r="AU56" s="1">
        <v>0.8</v>
      </c>
      <c r="AV56" s="1">
        <v>0.1</v>
      </c>
      <c r="AW56" s="1">
        <v>13</v>
      </c>
      <c r="AX56" s="1">
        <v>5.2</v>
      </c>
      <c r="AY56" s="1">
        <v>0.9</v>
      </c>
      <c r="AZ56" s="1">
        <v>0.2</v>
      </c>
      <c r="BA56" s="1">
        <v>0.2</v>
      </c>
      <c r="BB56" s="1">
        <v>1.3</v>
      </c>
      <c r="BC56" s="1">
        <v>8.4</v>
      </c>
      <c r="BD56" s="1">
        <v>5.0999999999999996</v>
      </c>
      <c r="BE56" s="1">
        <v>3.3</v>
      </c>
      <c r="BF56" s="1">
        <v>0.6</v>
      </c>
      <c r="BG56" s="1">
        <v>1.3</v>
      </c>
      <c r="BH56" s="1">
        <v>1.4</v>
      </c>
      <c r="BI56" s="1">
        <v>1.1000000000000001</v>
      </c>
      <c r="BJ56" s="1">
        <v>35.200000000000003</v>
      </c>
      <c r="BK56" s="1">
        <v>31.2</v>
      </c>
      <c r="BL56" s="1">
        <v>89</v>
      </c>
      <c r="BM56" s="1">
        <v>21.1</v>
      </c>
      <c r="BN56" s="1">
        <v>18.2</v>
      </c>
      <c r="BO56" s="1">
        <v>86</v>
      </c>
      <c r="BP56" s="1">
        <v>9.9</v>
      </c>
      <c r="BQ56" s="1">
        <v>8.3000000000000007</v>
      </c>
      <c r="BR56" s="1">
        <v>84</v>
      </c>
      <c r="BS56" s="1">
        <v>0.2</v>
      </c>
      <c r="BT56" s="1">
        <v>0.1</v>
      </c>
      <c r="BU56" s="1">
        <v>5</v>
      </c>
      <c r="BV56" s="1">
        <v>5</v>
      </c>
      <c r="BW56" s="1">
        <v>1</v>
      </c>
      <c r="BX56" s="1">
        <v>1.8</v>
      </c>
      <c r="BY56" s="1">
        <v>47.9</v>
      </c>
      <c r="BZ56" s="1">
        <v>1.3</v>
      </c>
      <c r="CA56" s="1">
        <v>2.7</v>
      </c>
      <c r="CB56" s="1">
        <v>1</v>
      </c>
      <c r="CC56" s="1">
        <v>0.2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3.1335425400000005</v>
      </c>
      <c r="CL56" s="1">
        <v>2</v>
      </c>
    </row>
    <row r="57" spans="1:90" x14ac:dyDescent="0.25">
      <c r="A57" s="1" t="s">
        <v>211</v>
      </c>
      <c r="B57" s="1">
        <v>4.9000000000000004</v>
      </c>
      <c r="C57" s="1">
        <v>9</v>
      </c>
      <c r="D57" s="1">
        <v>50.22</v>
      </c>
      <c r="E57" s="1">
        <v>0.06</v>
      </c>
      <c r="F57" s="1">
        <v>0.12</v>
      </c>
      <c r="G57" s="1">
        <v>0.1</v>
      </c>
      <c r="H57" s="1">
        <v>1</v>
      </c>
      <c r="I57" s="1">
        <v>0.22</v>
      </c>
      <c r="J57" s="1">
        <v>0</v>
      </c>
      <c r="K57" s="1">
        <v>0.11</v>
      </c>
      <c r="L57" s="1">
        <v>0.11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9.56</v>
      </c>
      <c r="V57" s="1">
        <v>6.67</v>
      </c>
      <c r="W57" s="1">
        <v>70</v>
      </c>
      <c r="X57" s="1">
        <v>4.67</v>
      </c>
      <c r="Y57" s="1">
        <v>1.78</v>
      </c>
      <c r="Z57" s="1">
        <v>38</v>
      </c>
      <c r="AA57" s="1">
        <v>2.33</v>
      </c>
      <c r="AB57" s="1">
        <v>0.78</v>
      </c>
      <c r="AC57" s="1">
        <v>1.78</v>
      </c>
      <c r="AD57" s="1">
        <v>0</v>
      </c>
      <c r="AE57" s="1">
        <v>7.0000000000000007E-2</v>
      </c>
      <c r="AF57" s="1">
        <v>0.11</v>
      </c>
      <c r="AG57" s="1">
        <v>0</v>
      </c>
      <c r="AH57" s="1">
        <v>0</v>
      </c>
      <c r="AI57" s="1">
        <v>0</v>
      </c>
      <c r="AJ57" s="1">
        <v>0</v>
      </c>
      <c r="AK57" s="1">
        <v>4.22</v>
      </c>
      <c r="AL57" s="1">
        <v>27.29</v>
      </c>
      <c r="AM57" s="1">
        <v>11.13</v>
      </c>
      <c r="AN57" s="1">
        <v>0.3</v>
      </c>
      <c r="AO57" s="1">
        <v>2.5</v>
      </c>
      <c r="AP57" s="1">
        <v>10.220000000000001</v>
      </c>
      <c r="AQ57" s="1">
        <v>11.22</v>
      </c>
      <c r="AR57" s="1">
        <v>0.22</v>
      </c>
      <c r="AS57" s="1">
        <v>2.11</v>
      </c>
      <c r="AT57" s="1">
        <v>1.22</v>
      </c>
      <c r="AU57" s="1">
        <v>0.89</v>
      </c>
      <c r="AV57" s="1">
        <v>0.44</v>
      </c>
      <c r="AW57" s="1">
        <v>49</v>
      </c>
      <c r="AX57" s="1">
        <v>2.2200000000000002</v>
      </c>
      <c r="AY57" s="1">
        <v>0.44</v>
      </c>
      <c r="AZ57" s="1">
        <v>0.11</v>
      </c>
      <c r="BA57" s="1">
        <v>0.22</v>
      </c>
      <c r="BB57" s="1">
        <v>0.78</v>
      </c>
      <c r="BC57" s="1">
        <v>10.220000000000001</v>
      </c>
      <c r="BD57" s="1">
        <v>6</v>
      </c>
      <c r="BE57" s="1">
        <v>4.67</v>
      </c>
      <c r="BF57" s="1">
        <v>0.89</v>
      </c>
      <c r="BG57" s="1">
        <v>2.2200000000000002</v>
      </c>
      <c r="BH57" s="1">
        <v>1.44</v>
      </c>
      <c r="BI57" s="1">
        <v>1.31</v>
      </c>
      <c r="BJ57" s="1">
        <v>26.56</v>
      </c>
      <c r="BK57" s="1">
        <v>21.67</v>
      </c>
      <c r="BL57" s="1">
        <v>82</v>
      </c>
      <c r="BM57" s="1">
        <v>21</v>
      </c>
      <c r="BN57" s="1">
        <v>14.22</v>
      </c>
      <c r="BO57" s="1">
        <v>68</v>
      </c>
      <c r="BP57" s="1">
        <v>9.56</v>
      </c>
      <c r="BQ57" s="1">
        <v>6.67</v>
      </c>
      <c r="BR57" s="1">
        <v>70</v>
      </c>
      <c r="BS57" s="1">
        <v>0</v>
      </c>
      <c r="BT57" s="1">
        <v>0</v>
      </c>
      <c r="BU57" s="1">
        <v>4</v>
      </c>
      <c r="BV57" s="1">
        <v>5</v>
      </c>
      <c r="BW57" s="1">
        <v>1</v>
      </c>
      <c r="BX57" s="1">
        <v>0.67</v>
      </c>
      <c r="BY57" s="1">
        <v>38.56</v>
      </c>
      <c r="BZ57" s="1">
        <v>0.78</v>
      </c>
      <c r="CA57" s="1">
        <v>4.33</v>
      </c>
      <c r="CB57" s="1">
        <v>6.11</v>
      </c>
      <c r="CC57" s="1">
        <v>0.11</v>
      </c>
      <c r="CD57" s="1">
        <v>0</v>
      </c>
      <c r="CE57" s="1">
        <v>2.11</v>
      </c>
      <c r="CF57" s="1">
        <v>0.44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3.7947216300000002</v>
      </c>
      <c r="CL57" s="1">
        <v>2</v>
      </c>
    </row>
    <row r="58" spans="1:90" x14ac:dyDescent="0.25">
      <c r="A58" s="1" t="s">
        <v>154</v>
      </c>
      <c r="B58" s="1">
        <v>7.8</v>
      </c>
      <c r="C58" s="1">
        <v>13</v>
      </c>
      <c r="D58" s="1">
        <v>59</v>
      </c>
      <c r="E58" s="1">
        <v>0.2</v>
      </c>
      <c r="F58" s="1">
        <v>0.13</v>
      </c>
      <c r="G58" s="1">
        <v>0.4</v>
      </c>
      <c r="H58" s="1">
        <v>4</v>
      </c>
      <c r="I58" s="1">
        <v>1.77</v>
      </c>
      <c r="J58" s="1">
        <v>0.54</v>
      </c>
      <c r="K58" s="1">
        <v>1.38</v>
      </c>
      <c r="L58" s="1">
        <v>0.38</v>
      </c>
      <c r="M58" s="1">
        <v>0.38</v>
      </c>
      <c r="N58" s="1">
        <v>0.31</v>
      </c>
      <c r="O58" s="1">
        <v>0.23</v>
      </c>
      <c r="P58" s="1">
        <v>0.23</v>
      </c>
      <c r="Q58" s="1">
        <v>0.15</v>
      </c>
      <c r="R58" s="1">
        <v>0.15</v>
      </c>
      <c r="S58" s="1">
        <v>0</v>
      </c>
      <c r="T58" s="1">
        <v>0.15</v>
      </c>
      <c r="U58" s="1">
        <v>10.23</v>
      </c>
      <c r="V58" s="1">
        <v>8.23</v>
      </c>
      <c r="W58" s="1">
        <v>80</v>
      </c>
      <c r="X58" s="1">
        <v>0.31</v>
      </c>
      <c r="Y58" s="1">
        <v>0.15</v>
      </c>
      <c r="Z58" s="1">
        <v>48</v>
      </c>
      <c r="AA58" s="1">
        <v>0</v>
      </c>
      <c r="AB58" s="1">
        <v>0</v>
      </c>
      <c r="AC58" s="1">
        <v>0.31</v>
      </c>
      <c r="AD58" s="1">
        <v>0.15</v>
      </c>
      <c r="AE58" s="1">
        <v>0.13</v>
      </c>
      <c r="AF58" s="1">
        <v>0.15</v>
      </c>
      <c r="AG58" s="1">
        <v>0</v>
      </c>
      <c r="AH58" s="1">
        <v>0</v>
      </c>
      <c r="AI58" s="1">
        <v>0</v>
      </c>
      <c r="AJ58" s="1">
        <v>0.46</v>
      </c>
      <c r="AK58" s="1">
        <v>27.46</v>
      </c>
      <c r="AL58" s="1">
        <v>7.02</v>
      </c>
      <c r="AM58" s="1">
        <v>11.52</v>
      </c>
      <c r="AN58" s="1">
        <v>1.6</v>
      </c>
      <c r="AO58" s="1">
        <v>3.9</v>
      </c>
      <c r="AP58" s="1">
        <v>4.08</v>
      </c>
      <c r="AQ58" s="1">
        <v>8.23</v>
      </c>
      <c r="AR58" s="1">
        <v>0.15</v>
      </c>
      <c r="AS58" s="1">
        <v>3.46</v>
      </c>
      <c r="AT58" s="1">
        <v>0.31</v>
      </c>
      <c r="AU58" s="1">
        <v>0.46</v>
      </c>
      <c r="AV58" s="1">
        <v>0.15</v>
      </c>
      <c r="AW58" s="1">
        <v>33</v>
      </c>
      <c r="AX58" s="1">
        <v>2.46</v>
      </c>
      <c r="AY58" s="1">
        <v>1.46</v>
      </c>
      <c r="AZ58" s="1">
        <v>0</v>
      </c>
      <c r="BA58" s="1">
        <v>0.15</v>
      </c>
      <c r="BB58" s="1">
        <v>1.62</v>
      </c>
      <c r="BC58" s="1">
        <v>10.31</v>
      </c>
      <c r="BD58" s="1">
        <v>6.46</v>
      </c>
      <c r="BE58" s="1">
        <v>3.77</v>
      </c>
      <c r="BF58" s="1">
        <v>0.69</v>
      </c>
      <c r="BG58" s="1">
        <v>1.92</v>
      </c>
      <c r="BH58" s="1">
        <v>1.31</v>
      </c>
      <c r="BI58" s="1">
        <v>1.18</v>
      </c>
      <c r="BJ58" s="1">
        <v>21.23</v>
      </c>
      <c r="BK58" s="1">
        <v>17.54</v>
      </c>
      <c r="BL58" s="1">
        <v>83</v>
      </c>
      <c r="BM58" s="1">
        <v>14.92</v>
      </c>
      <c r="BN58" s="1">
        <v>12.08</v>
      </c>
      <c r="BO58" s="1">
        <v>81</v>
      </c>
      <c r="BP58" s="1">
        <v>10.23</v>
      </c>
      <c r="BQ58" s="1">
        <v>8.23</v>
      </c>
      <c r="BR58" s="1">
        <v>80</v>
      </c>
      <c r="BS58" s="1">
        <v>0.08</v>
      </c>
      <c r="BT58" s="1">
        <v>0.08</v>
      </c>
      <c r="BU58" s="1">
        <v>10</v>
      </c>
      <c r="BV58" s="1">
        <v>3</v>
      </c>
      <c r="BW58" s="1">
        <v>7</v>
      </c>
      <c r="BX58" s="1">
        <v>0.85</v>
      </c>
      <c r="BY58" s="1">
        <v>33.770000000000003</v>
      </c>
      <c r="BZ58" s="1">
        <v>3.62</v>
      </c>
      <c r="CA58" s="1">
        <v>1.85</v>
      </c>
      <c r="CB58" s="1">
        <v>0.92</v>
      </c>
      <c r="CC58" s="1">
        <v>0.31</v>
      </c>
      <c r="CD58" s="1">
        <v>0.08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3.2837934099999995</v>
      </c>
      <c r="CL58" s="1">
        <v>2</v>
      </c>
    </row>
    <row r="59" spans="1:90" x14ac:dyDescent="0.25">
      <c r="A59" s="1" t="s">
        <v>155</v>
      </c>
      <c r="B59" s="1">
        <v>5.5</v>
      </c>
      <c r="C59" s="1">
        <v>12</v>
      </c>
      <c r="D59" s="1">
        <v>74.83</v>
      </c>
      <c r="E59" s="1">
        <v>0.14000000000000001</v>
      </c>
      <c r="F59" s="1">
        <v>0.08</v>
      </c>
      <c r="G59" s="1">
        <v>0.2</v>
      </c>
      <c r="H59" s="1">
        <v>1</v>
      </c>
      <c r="I59" s="1">
        <v>0.83</v>
      </c>
      <c r="J59" s="1">
        <v>0.17</v>
      </c>
      <c r="K59" s="1">
        <v>0.57999999999999996</v>
      </c>
      <c r="L59" s="1">
        <v>0.25</v>
      </c>
      <c r="M59" s="1">
        <v>0.08</v>
      </c>
      <c r="N59" s="1">
        <v>0</v>
      </c>
      <c r="O59" s="1">
        <v>7.0000000000000007E-2</v>
      </c>
      <c r="P59" s="1">
        <v>7.0000000000000007E-2</v>
      </c>
      <c r="Q59" s="1">
        <v>0</v>
      </c>
      <c r="R59" s="1">
        <v>0</v>
      </c>
      <c r="S59" s="1">
        <v>0</v>
      </c>
      <c r="T59" s="1">
        <v>0</v>
      </c>
      <c r="U59" s="1">
        <v>11.92</v>
      </c>
      <c r="V59" s="1">
        <v>8.83</v>
      </c>
      <c r="W59" s="1">
        <v>74</v>
      </c>
      <c r="X59" s="1">
        <v>4.25</v>
      </c>
      <c r="Y59" s="1">
        <v>0.17</v>
      </c>
      <c r="Z59" s="1">
        <v>4</v>
      </c>
      <c r="AA59" s="1">
        <v>0.25</v>
      </c>
      <c r="AB59" s="1">
        <v>0</v>
      </c>
      <c r="AC59" s="1">
        <v>1.5</v>
      </c>
      <c r="AD59" s="1">
        <v>0.08</v>
      </c>
      <c r="AE59" s="1">
        <v>0.11</v>
      </c>
      <c r="AF59" s="1">
        <v>0.08</v>
      </c>
      <c r="AG59" s="1">
        <v>0</v>
      </c>
      <c r="AH59" s="1">
        <v>0.17</v>
      </c>
      <c r="AI59" s="1">
        <v>0</v>
      </c>
      <c r="AJ59" s="1">
        <v>0.08</v>
      </c>
      <c r="AK59" s="1">
        <v>11.33</v>
      </c>
      <c r="AL59" s="1">
        <v>18.48</v>
      </c>
      <c r="AM59" s="1">
        <v>9.07</v>
      </c>
      <c r="AN59" s="1">
        <v>0.7</v>
      </c>
      <c r="AO59" s="1">
        <v>3</v>
      </c>
      <c r="AP59" s="1">
        <v>6.42</v>
      </c>
      <c r="AQ59" s="1">
        <v>7.17</v>
      </c>
      <c r="AR59" s="1">
        <v>0</v>
      </c>
      <c r="AS59" s="1">
        <v>2</v>
      </c>
      <c r="AT59" s="1">
        <v>1.67</v>
      </c>
      <c r="AU59" s="1">
        <v>1.33</v>
      </c>
      <c r="AV59" s="1">
        <v>1</v>
      </c>
      <c r="AW59" s="1">
        <v>75</v>
      </c>
      <c r="AX59" s="1">
        <v>3.92</v>
      </c>
      <c r="AY59" s="1">
        <v>0.5</v>
      </c>
      <c r="AZ59" s="1">
        <v>0</v>
      </c>
      <c r="BA59" s="1">
        <v>0.5</v>
      </c>
      <c r="BB59" s="1">
        <v>1</v>
      </c>
      <c r="BC59" s="1">
        <v>15.58</v>
      </c>
      <c r="BD59" s="1">
        <v>9.58</v>
      </c>
      <c r="BE59" s="1">
        <v>5.08</v>
      </c>
      <c r="BF59" s="1">
        <v>0.5</v>
      </c>
      <c r="BG59" s="1">
        <v>1.83</v>
      </c>
      <c r="BH59" s="1">
        <v>2.17</v>
      </c>
      <c r="BI59" s="1">
        <v>1.66</v>
      </c>
      <c r="BJ59" s="1">
        <v>27.42</v>
      </c>
      <c r="BK59" s="1">
        <v>20.170000000000002</v>
      </c>
      <c r="BL59" s="1">
        <v>74</v>
      </c>
      <c r="BM59" s="1">
        <v>22.83</v>
      </c>
      <c r="BN59" s="1">
        <v>13.67</v>
      </c>
      <c r="BO59" s="1">
        <v>60</v>
      </c>
      <c r="BP59" s="1">
        <v>11.92</v>
      </c>
      <c r="BQ59" s="1">
        <v>8.83</v>
      </c>
      <c r="BR59" s="1">
        <v>74</v>
      </c>
      <c r="BS59" s="1">
        <v>0.08</v>
      </c>
      <c r="BT59" s="1">
        <v>0</v>
      </c>
      <c r="BU59" s="1">
        <v>10</v>
      </c>
      <c r="BV59" s="1">
        <v>2</v>
      </c>
      <c r="BW59" s="1">
        <v>5</v>
      </c>
      <c r="BX59" s="1">
        <v>1.5</v>
      </c>
      <c r="BY59" s="1">
        <v>47.42</v>
      </c>
      <c r="BZ59" s="1">
        <v>2.58</v>
      </c>
      <c r="CA59" s="1">
        <v>2.75</v>
      </c>
      <c r="CB59" s="1">
        <v>4.58</v>
      </c>
      <c r="CC59" s="1">
        <v>0.08</v>
      </c>
      <c r="CD59" s="1">
        <v>0</v>
      </c>
      <c r="CE59" s="1">
        <v>0.25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2.9827853400000013</v>
      </c>
      <c r="CL59" s="1">
        <v>2</v>
      </c>
    </row>
    <row r="60" spans="1:90" x14ac:dyDescent="0.25">
      <c r="A60" s="1" t="s">
        <v>243</v>
      </c>
      <c r="B60" s="1">
        <v>4.5</v>
      </c>
      <c r="C60" s="1">
        <v>7</v>
      </c>
      <c r="D60" s="1">
        <v>67.14</v>
      </c>
      <c r="E60" s="1">
        <v>0.09</v>
      </c>
      <c r="F60" s="1">
        <v>0</v>
      </c>
      <c r="G60" s="1">
        <v>0.1</v>
      </c>
      <c r="H60" s="1">
        <v>0</v>
      </c>
      <c r="I60" s="1">
        <v>0.86</v>
      </c>
      <c r="J60" s="1">
        <v>0.14000000000000001</v>
      </c>
      <c r="K60" s="1">
        <v>0.14000000000000001</v>
      </c>
      <c r="L60" s="1">
        <v>0.71</v>
      </c>
      <c r="M60" s="1">
        <v>0</v>
      </c>
      <c r="N60" s="1">
        <v>0</v>
      </c>
      <c r="O60" s="1">
        <v>0.03</v>
      </c>
      <c r="P60" s="1">
        <v>0.03</v>
      </c>
      <c r="Q60" s="1">
        <v>0</v>
      </c>
      <c r="R60" s="1">
        <v>0</v>
      </c>
      <c r="S60" s="1">
        <v>0</v>
      </c>
      <c r="T60" s="1">
        <v>0</v>
      </c>
      <c r="U60" s="1">
        <v>11.71</v>
      </c>
      <c r="V60" s="1">
        <v>9</v>
      </c>
      <c r="W60" s="1">
        <v>77</v>
      </c>
      <c r="X60" s="1">
        <v>0.14000000000000001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  <c r="AD60" s="1">
        <v>0.14000000000000001</v>
      </c>
      <c r="AE60" s="1">
        <v>0.1</v>
      </c>
      <c r="AF60" s="1">
        <v>0</v>
      </c>
      <c r="AG60" s="1">
        <v>0</v>
      </c>
      <c r="AH60" s="1">
        <v>0.28999999999999998</v>
      </c>
      <c r="AI60" s="1">
        <v>0</v>
      </c>
      <c r="AJ60" s="1">
        <v>0.28999999999999998</v>
      </c>
      <c r="AK60" s="1">
        <v>5</v>
      </c>
      <c r="AL60" s="1">
        <v>12.43</v>
      </c>
      <c r="AM60" s="1">
        <v>9.5399999999999991</v>
      </c>
      <c r="AN60" s="1">
        <v>0.4</v>
      </c>
      <c r="AO60" s="1">
        <v>2.6</v>
      </c>
      <c r="AP60" s="1">
        <v>8.86</v>
      </c>
      <c r="AQ60" s="1">
        <v>8.86</v>
      </c>
      <c r="AR60" s="1">
        <v>0</v>
      </c>
      <c r="AS60" s="1">
        <v>1.71</v>
      </c>
      <c r="AT60" s="1">
        <v>0.71</v>
      </c>
      <c r="AU60" s="1">
        <v>2.4300000000000002</v>
      </c>
      <c r="AV60" s="1">
        <v>1</v>
      </c>
      <c r="AW60" s="1">
        <v>41</v>
      </c>
      <c r="AX60" s="1">
        <v>5.14</v>
      </c>
      <c r="AY60" s="1">
        <v>1</v>
      </c>
      <c r="AZ60" s="1">
        <v>0</v>
      </c>
      <c r="BA60" s="1">
        <v>0.71</v>
      </c>
      <c r="BB60" s="1">
        <v>1.71</v>
      </c>
      <c r="BC60" s="1">
        <v>13.29</v>
      </c>
      <c r="BD60" s="1">
        <v>7.29</v>
      </c>
      <c r="BE60" s="1">
        <v>3.29</v>
      </c>
      <c r="BF60" s="1">
        <v>0.71</v>
      </c>
      <c r="BG60" s="1">
        <v>1.57</v>
      </c>
      <c r="BH60" s="1">
        <v>1.71</v>
      </c>
      <c r="BI60" s="1">
        <v>1.2</v>
      </c>
      <c r="BJ60" s="1">
        <v>36.86</v>
      </c>
      <c r="BK60" s="1">
        <v>31</v>
      </c>
      <c r="BL60" s="1">
        <v>84</v>
      </c>
      <c r="BM60" s="1">
        <v>19.71</v>
      </c>
      <c r="BN60" s="1">
        <v>15.43</v>
      </c>
      <c r="BO60" s="1">
        <v>78</v>
      </c>
      <c r="BP60" s="1">
        <v>11.71</v>
      </c>
      <c r="BQ60" s="1">
        <v>9</v>
      </c>
      <c r="BR60" s="1">
        <v>77</v>
      </c>
      <c r="BS60" s="1">
        <v>0</v>
      </c>
      <c r="BT60" s="1">
        <v>0</v>
      </c>
      <c r="BU60" s="1">
        <v>5</v>
      </c>
      <c r="BV60" s="1">
        <v>2</v>
      </c>
      <c r="BW60" s="1">
        <v>2</v>
      </c>
      <c r="BX60" s="1">
        <v>0.43</v>
      </c>
      <c r="BY60" s="1">
        <v>46.29</v>
      </c>
      <c r="BZ60" s="1">
        <v>0.56999999999999995</v>
      </c>
      <c r="CA60" s="1">
        <v>5.14</v>
      </c>
      <c r="CB60" s="1">
        <v>1.57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2.7924614499999998</v>
      </c>
      <c r="CL60" s="1">
        <v>2</v>
      </c>
    </row>
    <row r="61" spans="1:90" x14ac:dyDescent="0.25">
      <c r="A61" s="1" t="s">
        <v>180</v>
      </c>
      <c r="B61" s="1">
        <v>4.5</v>
      </c>
      <c r="C61" s="1">
        <v>10</v>
      </c>
      <c r="D61" s="1">
        <v>40.799999999999997</v>
      </c>
      <c r="E61" s="1">
        <v>0.03</v>
      </c>
      <c r="F61" s="1">
        <v>0.09</v>
      </c>
      <c r="G61" s="1">
        <v>0</v>
      </c>
      <c r="H61" s="1">
        <v>1</v>
      </c>
      <c r="I61" s="1">
        <v>0.4</v>
      </c>
      <c r="J61" s="1">
        <v>0.1</v>
      </c>
      <c r="K61" s="1">
        <v>0.2</v>
      </c>
      <c r="L61" s="1">
        <v>0.2</v>
      </c>
      <c r="M61" s="1">
        <v>0</v>
      </c>
      <c r="N61" s="1">
        <v>0.1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6.3</v>
      </c>
      <c r="V61" s="1">
        <v>5</v>
      </c>
      <c r="W61" s="1">
        <v>79</v>
      </c>
      <c r="X61" s="1">
        <v>0.3</v>
      </c>
      <c r="Y61" s="1">
        <v>0.1</v>
      </c>
      <c r="Z61" s="1">
        <v>33</v>
      </c>
      <c r="AA61" s="1">
        <v>0</v>
      </c>
      <c r="AB61" s="1">
        <v>0</v>
      </c>
      <c r="AC61" s="1">
        <v>0.4</v>
      </c>
      <c r="AD61" s="1">
        <v>0</v>
      </c>
      <c r="AE61" s="1">
        <v>0.02</v>
      </c>
      <c r="AF61" s="1">
        <v>0.1</v>
      </c>
      <c r="AG61" s="1">
        <v>0</v>
      </c>
      <c r="AH61" s="1">
        <v>0</v>
      </c>
      <c r="AI61" s="1">
        <v>0</v>
      </c>
      <c r="AJ61" s="1">
        <v>0.1</v>
      </c>
      <c r="AK61" s="1">
        <v>4.0999999999999996</v>
      </c>
      <c r="AL61" s="1">
        <v>6.18</v>
      </c>
      <c r="AM61" s="1">
        <v>6.14</v>
      </c>
      <c r="AN61" s="1">
        <v>0.2</v>
      </c>
      <c r="AO61" s="1">
        <v>2.2000000000000002</v>
      </c>
      <c r="AP61" s="1">
        <v>6.7</v>
      </c>
      <c r="AQ61" s="1">
        <v>7.6</v>
      </c>
      <c r="AR61" s="1">
        <v>0</v>
      </c>
      <c r="AS61" s="1">
        <v>1.7</v>
      </c>
      <c r="AT61" s="1">
        <v>0.8</v>
      </c>
      <c r="AU61" s="1">
        <v>0.7</v>
      </c>
      <c r="AV61" s="1">
        <v>0.4</v>
      </c>
      <c r="AW61" s="1">
        <v>57</v>
      </c>
      <c r="AX61" s="1">
        <v>3.5</v>
      </c>
      <c r="AY61" s="1">
        <v>0.2</v>
      </c>
      <c r="AZ61" s="1">
        <v>0</v>
      </c>
      <c r="BA61" s="1">
        <v>0.2</v>
      </c>
      <c r="BB61" s="1">
        <v>0.4</v>
      </c>
      <c r="BC61" s="1">
        <v>11.6</v>
      </c>
      <c r="BD61" s="1">
        <v>7.5</v>
      </c>
      <c r="BE61" s="1">
        <v>4.3</v>
      </c>
      <c r="BF61" s="1">
        <v>0.9</v>
      </c>
      <c r="BG61" s="1">
        <v>2.6</v>
      </c>
      <c r="BH61" s="1">
        <v>1.7</v>
      </c>
      <c r="BI61" s="1">
        <v>1.33</v>
      </c>
      <c r="BJ61" s="1">
        <v>19.8</v>
      </c>
      <c r="BK61" s="1">
        <v>16.600000000000001</v>
      </c>
      <c r="BL61" s="1">
        <v>84</v>
      </c>
      <c r="BM61" s="1">
        <v>12.7</v>
      </c>
      <c r="BN61" s="1">
        <v>10.4</v>
      </c>
      <c r="BO61" s="1">
        <v>82</v>
      </c>
      <c r="BP61" s="1">
        <v>6.3</v>
      </c>
      <c r="BQ61" s="1">
        <v>5</v>
      </c>
      <c r="BR61" s="1">
        <v>79</v>
      </c>
      <c r="BS61" s="1">
        <v>0</v>
      </c>
      <c r="BT61" s="1">
        <v>0</v>
      </c>
      <c r="BU61" s="1">
        <v>3</v>
      </c>
      <c r="BV61" s="1">
        <v>7</v>
      </c>
      <c r="BW61" s="1">
        <v>0</v>
      </c>
      <c r="BX61" s="1">
        <v>0.9</v>
      </c>
      <c r="BY61" s="1">
        <v>25.4</v>
      </c>
      <c r="BZ61" s="1">
        <v>0.6</v>
      </c>
      <c r="CA61" s="1">
        <v>2.2999999999999998</v>
      </c>
      <c r="CB61" s="1">
        <v>0.3</v>
      </c>
      <c r="CC61" s="1">
        <v>0.1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3.1851022500000012</v>
      </c>
      <c r="CL61" s="1">
        <v>2</v>
      </c>
    </row>
    <row r="62" spans="1:90" x14ac:dyDescent="0.25">
      <c r="A62" s="1" t="s">
        <v>185</v>
      </c>
      <c r="B62" s="1">
        <v>4.9000000000000004</v>
      </c>
      <c r="C62" s="1">
        <v>15</v>
      </c>
      <c r="D62" s="1">
        <v>89.2</v>
      </c>
      <c r="E62" s="1">
        <v>0.13</v>
      </c>
      <c r="F62" s="1">
        <v>7.0000000000000007E-2</v>
      </c>
      <c r="G62" s="1">
        <v>0.2</v>
      </c>
      <c r="H62" s="1">
        <v>1</v>
      </c>
      <c r="I62" s="1">
        <v>1.07</v>
      </c>
      <c r="J62" s="1">
        <v>0.27</v>
      </c>
      <c r="K62" s="1">
        <v>0.27</v>
      </c>
      <c r="L62" s="1">
        <v>0.8</v>
      </c>
      <c r="M62" s="1">
        <v>0</v>
      </c>
      <c r="N62" s="1">
        <v>0</v>
      </c>
      <c r="O62" s="1">
        <v>0.05</v>
      </c>
      <c r="P62" s="1">
        <v>0.05</v>
      </c>
      <c r="Q62" s="1">
        <v>0</v>
      </c>
      <c r="R62" s="1">
        <v>0</v>
      </c>
      <c r="S62" s="1">
        <v>0</v>
      </c>
      <c r="T62" s="1">
        <v>0</v>
      </c>
      <c r="U62" s="1">
        <v>13.27</v>
      </c>
      <c r="V62" s="1">
        <v>9.4</v>
      </c>
      <c r="W62" s="1">
        <v>71</v>
      </c>
      <c r="X62" s="1">
        <v>3.67</v>
      </c>
      <c r="Y62" s="1">
        <v>0.8</v>
      </c>
      <c r="Z62" s="1">
        <v>22</v>
      </c>
      <c r="AA62" s="1">
        <v>1.8</v>
      </c>
      <c r="AB62" s="1">
        <v>0.47</v>
      </c>
      <c r="AC62" s="1">
        <v>1.27</v>
      </c>
      <c r="AD62" s="1">
        <v>0.13</v>
      </c>
      <c r="AE62" s="1">
        <v>0.11</v>
      </c>
      <c r="AF62" s="1">
        <v>7.0000000000000007E-2</v>
      </c>
      <c r="AG62" s="1">
        <v>0</v>
      </c>
      <c r="AH62" s="1">
        <v>7.0000000000000007E-2</v>
      </c>
      <c r="AI62" s="1">
        <v>0</v>
      </c>
      <c r="AJ62" s="1">
        <v>0.2</v>
      </c>
      <c r="AK62" s="1">
        <v>10.27</v>
      </c>
      <c r="AL62" s="1">
        <v>19.03</v>
      </c>
      <c r="AM62" s="1">
        <v>18.329999999999998</v>
      </c>
      <c r="AN62" s="1">
        <v>0.6</v>
      </c>
      <c r="AO62" s="1">
        <v>3.4</v>
      </c>
      <c r="AP62" s="1">
        <v>15.27</v>
      </c>
      <c r="AQ62" s="1">
        <v>15.87</v>
      </c>
      <c r="AR62" s="1">
        <v>0.2</v>
      </c>
      <c r="AS62" s="1">
        <v>2.5299999999999998</v>
      </c>
      <c r="AT62" s="1">
        <v>1.47</v>
      </c>
      <c r="AU62" s="1">
        <v>2.5299999999999998</v>
      </c>
      <c r="AV62" s="1">
        <v>1.8</v>
      </c>
      <c r="AW62" s="1">
        <v>71</v>
      </c>
      <c r="AX62" s="1">
        <v>5.73</v>
      </c>
      <c r="AY62" s="1">
        <v>1.67</v>
      </c>
      <c r="AZ62" s="1">
        <v>0.33</v>
      </c>
      <c r="BA62" s="1">
        <v>1.53</v>
      </c>
      <c r="BB62" s="1">
        <v>3.53</v>
      </c>
      <c r="BC62" s="1">
        <v>14.53</v>
      </c>
      <c r="BD62" s="1">
        <v>8.8000000000000007</v>
      </c>
      <c r="BE62" s="1">
        <v>4.67</v>
      </c>
      <c r="BF62" s="1">
        <v>0.47</v>
      </c>
      <c r="BG62" s="1">
        <v>1.67</v>
      </c>
      <c r="BH62" s="1">
        <v>1.87</v>
      </c>
      <c r="BI62" s="1">
        <v>1.49</v>
      </c>
      <c r="BJ62" s="1">
        <v>39.93</v>
      </c>
      <c r="BK62" s="1">
        <v>32.53</v>
      </c>
      <c r="BL62" s="1">
        <v>81</v>
      </c>
      <c r="BM62" s="1">
        <v>25.53</v>
      </c>
      <c r="BN62" s="1">
        <v>17.27</v>
      </c>
      <c r="BO62" s="1">
        <v>68</v>
      </c>
      <c r="BP62" s="1">
        <v>13.27</v>
      </c>
      <c r="BQ62" s="1">
        <v>9.4</v>
      </c>
      <c r="BR62" s="1">
        <v>71</v>
      </c>
      <c r="BS62" s="1">
        <v>0.13</v>
      </c>
      <c r="BT62" s="1">
        <v>7.0000000000000007E-2</v>
      </c>
      <c r="BU62" s="1">
        <v>15</v>
      </c>
      <c r="BV62" s="1">
        <v>0</v>
      </c>
      <c r="BW62" s="1">
        <v>1</v>
      </c>
      <c r="BX62" s="1">
        <v>0.87</v>
      </c>
      <c r="BY62" s="1">
        <v>63.13</v>
      </c>
      <c r="BZ62" s="1">
        <v>0.93</v>
      </c>
      <c r="CA62" s="1">
        <v>5.6</v>
      </c>
      <c r="CB62" s="1">
        <v>4.67</v>
      </c>
      <c r="CC62" s="1">
        <v>0.2</v>
      </c>
      <c r="CD62" s="1">
        <v>0</v>
      </c>
      <c r="CE62" s="1">
        <v>1.53</v>
      </c>
      <c r="CF62" s="1">
        <v>0.2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3.3435191599999996</v>
      </c>
      <c r="CL62" s="1">
        <v>2</v>
      </c>
    </row>
    <row r="63" spans="1:90" x14ac:dyDescent="0.25">
      <c r="A63" s="1" t="s">
        <v>217</v>
      </c>
      <c r="B63" s="1">
        <v>4.9000000000000004</v>
      </c>
      <c r="C63" s="1">
        <v>9</v>
      </c>
      <c r="D63" s="1">
        <v>35</v>
      </c>
      <c r="E63" s="1">
        <v>0.03</v>
      </c>
      <c r="F63" s="1">
        <v>7.0000000000000007E-2</v>
      </c>
      <c r="G63" s="1">
        <v>0</v>
      </c>
      <c r="H63" s="1">
        <v>1</v>
      </c>
      <c r="I63" s="1">
        <v>0.44</v>
      </c>
      <c r="J63" s="1">
        <v>0.11</v>
      </c>
      <c r="K63" s="1">
        <v>0.44</v>
      </c>
      <c r="L63" s="1">
        <v>0</v>
      </c>
      <c r="M63" s="1">
        <v>0</v>
      </c>
      <c r="N63" s="1">
        <v>0</v>
      </c>
      <c r="O63" s="1">
        <v>0.03</v>
      </c>
      <c r="P63" s="1">
        <v>0.03</v>
      </c>
      <c r="Q63" s="1">
        <v>0.11</v>
      </c>
      <c r="R63" s="1">
        <v>0.11</v>
      </c>
      <c r="S63" s="1">
        <v>0</v>
      </c>
      <c r="T63" s="1">
        <v>0</v>
      </c>
      <c r="U63" s="1">
        <v>3.56</v>
      </c>
      <c r="V63" s="1">
        <v>2.89</v>
      </c>
      <c r="W63" s="1">
        <v>81</v>
      </c>
      <c r="X63" s="1">
        <v>0.56000000000000005</v>
      </c>
      <c r="Y63" s="1">
        <v>0.11</v>
      </c>
      <c r="Z63" s="1">
        <v>20</v>
      </c>
      <c r="AA63" s="1">
        <v>0</v>
      </c>
      <c r="AB63" s="1">
        <v>0</v>
      </c>
      <c r="AC63" s="1">
        <v>0.11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0.11</v>
      </c>
      <c r="AJ63" s="1">
        <v>0.22</v>
      </c>
      <c r="AK63" s="1">
        <v>5.44</v>
      </c>
      <c r="AL63" s="1">
        <v>2.38</v>
      </c>
      <c r="AM63" s="1">
        <v>6.42</v>
      </c>
      <c r="AN63" s="1">
        <v>0.2</v>
      </c>
      <c r="AO63" s="1">
        <v>2.1</v>
      </c>
      <c r="AP63" s="1">
        <v>4.1100000000000003</v>
      </c>
      <c r="AQ63" s="1">
        <v>5.1100000000000003</v>
      </c>
      <c r="AR63" s="1">
        <v>0.22</v>
      </c>
      <c r="AS63" s="1">
        <v>2</v>
      </c>
      <c r="AT63" s="1">
        <v>0.22</v>
      </c>
      <c r="AU63" s="1">
        <v>0.44</v>
      </c>
      <c r="AV63" s="1">
        <v>0.11</v>
      </c>
      <c r="AW63" s="1">
        <v>25</v>
      </c>
      <c r="AX63" s="1">
        <v>2.11</v>
      </c>
      <c r="AY63" s="1">
        <v>0.67</v>
      </c>
      <c r="AZ63" s="1">
        <v>0</v>
      </c>
      <c r="BA63" s="1">
        <v>0.22</v>
      </c>
      <c r="BB63" s="1">
        <v>0.89</v>
      </c>
      <c r="BC63" s="1">
        <v>13</v>
      </c>
      <c r="BD63" s="1">
        <v>8.33</v>
      </c>
      <c r="BE63" s="1">
        <v>4.8899999999999997</v>
      </c>
      <c r="BF63" s="1">
        <v>1</v>
      </c>
      <c r="BG63" s="1">
        <v>3.67</v>
      </c>
      <c r="BH63" s="1">
        <v>2.11</v>
      </c>
      <c r="BI63" s="1">
        <v>1.59</v>
      </c>
      <c r="BJ63" s="1">
        <v>10.56</v>
      </c>
      <c r="BK63" s="1">
        <v>8.89</v>
      </c>
      <c r="BL63" s="1">
        <v>84</v>
      </c>
      <c r="BM63" s="1">
        <v>6.78</v>
      </c>
      <c r="BN63" s="1">
        <v>4.8899999999999997</v>
      </c>
      <c r="BO63" s="1">
        <v>72</v>
      </c>
      <c r="BP63" s="1">
        <v>3.56</v>
      </c>
      <c r="BQ63" s="1">
        <v>2.89</v>
      </c>
      <c r="BR63" s="1">
        <v>81</v>
      </c>
      <c r="BS63" s="1">
        <v>0</v>
      </c>
      <c r="BT63" s="1">
        <v>0</v>
      </c>
      <c r="BU63" s="1">
        <v>4</v>
      </c>
      <c r="BV63" s="1">
        <v>5</v>
      </c>
      <c r="BW63" s="1">
        <v>3</v>
      </c>
      <c r="BX63" s="1">
        <v>0.44</v>
      </c>
      <c r="BY63" s="1">
        <v>16.89</v>
      </c>
      <c r="BZ63" s="1">
        <v>0.78</v>
      </c>
      <c r="CA63" s="1">
        <v>1.56</v>
      </c>
      <c r="CB63" s="1">
        <v>0.89</v>
      </c>
      <c r="CC63" s="1">
        <v>0.22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3.5555306600000014</v>
      </c>
      <c r="CL63" s="1">
        <v>2</v>
      </c>
    </row>
    <row r="64" spans="1:90" x14ac:dyDescent="0.25">
      <c r="A64" s="1" t="s">
        <v>218</v>
      </c>
      <c r="B64" s="1">
        <v>4.9000000000000004</v>
      </c>
      <c r="C64" s="1">
        <v>4</v>
      </c>
      <c r="D64" s="1">
        <v>22.25</v>
      </c>
      <c r="E64" s="1">
        <v>0.13</v>
      </c>
      <c r="F64" s="1">
        <v>0.14000000000000001</v>
      </c>
      <c r="G64" s="1">
        <v>0.2</v>
      </c>
      <c r="H64" s="1">
        <v>1</v>
      </c>
      <c r="I64" s="1">
        <v>1.5</v>
      </c>
      <c r="J64" s="1">
        <v>0.25</v>
      </c>
      <c r="K64" s="1">
        <v>0.75</v>
      </c>
      <c r="L64" s="1">
        <v>0.75</v>
      </c>
      <c r="M64" s="1">
        <v>0.25</v>
      </c>
      <c r="N64" s="1">
        <v>0</v>
      </c>
      <c r="O64" s="1">
        <v>0.13</v>
      </c>
      <c r="P64" s="1">
        <v>0.13</v>
      </c>
      <c r="Q64" s="1">
        <v>0</v>
      </c>
      <c r="R64" s="1">
        <v>0</v>
      </c>
      <c r="S64" s="1">
        <v>0</v>
      </c>
      <c r="T64" s="1">
        <v>0</v>
      </c>
      <c r="U64" s="1">
        <v>7.5</v>
      </c>
      <c r="V64" s="1">
        <v>5.25</v>
      </c>
      <c r="W64" s="1">
        <v>70</v>
      </c>
      <c r="X64" s="1">
        <v>0</v>
      </c>
      <c r="Y64" s="1">
        <v>0</v>
      </c>
      <c r="AA64" s="1">
        <v>0</v>
      </c>
      <c r="AB64" s="1">
        <v>0</v>
      </c>
      <c r="AC64" s="1">
        <v>0.5</v>
      </c>
      <c r="AD64" s="1">
        <v>0</v>
      </c>
      <c r="AE64" s="1">
        <v>0.05</v>
      </c>
      <c r="AF64" s="1">
        <v>0.25</v>
      </c>
      <c r="AG64" s="1">
        <v>0</v>
      </c>
      <c r="AH64" s="1">
        <v>0</v>
      </c>
      <c r="AI64" s="1">
        <v>0</v>
      </c>
      <c r="AJ64" s="1">
        <v>0</v>
      </c>
      <c r="AK64" s="1">
        <v>15.5</v>
      </c>
      <c r="AL64" s="1">
        <v>7.15</v>
      </c>
      <c r="AM64" s="1">
        <v>6.4</v>
      </c>
      <c r="AN64" s="1">
        <v>0.8</v>
      </c>
      <c r="AO64" s="1">
        <v>2.5</v>
      </c>
      <c r="AP64" s="1">
        <v>2</v>
      </c>
      <c r="AQ64" s="1">
        <v>4.25</v>
      </c>
      <c r="AR64" s="1">
        <v>0</v>
      </c>
      <c r="AS64" s="1">
        <v>1.75</v>
      </c>
      <c r="AT64" s="1">
        <v>0.75</v>
      </c>
      <c r="AU64" s="1">
        <v>0.5</v>
      </c>
      <c r="AV64" s="1">
        <v>0.5</v>
      </c>
      <c r="AW64" s="1">
        <v>100</v>
      </c>
      <c r="AX64" s="1">
        <v>2.75</v>
      </c>
      <c r="AY64" s="1">
        <v>0</v>
      </c>
      <c r="AZ64" s="1">
        <v>0</v>
      </c>
      <c r="BA64" s="1">
        <v>0.25</v>
      </c>
      <c r="BB64" s="1">
        <v>0.25</v>
      </c>
      <c r="BC64" s="1">
        <v>12.5</v>
      </c>
      <c r="BD64" s="1">
        <v>6.75</v>
      </c>
      <c r="BE64" s="1">
        <v>3.75</v>
      </c>
      <c r="BF64" s="1">
        <v>1.5</v>
      </c>
      <c r="BG64" s="1">
        <v>2.25</v>
      </c>
      <c r="BH64" s="1">
        <v>1</v>
      </c>
      <c r="BI64" s="1">
        <v>1.04</v>
      </c>
      <c r="BJ64" s="1">
        <v>14</v>
      </c>
      <c r="BK64" s="1">
        <v>11.25</v>
      </c>
      <c r="BL64" s="1">
        <v>80</v>
      </c>
      <c r="BM64" s="1">
        <v>9.5</v>
      </c>
      <c r="BN64" s="1">
        <v>7.25</v>
      </c>
      <c r="BO64" s="1">
        <v>76</v>
      </c>
      <c r="BP64" s="1">
        <v>7.5</v>
      </c>
      <c r="BQ64" s="1">
        <v>5.25</v>
      </c>
      <c r="BR64" s="1">
        <v>70</v>
      </c>
      <c r="BS64" s="1">
        <v>0</v>
      </c>
      <c r="BT64" s="1">
        <v>0</v>
      </c>
      <c r="BU64" s="1">
        <v>0</v>
      </c>
      <c r="BV64" s="1">
        <v>4</v>
      </c>
      <c r="BW64" s="1">
        <v>0</v>
      </c>
      <c r="BX64" s="1">
        <v>0.5</v>
      </c>
      <c r="BY64" s="1">
        <v>19.75</v>
      </c>
      <c r="BZ64" s="1">
        <v>1.5</v>
      </c>
      <c r="CA64" s="1">
        <v>1.5</v>
      </c>
      <c r="CB64" s="1">
        <v>0.5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4.2923524800000035</v>
      </c>
      <c r="CL64" s="1">
        <v>2</v>
      </c>
    </row>
    <row r="65" spans="1:90" x14ac:dyDescent="0.25">
      <c r="A65" s="1" t="s">
        <v>205</v>
      </c>
      <c r="B65" s="1">
        <v>4.4000000000000004</v>
      </c>
      <c r="C65" s="1">
        <v>8</v>
      </c>
      <c r="D65" s="1">
        <v>90</v>
      </c>
      <c r="E65" s="1">
        <v>7.0000000000000007E-2</v>
      </c>
      <c r="F65" s="1">
        <v>0.08</v>
      </c>
      <c r="G65" s="1">
        <v>0.1</v>
      </c>
      <c r="H65" s="1">
        <v>1</v>
      </c>
      <c r="I65" s="1">
        <v>0.88</v>
      </c>
      <c r="J65" s="1">
        <v>0.12</v>
      </c>
      <c r="K65" s="1">
        <v>0.5</v>
      </c>
      <c r="L65" s="1">
        <v>0.38</v>
      </c>
      <c r="M65" s="1">
        <v>0.12</v>
      </c>
      <c r="N65" s="1">
        <v>0.25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12.5</v>
      </c>
      <c r="V65" s="1">
        <v>8.6199999999999992</v>
      </c>
      <c r="W65" s="1">
        <v>69</v>
      </c>
      <c r="X65" s="1">
        <v>0.38</v>
      </c>
      <c r="Y65" s="1">
        <v>0.25</v>
      </c>
      <c r="Z65" s="1">
        <v>66</v>
      </c>
      <c r="AA65" s="1">
        <v>0</v>
      </c>
      <c r="AB65" s="1">
        <v>0</v>
      </c>
      <c r="AC65" s="1">
        <v>0.88</v>
      </c>
      <c r="AD65" s="1">
        <v>0</v>
      </c>
      <c r="AE65" s="1">
        <v>0.04</v>
      </c>
      <c r="AF65" s="1">
        <v>0.12</v>
      </c>
      <c r="AG65" s="1">
        <v>0</v>
      </c>
      <c r="AH65" s="1">
        <v>0.12</v>
      </c>
      <c r="AI65" s="1">
        <v>0</v>
      </c>
      <c r="AJ65" s="1">
        <v>0</v>
      </c>
      <c r="AK65" s="1">
        <v>7</v>
      </c>
      <c r="AL65" s="1">
        <v>12.06</v>
      </c>
      <c r="AM65" s="1">
        <v>14.95</v>
      </c>
      <c r="AN65" s="1">
        <v>0.5</v>
      </c>
      <c r="AO65" s="1">
        <v>3.1</v>
      </c>
      <c r="AP65" s="1">
        <v>11.38</v>
      </c>
      <c r="AQ65" s="1">
        <v>12.5</v>
      </c>
      <c r="AR65" s="1">
        <v>0.12</v>
      </c>
      <c r="AS65" s="1">
        <v>2.38</v>
      </c>
      <c r="AT65" s="1">
        <v>2.38</v>
      </c>
      <c r="AU65" s="1">
        <v>1</v>
      </c>
      <c r="AV65" s="1">
        <v>0.62</v>
      </c>
      <c r="AW65" s="1">
        <v>62</v>
      </c>
      <c r="AX65" s="1">
        <v>7.62</v>
      </c>
      <c r="AY65" s="1">
        <v>1.62</v>
      </c>
      <c r="AZ65" s="1">
        <v>0.5</v>
      </c>
      <c r="BA65" s="1">
        <v>1.38</v>
      </c>
      <c r="BB65" s="1">
        <v>3.5</v>
      </c>
      <c r="BC65" s="1">
        <v>15.12</v>
      </c>
      <c r="BD65" s="1">
        <v>10.88</v>
      </c>
      <c r="BE65" s="1">
        <v>5.88</v>
      </c>
      <c r="BF65" s="1">
        <v>0.75</v>
      </c>
      <c r="BG65" s="1">
        <v>2.75</v>
      </c>
      <c r="BH65" s="1">
        <v>2.88</v>
      </c>
      <c r="BI65" s="1">
        <v>2.0499999999999998</v>
      </c>
      <c r="BJ65" s="1">
        <v>33.880000000000003</v>
      </c>
      <c r="BK65" s="1">
        <v>25.88</v>
      </c>
      <c r="BL65" s="1">
        <v>76</v>
      </c>
      <c r="BM65" s="1">
        <v>21.25</v>
      </c>
      <c r="BN65" s="1">
        <v>15</v>
      </c>
      <c r="BO65" s="1">
        <v>71</v>
      </c>
      <c r="BP65" s="1">
        <v>12.5</v>
      </c>
      <c r="BQ65" s="1">
        <v>8.6199999999999992</v>
      </c>
      <c r="BR65" s="1">
        <v>69</v>
      </c>
      <c r="BS65" s="1">
        <v>0</v>
      </c>
      <c r="BT65" s="1">
        <v>0</v>
      </c>
      <c r="BU65" s="1">
        <v>8</v>
      </c>
      <c r="BV65" s="1">
        <v>0</v>
      </c>
      <c r="BW65" s="1">
        <v>0</v>
      </c>
      <c r="BX65" s="1">
        <v>1.88</v>
      </c>
      <c r="BY65" s="1">
        <v>46.25</v>
      </c>
      <c r="BZ65" s="1">
        <v>1.1200000000000001</v>
      </c>
      <c r="CA65" s="1">
        <v>6</v>
      </c>
      <c r="CB65" s="1">
        <v>1.1200000000000001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2.6058733200000015</v>
      </c>
      <c r="CL65" s="1">
        <v>2</v>
      </c>
    </row>
    <row r="66" spans="1:90" x14ac:dyDescent="0.25">
      <c r="A66" s="1" t="s">
        <v>141</v>
      </c>
      <c r="B66" s="1">
        <v>5.5</v>
      </c>
      <c r="C66" s="1">
        <v>6</v>
      </c>
      <c r="D66" s="1">
        <v>70.17</v>
      </c>
      <c r="E66" s="1">
        <v>0.21</v>
      </c>
      <c r="F66" s="1">
        <v>0.14000000000000001</v>
      </c>
      <c r="G66" s="1">
        <v>0.3</v>
      </c>
      <c r="H66" s="1">
        <v>1</v>
      </c>
      <c r="I66" s="1">
        <v>2.33</v>
      </c>
      <c r="J66" s="1">
        <v>1.17</v>
      </c>
      <c r="K66" s="1">
        <v>0.5</v>
      </c>
      <c r="L66" s="1">
        <v>1.83</v>
      </c>
      <c r="M66" s="1">
        <v>0.17</v>
      </c>
      <c r="N66" s="1">
        <v>0.5</v>
      </c>
      <c r="O66" s="1">
        <v>0.23</v>
      </c>
      <c r="P66" s="1">
        <v>0.23</v>
      </c>
      <c r="Q66" s="1">
        <v>0.17</v>
      </c>
      <c r="R66" s="1">
        <v>0.17</v>
      </c>
      <c r="S66" s="1">
        <v>0</v>
      </c>
      <c r="T66" s="1">
        <v>0.17</v>
      </c>
      <c r="U66" s="1">
        <v>7.5</v>
      </c>
      <c r="V66" s="1">
        <v>3.5</v>
      </c>
      <c r="W66" s="1">
        <v>47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0.17</v>
      </c>
      <c r="AD66" s="1">
        <v>0</v>
      </c>
      <c r="AE66" s="1">
        <v>0.04</v>
      </c>
      <c r="AF66" s="1">
        <v>0</v>
      </c>
      <c r="AG66" s="1">
        <v>0</v>
      </c>
      <c r="AH66" s="1">
        <v>0.17</v>
      </c>
      <c r="AI66" s="1">
        <v>0.17</v>
      </c>
      <c r="AJ66" s="1">
        <v>0</v>
      </c>
      <c r="AK66" s="1">
        <v>15.33</v>
      </c>
      <c r="AL66" s="1">
        <v>3.2</v>
      </c>
      <c r="AM66" s="1">
        <v>14.37</v>
      </c>
      <c r="AN66" s="1">
        <v>1.2</v>
      </c>
      <c r="AO66" s="1">
        <v>3.4</v>
      </c>
      <c r="AP66" s="1">
        <v>4.5</v>
      </c>
      <c r="AQ66" s="1">
        <v>6</v>
      </c>
      <c r="AR66" s="1">
        <v>0</v>
      </c>
      <c r="AS66" s="1">
        <v>1.83</v>
      </c>
      <c r="AT66" s="1">
        <v>1.67</v>
      </c>
      <c r="AU66" s="1">
        <v>1.17</v>
      </c>
      <c r="AV66" s="1">
        <v>0.67</v>
      </c>
      <c r="AW66" s="1">
        <v>57</v>
      </c>
      <c r="AX66" s="1">
        <v>4.17</v>
      </c>
      <c r="AY66" s="1">
        <v>1.83</v>
      </c>
      <c r="AZ66" s="1">
        <v>0.5</v>
      </c>
      <c r="BA66" s="1">
        <v>0.5</v>
      </c>
      <c r="BB66" s="1">
        <v>2.83</v>
      </c>
      <c r="BC66" s="1">
        <v>15.67</v>
      </c>
      <c r="BD66" s="1">
        <v>11</v>
      </c>
      <c r="BE66" s="1">
        <v>6</v>
      </c>
      <c r="BF66" s="1">
        <v>0.83</v>
      </c>
      <c r="BG66" s="1">
        <v>2.83</v>
      </c>
      <c r="BH66" s="1">
        <v>2.67</v>
      </c>
      <c r="BI66" s="1">
        <v>2.0299999999999998</v>
      </c>
      <c r="BJ66" s="1">
        <v>23.17</v>
      </c>
      <c r="BK66" s="1">
        <v>15</v>
      </c>
      <c r="BL66" s="1">
        <v>65</v>
      </c>
      <c r="BM66" s="1">
        <v>14</v>
      </c>
      <c r="BN66" s="1">
        <v>7.67</v>
      </c>
      <c r="BO66" s="1">
        <v>55</v>
      </c>
      <c r="BP66" s="1">
        <v>7.5</v>
      </c>
      <c r="BQ66" s="1">
        <v>3.5</v>
      </c>
      <c r="BR66" s="1">
        <v>47</v>
      </c>
      <c r="BS66" s="1">
        <v>0</v>
      </c>
      <c r="BT66" s="1">
        <v>0</v>
      </c>
      <c r="BU66" s="1">
        <v>4</v>
      </c>
      <c r="BV66" s="1">
        <v>2</v>
      </c>
      <c r="BW66" s="1">
        <v>0</v>
      </c>
      <c r="BX66" s="1">
        <v>0.67</v>
      </c>
      <c r="BY66" s="1">
        <v>36.33</v>
      </c>
      <c r="BZ66" s="1">
        <v>0.5</v>
      </c>
      <c r="CA66" s="1">
        <v>4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0.17</v>
      </c>
      <c r="CH66" s="1">
        <v>0</v>
      </c>
      <c r="CI66" s="1">
        <v>0</v>
      </c>
      <c r="CJ66" s="1">
        <v>0</v>
      </c>
      <c r="CK66" s="1">
        <f t="shared" si="0"/>
        <v>3.5033221299999977</v>
      </c>
      <c r="CL66" s="1">
        <v>2</v>
      </c>
    </row>
    <row r="67" spans="1:90" x14ac:dyDescent="0.25">
      <c r="A67" s="1" t="s">
        <v>65</v>
      </c>
      <c r="B67" s="1">
        <v>5.7</v>
      </c>
      <c r="C67" s="1">
        <v>5</v>
      </c>
      <c r="D67" s="1">
        <v>69.599999999999994</v>
      </c>
      <c r="E67" s="1">
        <v>0.11</v>
      </c>
      <c r="F67" s="1">
        <v>0</v>
      </c>
      <c r="G67" s="1">
        <v>0.2</v>
      </c>
      <c r="H67" s="1">
        <v>0</v>
      </c>
      <c r="I67" s="1">
        <v>0.4</v>
      </c>
      <c r="J67" s="1">
        <v>0.2</v>
      </c>
      <c r="K67" s="1">
        <v>0.4</v>
      </c>
      <c r="L67" s="1">
        <v>0</v>
      </c>
      <c r="M67" s="1">
        <v>0.2</v>
      </c>
      <c r="N67" s="1">
        <v>0</v>
      </c>
      <c r="O67" s="1">
        <v>0.09</v>
      </c>
      <c r="P67" s="1">
        <v>0.09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5.4</v>
      </c>
      <c r="W67" s="1">
        <v>69</v>
      </c>
      <c r="X67" s="1">
        <v>0.6</v>
      </c>
      <c r="Y67" s="1">
        <v>0</v>
      </c>
      <c r="Z67" s="1">
        <v>0</v>
      </c>
      <c r="AA67" s="1">
        <v>0</v>
      </c>
      <c r="AB67" s="1">
        <v>0</v>
      </c>
      <c r="AC67" s="1">
        <v>1.2</v>
      </c>
      <c r="AD67" s="1">
        <v>0</v>
      </c>
      <c r="AE67" s="1">
        <v>0.05</v>
      </c>
      <c r="AF67" s="1">
        <v>0</v>
      </c>
      <c r="AG67" s="1">
        <v>0</v>
      </c>
      <c r="AH67" s="1">
        <v>0</v>
      </c>
      <c r="AI67" s="1">
        <v>0</v>
      </c>
      <c r="AJ67" s="1">
        <v>0.4</v>
      </c>
      <c r="AK67" s="1">
        <v>5.8</v>
      </c>
      <c r="AL67" s="1">
        <v>13.76</v>
      </c>
      <c r="AM67" s="1">
        <v>9.0399999999999991</v>
      </c>
      <c r="AN67" s="1">
        <v>0.6</v>
      </c>
      <c r="AO67" s="1">
        <v>3.1</v>
      </c>
      <c r="AP67" s="1">
        <v>6.6</v>
      </c>
      <c r="AQ67" s="1">
        <v>6.6</v>
      </c>
      <c r="AR67" s="1">
        <v>0</v>
      </c>
      <c r="AS67" s="1">
        <v>2.2000000000000002</v>
      </c>
      <c r="AT67" s="1">
        <v>1.4</v>
      </c>
      <c r="AU67" s="1">
        <v>1.6</v>
      </c>
      <c r="AV67" s="1">
        <v>1</v>
      </c>
      <c r="AW67" s="1">
        <v>63</v>
      </c>
      <c r="AX67" s="1">
        <v>3</v>
      </c>
      <c r="AY67" s="1">
        <v>0.4</v>
      </c>
      <c r="AZ67" s="1">
        <v>0.2</v>
      </c>
      <c r="BA67" s="1">
        <v>0.4</v>
      </c>
      <c r="BB67" s="1">
        <v>1</v>
      </c>
      <c r="BC67" s="1">
        <v>15.8</v>
      </c>
      <c r="BD67" s="1">
        <v>9</v>
      </c>
      <c r="BE67" s="1">
        <v>4.5999999999999996</v>
      </c>
      <c r="BF67" s="1">
        <v>0.6</v>
      </c>
      <c r="BG67" s="1">
        <v>1.6</v>
      </c>
      <c r="BH67" s="1">
        <v>2.4</v>
      </c>
      <c r="BI67" s="1">
        <v>1.7</v>
      </c>
      <c r="BJ67" s="1">
        <v>20.6</v>
      </c>
      <c r="BK67" s="1">
        <v>16</v>
      </c>
      <c r="BL67" s="1">
        <v>78</v>
      </c>
      <c r="BM67" s="1">
        <v>13.6</v>
      </c>
      <c r="BN67" s="1">
        <v>9.8000000000000007</v>
      </c>
      <c r="BO67" s="1">
        <v>72</v>
      </c>
      <c r="BP67" s="1">
        <v>7.8</v>
      </c>
      <c r="BQ67" s="1">
        <v>5.4</v>
      </c>
      <c r="BR67" s="1">
        <v>69</v>
      </c>
      <c r="BS67" s="1">
        <v>0</v>
      </c>
      <c r="BT67" s="1">
        <v>0</v>
      </c>
      <c r="BU67" s="1">
        <v>4</v>
      </c>
      <c r="BV67" s="1">
        <v>1</v>
      </c>
      <c r="BW67" s="1">
        <v>2</v>
      </c>
      <c r="BX67" s="1">
        <v>1</v>
      </c>
      <c r="BY67" s="1">
        <v>33.200000000000003</v>
      </c>
      <c r="BZ67" s="1">
        <v>1.2</v>
      </c>
      <c r="CA67" s="1">
        <v>1.6</v>
      </c>
      <c r="CB67" s="1">
        <v>1.4</v>
      </c>
      <c r="CC67" s="1">
        <v>0.4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4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3.2352047400000004</v>
      </c>
      <c r="CL67" s="1">
        <v>2</v>
      </c>
    </row>
    <row r="68" spans="1:90" x14ac:dyDescent="0.25">
      <c r="A68" s="1" t="s">
        <v>84</v>
      </c>
      <c r="B68" s="1">
        <v>5.3</v>
      </c>
      <c r="C68" s="1">
        <v>6</v>
      </c>
      <c r="D68" s="1">
        <v>76.17</v>
      </c>
      <c r="E68" s="1">
        <v>0.16</v>
      </c>
      <c r="F68" s="1">
        <v>0</v>
      </c>
      <c r="G68" s="1">
        <v>0.2</v>
      </c>
      <c r="H68" s="1">
        <v>0</v>
      </c>
      <c r="I68" s="1">
        <v>1.5</v>
      </c>
      <c r="J68" s="1">
        <v>0.67</v>
      </c>
      <c r="K68" s="1">
        <v>0</v>
      </c>
      <c r="L68" s="1">
        <v>1.5</v>
      </c>
      <c r="M68" s="1">
        <v>0</v>
      </c>
      <c r="N68" s="1">
        <v>0</v>
      </c>
      <c r="O68" s="1">
        <v>0.1</v>
      </c>
      <c r="P68" s="1">
        <v>0.1</v>
      </c>
      <c r="Q68" s="1">
        <v>0</v>
      </c>
      <c r="R68" s="1">
        <v>0</v>
      </c>
      <c r="S68" s="1">
        <v>0</v>
      </c>
      <c r="T68" s="1">
        <v>0</v>
      </c>
      <c r="U68" s="1">
        <v>13.17</v>
      </c>
      <c r="V68" s="1">
        <v>8.17</v>
      </c>
      <c r="W68" s="1">
        <v>62</v>
      </c>
      <c r="X68" s="1">
        <v>4.17</v>
      </c>
      <c r="Y68" s="1">
        <v>0.83</v>
      </c>
      <c r="Z68" s="1">
        <v>20</v>
      </c>
      <c r="AA68" s="1">
        <v>2.67</v>
      </c>
      <c r="AB68" s="1">
        <v>0.5</v>
      </c>
      <c r="AC68" s="1">
        <v>1.67</v>
      </c>
      <c r="AD68" s="1">
        <v>0</v>
      </c>
      <c r="AE68" s="1">
        <v>0.08</v>
      </c>
      <c r="AF68" s="1">
        <v>0</v>
      </c>
      <c r="AG68" s="1">
        <v>0</v>
      </c>
      <c r="AH68" s="1">
        <v>0.17</v>
      </c>
      <c r="AI68" s="1">
        <v>0</v>
      </c>
      <c r="AJ68" s="1">
        <v>0.17</v>
      </c>
      <c r="AK68" s="1">
        <v>7.83</v>
      </c>
      <c r="AL68" s="1">
        <v>22.53</v>
      </c>
      <c r="AM68" s="1">
        <v>11.73</v>
      </c>
      <c r="AN68" s="1">
        <v>0.7</v>
      </c>
      <c r="AO68" s="1">
        <v>3.2</v>
      </c>
      <c r="AP68" s="1">
        <v>11.17</v>
      </c>
      <c r="AQ68" s="1">
        <v>11.17</v>
      </c>
      <c r="AR68" s="1">
        <v>0</v>
      </c>
      <c r="AS68" s="1">
        <v>1.83</v>
      </c>
      <c r="AT68" s="1">
        <v>1.17</v>
      </c>
      <c r="AU68" s="1">
        <v>0.33</v>
      </c>
      <c r="AV68" s="1">
        <v>0.33</v>
      </c>
      <c r="AW68" s="1">
        <v>100</v>
      </c>
      <c r="AX68" s="1">
        <v>4.67</v>
      </c>
      <c r="AY68" s="1">
        <v>1.33</v>
      </c>
      <c r="AZ68" s="1">
        <v>0.33</v>
      </c>
      <c r="BA68" s="1">
        <v>1</v>
      </c>
      <c r="BB68" s="1">
        <v>2.67</v>
      </c>
      <c r="BC68" s="1">
        <v>15.5</v>
      </c>
      <c r="BD68" s="1">
        <v>9.17</v>
      </c>
      <c r="BE68" s="1">
        <v>4.67</v>
      </c>
      <c r="BF68" s="1">
        <v>0.5</v>
      </c>
      <c r="BG68" s="1">
        <v>1.83</v>
      </c>
      <c r="BH68" s="1">
        <v>2.17</v>
      </c>
      <c r="BI68" s="1">
        <v>1.67</v>
      </c>
      <c r="BJ68" s="1">
        <v>38.17</v>
      </c>
      <c r="BK68" s="1">
        <v>30.33</v>
      </c>
      <c r="BL68" s="1">
        <v>79</v>
      </c>
      <c r="BM68" s="1">
        <v>24.83</v>
      </c>
      <c r="BN68" s="1">
        <v>15.17</v>
      </c>
      <c r="BO68" s="1">
        <v>61</v>
      </c>
      <c r="BP68" s="1">
        <v>13.17</v>
      </c>
      <c r="BQ68" s="1">
        <v>8.17</v>
      </c>
      <c r="BR68" s="1">
        <v>62</v>
      </c>
      <c r="BS68" s="1">
        <v>0.33</v>
      </c>
      <c r="BT68" s="1">
        <v>0.17</v>
      </c>
      <c r="BU68" s="1">
        <v>5</v>
      </c>
      <c r="BV68" s="1">
        <v>1</v>
      </c>
      <c r="BW68" s="1">
        <v>1</v>
      </c>
      <c r="BX68" s="1">
        <v>0.33</v>
      </c>
      <c r="BY68" s="1">
        <v>50.17</v>
      </c>
      <c r="BZ68" s="1">
        <v>0</v>
      </c>
      <c r="CA68" s="1">
        <v>9</v>
      </c>
      <c r="CB68" s="1">
        <v>6.67</v>
      </c>
      <c r="CC68" s="1">
        <v>0</v>
      </c>
      <c r="CD68" s="1">
        <v>0</v>
      </c>
      <c r="CE68" s="1">
        <v>2.33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3.7576730100000035</v>
      </c>
      <c r="CL68" s="1">
        <v>2</v>
      </c>
    </row>
    <row r="69" spans="1:90" x14ac:dyDescent="0.25">
      <c r="A69" s="1" t="s">
        <v>202</v>
      </c>
      <c r="B69" s="1">
        <v>5.0999999999999996</v>
      </c>
      <c r="C69" s="1">
        <v>5</v>
      </c>
      <c r="D69" s="1">
        <v>43.6</v>
      </c>
      <c r="E69" s="1">
        <v>0.15</v>
      </c>
      <c r="F69" s="1">
        <v>0</v>
      </c>
      <c r="G69" s="1">
        <v>0.1</v>
      </c>
      <c r="H69" s="1">
        <v>0</v>
      </c>
      <c r="I69" s="1">
        <v>1.4</v>
      </c>
      <c r="J69" s="1">
        <v>0.2</v>
      </c>
      <c r="K69" s="1">
        <v>0.8</v>
      </c>
      <c r="L69" s="1">
        <v>0.6</v>
      </c>
      <c r="M69" s="1">
        <v>0</v>
      </c>
      <c r="N69" s="1">
        <v>0</v>
      </c>
      <c r="O69" s="1">
        <v>0.06</v>
      </c>
      <c r="P69" s="1">
        <v>0.06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5</v>
      </c>
      <c r="W69" s="1">
        <v>83</v>
      </c>
      <c r="X69" s="1">
        <v>0.6</v>
      </c>
      <c r="Y69" s="1">
        <v>0</v>
      </c>
      <c r="Z69" s="1">
        <v>0</v>
      </c>
      <c r="AA69" s="1">
        <v>0</v>
      </c>
      <c r="AB69" s="1">
        <v>0</v>
      </c>
      <c r="AC69" s="1">
        <v>0.4</v>
      </c>
      <c r="AD69" s="1">
        <v>0</v>
      </c>
      <c r="AE69" s="1">
        <v>0.05</v>
      </c>
      <c r="AF69" s="1">
        <v>0</v>
      </c>
      <c r="AG69" s="1">
        <v>0</v>
      </c>
      <c r="AH69" s="1">
        <v>0</v>
      </c>
      <c r="AI69" s="1">
        <v>0</v>
      </c>
      <c r="AJ69" s="1">
        <v>0.2</v>
      </c>
      <c r="AK69" s="1">
        <v>18</v>
      </c>
      <c r="AL69" s="1">
        <v>5.42</v>
      </c>
      <c r="AM69" s="1">
        <v>2.8</v>
      </c>
      <c r="AN69" s="1">
        <v>0.5</v>
      </c>
      <c r="AO69" s="1">
        <v>2.5</v>
      </c>
      <c r="AP69" s="1">
        <v>4.2</v>
      </c>
      <c r="AQ69" s="1">
        <v>4.2</v>
      </c>
      <c r="AR69" s="1">
        <v>0</v>
      </c>
      <c r="AS69" s="1">
        <v>1.6</v>
      </c>
      <c r="AT69" s="1">
        <v>0.8</v>
      </c>
      <c r="AU69" s="1">
        <v>1</v>
      </c>
      <c r="AV69" s="1">
        <v>0.8</v>
      </c>
      <c r="AW69" s="1">
        <v>80</v>
      </c>
      <c r="AX69" s="1">
        <v>1.8</v>
      </c>
      <c r="AY69" s="1">
        <v>0</v>
      </c>
      <c r="AZ69" s="1">
        <v>0</v>
      </c>
      <c r="BA69" s="1">
        <v>0</v>
      </c>
      <c r="BB69" s="1">
        <v>0</v>
      </c>
      <c r="BC69" s="1">
        <v>16.600000000000001</v>
      </c>
      <c r="BD69" s="1">
        <v>9.8000000000000007</v>
      </c>
      <c r="BE69" s="1">
        <v>4.8</v>
      </c>
      <c r="BF69" s="1">
        <v>0.6</v>
      </c>
      <c r="BG69" s="1">
        <v>2</v>
      </c>
      <c r="BH69" s="1">
        <v>2.2000000000000002</v>
      </c>
      <c r="BI69" s="1">
        <v>1.73</v>
      </c>
      <c r="BJ69" s="1">
        <v>11.4</v>
      </c>
      <c r="BK69" s="1">
        <v>9.4</v>
      </c>
      <c r="BL69" s="1">
        <v>82</v>
      </c>
      <c r="BM69" s="1">
        <v>9.1999999999999993</v>
      </c>
      <c r="BN69" s="1">
        <v>7.2</v>
      </c>
      <c r="BO69" s="1">
        <v>78</v>
      </c>
      <c r="BP69" s="1">
        <v>6</v>
      </c>
      <c r="BQ69" s="1">
        <v>5</v>
      </c>
      <c r="BR69" s="1">
        <v>83</v>
      </c>
      <c r="BS69" s="1">
        <v>0</v>
      </c>
      <c r="BT69" s="1">
        <v>0</v>
      </c>
      <c r="BU69" s="1">
        <v>2</v>
      </c>
      <c r="BV69" s="1">
        <v>3</v>
      </c>
      <c r="BW69" s="1">
        <v>2</v>
      </c>
      <c r="BX69" s="1">
        <v>0.2</v>
      </c>
      <c r="BY69" s="1">
        <v>19.8</v>
      </c>
      <c r="BZ69" s="1">
        <v>1</v>
      </c>
      <c r="CA69" s="1">
        <v>1</v>
      </c>
      <c r="CB69" s="1">
        <v>0.8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3.6190308800000004</v>
      </c>
      <c r="CL69" s="1">
        <v>2</v>
      </c>
    </row>
    <row r="70" spans="1:90" x14ac:dyDescent="0.25">
      <c r="A70" s="1" t="s">
        <v>94</v>
      </c>
      <c r="B70" s="1">
        <v>4.4000000000000004</v>
      </c>
      <c r="C70" s="1">
        <v>3</v>
      </c>
      <c r="D70" s="1">
        <v>49.67</v>
      </c>
      <c r="E70" s="1">
        <v>0.32</v>
      </c>
      <c r="F70" s="1">
        <v>0</v>
      </c>
      <c r="G70" s="1">
        <v>0.4</v>
      </c>
      <c r="H70" s="1">
        <v>0</v>
      </c>
      <c r="I70" s="1">
        <v>1.33</v>
      </c>
      <c r="J70" s="1">
        <v>0.33</v>
      </c>
      <c r="K70" s="1">
        <v>1</v>
      </c>
      <c r="L70" s="1">
        <v>0.33</v>
      </c>
      <c r="M70" s="1">
        <v>0</v>
      </c>
      <c r="N70" s="1">
        <v>0</v>
      </c>
      <c r="O70" s="1">
        <v>0.08</v>
      </c>
      <c r="P70" s="1">
        <v>0.08</v>
      </c>
      <c r="Q70" s="1">
        <v>0</v>
      </c>
      <c r="R70" s="1">
        <v>0</v>
      </c>
      <c r="S70" s="1">
        <v>0</v>
      </c>
      <c r="T70" s="1">
        <v>0</v>
      </c>
      <c r="U70" s="1">
        <v>13.33</v>
      </c>
      <c r="V70" s="1">
        <v>9.67</v>
      </c>
      <c r="W70" s="1">
        <v>73</v>
      </c>
      <c r="X70" s="1">
        <v>0.33</v>
      </c>
      <c r="Y70" s="1">
        <v>0</v>
      </c>
      <c r="Z70" s="1">
        <v>0</v>
      </c>
      <c r="AA70" s="1">
        <v>0</v>
      </c>
      <c r="AB70" s="1">
        <v>0</v>
      </c>
      <c r="AC70" s="1">
        <v>1.67</v>
      </c>
      <c r="AD70" s="1">
        <v>0.67</v>
      </c>
      <c r="AE70" s="1">
        <v>0.34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18.329999999999998</v>
      </c>
      <c r="AL70" s="1">
        <v>22.03</v>
      </c>
      <c r="AM70" s="1">
        <v>10</v>
      </c>
      <c r="AN70" s="1">
        <v>1.4</v>
      </c>
      <c r="AO70" s="1">
        <v>3.6</v>
      </c>
      <c r="AP70" s="1">
        <v>11.67</v>
      </c>
      <c r="AQ70" s="1">
        <v>11.67</v>
      </c>
      <c r="AR70" s="1">
        <v>0</v>
      </c>
      <c r="AS70" s="1">
        <v>1.33</v>
      </c>
      <c r="AT70" s="1">
        <v>0.33</v>
      </c>
      <c r="AU70" s="1">
        <v>1</v>
      </c>
      <c r="AV70" s="1">
        <v>0.67</v>
      </c>
      <c r="AW70" s="1">
        <v>67</v>
      </c>
      <c r="AX70" s="1">
        <v>6.33</v>
      </c>
      <c r="AY70" s="1">
        <v>0.33</v>
      </c>
      <c r="AZ70" s="1">
        <v>0</v>
      </c>
      <c r="BA70" s="1">
        <v>0.67</v>
      </c>
      <c r="BB70" s="1">
        <v>1</v>
      </c>
      <c r="BC70" s="1">
        <v>10.33</v>
      </c>
      <c r="BD70" s="1">
        <v>5.67</v>
      </c>
      <c r="BE70" s="1">
        <v>2.67</v>
      </c>
      <c r="BF70" s="1">
        <v>0</v>
      </c>
      <c r="BG70" s="1">
        <v>0.67</v>
      </c>
      <c r="BH70" s="1">
        <v>0.33</v>
      </c>
      <c r="BI70" s="1">
        <v>0.78</v>
      </c>
      <c r="BJ70" s="1">
        <v>34.33</v>
      </c>
      <c r="BK70" s="1">
        <v>29</v>
      </c>
      <c r="BL70" s="1">
        <v>84</v>
      </c>
      <c r="BM70" s="1">
        <v>21.33</v>
      </c>
      <c r="BN70" s="1">
        <v>16.329999999999998</v>
      </c>
      <c r="BO70" s="1">
        <v>77</v>
      </c>
      <c r="BP70" s="1">
        <v>13.33</v>
      </c>
      <c r="BQ70" s="1">
        <v>9.67</v>
      </c>
      <c r="BR70" s="1">
        <v>73</v>
      </c>
      <c r="BS70" s="1">
        <v>0.67</v>
      </c>
      <c r="BT70" s="1">
        <v>0.33</v>
      </c>
      <c r="BU70" s="1">
        <v>1</v>
      </c>
      <c r="BV70" s="1">
        <v>2</v>
      </c>
      <c r="BW70" s="1">
        <v>0</v>
      </c>
      <c r="BX70" s="1">
        <v>1.33</v>
      </c>
      <c r="BY70" s="1">
        <v>48</v>
      </c>
      <c r="BZ70" s="1">
        <v>2.33</v>
      </c>
      <c r="CA70" s="1">
        <v>4.33</v>
      </c>
      <c r="CB70" s="1">
        <v>2.33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4.0246563899999996</v>
      </c>
      <c r="CL70" s="1">
        <v>2</v>
      </c>
    </row>
    <row r="71" spans="1:90" x14ac:dyDescent="0.25">
      <c r="A71" s="1" t="s">
        <v>124</v>
      </c>
      <c r="B71" s="1">
        <v>4.9000000000000004</v>
      </c>
      <c r="C71" s="1">
        <v>4</v>
      </c>
      <c r="D71" s="1">
        <v>90</v>
      </c>
      <c r="E71" s="1">
        <v>0.04</v>
      </c>
      <c r="F71" s="1">
        <v>0</v>
      </c>
      <c r="G71" s="1">
        <v>0.1</v>
      </c>
      <c r="H71" s="1">
        <v>0</v>
      </c>
      <c r="I71" s="1">
        <v>0.5</v>
      </c>
      <c r="J71" s="1">
        <v>0</v>
      </c>
      <c r="K71" s="1">
        <v>0</v>
      </c>
      <c r="L71" s="1">
        <v>0.5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17</v>
      </c>
      <c r="V71" s="1">
        <v>12</v>
      </c>
      <c r="W71" s="1">
        <v>71</v>
      </c>
      <c r="X71" s="1">
        <v>1.75</v>
      </c>
      <c r="Y71" s="1">
        <v>0</v>
      </c>
      <c r="Z71" s="1">
        <v>0</v>
      </c>
      <c r="AA71" s="1">
        <v>0</v>
      </c>
      <c r="AB71" s="1">
        <v>0</v>
      </c>
      <c r="AC71" s="1">
        <v>0.75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0.25</v>
      </c>
      <c r="AK71" s="1">
        <v>5.75</v>
      </c>
      <c r="AL71" s="1">
        <v>11.38</v>
      </c>
      <c r="AM71" s="1">
        <v>13.45</v>
      </c>
      <c r="AN71" s="1">
        <v>0.2</v>
      </c>
      <c r="AO71" s="1">
        <v>2.9</v>
      </c>
      <c r="AP71" s="1">
        <v>12.5</v>
      </c>
      <c r="AQ71" s="1">
        <v>12.5</v>
      </c>
      <c r="AR71" s="1">
        <v>0</v>
      </c>
      <c r="AS71" s="1">
        <v>2.25</v>
      </c>
      <c r="AT71" s="1">
        <v>1.25</v>
      </c>
      <c r="AU71" s="1">
        <v>2</v>
      </c>
      <c r="AV71" s="1">
        <v>1.25</v>
      </c>
      <c r="AW71" s="1">
        <v>63</v>
      </c>
      <c r="AX71" s="1">
        <v>4.25</v>
      </c>
      <c r="AY71" s="1">
        <v>2</v>
      </c>
      <c r="AZ71" s="1">
        <v>0</v>
      </c>
      <c r="BA71" s="1">
        <v>1.25</v>
      </c>
      <c r="BB71" s="1">
        <v>3.25</v>
      </c>
      <c r="BC71" s="1">
        <v>12</v>
      </c>
      <c r="BD71" s="1">
        <v>6.25</v>
      </c>
      <c r="BE71" s="1">
        <v>3.75</v>
      </c>
      <c r="BF71" s="1">
        <v>0.25</v>
      </c>
      <c r="BG71" s="1">
        <v>0.5</v>
      </c>
      <c r="BH71" s="1">
        <v>0.75</v>
      </c>
      <c r="BI71" s="1">
        <v>1.04</v>
      </c>
      <c r="BJ71" s="1">
        <v>41.75</v>
      </c>
      <c r="BK71" s="1">
        <v>32.75</v>
      </c>
      <c r="BL71" s="1">
        <v>78</v>
      </c>
      <c r="BM71" s="1">
        <v>29</v>
      </c>
      <c r="BN71" s="1">
        <v>19.5</v>
      </c>
      <c r="BO71" s="1">
        <v>67</v>
      </c>
      <c r="BP71" s="1">
        <v>17</v>
      </c>
      <c r="BQ71" s="1">
        <v>12</v>
      </c>
      <c r="BR71" s="1">
        <v>71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0.75</v>
      </c>
      <c r="BY71" s="1">
        <v>57</v>
      </c>
      <c r="BZ71" s="1">
        <v>1.75</v>
      </c>
      <c r="CA71" s="1">
        <v>6</v>
      </c>
      <c r="CB71" s="1">
        <v>3.75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2.8265498200000008</v>
      </c>
      <c r="CL71" s="1">
        <v>2</v>
      </c>
    </row>
    <row r="72" spans="1:90" x14ac:dyDescent="0.25">
      <c r="A72" s="1" t="s">
        <v>163</v>
      </c>
      <c r="B72" s="1">
        <v>4.3</v>
      </c>
      <c r="C72" s="1">
        <v>4</v>
      </c>
      <c r="D72" s="1">
        <v>86.75</v>
      </c>
      <c r="E72" s="1">
        <v>0.09</v>
      </c>
      <c r="F72" s="1">
        <v>0.33</v>
      </c>
      <c r="G72" s="1">
        <v>0.1</v>
      </c>
      <c r="H72" s="1">
        <v>1</v>
      </c>
      <c r="I72" s="1">
        <v>0.75</v>
      </c>
      <c r="J72" s="1">
        <v>0.25</v>
      </c>
      <c r="K72" s="1">
        <v>0</v>
      </c>
      <c r="L72" s="1">
        <v>0.75</v>
      </c>
      <c r="M72" s="1">
        <v>0</v>
      </c>
      <c r="N72" s="1">
        <v>0</v>
      </c>
      <c r="O72" s="1">
        <v>0.04</v>
      </c>
      <c r="P72" s="1">
        <v>0.04</v>
      </c>
      <c r="Q72" s="1">
        <v>0</v>
      </c>
      <c r="R72" s="1">
        <v>0</v>
      </c>
      <c r="S72" s="1">
        <v>0</v>
      </c>
      <c r="T72" s="1">
        <v>0</v>
      </c>
      <c r="U72" s="1">
        <v>23.25</v>
      </c>
      <c r="V72" s="1">
        <v>18.75</v>
      </c>
      <c r="W72" s="1">
        <v>81</v>
      </c>
      <c r="X72" s="1">
        <v>5.5</v>
      </c>
      <c r="Y72" s="1">
        <v>2</v>
      </c>
      <c r="Z72" s="1">
        <v>36</v>
      </c>
      <c r="AA72" s="1">
        <v>3.75</v>
      </c>
      <c r="AB72" s="1">
        <v>0.75</v>
      </c>
      <c r="AC72" s="1">
        <v>2</v>
      </c>
      <c r="AD72" s="1">
        <v>0</v>
      </c>
      <c r="AE72" s="1">
        <v>7.0000000000000007E-2</v>
      </c>
      <c r="AF72" s="1">
        <v>0.25</v>
      </c>
      <c r="AG72" s="1">
        <v>0</v>
      </c>
      <c r="AH72" s="1">
        <v>0.5</v>
      </c>
      <c r="AI72" s="1">
        <v>0</v>
      </c>
      <c r="AJ72" s="1">
        <v>0.25</v>
      </c>
      <c r="AK72" s="1">
        <v>2.25</v>
      </c>
      <c r="AL72" s="1">
        <v>33.5</v>
      </c>
      <c r="AM72" s="1">
        <v>13.25</v>
      </c>
      <c r="AN72" s="1">
        <v>0.4</v>
      </c>
      <c r="AO72" s="1">
        <v>2.7</v>
      </c>
      <c r="AP72" s="1">
        <v>10.75</v>
      </c>
      <c r="AQ72" s="1">
        <v>13</v>
      </c>
      <c r="AR72" s="1">
        <v>0</v>
      </c>
      <c r="AS72" s="1">
        <v>2.5</v>
      </c>
      <c r="AT72" s="1">
        <v>1.25</v>
      </c>
      <c r="AU72" s="1">
        <v>1.5</v>
      </c>
      <c r="AV72" s="1">
        <v>0.75</v>
      </c>
      <c r="AW72" s="1">
        <v>50</v>
      </c>
      <c r="AX72" s="1">
        <v>5</v>
      </c>
      <c r="AY72" s="1">
        <v>0.5</v>
      </c>
      <c r="AZ72" s="1">
        <v>0</v>
      </c>
      <c r="BA72" s="1">
        <v>0.75</v>
      </c>
      <c r="BB72" s="1">
        <v>1.25</v>
      </c>
      <c r="BC72" s="1">
        <v>12</v>
      </c>
      <c r="BD72" s="1">
        <v>6.25</v>
      </c>
      <c r="BE72" s="1">
        <v>3.75</v>
      </c>
      <c r="BF72" s="1">
        <v>0.25</v>
      </c>
      <c r="BG72" s="1">
        <v>0.5</v>
      </c>
      <c r="BH72" s="1">
        <v>0.75</v>
      </c>
      <c r="BI72" s="1">
        <v>1.04</v>
      </c>
      <c r="BJ72" s="1">
        <v>61.75</v>
      </c>
      <c r="BK72" s="1">
        <v>54.25</v>
      </c>
      <c r="BL72" s="1">
        <v>88</v>
      </c>
      <c r="BM72" s="1">
        <v>44.75</v>
      </c>
      <c r="BN72" s="1">
        <v>35</v>
      </c>
      <c r="BO72" s="1">
        <v>78</v>
      </c>
      <c r="BP72" s="1">
        <v>23.25</v>
      </c>
      <c r="BQ72" s="1">
        <v>18.75</v>
      </c>
      <c r="BR72" s="1">
        <v>81</v>
      </c>
      <c r="BS72" s="1">
        <v>0</v>
      </c>
      <c r="BT72" s="1">
        <v>0</v>
      </c>
      <c r="BU72" s="1">
        <v>4</v>
      </c>
      <c r="BV72" s="1">
        <v>0</v>
      </c>
      <c r="BW72" s="1">
        <v>2</v>
      </c>
      <c r="BX72" s="1">
        <v>0.25</v>
      </c>
      <c r="BY72" s="1">
        <v>77.25</v>
      </c>
      <c r="BZ72" s="1">
        <v>0</v>
      </c>
      <c r="CA72" s="1">
        <v>10.5</v>
      </c>
      <c r="CB72" s="1">
        <v>6.75</v>
      </c>
      <c r="CC72" s="1">
        <v>0.25</v>
      </c>
      <c r="CD72" s="1">
        <v>0</v>
      </c>
      <c r="CE72" s="1">
        <v>3.75</v>
      </c>
      <c r="CF72" s="1">
        <v>0.25</v>
      </c>
      <c r="CG72" s="1">
        <v>0.25</v>
      </c>
      <c r="CH72" s="1">
        <v>0</v>
      </c>
      <c r="CI72" s="1">
        <v>0</v>
      </c>
      <c r="CJ72" s="1">
        <v>0</v>
      </c>
      <c r="CK72" s="1">
        <f t="shared" si="1"/>
        <v>2.8406066900000022</v>
      </c>
      <c r="CL72" s="1">
        <v>2</v>
      </c>
    </row>
    <row r="73" spans="1:90" x14ac:dyDescent="0.25">
      <c r="A73" s="1" t="s">
        <v>103</v>
      </c>
      <c r="B73" s="1">
        <v>4.5999999999999996</v>
      </c>
      <c r="C73" s="1">
        <v>3</v>
      </c>
      <c r="D73" s="1">
        <v>78.33</v>
      </c>
      <c r="E73" s="1">
        <v>0.2</v>
      </c>
      <c r="F73" s="1">
        <v>0</v>
      </c>
      <c r="G73" s="1">
        <v>0.3</v>
      </c>
      <c r="H73" s="1">
        <v>0</v>
      </c>
      <c r="I73" s="1">
        <v>0.67</v>
      </c>
      <c r="J73" s="1">
        <v>0</v>
      </c>
      <c r="K73" s="1">
        <v>0.67</v>
      </c>
      <c r="L73" s="1">
        <v>0</v>
      </c>
      <c r="M73" s="1">
        <v>0.33</v>
      </c>
      <c r="N73" s="1">
        <v>0</v>
      </c>
      <c r="O73" s="1">
        <v>0.11</v>
      </c>
      <c r="P73" s="1">
        <v>0.11</v>
      </c>
      <c r="Q73" s="1">
        <v>0</v>
      </c>
      <c r="R73" s="1">
        <v>0</v>
      </c>
      <c r="S73" s="1">
        <v>0</v>
      </c>
      <c r="T73" s="1">
        <v>0</v>
      </c>
      <c r="U73" s="1">
        <v>9.67</v>
      </c>
      <c r="V73" s="1">
        <v>8</v>
      </c>
      <c r="W73" s="1">
        <v>83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0.67</v>
      </c>
      <c r="AD73" s="1">
        <v>0.33</v>
      </c>
      <c r="AE73" s="1">
        <v>0.17</v>
      </c>
      <c r="AF73" s="1">
        <v>0</v>
      </c>
      <c r="AG73" s="1">
        <v>0</v>
      </c>
      <c r="AH73" s="1">
        <v>0</v>
      </c>
      <c r="AI73" s="1">
        <v>0</v>
      </c>
      <c r="AJ73" s="1">
        <v>0.67</v>
      </c>
      <c r="AK73" s="1">
        <v>8.67</v>
      </c>
      <c r="AL73" s="1">
        <v>9.1999999999999993</v>
      </c>
      <c r="AM73" s="1">
        <v>5.87</v>
      </c>
      <c r="AN73" s="1">
        <v>1.1000000000000001</v>
      </c>
      <c r="AO73" s="1">
        <v>3.8</v>
      </c>
      <c r="AP73" s="1">
        <v>6.33</v>
      </c>
      <c r="AQ73" s="1">
        <v>6.33</v>
      </c>
      <c r="AR73" s="1">
        <v>0</v>
      </c>
      <c r="AS73" s="1">
        <v>2.67</v>
      </c>
      <c r="AT73" s="1">
        <v>0.33</v>
      </c>
      <c r="AU73" s="1">
        <v>1.67</v>
      </c>
      <c r="AV73" s="1">
        <v>1</v>
      </c>
      <c r="AW73" s="1">
        <v>60</v>
      </c>
      <c r="AX73" s="1">
        <v>4.33</v>
      </c>
      <c r="AY73" s="1">
        <v>0.33</v>
      </c>
      <c r="AZ73" s="1">
        <v>0</v>
      </c>
      <c r="BA73" s="1">
        <v>1</v>
      </c>
      <c r="BB73" s="1">
        <v>1.33</v>
      </c>
      <c r="BC73" s="1">
        <v>8.67</v>
      </c>
      <c r="BD73" s="1">
        <v>6.33</v>
      </c>
      <c r="BE73" s="1">
        <v>3.33</v>
      </c>
      <c r="BF73" s="1">
        <v>0.33</v>
      </c>
      <c r="BG73" s="1">
        <v>1.33</v>
      </c>
      <c r="BH73" s="1">
        <v>1</v>
      </c>
      <c r="BI73" s="1">
        <v>0.97</v>
      </c>
      <c r="BJ73" s="1">
        <v>26.67</v>
      </c>
      <c r="BK73" s="1">
        <v>23</v>
      </c>
      <c r="BL73" s="1">
        <v>86</v>
      </c>
      <c r="BM73" s="1">
        <v>17.670000000000002</v>
      </c>
      <c r="BN73" s="1">
        <v>14</v>
      </c>
      <c r="BO73" s="1">
        <v>79</v>
      </c>
      <c r="BP73" s="1">
        <v>9.67</v>
      </c>
      <c r="BQ73" s="1">
        <v>8</v>
      </c>
      <c r="BR73" s="1">
        <v>83</v>
      </c>
      <c r="BS73" s="1">
        <v>0</v>
      </c>
      <c r="BT73" s="1">
        <v>0</v>
      </c>
      <c r="BU73" s="1">
        <v>3</v>
      </c>
      <c r="BV73" s="1">
        <v>0</v>
      </c>
      <c r="BW73" s="1">
        <v>3</v>
      </c>
      <c r="BX73" s="1">
        <v>0.67</v>
      </c>
      <c r="BY73" s="1">
        <v>42</v>
      </c>
      <c r="BZ73" s="1">
        <v>1.33</v>
      </c>
      <c r="CA73" s="1">
        <v>3.33</v>
      </c>
      <c r="CB73" s="1">
        <v>1.33</v>
      </c>
      <c r="CC73" s="1">
        <v>0.67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2.7130652799999999</v>
      </c>
      <c r="CL73" s="1">
        <v>2</v>
      </c>
    </row>
    <row r="74" spans="1:90" x14ac:dyDescent="0.25">
      <c r="A74" s="1" t="s">
        <v>125</v>
      </c>
      <c r="B74" s="1">
        <v>5.8</v>
      </c>
      <c r="C74" s="1">
        <v>4</v>
      </c>
      <c r="D74" s="1">
        <v>90</v>
      </c>
      <c r="E74" s="1">
        <v>0.24</v>
      </c>
      <c r="F74" s="1">
        <v>0.28999999999999998</v>
      </c>
      <c r="G74" s="1">
        <v>0.3</v>
      </c>
      <c r="H74" s="1">
        <v>2</v>
      </c>
      <c r="I74" s="1">
        <v>0.75</v>
      </c>
      <c r="J74" s="1">
        <v>0.25</v>
      </c>
      <c r="K74" s="1">
        <v>0.25</v>
      </c>
      <c r="L74" s="1">
        <v>0.5</v>
      </c>
      <c r="M74" s="1">
        <v>0</v>
      </c>
      <c r="N74" s="1">
        <v>0</v>
      </c>
      <c r="O74" s="1">
        <v>0.04</v>
      </c>
      <c r="P74" s="1">
        <v>0.04</v>
      </c>
      <c r="Q74" s="1">
        <v>0.25</v>
      </c>
      <c r="R74" s="1">
        <v>0</v>
      </c>
      <c r="S74" s="1">
        <v>0.25</v>
      </c>
      <c r="T74" s="1">
        <v>0</v>
      </c>
      <c r="U74" s="1">
        <v>13.5</v>
      </c>
      <c r="V74" s="1">
        <v>9.25</v>
      </c>
      <c r="W74" s="1">
        <v>69</v>
      </c>
      <c r="X74" s="1">
        <v>3.25</v>
      </c>
      <c r="Y74" s="1">
        <v>1.5</v>
      </c>
      <c r="Z74" s="1">
        <v>46</v>
      </c>
      <c r="AA74" s="1">
        <v>1</v>
      </c>
      <c r="AB74" s="1">
        <v>0.5</v>
      </c>
      <c r="AC74" s="1">
        <v>1.75</v>
      </c>
      <c r="AD74" s="1">
        <v>0.5</v>
      </c>
      <c r="AE74" s="1">
        <v>0.26</v>
      </c>
      <c r="AF74" s="1">
        <v>0.25</v>
      </c>
      <c r="AG74" s="1">
        <v>0</v>
      </c>
      <c r="AH74" s="1">
        <v>0</v>
      </c>
      <c r="AI74" s="1">
        <v>0</v>
      </c>
      <c r="AJ74" s="1">
        <v>0.25</v>
      </c>
      <c r="AK74" s="1">
        <v>5</v>
      </c>
      <c r="AL74" s="1">
        <v>29.42</v>
      </c>
      <c r="AM74" s="1">
        <v>31.2</v>
      </c>
      <c r="AN74" s="1">
        <v>1</v>
      </c>
      <c r="AO74" s="1">
        <v>3.8</v>
      </c>
      <c r="AP74" s="1">
        <v>17.75</v>
      </c>
      <c r="AQ74" s="1">
        <v>24.5</v>
      </c>
      <c r="AR74" s="1">
        <v>1.25</v>
      </c>
      <c r="AS74" s="1">
        <v>5.5</v>
      </c>
      <c r="AT74" s="1">
        <v>1</v>
      </c>
      <c r="AU74" s="1">
        <v>4.25</v>
      </c>
      <c r="AV74" s="1">
        <v>2.75</v>
      </c>
      <c r="AW74" s="1">
        <v>65</v>
      </c>
      <c r="AX74" s="1">
        <v>5.25</v>
      </c>
      <c r="AY74" s="1">
        <v>1</v>
      </c>
      <c r="AZ74" s="1">
        <v>0</v>
      </c>
      <c r="BA74" s="1">
        <v>1</v>
      </c>
      <c r="BB74" s="1">
        <v>2</v>
      </c>
      <c r="BC74" s="1">
        <v>10.75</v>
      </c>
      <c r="BD74" s="1">
        <v>7.25</v>
      </c>
      <c r="BE74" s="1">
        <v>4.25</v>
      </c>
      <c r="BF74" s="1">
        <v>0.25</v>
      </c>
      <c r="BG74" s="1">
        <v>1.5</v>
      </c>
      <c r="BH74" s="1">
        <v>1</v>
      </c>
      <c r="BI74" s="1">
        <v>1.1399999999999999</v>
      </c>
      <c r="BJ74" s="1">
        <v>35.5</v>
      </c>
      <c r="BK74" s="1">
        <v>28.75</v>
      </c>
      <c r="BL74" s="1">
        <v>81</v>
      </c>
      <c r="BM74" s="1">
        <v>25</v>
      </c>
      <c r="BN74" s="1">
        <v>18.25</v>
      </c>
      <c r="BO74" s="1">
        <v>73</v>
      </c>
      <c r="BP74" s="1">
        <v>13.5</v>
      </c>
      <c r="BQ74" s="1">
        <v>9.25</v>
      </c>
      <c r="BR74" s="1">
        <v>69</v>
      </c>
      <c r="BS74" s="1">
        <v>1.25</v>
      </c>
      <c r="BT74" s="1">
        <v>0.75</v>
      </c>
      <c r="BU74" s="1">
        <v>4</v>
      </c>
      <c r="BV74" s="1">
        <v>0</v>
      </c>
      <c r="BW74" s="1">
        <v>0</v>
      </c>
      <c r="BX74" s="1">
        <v>1.5</v>
      </c>
      <c r="BY74" s="1">
        <v>54.75</v>
      </c>
      <c r="BZ74" s="1">
        <v>1.25</v>
      </c>
      <c r="CA74" s="1">
        <v>6.75</v>
      </c>
      <c r="CB74" s="1">
        <v>6.5</v>
      </c>
      <c r="CC74" s="1">
        <v>0</v>
      </c>
      <c r="CD74" s="1">
        <v>0</v>
      </c>
      <c r="CE74" s="1">
        <v>1</v>
      </c>
      <c r="CF74" s="1">
        <v>0.5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3.2952171400000001</v>
      </c>
      <c r="CL74" s="1">
        <v>2</v>
      </c>
    </row>
    <row r="75" spans="1:90" x14ac:dyDescent="0.25">
      <c r="A75" s="1" t="s">
        <v>177</v>
      </c>
      <c r="B75" s="1">
        <v>4.4000000000000004</v>
      </c>
      <c r="C75" s="1">
        <v>3</v>
      </c>
      <c r="D75" s="1">
        <v>63.33</v>
      </c>
      <c r="E75" s="1">
        <v>0.06</v>
      </c>
      <c r="F75" s="1">
        <v>0.2</v>
      </c>
      <c r="G75" s="1">
        <v>0.1</v>
      </c>
      <c r="H75" s="1">
        <v>1</v>
      </c>
      <c r="I75" s="1">
        <v>0.33</v>
      </c>
      <c r="J75" s="1">
        <v>0</v>
      </c>
      <c r="K75" s="1">
        <v>0</v>
      </c>
      <c r="L75" s="1">
        <v>0.33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10</v>
      </c>
      <c r="V75" s="1">
        <v>6.33</v>
      </c>
      <c r="W75" s="1">
        <v>63</v>
      </c>
      <c r="X75" s="1">
        <v>2.33</v>
      </c>
      <c r="Y75" s="1">
        <v>0.67</v>
      </c>
      <c r="Z75" s="1">
        <v>29</v>
      </c>
      <c r="AA75" s="1">
        <v>1</v>
      </c>
      <c r="AB75" s="1">
        <v>0.67</v>
      </c>
      <c r="AC75" s="1">
        <v>1.67</v>
      </c>
      <c r="AD75" s="1">
        <v>0</v>
      </c>
      <c r="AE75" s="1">
        <v>0.06</v>
      </c>
      <c r="AF75" s="1">
        <v>0.33</v>
      </c>
      <c r="AG75" s="1">
        <v>0</v>
      </c>
      <c r="AH75" s="1">
        <v>0.33</v>
      </c>
      <c r="AI75" s="1">
        <v>0</v>
      </c>
      <c r="AJ75" s="1">
        <v>0</v>
      </c>
      <c r="AK75" s="1">
        <v>2.67</v>
      </c>
      <c r="AL75" s="1">
        <v>23.1</v>
      </c>
      <c r="AM75" s="1">
        <v>16.399999999999999</v>
      </c>
      <c r="AN75" s="1">
        <v>0.2</v>
      </c>
      <c r="AO75" s="1">
        <v>2.2000000000000002</v>
      </c>
      <c r="AP75" s="1">
        <v>9.33</v>
      </c>
      <c r="AQ75" s="1">
        <v>12.33</v>
      </c>
      <c r="AR75" s="1">
        <v>0</v>
      </c>
      <c r="AS75" s="1">
        <v>2.33</v>
      </c>
      <c r="AT75" s="1">
        <v>1.33</v>
      </c>
      <c r="AU75" s="1">
        <v>1.67</v>
      </c>
      <c r="AV75" s="1">
        <v>1</v>
      </c>
      <c r="AW75" s="1">
        <v>60</v>
      </c>
      <c r="AX75" s="1">
        <v>5.67</v>
      </c>
      <c r="AY75" s="1">
        <v>1</v>
      </c>
      <c r="AZ75" s="1">
        <v>0.33</v>
      </c>
      <c r="BA75" s="1">
        <v>1</v>
      </c>
      <c r="BB75" s="1">
        <v>2.33</v>
      </c>
      <c r="BC75" s="1">
        <v>12.33</v>
      </c>
      <c r="BD75" s="1">
        <v>8.67</v>
      </c>
      <c r="BE75" s="1">
        <v>5</v>
      </c>
      <c r="BF75" s="1">
        <v>0.33</v>
      </c>
      <c r="BG75" s="1">
        <v>2</v>
      </c>
      <c r="BH75" s="1">
        <v>1</v>
      </c>
      <c r="BI75" s="1">
        <v>1.27</v>
      </c>
      <c r="BJ75" s="1">
        <v>30.33</v>
      </c>
      <c r="BK75" s="1">
        <v>22.67</v>
      </c>
      <c r="BL75" s="1">
        <v>75</v>
      </c>
      <c r="BM75" s="1">
        <v>20.67</v>
      </c>
      <c r="BN75" s="1">
        <v>13.33</v>
      </c>
      <c r="BO75" s="1">
        <v>64</v>
      </c>
      <c r="BP75" s="1">
        <v>10</v>
      </c>
      <c r="BQ75" s="1">
        <v>6.33</v>
      </c>
      <c r="BR75" s="1">
        <v>63</v>
      </c>
      <c r="BS75" s="1">
        <v>0.67</v>
      </c>
      <c r="BT75" s="1">
        <v>0</v>
      </c>
      <c r="BU75" s="1">
        <v>2</v>
      </c>
      <c r="BV75" s="1">
        <v>1</v>
      </c>
      <c r="BW75" s="1">
        <v>1</v>
      </c>
      <c r="BX75" s="1">
        <v>0.67</v>
      </c>
      <c r="BY75" s="1">
        <v>48</v>
      </c>
      <c r="BZ75" s="1">
        <v>0</v>
      </c>
      <c r="CA75" s="1">
        <v>6</v>
      </c>
      <c r="CB75" s="1">
        <v>4</v>
      </c>
      <c r="CC75" s="1">
        <v>0.33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2.976960249999999</v>
      </c>
      <c r="CL75" s="1">
        <v>2</v>
      </c>
    </row>
    <row r="76" spans="1:90" x14ac:dyDescent="0.25">
      <c r="A76" s="1" t="s">
        <v>221</v>
      </c>
      <c r="B76" s="1">
        <v>5.7</v>
      </c>
      <c r="C76" s="1">
        <v>5</v>
      </c>
      <c r="D76" s="1">
        <v>25.4</v>
      </c>
      <c r="E76" s="1">
        <v>0.01</v>
      </c>
      <c r="F76" s="1">
        <v>0</v>
      </c>
      <c r="G76" s="1">
        <v>0</v>
      </c>
      <c r="H76" s="1">
        <v>0</v>
      </c>
      <c r="I76" s="1">
        <v>0.2</v>
      </c>
      <c r="J76" s="1">
        <v>0</v>
      </c>
      <c r="K76" s="1">
        <v>0.2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2.6</v>
      </c>
      <c r="V76" s="1">
        <v>2.6</v>
      </c>
      <c r="W76" s="1">
        <v>100</v>
      </c>
      <c r="X76" s="1">
        <v>0.6</v>
      </c>
      <c r="Y76" s="1">
        <v>0</v>
      </c>
      <c r="Z76" s="1">
        <v>0</v>
      </c>
      <c r="AA76" s="1">
        <v>0</v>
      </c>
      <c r="AB76" s="1">
        <v>0</v>
      </c>
      <c r="AC76" s="1">
        <v>0.2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3.34</v>
      </c>
      <c r="AM76" s="1">
        <v>2.2799999999999998</v>
      </c>
      <c r="AN76" s="1">
        <v>0.1</v>
      </c>
      <c r="AO76" s="1">
        <v>1.8</v>
      </c>
      <c r="AP76" s="1">
        <v>3.6</v>
      </c>
      <c r="AQ76" s="1">
        <v>3.6</v>
      </c>
      <c r="AR76" s="1">
        <v>0</v>
      </c>
      <c r="AS76" s="1">
        <v>1.2</v>
      </c>
      <c r="AT76" s="1">
        <v>0.2</v>
      </c>
      <c r="AU76" s="1">
        <v>0.8</v>
      </c>
      <c r="AV76" s="1">
        <v>0.6</v>
      </c>
      <c r="AW76" s="1">
        <v>75</v>
      </c>
      <c r="AX76" s="1">
        <v>1.8</v>
      </c>
      <c r="AY76" s="1">
        <v>0.2</v>
      </c>
      <c r="AZ76" s="1">
        <v>0</v>
      </c>
      <c r="BA76" s="1">
        <v>0</v>
      </c>
      <c r="BB76" s="1">
        <v>0.2</v>
      </c>
      <c r="BC76" s="1">
        <v>13.4</v>
      </c>
      <c r="BD76" s="1">
        <v>8.4</v>
      </c>
      <c r="BE76" s="1">
        <v>5.2</v>
      </c>
      <c r="BF76" s="1">
        <v>0.6</v>
      </c>
      <c r="BG76" s="1">
        <v>2.2000000000000002</v>
      </c>
      <c r="BH76" s="1">
        <v>1.4</v>
      </c>
      <c r="BI76" s="1">
        <v>1.4</v>
      </c>
      <c r="BJ76" s="1">
        <v>9.8000000000000007</v>
      </c>
      <c r="BK76" s="1">
        <v>9</v>
      </c>
      <c r="BL76" s="1">
        <v>92</v>
      </c>
      <c r="BM76" s="1">
        <v>6.4</v>
      </c>
      <c r="BN76" s="1">
        <v>5.6</v>
      </c>
      <c r="BO76" s="1">
        <v>88</v>
      </c>
      <c r="BP76" s="1">
        <v>2.6</v>
      </c>
      <c r="BQ76" s="1">
        <v>2.6</v>
      </c>
      <c r="BR76" s="1">
        <v>100</v>
      </c>
      <c r="BS76" s="1">
        <v>0</v>
      </c>
      <c r="BT76" s="1">
        <v>0</v>
      </c>
      <c r="BU76" s="1">
        <v>1</v>
      </c>
      <c r="BV76" s="1">
        <v>4</v>
      </c>
      <c r="BW76" s="1">
        <v>1</v>
      </c>
      <c r="BX76" s="1">
        <v>0.4</v>
      </c>
      <c r="BY76" s="1">
        <v>14.8</v>
      </c>
      <c r="BZ76" s="1">
        <v>0.8</v>
      </c>
      <c r="CA76" s="1">
        <v>0.2</v>
      </c>
      <c r="CB76" s="1">
        <v>0.4</v>
      </c>
      <c r="CC76" s="1">
        <v>0.2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3.3640903300000011</v>
      </c>
      <c r="CL76" s="1">
        <v>1</v>
      </c>
    </row>
    <row r="77" spans="1:90" x14ac:dyDescent="0.25">
      <c r="A77" s="1" t="s">
        <v>70</v>
      </c>
      <c r="B77" s="1">
        <v>5.6</v>
      </c>
      <c r="C77" s="1">
        <v>11</v>
      </c>
      <c r="D77" s="1">
        <v>63.73</v>
      </c>
      <c r="E77" s="1">
        <v>0.3</v>
      </c>
      <c r="F77" s="1">
        <v>0</v>
      </c>
      <c r="G77" s="1">
        <v>0.4</v>
      </c>
      <c r="H77" s="1">
        <v>0</v>
      </c>
      <c r="I77" s="1">
        <v>1.82</v>
      </c>
      <c r="J77" s="1">
        <v>0.73</v>
      </c>
      <c r="K77" s="1">
        <v>1.27</v>
      </c>
      <c r="L77" s="1">
        <v>0.55000000000000004</v>
      </c>
      <c r="M77" s="1">
        <v>0.36</v>
      </c>
      <c r="N77" s="1">
        <v>0.09</v>
      </c>
      <c r="O77" s="1">
        <v>0.24</v>
      </c>
      <c r="P77" s="1">
        <v>0.24</v>
      </c>
      <c r="Q77" s="1">
        <v>0</v>
      </c>
      <c r="R77" s="1">
        <v>0</v>
      </c>
      <c r="S77" s="1">
        <v>0</v>
      </c>
      <c r="T77" s="1">
        <v>0</v>
      </c>
      <c r="U77" s="1">
        <v>8.73</v>
      </c>
      <c r="V77" s="1">
        <v>7.09</v>
      </c>
      <c r="W77" s="1">
        <v>81</v>
      </c>
      <c r="X77" s="1">
        <v>1</v>
      </c>
      <c r="Y77" s="1">
        <v>0.09</v>
      </c>
      <c r="Z77" s="1">
        <v>9</v>
      </c>
      <c r="AA77" s="1">
        <v>0.45</v>
      </c>
      <c r="AB77" s="1">
        <v>0.09</v>
      </c>
      <c r="AC77" s="1">
        <v>0.73</v>
      </c>
      <c r="AD77" s="1">
        <v>0.09</v>
      </c>
      <c r="AE77" s="1">
        <v>0.11</v>
      </c>
      <c r="AF77" s="1">
        <v>0</v>
      </c>
      <c r="AG77" s="1">
        <v>0</v>
      </c>
      <c r="AH77" s="1">
        <v>0</v>
      </c>
      <c r="AI77" s="1">
        <v>0</v>
      </c>
      <c r="AJ77" s="1">
        <v>0.27</v>
      </c>
      <c r="AK77" s="1">
        <v>22.09</v>
      </c>
      <c r="AL77" s="1">
        <v>11.09</v>
      </c>
      <c r="AM77" s="1">
        <v>7.05</v>
      </c>
      <c r="AN77" s="1">
        <v>1.5</v>
      </c>
      <c r="AO77" s="1">
        <v>4.0999999999999996</v>
      </c>
      <c r="AP77" s="1">
        <v>6.82</v>
      </c>
      <c r="AQ77" s="1">
        <v>6.82</v>
      </c>
      <c r="AR77" s="1">
        <v>0</v>
      </c>
      <c r="AS77" s="1">
        <v>2.09</v>
      </c>
      <c r="AT77" s="1">
        <v>0.73</v>
      </c>
      <c r="AU77" s="1">
        <v>0.82</v>
      </c>
      <c r="AV77" s="1">
        <v>0.73</v>
      </c>
      <c r="AW77" s="1">
        <v>89</v>
      </c>
      <c r="AX77" s="1">
        <v>3.18</v>
      </c>
      <c r="AY77" s="1">
        <v>0</v>
      </c>
      <c r="AZ77" s="1">
        <v>0.09</v>
      </c>
      <c r="BA77" s="1">
        <v>0.73</v>
      </c>
      <c r="BB77" s="1">
        <v>0.82</v>
      </c>
      <c r="BC77" s="1">
        <v>10.36</v>
      </c>
      <c r="BD77" s="1">
        <v>7.18</v>
      </c>
      <c r="BE77" s="1">
        <v>3.82</v>
      </c>
      <c r="BF77" s="1">
        <v>0.82</v>
      </c>
      <c r="BG77" s="1">
        <v>1.55</v>
      </c>
      <c r="BH77" s="1">
        <v>1.55</v>
      </c>
      <c r="BI77" s="1">
        <v>1.26</v>
      </c>
      <c r="BJ77" s="1">
        <v>19.45</v>
      </c>
      <c r="BK77" s="1">
        <v>16.18</v>
      </c>
      <c r="BL77" s="1">
        <v>83</v>
      </c>
      <c r="BM77" s="1">
        <v>15.45</v>
      </c>
      <c r="BN77" s="1">
        <v>12</v>
      </c>
      <c r="BO77" s="1">
        <v>78</v>
      </c>
      <c r="BP77" s="1">
        <v>8.73</v>
      </c>
      <c r="BQ77" s="1">
        <v>7.09</v>
      </c>
      <c r="BR77" s="1">
        <v>81</v>
      </c>
      <c r="BS77" s="1">
        <v>0.09</v>
      </c>
      <c r="BT77" s="1">
        <v>0.09</v>
      </c>
      <c r="BU77" s="1">
        <v>9</v>
      </c>
      <c r="BV77" s="1">
        <v>2</v>
      </c>
      <c r="BW77" s="1">
        <v>8</v>
      </c>
      <c r="BX77" s="1">
        <v>2</v>
      </c>
      <c r="BY77" s="1">
        <v>34.450000000000003</v>
      </c>
      <c r="BZ77" s="1">
        <v>2.73</v>
      </c>
      <c r="CA77" s="1">
        <v>2.09</v>
      </c>
      <c r="CB77" s="1">
        <v>1.45</v>
      </c>
      <c r="CC77" s="1">
        <v>0.27</v>
      </c>
      <c r="CD77" s="1">
        <v>0</v>
      </c>
      <c r="CE77" s="1">
        <v>0.45</v>
      </c>
      <c r="CF77" s="1">
        <v>0</v>
      </c>
      <c r="CG77" s="1">
        <v>0.09</v>
      </c>
      <c r="CH77" s="1">
        <v>0</v>
      </c>
      <c r="CI77" s="1">
        <v>0</v>
      </c>
      <c r="CJ77" s="1">
        <v>0</v>
      </c>
      <c r="CK77" s="1">
        <f t="shared" si="1"/>
        <v>4.2088922000000011</v>
      </c>
      <c r="CL77" s="1">
        <v>1</v>
      </c>
    </row>
    <row r="78" spans="1:90" x14ac:dyDescent="0.25">
      <c r="A78" s="1" t="s">
        <v>87</v>
      </c>
      <c r="B78" s="1">
        <v>5.4</v>
      </c>
      <c r="C78" s="1">
        <v>11</v>
      </c>
      <c r="D78" s="1">
        <v>33.909999999999997</v>
      </c>
      <c r="E78" s="1">
        <v>7.0000000000000007E-2</v>
      </c>
      <c r="F78" s="1">
        <v>0.08</v>
      </c>
      <c r="G78" s="1">
        <v>0.1</v>
      </c>
      <c r="H78" s="1">
        <v>1</v>
      </c>
      <c r="I78" s="1">
        <v>0.73</v>
      </c>
      <c r="J78" s="1">
        <v>0.09</v>
      </c>
      <c r="K78" s="1">
        <v>0.55000000000000004</v>
      </c>
      <c r="L78" s="1">
        <v>0.18</v>
      </c>
      <c r="M78" s="1">
        <v>0</v>
      </c>
      <c r="N78" s="1">
        <v>0.45</v>
      </c>
      <c r="O78" s="1">
        <v>0.02</v>
      </c>
      <c r="P78" s="1">
        <v>0.02</v>
      </c>
      <c r="Q78" s="1">
        <v>0.09</v>
      </c>
      <c r="R78" s="1">
        <v>0.09</v>
      </c>
      <c r="S78" s="1">
        <v>0</v>
      </c>
      <c r="T78" s="1">
        <v>0.09</v>
      </c>
      <c r="U78" s="1">
        <v>3.36</v>
      </c>
      <c r="V78" s="1">
        <v>2.09</v>
      </c>
      <c r="W78" s="1">
        <v>62</v>
      </c>
      <c r="X78" s="1">
        <v>0.36</v>
      </c>
      <c r="Y78" s="1">
        <v>0</v>
      </c>
      <c r="Z78" s="1">
        <v>0</v>
      </c>
      <c r="AA78" s="1">
        <v>0</v>
      </c>
      <c r="AB78" s="1">
        <v>0</v>
      </c>
      <c r="AC78" s="1">
        <v>0.27</v>
      </c>
      <c r="AD78" s="1">
        <v>0.09</v>
      </c>
      <c r="AE78" s="1">
        <v>0.06</v>
      </c>
      <c r="AF78" s="1">
        <v>0</v>
      </c>
      <c r="AG78" s="1">
        <v>0</v>
      </c>
      <c r="AH78" s="1">
        <v>0</v>
      </c>
      <c r="AI78" s="1">
        <v>0</v>
      </c>
      <c r="AJ78" s="1">
        <v>0.18</v>
      </c>
      <c r="AK78" s="1">
        <v>6.36</v>
      </c>
      <c r="AL78" s="1">
        <v>3.74</v>
      </c>
      <c r="AM78" s="1">
        <v>6.6</v>
      </c>
      <c r="AN78" s="1">
        <v>0.3</v>
      </c>
      <c r="AO78" s="1">
        <v>2.2000000000000002</v>
      </c>
      <c r="AP78" s="1">
        <v>4.45</v>
      </c>
      <c r="AQ78" s="1">
        <v>6.09</v>
      </c>
      <c r="AR78" s="1">
        <v>0</v>
      </c>
      <c r="AS78" s="1">
        <v>1.91</v>
      </c>
      <c r="AT78" s="1">
        <v>0.36</v>
      </c>
      <c r="AU78" s="1">
        <v>0.64</v>
      </c>
      <c r="AV78" s="1">
        <v>0.45</v>
      </c>
      <c r="AW78" s="1">
        <v>70</v>
      </c>
      <c r="AX78" s="1">
        <v>1.64</v>
      </c>
      <c r="AY78" s="1">
        <v>0.55000000000000004</v>
      </c>
      <c r="AZ78" s="1">
        <v>0.18</v>
      </c>
      <c r="BA78" s="1">
        <v>0.55000000000000004</v>
      </c>
      <c r="BB78" s="1">
        <v>1.27</v>
      </c>
      <c r="BC78" s="1">
        <v>11.64</v>
      </c>
      <c r="BD78" s="1">
        <v>6.91</v>
      </c>
      <c r="BE78" s="1">
        <v>4</v>
      </c>
      <c r="BF78" s="1">
        <v>1.73</v>
      </c>
      <c r="BG78" s="1">
        <v>1.91</v>
      </c>
      <c r="BH78" s="1">
        <v>1</v>
      </c>
      <c r="BI78" s="1">
        <v>1.1499999999999999</v>
      </c>
      <c r="BJ78" s="1">
        <v>8.64</v>
      </c>
      <c r="BK78" s="1">
        <v>6.45</v>
      </c>
      <c r="BL78" s="1">
        <v>75</v>
      </c>
      <c r="BM78" s="1">
        <v>5.36</v>
      </c>
      <c r="BN78" s="1">
        <v>3.36</v>
      </c>
      <c r="BO78" s="1">
        <v>63</v>
      </c>
      <c r="BP78" s="1">
        <v>3.36</v>
      </c>
      <c r="BQ78" s="1">
        <v>2.09</v>
      </c>
      <c r="BR78" s="1">
        <v>62</v>
      </c>
      <c r="BS78" s="1">
        <v>0</v>
      </c>
      <c r="BT78" s="1">
        <v>0</v>
      </c>
      <c r="BU78" s="1">
        <v>4</v>
      </c>
      <c r="BV78" s="1">
        <v>7</v>
      </c>
      <c r="BW78" s="1">
        <v>3</v>
      </c>
      <c r="BX78" s="1">
        <v>0.82</v>
      </c>
      <c r="BY78" s="1">
        <v>17.09</v>
      </c>
      <c r="BZ78" s="1">
        <v>1</v>
      </c>
      <c r="CA78" s="1">
        <v>0.64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3.1013092600000007</v>
      </c>
      <c r="CL78" s="1">
        <v>1</v>
      </c>
    </row>
    <row r="79" spans="1:90" x14ac:dyDescent="0.25">
      <c r="A79" s="1" t="s">
        <v>90</v>
      </c>
      <c r="B79" s="1">
        <v>4.8</v>
      </c>
      <c r="C79" s="1">
        <v>12</v>
      </c>
      <c r="D79" s="1">
        <v>67.5</v>
      </c>
      <c r="E79" s="1">
        <v>0.1</v>
      </c>
      <c r="F79" s="1">
        <v>0</v>
      </c>
      <c r="G79" s="1">
        <v>0.2</v>
      </c>
      <c r="H79" s="1">
        <v>0</v>
      </c>
      <c r="I79" s="1">
        <v>1.25</v>
      </c>
      <c r="J79" s="1">
        <v>0.5</v>
      </c>
      <c r="K79" s="1">
        <v>0</v>
      </c>
      <c r="L79" s="1">
        <v>1.25</v>
      </c>
      <c r="M79" s="1">
        <v>0</v>
      </c>
      <c r="N79" s="1">
        <v>0</v>
      </c>
      <c r="O79" s="1">
        <v>7.0000000000000007E-2</v>
      </c>
      <c r="P79" s="1">
        <v>7.0000000000000007E-2</v>
      </c>
      <c r="Q79" s="1">
        <v>0</v>
      </c>
      <c r="R79" s="1">
        <v>0</v>
      </c>
      <c r="S79" s="1">
        <v>0</v>
      </c>
      <c r="T79" s="1">
        <v>0</v>
      </c>
      <c r="U79" s="1">
        <v>12.92</v>
      </c>
      <c r="V79" s="1">
        <v>10.25</v>
      </c>
      <c r="W79" s="1">
        <v>79</v>
      </c>
      <c r="X79" s="1">
        <v>0.17</v>
      </c>
      <c r="Y79" s="1">
        <v>0.08</v>
      </c>
      <c r="Z79" s="1">
        <v>47</v>
      </c>
      <c r="AA79" s="1">
        <v>0</v>
      </c>
      <c r="AB79" s="1">
        <v>0</v>
      </c>
      <c r="AC79" s="1">
        <v>1</v>
      </c>
      <c r="AD79" s="1">
        <v>0.08</v>
      </c>
      <c r="AE79" s="1">
        <v>0.08</v>
      </c>
      <c r="AF79" s="1">
        <v>0</v>
      </c>
      <c r="AG79" s="1">
        <v>0</v>
      </c>
      <c r="AH79" s="1">
        <v>0.33</v>
      </c>
      <c r="AI79" s="1">
        <v>0</v>
      </c>
      <c r="AJ79" s="1">
        <v>0.5</v>
      </c>
      <c r="AK79" s="1">
        <v>5.58</v>
      </c>
      <c r="AL79" s="1">
        <v>14.97</v>
      </c>
      <c r="AM79" s="1">
        <v>11.68</v>
      </c>
      <c r="AN79" s="1">
        <v>0.6</v>
      </c>
      <c r="AO79" s="1">
        <v>2.7</v>
      </c>
      <c r="AP79" s="1">
        <v>10.33</v>
      </c>
      <c r="AQ79" s="1">
        <v>10.33</v>
      </c>
      <c r="AR79" s="1">
        <v>0</v>
      </c>
      <c r="AS79" s="1">
        <v>1.83</v>
      </c>
      <c r="AT79" s="1">
        <v>0.67</v>
      </c>
      <c r="AU79" s="1">
        <v>1.58</v>
      </c>
      <c r="AV79" s="1">
        <v>1.17</v>
      </c>
      <c r="AW79" s="1">
        <v>74</v>
      </c>
      <c r="AX79" s="1">
        <v>4.75</v>
      </c>
      <c r="AY79" s="1">
        <v>0.57999999999999996</v>
      </c>
      <c r="AZ79" s="1">
        <v>0.5</v>
      </c>
      <c r="BA79" s="1">
        <v>1</v>
      </c>
      <c r="BB79" s="1">
        <v>2.08</v>
      </c>
      <c r="BC79" s="1">
        <v>13.25</v>
      </c>
      <c r="BD79" s="1">
        <v>8.25</v>
      </c>
      <c r="BE79" s="1">
        <v>4.25</v>
      </c>
      <c r="BF79" s="1">
        <v>0.83</v>
      </c>
      <c r="BG79" s="1">
        <v>2.33</v>
      </c>
      <c r="BH79" s="1">
        <v>1.75</v>
      </c>
      <c r="BI79" s="1">
        <v>1.36</v>
      </c>
      <c r="BJ79" s="1">
        <v>45.42</v>
      </c>
      <c r="BK79" s="1">
        <v>39.83</v>
      </c>
      <c r="BL79" s="1">
        <v>88</v>
      </c>
      <c r="BM79" s="1">
        <v>25.67</v>
      </c>
      <c r="BN79" s="1">
        <v>21.92</v>
      </c>
      <c r="BO79" s="1">
        <v>85</v>
      </c>
      <c r="BP79" s="1">
        <v>12.92</v>
      </c>
      <c r="BQ79" s="1">
        <v>10.25</v>
      </c>
      <c r="BR79" s="1">
        <v>79</v>
      </c>
      <c r="BS79" s="1">
        <v>0.5</v>
      </c>
      <c r="BT79" s="1">
        <v>0.17</v>
      </c>
      <c r="BU79" s="1">
        <v>9</v>
      </c>
      <c r="BV79" s="1">
        <v>3</v>
      </c>
      <c r="BW79" s="1">
        <v>3</v>
      </c>
      <c r="BX79" s="1">
        <v>0.25</v>
      </c>
      <c r="BY79" s="1">
        <v>54.33</v>
      </c>
      <c r="BZ79" s="1">
        <v>0.08</v>
      </c>
      <c r="CA79" s="1">
        <v>6</v>
      </c>
      <c r="CB79" s="1">
        <v>1.92</v>
      </c>
      <c r="CC79" s="1">
        <v>0.08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3.1047479900000017</v>
      </c>
      <c r="CL79" s="1">
        <v>1</v>
      </c>
    </row>
    <row r="80" spans="1:90" x14ac:dyDescent="0.25">
      <c r="A80" s="1" t="s">
        <v>105</v>
      </c>
      <c r="B80" s="1">
        <v>6.9</v>
      </c>
      <c r="C80" s="1">
        <v>7</v>
      </c>
      <c r="D80" s="1">
        <v>68.86</v>
      </c>
      <c r="E80" s="1">
        <v>0.36</v>
      </c>
      <c r="F80" s="1">
        <v>0.33</v>
      </c>
      <c r="G80" s="1">
        <v>0.4</v>
      </c>
      <c r="H80" s="1">
        <v>2</v>
      </c>
      <c r="I80" s="1">
        <v>2.14</v>
      </c>
      <c r="J80" s="1">
        <v>0.71</v>
      </c>
      <c r="K80" s="1">
        <v>1.43</v>
      </c>
      <c r="L80" s="1">
        <v>0.71</v>
      </c>
      <c r="M80" s="1">
        <v>0.28999999999999998</v>
      </c>
      <c r="N80" s="1">
        <v>0.14000000000000001</v>
      </c>
      <c r="O80" s="1">
        <v>0.24</v>
      </c>
      <c r="P80" s="1">
        <v>0.24</v>
      </c>
      <c r="Q80" s="1">
        <v>0</v>
      </c>
      <c r="R80" s="1">
        <v>0</v>
      </c>
      <c r="S80" s="1">
        <v>0</v>
      </c>
      <c r="T80" s="1">
        <v>0</v>
      </c>
      <c r="U80" s="1">
        <v>13</v>
      </c>
      <c r="V80" s="1">
        <v>10.71</v>
      </c>
      <c r="W80" s="1">
        <v>82</v>
      </c>
      <c r="X80" s="1">
        <v>5</v>
      </c>
      <c r="Y80" s="1">
        <v>1.57</v>
      </c>
      <c r="Z80" s="1">
        <v>31</v>
      </c>
      <c r="AA80" s="1">
        <v>4.43</v>
      </c>
      <c r="AB80" s="1">
        <v>0</v>
      </c>
      <c r="AC80" s="1">
        <v>1.57</v>
      </c>
      <c r="AD80" s="1">
        <v>0.14000000000000001</v>
      </c>
      <c r="AE80" s="1">
        <v>0.18</v>
      </c>
      <c r="AF80" s="1">
        <v>0.28999999999999998</v>
      </c>
      <c r="AG80" s="1">
        <v>0</v>
      </c>
      <c r="AH80" s="1">
        <v>0</v>
      </c>
      <c r="AI80" s="1">
        <v>0</v>
      </c>
      <c r="AJ80" s="1">
        <v>0.28999999999999998</v>
      </c>
      <c r="AK80" s="1">
        <v>34</v>
      </c>
      <c r="AL80" s="1">
        <v>26.76</v>
      </c>
      <c r="AM80" s="1">
        <v>11.17</v>
      </c>
      <c r="AN80" s="1">
        <v>1.8</v>
      </c>
      <c r="AO80" s="1">
        <v>4.0999999999999996</v>
      </c>
      <c r="AP80" s="1">
        <v>6.71</v>
      </c>
      <c r="AQ80" s="1">
        <v>9.2899999999999991</v>
      </c>
      <c r="AR80" s="1">
        <v>0</v>
      </c>
      <c r="AS80" s="1">
        <v>2.86</v>
      </c>
      <c r="AT80" s="1">
        <v>0.86</v>
      </c>
      <c r="AU80" s="1">
        <v>0.71</v>
      </c>
      <c r="AV80" s="1">
        <v>0.43</v>
      </c>
      <c r="AW80" s="1">
        <v>61</v>
      </c>
      <c r="AX80" s="1">
        <v>4.57</v>
      </c>
      <c r="AY80" s="1">
        <v>0.43</v>
      </c>
      <c r="AZ80" s="1">
        <v>0</v>
      </c>
      <c r="BA80" s="1">
        <v>0.86</v>
      </c>
      <c r="BB80" s="1">
        <v>1.29</v>
      </c>
      <c r="BC80" s="1">
        <v>14.86</v>
      </c>
      <c r="BD80" s="1">
        <v>9.14</v>
      </c>
      <c r="BE80" s="1">
        <v>4</v>
      </c>
      <c r="BF80" s="1">
        <v>1</v>
      </c>
      <c r="BG80" s="1">
        <v>3</v>
      </c>
      <c r="BH80" s="1">
        <v>1.57</v>
      </c>
      <c r="BI80" s="1">
        <v>1.28</v>
      </c>
      <c r="BJ80" s="1">
        <v>27.86</v>
      </c>
      <c r="BK80" s="1">
        <v>23.57</v>
      </c>
      <c r="BL80" s="1">
        <v>85</v>
      </c>
      <c r="BM80" s="1">
        <v>24.71</v>
      </c>
      <c r="BN80" s="1">
        <v>18</v>
      </c>
      <c r="BO80" s="1">
        <v>73</v>
      </c>
      <c r="BP80" s="1">
        <v>13</v>
      </c>
      <c r="BQ80" s="1">
        <v>10.71</v>
      </c>
      <c r="BR80" s="1">
        <v>82</v>
      </c>
      <c r="BS80" s="1">
        <v>0.14000000000000001</v>
      </c>
      <c r="BT80" s="1">
        <v>0</v>
      </c>
      <c r="BU80" s="1">
        <v>5</v>
      </c>
      <c r="BV80" s="1">
        <v>2</v>
      </c>
      <c r="BW80" s="1">
        <v>0</v>
      </c>
      <c r="BX80" s="1">
        <v>1.86</v>
      </c>
      <c r="BY80" s="1">
        <v>51.14</v>
      </c>
      <c r="BZ80" s="1">
        <v>5.43</v>
      </c>
      <c r="CA80" s="1">
        <v>1.57</v>
      </c>
      <c r="CB80" s="1">
        <v>5.43</v>
      </c>
      <c r="CC80" s="1">
        <v>0</v>
      </c>
      <c r="CD80" s="1">
        <v>0</v>
      </c>
      <c r="CE80" s="1">
        <v>3.71</v>
      </c>
      <c r="CF80" s="1">
        <v>0</v>
      </c>
      <c r="CG80" s="1">
        <v>0.43</v>
      </c>
      <c r="CH80" s="1">
        <v>0</v>
      </c>
      <c r="CI80" s="1">
        <v>0</v>
      </c>
      <c r="CJ80" s="1">
        <v>0</v>
      </c>
      <c r="CK80" s="1">
        <f t="shared" si="1"/>
        <v>5.6485379599999952</v>
      </c>
      <c r="CL80" s="1">
        <v>1</v>
      </c>
    </row>
    <row r="81" spans="1:90" x14ac:dyDescent="0.25">
      <c r="A81" s="1" t="s">
        <v>207</v>
      </c>
      <c r="B81" s="1">
        <v>5.5</v>
      </c>
      <c r="C81" s="1">
        <v>9</v>
      </c>
      <c r="D81" s="1">
        <v>28.56</v>
      </c>
      <c r="E81" s="1">
        <v>0.12</v>
      </c>
      <c r="F81" s="1">
        <v>0.2</v>
      </c>
      <c r="G81" s="1">
        <v>0.2</v>
      </c>
      <c r="H81" s="1">
        <v>2</v>
      </c>
      <c r="I81" s="1">
        <v>0.44</v>
      </c>
      <c r="J81" s="1">
        <v>0.33</v>
      </c>
      <c r="K81" s="1">
        <v>0.22</v>
      </c>
      <c r="L81" s="1">
        <v>0.22</v>
      </c>
      <c r="M81" s="1">
        <v>0</v>
      </c>
      <c r="N81" s="1">
        <v>0</v>
      </c>
      <c r="O81" s="1">
        <v>0.06</v>
      </c>
      <c r="P81" s="1">
        <v>0.06</v>
      </c>
      <c r="Q81" s="1">
        <v>0</v>
      </c>
      <c r="R81" s="1">
        <v>0</v>
      </c>
      <c r="S81" s="1">
        <v>0</v>
      </c>
      <c r="T81" s="1">
        <v>0</v>
      </c>
      <c r="U81" s="1">
        <v>6.78</v>
      </c>
      <c r="V81" s="1">
        <v>4.67</v>
      </c>
      <c r="W81" s="1">
        <v>69</v>
      </c>
      <c r="X81" s="1">
        <v>0.78</v>
      </c>
      <c r="Y81" s="1">
        <v>0</v>
      </c>
      <c r="Z81" s="1">
        <v>0</v>
      </c>
      <c r="AA81" s="1">
        <v>0.78</v>
      </c>
      <c r="AB81" s="1">
        <v>0</v>
      </c>
      <c r="AC81" s="1">
        <v>0.67</v>
      </c>
      <c r="AD81" s="1">
        <v>0.22</v>
      </c>
      <c r="AE81" s="1">
        <v>0.12</v>
      </c>
      <c r="AF81" s="1">
        <v>0.22</v>
      </c>
      <c r="AG81" s="1">
        <v>0</v>
      </c>
      <c r="AH81" s="1">
        <v>0</v>
      </c>
      <c r="AI81" s="1">
        <v>0</v>
      </c>
      <c r="AJ81" s="1">
        <v>0.22</v>
      </c>
      <c r="AK81" s="1">
        <v>7.22</v>
      </c>
      <c r="AL81" s="1">
        <v>8.1999999999999993</v>
      </c>
      <c r="AM81" s="1">
        <v>7.67</v>
      </c>
      <c r="AN81" s="1">
        <v>0.7</v>
      </c>
      <c r="AO81" s="1">
        <v>2.5</v>
      </c>
      <c r="AP81" s="1">
        <v>5.1100000000000003</v>
      </c>
      <c r="AQ81" s="1">
        <v>7.11</v>
      </c>
      <c r="AR81" s="1">
        <v>0</v>
      </c>
      <c r="AS81" s="1">
        <v>2.11</v>
      </c>
      <c r="AT81" s="1">
        <v>0.33</v>
      </c>
      <c r="AU81" s="1">
        <v>0.22</v>
      </c>
      <c r="AV81" s="1">
        <v>0.11</v>
      </c>
      <c r="AW81" s="1">
        <v>50</v>
      </c>
      <c r="AX81" s="1">
        <v>1</v>
      </c>
      <c r="AY81" s="1">
        <v>0</v>
      </c>
      <c r="AZ81" s="1">
        <v>0</v>
      </c>
      <c r="BA81" s="1">
        <v>0</v>
      </c>
      <c r="BB81" s="1">
        <v>0</v>
      </c>
      <c r="BC81" s="1">
        <v>12.22</v>
      </c>
      <c r="BD81" s="1">
        <v>7.89</v>
      </c>
      <c r="BE81" s="1">
        <v>4.1100000000000003</v>
      </c>
      <c r="BF81" s="1">
        <v>1</v>
      </c>
      <c r="BG81" s="1">
        <v>2</v>
      </c>
      <c r="BH81" s="1">
        <v>1.44</v>
      </c>
      <c r="BI81" s="1">
        <v>1.3</v>
      </c>
      <c r="BJ81" s="1">
        <v>10.78</v>
      </c>
      <c r="BK81" s="1">
        <v>8</v>
      </c>
      <c r="BL81" s="1">
        <v>74</v>
      </c>
      <c r="BM81" s="1">
        <v>10</v>
      </c>
      <c r="BN81" s="1">
        <v>6.44</v>
      </c>
      <c r="BO81" s="1">
        <v>64</v>
      </c>
      <c r="BP81" s="1">
        <v>6.78</v>
      </c>
      <c r="BQ81" s="1">
        <v>4.67</v>
      </c>
      <c r="BR81" s="1">
        <v>69</v>
      </c>
      <c r="BS81" s="1">
        <v>0</v>
      </c>
      <c r="BT81" s="1">
        <v>0</v>
      </c>
      <c r="BU81" s="1">
        <v>2</v>
      </c>
      <c r="BV81" s="1">
        <v>7</v>
      </c>
      <c r="BW81" s="1">
        <v>2</v>
      </c>
      <c r="BX81" s="1">
        <v>1.1100000000000001</v>
      </c>
      <c r="BY81" s="1">
        <v>16.440000000000001</v>
      </c>
      <c r="BZ81" s="1">
        <v>1.1100000000000001</v>
      </c>
      <c r="CA81" s="1">
        <v>1.22</v>
      </c>
      <c r="CB81" s="1">
        <v>1.78</v>
      </c>
      <c r="CC81" s="1">
        <v>0.22</v>
      </c>
      <c r="CD81" s="1">
        <v>0</v>
      </c>
      <c r="CE81" s="1">
        <v>0.44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3.4094121100000017</v>
      </c>
      <c r="CL81" s="1">
        <v>1</v>
      </c>
    </row>
    <row r="82" spans="1:90" x14ac:dyDescent="0.25">
      <c r="A82" s="1" t="s">
        <v>113</v>
      </c>
      <c r="B82" s="1">
        <v>5.3</v>
      </c>
      <c r="C82" s="1">
        <v>14</v>
      </c>
      <c r="D82" s="1">
        <v>77.36</v>
      </c>
      <c r="E82" s="1">
        <v>0.12</v>
      </c>
      <c r="F82" s="1">
        <v>0.08</v>
      </c>
      <c r="G82" s="1">
        <v>0.2</v>
      </c>
      <c r="H82" s="1">
        <v>1</v>
      </c>
      <c r="I82" s="1">
        <v>1.21</v>
      </c>
      <c r="J82" s="1">
        <v>0.36</v>
      </c>
      <c r="K82" s="1">
        <v>0.14000000000000001</v>
      </c>
      <c r="L82" s="1">
        <v>1.07</v>
      </c>
      <c r="M82" s="1">
        <v>0</v>
      </c>
      <c r="N82" s="1">
        <v>0</v>
      </c>
      <c r="O82" s="1">
        <v>0.06</v>
      </c>
      <c r="P82" s="1">
        <v>0.06</v>
      </c>
      <c r="Q82" s="1">
        <v>7.0000000000000007E-2</v>
      </c>
      <c r="R82" s="1">
        <v>0</v>
      </c>
      <c r="S82" s="1">
        <v>7.0000000000000007E-2</v>
      </c>
      <c r="T82" s="1">
        <v>0</v>
      </c>
      <c r="U82" s="1">
        <v>14.5</v>
      </c>
      <c r="V82" s="1">
        <v>10.86</v>
      </c>
      <c r="W82" s="1">
        <v>75</v>
      </c>
      <c r="X82" s="1">
        <v>1.43</v>
      </c>
      <c r="Y82" s="1">
        <v>0.43</v>
      </c>
      <c r="Z82" s="1">
        <v>30</v>
      </c>
      <c r="AA82" s="1">
        <v>0.36</v>
      </c>
      <c r="AB82" s="1">
        <v>0.14000000000000001</v>
      </c>
      <c r="AC82" s="1">
        <v>0.93</v>
      </c>
      <c r="AD82" s="1">
        <v>0.14000000000000001</v>
      </c>
      <c r="AE82" s="1">
        <v>0.1</v>
      </c>
      <c r="AF82" s="1">
        <v>0</v>
      </c>
      <c r="AG82" s="1">
        <v>0</v>
      </c>
      <c r="AH82" s="1">
        <v>0.36</v>
      </c>
      <c r="AI82" s="1">
        <v>0</v>
      </c>
      <c r="AJ82" s="1">
        <v>0.21</v>
      </c>
      <c r="AK82" s="1">
        <v>5.93</v>
      </c>
      <c r="AL82" s="1">
        <v>16.239999999999998</v>
      </c>
      <c r="AM82" s="1">
        <v>15.71</v>
      </c>
      <c r="AN82" s="1">
        <v>0.6</v>
      </c>
      <c r="AO82" s="1">
        <v>2.8</v>
      </c>
      <c r="AP82" s="1">
        <v>12.5</v>
      </c>
      <c r="AQ82" s="1">
        <v>13.79</v>
      </c>
      <c r="AR82" s="1">
        <v>0.14000000000000001</v>
      </c>
      <c r="AS82" s="1">
        <v>2.21</v>
      </c>
      <c r="AT82" s="1">
        <v>0.93</v>
      </c>
      <c r="AU82" s="1">
        <v>2.21</v>
      </c>
      <c r="AV82" s="1">
        <v>1.21</v>
      </c>
      <c r="AW82" s="1">
        <v>55</v>
      </c>
      <c r="AX82" s="1">
        <v>7.86</v>
      </c>
      <c r="AY82" s="1">
        <v>1.21</v>
      </c>
      <c r="AZ82" s="1">
        <v>0.14000000000000001</v>
      </c>
      <c r="BA82" s="1">
        <v>1.07</v>
      </c>
      <c r="BB82" s="1">
        <v>2.4300000000000002</v>
      </c>
      <c r="BC82" s="1">
        <v>11.86</v>
      </c>
      <c r="BD82" s="1">
        <v>7.93</v>
      </c>
      <c r="BE82" s="1">
        <v>4.21</v>
      </c>
      <c r="BF82" s="1">
        <v>0.79</v>
      </c>
      <c r="BG82" s="1">
        <v>1.93</v>
      </c>
      <c r="BH82" s="1">
        <v>1.5</v>
      </c>
      <c r="BI82" s="1">
        <v>1.33</v>
      </c>
      <c r="BJ82" s="1">
        <v>55.93</v>
      </c>
      <c r="BK82" s="1">
        <v>47.29</v>
      </c>
      <c r="BL82" s="1">
        <v>85</v>
      </c>
      <c r="BM82" s="1">
        <v>31.93</v>
      </c>
      <c r="BN82" s="1">
        <v>25.43</v>
      </c>
      <c r="BO82" s="1">
        <v>80</v>
      </c>
      <c r="BP82" s="1">
        <v>14.5</v>
      </c>
      <c r="BQ82" s="1">
        <v>10.86</v>
      </c>
      <c r="BR82" s="1">
        <v>75</v>
      </c>
      <c r="BS82" s="1">
        <v>0.56999999999999995</v>
      </c>
      <c r="BT82" s="1">
        <v>0.21</v>
      </c>
      <c r="BU82" s="1">
        <v>12</v>
      </c>
      <c r="BV82" s="1">
        <v>2</v>
      </c>
      <c r="BW82" s="1">
        <v>0</v>
      </c>
      <c r="BX82" s="1">
        <v>0.5</v>
      </c>
      <c r="BY82" s="1">
        <v>68.86</v>
      </c>
      <c r="BZ82" s="1">
        <v>0.21</v>
      </c>
      <c r="CA82" s="1">
        <v>9.14</v>
      </c>
      <c r="CB82" s="1">
        <v>3.14</v>
      </c>
      <c r="CC82" s="1">
        <v>0.14000000000000001</v>
      </c>
      <c r="CD82" s="1">
        <v>0</v>
      </c>
      <c r="CE82" s="1">
        <v>0.21</v>
      </c>
      <c r="CF82" s="1">
        <v>0</v>
      </c>
      <c r="CG82" s="1">
        <v>0.14000000000000001</v>
      </c>
      <c r="CH82" s="1">
        <v>7.0000000000000007E-2</v>
      </c>
      <c r="CI82" s="1">
        <v>0</v>
      </c>
      <c r="CJ82" s="1">
        <v>0</v>
      </c>
      <c r="CK82" s="1">
        <f t="shared" si="1"/>
        <v>3.0507960900000017</v>
      </c>
      <c r="CL82" s="1">
        <v>1</v>
      </c>
    </row>
    <row r="83" spans="1:90" x14ac:dyDescent="0.25">
      <c r="A83" s="1" t="s">
        <v>245</v>
      </c>
      <c r="B83" s="1">
        <v>5.0999999999999996</v>
      </c>
      <c r="C83" s="1">
        <v>5</v>
      </c>
      <c r="D83" s="1">
        <v>7.6</v>
      </c>
      <c r="E83" s="1">
        <v>0.05</v>
      </c>
      <c r="F83" s="1">
        <v>0.06</v>
      </c>
      <c r="G83" s="1">
        <v>0.1</v>
      </c>
      <c r="H83" s="1">
        <v>1</v>
      </c>
      <c r="I83" s="1">
        <v>0.2</v>
      </c>
      <c r="J83" s="1">
        <v>0.2</v>
      </c>
      <c r="K83" s="1">
        <v>0.2</v>
      </c>
      <c r="L83" s="1">
        <v>0</v>
      </c>
      <c r="M83" s="1">
        <v>0.2</v>
      </c>
      <c r="N83" s="1">
        <v>0</v>
      </c>
      <c r="O83" s="1">
        <v>0.1</v>
      </c>
      <c r="P83" s="1">
        <v>0.1</v>
      </c>
      <c r="Q83" s="1">
        <v>0.2</v>
      </c>
      <c r="R83" s="1">
        <v>0.2</v>
      </c>
      <c r="S83" s="1">
        <v>0</v>
      </c>
      <c r="T83" s="1">
        <v>0</v>
      </c>
      <c r="U83" s="1">
        <v>1.4</v>
      </c>
      <c r="V83" s="1">
        <v>1</v>
      </c>
      <c r="W83" s="1">
        <v>71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0.01</v>
      </c>
      <c r="AF83" s="1">
        <v>0</v>
      </c>
      <c r="AG83" s="1">
        <v>0</v>
      </c>
      <c r="AH83" s="1">
        <v>0.2</v>
      </c>
      <c r="AI83" s="1">
        <v>0</v>
      </c>
      <c r="AJ83" s="1">
        <v>0</v>
      </c>
      <c r="AK83" s="1">
        <v>6.6</v>
      </c>
      <c r="AL83" s="1">
        <v>0.5</v>
      </c>
      <c r="AM83" s="1">
        <v>6.96</v>
      </c>
      <c r="AN83" s="1">
        <v>0.5</v>
      </c>
      <c r="AO83" s="1">
        <v>1.9</v>
      </c>
      <c r="AP83" s="1">
        <v>1.6</v>
      </c>
      <c r="AQ83" s="1">
        <v>5.2</v>
      </c>
      <c r="AR83" s="1">
        <v>0</v>
      </c>
      <c r="AS83" s="1">
        <v>1.8</v>
      </c>
      <c r="AT83" s="1">
        <v>0</v>
      </c>
      <c r="AU83" s="1">
        <v>0.2</v>
      </c>
      <c r="AV83" s="1">
        <v>0</v>
      </c>
      <c r="AW83" s="1">
        <v>0</v>
      </c>
      <c r="AX83" s="1">
        <v>0.8</v>
      </c>
      <c r="AY83" s="1">
        <v>0</v>
      </c>
      <c r="AZ83" s="1">
        <v>0</v>
      </c>
      <c r="BA83" s="1">
        <v>0</v>
      </c>
      <c r="BB83" s="1">
        <v>0</v>
      </c>
      <c r="BC83" s="1">
        <v>7.2</v>
      </c>
      <c r="BD83" s="1">
        <v>5</v>
      </c>
      <c r="BE83" s="1">
        <v>3.4</v>
      </c>
      <c r="BF83" s="1">
        <v>0.2</v>
      </c>
      <c r="BG83" s="1">
        <v>1.4</v>
      </c>
      <c r="BH83" s="1">
        <v>1.6</v>
      </c>
      <c r="BI83" s="1">
        <v>1.1100000000000001</v>
      </c>
      <c r="BJ83" s="1">
        <v>4.5999999999999996</v>
      </c>
      <c r="BK83" s="1">
        <v>4.2</v>
      </c>
      <c r="BL83" s="1">
        <v>91</v>
      </c>
      <c r="BM83" s="1">
        <v>3</v>
      </c>
      <c r="BN83" s="1">
        <v>2.6</v>
      </c>
      <c r="BO83" s="1">
        <v>87</v>
      </c>
      <c r="BP83" s="1">
        <v>1.4</v>
      </c>
      <c r="BQ83" s="1">
        <v>1</v>
      </c>
      <c r="BR83" s="1">
        <v>71</v>
      </c>
      <c r="BS83" s="1">
        <v>0</v>
      </c>
      <c r="BT83" s="1">
        <v>0</v>
      </c>
      <c r="BU83" s="1">
        <v>0</v>
      </c>
      <c r="BV83" s="1">
        <v>5</v>
      </c>
      <c r="BW83" s="1">
        <v>0</v>
      </c>
      <c r="BX83" s="1">
        <v>0</v>
      </c>
      <c r="BY83" s="1">
        <v>6.2</v>
      </c>
      <c r="BZ83" s="1">
        <v>0.2</v>
      </c>
      <c r="CA83" s="1">
        <v>0.2</v>
      </c>
      <c r="CB83" s="1">
        <v>0.6</v>
      </c>
      <c r="CC83" s="1">
        <v>0.2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3.6164533799999998</v>
      </c>
      <c r="CL83" s="1">
        <v>1</v>
      </c>
    </row>
    <row r="84" spans="1:90" x14ac:dyDescent="0.25">
      <c r="A84" s="1" t="s">
        <v>121</v>
      </c>
      <c r="B84" s="1">
        <v>4.9000000000000004</v>
      </c>
      <c r="C84" s="1">
        <v>8</v>
      </c>
      <c r="D84" s="1">
        <v>50.88</v>
      </c>
      <c r="E84" s="1">
        <v>0.04</v>
      </c>
      <c r="F84" s="1">
        <v>0.04</v>
      </c>
      <c r="G84" s="1">
        <v>0.1</v>
      </c>
      <c r="H84" s="1">
        <v>1</v>
      </c>
      <c r="I84" s="1">
        <v>0.38</v>
      </c>
      <c r="J84" s="1">
        <v>0</v>
      </c>
      <c r="K84" s="1">
        <v>0.25</v>
      </c>
      <c r="L84" s="1">
        <v>0.12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10.88</v>
      </c>
      <c r="V84" s="1">
        <v>8.1199999999999992</v>
      </c>
      <c r="W84" s="1">
        <v>75</v>
      </c>
      <c r="X84" s="1">
        <v>3.12</v>
      </c>
      <c r="Y84" s="1">
        <v>0.88</v>
      </c>
      <c r="Z84" s="1">
        <v>28</v>
      </c>
      <c r="AA84" s="1">
        <v>1</v>
      </c>
      <c r="AB84" s="1">
        <v>0.62</v>
      </c>
      <c r="AC84" s="1">
        <v>0.88</v>
      </c>
      <c r="AD84" s="1">
        <v>0.12</v>
      </c>
      <c r="AE84" s="1">
        <v>0.08</v>
      </c>
      <c r="AF84" s="1">
        <v>0.12</v>
      </c>
      <c r="AG84" s="1">
        <v>0</v>
      </c>
      <c r="AH84" s="1">
        <v>0.25</v>
      </c>
      <c r="AI84" s="1">
        <v>0</v>
      </c>
      <c r="AJ84" s="1">
        <v>0.38</v>
      </c>
      <c r="AK84" s="1">
        <v>4.38</v>
      </c>
      <c r="AL84" s="1">
        <v>14.75</v>
      </c>
      <c r="AM84" s="1">
        <v>12.15</v>
      </c>
      <c r="AN84" s="1">
        <v>0.3</v>
      </c>
      <c r="AO84" s="1">
        <v>2.2999999999999998</v>
      </c>
      <c r="AP84" s="1">
        <v>9.1199999999999992</v>
      </c>
      <c r="AQ84" s="1">
        <v>10.25</v>
      </c>
      <c r="AR84" s="1">
        <v>0.12</v>
      </c>
      <c r="AS84" s="1">
        <v>2.12</v>
      </c>
      <c r="AT84" s="1">
        <v>0.12</v>
      </c>
      <c r="AU84" s="1">
        <v>1.5</v>
      </c>
      <c r="AV84" s="1">
        <v>1</v>
      </c>
      <c r="AW84" s="1">
        <v>67</v>
      </c>
      <c r="AX84" s="1">
        <v>4.5</v>
      </c>
      <c r="AY84" s="1">
        <v>1</v>
      </c>
      <c r="AZ84" s="1">
        <v>0.25</v>
      </c>
      <c r="BA84" s="1">
        <v>1</v>
      </c>
      <c r="BB84" s="1">
        <v>2.25</v>
      </c>
      <c r="BC84" s="1">
        <v>9.3800000000000008</v>
      </c>
      <c r="BD84" s="1">
        <v>6.38</v>
      </c>
      <c r="BE84" s="1">
        <v>2.5</v>
      </c>
      <c r="BF84" s="1">
        <v>0.62</v>
      </c>
      <c r="BG84" s="1">
        <v>1.25</v>
      </c>
      <c r="BH84" s="1">
        <v>1.38</v>
      </c>
      <c r="BI84" s="1">
        <v>0.97</v>
      </c>
      <c r="BJ84" s="1">
        <v>39</v>
      </c>
      <c r="BK84" s="1">
        <v>33.380000000000003</v>
      </c>
      <c r="BL84" s="1">
        <v>86</v>
      </c>
      <c r="BM84" s="1">
        <v>24.88</v>
      </c>
      <c r="BN84" s="1">
        <v>18.38</v>
      </c>
      <c r="BO84" s="1">
        <v>74</v>
      </c>
      <c r="BP84" s="1">
        <v>10.88</v>
      </c>
      <c r="BQ84" s="1">
        <v>8.1199999999999992</v>
      </c>
      <c r="BR84" s="1">
        <v>75</v>
      </c>
      <c r="BS84" s="1">
        <v>0</v>
      </c>
      <c r="BT84" s="1">
        <v>0</v>
      </c>
      <c r="BU84" s="1">
        <v>5</v>
      </c>
      <c r="BV84" s="1">
        <v>3</v>
      </c>
      <c r="BW84" s="1">
        <v>3</v>
      </c>
      <c r="BX84" s="1">
        <v>0.12</v>
      </c>
      <c r="BY84" s="1">
        <v>53.5</v>
      </c>
      <c r="BZ84" s="1">
        <v>1</v>
      </c>
      <c r="CA84" s="1">
        <v>5.12</v>
      </c>
      <c r="CB84" s="1">
        <v>3.25</v>
      </c>
      <c r="CC84" s="1">
        <v>0.25</v>
      </c>
      <c r="CD84" s="1">
        <v>0</v>
      </c>
      <c r="CE84" s="1">
        <v>0.62</v>
      </c>
      <c r="CF84" s="1">
        <v>0.12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3.7096046600000001</v>
      </c>
      <c r="CL84" s="1">
        <v>1</v>
      </c>
    </row>
    <row r="85" spans="1:90" x14ac:dyDescent="0.25">
      <c r="A85" s="1" t="s">
        <v>209</v>
      </c>
      <c r="B85" s="1">
        <v>4.9000000000000004</v>
      </c>
      <c r="C85" s="1">
        <v>5</v>
      </c>
      <c r="D85" s="1">
        <v>21.8</v>
      </c>
      <c r="E85" s="1">
        <v>0.02</v>
      </c>
      <c r="F85" s="1">
        <v>0</v>
      </c>
      <c r="G85" s="1">
        <v>0</v>
      </c>
      <c r="H85" s="1">
        <v>0</v>
      </c>
      <c r="I85" s="1">
        <v>0.4</v>
      </c>
      <c r="J85" s="1">
        <v>0</v>
      </c>
      <c r="K85" s="1">
        <v>0.2</v>
      </c>
      <c r="L85" s="1">
        <v>0.2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1.4</v>
      </c>
      <c r="V85" s="1">
        <v>1.2</v>
      </c>
      <c r="W85" s="1">
        <v>86</v>
      </c>
      <c r="X85" s="1">
        <v>0.6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0.01</v>
      </c>
      <c r="AF85" s="1">
        <v>0</v>
      </c>
      <c r="AG85" s="1">
        <v>0</v>
      </c>
      <c r="AH85" s="1">
        <v>0.2</v>
      </c>
      <c r="AI85" s="1">
        <v>0</v>
      </c>
      <c r="AJ85" s="1">
        <v>0</v>
      </c>
      <c r="AK85" s="1">
        <v>6</v>
      </c>
      <c r="AL85" s="1">
        <v>0.5</v>
      </c>
      <c r="AM85" s="1">
        <v>1.72</v>
      </c>
      <c r="AN85" s="1">
        <v>0.1</v>
      </c>
      <c r="AO85" s="1">
        <v>1.7</v>
      </c>
      <c r="AP85" s="1">
        <v>2</v>
      </c>
      <c r="AQ85" s="1">
        <v>2</v>
      </c>
      <c r="AR85" s="1">
        <v>0</v>
      </c>
      <c r="AS85" s="1">
        <v>0.8</v>
      </c>
      <c r="AT85" s="1">
        <v>0.2</v>
      </c>
      <c r="AU85" s="1">
        <v>0.6</v>
      </c>
      <c r="AV85" s="1">
        <v>0.4</v>
      </c>
      <c r="AW85" s="1">
        <v>67</v>
      </c>
      <c r="AX85" s="1">
        <v>1.8</v>
      </c>
      <c r="AY85" s="1">
        <v>0</v>
      </c>
      <c r="AZ85" s="1">
        <v>0.2</v>
      </c>
      <c r="BA85" s="1">
        <v>0</v>
      </c>
      <c r="BB85" s="1">
        <v>0.2</v>
      </c>
      <c r="BC85" s="1">
        <v>14.8</v>
      </c>
      <c r="BD85" s="1">
        <v>8.8000000000000007</v>
      </c>
      <c r="BE85" s="1">
        <v>3.4</v>
      </c>
      <c r="BF85" s="1">
        <v>0.6</v>
      </c>
      <c r="BG85" s="1">
        <v>2.2000000000000002</v>
      </c>
      <c r="BH85" s="1">
        <v>1.6</v>
      </c>
      <c r="BI85" s="1">
        <v>1.29</v>
      </c>
      <c r="BJ85" s="1">
        <v>4.5999999999999996</v>
      </c>
      <c r="BK85" s="1">
        <v>3.8</v>
      </c>
      <c r="BL85" s="1">
        <v>83</v>
      </c>
      <c r="BM85" s="1">
        <v>3.4</v>
      </c>
      <c r="BN85" s="1">
        <v>2.4</v>
      </c>
      <c r="BO85" s="1">
        <v>71</v>
      </c>
      <c r="BP85" s="1">
        <v>1.4</v>
      </c>
      <c r="BQ85" s="1">
        <v>1.2</v>
      </c>
      <c r="BR85" s="1">
        <v>86</v>
      </c>
      <c r="BS85" s="1">
        <v>0</v>
      </c>
      <c r="BT85" s="1">
        <v>0</v>
      </c>
      <c r="BU85" s="1">
        <v>1</v>
      </c>
      <c r="BV85" s="1">
        <v>4</v>
      </c>
      <c r="BW85" s="1">
        <v>1</v>
      </c>
      <c r="BX85" s="1">
        <v>0.2</v>
      </c>
      <c r="BY85" s="1">
        <v>9.1999999999999993</v>
      </c>
      <c r="BZ85" s="1">
        <v>1.2</v>
      </c>
      <c r="CA85" s="1">
        <v>0</v>
      </c>
      <c r="CB85" s="1">
        <v>0.2</v>
      </c>
      <c r="CC85" s="1">
        <v>0.4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3.7113062500000007</v>
      </c>
      <c r="CL85" s="1">
        <v>1</v>
      </c>
    </row>
    <row r="86" spans="1:90" x14ac:dyDescent="0.25">
      <c r="A86" s="1" t="s">
        <v>146</v>
      </c>
      <c r="B86" s="1">
        <v>8.4</v>
      </c>
      <c r="C86" s="1">
        <v>14</v>
      </c>
      <c r="D86" s="1">
        <v>72.14</v>
      </c>
      <c r="E86" s="1">
        <v>0.31</v>
      </c>
      <c r="F86" s="1">
        <v>0.23</v>
      </c>
      <c r="G86" s="1">
        <v>0.8</v>
      </c>
      <c r="H86" s="1">
        <v>9</v>
      </c>
      <c r="I86" s="1">
        <v>2.64</v>
      </c>
      <c r="J86" s="1">
        <v>1.07</v>
      </c>
      <c r="K86" s="1">
        <v>2.29</v>
      </c>
      <c r="L86" s="1">
        <v>0.36</v>
      </c>
      <c r="M86" s="1">
        <v>1</v>
      </c>
      <c r="N86" s="1">
        <v>0.86</v>
      </c>
      <c r="O86" s="1">
        <v>0.5</v>
      </c>
      <c r="P86" s="1">
        <v>0.5</v>
      </c>
      <c r="Q86" s="1">
        <v>0.56999999999999995</v>
      </c>
      <c r="R86" s="1">
        <v>0.56999999999999995</v>
      </c>
      <c r="S86" s="1">
        <v>0</v>
      </c>
      <c r="T86" s="1">
        <v>0.14000000000000001</v>
      </c>
      <c r="U86" s="1">
        <v>10.93</v>
      </c>
      <c r="V86" s="1">
        <v>8</v>
      </c>
      <c r="W86" s="1">
        <v>73</v>
      </c>
      <c r="X86" s="1">
        <v>0.28999999999999998</v>
      </c>
      <c r="Y86" s="1">
        <v>0.14000000000000001</v>
      </c>
      <c r="Z86" s="1">
        <v>48</v>
      </c>
      <c r="AA86" s="1">
        <v>0</v>
      </c>
      <c r="AB86" s="1">
        <v>0</v>
      </c>
      <c r="AC86" s="1">
        <v>1.5</v>
      </c>
      <c r="AD86" s="1">
        <v>0.36</v>
      </c>
      <c r="AE86" s="1">
        <v>0.28000000000000003</v>
      </c>
      <c r="AF86" s="1">
        <v>7.0000000000000007E-2</v>
      </c>
      <c r="AG86" s="1">
        <v>0</v>
      </c>
      <c r="AH86" s="1">
        <v>7.0000000000000007E-2</v>
      </c>
      <c r="AI86" s="1">
        <v>0</v>
      </c>
      <c r="AJ86" s="1">
        <v>0.64</v>
      </c>
      <c r="AK86" s="1">
        <v>41.79</v>
      </c>
      <c r="AL86" s="1">
        <v>19.59</v>
      </c>
      <c r="AM86" s="1">
        <v>26.77</v>
      </c>
      <c r="AN86" s="1">
        <v>3.4</v>
      </c>
      <c r="AO86" s="1">
        <v>6</v>
      </c>
      <c r="AP86" s="1">
        <v>7.29</v>
      </c>
      <c r="AQ86" s="1">
        <v>18.21</v>
      </c>
      <c r="AR86" s="1">
        <v>0.14000000000000001</v>
      </c>
      <c r="AS86" s="1">
        <v>5.64</v>
      </c>
      <c r="AT86" s="1">
        <v>0.5</v>
      </c>
      <c r="AU86" s="1">
        <v>1.07</v>
      </c>
      <c r="AV86" s="1">
        <v>0.56999999999999995</v>
      </c>
      <c r="AW86" s="1">
        <v>53</v>
      </c>
      <c r="AX86" s="1">
        <v>3.29</v>
      </c>
      <c r="AY86" s="1">
        <v>0.36</v>
      </c>
      <c r="AZ86" s="1">
        <v>0.14000000000000001</v>
      </c>
      <c r="BA86" s="1">
        <v>0.14000000000000001</v>
      </c>
      <c r="BB86" s="1">
        <v>0.64</v>
      </c>
      <c r="BC86" s="1">
        <v>9</v>
      </c>
      <c r="BD86" s="1">
        <v>6.5</v>
      </c>
      <c r="BE86" s="1">
        <v>3.14</v>
      </c>
      <c r="BF86" s="1">
        <v>0.71</v>
      </c>
      <c r="BG86" s="1">
        <v>1.79</v>
      </c>
      <c r="BH86" s="1">
        <v>1.5</v>
      </c>
      <c r="BI86" s="1">
        <v>1.0900000000000001</v>
      </c>
      <c r="BJ86" s="1">
        <v>22.29</v>
      </c>
      <c r="BK86" s="1">
        <v>17.57</v>
      </c>
      <c r="BL86" s="1">
        <v>79</v>
      </c>
      <c r="BM86" s="1">
        <v>18.79</v>
      </c>
      <c r="BN86" s="1">
        <v>14.5</v>
      </c>
      <c r="BO86" s="1">
        <v>77</v>
      </c>
      <c r="BP86" s="1">
        <v>10.93</v>
      </c>
      <c r="BQ86" s="1">
        <v>8</v>
      </c>
      <c r="BR86" s="1">
        <v>73</v>
      </c>
      <c r="BS86" s="1">
        <v>0.28999999999999998</v>
      </c>
      <c r="BT86" s="1">
        <v>7.0000000000000007E-2</v>
      </c>
      <c r="BU86" s="1">
        <v>12</v>
      </c>
      <c r="BV86" s="1">
        <v>2</v>
      </c>
      <c r="BW86" s="1">
        <v>10</v>
      </c>
      <c r="BX86" s="1">
        <v>1</v>
      </c>
      <c r="BY86" s="1">
        <v>35.86</v>
      </c>
      <c r="BZ86" s="1">
        <v>5.29</v>
      </c>
      <c r="CA86" s="1">
        <v>2.86</v>
      </c>
      <c r="CB86" s="1">
        <v>1.36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4.5840565799999968</v>
      </c>
      <c r="CL86" s="1">
        <v>1</v>
      </c>
    </row>
    <row r="87" spans="1:90" x14ac:dyDescent="0.25">
      <c r="A87" s="1" t="s">
        <v>148</v>
      </c>
      <c r="B87" s="1">
        <v>5</v>
      </c>
      <c r="C87" s="1">
        <v>12</v>
      </c>
      <c r="D87" s="1">
        <v>76.58</v>
      </c>
      <c r="E87" s="1">
        <v>0.14000000000000001</v>
      </c>
      <c r="F87" s="1">
        <v>0.06</v>
      </c>
      <c r="G87" s="1">
        <v>0.2</v>
      </c>
      <c r="H87" s="1">
        <v>1</v>
      </c>
      <c r="I87" s="1">
        <v>0.57999999999999996</v>
      </c>
      <c r="J87" s="1">
        <v>0.33</v>
      </c>
      <c r="K87" s="1">
        <v>0.25</v>
      </c>
      <c r="L87" s="1">
        <v>0.33</v>
      </c>
      <c r="M87" s="1">
        <v>0.25</v>
      </c>
      <c r="N87" s="1">
        <v>0.08</v>
      </c>
      <c r="O87" s="1">
        <v>0.13</v>
      </c>
      <c r="P87" s="1">
        <v>0.13</v>
      </c>
      <c r="Q87" s="1">
        <v>0.08</v>
      </c>
      <c r="R87" s="1">
        <v>0.08</v>
      </c>
      <c r="S87" s="1">
        <v>0</v>
      </c>
      <c r="T87" s="1">
        <v>0.08</v>
      </c>
      <c r="U87" s="1">
        <v>9.25</v>
      </c>
      <c r="V87" s="1">
        <v>6</v>
      </c>
      <c r="W87" s="1">
        <v>65</v>
      </c>
      <c r="X87" s="1">
        <v>1.67</v>
      </c>
      <c r="Y87" s="1">
        <v>0.33</v>
      </c>
      <c r="Z87" s="1">
        <v>20</v>
      </c>
      <c r="AA87" s="1">
        <v>0.57999999999999996</v>
      </c>
      <c r="AB87" s="1">
        <v>0.25</v>
      </c>
      <c r="AC87" s="1">
        <v>1.08</v>
      </c>
      <c r="AD87" s="1">
        <v>0</v>
      </c>
      <c r="AE87" s="1">
        <v>0.06</v>
      </c>
      <c r="AF87" s="1">
        <v>0</v>
      </c>
      <c r="AG87" s="1">
        <v>0</v>
      </c>
      <c r="AH87" s="1">
        <v>0.08</v>
      </c>
      <c r="AI87" s="1">
        <v>0</v>
      </c>
      <c r="AJ87" s="1">
        <v>0.42</v>
      </c>
      <c r="AK87" s="1">
        <v>8.58</v>
      </c>
      <c r="AL87" s="1">
        <v>14.22</v>
      </c>
      <c r="AM87" s="1">
        <v>14.85</v>
      </c>
      <c r="AN87" s="1">
        <v>0.8</v>
      </c>
      <c r="AO87" s="1">
        <v>3.3</v>
      </c>
      <c r="AP87" s="1">
        <v>9.5</v>
      </c>
      <c r="AQ87" s="1">
        <v>11</v>
      </c>
      <c r="AR87" s="1">
        <v>0.25</v>
      </c>
      <c r="AS87" s="1">
        <v>2.83</v>
      </c>
      <c r="AT87" s="1">
        <v>1</v>
      </c>
      <c r="AU87" s="1">
        <v>2.33</v>
      </c>
      <c r="AV87" s="1">
        <v>1.5</v>
      </c>
      <c r="AW87" s="1">
        <v>64</v>
      </c>
      <c r="AX87" s="1">
        <v>4</v>
      </c>
      <c r="AY87" s="1">
        <v>1.08</v>
      </c>
      <c r="AZ87" s="1">
        <v>0.25</v>
      </c>
      <c r="BA87" s="1">
        <v>0.83</v>
      </c>
      <c r="BB87" s="1">
        <v>2.17</v>
      </c>
      <c r="BC87" s="1">
        <v>12.67</v>
      </c>
      <c r="BD87" s="1">
        <v>7.92</v>
      </c>
      <c r="BE87" s="1">
        <v>4.67</v>
      </c>
      <c r="BF87" s="1">
        <v>0.92</v>
      </c>
      <c r="BG87" s="1">
        <v>3.25</v>
      </c>
      <c r="BH87" s="1">
        <v>2.08</v>
      </c>
      <c r="BI87" s="1">
        <v>1.53</v>
      </c>
      <c r="BJ87" s="1">
        <v>29.08</v>
      </c>
      <c r="BK87" s="1">
        <v>22.25</v>
      </c>
      <c r="BL87" s="1">
        <v>77</v>
      </c>
      <c r="BM87" s="1">
        <v>19.670000000000002</v>
      </c>
      <c r="BN87" s="1">
        <v>13</v>
      </c>
      <c r="BO87" s="1">
        <v>66</v>
      </c>
      <c r="BP87" s="1">
        <v>9.25</v>
      </c>
      <c r="BQ87" s="1">
        <v>6</v>
      </c>
      <c r="BR87" s="1">
        <v>65</v>
      </c>
      <c r="BS87" s="1">
        <v>0.08</v>
      </c>
      <c r="BT87" s="1">
        <v>0.08</v>
      </c>
      <c r="BU87" s="1">
        <v>11</v>
      </c>
      <c r="BV87" s="1">
        <v>1</v>
      </c>
      <c r="BW87" s="1">
        <v>7</v>
      </c>
      <c r="BX87" s="1">
        <v>0.17</v>
      </c>
      <c r="BY87" s="1">
        <v>41.25</v>
      </c>
      <c r="BZ87" s="1">
        <v>0.75</v>
      </c>
      <c r="CA87" s="1">
        <v>4.92</v>
      </c>
      <c r="CB87" s="1">
        <v>2.75</v>
      </c>
      <c r="CC87" s="1">
        <v>0.08</v>
      </c>
      <c r="CD87" s="1">
        <v>0</v>
      </c>
      <c r="CE87" s="1">
        <v>0.57999999999999996</v>
      </c>
      <c r="CF87" s="1">
        <v>0.08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3.1164493500000003</v>
      </c>
      <c r="CL87" s="1">
        <v>1</v>
      </c>
    </row>
    <row r="88" spans="1:90" x14ac:dyDescent="0.25">
      <c r="A88" s="1" t="s">
        <v>228</v>
      </c>
      <c r="B88" s="1">
        <v>5.3</v>
      </c>
      <c r="C88" s="1">
        <v>8</v>
      </c>
      <c r="D88" s="1">
        <v>73</v>
      </c>
      <c r="E88" s="1">
        <v>0.19</v>
      </c>
      <c r="F88" s="1">
        <v>0.09</v>
      </c>
      <c r="G88" s="1">
        <v>0.5</v>
      </c>
      <c r="H88" s="1">
        <v>2</v>
      </c>
      <c r="I88" s="1">
        <v>1.25</v>
      </c>
      <c r="J88" s="1">
        <v>0.75</v>
      </c>
      <c r="K88" s="1">
        <v>1.1200000000000001</v>
      </c>
      <c r="L88" s="1">
        <v>0.12</v>
      </c>
      <c r="M88" s="1">
        <v>0.25</v>
      </c>
      <c r="N88" s="1">
        <v>0</v>
      </c>
      <c r="O88" s="1">
        <v>0.22</v>
      </c>
      <c r="P88" s="1">
        <v>0.22</v>
      </c>
      <c r="Q88" s="1">
        <v>0.12</v>
      </c>
      <c r="R88" s="1">
        <v>0.12</v>
      </c>
      <c r="S88" s="1">
        <v>0</v>
      </c>
      <c r="T88" s="1">
        <v>0</v>
      </c>
      <c r="U88" s="1">
        <v>17.5</v>
      </c>
      <c r="V88" s="1">
        <v>15</v>
      </c>
      <c r="W88" s="1">
        <v>86</v>
      </c>
      <c r="X88" s="1">
        <v>2.38</v>
      </c>
      <c r="Y88" s="1">
        <v>0.38</v>
      </c>
      <c r="Z88" s="1">
        <v>16</v>
      </c>
      <c r="AA88" s="1">
        <v>0.5</v>
      </c>
      <c r="AB88" s="1">
        <v>0</v>
      </c>
      <c r="AC88" s="1">
        <v>2.25</v>
      </c>
      <c r="AD88" s="1">
        <v>0.38</v>
      </c>
      <c r="AE88" s="1">
        <v>0.27</v>
      </c>
      <c r="AF88" s="1">
        <v>0.12</v>
      </c>
      <c r="AG88" s="1">
        <v>0</v>
      </c>
      <c r="AH88" s="1">
        <v>0</v>
      </c>
      <c r="AI88" s="1">
        <v>0</v>
      </c>
      <c r="AJ88" s="1">
        <v>0.5</v>
      </c>
      <c r="AK88" s="1">
        <v>25.25</v>
      </c>
      <c r="AL88" s="1">
        <v>28.92</v>
      </c>
      <c r="AM88" s="1">
        <v>14.22</v>
      </c>
      <c r="AN88" s="1">
        <v>1.9</v>
      </c>
      <c r="AO88" s="1">
        <v>4.5999999999999996</v>
      </c>
      <c r="AP88" s="1">
        <v>9.6199999999999992</v>
      </c>
      <c r="AQ88" s="1">
        <v>13</v>
      </c>
      <c r="AR88" s="1">
        <v>0</v>
      </c>
      <c r="AS88" s="1">
        <v>3.38</v>
      </c>
      <c r="AT88" s="1">
        <v>0.5</v>
      </c>
      <c r="AU88" s="1">
        <v>0.88</v>
      </c>
      <c r="AV88" s="1">
        <v>0.5</v>
      </c>
      <c r="AW88" s="1">
        <v>57</v>
      </c>
      <c r="AX88" s="1">
        <v>3.38</v>
      </c>
      <c r="AY88" s="1">
        <v>0.38</v>
      </c>
      <c r="AZ88" s="1">
        <v>0</v>
      </c>
      <c r="BA88" s="1">
        <v>0.25</v>
      </c>
      <c r="BB88" s="1">
        <v>0.62</v>
      </c>
      <c r="BC88" s="1">
        <v>7</v>
      </c>
      <c r="BD88" s="1">
        <v>4</v>
      </c>
      <c r="BE88" s="1">
        <v>2.75</v>
      </c>
      <c r="BF88" s="1">
        <v>0.62</v>
      </c>
      <c r="BG88" s="1">
        <v>1.1200000000000001</v>
      </c>
      <c r="BH88" s="1">
        <v>1.1200000000000001</v>
      </c>
      <c r="BI88" s="1">
        <v>0.93</v>
      </c>
      <c r="BJ88" s="1">
        <v>28.12</v>
      </c>
      <c r="BK88" s="1">
        <v>24</v>
      </c>
      <c r="BL88" s="1">
        <v>85</v>
      </c>
      <c r="BM88" s="1">
        <v>25.38</v>
      </c>
      <c r="BN88" s="1">
        <v>20.25</v>
      </c>
      <c r="BO88" s="1">
        <v>80</v>
      </c>
      <c r="BP88" s="1">
        <v>17.5</v>
      </c>
      <c r="BQ88" s="1">
        <v>15</v>
      </c>
      <c r="BR88" s="1">
        <v>86</v>
      </c>
      <c r="BS88" s="1">
        <v>0</v>
      </c>
      <c r="BT88" s="1">
        <v>0</v>
      </c>
      <c r="BU88" s="1">
        <v>7</v>
      </c>
      <c r="BV88" s="1">
        <v>1</v>
      </c>
      <c r="BW88" s="1">
        <v>6</v>
      </c>
      <c r="BX88" s="1">
        <v>1.5</v>
      </c>
      <c r="BY88" s="1">
        <v>43.38</v>
      </c>
      <c r="BZ88" s="1">
        <v>5.25</v>
      </c>
      <c r="CA88" s="1">
        <v>0.88</v>
      </c>
      <c r="CB88" s="1">
        <v>3.12</v>
      </c>
      <c r="CC88" s="1">
        <v>0.25</v>
      </c>
      <c r="CD88" s="1">
        <v>0</v>
      </c>
      <c r="CE88" s="1">
        <v>0.38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4.7053612800000018</v>
      </c>
      <c r="CL88" s="1">
        <v>1</v>
      </c>
    </row>
    <row r="89" spans="1:90" x14ac:dyDescent="0.25">
      <c r="A89" s="1" t="s">
        <v>156</v>
      </c>
      <c r="B89" s="1">
        <v>7.2</v>
      </c>
      <c r="C89" s="1">
        <v>10</v>
      </c>
      <c r="D89" s="1">
        <v>84.1</v>
      </c>
      <c r="E89" s="1">
        <v>0.24</v>
      </c>
      <c r="F89" s="1">
        <v>0.2</v>
      </c>
      <c r="G89" s="1">
        <v>0.6</v>
      </c>
      <c r="H89" s="1">
        <v>5</v>
      </c>
      <c r="I89" s="1">
        <v>2.5</v>
      </c>
      <c r="J89" s="1">
        <v>0.7</v>
      </c>
      <c r="K89" s="1">
        <v>1.9</v>
      </c>
      <c r="L89" s="1">
        <v>0.6</v>
      </c>
      <c r="M89" s="1">
        <v>0.7</v>
      </c>
      <c r="N89" s="1">
        <v>0.4</v>
      </c>
      <c r="O89" s="1">
        <v>0.37</v>
      </c>
      <c r="P89" s="1">
        <v>0.37</v>
      </c>
      <c r="Q89" s="1">
        <v>0.3</v>
      </c>
      <c r="R89" s="1">
        <v>0.3</v>
      </c>
      <c r="S89" s="1">
        <v>0</v>
      </c>
      <c r="T89" s="1">
        <v>0.1</v>
      </c>
      <c r="U89" s="1">
        <v>22.1</v>
      </c>
      <c r="V89" s="1">
        <v>18.899999999999999</v>
      </c>
      <c r="W89" s="1">
        <v>86</v>
      </c>
      <c r="X89" s="1">
        <v>4.5999999999999996</v>
      </c>
      <c r="Y89" s="1">
        <v>1.1000000000000001</v>
      </c>
      <c r="Z89" s="1">
        <v>24</v>
      </c>
      <c r="AA89" s="1">
        <v>3.9</v>
      </c>
      <c r="AB89" s="1">
        <v>0.7</v>
      </c>
      <c r="AC89" s="1">
        <v>2.1</v>
      </c>
      <c r="AD89" s="1">
        <v>0.3</v>
      </c>
      <c r="AE89" s="1">
        <v>0.27</v>
      </c>
      <c r="AF89" s="1">
        <v>0.2</v>
      </c>
      <c r="AG89" s="1">
        <v>0</v>
      </c>
      <c r="AH89" s="1">
        <v>0.1</v>
      </c>
      <c r="AI89" s="1">
        <v>0</v>
      </c>
      <c r="AJ89" s="1">
        <v>0.8</v>
      </c>
      <c r="AK89" s="1">
        <v>38.9</v>
      </c>
      <c r="AL89" s="1">
        <v>35.26</v>
      </c>
      <c r="AM89" s="1">
        <v>22.32</v>
      </c>
      <c r="AN89" s="1">
        <v>2.6</v>
      </c>
      <c r="AO89" s="1">
        <v>5.6</v>
      </c>
      <c r="AP89" s="1">
        <v>13.2</v>
      </c>
      <c r="AQ89" s="1">
        <v>20.399999999999999</v>
      </c>
      <c r="AR89" s="1">
        <v>0.6</v>
      </c>
      <c r="AS89" s="1">
        <v>5.4</v>
      </c>
      <c r="AT89" s="1">
        <v>0.2</v>
      </c>
      <c r="AU89" s="1">
        <v>1.2</v>
      </c>
      <c r="AV89" s="1">
        <v>0.5</v>
      </c>
      <c r="AW89" s="1">
        <v>42</v>
      </c>
      <c r="AX89" s="1">
        <v>4.2</v>
      </c>
      <c r="AY89" s="1">
        <v>0.4</v>
      </c>
      <c r="AZ89" s="1">
        <v>0.1</v>
      </c>
      <c r="BA89" s="1">
        <v>0.5</v>
      </c>
      <c r="BB89" s="1">
        <v>1</v>
      </c>
      <c r="BC89" s="1">
        <v>6.6</v>
      </c>
      <c r="BD89" s="1">
        <v>3.9</v>
      </c>
      <c r="BE89" s="1">
        <v>1.9</v>
      </c>
      <c r="BF89" s="1">
        <v>0.5</v>
      </c>
      <c r="BG89" s="1">
        <v>0.8</v>
      </c>
      <c r="BH89" s="1">
        <v>0.5</v>
      </c>
      <c r="BI89" s="1">
        <v>0.57999999999999996</v>
      </c>
      <c r="BJ89" s="1">
        <v>53.1</v>
      </c>
      <c r="BK89" s="1">
        <v>47.7</v>
      </c>
      <c r="BL89" s="1">
        <v>90</v>
      </c>
      <c r="BM89" s="1">
        <v>42.8</v>
      </c>
      <c r="BN89" s="1">
        <v>34.9</v>
      </c>
      <c r="BO89" s="1">
        <v>82</v>
      </c>
      <c r="BP89" s="1">
        <v>22.1</v>
      </c>
      <c r="BQ89" s="1">
        <v>18.899999999999999</v>
      </c>
      <c r="BR89" s="1">
        <v>86</v>
      </c>
      <c r="BS89" s="1">
        <v>0.6</v>
      </c>
      <c r="BT89" s="1">
        <v>0.3</v>
      </c>
      <c r="BU89" s="1">
        <v>10</v>
      </c>
      <c r="BV89" s="1">
        <v>0</v>
      </c>
      <c r="BW89" s="1">
        <v>3</v>
      </c>
      <c r="BX89" s="1">
        <v>1.2</v>
      </c>
      <c r="BY89" s="1">
        <v>68.8</v>
      </c>
      <c r="BZ89" s="1">
        <v>4.4000000000000004</v>
      </c>
      <c r="CA89" s="1">
        <v>5</v>
      </c>
      <c r="CB89" s="1">
        <v>6</v>
      </c>
      <c r="CC89" s="1">
        <v>0.1</v>
      </c>
      <c r="CD89" s="1">
        <v>0</v>
      </c>
      <c r="CE89" s="1">
        <v>3.1</v>
      </c>
      <c r="CF89" s="1">
        <v>0.1</v>
      </c>
      <c r="CG89" s="1">
        <v>0.2</v>
      </c>
      <c r="CH89" s="1">
        <v>0</v>
      </c>
      <c r="CI89" s="1">
        <v>0</v>
      </c>
      <c r="CJ89" s="1">
        <v>0</v>
      </c>
      <c r="CK89" s="1">
        <f t="shared" si="1"/>
        <v>5.229623079999997</v>
      </c>
      <c r="CL89" s="1">
        <v>1</v>
      </c>
    </row>
    <row r="90" spans="1:90" x14ac:dyDescent="0.25">
      <c r="A90" s="1" t="s">
        <v>161</v>
      </c>
      <c r="B90" s="1">
        <v>5.5</v>
      </c>
      <c r="C90" s="1">
        <v>15</v>
      </c>
      <c r="D90" s="1">
        <v>76.87</v>
      </c>
      <c r="E90" s="1">
        <v>0.26</v>
      </c>
      <c r="F90" s="1">
        <v>0.42</v>
      </c>
      <c r="G90" s="1">
        <v>0.4</v>
      </c>
      <c r="H90" s="1">
        <v>8</v>
      </c>
      <c r="I90" s="1">
        <v>2.0699999999999998</v>
      </c>
      <c r="J90" s="1">
        <v>0.6</v>
      </c>
      <c r="K90" s="1">
        <v>1.2</v>
      </c>
      <c r="L90" s="1">
        <v>0.87</v>
      </c>
      <c r="M90" s="1">
        <v>0.13</v>
      </c>
      <c r="N90" s="1">
        <v>0</v>
      </c>
      <c r="O90" s="1">
        <v>0.17</v>
      </c>
      <c r="P90" s="1">
        <v>0.17</v>
      </c>
      <c r="Q90" s="1">
        <v>0.33</v>
      </c>
      <c r="R90" s="1">
        <v>0.27</v>
      </c>
      <c r="S90" s="1">
        <v>7.0000000000000007E-2</v>
      </c>
      <c r="T90" s="1">
        <v>0</v>
      </c>
      <c r="U90" s="1">
        <v>9.4</v>
      </c>
      <c r="V90" s="1">
        <v>7.53</v>
      </c>
      <c r="W90" s="1">
        <v>80</v>
      </c>
      <c r="X90" s="1">
        <v>3.13</v>
      </c>
      <c r="Y90" s="1">
        <v>0.73</v>
      </c>
      <c r="Z90" s="1">
        <v>23</v>
      </c>
      <c r="AA90" s="1">
        <v>1</v>
      </c>
      <c r="AB90" s="1">
        <v>0.2</v>
      </c>
      <c r="AC90" s="1">
        <v>1.27</v>
      </c>
      <c r="AD90" s="1">
        <v>0.2</v>
      </c>
      <c r="AE90" s="1">
        <v>0.18</v>
      </c>
      <c r="AF90" s="1">
        <v>0.2</v>
      </c>
      <c r="AG90" s="1">
        <v>0</v>
      </c>
      <c r="AH90" s="1">
        <v>0.13</v>
      </c>
      <c r="AI90" s="1">
        <v>0</v>
      </c>
      <c r="AJ90" s="1">
        <v>0.2</v>
      </c>
      <c r="AK90" s="1">
        <v>27</v>
      </c>
      <c r="AL90" s="1">
        <v>18.25</v>
      </c>
      <c r="AM90" s="1">
        <v>20.23</v>
      </c>
      <c r="AN90" s="1">
        <v>1.4</v>
      </c>
      <c r="AO90" s="1">
        <v>3.8</v>
      </c>
      <c r="AP90" s="1">
        <v>7.8</v>
      </c>
      <c r="AQ90" s="1">
        <v>15.6</v>
      </c>
      <c r="AR90" s="1">
        <v>0.13</v>
      </c>
      <c r="AS90" s="1">
        <v>4.33</v>
      </c>
      <c r="AT90" s="1">
        <v>1.1299999999999999</v>
      </c>
      <c r="AU90" s="1">
        <v>0.87</v>
      </c>
      <c r="AV90" s="1">
        <v>0.67</v>
      </c>
      <c r="AW90" s="1">
        <v>77</v>
      </c>
      <c r="AX90" s="1">
        <v>3</v>
      </c>
      <c r="AY90" s="1">
        <v>0.6</v>
      </c>
      <c r="AZ90" s="1">
        <v>0</v>
      </c>
      <c r="BA90" s="1">
        <v>0.67</v>
      </c>
      <c r="BB90" s="1">
        <v>1.27</v>
      </c>
      <c r="BC90" s="1">
        <v>12.6</v>
      </c>
      <c r="BD90" s="1">
        <v>7.6</v>
      </c>
      <c r="BE90" s="1">
        <v>4.2699999999999996</v>
      </c>
      <c r="BF90" s="1">
        <v>0.93</v>
      </c>
      <c r="BG90" s="1">
        <v>2.33</v>
      </c>
      <c r="BH90" s="1">
        <v>2.33</v>
      </c>
      <c r="BI90" s="1">
        <v>1.54</v>
      </c>
      <c r="BJ90" s="1">
        <v>20.67</v>
      </c>
      <c r="BK90" s="1">
        <v>17.27</v>
      </c>
      <c r="BL90" s="1">
        <v>84</v>
      </c>
      <c r="BM90" s="1">
        <v>17.93</v>
      </c>
      <c r="BN90" s="1">
        <v>12.93</v>
      </c>
      <c r="BO90" s="1">
        <v>72</v>
      </c>
      <c r="BP90" s="1">
        <v>9.4</v>
      </c>
      <c r="BQ90" s="1">
        <v>7.53</v>
      </c>
      <c r="BR90" s="1">
        <v>80</v>
      </c>
      <c r="BS90" s="1">
        <v>7.0000000000000007E-2</v>
      </c>
      <c r="BT90" s="1">
        <v>7.0000000000000007E-2</v>
      </c>
      <c r="BU90" s="1">
        <v>14</v>
      </c>
      <c r="BV90" s="1">
        <v>1</v>
      </c>
      <c r="BW90" s="1">
        <v>11</v>
      </c>
      <c r="BX90" s="1">
        <v>1.27</v>
      </c>
      <c r="BY90" s="1">
        <v>37.799999999999997</v>
      </c>
      <c r="BZ90" s="1">
        <v>3.33</v>
      </c>
      <c r="CA90" s="1">
        <v>1.4</v>
      </c>
      <c r="CB90" s="1">
        <v>3.07</v>
      </c>
      <c r="CC90" s="1">
        <v>0.2</v>
      </c>
      <c r="CD90" s="1">
        <v>0</v>
      </c>
      <c r="CE90" s="1">
        <v>0.93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3.8521138200000031</v>
      </c>
      <c r="CL90" s="1">
        <v>1</v>
      </c>
    </row>
    <row r="91" spans="1:90" x14ac:dyDescent="0.25">
      <c r="A91" s="1" t="s">
        <v>162</v>
      </c>
      <c r="B91" s="1">
        <v>4.5</v>
      </c>
      <c r="C91" s="1">
        <v>12</v>
      </c>
      <c r="D91" s="1">
        <v>48</v>
      </c>
      <c r="E91" s="1">
        <v>7.0000000000000007E-2</v>
      </c>
      <c r="F91" s="1">
        <v>0</v>
      </c>
      <c r="G91" s="1">
        <v>0.1</v>
      </c>
      <c r="H91" s="1">
        <v>0</v>
      </c>
      <c r="I91" s="1">
        <v>0.75</v>
      </c>
      <c r="J91" s="1">
        <v>0.08</v>
      </c>
      <c r="K91" s="1">
        <v>0.67</v>
      </c>
      <c r="L91" s="1">
        <v>0.08</v>
      </c>
      <c r="M91" s="1">
        <v>0</v>
      </c>
      <c r="N91" s="1">
        <v>0.25</v>
      </c>
      <c r="O91" s="1">
        <v>0.04</v>
      </c>
      <c r="P91" s="1">
        <v>0.04</v>
      </c>
      <c r="Q91" s="1">
        <v>0</v>
      </c>
      <c r="R91" s="1">
        <v>0</v>
      </c>
      <c r="S91" s="1">
        <v>0</v>
      </c>
      <c r="T91" s="1">
        <v>0</v>
      </c>
      <c r="U91" s="1">
        <v>5.92</v>
      </c>
      <c r="V91" s="1">
        <v>4.5</v>
      </c>
      <c r="W91" s="1">
        <v>76</v>
      </c>
      <c r="X91" s="1">
        <v>1.42</v>
      </c>
      <c r="Y91" s="1">
        <v>0.25</v>
      </c>
      <c r="Z91" s="1">
        <v>18</v>
      </c>
      <c r="AA91" s="1">
        <v>0.17</v>
      </c>
      <c r="AB91" s="1">
        <v>0</v>
      </c>
      <c r="AC91" s="1">
        <v>0.42</v>
      </c>
      <c r="AD91" s="1">
        <v>0</v>
      </c>
      <c r="AE91" s="1">
        <v>0.04</v>
      </c>
      <c r="AF91" s="1">
        <v>0</v>
      </c>
      <c r="AG91" s="1">
        <v>0</v>
      </c>
      <c r="AH91" s="1">
        <v>0.08</v>
      </c>
      <c r="AI91" s="1">
        <v>0</v>
      </c>
      <c r="AJ91" s="1">
        <v>0.08</v>
      </c>
      <c r="AK91" s="1">
        <v>14.42</v>
      </c>
      <c r="AL91" s="1">
        <v>7</v>
      </c>
      <c r="AM91" s="1">
        <v>5.95</v>
      </c>
      <c r="AN91" s="1">
        <v>0.3</v>
      </c>
      <c r="AO91" s="1">
        <v>2.4</v>
      </c>
      <c r="AP91" s="1">
        <v>4.33</v>
      </c>
      <c r="AQ91" s="1">
        <v>4.33</v>
      </c>
      <c r="AR91" s="1">
        <v>0</v>
      </c>
      <c r="AS91" s="1">
        <v>1.42</v>
      </c>
      <c r="AT91" s="1">
        <v>0.83</v>
      </c>
      <c r="AU91" s="1">
        <v>1.42</v>
      </c>
      <c r="AV91" s="1">
        <v>0.83</v>
      </c>
      <c r="AW91" s="1">
        <v>58</v>
      </c>
      <c r="AX91" s="1">
        <v>2.42</v>
      </c>
      <c r="AY91" s="1">
        <v>0.08</v>
      </c>
      <c r="AZ91" s="1">
        <v>0.17</v>
      </c>
      <c r="BA91" s="1">
        <v>0.67</v>
      </c>
      <c r="BB91" s="1">
        <v>0.92</v>
      </c>
      <c r="BC91" s="1">
        <v>12.25</v>
      </c>
      <c r="BD91" s="1">
        <v>7.92</v>
      </c>
      <c r="BE91" s="1">
        <v>4.25</v>
      </c>
      <c r="BF91" s="1">
        <v>0.83</v>
      </c>
      <c r="BG91" s="1">
        <v>2.42</v>
      </c>
      <c r="BH91" s="1">
        <v>2.58</v>
      </c>
      <c r="BI91" s="1">
        <v>1.62</v>
      </c>
      <c r="BJ91" s="1">
        <v>14.17</v>
      </c>
      <c r="BK91" s="1">
        <v>11.25</v>
      </c>
      <c r="BL91" s="1">
        <v>79</v>
      </c>
      <c r="BM91" s="1">
        <v>11</v>
      </c>
      <c r="BN91" s="1">
        <v>7.83</v>
      </c>
      <c r="BO91" s="1">
        <v>71</v>
      </c>
      <c r="BP91" s="1">
        <v>5.92</v>
      </c>
      <c r="BQ91" s="1">
        <v>4.5</v>
      </c>
      <c r="BR91" s="1">
        <v>76</v>
      </c>
      <c r="BS91" s="1">
        <v>0</v>
      </c>
      <c r="BT91" s="1">
        <v>0</v>
      </c>
      <c r="BU91" s="1">
        <v>6</v>
      </c>
      <c r="BV91" s="1">
        <v>6</v>
      </c>
      <c r="BW91" s="1">
        <v>3</v>
      </c>
      <c r="BX91" s="1">
        <v>0.5</v>
      </c>
      <c r="BY91" s="1">
        <v>26.42</v>
      </c>
      <c r="BZ91" s="1">
        <v>1.42</v>
      </c>
      <c r="CA91" s="1">
        <v>0.75</v>
      </c>
      <c r="CB91" s="1">
        <v>1.33</v>
      </c>
      <c r="CC91" s="1">
        <v>0.5</v>
      </c>
      <c r="CD91" s="1">
        <v>0</v>
      </c>
      <c r="CE91" s="1">
        <v>0.17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3.6033265300000012</v>
      </c>
      <c r="CL91" s="1">
        <v>1</v>
      </c>
    </row>
    <row r="92" spans="1:90" x14ac:dyDescent="0.25">
      <c r="A92" s="1" t="s">
        <v>169</v>
      </c>
      <c r="B92" s="1">
        <v>6</v>
      </c>
      <c r="C92" s="1">
        <v>15</v>
      </c>
      <c r="D92" s="1">
        <v>81.27</v>
      </c>
      <c r="E92" s="1">
        <v>0.23</v>
      </c>
      <c r="F92" s="1">
        <v>0.25</v>
      </c>
      <c r="G92" s="1">
        <v>0.4</v>
      </c>
      <c r="H92" s="1">
        <v>7</v>
      </c>
      <c r="I92" s="1">
        <v>1.47</v>
      </c>
      <c r="J92" s="1">
        <v>0.53</v>
      </c>
      <c r="K92" s="1">
        <v>1</v>
      </c>
      <c r="L92" s="1">
        <v>0.53</v>
      </c>
      <c r="M92" s="1">
        <v>0.27</v>
      </c>
      <c r="N92" s="1">
        <v>0</v>
      </c>
      <c r="O92" s="1">
        <v>0.18</v>
      </c>
      <c r="P92" s="1">
        <v>0.18</v>
      </c>
      <c r="Q92" s="1">
        <v>0.27</v>
      </c>
      <c r="R92" s="1">
        <v>0.2</v>
      </c>
      <c r="S92" s="1">
        <v>7.0000000000000007E-2</v>
      </c>
      <c r="T92" s="1">
        <v>0</v>
      </c>
      <c r="U92" s="1">
        <v>15.4</v>
      </c>
      <c r="V92" s="1">
        <v>11.53</v>
      </c>
      <c r="W92" s="1">
        <v>75</v>
      </c>
      <c r="X92" s="1">
        <v>2.0699999999999998</v>
      </c>
      <c r="Y92" s="1">
        <v>0.4</v>
      </c>
      <c r="Z92" s="1">
        <v>19</v>
      </c>
      <c r="AA92" s="1">
        <v>0.6</v>
      </c>
      <c r="AB92" s="1">
        <v>0</v>
      </c>
      <c r="AC92" s="1">
        <v>1.47</v>
      </c>
      <c r="AD92" s="1">
        <v>0.27</v>
      </c>
      <c r="AE92" s="1">
        <v>0.19</v>
      </c>
      <c r="AF92" s="1">
        <v>0.2</v>
      </c>
      <c r="AG92" s="1">
        <v>0</v>
      </c>
      <c r="AH92" s="1">
        <v>0.2</v>
      </c>
      <c r="AI92" s="1">
        <v>0</v>
      </c>
      <c r="AJ92" s="1">
        <v>0.27</v>
      </c>
      <c r="AK92" s="1">
        <v>18.87</v>
      </c>
      <c r="AL92" s="1">
        <v>20.65</v>
      </c>
      <c r="AM92" s="1">
        <v>20.48</v>
      </c>
      <c r="AN92" s="1">
        <v>1.5</v>
      </c>
      <c r="AO92" s="1">
        <v>3.9</v>
      </c>
      <c r="AP92" s="1">
        <v>8.73</v>
      </c>
      <c r="AQ92" s="1">
        <v>15.33</v>
      </c>
      <c r="AR92" s="1">
        <v>0.2</v>
      </c>
      <c r="AS92" s="1">
        <v>4.07</v>
      </c>
      <c r="AT92" s="1">
        <v>1.07</v>
      </c>
      <c r="AU92" s="1">
        <v>1.6</v>
      </c>
      <c r="AV92" s="1">
        <v>0.73</v>
      </c>
      <c r="AW92" s="1">
        <v>46</v>
      </c>
      <c r="AX92" s="1">
        <v>4.8</v>
      </c>
      <c r="AY92" s="1">
        <v>0.4</v>
      </c>
      <c r="AZ92" s="1">
        <v>7.0000000000000007E-2</v>
      </c>
      <c r="BA92" s="1">
        <v>0.67</v>
      </c>
      <c r="BB92" s="1">
        <v>1.1299999999999999</v>
      </c>
      <c r="BC92" s="1">
        <v>13.07</v>
      </c>
      <c r="BD92" s="1">
        <v>8.8000000000000007</v>
      </c>
      <c r="BE92" s="1">
        <v>4.53</v>
      </c>
      <c r="BF92" s="1">
        <v>0.87</v>
      </c>
      <c r="BG92" s="1">
        <v>2.8</v>
      </c>
      <c r="BH92" s="1">
        <v>1.6</v>
      </c>
      <c r="BI92" s="1">
        <v>1.38</v>
      </c>
      <c r="BJ92" s="1">
        <v>34.130000000000003</v>
      </c>
      <c r="BK92" s="1">
        <v>26.73</v>
      </c>
      <c r="BL92" s="1">
        <v>78</v>
      </c>
      <c r="BM92" s="1">
        <v>26.13</v>
      </c>
      <c r="BN92" s="1">
        <v>18.87</v>
      </c>
      <c r="BO92" s="1">
        <v>72</v>
      </c>
      <c r="BP92" s="1">
        <v>15.4</v>
      </c>
      <c r="BQ92" s="1">
        <v>11.53</v>
      </c>
      <c r="BR92" s="1">
        <v>75</v>
      </c>
      <c r="BS92" s="1">
        <v>0.2</v>
      </c>
      <c r="BT92" s="1">
        <v>0</v>
      </c>
      <c r="BU92" s="1">
        <v>14</v>
      </c>
      <c r="BV92" s="1">
        <v>1</v>
      </c>
      <c r="BW92" s="1">
        <v>5</v>
      </c>
      <c r="BX92" s="1">
        <v>0.73</v>
      </c>
      <c r="BY92" s="1">
        <v>48.67</v>
      </c>
      <c r="BZ92" s="1">
        <v>2.4</v>
      </c>
      <c r="CA92" s="1">
        <v>5.8</v>
      </c>
      <c r="CB92" s="1">
        <v>3.4</v>
      </c>
      <c r="CC92" s="1">
        <v>0.33</v>
      </c>
      <c r="CD92" s="1">
        <v>7.0000000000000007E-2</v>
      </c>
      <c r="CE92" s="1">
        <v>0.47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3.8848906500000009</v>
      </c>
      <c r="CL92" s="1">
        <v>1</v>
      </c>
    </row>
    <row r="93" spans="1:90" x14ac:dyDescent="0.25">
      <c r="A93" s="1" t="s">
        <v>234</v>
      </c>
      <c r="B93" s="1">
        <v>8</v>
      </c>
      <c r="C93" s="1">
        <v>9</v>
      </c>
      <c r="D93" s="1">
        <v>76.44</v>
      </c>
      <c r="E93" s="1">
        <v>0.39</v>
      </c>
      <c r="F93" s="1">
        <v>0.35</v>
      </c>
      <c r="G93" s="1">
        <v>0.8</v>
      </c>
      <c r="H93" s="1">
        <v>6</v>
      </c>
      <c r="I93" s="1">
        <v>1.89</v>
      </c>
      <c r="J93" s="1">
        <v>1.1100000000000001</v>
      </c>
      <c r="K93" s="1">
        <v>1.89</v>
      </c>
      <c r="L93" s="1">
        <v>0</v>
      </c>
      <c r="M93" s="1">
        <v>0.56000000000000005</v>
      </c>
      <c r="N93" s="1">
        <v>0.22</v>
      </c>
      <c r="O93" s="1">
        <v>0.37</v>
      </c>
      <c r="P93" s="1">
        <v>0.37</v>
      </c>
      <c r="Q93" s="1">
        <v>0.33</v>
      </c>
      <c r="R93" s="1">
        <v>0.33</v>
      </c>
      <c r="S93" s="1">
        <v>0</v>
      </c>
      <c r="T93" s="1">
        <v>0</v>
      </c>
      <c r="U93" s="1">
        <v>18.89</v>
      </c>
      <c r="V93" s="1">
        <v>16.329999999999998</v>
      </c>
      <c r="W93" s="1">
        <v>86</v>
      </c>
      <c r="X93" s="1">
        <v>6.89</v>
      </c>
      <c r="Y93" s="1">
        <v>1.67</v>
      </c>
      <c r="Z93" s="1">
        <v>24</v>
      </c>
      <c r="AA93" s="1">
        <v>3.33</v>
      </c>
      <c r="AB93" s="1">
        <v>0.67</v>
      </c>
      <c r="AC93" s="1">
        <v>1.67</v>
      </c>
      <c r="AD93" s="1">
        <v>0.78</v>
      </c>
      <c r="AE93" s="1">
        <v>0.43</v>
      </c>
      <c r="AF93" s="1">
        <v>0.33</v>
      </c>
      <c r="AG93" s="1">
        <v>0</v>
      </c>
      <c r="AH93" s="1">
        <v>0</v>
      </c>
      <c r="AI93" s="1">
        <v>0</v>
      </c>
      <c r="AJ93" s="1">
        <v>0.33</v>
      </c>
      <c r="AK93" s="1">
        <v>37.56</v>
      </c>
      <c r="AL93" s="1">
        <v>29.98</v>
      </c>
      <c r="AM93" s="1">
        <v>23.16</v>
      </c>
      <c r="AN93" s="1">
        <v>3.2</v>
      </c>
      <c r="AO93" s="1">
        <v>5.9</v>
      </c>
      <c r="AP93" s="1">
        <v>9.67</v>
      </c>
      <c r="AQ93" s="1">
        <v>18.670000000000002</v>
      </c>
      <c r="AR93" s="1">
        <v>0.56000000000000005</v>
      </c>
      <c r="AS93" s="1">
        <v>5.33</v>
      </c>
      <c r="AT93" s="1">
        <v>0.67</v>
      </c>
      <c r="AU93" s="1">
        <v>0.44</v>
      </c>
      <c r="AV93" s="1">
        <v>0.44</v>
      </c>
      <c r="AW93" s="1">
        <v>100</v>
      </c>
      <c r="AX93" s="1">
        <v>2.78</v>
      </c>
      <c r="AY93" s="1">
        <v>0.11</v>
      </c>
      <c r="AZ93" s="1">
        <v>0</v>
      </c>
      <c r="BA93" s="1">
        <v>0.22</v>
      </c>
      <c r="BB93" s="1">
        <v>0.33</v>
      </c>
      <c r="BC93" s="1">
        <v>7.33</v>
      </c>
      <c r="BD93" s="1">
        <v>4.8899999999999997</v>
      </c>
      <c r="BE93" s="1">
        <v>2.44</v>
      </c>
      <c r="BF93" s="1">
        <v>0.44</v>
      </c>
      <c r="BG93" s="1">
        <v>0.56000000000000005</v>
      </c>
      <c r="BH93" s="1">
        <v>1</v>
      </c>
      <c r="BI93" s="1">
        <v>0.83</v>
      </c>
      <c r="BJ93" s="1">
        <v>36.11</v>
      </c>
      <c r="BK93" s="1">
        <v>32.33</v>
      </c>
      <c r="BL93" s="1">
        <v>90</v>
      </c>
      <c r="BM93" s="1">
        <v>35.56</v>
      </c>
      <c r="BN93" s="1">
        <v>27.22</v>
      </c>
      <c r="BO93" s="1">
        <v>77</v>
      </c>
      <c r="BP93" s="1">
        <v>18.89</v>
      </c>
      <c r="BQ93" s="1">
        <v>16.329999999999998</v>
      </c>
      <c r="BR93" s="1">
        <v>86</v>
      </c>
      <c r="BS93" s="1">
        <v>0.22</v>
      </c>
      <c r="BT93" s="1">
        <v>0.11</v>
      </c>
      <c r="BU93" s="1">
        <v>8</v>
      </c>
      <c r="BV93" s="1">
        <v>1</v>
      </c>
      <c r="BW93" s="1">
        <v>3</v>
      </c>
      <c r="BX93" s="1">
        <v>0.67</v>
      </c>
      <c r="BY93" s="1">
        <v>54</v>
      </c>
      <c r="BZ93" s="1">
        <v>5.56</v>
      </c>
      <c r="CA93" s="1">
        <v>1.67</v>
      </c>
      <c r="CB93" s="1">
        <v>6.56</v>
      </c>
      <c r="CC93" s="1">
        <v>0.33</v>
      </c>
      <c r="CD93" s="1">
        <v>0</v>
      </c>
      <c r="CE93" s="1">
        <v>2.89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4.9481698600000019</v>
      </c>
      <c r="CL93" s="1">
        <v>1</v>
      </c>
    </row>
    <row r="94" spans="1:90" x14ac:dyDescent="0.25">
      <c r="A94" s="1" t="s">
        <v>212</v>
      </c>
      <c r="B94" s="1">
        <v>5.4</v>
      </c>
      <c r="C94" s="1">
        <v>12</v>
      </c>
      <c r="D94" s="1">
        <v>64</v>
      </c>
      <c r="E94" s="1">
        <v>0.2</v>
      </c>
      <c r="F94" s="1">
        <v>0.08</v>
      </c>
      <c r="G94" s="1">
        <v>0.3</v>
      </c>
      <c r="H94" s="1">
        <v>1</v>
      </c>
      <c r="I94" s="1">
        <v>1.92</v>
      </c>
      <c r="J94" s="1">
        <v>0.5</v>
      </c>
      <c r="K94" s="1">
        <v>1.08</v>
      </c>
      <c r="L94" s="1">
        <v>0.83</v>
      </c>
      <c r="M94" s="1">
        <v>0.25</v>
      </c>
      <c r="N94" s="1">
        <v>0.25</v>
      </c>
      <c r="O94" s="1">
        <v>0.19</v>
      </c>
      <c r="P94" s="1">
        <v>0.19</v>
      </c>
      <c r="Q94" s="1">
        <v>0.08</v>
      </c>
      <c r="R94" s="1">
        <v>0.08</v>
      </c>
      <c r="S94" s="1">
        <v>0</v>
      </c>
      <c r="T94" s="1">
        <v>0</v>
      </c>
      <c r="U94" s="1">
        <v>10.92</v>
      </c>
      <c r="V94" s="1">
        <v>7.42</v>
      </c>
      <c r="W94" s="1">
        <v>68</v>
      </c>
      <c r="X94" s="1">
        <v>1.08</v>
      </c>
      <c r="Y94" s="1">
        <v>0</v>
      </c>
      <c r="Z94" s="1">
        <v>0</v>
      </c>
      <c r="AA94" s="1">
        <v>0</v>
      </c>
      <c r="AB94" s="1">
        <v>0</v>
      </c>
      <c r="AC94" s="1">
        <v>0.75</v>
      </c>
      <c r="AD94" s="1">
        <v>0</v>
      </c>
      <c r="AE94" s="1">
        <v>0.08</v>
      </c>
      <c r="AF94" s="1">
        <v>0</v>
      </c>
      <c r="AG94" s="1">
        <v>0</v>
      </c>
      <c r="AH94" s="1">
        <v>0.17</v>
      </c>
      <c r="AI94" s="1">
        <v>0</v>
      </c>
      <c r="AJ94" s="1">
        <v>0.42</v>
      </c>
      <c r="AK94" s="1">
        <v>26.58</v>
      </c>
      <c r="AL94" s="1">
        <v>10.08</v>
      </c>
      <c r="AM94" s="1">
        <v>8.57</v>
      </c>
      <c r="AN94" s="1">
        <v>1.2</v>
      </c>
      <c r="AO94" s="1">
        <v>3.4</v>
      </c>
      <c r="AP94" s="1">
        <v>3.33</v>
      </c>
      <c r="AQ94" s="1">
        <v>4.83</v>
      </c>
      <c r="AR94" s="1">
        <v>0.08</v>
      </c>
      <c r="AS94" s="1">
        <v>2.42</v>
      </c>
      <c r="AT94" s="1">
        <v>0.67</v>
      </c>
      <c r="AU94" s="1">
        <v>1.08</v>
      </c>
      <c r="AV94" s="1">
        <v>0.57999999999999996</v>
      </c>
      <c r="AW94" s="1">
        <v>54</v>
      </c>
      <c r="AX94" s="1">
        <v>2.33</v>
      </c>
      <c r="AY94" s="1">
        <v>0.67</v>
      </c>
      <c r="AZ94" s="1">
        <v>0</v>
      </c>
      <c r="BA94" s="1">
        <v>0.25</v>
      </c>
      <c r="BB94" s="1">
        <v>0.92</v>
      </c>
      <c r="BC94" s="1">
        <v>11.42</v>
      </c>
      <c r="BD94" s="1">
        <v>6.92</v>
      </c>
      <c r="BE94" s="1">
        <v>3.92</v>
      </c>
      <c r="BF94" s="1">
        <v>0.75</v>
      </c>
      <c r="BG94" s="1">
        <v>2</v>
      </c>
      <c r="BH94" s="1">
        <v>1.67</v>
      </c>
      <c r="BI94" s="1">
        <v>1.26</v>
      </c>
      <c r="BJ94" s="1">
        <v>19</v>
      </c>
      <c r="BK94" s="1">
        <v>13.08</v>
      </c>
      <c r="BL94" s="1">
        <v>69</v>
      </c>
      <c r="BM94" s="1">
        <v>15.42</v>
      </c>
      <c r="BN94" s="1">
        <v>10.17</v>
      </c>
      <c r="BO94" s="1">
        <v>66</v>
      </c>
      <c r="BP94" s="1">
        <v>10.92</v>
      </c>
      <c r="BQ94" s="1">
        <v>7.42</v>
      </c>
      <c r="BR94" s="1">
        <v>68</v>
      </c>
      <c r="BS94" s="1">
        <v>0.08</v>
      </c>
      <c r="BT94" s="1">
        <v>0</v>
      </c>
      <c r="BU94" s="1">
        <v>9</v>
      </c>
      <c r="BV94" s="1">
        <v>3</v>
      </c>
      <c r="BW94" s="1">
        <v>4</v>
      </c>
      <c r="BX94" s="1">
        <v>1.33</v>
      </c>
      <c r="BY94" s="1">
        <v>32.75</v>
      </c>
      <c r="BZ94" s="1">
        <v>3.25</v>
      </c>
      <c r="CA94" s="1">
        <v>3</v>
      </c>
      <c r="CB94" s="1">
        <v>1.92</v>
      </c>
      <c r="CC94" s="1">
        <v>0.17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4.1137361100000023</v>
      </c>
      <c r="CL94" s="1">
        <v>1</v>
      </c>
    </row>
    <row r="95" spans="1:90" x14ac:dyDescent="0.25">
      <c r="A95" s="1" t="s">
        <v>181</v>
      </c>
      <c r="B95" s="1">
        <v>4.7</v>
      </c>
      <c r="C95" s="1">
        <v>11</v>
      </c>
      <c r="D95" s="1">
        <v>46.73</v>
      </c>
      <c r="E95" s="1">
        <v>0.08</v>
      </c>
      <c r="F95" s="1">
        <v>0.1</v>
      </c>
      <c r="G95" s="1">
        <v>0.1</v>
      </c>
      <c r="H95" s="1">
        <v>1</v>
      </c>
      <c r="I95" s="1">
        <v>0.55000000000000004</v>
      </c>
      <c r="J95" s="1">
        <v>0.18</v>
      </c>
      <c r="K95" s="1">
        <v>0.27</v>
      </c>
      <c r="L95" s="1">
        <v>0.27</v>
      </c>
      <c r="M95" s="1">
        <v>0</v>
      </c>
      <c r="N95" s="1">
        <v>0.18</v>
      </c>
      <c r="O95" s="1">
        <v>0.03</v>
      </c>
      <c r="P95" s="1">
        <v>0.03</v>
      </c>
      <c r="Q95" s="1">
        <v>0</v>
      </c>
      <c r="R95" s="1">
        <v>0</v>
      </c>
      <c r="S95" s="1">
        <v>0</v>
      </c>
      <c r="T95" s="1">
        <v>0</v>
      </c>
      <c r="U95" s="1">
        <v>5.36</v>
      </c>
      <c r="V95" s="1">
        <v>3.64</v>
      </c>
      <c r="W95" s="1">
        <v>68</v>
      </c>
      <c r="X95" s="1">
        <v>0.09</v>
      </c>
      <c r="Y95" s="1">
        <v>0</v>
      </c>
      <c r="Z95" s="1">
        <v>0</v>
      </c>
      <c r="AA95" s="1">
        <v>0</v>
      </c>
      <c r="AB95" s="1">
        <v>0</v>
      </c>
      <c r="AC95" s="1">
        <v>0.55000000000000004</v>
      </c>
      <c r="AD95" s="1">
        <v>0.09</v>
      </c>
      <c r="AE95" s="1">
        <v>0.06</v>
      </c>
      <c r="AF95" s="1">
        <v>0.09</v>
      </c>
      <c r="AG95" s="1">
        <v>0</v>
      </c>
      <c r="AH95" s="1">
        <v>0.18</v>
      </c>
      <c r="AI95" s="1">
        <v>0</v>
      </c>
      <c r="AJ95" s="1">
        <v>0.18</v>
      </c>
      <c r="AK95" s="1">
        <v>4.91</v>
      </c>
      <c r="AL95" s="1">
        <v>7.37</v>
      </c>
      <c r="AM95" s="1">
        <v>7.93</v>
      </c>
      <c r="AN95" s="1">
        <v>0.4</v>
      </c>
      <c r="AO95" s="1">
        <v>2.2999999999999998</v>
      </c>
      <c r="AP95" s="1">
        <v>7</v>
      </c>
      <c r="AQ95" s="1">
        <v>7.82</v>
      </c>
      <c r="AR95" s="1">
        <v>0</v>
      </c>
      <c r="AS95" s="1">
        <v>1.73</v>
      </c>
      <c r="AT95" s="1">
        <v>0.36</v>
      </c>
      <c r="AU95" s="1">
        <v>1</v>
      </c>
      <c r="AV95" s="1">
        <v>0.27</v>
      </c>
      <c r="AW95" s="1">
        <v>27</v>
      </c>
      <c r="AX95" s="1">
        <v>3.36</v>
      </c>
      <c r="AY95" s="1">
        <v>0.55000000000000004</v>
      </c>
      <c r="AZ95" s="1">
        <v>0.27</v>
      </c>
      <c r="BA95" s="1">
        <v>0.09</v>
      </c>
      <c r="BB95" s="1">
        <v>0.91</v>
      </c>
      <c r="BC95" s="1">
        <v>12.18</v>
      </c>
      <c r="BD95" s="1">
        <v>7.82</v>
      </c>
      <c r="BE95" s="1">
        <v>4.18</v>
      </c>
      <c r="BF95" s="1">
        <v>0.73</v>
      </c>
      <c r="BG95" s="1">
        <v>2</v>
      </c>
      <c r="BH95" s="1">
        <v>1.27</v>
      </c>
      <c r="BI95" s="1">
        <v>1.26</v>
      </c>
      <c r="BJ95" s="1">
        <v>22</v>
      </c>
      <c r="BK95" s="1">
        <v>18.45</v>
      </c>
      <c r="BL95" s="1">
        <v>84</v>
      </c>
      <c r="BM95" s="1">
        <v>9.36</v>
      </c>
      <c r="BN95" s="1">
        <v>6.82</v>
      </c>
      <c r="BO95" s="1">
        <v>73</v>
      </c>
      <c r="BP95" s="1">
        <v>5.36</v>
      </c>
      <c r="BQ95" s="1">
        <v>3.64</v>
      </c>
      <c r="BR95" s="1">
        <v>68</v>
      </c>
      <c r="BS95" s="1">
        <v>0</v>
      </c>
      <c r="BT95" s="1">
        <v>0</v>
      </c>
      <c r="BU95" s="1">
        <v>5</v>
      </c>
      <c r="BV95" s="1">
        <v>6</v>
      </c>
      <c r="BW95" s="1">
        <v>0</v>
      </c>
      <c r="BX95" s="1">
        <v>0</v>
      </c>
      <c r="BY95" s="1">
        <v>28.64</v>
      </c>
      <c r="BZ95" s="1">
        <v>0.55000000000000004</v>
      </c>
      <c r="CA95" s="1">
        <v>1.91</v>
      </c>
      <c r="CB95" s="1">
        <v>0.55000000000000004</v>
      </c>
      <c r="CC95" s="1">
        <v>0.09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3.1774968100000005</v>
      </c>
      <c r="CL95" s="1">
        <v>1</v>
      </c>
    </row>
    <row r="96" spans="1:90" x14ac:dyDescent="0.25">
      <c r="A96" s="1" t="s">
        <v>182</v>
      </c>
      <c r="B96" s="1">
        <v>4.3</v>
      </c>
      <c r="C96" s="1">
        <v>5</v>
      </c>
      <c r="D96" s="1">
        <v>38.4</v>
      </c>
      <c r="E96" s="1">
        <v>0.01</v>
      </c>
      <c r="F96" s="1">
        <v>0</v>
      </c>
      <c r="G96" s="1">
        <v>0</v>
      </c>
      <c r="H96" s="1">
        <v>0</v>
      </c>
      <c r="I96" s="1">
        <v>0.2</v>
      </c>
      <c r="J96" s="1">
        <v>0</v>
      </c>
      <c r="K96" s="1">
        <v>0</v>
      </c>
      <c r="L96" s="1">
        <v>0.2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6.8</v>
      </c>
      <c r="V96" s="1">
        <v>4.2</v>
      </c>
      <c r="W96" s="1">
        <v>62</v>
      </c>
      <c r="X96" s="1">
        <v>0.2</v>
      </c>
      <c r="Y96" s="1">
        <v>0</v>
      </c>
      <c r="Z96" s="1">
        <v>0</v>
      </c>
      <c r="AA96" s="1">
        <v>0</v>
      </c>
      <c r="AB96" s="1">
        <v>0</v>
      </c>
      <c r="AC96" s="1">
        <v>0.2</v>
      </c>
      <c r="AD96" s="1">
        <v>0</v>
      </c>
      <c r="AE96" s="1">
        <v>0.01</v>
      </c>
      <c r="AF96" s="1">
        <v>0</v>
      </c>
      <c r="AG96" s="1">
        <v>0</v>
      </c>
      <c r="AH96" s="1">
        <v>0.2</v>
      </c>
      <c r="AI96" s="1">
        <v>0</v>
      </c>
      <c r="AJ96" s="1">
        <v>0</v>
      </c>
      <c r="AK96" s="1">
        <v>1.6</v>
      </c>
      <c r="AL96" s="1">
        <v>3.58</v>
      </c>
      <c r="AM96" s="1">
        <v>6.44</v>
      </c>
      <c r="AN96" s="1">
        <v>0.1</v>
      </c>
      <c r="AO96" s="1">
        <v>1.9</v>
      </c>
      <c r="AP96" s="1">
        <v>7.4</v>
      </c>
      <c r="AQ96" s="1">
        <v>7.4</v>
      </c>
      <c r="AR96" s="1">
        <v>0</v>
      </c>
      <c r="AS96" s="1">
        <v>1</v>
      </c>
      <c r="AT96" s="1">
        <v>0.6</v>
      </c>
      <c r="AU96" s="1">
        <v>1.6</v>
      </c>
      <c r="AV96" s="1">
        <v>1.4</v>
      </c>
      <c r="AW96" s="1">
        <v>88</v>
      </c>
      <c r="AX96" s="1">
        <v>3.8</v>
      </c>
      <c r="AY96" s="1">
        <v>0.6</v>
      </c>
      <c r="AZ96" s="1">
        <v>0</v>
      </c>
      <c r="BA96" s="1">
        <v>1</v>
      </c>
      <c r="BB96" s="1">
        <v>1.6</v>
      </c>
      <c r="BC96" s="1">
        <v>13.6</v>
      </c>
      <c r="BD96" s="1">
        <v>8.4</v>
      </c>
      <c r="BE96" s="1">
        <v>4.4000000000000004</v>
      </c>
      <c r="BF96" s="1">
        <v>0.8</v>
      </c>
      <c r="BG96" s="1">
        <v>2.2000000000000002</v>
      </c>
      <c r="BH96" s="1">
        <v>3.4</v>
      </c>
      <c r="BI96" s="1">
        <v>1.87</v>
      </c>
      <c r="BJ96" s="1">
        <v>20.399999999999999</v>
      </c>
      <c r="BK96" s="1">
        <v>17</v>
      </c>
      <c r="BL96" s="1">
        <v>83</v>
      </c>
      <c r="BM96" s="1">
        <v>10.4</v>
      </c>
      <c r="BN96" s="1">
        <v>7.4</v>
      </c>
      <c r="BO96" s="1">
        <v>71</v>
      </c>
      <c r="BP96" s="1">
        <v>6.8</v>
      </c>
      <c r="BQ96" s="1">
        <v>4.2</v>
      </c>
      <c r="BR96" s="1">
        <v>62</v>
      </c>
      <c r="BS96" s="1">
        <v>0.4</v>
      </c>
      <c r="BT96" s="1">
        <v>0</v>
      </c>
      <c r="BU96" s="1">
        <v>2</v>
      </c>
      <c r="BV96" s="1">
        <v>3</v>
      </c>
      <c r="BW96" s="1">
        <v>2</v>
      </c>
      <c r="BX96" s="1">
        <v>0.2</v>
      </c>
      <c r="BY96" s="1">
        <v>27.2</v>
      </c>
      <c r="BZ96" s="1">
        <v>0</v>
      </c>
      <c r="CA96" s="1">
        <v>4.5999999999999996</v>
      </c>
      <c r="CB96" s="1">
        <v>1.4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2.757001820000001</v>
      </c>
      <c r="CL96" s="1">
        <v>1</v>
      </c>
    </row>
    <row r="97" spans="1:90" x14ac:dyDescent="0.25">
      <c r="A97" s="1" t="s">
        <v>184</v>
      </c>
      <c r="B97" s="1">
        <v>12.2</v>
      </c>
      <c r="C97" s="1">
        <v>9</v>
      </c>
      <c r="D97" s="1">
        <v>52.89</v>
      </c>
      <c r="E97" s="1">
        <v>0.21</v>
      </c>
      <c r="F97" s="1">
        <v>0.14000000000000001</v>
      </c>
      <c r="G97" s="1">
        <v>0.4</v>
      </c>
      <c r="H97" s="1">
        <v>2</v>
      </c>
      <c r="I97" s="1">
        <v>2</v>
      </c>
      <c r="J97" s="1">
        <v>0.44</v>
      </c>
      <c r="K97" s="1">
        <v>1.22</v>
      </c>
      <c r="L97" s="1">
        <v>0.78</v>
      </c>
      <c r="M97" s="1">
        <v>0.11</v>
      </c>
      <c r="N97" s="1">
        <v>0.11</v>
      </c>
      <c r="O97" s="1">
        <v>0.14000000000000001</v>
      </c>
      <c r="P97" s="1">
        <v>0.14000000000000001</v>
      </c>
      <c r="Q97" s="1">
        <v>0.22</v>
      </c>
      <c r="R97" s="1">
        <v>0.11</v>
      </c>
      <c r="S97" s="1">
        <v>0.11</v>
      </c>
      <c r="T97" s="1">
        <v>0</v>
      </c>
      <c r="U97" s="1">
        <v>17.78</v>
      </c>
      <c r="V97" s="1">
        <v>13.78</v>
      </c>
      <c r="W97" s="1">
        <v>78</v>
      </c>
      <c r="X97" s="1">
        <v>3.67</v>
      </c>
      <c r="Y97" s="1">
        <v>0.33</v>
      </c>
      <c r="Z97" s="1">
        <v>9</v>
      </c>
      <c r="AA97" s="1">
        <v>2.11</v>
      </c>
      <c r="AB97" s="1">
        <v>0.56000000000000005</v>
      </c>
      <c r="AC97" s="1">
        <v>1.89</v>
      </c>
      <c r="AD97" s="1">
        <v>0.44</v>
      </c>
      <c r="AE97" s="1">
        <v>0.28000000000000003</v>
      </c>
      <c r="AF97" s="1">
        <v>0</v>
      </c>
      <c r="AG97" s="1">
        <v>0</v>
      </c>
      <c r="AH97" s="1">
        <v>0</v>
      </c>
      <c r="AI97" s="1">
        <v>0</v>
      </c>
      <c r="AJ97" s="1">
        <v>0.33</v>
      </c>
      <c r="AK97" s="1">
        <v>24.89</v>
      </c>
      <c r="AL97" s="1">
        <v>24.76</v>
      </c>
      <c r="AM97" s="1">
        <v>16.53</v>
      </c>
      <c r="AN97" s="1">
        <v>1.6</v>
      </c>
      <c r="AO97" s="1">
        <v>3.8</v>
      </c>
      <c r="AP97" s="1">
        <v>9</v>
      </c>
      <c r="AQ97" s="1">
        <v>13</v>
      </c>
      <c r="AR97" s="1">
        <v>0.44</v>
      </c>
      <c r="AS97" s="1">
        <v>3.33</v>
      </c>
      <c r="AT97" s="1">
        <v>0.56000000000000005</v>
      </c>
      <c r="AU97" s="1">
        <v>0.78</v>
      </c>
      <c r="AV97" s="1">
        <v>0.22</v>
      </c>
      <c r="AW97" s="1">
        <v>28</v>
      </c>
      <c r="AX97" s="1">
        <v>2.78</v>
      </c>
      <c r="AY97" s="1">
        <v>0.22</v>
      </c>
      <c r="AZ97" s="1">
        <v>0.22</v>
      </c>
      <c r="BA97" s="1">
        <v>0.22</v>
      </c>
      <c r="BB97" s="1">
        <v>0.67</v>
      </c>
      <c r="BC97" s="1">
        <v>8.33</v>
      </c>
      <c r="BD97" s="1">
        <v>5.1100000000000003</v>
      </c>
      <c r="BE97" s="1">
        <v>2.56</v>
      </c>
      <c r="BF97" s="1">
        <v>0.89</v>
      </c>
      <c r="BG97" s="1">
        <v>0.67</v>
      </c>
      <c r="BH97" s="1">
        <v>1.1100000000000001</v>
      </c>
      <c r="BI97" s="1">
        <v>0.88</v>
      </c>
      <c r="BJ97" s="1">
        <v>35.33</v>
      </c>
      <c r="BK97" s="1">
        <v>29.11</v>
      </c>
      <c r="BL97" s="1">
        <v>82</v>
      </c>
      <c r="BM97" s="1">
        <v>30.11</v>
      </c>
      <c r="BN97" s="1">
        <v>21.78</v>
      </c>
      <c r="BO97" s="1">
        <v>72</v>
      </c>
      <c r="BP97" s="1">
        <v>17.78</v>
      </c>
      <c r="BQ97" s="1">
        <v>13.78</v>
      </c>
      <c r="BR97" s="1">
        <v>78</v>
      </c>
      <c r="BS97" s="1">
        <v>0.33</v>
      </c>
      <c r="BT97" s="1">
        <v>0.11</v>
      </c>
      <c r="BU97" s="1">
        <v>5</v>
      </c>
      <c r="BV97" s="1">
        <v>4</v>
      </c>
      <c r="BW97" s="1">
        <v>3</v>
      </c>
      <c r="BX97" s="1">
        <v>0.78</v>
      </c>
      <c r="BY97" s="1">
        <v>49.56</v>
      </c>
      <c r="BZ97" s="1">
        <v>2.78</v>
      </c>
      <c r="CA97" s="1">
        <v>4.8899999999999997</v>
      </c>
      <c r="CB97" s="1">
        <v>5.89</v>
      </c>
      <c r="CC97" s="1">
        <v>0.22</v>
      </c>
      <c r="CD97" s="1">
        <v>0</v>
      </c>
      <c r="CE97" s="1">
        <v>1.44</v>
      </c>
      <c r="CF97" s="1">
        <v>0.11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4.1623200499999982</v>
      </c>
      <c r="CL97" s="1">
        <v>1</v>
      </c>
    </row>
    <row r="98" spans="1:90" x14ac:dyDescent="0.25">
      <c r="A98" s="1" t="s">
        <v>188</v>
      </c>
      <c r="B98" s="1">
        <v>5.8</v>
      </c>
      <c r="C98" s="1">
        <v>10</v>
      </c>
      <c r="D98" s="1">
        <v>38.299999999999997</v>
      </c>
      <c r="E98" s="1">
        <v>0.04</v>
      </c>
      <c r="F98" s="1">
        <v>0.03</v>
      </c>
      <c r="G98" s="1">
        <v>0.1</v>
      </c>
      <c r="H98" s="1">
        <v>1</v>
      </c>
      <c r="I98" s="1">
        <v>1.1000000000000001</v>
      </c>
      <c r="J98" s="1">
        <v>0.1</v>
      </c>
      <c r="K98" s="1">
        <v>0.2</v>
      </c>
      <c r="L98" s="1">
        <v>0.9</v>
      </c>
      <c r="M98" s="1">
        <v>0</v>
      </c>
      <c r="N98" s="1">
        <v>0</v>
      </c>
      <c r="O98" s="1">
        <v>0.03</v>
      </c>
      <c r="P98" s="1">
        <v>0.03</v>
      </c>
      <c r="Q98" s="1">
        <v>0</v>
      </c>
      <c r="R98" s="1">
        <v>0</v>
      </c>
      <c r="S98" s="1">
        <v>0</v>
      </c>
      <c r="T98" s="1">
        <v>0</v>
      </c>
      <c r="U98" s="1">
        <v>8.9</v>
      </c>
      <c r="V98" s="1">
        <v>5.8</v>
      </c>
      <c r="W98" s="1">
        <v>65</v>
      </c>
      <c r="X98" s="1">
        <v>0.9</v>
      </c>
      <c r="Y98" s="1">
        <v>0.2</v>
      </c>
      <c r="Z98" s="1">
        <v>22</v>
      </c>
      <c r="AA98" s="1">
        <v>0</v>
      </c>
      <c r="AB98" s="1">
        <v>0</v>
      </c>
      <c r="AC98" s="1">
        <v>0.5</v>
      </c>
      <c r="AD98" s="1">
        <v>0.1</v>
      </c>
      <c r="AE98" s="1">
        <v>7.0000000000000007E-2</v>
      </c>
      <c r="AF98" s="1">
        <v>0.1</v>
      </c>
      <c r="AG98" s="1">
        <v>0</v>
      </c>
      <c r="AH98" s="1">
        <v>0</v>
      </c>
      <c r="AI98" s="1">
        <v>0</v>
      </c>
      <c r="AJ98" s="1">
        <v>0.2</v>
      </c>
      <c r="AK98" s="1">
        <v>8.5</v>
      </c>
      <c r="AL98" s="1">
        <v>8.66</v>
      </c>
      <c r="AM98" s="1">
        <v>7.18</v>
      </c>
      <c r="AN98" s="1">
        <v>0.4</v>
      </c>
      <c r="AO98" s="1">
        <v>2.5</v>
      </c>
      <c r="AP98" s="1">
        <v>6.2</v>
      </c>
      <c r="AQ98" s="1">
        <v>7.1</v>
      </c>
      <c r="AR98" s="1">
        <v>0.2</v>
      </c>
      <c r="AS98" s="1">
        <v>2.1</v>
      </c>
      <c r="AT98" s="1">
        <v>0.4</v>
      </c>
      <c r="AU98" s="1">
        <v>1</v>
      </c>
      <c r="AV98" s="1">
        <v>0.7</v>
      </c>
      <c r="AW98" s="1">
        <v>70</v>
      </c>
      <c r="AX98" s="1">
        <v>1.7</v>
      </c>
      <c r="AY98" s="1">
        <v>0.4</v>
      </c>
      <c r="AZ98" s="1">
        <v>0.1</v>
      </c>
      <c r="BA98" s="1">
        <v>0.5</v>
      </c>
      <c r="BB98" s="1">
        <v>1</v>
      </c>
      <c r="BC98" s="1">
        <v>8</v>
      </c>
      <c r="BD98" s="1">
        <v>5.8</v>
      </c>
      <c r="BE98" s="1">
        <v>3.1</v>
      </c>
      <c r="BF98" s="1">
        <v>0.6</v>
      </c>
      <c r="BG98" s="1">
        <v>1.5</v>
      </c>
      <c r="BH98" s="1">
        <v>1.2</v>
      </c>
      <c r="BI98" s="1">
        <v>0.97</v>
      </c>
      <c r="BJ98" s="1">
        <v>20.9</v>
      </c>
      <c r="BK98" s="1">
        <v>17</v>
      </c>
      <c r="BL98" s="1">
        <v>81</v>
      </c>
      <c r="BM98" s="1">
        <v>15.8</v>
      </c>
      <c r="BN98" s="1">
        <v>11.5</v>
      </c>
      <c r="BO98" s="1">
        <v>73</v>
      </c>
      <c r="BP98" s="1">
        <v>8.9</v>
      </c>
      <c r="BQ98" s="1">
        <v>5.8</v>
      </c>
      <c r="BR98" s="1">
        <v>65</v>
      </c>
      <c r="BS98" s="1">
        <v>0.2</v>
      </c>
      <c r="BT98" s="1">
        <v>0</v>
      </c>
      <c r="BU98" s="1">
        <v>3</v>
      </c>
      <c r="BV98" s="1">
        <v>7</v>
      </c>
      <c r="BW98" s="1">
        <v>3</v>
      </c>
      <c r="BX98" s="1">
        <v>0.9</v>
      </c>
      <c r="BY98" s="1">
        <v>29.3</v>
      </c>
      <c r="BZ98" s="1">
        <v>1.2</v>
      </c>
      <c r="CA98" s="1">
        <v>3.2</v>
      </c>
      <c r="CB98" s="1">
        <v>1.7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3.5205056300000002</v>
      </c>
      <c r="CL98" s="1">
        <v>1</v>
      </c>
    </row>
    <row r="99" spans="1:90" x14ac:dyDescent="0.25">
      <c r="A99" s="1" t="s">
        <v>192</v>
      </c>
      <c r="B99" s="1">
        <v>4.3</v>
      </c>
      <c r="C99" s="1">
        <v>14</v>
      </c>
      <c r="D99" s="1">
        <v>84.36</v>
      </c>
      <c r="E99" s="1">
        <v>0.1</v>
      </c>
      <c r="F99" s="1">
        <v>0</v>
      </c>
      <c r="G99" s="1">
        <v>0.1</v>
      </c>
      <c r="H99" s="1">
        <v>0</v>
      </c>
      <c r="I99" s="1">
        <v>0.79</v>
      </c>
      <c r="J99" s="1">
        <v>0.14000000000000001</v>
      </c>
      <c r="K99" s="1">
        <v>0.28999999999999998</v>
      </c>
      <c r="L99" s="1">
        <v>0.5</v>
      </c>
      <c r="M99" s="1">
        <v>0</v>
      </c>
      <c r="N99" s="1">
        <v>0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11.93</v>
      </c>
      <c r="V99" s="1">
        <v>7.93</v>
      </c>
      <c r="W99" s="1">
        <v>66</v>
      </c>
      <c r="X99" s="1">
        <v>1.1399999999999999</v>
      </c>
      <c r="Y99" s="1">
        <v>0.36</v>
      </c>
      <c r="Z99" s="1">
        <v>32</v>
      </c>
      <c r="AA99" s="1">
        <v>0.36</v>
      </c>
      <c r="AB99" s="1">
        <v>0</v>
      </c>
      <c r="AC99" s="1">
        <v>1.07</v>
      </c>
      <c r="AD99" s="1">
        <v>7.0000000000000007E-2</v>
      </c>
      <c r="AE99" s="1">
        <v>0.08</v>
      </c>
      <c r="AF99" s="1">
        <v>0</v>
      </c>
      <c r="AG99" s="1">
        <v>0</v>
      </c>
      <c r="AH99" s="1">
        <v>0.28999999999999998</v>
      </c>
      <c r="AI99" s="1">
        <v>0</v>
      </c>
      <c r="AJ99" s="1">
        <v>0.14000000000000001</v>
      </c>
      <c r="AK99" s="1">
        <v>8.2100000000000009</v>
      </c>
      <c r="AL99" s="1">
        <v>14.76</v>
      </c>
      <c r="AM99" s="1">
        <v>12.53</v>
      </c>
      <c r="AN99" s="1">
        <v>0.4</v>
      </c>
      <c r="AO99" s="1">
        <v>2.8</v>
      </c>
      <c r="AP99" s="1">
        <v>10.43</v>
      </c>
      <c r="AQ99" s="1">
        <v>10.43</v>
      </c>
      <c r="AR99" s="1">
        <v>0</v>
      </c>
      <c r="AS99" s="1">
        <v>1.79</v>
      </c>
      <c r="AT99" s="1">
        <v>1.36</v>
      </c>
      <c r="AU99" s="1">
        <v>1.86</v>
      </c>
      <c r="AV99" s="1">
        <v>1.1399999999999999</v>
      </c>
      <c r="AW99" s="1">
        <v>61</v>
      </c>
      <c r="AX99" s="1">
        <v>5.21</v>
      </c>
      <c r="AY99" s="1">
        <v>1.29</v>
      </c>
      <c r="AZ99" s="1">
        <v>0.36</v>
      </c>
      <c r="BA99" s="1">
        <v>1.36</v>
      </c>
      <c r="BB99" s="1">
        <v>3</v>
      </c>
      <c r="BC99" s="1">
        <v>16.64</v>
      </c>
      <c r="BD99" s="1">
        <v>11.21</v>
      </c>
      <c r="BE99" s="1">
        <v>4.8600000000000003</v>
      </c>
      <c r="BF99" s="1">
        <v>0.5</v>
      </c>
      <c r="BG99" s="1">
        <v>2.86</v>
      </c>
      <c r="BH99" s="1">
        <v>2.14</v>
      </c>
      <c r="BI99" s="1">
        <v>1.69</v>
      </c>
      <c r="BJ99" s="1">
        <v>30.93</v>
      </c>
      <c r="BK99" s="1">
        <v>23.79</v>
      </c>
      <c r="BL99" s="1">
        <v>77</v>
      </c>
      <c r="BM99" s="1">
        <v>21.21</v>
      </c>
      <c r="BN99" s="1">
        <v>14.5</v>
      </c>
      <c r="BO99" s="1">
        <v>68</v>
      </c>
      <c r="BP99" s="1">
        <v>11.93</v>
      </c>
      <c r="BQ99" s="1">
        <v>7.93</v>
      </c>
      <c r="BR99" s="1">
        <v>66</v>
      </c>
      <c r="BS99" s="1">
        <v>0</v>
      </c>
      <c r="BT99" s="1">
        <v>0</v>
      </c>
      <c r="BU99" s="1">
        <v>13</v>
      </c>
      <c r="BV99" s="1">
        <v>1</v>
      </c>
      <c r="BW99" s="1">
        <v>0</v>
      </c>
      <c r="BX99" s="1">
        <v>0.43</v>
      </c>
      <c r="BY99" s="1">
        <v>42.79</v>
      </c>
      <c r="BZ99" s="1">
        <v>1.1399999999999999</v>
      </c>
      <c r="CA99" s="1">
        <v>5.14</v>
      </c>
      <c r="CB99" s="1">
        <v>2.29</v>
      </c>
      <c r="CC99" s="1">
        <v>7.0000000000000007E-2</v>
      </c>
      <c r="CD99" s="1">
        <v>0</v>
      </c>
      <c r="CE99" s="1">
        <v>0.36</v>
      </c>
      <c r="CF99" s="1">
        <v>0</v>
      </c>
      <c r="CG99" s="1">
        <v>0.14000000000000001</v>
      </c>
      <c r="CH99" s="1">
        <v>0</v>
      </c>
      <c r="CI99" s="1">
        <v>0</v>
      </c>
      <c r="CJ99" s="1">
        <v>0</v>
      </c>
      <c r="CK99" s="1">
        <f t="shared" si="1"/>
        <v>2.8000497899999996</v>
      </c>
      <c r="CL99" s="1">
        <v>1</v>
      </c>
    </row>
    <row r="100" spans="1:90" x14ac:dyDescent="0.25">
      <c r="A100" s="1" t="s">
        <v>219</v>
      </c>
      <c r="B100" s="1">
        <v>5.2</v>
      </c>
      <c r="C100" s="1">
        <v>5</v>
      </c>
      <c r="D100" s="1">
        <v>59</v>
      </c>
      <c r="E100" s="1">
        <v>0.05</v>
      </c>
      <c r="F100" s="1">
        <v>0.12</v>
      </c>
      <c r="G100" s="1">
        <v>0.1</v>
      </c>
      <c r="H100" s="1">
        <v>1</v>
      </c>
      <c r="I100" s="1">
        <v>0.2</v>
      </c>
      <c r="J100" s="1">
        <v>0.2</v>
      </c>
      <c r="K100" s="1">
        <v>0.2</v>
      </c>
      <c r="L100" s="1">
        <v>0</v>
      </c>
      <c r="M100" s="1">
        <v>0</v>
      </c>
      <c r="N100" s="1">
        <v>0</v>
      </c>
      <c r="O100" s="1">
        <v>0.03</v>
      </c>
      <c r="P100" s="1">
        <v>0.03</v>
      </c>
      <c r="Q100" s="1">
        <v>0.2</v>
      </c>
      <c r="R100" s="1">
        <v>0.2</v>
      </c>
      <c r="S100" s="1">
        <v>0</v>
      </c>
      <c r="T100" s="1">
        <v>0</v>
      </c>
      <c r="U100" s="1">
        <v>6.2</v>
      </c>
      <c r="V100" s="1">
        <v>2</v>
      </c>
      <c r="W100" s="1">
        <v>32</v>
      </c>
      <c r="X100" s="1">
        <v>4.5999999999999996</v>
      </c>
      <c r="Y100" s="1">
        <v>1</v>
      </c>
      <c r="Z100" s="1">
        <v>22</v>
      </c>
      <c r="AA100" s="1">
        <v>3</v>
      </c>
      <c r="AB100" s="1">
        <v>0.2</v>
      </c>
      <c r="AC100" s="1">
        <v>0.6</v>
      </c>
      <c r="AD100" s="1">
        <v>0</v>
      </c>
      <c r="AE100" s="1">
        <v>0.03</v>
      </c>
      <c r="AF100" s="1">
        <v>0</v>
      </c>
      <c r="AG100" s="1">
        <v>0</v>
      </c>
      <c r="AH100" s="1">
        <v>0.2</v>
      </c>
      <c r="AI100" s="1">
        <v>0</v>
      </c>
      <c r="AJ100" s="1">
        <v>0</v>
      </c>
      <c r="AK100" s="1">
        <v>3.8</v>
      </c>
      <c r="AL100" s="1">
        <v>11.5</v>
      </c>
      <c r="AM100" s="1">
        <v>15.68</v>
      </c>
      <c r="AN100" s="1">
        <v>0.3</v>
      </c>
      <c r="AO100" s="1">
        <v>2.2999999999999998</v>
      </c>
      <c r="AP100" s="1">
        <v>6.8</v>
      </c>
      <c r="AQ100" s="1">
        <v>10.4</v>
      </c>
      <c r="AR100" s="1">
        <v>0.2</v>
      </c>
      <c r="AS100" s="1">
        <v>2.6</v>
      </c>
      <c r="AT100" s="1">
        <v>1</v>
      </c>
      <c r="AU100" s="1">
        <v>2</v>
      </c>
      <c r="AV100" s="1">
        <v>1.4</v>
      </c>
      <c r="AW100" s="1">
        <v>70</v>
      </c>
      <c r="AX100" s="1">
        <v>2.8</v>
      </c>
      <c r="AY100" s="1">
        <v>0</v>
      </c>
      <c r="AZ100" s="1">
        <v>0.2</v>
      </c>
      <c r="BA100" s="1">
        <v>1.2</v>
      </c>
      <c r="BB100" s="1">
        <v>1.4</v>
      </c>
      <c r="BC100" s="1">
        <v>18</v>
      </c>
      <c r="BD100" s="1">
        <v>12.4</v>
      </c>
      <c r="BE100" s="1">
        <v>5.6</v>
      </c>
      <c r="BF100" s="1">
        <v>1.6</v>
      </c>
      <c r="BG100" s="1">
        <v>2.8</v>
      </c>
      <c r="BH100" s="1">
        <v>2.8</v>
      </c>
      <c r="BI100" s="1">
        <v>2.08</v>
      </c>
      <c r="BJ100" s="1">
        <v>16.2</v>
      </c>
      <c r="BK100" s="1">
        <v>9</v>
      </c>
      <c r="BL100" s="1">
        <v>56</v>
      </c>
      <c r="BM100" s="1">
        <v>14.4</v>
      </c>
      <c r="BN100" s="1">
        <v>5.4</v>
      </c>
      <c r="BO100" s="1">
        <v>38</v>
      </c>
      <c r="BP100" s="1">
        <v>6.2</v>
      </c>
      <c r="BQ100" s="1">
        <v>2</v>
      </c>
      <c r="BR100" s="1">
        <v>32</v>
      </c>
      <c r="BS100" s="1">
        <v>0</v>
      </c>
      <c r="BT100" s="1">
        <v>0</v>
      </c>
      <c r="BU100" s="1">
        <v>3</v>
      </c>
      <c r="BV100" s="1">
        <v>2</v>
      </c>
      <c r="BW100" s="1">
        <v>0</v>
      </c>
      <c r="BX100" s="1">
        <v>1</v>
      </c>
      <c r="BY100" s="1">
        <v>34.4</v>
      </c>
      <c r="BZ100" s="1">
        <v>0.4</v>
      </c>
      <c r="CA100" s="1">
        <v>4.5999999999999996</v>
      </c>
      <c r="CB100" s="1">
        <v>4.8</v>
      </c>
      <c r="CC100" s="1">
        <v>0</v>
      </c>
      <c r="CD100" s="1">
        <v>0</v>
      </c>
      <c r="CE100" s="1">
        <v>3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2.3656626799999994</v>
      </c>
      <c r="CL100" s="1">
        <v>1</v>
      </c>
    </row>
    <row r="101" spans="1:90" x14ac:dyDescent="0.25">
      <c r="A101" s="1" t="s">
        <v>237</v>
      </c>
      <c r="B101" s="1">
        <v>5</v>
      </c>
      <c r="C101" s="1">
        <v>3</v>
      </c>
      <c r="D101" s="1">
        <v>57</v>
      </c>
      <c r="E101" s="1">
        <v>0.05</v>
      </c>
      <c r="F101" s="1">
        <v>0</v>
      </c>
      <c r="G101" s="1">
        <v>0.1</v>
      </c>
      <c r="H101" s="1">
        <v>0</v>
      </c>
      <c r="I101" s="1">
        <v>0.33</v>
      </c>
      <c r="J101" s="1">
        <v>0</v>
      </c>
      <c r="K101" s="1">
        <v>0.33</v>
      </c>
      <c r="L101" s="1">
        <v>0</v>
      </c>
      <c r="M101" s="1">
        <v>0.33</v>
      </c>
      <c r="N101" s="1">
        <v>0</v>
      </c>
      <c r="O101" s="1">
        <v>0.1</v>
      </c>
      <c r="P101" s="1">
        <v>0.1</v>
      </c>
      <c r="Q101" s="1">
        <v>0</v>
      </c>
      <c r="R101" s="1">
        <v>0</v>
      </c>
      <c r="S101" s="1">
        <v>0</v>
      </c>
      <c r="T101" s="1">
        <v>0</v>
      </c>
      <c r="U101" s="1">
        <v>9.67</v>
      </c>
      <c r="V101" s="1">
        <v>6.33</v>
      </c>
      <c r="W101" s="1">
        <v>65</v>
      </c>
      <c r="X101" s="1">
        <v>1.67</v>
      </c>
      <c r="Y101" s="1">
        <v>0</v>
      </c>
      <c r="Z101" s="1">
        <v>0</v>
      </c>
      <c r="AA101" s="1">
        <v>1</v>
      </c>
      <c r="AB101" s="1">
        <v>0.33</v>
      </c>
      <c r="AC101" s="1">
        <v>0</v>
      </c>
      <c r="AD101" s="1">
        <v>0</v>
      </c>
      <c r="AE101" s="1">
        <v>0.01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3.33</v>
      </c>
      <c r="AL101" s="1">
        <v>2.0299999999999998</v>
      </c>
      <c r="AM101" s="1">
        <v>3.53</v>
      </c>
      <c r="AN101" s="1">
        <v>0.5</v>
      </c>
      <c r="AO101" s="1">
        <v>2.7</v>
      </c>
      <c r="AP101" s="1">
        <v>3.33</v>
      </c>
      <c r="AQ101" s="1">
        <v>3.33</v>
      </c>
      <c r="AR101" s="1">
        <v>0</v>
      </c>
      <c r="AS101" s="1">
        <v>1.67</v>
      </c>
      <c r="AT101" s="1">
        <v>1.33</v>
      </c>
      <c r="AU101" s="1">
        <v>1</v>
      </c>
      <c r="AV101" s="1">
        <v>0.67</v>
      </c>
      <c r="AW101" s="1">
        <v>67</v>
      </c>
      <c r="AX101" s="1">
        <v>2</v>
      </c>
      <c r="AY101" s="1">
        <v>0.67</v>
      </c>
      <c r="AZ101" s="1">
        <v>0</v>
      </c>
      <c r="BA101" s="1">
        <v>0.67</v>
      </c>
      <c r="BB101" s="1">
        <v>1.33</v>
      </c>
      <c r="BC101" s="1">
        <v>15.67</v>
      </c>
      <c r="BD101" s="1">
        <v>10</v>
      </c>
      <c r="BE101" s="1">
        <v>6</v>
      </c>
      <c r="BF101" s="1">
        <v>1.67</v>
      </c>
      <c r="BG101" s="1">
        <v>3.67</v>
      </c>
      <c r="BH101" s="1">
        <v>2.33</v>
      </c>
      <c r="BI101" s="1">
        <v>1.95</v>
      </c>
      <c r="BJ101" s="1">
        <v>22</v>
      </c>
      <c r="BK101" s="1">
        <v>16</v>
      </c>
      <c r="BL101" s="1">
        <v>73</v>
      </c>
      <c r="BM101" s="1">
        <v>16.329999999999998</v>
      </c>
      <c r="BN101" s="1">
        <v>9.67</v>
      </c>
      <c r="BO101" s="1">
        <v>59</v>
      </c>
      <c r="BP101" s="1">
        <v>9.67</v>
      </c>
      <c r="BQ101" s="1">
        <v>6.33</v>
      </c>
      <c r="BR101" s="1">
        <v>65</v>
      </c>
      <c r="BS101" s="1">
        <v>0</v>
      </c>
      <c r="BT101" s="1">
        <v>0</v>
      </c>
      <c r="BU101" s="1">
        <v>2</v>
      </c>
      <c r="BV101" s="1">
        <v>1</v>
      </c>
      <c r="BW101" s="1">
        <v>2</v>
      </c>
      <c r="BX101" s="1">
        <v>0.33</v>
      </c>
      <c r="BY101" s="1">
        <v>30.33</v>
      </c>
      <c r="BZ101" s="1">
        <v>1.33</v>
      </c>
      <c r="CA101" s="1">
        <v>3.67</v>
      </c>
      <c r="CB101" s="1">
        <v>2.33</v>
      </c>
      <c r="CC101" s="1">
        <v>0</v>
      </c>
      <c r="CD101" s="1">
        <v>0</v>
      </c>
      <c r="CE101" s="1">
        <v>0.33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3.4418161600000006</v>
      </c>
      <c r="CL101" s="1">
        <v>1</v>
      </c>
    </row>
    <row r="102" spans="1:90" x14ac:dyDescent="0.25">
      <c r="A102" s="1" t="s">
        <v>86</v>
      </c>
      <c r="B102" s="1">
        <v>5.2</v>
      </c>
      <c r="C102" s="1">
        <v>1</v>
      </c>
      <c r="D102" s="1">
        <v>45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</v>
      </c>
      <c r="V102" s="1">
        <v>0</v>
      </c>
      <c r="W102" s="1">
        <v>0</v>
      </c>
      <c r="X102" s="1">
        <v>1</v>
      </c>
      <c r="Y102" s="1">
        <v>1</v>
      </c>
      <c r="Z102" s="1">
        <v>100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4</v>
      </c>
      <c r="AM102" s="1">
        <v>2.6</v>
      </c>
      <c r="AN102" s="1">
        <v>0</v>
      </c>
      <c r="AO102" s="1">
        <v>1.5</v>
      </c>
      <c r="AP102" s="1">
        <v>-1</v>
      </c>
      <c r="AQ102" s="1">
        <v>-1</v>
      </c>
      <c r="AR102" s="1">
        <v>0</v>
      </c>
      <c r="AS102" s="1">
        <v>1</v>
      </c>
      <c r="AT102" s="1">
        <v>0</v>
      </c>
      <c r="AU102" s="1">
        <v>1</v>
      </c>
      <c r="AV102" s="1">
        <v>0</v>
      </c>
      <c r="AW102" s="1">
        <v>0</v>
      </c>
      <c r="AX102" s="1">
        <v>3</v>
      </c>
      <c r="AY102" s="1">
        <v>0</v>
      </c>
      <c r="AZ102" s="1">
        <v>0</v>
      </c>
      <c r="BA102" s="1">
        <v>0</v>
      </c>
      <c r="BB102" s="1">
        <v>0</v>
      </c>
      <c r="BC102" s="1">
        <v>12</v>
      </c>
      <c r="BD102" s="1">
        <v>9</v>
      </c>
      <c r="BE102" s="1">
        <v>1</v>
      </c>
      <c r="BF102" s="1">
        <v>0</v>
      </c>
      <c r="BG102" s="1">
        <v>3</v>
      </c>
      <c r="BH102" s="1">
        <v>2</v>
      </c>
      <c r="BI102" s="1">
        <v>1.04</v>
      </c>
      <c r="BJ102" s="1">
        <v>9</v>
      </c>
      <c r="BK102" s="1">
        <v>3</v>
      </c>
      <c r="BL102" s="1">
        <v>33</v>
      </c>
      <c r="BM102" s="1">
        <v>7</v>
      </c>
      <c r="BN102" s="1">
        <v>2</v>
      </c>
      <c r="BO102" s="1">
        <v>29</v>
      </c>
      <c r="BP102" s="1">
        <v>2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0</v>
      </c>
      <c r="BX102" s="1">
        <v>0</v>
      </c>
      <c r="BY102" s="1">
        <v>19</v>
      </c>
      <c r="BZ102" s="1">
        <v>0</v>
      </c>
      <c r="CA102" s="1">
        <v>1</v>
      </c>
      <c r="CB102" s="1">
        <v>2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1.6735091600000001</v>
      </c>
      <c r="CL102" s="1">
        <v>1</v>
      </c>
    </row>
    <row r="103" spans="1:90" x14ac:dyDescent="0.25">
      <c r="A103" s="1" t="s">
        <v>117</v>
      </c>
      <c r="B103" s="1">
        <v>4.7</v>
      </c>
      <c r="C103" s="1">
        <v>4</v>
      </c>
      <c r="D103" s="1">
        <v>51</v>
      </c>
      <c r="E103" s="1">
        <v>0.03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0.75</v>
      </c>
      <c r="L103" s="1">
        <v>0.5</v>
      </c>
      <c r="M103" s="1">
        <v>0</v>
      </c>
      <c r="N103" s="1">
        <v>0</v>
      </c>
      <c r="O103" s="1">
        <v>0.01</v>
      </c>
      <c r="P103" s="1">
        <v>0.01</v>
      </c>
      <c r="Q103" s="1">
        <v>0</v>
      </c>
      <c r="R103" s="1">
        <v>0</v>
      </c>
      <c r="S103" s="1">
        <v>0</v>
      </c>
      <c r="T103" s="1">
        <v>0</v>
      </c>
      <c r="U103" s="1">
        <v>7.75</v>
      </c>
      <c r="V103" s="1">
        <v>6</v>
      </c>
      <c r="W103" s="1">
        <v>77</v>
      </c>
      <c r="X103" s="1">
        <v>3.25</v>
      </c>
      <c r="Y103" s="1">
        <v>0.5</v>
      </c>
      <c r="Z103" s="1">
        <v>15</v>
      </c>
      <c r="AA103" s="1">
        <v>0</v>
      </c>
      <c r="AB103" s="1">
        <v>0</v>
      </c>
      <c r="AC103" s="1">
        <v>0.75</v>
      </c>
      <c r="AD103" s="1">
        <v>0</v>
      </c>
      <c r="AE103" s="1">
        <v>0.03</v>
      </c>
      <c r="AF103" s="1">
        <v>0</v>
      </c>
      <c r="AG103" s="1">
        <v>0</v>
      </c>
      <c r="AH103" s="1">
        <v>0.25</v>
      </c>
      <c r="AI103" s="1">
        <v>0</v>
      </c>
      <c r="AJ103" s="1">
        <v>0</v>
      </c>
      <c r="AK103" s="1">
        <v>4</v>
      </c>
      <c r="AL103" s="1">
        <v>11.02</v>
      </c>
      <c r="AM103" s="1">
        <v>9.6</v>
      </c>
      <c r="AN103" s="1">
        <v>0.1</v>
      </c>
      <c r="AO103" s="1">
        <v>2</v>
      </c>
      <c r="AP103" s="1">
        <v>4.5</v>
      </c>
      <c r="AQ103" s="1">
        <v>4.5</v>
      </c>
      <c r="AR103" s="1">
        <v>0</v>
      </c>
      <c r="AS103" s="1">
        <v>1.25</v>
      </c>
      <c r="AT103" s="1">
        <v>1</v>
      </c>
      <c r="AU103" s="1">
        <v>3.25</v>
      </c>
      <c r="AV103" s="1">
        <v>1.25</v>
      </c>
      <c r="AW103" s="1">
        <v>38</v>
      </c>
      <c r="AX103" s="1">
        <v>5.25</v>
      </c>
      <c r="AY103" s="1">
        <v>0.25</v>
      </c>
      <c r="AZ103" s="1">
        <v>0</v>
      </c>
      <c r="BA103" s="1">
        <v>0.75</v>
      </c>
      <c r="BB103" s="1">
        <v>1</v>
      </c>
      <c r="BC103" s="1">
        <v>14.5</v>
      </c>
      <c r="BD103" s="1">
        <v>9</v>
      </c>
      <c r="BE103" s="1">
        <v>4</v>
      </c>
      <c r="BF103" s="1">
        <v>0.25</v>
      </c>
      <c r="BG103" s="1">
        <v>2</v>
      </c>
      <c r="BH103" s="1">
        <v>2</v>
      </c>
      <c r="BI103" s="1">
        <v>1.48</v>
      </c>
      <c r="BJ103" s="1">
        <v>21</v>
      </c>
      <c r="BK103" s="1">
        <v>14.75</v>
      </c>
      <c r="BL103" s="1">
        <v>70</v>
      </c>
      <c r="BM103" s="1">
        <v>15.5</v>
      </c>
      <c r="BN103" s="1">
        <v>9.5</v>
      </c>
      <c r="BO103" s="1">
        <v>61</v>
      </c>
      <c r="BP103" s="1">
        <v>7.75</v>
      </c>
      <c r="BQ103" s="1">
        <v>6</v>
      </c>
      <c r="BR103" s="1">
        <v>77</v>
      </c>
      <c r="BS103" s="1">
        <v>0</v>
      </c>
      <c r="BT103" s="1">
        <v>0</v>
      </c>
      <c r="BU103" s="1">
        <v>2</v>
      </c>
      <c r="BV103" s="1">
        <v>2</v>
      </c>
      <c r="BW103" s="1">
        <v>0</v>
      </c>
      <c r="BX103" s="1">
        <v>0.25</v>
      </c>
      <c r="BY103" s="1">
        <v>42.25</v>
      </c>
      <c r="BZ103" s="1">
        <v>1.25</v>
      </c>
      <c r="CA103" s="1">
        <v>4.25</v>
      </c>
      <c r="CB103" s="1">
        <v>4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5.0741152300000012</v>
      </c>
      <c r="CL103" s="1">
        <v>1</v>
      </c>
    </row>
    <row r="104" spans="1:90" x14ac:dyDescent="0.25">
      <c r="A104" s="1" t="s">
        <v>168</v>
      </c>
      <c r="B104" s="1">
        <v>5.3</v>
      </c>
      <c r="C104" s="1">
        <v>4</v>
      </c>
      <c r="D104" s="1">
        <v>46.5</v>
      </c>
      <c r="E104" s="1">
        <v>0.11</v>
      </c>
      <c r="F104" s="1">
        <v>0.25</v>
      </c>
      <c r="G104" s="1">
        <v>0.1</v>
      </c>
      <c r="H104" s="1">
        <v>1</v>
      </c>
      <c r="I104" s="1">
        <v>0.25</v>
      </c>
      <c r="J104" s="1">
        <v>0</v>
      </c>
      <c r="K104" s="1">
        <v>0</v>
      </c>
      <c r="L104" s="1">
        <v>0.25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2.75</v>
      </c>
      <c r="W104" s="1">
        <v>69</v>
      </c>
      <c r="X104" s="1">
        <v>2.75</v>
      </c>
      <c r="Y104" s="1">
        <v>1.5</v>
      </c>
      <c r="Z104" s="1">
        <v>55</v>
      </c>
      <c r="AA104" s="1">
        <v>1</v>
      </c>
      <c r="AB104" s="1">
        <v>0</v>
      </c>
      <c r="AC104" s="1">
        <v>0.75</v>
      </c>
      <c r="AD104" s="1">
        <v>0.25</v>
      </c>
      <c r="AE104" s="1">
        <v>0.12</v>
      </c>
      <c r="AF104" s="1">
        <v>0.25</v>
      </c>
      <c r="AG104" s="1">
        <v>0</v>
      </c>
      <c r="AH104" s="1">
        <v>0</v>
      </c>
      <c r="AI104" s="1">
        <v>0</v>
      </c>
      <c r="AJ104" s="1">
        <v>0</v>
      </c>
      <c r="AK104" s="1">
        <v>3</v>
      </c>
      <c r="AL104" s="1">
        <v>15.15</v>
      </c>
      <c r="AM104" s="1">
        <v>9.6999999999999993</v>
      </c>
      <c r="AN104" s="1">
        <v>0.4</v>
      </c>
      <c r="AO104" s="1">
        <v>2.5</v>
      </c>
      <c r="AP104" s="1">
        <v>8.25</v>
      </c>
      <c r="AQ104" s="1">
        <v>10.5</v>
      </c>
      <c r="AR104" s="1">
        <v>0</v>
      </c>
      <c r="AS104" s="1">
        <v>2.25</v>
      </c>
      <c r="AT104" s="1">
        <v>0.75</v>
      </c>
      <c r="AU104" s="1">
        <v>0.5</v>
      </c>
      <c r="AV104" s="1">
        <v>0.25</v>
      </c>
      <c r="AW104" s="1">
        <v>50</v>
      </c>
      <c r="AX104" s="1">
        <v>1.5</v>
      </c>
      <c r="AY104" s="1">
        <v>0.25</v>
      </c>
      <c r="AZ104" s="1">
        <v>0</v>
      </c>
      <c r="BA104" s="1">
        <v>0.75</v>
      </c>
      <c r="BB104" s="1">
        <v>1</v>
      </c>
      <c r="BC104" s="1">
        <v>17.25</v>
      </c>
      <c r="BD104" s="1">
        <v>9.75</v>
      </c>
      <c r="BE104" s="1">
        <v>5.5</v>
      </c>
      <c r="BF104" s="1">
        <v>0.75</v>
      </c>
      <c r="BG104" s="1">
        <v>1.5</v>
      </c>
      <c r="BH104" s="1">
        <v>3</v>
      </c>
      <c r="BI104" s="1">
        <v>2.04</v>
      </c>
      <c r="BJ104" s="1">
        <v>12.5</v>
      </c>
      <c r="BK104" s="1">
        <v>10.25</v>
      </c>
      <c r="BL104" s="1">
        <v>82</v>
      </c>
      <c r="BM104" s="1">
        <v>8.5</v>
      </c>
      <c r="BN104" s="1">
        <v>5.5</v>
      </c>
      <c r="BO104" s="1">
        <v>65</v>
      </c>
      <c r="BP104" s="1">
        <v>4</v>
      </c>
      <c r="BQ104" s="1">
        <v>2.75</v>
      </c>
      <c r="BR104" s="1">
        <v>69</v>
      </c>
      <c r="BS104" s="1">
        <v>0.25</v>
      </c>
      <c r="BT104" s="1">
        <v>0</v>
      </c>
      <c r="BU104" s="1">
        <v>3</v>
      </c>
      <c r="BV104" s="1">
        <v>1</v>
      </c>
      <c r="BW104" s="1">
        <v>2</v>
      </c>
      <c r="BX104" s="1">
        <v>0.25</v>
      </c>
      <c r="BY104" s="1">
        <v>19.75</v>
      </c>
      <c r="BZ104" s="1">
        <v>0.5</v>
      </c>
      <c r="CA104" s="1">
        <v>1</v>
      </c>
      <c r="CB104" s="1">
        <v>3</v>
      </c>
      <c r="CC104" s="1">
        <v>0.25</v>
      </c>
      <c r="CD104" s="1">
        <v>0</v>
      </c>
      <c r="CE104" s="1">
        <v>1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3.0513000500000014</v>
      </c>
      <c r="CL104" s="1">
        <v>1</v>
      </c>
    </row>
    <row r="105" spans="1:90" x14ac:dyDescent="0.25">
      <c r="A105" s="1" t="s">
        <v>190</v>
      </c>
      <c r="B105" s="1">
        <v>5.3</v>
      </c>
      <c r="C105" s="1">
        <v>1</v>
      </c>
      <c r="D105" s="1">
        <v>45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7</v>
      </c>
      <c r="V105" s="1">
        <v>6</v>
      </c>
      <c r="W105" s="1">
        <v>86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</v>
      </c>
      <c r="AL105" s="1">
        <v>1.8</v>
      </c>
      <c r="AM105" s="1">
        <v>1.4</v>
      </c>
      <c r="AN105" s="1">
        <v>0</v>
      </c>
      <c r="AO105" s="1">
        <v>1.6</v>
      </c>
      <c r="AP105" s="1">
        <v>2</v>
      </c>
      <c r="AQ105" s="1">
        <v>2</v>
      </c>
      <c r="AR105" s="1">
        <v>0</v>
      </c>
      <c r="AS105" s="1">
        <v>1</v>
      </c>
      <c r="AT105" s="1">
        <v>1</v>
      </c>
      <c r="AU105" s="1">
        <v>1</v>
      </c>
      <c r="AV105" s="1">
        <v>1</v>
      </c>
      <c r="AW105" s="1">
        <v>100</v>
      </c>
      <c r="AX105" s="1">
        <v>2</v>
      </c>
      <c r="AY105" s="1">
        <v>1</v>
      </c>
      <c r="AZ105" s="1">
        <v>0</v>
      </c>
      <c r="BA105" s="1">
        <v>0</v>
      </c>
      <c r="BB105" s="1">
        <v>1</v>
      </c>
      <c r="BC105" s="1">
        <v>17</v>
      </c>
      <c r="BD105" s="1">
        <v>8</v>
      </c>
      <c r="BE105" s="1">
        <v>5</v>
      </c>
      <c r="BF105" s="1">
        <v>0</v>
      </c>
      <c r="BG105" s="1">
        <v>1</v>
      </c>
      <c r="BH105" s="1">
        <v>0</v>
      </c>
      <c r="BI105" s="1">
        <v>1.1200000000000001</v>
      </c>
      <c r="BJ105" s="1">
        <v>13</v>
      </c>
      <c r="BK105" s="1">
        <v>10</v>
      </c>
      <c r="BL105" s="1">
        <v>77</v>
      </c>
      <c r="BM105" s="1">
        <v>11</v>
      </c>
      <c r="BN105" s="1">
        <v>8</v>
      </c>
      <c r="BO105" s="1">
        <v>73</v>
      </c>
      <c r="BP105" s="1">
        <v>7</v>
      </c>
      <c r="BQ105" s="1">
        <v>6</v>
      </c>
      <c r="BR105" s="1">
        <v>86</v>
      </c>
      <c r="BS105" s="1">
        <v>0</v>
      </c>
      <c r="BT105" s="1">
        <v>0</v>
      </c>
      <c r="BU105" s="1">
        <v>1</v>
      </c>
      <c r="BV105" s="1">
        <v>0</v>
      </c>
      <c r="BW105" s="1">
        <v>1</v>
      </c>
      <c r="BX105" s="1">
        <v>0</v>
      </c>
      <c r="BY105" s="1">
        <v>22</v>
      </c>
      <c r="BZ105" s="1">
        <v>1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3.3578660800000009</v>
      </c>
      <c r="CL105" s="1">
        <v>1</v>
      </c>
    </row>
    <row r="106" spans="1:90" x14ac:dyDescent="0.25">
      <c r="A106" s="1" t="s">
        <v>251</v>
      </c>
      <c r="B106" s="1">
        <v>5</v>
      </c>
      <c r="C106" s="1">
        <v>2</v>
      </c>
      <c r="D106" s="1">
        <v>13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2.5</v>
      </c>
      <c r="V106" s="1">
        <v>1.5</v>
      </c>
      <c r="W106" s="1">
        <v>60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0.35</v>
      </c>
      <c r="AM106" s="1">
        <v>1.3</v>
      </c>
      <c r="AN106" s="1">
        <v>0</v>
      </c>
      <c r="AO106" s="1">
        <v>1.5</v>
      </c>
      <c r="AP106" s="1">
        <v>3</v>
      </c>
      <c r="AQ106" s="1">
        <v>3</v>
      </c>
      <c r="AR106" s="1">
        <v>0</v>
      </c>
      <c r="AS106" s="1">
        <v>1</v>
      </c>
      <c r="AT106" s="1">
        <v>0</v>
      </c>
      <c r="AU106" s="1">
        <v>0.5</v>
      </c>
      <c r="AV106" s="1">
        <v>0.5</v>
      </c>
      <c r="AW106" s="1">
        <v>100</v>
      </c>
      <c r="AX106" s="1">
        <v>1.5</v>
      </c>
      <c r="AY106" s="1">
        <v>0</v>
      </c>
      <c r="AZ106" s="1">
        <v>0</v>
      </c>
      <c r="BA106" s="1">
        <v>0.5</v>
      </c>
      <c r="BB106" s="1">
        <v>0.5</v>
      </c>
      <c r="BC106" s="1">
        <v>14.5</v>
      </c>
      <c r="BD106" s="1">
        <v>9.5</v>
      </c>
      <c r="BE106" s="1">
        <v>6</v>
      </c>
      <c r="BF106" s="1">
        <v>0</v>
      </c>
      <c r="BG106" s="1">
        <v>2.5</v>
      </c>
      <c r="BH106" s="1">
        <v>1</v>
      </c>
      <c r="BI106" s="1">
        <v>1.44</v>
      </c>
      <c r="BJ106" s="1">
        <v>5.5</v>
      </c>
      <c r="BK106" s="1">
        <v>3</v>
      </c>
      <c r="BL106" s="1">
        <v>55</v>
      </c>
      <c r="BM106" s="1">
        <v>3.5</v>
      </c>
      <c r="BN106" s="1">
        <v>2</v>
      </c>
      <c r="BO106" s="1">
        <v>57</v>
      </c>
      <c r="BP106" s="1">
        <v>2.5</v>
      </c>
      <c r="BQ106" s="1">
        <v>1.5</v>
      </c>
      <c r="BR106" s="1">
        <v>60</v>
      </c>
      <c r="BS106" s="1">
        <v>0</v>
      </c>
      <c r="BT106" s="1">
        <v>0</v>
      </c>
      <c r="BU106" s="1">
        <v>0</v>
      </c>
      <c r="BV106" s="1">
        <v>2</v>
      </c>
      <c r="BW106" s="1">
        <v>0</v>
      </c>
      <c r="BX106" s="1">
        <v>0</v>
      </c>
      <c r="BY106" s="1">
        <v>7.5</v>
      </c>
      <c r="BZ106" s="1">
        <v>0</v>
      </c>
      <c r="CA106" s="1">
        <v>1.5</v>
      </c>
      <c r="CB106" s="1">
        <v>0.5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3.0684179600000006</v>
      </c>
      <c r="CL106" s="1">
        <v>1</v>
      </c>
    </row>
    <row r="107" spans="1:90" x14ac:dyDescent="0.25">
      <c r="A107" s="1" t="s">
        <v>191</v>
      </c>
      <c r="B107" s="1">
        <v>6.2</v>
      </c>
      <c r="C107" s="1">
        <v>4</v>
      </c>
      <c r="D107" s="1">
        <v>61.75</v>
      </c>
      <c r="E107" s="1">
        <v>0.2</v>
      </c>
      <c r="F107" s="1">
        <v>0.14000000000000001</v>
      </c>
      <c r="G107" s="1">
        <v>0.3</v>
      </c>
      <c r="H107" s="1">
        <v>1</v>
      </c>
      <c r="I107" s="1">
        <v>1</v>
      </c>
      <c r="J107" s="1">
        <v>0</v>
      </c>
      <c r="K107" s="1">
        <v>0.5</v>
      </c>
      <c r="L107" s="1">
        <v>0.5</v>
      </c>
      <c r="M107" s="1">
        <v>0</v>
      </c>
      <c r="N107" s="1">
        <v>0.25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9</v>
      </c>
      <c r="V107" s="1">
        <v>7.25</v>
      </c>
      <c r="W107" s="1">
        <v>81</v>
      </c>
      <c r="X107" s="1">
        <v>0.75</v>
      </c>
      <c r="Y107" s="1">
        <v>0</v>
      </c>
      <c r="Z107" s="1">
        <v>0</v>
      </c>
      <c r="AA107" s="1">
        <v>0.5</v>
      </c>
      <c r="AB107" s="1">
        <v>0.25</v>
      </c>
      <c r="AC107" s="1">
        <v>0.5</v>
      </c>
      <c r="AD107" s="1">
        <v>0.5</v>
      </c>
      <c r="AE107" s="1">
        <v>0.23</v>
      </c>
      <c r="AF107" s="1">
        <v>0.25</v>
      </c>
      <c r="AG107" s="1">
        <v>0</v>
      </c>
      <c r="AH107" s="1">
        <v>0</v>
      </c>
      <c r="AI107" s="1">
        <v>0</v>
      </c>
      <c r="AJ107" s="1">
        <v>0.25</v>
      </c>
      <c r="AK107" s="1">
        <v>11.5</v>
      </c>
      <c r="AL107" s="1">
        <v>8.0500000000000007</v>
      </c>
      <c r="AM107" s="1">
        <v>7.1</v>
      </c>
      <c r="AN107" s="1">
        <v>0.8</v>
      </c>
      <c r="AO107" s="1">
        <v>3.2</v>
      </c>
      <c r="AP107" s="1">
        <v>8.5</v>
      </c>
      <c r="AQ107" s="1">
        <v>10.75</v>
      </c>
      <c r="AR107" s="1">
        <v>0</v>
      </c>
      <c r="AS107" s="1">
        <v>2.75</v>
      </c>
      <c r="AT107" s="1">
        <v>1</v>
      </c>
      <c r="AU107" s="1">
        <v>0.5</v>
      </c>
      <c r="AV107" s="1">
        <v>0.25</v>
      </c>
      <c r="AW107" s="1">
        <v>50</v>
      </c>
      <c r="AX107" s="1">
        <v>2</v>
      </c>
      <c r="AY107" s="1">
        <v>0</v>
      </c>
      <c r="AZ107" s="1">
        <v>0</v>
      </c>
      <c r="BA107" s="1">
        <v>0.25</v>
      </c>
      <c r="BB107" s="1">
        <v>0.25</v>
      </c>
      <c r="BC107" s="1">
        <v>10.75</v>
      </c>
      <c r="BD107" s="1">
        <v>7.25</v>
      </c>
      <c r="BE107" s="1">
        <v>4.25</v>
      </c>
      <c r="BF107" s="1">
        <v>0.25</v>
      </c>
      <c r="BG107" s="1">
        <v>1.5</v>
      </c>
      <c r="BH107" s="1">
        <v>1</v>
      </c>
      <c r="BI107" s="1">
        <v>1.1399999999999999</v>
      </c>
      <c r="BJ107" s="1">
        <v>24.25</v>
      </c>
      <c r="BK107" s="1">
        <v>20.25</v>
      </c>
      <c r="BL107" s="1">
        <v>84</v>
      </c>
      <c r="BM107" s="1">
        <v>16.75</v>
      </c>
      <c r="BN107" s="1">
        <v>13</v>
      </c>
      <c r="BO107" s="1">
        <v>78</v>
      </c>
      <c r="BP107" s="1">
        <v>9</v>
      </c>
      <c r="BQ107" s="1">
        <v>7.25</v>
      </c>
      <c r="BR107" s="1">
        <v>81</v>
      </c>
      <c r="BS107" s="1">
        <v>0.25</v>
      </c>
      <c r="BT107" s="1">
        <v>0.25</v>
      </c>
      <c r="BU107" s="1">
        <v>3</v>
      </c>
      <c r="BV107" s="1">
        <v>1</v>
      </c>
      <c r="BW107" s="1">
        <v>2</v>
      </c>
      <c r="BX107" s="1">
        <v>1</v>
      </c>
      <c r="BY107" s="1">
        <v>33.5</v>
      </c>
      <c r="BZ107" s="1">
        <v>1.5</v>
      </c>
      <c r="CA107" s="1">
        <v>3</v>
      </c>
      <c r="CB107" s="1">
        <v>1.5</v>
      </c>
      <c r="CC107" s="1">
        <v>0</v>
      </c>
      <c r="CD107" s="1">
        <v>0</v>
      </c>
      <c r="CE107" s="1">
        <v>0.25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3.0755488100000008</v>
      </c>
      <c r="CL107" s="1">
        <v>1</v>
      </c>
    </row>
    <row r="108" spans="1:90" x14ac:dyDescent="0.25">
      <c r="A108" s="1" t="s">
        <v>220</v>
      </c>
      <c r="B108" s="1">
        <v>5.7</v>
      </c>
      <c r="C108" s="1">
        <v>1</v>
      </c>
      <c r="D108" s="1">
        <v>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1</v>
      </c>
      <c r="W108" s="1">
        <v>100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0.8</v>
      </c>
      <c r="AM108" s="1">
        <v>4.4000000000000004</v>
      </c>
      <c r="AN108" s="1">
        <v>0</v>
      </c>
      <c r="AO108" s="1">
        <v>1.6</v>
      </c>
      <c r="AP108" s="1">
        <v>4</v>
      </c>
      <c r="AQ108" s="1">
        <v>4</v>
      </c>
      <c r="AR108" s="1">
        <v>0</v>
      </c>
      <c r="AS108" s="1">
        <v>1</v>
      </c>
      <c r="AT108" s="1">
        <v>0</v>
      </c>
      <c r="AU108" s="1">
        <v>1</v>
      </c>
      <c r="AV108" s="1">
        <v>1</v>
      </c>
      <c r="AW108" s="1">
        <v>100</v>
      </c>
      <c r="AX108" s="1">
        <v>0</v>
      </c>
      <c r="AY108" s="1">
        <v>1</v>
      </c>
      <c r="AZ108" s="1">
        <v>0</v>
      </c>
      <c r="BA108" s="1">
        <v>0</v>
      </c>
      <c r="BB108" s="1">
        <v>1</v>
      </c>
      <c r="BC108" s="1">
        <v>8</v>
      </c>
      <c r="BD108" s="1">
        <v>4</v>
      </c>
      <c r="BE108" s="1">
        <v>2</v>
      </c>
      <c r="BF108" s="1">
        <v>3</v>
      </c>
      <c r="BG108" s="1">
        <v>2</v>
      </c>
      <c r="BH108" s="1">
        <v>2</v>
      </c>
      <c r="BI108" s="1">
        <v>1</v>
      </c>
      <c r="BJ108" s="1">
        <v>5</v>
      </c>
      <c r="BK108" s="1">
        <v>4</v>
      </c>
      <c r="BL108" s="1">
        <v>80</v>
      </c>
      <c r="BM108" s="1">
        <v>3</v>
      </c>
      <c r="BN108" s="1">
        <v>3</v>
      </c>
      <c r="BO108" s="1">
        <v>100</v>
      </c>
      <c r="BP108" s="1">
        <v>1</v>
      </c>
      <c r="BQ108" s="1">
        <v>1</v>
      </c>
      <c r="BR108" s="1">
        <v>100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10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3.6996344000000008</v>
      </c>
      <c r="CL108" s="1">
        <v>1</v>
      </c>
    </row>
    <row r="109" spans="1:90" x14ac:dyDescent="0.25">
      <c r="A109" s="1" t="s">
        <v>159</v>
      </c>
      <c r="B109" s="1">
        <v>7.2</v>
      </c>
      <c r="C109" s="1">
        <v>1</v>
      </c>
      <c r="D109" s="1">
        <v>28</v>
      </c>
      <c r="E109" s="1">
        <v>0.06</v>
      </c>
      <c r="F109" s="1">
        <v>1</v>
      </c>
      <c r="G109" s="1">
        <v>0.1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0.01</v>
      </c>
      <c r="P109" s="1">
        <v>0.01</v>
      </c>
      <c r="Q109" s="1">
        <v>0</v>
      </c>
      <c r="R109" s="1">
        <v>0</v>
      </c>
      <c r="S109" s="1">
        <v>0</v>
      </c>
      <c r="T109" s="1">
        <v>0</v>
      </c>
      <c r="U109" s="1">
        <v>6</v>
      </c>
      <c r="V109" s="1">
        <v>5</v>
      </c>
      <c r="W109" s="1">
        <v>83</v>
      </c>
      <c r="X109" s="1">
        <v>0</v>
      </c>
      <c r="Y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0.04</v>
      </c>
      <c r="AF109" s="1">
        <v>1</v>
      </c>
      <c r="AG109" s="1">
        <v>0</v>
      </c>
      <c r="AH109" s="1">
        <v>0</v>
      </c>
      <c r="AI109" s="1">
        <v>0</v>
      </c>
      <c r="AJ109" s="1">
        <v>0</v>
      </c>
      <c r="AK109" s="1">
        <v>3</v>
      </c>
      <c r="AL109" s="1">
        <v>11.2</v>
      </c>
      <c r="AM109" s="1">
        <v>19.2</v>
      </c>
      <c r="AN109" s="1">
        <v>0.2</v>
      </c>
      <c r="AO109" s="1">
        <v>1.8</v>
      </c>
      <c r="AP109" s="1">
        <v>6</v>
      </c>
      <c r="AQ109" s="1">
        <v>15</v>
      </c>
      <c r="AR109" s="1">
        <v>0</v>
      </c>
      <c r="AS109" s="1">
        <v>4</v>
      </c>
      <c r="AT109" s="1">
        <v>0</v>
      </c>
      <c r="AU109" s="1">
        <v>2</v>
      </c>
      <c r="AV109" s="1">
        <v>2</v>
      </c>
      <c r="AW109" s="1">
        <v>100</v>
      </c>
      <c r="AX109" s="1">
        <v>4</v>
      </c>
      <c r="AY109" s="1">
        <v>0</v>
      </c>
      <c r="AZ109" s="1">
        <v>0</v>
      </c>
      <c r="BA109" s="1">
        <v>0</v>
      </c>
      <c r="BB109" s="1">
        <v>0</v>
      </c>
      <c r="BC109" s="1">
        <v>8</v>
      </c>
      <c r="BD109" s="1">
        <v>4</v>
      </c>
      <c r="BE109" s="1">
        <v>2</v>
      </c>
      <c r="BF109" s="1">
        <v>3</v>
      </c>
      <c r="BG109" s="1">
        <v>2</v>
      </c>
      <c r="BH109" s="1">
        <v>2</v>
      </c>
      <c r="BI109" s="1">
        <v>1</v>
      </c>
      <c r="BJ109" s="1">
        <v>13</v>
      </c>
      <c r="BK109" s="1">
        <v>12</v>
      </c>
      <c r="BL109" s="1">
        <v>92</v>
      </c>
      <c r="BM109" s="1">
        <v>7</v>
      </c>
      <c r="BN109" s="1">
        <v>6</v>
      </c>
      <c r="BO109" s="1">
        <v>86</v>
      </c>
      <c r="BP109" s="1">
        <v>6</v>
      </c>
      <c r="BQ109" s="1">
        <v>5</v>
      </c>
      <c r="BR109" s="1">
        <v>83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20</v>
      </c>
      <c r="BZ109" s="1">
        <v>1</v>
      </c>
      <c r="CA109" s="1">
        <v>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3.6906936300000002</v>
      </c>
      <c r="CL109" s="1">
        <v>1</v>
      </c>
    </row>
    <row r="110" spans="1:90" x14ac:dyDescent="0.25">
      <c r="A110" s="1" t="s">
        <v>85</v>
      </c>
      <c r="B110" s="1">
        <v>4.4000000000000004</v>
      </c>
      <c r="C110" s="1">
        <v>9</v>
      </c>
      <c r="D110" s="1">
        <v>59</v>
      </c>
      <c r="E110" s="1">
        <v>0.04</v>
      </c>
      <c r="F110" s="1">
        <v>0.11</v>
      </c>
      <c r="G110" s="1">
        <v>0</v>
      </c>
      <c r="H110" s="1">
        <v>1</v>
      </c>
      <c r="I110" s="1">
        <v>0.33</v>
      </c>
      <c r="J110" s="1">
        <v>0.11</v>
      </c>
      <c r="K110" s="1">
        <v>0.22</v>
      </c>
      <c r="L110" s="1">
        <v>0.11</v>
      </c>
      <c r="M110" s="1">
        <v>0</v>
      </c>
      <c r="N110" s="1">
        <v>0</v>
      </c>
      <c r="O110" s="1">
        <v>0.03</v>
      </c>
      <c r="P110" s="1">
        <v>0.03</v>
      </c>
      <c r="Q110" s="1">
        <v>0</v>
      </c>
      <c r="R110" s="1">
        <v>0</v>
      </c>
      <c r="S110" s="1">
        <v>0</v>
      </c>
      <c r="T110" s="1">
        <v>0</v>
      </c>
      <c r="U110" s="1">
        <v>8.33</v>
      </c>
      <c r="V110" s="1">
        <v>6.67</v>
      </c>
      <c r="W110" s="1">
        <v>80</v>
      </c>
      <c r="X110" s="1">
        <v>0.44</v>
      </c>
      <c r="Y110" s="1">
        <v>0</v>
      </c>
      <c r="Z110" s="1">
        <v>0</v>
      </c>
      <c r="AA110" s="1">
        <v>0</v>
      </c>
      <c r="AB110" s="1">
        <v>0</v>
      </c>
      <c r="AC110" s="1">
        <v>0.11</v>
      </c>
      <c r="AD110" s="1">
        <v>0</v>
      </c>
      <c r="AE110" s="1">
        <v>0.02</v>
      </c>
      <c r="AF110" s="1">
        <v>0.11</v>
      </c>
      <c r="AG110" s="1">
        <v>0</v>
      </c>
      <c r="AH110" s="1">
        <v>0.33</v>
      </c>
      <c r="AI110" s="1">
        <v>0</v>
      </c>
      <c r="AJ110" s="1">
        <v>0.11</v>
      </c>
      <c r="AK110" s="1">
        <v>6.44</v>
      </c>
      <c r="AL110" s="1">
        <v>3.01</v>
      </c>
      <c r="AM110" s="1">
        <v>11.49</v>
      </c>
      <c r="AN110" s="1">
        <v>0.2</v>
      </c>
      <c r="AO110" s="1">
        <v>2.1</v>
      </c>
      <c r="AP110" s="1">
        <v>7.67</v>
      </c>
      <c r="AQ110" s="1">
        <v>8.67</v>
      </c>
      <c r="AR110" s="1">
        <v>0</v>
      </c>
      <c r="AS110" s="1">
        <v>1.67</v>
      </c>
      <c r="AT110" s="1">
        <v>0.56000000000000005</v>
      </c>
      <c r="AU110" s="1">
        <v>2.44</v>
      </c>
      <c r="AV110" s="1">
        <v>1.56</v>
      </c>
      <c r="AW110" s="1">
        <v>64</v>
      </c>
      <c r="AX110" s="1">
        <v>3.89</v>
      </c>
      <c r="AY110" s="1">
        <v>0.78</v>
      </c>
      <c r="AZ110" s="1">
        <v>0.56000000000000005</v>
      </c>
      <c r="BA110" s="1">
        <v>0.78</v>
      </c>
      <c r="BB110" s="1">
        <v>2.11</v>
      </c>
      <c r="BC110" s="1">
        <v>14.67</v>
      </c>
      <c r="BD110" s="1">
        <v>8</v>
      </c>
      <c r="BE110" s="1">
        <v>4.67</v>
      </c>
      <c r="BF110" s="1">
        <v>0.56000000000000005</v>
      </c>
      <c r="BG110" s="1">
        <v>1.78</v>
      </c>
      <c r="BH110" s="1">
        <v>1.33</v>
      </c>
      <c r="BI110" s="1">
        <v>1.31</v>
      </c>
      <c r="BJ110" s="1">
        <v>31.33</v>
      </c>
      <c r="BK110" s="1">
        <v>27.44</v>
      </c>
      <c r="BL110" s="1">
        <v>88</v>
      </c>
      <c r="BM110" s="1">
        <v>15.56</v>
      </c>
      <c r="BN110" s="1">
        <v>12.56</v>
      </c>
      <c r="BO110" s="1">
        <v>81</v>
      </c>
      <c r="BP110" s="1">
        <v>8.33</v>
      </c>
      <c r="BQ110" s="1">
        <v>6.67</v>
      </c>
      <c r="BR110" s="1">
        <v>80</v>
      </c>
      <c r="BS110" s="1">
        <v>0</v>
      </c>
      <c r="BT110" s="1">
        <v>0</v>
      </c>
      <c r="BU110" s="1">
        <v>5</v>
      </c>
      <c r="BV110" s="1">
        <v>4</v>
      </c>
      <c r="BW110" s="1">
        <v>2</v>
      </c>
      <c r="BX110" s="1">
        <v>1.1100000000000001</v>
      </c>
      <c r="BY110" s="1">
        <v>48.22</v>
      </c>
      <c r="BZ110" s="1">
        <v>1.44</v>
      </c>
      <c r="CA110" s="1">
        <v>3.22</v>
      </c>
      <c r="CB110" s="1">
        <v>0.33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3.2256625999999988</v>
      </c>
      <c r="CL110" s="1">
        <v>0</v>
      </c>
    </row>
    <row r="111" spans="1:90" x14ac:dyDescent="0.25">
      <c r="A111" s="1" t="s">
        <v>110</v>
      </c>
      <c r="B111" s="1">
        <v>4.9000000000000004</v>
      </c>
      <c r="C111" s="1">
        <v>13</v>
      </c>
      <c r="D111" s="1">
        <v>56.54</v>
      </c>
      <c r="E111" s="1">
        <v>0.03</v>
      </c>
      <c r="F111" s="1">
        <v>0.12</v>
      </c>
      <c r="G111" s="1">
        <v>0</v>
      </c>
      <c r="H111" s="1">
        <v>2</v>
      </c>
      <c r="I111" s="1">
        <v>0.69</v>
      </c>
      <c r="J111" s="1">
        <v>0.08</v>
      </c>
      <c r="K111" s="1">
        <v>0.46</v>
      </c>
      <c r="L111" s="1">
        <v>0.23</v>
      </c>
      <c r="M111" s="1">
        <v>0</v>
      </c>
      <c r="N111" s="1">
        <v>0.15</v>
      </c>
      <c r="O111" s="1">
        <v>0.02</v>
      </c>
      <c r="P111" s="1">
        <v>0.02</v>
      </c>
      <c r="Q111" s="1">
        <v>0</v>
      </c>
      <c r="R111" s="1">
        <v>0</v>
      </c>
      <c r="S111" s="1">
        <v>0</v>
      </c>
      <c r="T111" s="1">
        <v>0</v>
      </c>
      <c r="U111" s="1">
        <v>4.7699999999999996</v>
      </c>
      <c r="V111" s="1">
        <v>3.38</v>
      </c>
      <c r="W111" s="1">
        <v>71</v>
      </c>
      <c r="X111" s="1">
        <v>0.77</v>
      </c>
      <c r="Y111" s="1">
        <v>0.15</v>
      </c>
      <c r="Z111" s="1">
        <v>19</v>
      </c>
      <c r="AA111" s="1">
        <v>0</v>
      </c>
      <c r="AB111" s="1">
        <v>0</v>
      </c>
      <c r="AC111" s="1">
        <v>0.23</v>
      </c>
      <c r="AD111" s="1">
        <v>0</v>
      </c>
      <c r="AE111" s="1">
        <v>0.02</v>
      </c>
      <c r="AF111" s="1">
        <v>0.15</v>
      </c>
      <c r="AG111" s="1">
        <v>0</v>
      </c>
      <c r="AH111" s="1">
        <v>0.15</v>
      </c>
      <c r="AI111" s="1">
        <v>0</v>
      </c>
      <c r="AJ111" s="1">
        <v>0.23</v>
      </c>
      <c r="AK111" s="1">
        <v>6.08</v>
      </c>
      <c r="AL111" s="1">
        <v>4.4400000000000004</v>
      </c>
      <c r="AM111" s="1">
        <v>4.18</v>
      </c>
      <c r="AN111" s="1">
        <v>0.2</v>
      </c>
      <c r="AO111" s="1">
        <v>2.2000000000000002</v>
      </c>
      <c r="AP111" s="1">
        <v>5.23</v>
      </c>
      <c r="AQ111" s="1">
        <v>6.62</v>
      </c>
      <c r="AR111" s="1">
        <v>0</v>
      </c>
      <c r="AS111" s="1">
        <v>2.08</v>
      </c>
      <c r="AT111" s="1">
        <v>1.08</v>
      </c>
      <c r="AU111" s="1">
        <v>1.46</v>
      </c>
      <c r="AV111" s="1">
        <v>1</v>
      </c>
      <c r="AW111" s="1">
        <v>68</v>
      </c>
      <c r="AX111" s="1">
        <v>3.85</v>
      </c>
      <c r="AY111" s="1">
        <v>0.46</v>
      </c>
      <c r="AZ111" s="1">
        <v>0.08</v>
      </c>
      <c r="BA111" s="1">
        <v>0.85</v>
      </c>
      <c r="BB111" s="1">
        <v>1.38</v>
      </c>
      <c r="BC111" s="1">
        <v>13</v>
      </c>
      <c r="BD111" s="1">
        <v>7.85</v>
      </c>
      <c r="BE111" s="1">
        <v>4.46</v>
      </c>
      <c r="BF111" s="1">
        <v>0.69</v>
      </c>
      <c r="BG111" s="1">
        <v>3.15</v>
      </c>
      <c r="BH111" s="1">
        <v>2</v>
      </c>
      <c r="BI111" s="1">
        <v>1.46</v>
      </c>
      <c r="BJ111" s="1">
        <v>16</v>
      </c>
      <c r="BK111" s="1">
        <v>13.15</v>
      </c>
      <c r="BL111" s="1">
        <v>82</v>
      </c>
      <c r="BM111" s="1">
        <v>9.92</v>
      </c>
      <c r="BN111" s="1">
        <v>7.08</v>
      </c>
      <c r="BO111" s="1">
        <v>71</v>
      </c>
      <c r="BP111" s="1">
        <v>4.7699999999999996</v>
      </c>
      <c r="BQ111" s="1">
        <v>3.38</v>
      </c>
      <c r="BR111" s="1">
        <v>71</v>
      </c>
      <c r="BS111" s="1">
        <v>0</v>
      </c>
      <c r="BT111" s="1">
        <v>0</v>
      </c>
      <c r="BU111" s="1">
        <v>9</v>
      </c>
      <c r="BV111" s="1">
        <v>4</v>
      </c>
      <c r="BW111" s="1">
        <v>8</v>
      </c>
      <c r="BX111" s="1">
        <v>0.69</v>
      </c>
      <c r="BY111" s="1">
        <v>27.08</v>
      </c>
      <c r="BZ111" s="1">
        <v>0.77</v>
      </c>
      <c r="CA111" s="1">
        <v>1.62</v>
      </c>
      <c r="CB111" s="1">
        <v>1.1499999999999999</v>
      </c>
      <c r="CC111" s="1">
        <v>0.31</v>
      </c>
      <c r="CD111" s="1">
        <v>0.08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3.1757478199999993</v>
      </c>
      <c r="CL111" s="1">
        <v>0</v>
      </c>
    </row>
    <row r="112" spans="1:90" x14ac:dyDescent="0.25">
      <c r="A112" s="1" t="s">
        <v>143</v>
      </c>
      <c r="B112" s="1">
        <v>5.2</v>
      </c>
      <c r="C112" s="1">
        <v>10</v>
      </c>
      <c r="D112" s="1">
        <v>69.7</v>
      </c>
      <c r="E112" s="1">
        <v>0.22</v>
      </c>
      <c r="F112" s="1">
        <v>0.18</v>
      </c>
      <c r="G112" s="1">
        <v>0.3</v>
      </c>
      <c r="H112" s="1">
        <v>2</v>
      </c>
      <c r="I112" s="1">
        <v>1.6</v>
      </c>
      <c r="J112" s="1">
        <v>0.9</v>
      </c>
      <c r="K112" s="1">
        <v>0.7</v>
      </c>
      <c r="L112" s="1">
        <v>0.9</v>
      </c>
      <c r="M112" s="1">
        <v>0.2</v>
      </c>
      <c r="N112" s="1">
        <v>0</v>
      </c>
      <c r="O112" s="1">
        <v>0.21</v>
      </c>
      <c r="P112" s="1">
        <v>0.21</v>
      </c>
      <c r="Q112" s="1">
        <v>0.1</v>
      </c>
      <c r="R112" s="1">
        <v>0.1</v>
      </c>
      <c r="S112" s="1">
        <v>0</v>
      </c>
      <c r="T112" s="1">
        <v>0</v>
      </c>
      <c r="U112" s="1">
        <v>15.1</v>
      </c>
      <c r="V112" s="1">
        <v>10.7</v>
      </c>
      <c r="W112" s="1">
        <v>71</v>
      </c>
      <c r="X112" s="1">
        <v>1.2</v>
      </c>
      <c r="Y112" s="1">
        <v>0.1</v>
      </c>
      <c r="Z112" s="1">
        <v>8</v>
      </c>
      <c r="AA112" s="1">
        <v>0.1</v>
      </c>
      <c r="AB112" s="1">
        <v>0</v>
      </c>
      <c r="AC112" s="1">
        <v>1.3</v>
      </c>
      <c r="AD112" s="1">
        <v>0</v>
      </c>
      <c r="AE112" s="1">
        <v>0.09</v>
      </c>
      <c r="AF112" s="1">
        <v>0.1</v>
      </c>
      <c r="AG112" s="1">
        <v>0</v>
      </c>
      <c r="AH112" s="1">
        <v>0.1</v>
      </c>
      <c r="AI112" s="1">
        <v>0</v>
      </c>
      <c r="AJ112" s="1">
        <v>0.1</v>
      </c>
      <c r="AK112" s="1">
        <v>19.899999999999999</v>
      </c>
      <c r="AL112" s="1">
        <v>18.09</v>
      </c>
      <c r="AM112" s="1">
        <v>13.06</v>
      </c>
      <c r="AN112" s="1">
        <v>1.3</v>
      </c>
      <c r="AO112" s="1">
        <v>3.7</v>
      </c>
      <c r="AP112" s="1">
        <v>8.1999999999999993</v>
      </c>
      <c r="AQ112" s="1">
        <v>10.9</v>
      </c>
      <c r="AR112" s="1">
        <v>0.3</v>
      </c>
      <c r="AS112" s="1">
        <v>2.7</v>
      </c>
      <c r="AT112" s="1">
        <v>1.4</v>
      </c>
      <c r="AU112" s="1">
        <v>1</v>
      </c>
      <c r="AV112" s="1">
        <v>0.6</v>
      </c>
      <c r="AW112" s="1">
        <v>60</v>
      </c>
      <c r="AX112" s="1">
        <v>4.4000000000000004</v>
      </c>
      <c r="AY112" s="1">
        <v>0.3</v>
      </c>
      <c r="AZ112" s="1">
        <v>0.1</v>
      </c>
      <c r="BA112" s="1">
        <v>0.1</v>
      </c>
      <c r="BB112" s="1">
        <v>0.5</v>
      </c>
      <c r="BC112" s="1">
        <v>13.3</v>
      </c>
      <c r="BD112" s="1">
        <v>7.7</v>
      </c>
      <c r="BE112" s="1">
        <v>4.8</v>
      </c>
      <c r="BF112" s="1">
        <v>0.4</v>
      </c>
      <c r="BG112" s="1">
        <v>1.5</v>
      </c>
      <c r="BH112" s="1">
        <v>1.8</v>
      </c>
      <c r="BI112" s="1">
        <v>1.46</v>
      </c>
      <c r="BJ112" s="1">
        <v>32.1</v>
      </c>
      <c r="BK112" s="1">
        <v>25.4</v>
      </c>
      <c r="BL112" s="1">
        <v>79</v>
      </c>
      <c r="BM112" s="1">
        <v>23.2</v>
      </c>
      <c r="BN112" s="1">
        <v>16.600000000000001</v>
      </c>
      <c r="BO112" s="1">
        <v>72</v>
      </c>
      <c r="BP112" s="1">
        <v>15.1</v>
      </c>
      <c r="BQ112" s="1">
        <v>10.7</v>
      </c>
      <c r="BR112" s="1">
        <v>71</v>
      </c>
      <c r="BS112" s="1">
        <v>0.3</v>
      </c>
      <c r="BT112" s="1">
        <v>0</v>
      </c>
      <c r="BU112" s="1">
        <v>9</v>
      </c>
      <c r="BV112" s="1">
        <v>1</v>
      </c>
      <c r="BW112" s="1">
        <v>6</v>
      </c>
      <c r="BX112" s="1">
        <v>0.6</v>
      </c>
      <c r="BY112" s="1">
        <v>41.2</v>
      </c>
      <c r="BZ112" s="1">
        <v>2.5</v>
      </c>
      <c r="CA112" s="1">
        <v>3.6</v>
      </c>
      <c r="CB112" s="1">
        <v>2.4</v>
      </c>
      <c r="CC112" s="1">
        <v>0.2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4.0161085600000019</v>
      </c>
      <c r="CL112" s="1">
        <v>0</v>
      </c>
    </row>
    <row r="113" spans="1:90" x14ac:dyDescent="0.25">
      <c r="A113" s="1" t="s">
        <v>139</v>
      </c>
      <c r="B113" s="1">
        <v>4.8</v>
      </c>
      <c r="C113" s="1">
        <v>2</v>
      </c>
      <c r="D113" s="1">
        <v>58.5</v>
      </c>
      <c r="E113" s="1">
        <v>0.3</v>
      </c>
      <c r="F113" s="1">
        <v>0</v>
      </c>
      <c r="G113" s="1">
        <v>0.4</v>
      </c>
      <c r="H113" s="1">
        <v>0</v>
      </c>
      <c r="I113" s="1">
        <v>1.5</v>
      </c>
      <c r="J113" s="1">
        <v>1</v>
      </c>
      <c r="K113" s="1">
        <v>0.5</v>
      </c>
      <c r="L113" s="1">
        <v>1</v>
      </c>
      <c r="M113" s="1">
        <v>0.5</v>
      </c>
      <c r="N113" s="1">
        <v>0</v>
      </c>
      <c r="O113" s="1">
        <v>0.3</v>
      </c>
      <c r="P113" s="1">
        <v>0.3</v>
      </c>
      <c r="Q113" s="1">
        <v>0</v>
      </c>
      <c r="R113" s="1">
        <v>0</v>
      </c>
      <c r="S113" s="1">
        <v>0</v>
      </c>
      <c r="T113" s="1">
        <v>0</v>
      </c>
      <c r="U113" s="1">
        <v>8.5</v>
      </c>
      <c r="V113" s="1">
        <v>7.5</v>
      </c>
      <c r="W113" s="1">
        <v>88</v>
      </c>
      <c r="X113" s="1">
        <v>0.5</v>
      </c>
      <c r="Y113" s="1">
        <v>0.5</v>
      </c>
      <c r="Z113" s="1">
        <v>100</v>
      </c>
      <c r="AA113" s="1">
        <v>0</v>
      </c>
      <c r="AB113" s="1">
        <v>0</v>
      </c>
      <c r="AC113" s="1">
        <v>0.5</v>
      </c>
      <c r="AD113" s="1">
        <v>0</v>
      </c>
      <c r="AE113" s="1">
        <v>0.06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</v>
      </c>
      <c r="AL113" s="1">
        <v>9.9499999999999993</v>
      </c>
      <c r="AM113" s="1">
        <v>9.3000000000000007</v>
      </c>
      <c r="AN113" s="1">
        <v>1.7</v>
      </c>
      <c r="AO113" s="1">
        <v>4</v>
      </c>
      <c r="AP113" s="1">
        <v>10</v>
      </c>
      <c r="AQ113" s="1">
        <v>10</v>
      </c>
      <c r="AR113" s="1">
        <v>0</v>
      </c>
      <c r="AS113" s="1">
        <v>1.5</v>
      </c>
      <c r="AT113" s="1">
        <v>1.5</v>
      </c>
      <c r="AU113" s="1">
        <v>1.5</v>
      </c>
      <c r="AV113" s="1">
        <v>1.5</v>
      </c>
      <c r="AW113" s="1">
        <v>100</v>
      </c>
      <c r="AX113" s="1">
        <v>4</v>
      </c>
      <c r="AY113" s="1">
        <v>0</v>
      </c>
      <c r="AZ113" s="1">
        <v>0</v>
      </c>
      <c r="BA113" s="1">
        <v>0.5</v>
      </c>
      <c r="BB113" s="1">
        <v>0.5</v>
      </c>
      <c r="BC113" s="1">
        <v>13</v>
      </c>
      <c r="BD113" s="1">
        <v>6.5</v>
      </c>
      <c r="BE113" s="1">
        <v>4</v>
      </c>
      <c r="BF113" s="1">
        <v>0.5</v>
      </c>
      <c r="BG113" s="1">
        <v>0.5</v>
      </c>
      <c r="BH113" s="1">
        <v>1.5</v>
      </c>
      <c r="BI113" s="1">
        <v>1.34</v>
      </c>
      <c r="BJ113" s="1">
        <v>28</v>
      </c>
      <c r="BK113" s="1">
        <v>24</v>
      </c>
      <c r="BL113" s="1">
        <v>86</v>
      </c>
      <c r="BM113" s="1">
        <v>18</v>
      </c>
      <c r="BN113" s="1">
        <v>16</v>
      </c>
      <c r="BO113" s="1">
        <v>89</v>
      </c>
      <c r="BP113" s="1">
        <v>8.5</v>
      </c>
      <c r="BQ113" s="1">
        <v>7.5</v>
      </c>
      <c r="BR113" s="1">
        <v>88</v>
      </c>
      <c r="BS113" s="1">
        <v>0</v>
      </c>
      <c r="BT113" s="1">
        <v>0</v>
      </c>
      <c r="BU113" s="1">
        <v>1</v>
      </c>
      <c r="BV113" s="1">
        <v>1</v>
      </c>
      <c r="BW113" s="1">
        <v>1</v>
      </c>
      <c r="BX113" s="1">
        <v>0</v>
      </c>
      <c r="BY113" s="1">
        <v>34</v>
      </c>
      <c r="BZ113" s="1">
        <v>1</v>
      </c>
      <c r="CA113" s="1">
        <v>1</v>
      </c>
      <c r="CB113" s="1">
        <v>2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3.5701006</v>
      </c>
      <c r="CL113" s="1">
        <v>0</v>
      </c>
    </row>
    <row r="114" spans="1:90" x14ac:dyDescent="0.25">
      <c r="A114" s="1" t="s">
        <v>115</v>
      </c>
      <c r="B114" s="1">
        <v>4.4000000000000004</v>
      </c>
      <c r="C114" s="1">
        <v>4</v>
      </c>
      <c r="D114" s="1">
        <v>86.75</v>
      </c>
      <c r="E114" s="1">
        <v>0.01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5.25</v>
      </c>
      <c r="V114" s="1">
        <v>5</v>
      </c>
      <c r="W114" s="1">
        <v>95</v>
      </c>
      <c r="X114" s="1">
        <v>0</v>
      </c>
      <c r="Y114" s="1">
        <v>0</v>
      </c>
      <c r="AA114" s="1">
        <v>0</v>
      </c>
      <c r="AB114" s="1">
        <v>0</v>
      </c>
      <c r="AC114" s="1">
        <v>0.5</v>
      </c>
      <c r="AD114" s="1">
        <v>0</v>
      </c>
      <c r="AE114" s="1">
        <v>0.02</v>
      </c>
      <c r="AF114" s="1">
        <v>0</v>
      </c>
      <c r="AG114" s="1">
        <v>0</v>
      </c>
      <c r="AH114" s="1">
        <v>0.75</v>
      </c>
      <c r="AI114" s="1">
        <v>0</v>
      </c>
      <c r="AJ114" s="1">
        <v>0.25</v>
      </c>
      <c r="AK114" s="1">
        <v>0</v>
      </c>
      <c r="AL114" s="1">
        <v>6.5</v>
      </c>
      <c r="AM114" s="1">
        <v>17.100000000000001</v>
      </c>
      <c r="AN114" s="1">
        <v>0.1</v>
      </c>
      <c r="AO114" s="1">
        <v>2</v>
      </c>
      <c r="AP114" s="1">
        <v>11.5</v>
      </c>
      <c r="AQ114" s="1">
        <v>11.5</v>
      </c>
      <c r="AR114" s="1">
        <v>0</v>
      </c>
      <c r="AS114" s="1">
        <v>1.5</v>
      </c>
      <c r="AT114" s="1">
        <v>1</v>
      </c>
      <c r="AU114" s="1">
        <v>3.75</v>
      </c>
      <c r="AV114" s="1">
        <v>2.5</v>
      </c>
      <c r="AW114" s="1">
        <v>67</v>
      </c>
      <c r="AX114" s="1">
        <v>10.25</v>
      </c>
      <c r="AY114" s="1">
        <v>1.75</v>
      </c>
      <c r="AZ114" s="1">
        <v>0.75</v>
      </c>
      <c r="BA114" s="1">
        <v>0.75</v>
      </c>
      <c r="BB114" s="1">
        <v>3.25</v>
      </c>
      <c r="BC114" s="1">
        <v>10.75</v>
      </c>
      <c r="BD114" s="1">
        <v>7.25</v>
      </c>
      <c r="BE114" s="1">
        <v>4.25</v>
      </c>
      <c r="BF114" s="1">
        <v>0.25</v>
      </c>
      <c r="BG114" s="1">
        <v>1.5</v>
      </c>
      <c r="BH114" s="1">
        <v>1</v>
      </c>
      <c r="BI114" s="1">
        <v>1.1399999999999999</v>
      </c>
      <c r="BJ114" s="1">
        <v>33.25</v>
      </c>
      <c r="BK114" s="1">
        <v>29.75</v>
      </c>
      <c r="BL114" s="1">
        <v>89</v>
      </c>
      <c r="BM114" s="1">
        <v>14.5</v>
      </c>
      <c r="BN114" s="1">
        <v>13.25</v>
      </c>
      <c r="BO114" s="1">
        <v>91</v>
      </c>
      <c r="BP114" s="1">
        <v>5.25</v>
      </c>
      <c r="BQ114" s="1">
        <v>5</v>
      </c>
      <c r="BR114" s="1">
        <v>95</v>
      </c>
      <c r="BS114" s="1">
        <v>0</v>
      </c>
      <c r="BT114" s="1">
        <v>0</v>
      </c>
      <c r="BU114" s="1">
        <v>4</v>
      </c>
      <c r="BV114" s="1">
        <v>0</v>
      </c>
      <c r="BW114" s="1">
        <v>1</v>
      </c>
      <c r="BX114" s="1">
        <v>0.5</v>
      </c>
      <c r="BY114" s="1">
        <v>47.75</v>
      </c>
      <c r="BZ114" s="1">
        <v>0</v>
      </c>
      <c r="CA114" s="1">
        <v>2.25</v>
      </c>
      <c r="CB114" s="1">
        <v>0.25</v>
      </c>
      <c r="CC114" s="1">
        <v>0.25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1.707416650000001</v>
      </c>
      <c r="CL114" s="1">
        <v>0</v>
      </c>
    </row>
  </sheetData>
  <sortState xmlns:xlrd2="http://schemas.microsoft.com/office/spreadsheetml/2017/richdata2" ref="A2:CL114">
    <sortCondition descending="1" ref="CL2:CL114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92A9-8BB0-4216-A108-E18E41C95629}">
  <dimension ref="A1:CL8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184</v>
      </c>
      <c r="B2" s="1">
        <v>12.2</v>
      </c>
      <c r="C2" s="1">
        <v>10</v>
      </c>
      <c r="D2" s="1">
        <v>49.2</v>
      </c>
      <c r="E2" s="1">
        <v>0.18</v>
      </c>
      <c r="F2" s="1">
        <v>0.13</v>
      </c>
      <c r="G2" s="1">
        <v>0.4</v>
      </c>
      <c r="H2" s="1">
        <v>2</v>
      </c>
      <c r="I2" s="1">
        <v>1.8</v>
      </c>
      <c r="J2" s="1">
        <v>0.4</v>
      </c>
      <c r="K2" s="1">
        <v>1.1000000000000001</v>
      </c>
      <c r="L2" s="1">
        <v>0.7</v>
      </c>
      <c r="M2" s="1">
        <v>0.1</v>
      </c>
      <c r="N2" s="1">
        <v>0.1</v>
      </c>
      <c r="O2" s="1">
        <v>0.13</v>
      </c>
      <c r="P2" s="1">
        <v>0.13</v>
      </c>
      <c r="Q2" s="1">
        <v>0.2</v>
      </c>
      <c r="R2" s="1">
        <v>0.1</v>
      </c>
      <c r="S2" s="1">
        <v>0.1</v>
      </c>
      <c r="T2" s="1">
        <v>0</v>
      </c>
      <c r="U2" s="1">
        <v>17.3</v>
      </c>
      <c r="V2" s="1">
        <v>13.2</v>
      </c>
      <c r="W2" s="1">
        <v>76</v>
      </c>
      <c r="X2" s="1">
        <v>3.4</v>
      </c>
      <c r="Y2" s="1">
        <v>0.3</v>
      </c>
      <c r="Z2" s="1">
        <v>9</v>
      </c>
      <c r="AA2" s="1">
        <v>1.9</v>
      </c>
      <c r="AB2" s="1">
        <v>0.5</v>
      </c>
      <c r="AC2" s="1">
        <v>1.8</v>
      </c>
      <c r="AD2" s="1">
        <v>0.4</v>
      </c>
      <c r="AE2" s="1">
        <v>0.26</v>
      </c>
      <c r="AF2" s="1">
        <v>0</v>
      </c>
      <c r="AG2" s="1">
        <v>0</v>
      </c>
      <c r="AH2" s="1">
        <v>0</v>
      </c>
      <c r="AI2" s="1">
        <v>0</v>
      </c>
      <c r="AJ2" s="1">
        <v>0.3</v>
      </c>
      <c r="AK2" s="1">
        <v>22.8</v>
      </c>
      <c r="AL2" s="1">
        <v>23.81</v>
      </c>
      <c r="AM2" s="1">
        <v>15.46</v>
      </c>
      <c r="AN2" s="1">
        <v>1.4</v>
      </c>
      <c r="AO2" s="1">
        <v>3.6</v>
      </c>
      <c r="AP2" s="1">
        <v>8.6</v>
      </c>
      <c r="AQ2" s="1">
        <v>12.2</v>
      </c>
      <c r="AR2" s="1">
        <v>0.4</v>
      </c>
      <c r="AS2" s="1">
        <v>3.1</v>
      </c>
      <c r="AT2" s="1">
        <v>0.5</v>
      </c>
      <c r="AU2" s="1">
        <v>0.8</v>
      </c>
      <c r="AV2" s="1">
        <v>0.3</v>
      </c>
      <c r="AW2" s="1">
        <v>38</v>
      </c>
      <c r="AX2" s="1">
        <v>2.6</v>
      </c>
      <c r="AY2" s="1">
        <v>0.2</v>
      </c>
      <c r="AZ2" s="1">
        <v>0.2</v>
      </c>
      <c r="BA2" s="1">
        <v>0.2</v>
      </c>
      <c r="BB2" s="1">
        <v>0.6</v>
      </c>
      <c r="BC2" s="1">
        <v>7.7</v>
      </c>
      <c r="BD2" s="1">
        <v>4.8</v>
      </c>
      <c r="BE2" s="1">
        <v>2.4</v>
      </c>
      <c r="BF2" s="1">
        <v>0.9</v>
      </c>
      <c r="BG2" s="1">
        <v>0.8</v>
      </c>
      <c r="BH2" s="1">
        <v>1</v>
      </c>
      <c r="BI2" s="1">
        <v>0.81</v>
      </c>
      <c r="BJ2" s="1">
        <v>34.1</v>
      </c>
      <c r="BK2" s="1">
        <v>27.9</v>
      </c>
      <c r="BL2" s="1">
        <v>82</v>
      </c>
      <c r="BM2" s="1">
        <v>29.2</v>
      </c>
      <c r="BN2" s="1">
        <v>21.1</v>
      </c>
      <c r="BO2" s="1">
        <v>72</v>
      </c>
      <c r="BP2" s="1">
        <v>17.3</v>
      </c>
      <c r="BQ2" s="1">
        <v>13.2</v>
      </c>
      <c r="BR2" s="1">
        <v>76</v>
      </c>
      <c r="BS2" s="1">
        <v>0.4</v>
      </c>
      <c r="BT2" s="1">
        <v>0.2</v>
      </c>
      <c r="BU2" s="1">
        <v>5</v>
      </c>
      <c r="BV2" s="1">
        <v>5</v>
      </c>
      <c r="BW2" s="1">
        <v>3</v>
      </c>
      <c r="BX2" s="1">
        <v>0.7</v>
      </c>
      <c r="BY2" s="1">
        <v>47.4</v>
      </c>
      <c r="BZ2" s="1">
        <v>2.7</v>
      </c>
      <c r="CA2" s="1">
        <v>4.8</v>
      </c>
      <c r="CB2" s="1">
        <v>5.7</v>
      </c>
      <c r="CC2" s="1">
        <v>0.2</v>
      </c>
      <c r="CD2" s="1">
        <v>0</v>
      </c>
      <c r="CE2" s="1">
        <v>1.3</v>
      </c>
      <c r="CF2" s="1">
        <v>0.1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4.375095520000003</v>
      </c>
      <c r="CL2" s="1">
        <v>16</v>
      </c>
    </row>
    <row r="3" spans="1:90" x14ac:dyDescent="0.25">
      <c r="A3" s="1" t="s">
        <v>132</v>
      </c>
      <c r="B3" s="1">
        <v>8.6</v>
      </c>
      <c r="C3" s="1">
        <v>12</v>
      </c>
      <c r="D3" s="1">
        <v>41.17</v>
      </c>
      <c r="E3" s="1">
        <v>0.16</v>
      </c>
      <c r="F3" s="1">
        <v>0.15</v>
      </c>
      <c r="G3" s="1">
        <v>0.4</v>
      </c>
      <c r="H3" s="1">
        <v>4</v>
      </c>
      <c r="I3" s="1">
        <v>1.58</v>
      </c>
      <c r="J3" s="1">
        <v>0.5</v>
      </c>
      <c r="K3" s="1">
        <v>1</v>
      </c>
      <c r="L3" s="1">
        <v>0.57999999999999996</v>
      </c>
      <c r="M3" s="1">
        <v>0.33</v>
      </c>
      <c r="N3" s="1">
        <v>0.08</v>
      </c>
      <c r="O3" s="1">
        <v>0.2</v>
      </c>
      <c r="P3" s="1">
        <v>0.2</v>
      </c>
      <c r="Q3" s="1">
        <v>0.17</v>
      </c>
      <c r="R3" s="1">
        <v>0.17</v>
      </c>
      <c r="S3" s="1">
        <v>0</v>
      </c>
      <c r="T3" s="1">
        <v>0</v>
      </c>
      <c r="U3" s="1">
        <v>13.75</v>
      </c>
      <c r="V3" s="1">
        <v>11.92</v>
      </c>
      <c r="W3" s="1">
        <v>87</v>
      </c>
      <c r="X3" s="1">
        <v>2.67</v>
      </c>
      <c r="Y3" s="1">
        <v>0.57999999999999996</v>
      </c>
      <c r="Z3" s="1">
        <v>22</v>
      </c>
      <c r="AA3" s="1">
        <v>1.75</v>
      </c>
      <c r="AB3" s="1">
        <v>0</v>
      </c>
      <c r="AC3" s="1">
        <v>1.25</v>
      </c>
      <c r="AD3" s="1">
        <v>0.25</v>
      </c>
      <c r="AE3" s="1">
        <v>0.18</v>
      </c>
      <c r="AF3" s="1">
        <v>0.17</v>
      </c>
      <c r="AG3" s="1">
        <v>0</v>
      </c>
      <c r="AH3" s="1">
        <v>0</v>
      </c>
      <c r="AI3" s="1">
        <v>0</v>
      </c>
      <c r="AJ3" s="1">
        <v>0.08</v>
      </c>
      <c r="AK3" s="1">
        <v>20.079999999999998</v>
      </c>
      <c r="AL3" s="1">
        <v>20.260000000000002</v>
      </c>
      <c r="AM3" s="1">
        <v>12.58</v>
      </c>
      <c r="AN3" s="1">
        <v>1.5</v>
      </c>
      <c r="AO3" s="1">
        <v>3.7</v>
      </c>
      <c r="AP3" s="1">
        <v>6.83</v>
      </c>
      <c r="AQ3" s="1">
        <v>11.33</v>
      </c>
      <c r="AR3" s="1">
        <v>0</v>
      </c>
      <c r="AS3" s="1">
        <v>2.75</v>
      </c>
      <c r="AT3" s="1">
        <v>0.42</v>
      </c>
      <c r="AU3" s="1">
        <v>0.25</v>
      </c>
      <c r="AV3" s="1">
        <v>0.17</v>
      </c>
      <c r="AW3" s="1">
        <v>68</v>
      </c>
      <c r="AX3" s="1">
        <v>2.08</v>
      </c>
      <c r="AY3" s="1">
        <v>0.08</v>
      </c>
      <c r="AZ3" s="1">
        <v>0.08</v>
      </c>
      <c r="BA3" s="1">
        <v>0.08</v>
      </c>
      <c r="BB3" s="1">
        <v>0.25</v>
      </c>
      <c r="BC3" s="1">
        <v>7</v>
      </c>
      <c r="BD3" s="1">
        <v>4.33</v>
      </c>
      <c r="BE3" s="1">
        <v>2.08</v>
      </c>
      <c r="BF3" s="1">
        <v>0.75</v>
      </c>
      <c r="BG3" s="1">
        <v>0.83</v>
      </c>
      <c r="BH3" s="1">
        <v>0.57999999999999996</v>
      </c>
      <c r="BI3" s="1">
        <v>0.63</v>
      </c>
      <c r="BJ3" s="1">
        <v>26.42</v>
      </c>
      <c r="BK3" s="1">
        <v>23.92</v>
      </c>
      <c r="BL3" s="1">
        <v>91</v>
      </c>
      <c r="BM3" s="1">
        <v>23.17</v>
      </c>
      <c r="BN3" s="1">
        <v>19</v>
      </c>
      <c r="BO3" s="1">
        <v>82</v>
      </c>
      <c r="BP3" s="1">
        <v>13.75</v>
      </c>
      <c r="BQ3" s="1">
        <v>11.92</v>
      </c>
      <c r="BR3" s="1">
        <v>87</v>
      </c>
      <c r="BS3" s="1">
        <v>0.33</v>
      </c>
      <c r="BT3" s="1">
        <v>0.25</v>
      </c>
      <c r="BU3" s="1">
        <v>4</v>
      </c>
      <c r="BV3" s="1">
        <v>8</v>
      </c>
      <c r="BW3" s="1">
        <v>1</v>
      </c>
      <c r="BX3" s="1">
        <v>0.67</v>
      </c>
      <c r="BY3" s="1">
        <v>36.83</v>
      </c>
      <c r="BZ3" s="1">
        <v>3.33</v>
      </c>
      <c r="CA3" s="1">
        <v>1.42</v>
      </c>
      <c r="CB3" s="1">
        <v>3.75</v>
      </c>
      <c r="CC3" s="1">
        <v>0.25</v>
      </c>
      <c r="CD3" s="1">
        <v>0</v>
      </c>
      <c r="CE3" s="1">
        <v>1.33</v>
      </c>
      <c r="CF3" s="1">
        <v>0</v>
      </c>
      <c r="CG3" s="1">
        <v>0.25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5.293689510000001</v>
      </c>
      <c r="CL3" s="1">
        <v>13</v>
      </c>
    </row>
    <row r="4" spans="1:90" x14ac:dyDescent="0.25">
      <c r="A4" s="1" t="s">
        <v>234</v>
      </c>
      <c r="B4" s="1">
        <v>8</v>
      </c>
      <c r="C4" s="1">
        <v>10</v>
      </c>
      <c r="D4" s="1">
        <v>72.2</v>
      </c>
      <c r="E4" s="1">
        <v>0.35</v>
      </c>
      <c r="F4" s="1">
        <v>0.33</v>
      </c>
      <c r="G4" s="1">
        <v>0.8</v>
      </c>
      <c r="H4" s="1">
        <v>6</v>
      </c>
      <c r="I4" s="1">
        <v>1.9</v>
      </c>
      <c r="J4" s="1">
        <v>1.1000000000000001</v>
      </c>
      <c r="K4" s="1">
        <v>1.9</v>
      </c>
      <c r="L4" s="1">
        <v>0</v>
      </c>
      <c r="M4" s="1">
        <v>0.5</v>
      </c>
      <c r="N4" s="1">
        <v>0.2</v>
      </c>
      <c r="O4" s="1">
        <v>0.36</v>
      </c>
      <c r="P4" s="1">
        <v>0.36</v>
      </c>
      <c r="Q4" s="1">
        <v>0.3</v>
      </c>
      <c r="R4" s="1">
        <v>0.3</v>
      </c>
      <c r="S4" s="1">
        <v>0</v>
      </c>
      <c r="T4" s="1">
        <v>0</v>
      </c>
      <c r="U4" s="1">
        <v>17.899999999999999</v>
      </c>
      <c r="V4" s="1">
        <v>15.6</v>
      </c>
      <c r="W4" s="1">
        <v>87</v>
      </c>
      <c r="X4" s="1">
        <v>6.6</v>
      </c>
      <c r="Y4" s="1">
        <v>1.6</v>
      </c>
      <c r="Z4" s="1">
        <v>24</v>
      </c>
      <c r="AA4" s="1">
        <v>3.3</v>
      </c>
      <c r="AB4" s="1">
        <v>0.6</v>
      </c>
      <c r="AC4" s="1">
        <v>1.6</v>
      </c>
      <c r="AD4" s="1">
        <v>0.7</v>
      </c>
      <c r="AE4" s="1">
        <v>0.4</v>
      </c>
      <c r="AF4" s="1">
        <v>0.3</v>
      </c>
      <c r="AG4" s="1">
        <v>0</v>
      </c>
      <c r="AH4" s="1">
        <v>0</v>
      </c>
      <c r="AI4" s="1">
        <v>0</v>
      </c>
      <c r="AJ4" s="1">
        <v>0.3</v>
      </c>
      <c r="AK4" s="1">
        <v>37.299999999999997</v>
      </c>
      <c r="AL4" s="1">
        <v>28.75</v>
      </c>
      <c r="AM4" s="1">
        <v>21.52</v>
      </c>
      <c r="AN4" s="1">
        <v>3</v>
      </c>
      <c r="AO4" s="1">
        <v>5.6</v>
      </c>
      <c r="AP4" s="1">
        <v>9.1999999999999993</v>
      </c>
      <c r="AQ4" s="1">
        <v>17.3</v>
      </c>
      <c r="AR4" s="1">
        <v>0.5</v>
      </c>
      <c r="AS4" s="1">
        <v>4.9000000000000004</v>
      </c>
      <c r="AT4" s="1">
        <v>0.6</v>
      </c>
      <c r="AU4" s="1">
        <v>0.4</v>
      </c>
      <c r="AV4" s="1">
        <v>0.4</v>
      </c>
      <c r="AW4" s="1">
        <v>100</v>
      </c>
      <c r="AX4" s="1">
        <v>2.6</v>
      </c>
      <c r="AY4" s="1">
        <v>0.1</v>
      </c>
      <c r="AZ4" s="1">
        <v>0</v>
      </c>
      <c r="BA4" s="1">
        <v>0.2</v>
      </c>
      <c r="BB4" s="1">
        <v>0.3</v>
      </c>
      <c r="BC4" s="1">
        <v>6.8</v>
      </c>
      <c r="BD4" s="1">
        <v>4.5999999999999996</v>
      </c>
      <c r="BE4" s="1">
        <v>2.2999999999999998</v>
      </c>
      <c r="BF4" s="1">
        <v>0.5</v>
      </c>
      <c r="BG4" s="1">
        <v>0.7</v>
      </c>
      <c r="BH4" s="1">
        <v>0.9</v>
      </c>
      <c r="BI4" s="1">
        <v>0.76</v>
      </c>
      <c r="BJ4" s="1">
        <v>34.799999999999997</v>
      </c>
      <c r="BK4" s="1">
        <v>31.2</v>
      </c>
      <c r="BL4" s="1">
        <v>90</v>
      </c>
      <c r="BM4" s="1">
        <v>34.1</v>
      </c>
      <c r="BN4" s="1">
        <v>26.3</v>
      </c>
      <c r="BO4" s="1">
        <v>77</v>
      </c>
      <c r="BP4" s="1">
        <v>17.899999999999999</v>
      </c>
      <c r="BQ4" s="1">
        <v>15.6</v>
      </c>
      <c r="BR4" s="1">
        <v>87</v>
      </c>
      <c r="BS4" s="1">
        <v>0.2</v>
      </c>
      <c r="BT4" s="1">
        <v>0.1</v>
      </c>
      <c r="BU4" s="1">
        <v>8</v>
      </c>
      <c r="BV4" s="1">
        <v>2</v>
      </c>
      <c r="BW4" s="1">
        <v>3</v>
      </c>
      <c r="BX4" s="1">
        <v>0.7</v>
      </c>
      <c r="BY4" s="1">
        <v>51.7</v>
      </c>
      <c r="BZ4" s="1">
        <v>5.2</v>
      </c>
      <c r="CA4" s="1">
        <v>1.6</v>
      </c>
      <c r="CB4" s="1">
        <v>6.3</v>
      </c>
      <c r="CC4" s="1">
        <v>0.3</v>
      </c>
      <c r="CD4" s="1">
        <v>0</v>
      </c>
      <c r="CE4" s="1">
        <v>2.9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4.9259397399999987</v>
      </c>
      <c r="CL4" s="1">
        <v>12</v>
      </c>
    </row>
    <row r="5" spans="1:90" x14ac:dyDescent="0.25">
      <c r="A5" s="1" t="s">
        <v>84</v>
      </c>
      <c r="B5" s="1">
        <v>5.3</v>
      </c>
      <c r="C5" s="1">
        <v>7</v>
      </c>
      <c r="D5" s="1">
        <v>77.430000000000007</v>
      </c>
      <c r="E5" s="1">
        <v>0.15</v>
      </c>
      <c r="F5" s="1">
        <v>0</v>
      </c>
      <c r="G5" s="1">
        <v>0.2</v>
      </c>
      <c r="H5" s="1">
        <v>0</v>
      </c>
      <c r="I5" s="1">
        <v>1.43</v>
      </c>
      <c r="J5" s="1">
        <v>0.56999999999999995</v>
      </c>
      <c r="K5" s="1">
        <v>0</v>
      </c>
      <c r="L5" s="1">
        <v>1.43</v>
      </c>
      <c r="M5" s="1">
        <v>0</v>
      </c>
      <c r="N5" s="1">
        <v>0</v>
      </c>
      <c r="O5" s="1">
        <v>0.09</v>
      </c>
      <c r="P5" s="1">
        <v>0.09</v>
      </c>
      <c r="Q5" s="1">
        <v>0</v>
      </c>
      <c r="R5" s="1">
        <v>0</v>
      </c>
      <c r="S5" s="1">
        <v>0</v>
      </c>
      <c r="T5" s="1">
        <v>0</v>
      </c>
      <c r="U5" s="1">
        <v>13.57</v>
      </c>
      <c r="V5" s="1">
        <v>8.2899999999999991</v>
      </c>
      <c r="W5" s="1">
        <v>61</v>
      </c>
      <c r="X5" s="1">
        <v>4.29</v>
      </c>
      <c r="Y5" s="1">
        <v>1</v>
      </c>
      <c r="Z5" s="1">
        <v>23</v>
      </c>
      <c r="AA5" s="1">
        <v>2.86</v>
      </c>
      <c r="AB5" s="1">
        <v>0.56999999999999995</v>
      </c>
      <c r="AC5" s="1">
        <v>1.43</v>
      </c>
      <c r="AD5" s="1">
        <v>0</v>
      </c>
      <c r="AE5" s="1">
        <v>7.0000000000000007E-2</v>
      </c>
      <c r="AF5" s="1">
        <v>0</v>
      </c>
      <c r="AG5" s="1">
        <v>0</v>
      </c>
      <c r="AH5" s="1">
        <v>0.14000000000000001</v>
      </c>
      <c r="AI5" s="1">
        <v>0</v>
      </c>
      <c r="AJ5" s="1">
        <v>0.14000000000000001</v>
      </c>
      <c r="AK5" s="1">
        <v>7.86</v>
      </c>
      <c r="AL5" s="1">
        <v>20.96</v>
      </c>
      <c r="AM5" s="1">
        <v>11.6</v>
      </c>
      <c r="AN5" s="1">
        <v>0.6</v>
      </c>
      <c r="AO5" s="1">
        <v>3.1</v>
      </c>
      <c r="AP5" s="1">
        <v>10.86</v>
      </c>
      <c r="AQ5" s="1">
        <v>10.86</v>
      </c>
      <c r="AR5" s="1">
        <v>0</v>
      </c>
      <c r="AS5" s="1">
        <v>1.86</v>
      </c>
      <c r="AT5" s="1">
        <v>1.43</v>
      </c>
      <c r="AU5" s="1">
        <v>0.86</v>
      </c>
      <c r="AV5" s="1">
        <v>0.56999999999999995</v>
      </c>
      <c r="AW5" s="1">
        <v>66</v>
      </c>
      <c r="AX5" s="1">
        <v>5</v>
      </c>
      <c r="AY5" s="1">
        <v>1.29</v>
      </c>
      <c r="AZ5" s="1">
        <v>0.28999999999999998</v>
      </c>
      <c r="BA5" s="1">
        <v>0.86</v>
      </c>
      <c r="BB5" s="1">
        <v>2.4300000000000002</v>
      </c>
      <c r="BC5" s="1">
        <v>14.43</v>
      </c>
      <c r="BD5" s="1">
        <v>8.57</v>
      </c>
      <c r="BE5" s="1">
        <v>4.71</v>
      </c>
      <c r="BF5" s="1">
        <v>0.56999999999999995</v>
      </c>
      <c r="BG5" s="1">
        <v>1.71</v>
      </c>
      <c r="BH5" s="1">
        <v>2.29</v>
      </c>
      <c r="BI5" s="1">
        <v>1.72</v>
      </c>
      <c r="BJ5" s="1">
        <v>41.57</v>
      </c>
      <c r="BK5" s="1">
        <v>33</v>
      </c>
      <c r="BL5" s="1">
        <v>79</v>
      </c>
      <c r="BM5" s="1">
        <v>26.57</v>
      </c>
      <c r="BN5" s="1">
        <v>16.57</v>
      </c>
      <c r="BO5" s="1">
        <v>62</v>
      </c>
      <c r="BP5" s="1">
        <v>13.57</v>
      </c>
      <c r="BQ5" s="1">
        <v>8.2899999999999991</v>
      </c>
      <c r="BR5" s="1">
        <v>61</v>
      </c>
      <c r="BS5" s="1">
        <v>0.28999999999999998</v>
      </c>
      <c r="BT5" s="1">
        <v>0.14000000000000001</v>
      </c>
      <c r="BU5" s="1">
        <v>6</v>
      </c>
      <c r="BV5" s="1">
        <v>1</v>
      </c>
      <c r="BW5" s="1">
        <v>2</v>
      </c>
      <c r="BX5" s="1">
        <v>0.28999999999999998</v>
      </c>
      <c r="BY5" s="1">
        <v>53.71</v>
      </c>
      <c r="BZ5" s="1">
        <v>0</v>
      </c>
      <c r="CA5" s="1">
        <v>9.43</v>
      </c>
      <c r="CB5" s="1">
        <v>6.57</v>
      </c>
      <c r="CC5" s="1">
        <v>0</v>
      </c>
      <c r="CD5" s="1">
        <v>0</v>
      </c>
      <c r="CE5" s="1">
        <v>2.57</v>
      </c>
      <c r="CF5" s="1">
        <v>0.14000000000000001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3.6619785500000002</v>
      </c>
      <c r="CL5" s="1">
        <v>10</v>
      </c>
    </row>
    <row r="6" spans="1:90" x14ac:dyDescent="0.25">
      <c r="A6" s="1" t="s">
        <v>103</v>
      </c>
      <c r="B6" s="1">
        <v>4.5999999999999996</v>
      </c>
      <c r="C6" s="1">
        <v>4</v>
      </c>
      <c r="D6" s="1">
        <v>77.25</v>
      </c>
      <c r="E6" s="1">
        <v>0.2</v>
      </c>
      <c r="F6" s="1">
        <v>0</v>
      </c>
      <c r="G6" s="1">
        <v>0.2</v>
      </c>
      <c r="H6" s="1">
        <v>0</v>
      </c>
      <c r="I6" s="1">
        <v>0.5</v>
      </c>
      <c r="J6" s="1">
        <v>0</v>
      </c>
      <c r="K6" s="1">
        <v>0.5</v>
      </c>
      <c r="L6" s="1">
        <v>0</v>
      </c>
      <c r="M6" s="1">
        <v>0.25</v>
      </c>
      <c r="N6" s="1">
        <v>0</v>
      </c>
      <c r="O6" s="1">
        <v>0.08</v>
      </c>
      <c r="P6" s="1">
        <v>0.08</v>
      </c>
      <c r="Q6" s="1">
        <v>0</v>
      </c>
      <c r="R6" s="1">
        <v>0</v>
      </c>
      <c r="S6" s="1">
        <v>0</v>
      </c>
      <c r="T6" s="1">
        <v>0</v>
      </c>
      <c r="U6" s="1">
        <v>7.75</v>
      </c>
      <c r="V6" s="1">
        <v>6.5</v>
      </c>
      <c r="W6" s="1">
        <v>84</v>
      </c>
      <c r="X6" s="1">
        <v>0.75</v>
      </c>
      <c r="Y6" s="1">
        <v>0</v>
      </c>
      <c r="Z6" s="1">
        <v>0</v>
      </c>
      <c r="AA6" s="1">
        <v>0</v>
      </c>
      <c r="AB6" s="1">
        <v>0</v>
      </c>
      <c r="AC6" s="1">
        <v>0.5</v>
      </c>
      <c r="AD6" s="1">
        <v>0.25</v>
      </c>
      <c r="AE6" s="1">
        <v>0.12</v>
      </c>
      <c r="AF6" s="1">
        <v>0</v>
      </c>
      <c r="AG6" s="1">
        <v>0</v>
      </c>
      <c r="AH6" s="1">
        <v>0</v>
      </c>
      <c r="AI6" s="1">
        <v>0</v>
      </c>
      <c r="AJ6" s="1">
        <v>0.5</v>
      </c>
      <c r="AK6" s="1">
        <v>6.5</v>
      </c>
      <c r="AL6" s="1">
        <v>7.05</v>
      </c>
      <c r="AM6" s="1">
        <v>6.35</v>
      </c>
      <c r="AN6" s="1">
        <v>0.8</v>
      </c>
      <c r="AO6" s="1">
        <v>3.5</v>
      </c>
      <c r="AP6" s="1">
        <v>7</v>
      </c>
      <c r="AQ6" s="1">
        <v>7</v>
      </c>
      <c r="AR6" s="1">
        <v>0</v>
      </c>
      <c r="AS6" s="1">
        <v>2.5</v>
      </c>
      <c r="AT6" s="1">
        <v>0.5</v>
      </c>
      <c r="AU6" s="1">
        <v>1.5</v>
      </c>
      <c r="AV6" s="1">
        <v>1</v>
      </c>
      <c r="AW6" s="1">
        <v>67</v>
      </c>
      <c r="AX6" s="1">
        <v>3.75</v>
      </c>
      <c r="AY6" s="1">
        <v>0.75</v>
      </c>
      <c r="AZ6" s="1">
        <v>0</v>
      </c>
      <c r="BA6" s="1">
        <v>0.75</v>
      </c>
      <c r="BB6" s="1">
        <v>1.5</v>
      </c>
      <c r="BC6" s="1">
        <v>11.5</v>
      </c>
      <c r="BD6" s="1">
        <v>8.5</v>
      </c>
      <c r="BE6" s="1">
        <v>3.75</v>
      </c>
      <c r="BF6" s="1">
        <v>0.75</v>
      </c>
      <c r="BG6" s="1">
        <v>2.25</v>
      </c>
      <c r="BH6" s="1">
        <v>1.75</v>
      </c>
      <c r="BI6" s="1">
        <v>1.41</v>
      </c>
      <c r="BJ6" s="1">
        <v>22.25</v>
      </c>
      <c r="BK6" s="1">
        <v>19.25</v>
      </c>
      <c r="BL6" s="1">
        <v>87</v>
      </c>
      <c r="BM6" s="1">
        <v>13.75</v>
      </c>
      <c r="BN6" s="1">
        <v>11</v>
      </c>
      <c r="BO6" s="1">
        <v>80</v>
      </c>
      <c r="BP6" s="1">
        <v>7.75</v>
      </c>
      <c r="BQ6" s="1">
        <v>6.5</v>
      </c>
      <c r="BR6" s="1">
        <v>84</v>
      </c>
      <c r="BS6" s="1">
        <v>0</v>
      </c>
      <c r="BT6" s="1">
        <v>0</v>
      </c>
      <c r="BU6" s="1">
        <v>4</v>
      </c>
      <c r="BV6" s="1">
        <v>0</v>
      </c>
      <c r="BW6" s="1">
        <v>4</v>
      </c>
      <c r="BX6" s="1">
        <v>1</v>
      </c>
      <c r="BY6" s="1">
        <v>36.75</v>
      </c>
      <c r="BZ6" s="1">
        <v>1</v>
      </c>
      <c r="CA6" s="1">
        <v>2.75</v>
      </c>
      <c r="CB6" s="1">
        <v>1</v>
      </c>
      <c r="CC6" s="1">
        <v>0.5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3.0080381000000003</v>
      </c>
      <c r="CL6" s="1">
        <v>10</v>
      </c>
    </row>
    <row r="7" spans="1:90" x14ac:dyDescent="0.25">
      <c r="A7" s="1" t="s">
        <v>67</v>
      </c>
      <c r="B7" s="1">
        <v>6.3</v>
      </c>
      <c r="C7" s="1">
        <v>14</v>
      </c>
      <c r="D7" s="1">
        <v>88.36</v>
      </c>
      <c r="E7" s="1">
        <v>0.23</v>
      </c>
      <c r="F7" s="1">
        <v>0.18</v>
      </c>
      <c r="G7" s="1">
        <v>0.3</v>
      </c>
      <c r="H7" s="1">
        <v>2</v>
      </c>
      <c r="I7" s="1">
        <v>1.29</v>
      </c>
      <c r="J7" s="1">
        <v>0.64</v>
      </c>
      <c r="K7" s="1">
        <v>0.21</v>
      </c>
      <c r="L7" s="1">
        <v>1.07</v>
      </c>
      <c r="M7" s="1">
        <v>0.14000000000000001</v>
      </c>
      <c r="N7" s="1">
        <v>0</v>
      </c>
      <c r="O7" s="1">
        <v>0.08</v>
      </c>
      <c r="P7" s="1">
        <v>0.18</v>
      </c>
      <c r="Q7" s="1">
        <v>0.14000000000000001</v>
      </c>
      <c r="R7" s="1">
        <v>0.14000000000000001</v>
      </c>
      <c r="S7" s="1">
        <v>0</v>
      </c>
      <c r="T7" s="1">
        <v>0</v>
      </c>
      <c r="U7" s="1">
        <v>13.79</v>
      </c>
      <c r="V7" s="1">
        <v>11.14</v>
      </c>
      <c r="W7" s="1">
        <v>81</v>
      </c>
      <c r="X7" s="1">
        <v>7.71</v>
      </c>
      <c r="Y7" s="1">
        <v>1.86</v>
      </c>
      <c r="Z7" s="1">
        <v>24</v>
      </c>
      <c r="AA7" s="1">
        <v>5.79</v>
      </c>
      <c r="AB7" s="1">
        <v>1.21</v>
      </c>
      <c r="AC7" s="1">
        <v>1.79</v>
      </c>
      <c r="AD7" s="1">
        <v>7.0000000000000007E-2</v>
      </c>
      <c r="AE7" s="1">
        <v>0.11</v>
      </c>
      <c r="AF7" s="1">
        <v>0</v>
      </c>
      <c r="AG7" s="1">
        <v>0</v>
      </c>
      <c r="AH7" s="1">
        <v>0.14000000000000001</v>
      </c>
      <c r="AI7" s="1">
        <v>7.0000000000000007E-2</v>
      </c>
      <c r="AJ7" s="1">
        <v>0.28999999999999998</v>
      </c>
      <c r="AK7" s="1">
        <v>10.210000000000001</v>
      </c>
      <c r="AL7" s="1">
        <v>29.09</v>
      </c>
      <c r="AM7" s="1">
        <v>19.39</v>
      </c>
      <c r="AN7" s="1">
        <v>1.3</v>
      </c>
      <c r="AO7" s="1">
        <v>3.9</v>
      </c>
      <c r="AP7" s="1">
        <v>14.21</v>
      </c>
      <c r="AQ7" s="1">
        <v>16.14</v>
      </c>
      <c r="AR7" s="1">
        <v>0.14000000000000001</v>
      </c>
      <c r="AS7" s="1">
        <v>2.79</v>
      </c>
      <c r="AT7" s="1">
        <v>1.57</v>
      </c>
      <c r="AU7" s="1">
        <v>1</v>
      </c>
      <c r="AV7" s="1">
        <v>0.64</v>
      </c>
      <c r="AW7" s="1">
        <v>64</v>
      </c>
      <c r="AX7" s="1">
        <v>7.57</v>
      </c>
      <c r="AY7" s="1">
        <v>0.93</v>
      </c>
      <c r="AZ7" s="1">
        <v>0.43</v>
      </c>
      <c r="BA7" s="1">
        <v>1.07</v>
      </c>
      <c r="BB7" s="1">
        <v>2.4300000000000002</v>
      </c>
      <c r="BC7" s="1">
        <v>13.5</v>
      </c>
      <c r="BD7" s="1">
        <v>8.93</v>
      </c>
      <c r="BE7" s="1">
        <v>4.5</v>
      </c>
      <c r="BF7" s="1">
        <v>1</v>
      </c>
      <c r="BG7" s="1">
        <v>2.64</v>
      </c>
      <c r="BH7" s="1">
        <v>2.14</v>
      </c>
      <c r="BI7" s="1">
        <v>1.54</v>
      </c>
      <c r="BJ7" s="1">
        <v>49.36</v>
      </c>
      <c r="BK7" s="1">
        <v>42.93</v>
      </c>
      <c r="BL7" s="1">
        <v>87</v>
      </c>
      <c r="BM7" s="1">
        <v>35.36</v>
      </c>
      <c r="BN7" s="1">
        <v>25</v>
      </c>
      <c r="BO7" s="1">
        <v>71</v>
      </c>
      <c r="BP7" s="1">
        <v>13.79</v>
      </c>
      <c r="BQ7" s="1">
        <v>11.14</v>
      </c>
      <c r="BR7" s="1">
        <v>81</v>
      </c>
      <c r="BS7" s="1">
        <v>0</v>
      </c>
      <c r="BT7" s="1">
        <v>0</v>
      </c>
      <c r="BU7" s="1">
        <v>14</v>
      </c>
      <c r="BV7" s="1">
        <v>0</v>
      </c>
      <c r="BW7" s="1">
        <v>1</v>
      </c>
      <c r="BX7" s="1">
        <v>0.5</v>
      </c>
      <c r="BY7" s="1">
        <v>67.430000000000007</v>
      </c>
      <c r="BZ7" s="1">
        <v>0.93</v>
      </c>
      <c r="CA7" s="1">
        <v>6.64</v>
      </c>
      <c r="CB7" s="1">
        <v>8.36</v>
      </c>
      <c r="CC7" s="1">
        <v>0</v>
      </c>
      <c r="CD7" s="1">
        <v>0</v>
      </c>
      <c r="CE7" s="1">
        <v>5.36</v>
      </c>
      <c r="CF7" s="1">
        <v>0.43</v>
      </c>
      <c r="CG7" s="1">
        <v>0.56999999999999995</v>
      </c>
      <c r="CH7" s="1">
        <v>0</v>
      </c>
      <c r="CI7" s="1">
        <v>0.14000000000000001</v>
      </c>
      <c r="CJ7" s="1">
        <v>0.14000000000000001</v>
      </c>
      <c r="CK7" s="1">
        <f t="shared" si="0"/>
        <v>4.1081031900000031</v>
      </c>
      <c r="CL7" s="1">
        <v>9</v>
      </c>
    </row>
    <row r="8" spans="1:90" x14ac:dyDescent="0.25">
      <c r="A8" s="1" t="s">
        <v>91</v>
      </c>
      <c r="B8" s="1">
        <v>12.7</v>
      </c>
      <c r="C8" s="1">
        <v>16</v>
      </c>
      <c r="D8" s="1">
        <v>89.94</v>
      </c>
      <c r="E8" s="1">
        <v>0.47</v>
      </c>
      <c r="F8" s="1">
        <v>0.53</v>
      </c>
      <c r="G8" s="1">
        <v>1.2</v>
      </c>
      <c r="H8" s="1">
        <v>24</v>
      </c>
      <c r="I8" s="1">
        <v>4.0599999999999996</v>
      </c>
      <c r="J8" s="1">
        <v>2</v>
      </c>
      <c r="K8" s="1">
        <v>3.31</v>
      </c>
      <c r="L8" s="1">
        <v>0.75</v>
      </c>
      <c r="M8" s="1">
        <v>1.1200000000000001</v>
      </c>
      <c r="N8" s="1">
        <v>0.06</v>
      </c>
      <c r="O8" s="1">
        <v>0.66</v>
      </c>
      <c r="P8" s="1">
        <v>0.75</v>
      </c>
      <c r="Q8" s="1">
        <v>0.88</v>
      </c>
      <c r="R8" s="1">
        <v>0.88</v>
      </c>
      <c r="S8" s="1">
        <v>0</v>
      </c>
      <c r="T8" s="1">
        <v>0</v>
      </c>
      <c r="U8" s="1">
        <v>18.690000000000001</v>
      </c>
      <c r="V8" s="1">
        <v>13.62</v>
      </c>
      <c r="W8" s="1">
        <v>73</v>
      </c>
      <c r="X8" s="1">
        <v>1.25</v>
      </c>
      <c r="Y8" s="1">
        <v>0.31</v>
      </c>
      <c r="Z8" s="1">
        <v>25</v>
      </c>
      <c r="AA8" s="1">
        <v>0.06</v>
      </c>
      <c r="AB8" s="1">
        <v>0</v>
      </c>
      <c r="AC8" s="1">
        <v>2</v>
      </c>
      <c r="AD8" s="1">
        <v>0.62</v>
      </c>
      <c r="AE8" s="1">
        <v>0.46</v>
      </c>
      <c r="AF8" s="1">
        <v>0.62</v>
      </c>
      <c r="AG8" s="1">
        <v>0</v>
      </c>
      <c r="AH8" s="1">
        <v>0.06</v>
      </c>
      <c r="AI8" s="1">
        <v>0</v>
      </c>
      <c r="AJ8" s="1">
        <v>0.62</v>
      </c>
      <c r="AK8" s="1">
        <v>69.94</v>
      </c>
      <c r="AL8" s="1">
        <v>28.39</v>
      </c>
      <c r="AM8" s="1">
        <v>47.14</v>
      </c>
      <c r="AN8" s="1">
        <v>5.0999999999999996</v>
      </c>
      <c r="AO8" s="1">
        <v>8</v>
      </c>
      <c r="AP8" s="1">
        <v>8.31</v>
      </c>
      <c r="AQ8" s="1">
        <v>29.69</v>
      </c>
      <c r="AR8" s="1">
        <v>1.19</v>
      </c>
      <c r="AS8" s="1">
        <v>10</v>
      </c>
      <c r="AT8" s="1">
        <v>0.75</v>
      </c>
      <c r="AU8" s="1">
        <v>0.44</v>
      </c>
      <c r="AV8" s="1">
        <v>0.25</v>
      </c>
      <c r="AW8" s="1">
        <v>57</v>
      </c>
      <c r="AX8" s="1">
        <v>2.69</v>
      </c>
      <c r="AY8" s="1">
        <v>0.25</v>
      </c>
      <c r="AZ8" s="1">
        <v>0</v>
      </c>
      <c r="BA8" s="1">
        <v>0.19</v>
      </c>
      <c r="BB8" s="1">
        <v>0.44</v>
      </c>
      <c r="BC8" s="1">
        <v>8.5</v>
      </c>
      <c r="BD8" s="1">
        <v>6.06</v>
      </c>
      <c r="BE8" s="1">
        <v>2.88</v>
      </c>
      <c r="BF8" s="1">
        <v>0.62</v>
      </c>
      <c r="BG8" s="1">
        <v>1.62</v>
      </c>
      <c r="BH8" s="1">
        <v>1.31</v>
      </c>
      <c r="BI8" s="1">
        <v>0.99</v>
      </c>
      <c r="BJ8" s="1">
        <v>34.19</v>
      </c>
      <c r="BK8" s="1">
        <v>27.12</v>
      </c>
      <c r="BL8" s="1">
        <v>79</v>
      </c>
      <c r="BM8" s="1">
        <v>29.44</v>
      </c>
      <c r="BN8" s="1">
        <v>22.25</v>
      </c>
      <c r="BO8" s="1">
        <v>76</v>
      </c>
      <c r="BP8" s="1">
        <v>18.690000000000001</v>
      </c>
      <c r="BQ8" s="1">
        <v>13.62</v>
      </c>
      <c r="BR8" s="1">
        <v>73</v>
      </c>
      <c r="BS8" s="1">
        <v>0.56000000000000005</v>
      </c>
      <c r="BT8" s="1">
        <v>0.31</v>
      </c>
      <c r="BU8" s="1">
        <v>16</v>
      </c>
      <c r="BV8" s="1">
        <v>0</v>
      </c>
      <c r="BW8" s="1">
        <v>1</v>
      </c>
      <c r="BX8" s="1">
        <v>1.88</v>
      </c>
      <c r="BY8" s="1">
        <v>53.38</v>
      </c>
      <c r="BZ8" s="1">
        <v>10.19</v>
      </c>
      <c r="CA8" s="1">
        <v>1.88</v>
      </c>
      <c r="CB8" s="1">
        <v>3.88</v>
      </c>
      <c r="CC8" s="1">
        <v>0.31</v>
      </c>
      <c r="CD8" s="1">
        <v>0.06</v>
      </c>
      <c r="CE8" s="1">
        <v>0.06</v>
      </c>
      <c r="CF8" s="1">
        <v>0</v>
      </c>
      <c r="CG8" s="1">
        <v>0.06</v>
      </c>
      <c r="CH8" s="1">
        <v>0</v>
      </c>
      <c r="CI8" s="1">
        <v>0.12</v>
      </c>
      <c r="CJ8" s="1">
        <v>0.12</v>
      </c>
      <c r="CK8" s="1">
        <f t="shared" si="0"/>
        <v>7.3466276099999979</v>
      </c>
      <c r="CL8" s="1">
        <v>8</v>
      </c>
    </row>
    <row r="9" spans="1:90" x14ac:dyDescent="0.25">
      <c r="A9" s="1" t="s">
        <v>160</v>
      </c>
      <c r="B9" s="1">
        <v>7.6</v>
      </c>
      <c r="C9" s="1">
        <v>12</v>
      </c>
      <c r="D9" s="1">
        <v>74</v>
      </c>
      <c r="E9" s="1">
        <v>0.23</v>
      </c>
      <c r="F9" s="1">
        <v>0.12</v>
      </c>
      <c r="G9" s="1">
        <v>0.5</v>
      </c>
      <c r="H9" s="1">
        <v>3</v>
      </c>
      <c r="I9" s="1">
        <v>1.92</v>
      </c>
      <c r="J9" s="1">
        <v>0.75</v>
      </c>
      <c r="K9" s="1">
        <v>1.75</v>
      </c>
      <c r="L9" s="1">
        <v>0.17</v>
      </c>
      <c r="M9" s="1">
        <v>0.42</v>
      </c>
      <c r="N9" s="1">
        <v>0.08</v>
      </c>
      <c r="O9" s="1">
        <v>0.3</v>
      </c>
      <c r="P9" s="1">
        <v>0.3</v>
      </c>
      <c r="Q9" s="1">
        <v>0.08</v>
      </c>
      <c r="R9" s="1">
        <v>0.08</v>
      </c>
      <c r="S9" s="1">
        <v>0</v>
      </c>
      <c r="T9" s="1">
        <v>0</v>
      </c>
      <c r="U9" s="1">
        <v>22.25</v>
      </c>
      <c r="V9" s="1">
        <v>18.829999999999998</v>
      </c>
      <c r="W9" s="1">
        <v>85</v>
      </c>
      <c r="X9" s="1">
        <v>1.75</v>
      </c>
      <c r="Y9" s="1">
        <v>0.25</v>
      </c>
      <c r="Z9" s="1">
        <v>14</v>
      </c>
      <c r="AA9" s="1">
        <v>0.57999999999999996</v>
      </c>
      <c r="AB9" s="1">
        <v>0</v>
      </c>
      <c r="AC9" s="1">
        <v>2.42</v>
      </c>
      <c r="AD9" s="1">
        <v>0.17</v>
      </c>
      <c r="AE9" s="1">
        <v>0.23</v>
      </c>
      <c r="AF9" s="1">
        <v>0.17</v>
      </c>
      <c r="AG9" s="1">
        <v>0</v>
      </c>
      <c r="AH9" s="1">
        <v>0.08</v>
      </c>
      <c r="AI9" s="1">
        <v>0</v>
      </c>
      <c r="AJ9" s="1">
        <v>0.67</v>
      </c>
      <c r="AK9" s="1">
        <v>39.58</v>
      </c>
      <c r="AL9" s="1">
        <v>31.97</v>
      </c>
      <c r="AM9" s="1">
        <v>15.93</v>
      </c>
      <c r="AN9" s="1">
        <v>2.2000000000000002</v>
      </c>
      <c r="AO9" s="1">
        <v>4.9000000000000004</v>
      </c>
      <c r="AP9" s="1">
        <v>11</v>
      </c>
      <c r="AQ9" s="1">
        <v>14</v>
      </c>
      <c r="AR9" s="1">
        <v>0</v>
      </c>
      <c r="AS9" s="1">
        <v>3.42</v>
      </c>
      <c r="AT9" s="1">
        <v>0.25</v>
      </c>
      <c r="AU9" s="1">
        <v>0.83</v>
      </c>
      <c r="AV9" s="1">
        <v>0.75</v>
      </c>
      <c r="AW9" s="1">
        <v>90</v>
      </c>
      <c r="AX9" s="1">
        <v>2.33</v>
      </c>
      <c r="AY9" s="1">
        <v>0.17</v>
      </c>
      <c r="AZ9" s="1">
        <v>0.08</v>
      </c>
      <c r="BA9" s="1">
        <v>0</v>
      </c>
      <c r="BB9" s="1">
        <v>0.25</v>
      </c>
      <c r="BC9" s="1">
        <v>6.83</v>
      </c>
      <c r="BD9" s="1">
        <v>4.58</v>
      </c>
      <c r="BE9" s="1">
        <v>2.08</v>
      </c>
      <c r="BF9" s="1">
        <v>0.83</v>
      </c>
      <c r="BG9" s="1">
        <v>1.17</v>
      </c>
      <c r="BH9" s="1">
        <v>0.75</v>
      </c>
      <c r="BI9" s="1">
        <v>0.69</v>
      </c>
      <c r="BJ9" s="1">
        <v>37.08</v>
      </c>
      <c r="BK9" s="1">
        <v>32.5</v>
      </c>
      <c r="BL9" s="1">
        <v>88</v>
      </c>
      <c r="BM9" s="1">
        <v>32.5</v>
      </c>
      <c r="BN9" s="1">
        <v>26.83</v>
      </c>
      <c r="BO9" s="1">
        <v>83</v>
      </c>
      <c r="BP9" s="1">
        <v>22.25</v>
      </c>
      <c r="BQ9" s="1">
        <v>18.829999999999998</v>
      </c>
      <c r="BR9" s="1">
        <v>85</v>
      </c>
      <c r="BS9" s="1">
        <v>0.08</v>
      </c>
      <c r="BT9" s="1">
        <v>0.08</v>
      </c>
      <c r="BU9" s="1">
        <v>11</v>
      </c>
      <c r="BV9" s="1">
        <v>1</v>
      </c>
      <c r="BW9" s="1">
        <v>7</v>
      </c>
      <c r="BX9" s="1">
        <v>1.33</v>
      </c>
      <c r="BY9" s="1">
        <v>50.75</v>
      </c>
      <c r="BZ9" s="1">
        <v>7.42</v>
      </c>
      <c r="CA9" s="1">
        <v>1.58</v>
      </c>
      <c r="CB9" s="1">
        <v>3.42</v>
      </c>
      <c r="CC9" s="1">
        <v>0.5</v>
      </c>
      <c r="CD9" s="1">
        <v>0</v>
      </c>
      <c r="CE9" s="1">
        <v>0.17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5.8743583000000026</v>
      </c>
      <c r="CL9" s="1">
        <v>8</v>
      </c>
    </row>
    <row r="10" spans="1:90" x14ac:dyDescent="0.25">
      <c r="A10" s="1" t="s">
        <v>60</v>
      </c>
      <c r="B10" s="1">
        <v>6.8</v>
      </c>
      <c r="C10" s="1">
        <v>15</v>
      </c>
      <c r="D10" s="1">
        <v>84.33</v>
      </c>
      <c r="E10" s="1">
        <v>0.35</v>
      </c>
      <c r="F10" s="1">
        <v>0.25</v>
      </c>
      <c r="G10" s="1">
        <v>0.5</v>
      </c>
      <c r="H10" s="1">
        <v>5</v>
      </c>
      <c r="I10" s="1">
        <v>1.73</v>
      </c>
      <c r="J10" s="1">
        <v>0.6</v>
      </c>
      <c r="K10" s="1">
        <v>1.1299999999999999</v>
      </c>
      <c r="L10" s="1">
        <v>0.6</v>
      </c>
      <c r="M10" s="1">
        <v>0.33</v>
      </c>
      <c r="N10" s="1">
        <v>0</v>
      </c>
      <c r="O10" s="1">
        <v>0.16</v>
      </c>
      <c r="P10" s="1">
        <v>0.26</v>
      </c>
      <c r="Q10" s="1">
        <v>0.27</v>
      </c>
      <c r="R10" s="1">
        <v>0.27</v>
      </c>
      <c r="S10" s="1">
        <v>0</v>
      </c>
      <c r="T10" s="1">
        <v>0</v>
      </c>
      <c r="U10" s="1">
        <v>13.87</v>
      </c>
      <c r="V10" s="1">
        <v>10.27</v>
      </c>
      <c r="W10" s="1">
        <v>74</v>
      </c>
      <c r="X10" s="1">
        <v>1.67</v>
      </c>
      <c r="Y10" s="1">
        <v>0.4</v>
      </c>
      <c r="Z10" s="1">
        <v>24</v>
      </c>
      <c r="AA10" s="1">
        <v>7.0000000000000007E-2</v>
      </c>
      <c r="AB10" s="1">
        <v>0</v>
      </c>
      <c r="AC10" s="1">
        <v>1.4</v>
      </c>
      <c r="AD10" s="1">
        <v>0.27</v>
      </c>
      <c r="AE10" s="1">
        <v>0.2</v>
      </c>
      <c r="AF10" s="1">
        <v>7.0000000000000007E-2</v>
      </c>
      <c r="AG10" s="1">
        <v>0</v>
      </c>
      <c r="AH10" s="1">
        <v>0.2</v>
      </c>
      <c r="AI10" s="1">
        <v>0</v>
      </c>
      <c r="AJ10" s="1">
        <v>0.27</v>
      </c>
      <c r="AK10" s="1">
        <v>23.47</v>
      </c>
      <c r="AL10" s="1">
        <v>20.170000000000002</v>
      </c>
      <c r="AM10" s="1">
        <v>17.850000000000001</v>
      </c>
      <c r="AN10" s="1">
        <v>1.9</v>
      </c>
      <c r="AO10" s="1">
        <v>4.4000000000000004</v>
      </c>
      <c r="AP10" s="1">
        <v>4.7300000000000004</v>
      </c>
      <c r="AQ10" s="1">
        <v>10.130000000000001</v>
      </c>
      <c r="AR10" s="1">
        <v>0.2</v>
      </c>
      <c r="AS10" s="1">
        <v>3.73</v>
      </c>
      <c r="AT10" s="1">
        <v>1.2</v>
      </c>
      <c r="AU10" s="1">
        <v>1</v>
      </c>
      <c r="AV10" s="1">
        <v>0.53</v>
      </c>
      <c r="AW10" s="1">
        <v>53</v>
      </c>
      <c r="AX10" s="1">
        <v>5.13</v>
      </c>
      <c r="AY10" s="1">
        <v>0.27</v>
      </c>
      <c r="AZ10" s="1">
        <v>0</v>
      </c>
      <c r="BA10" s="1">
        <v>0.2</v>
      </c>
      <c r="BB10" s="1">
        <v>0.47</v>
      </c>
      <c r="BC10" s="1">
        <v>11.8</v>
      </c>
      <c r="BD10" s="1">
        <v>6.93</v>
      </c>
      <c r="BE10" s="1">
        <v>4.2699999999999996</v>
      </c>
      <c r="BF10" s="1">
        <v>1.47</v>
      </c>
      <c r="BG10" s="1">
        <v>1.8</v>
      </c>
      <c r="BH10" s="1">
        <v>1.07</v>
      </c>
      <c r="BI10" s="1">
        <v>1.19</v>
      </c>
      <c r="BJ10" s="1">
        <v>28.07</v>
      </c>
      <c r="BK10" s="1">
        <v>22.4</v>
      </c>
      <c r="BL10" s="1">
        <v>80</v>
      </c>
      <c r="BM10" s="1">
        <v>21.47</v>
      </c>
      <c r="BN10" s="1">
        <v>15.93</v>
      </c>
      <c r="BO10" s="1">
        <v>74</v>
      </c>
      <c r="BP10" s="1">
        <v>13.87</v>
      </c>
      <c r="BQ10" s="1">
        <v>10.27</v>
      </c>
      <c r="BR10" s="1">
        <v>74</v>
      </c>
      <c r="BS10" s="1">
        <v>0.33</v>
      </c>
      <c r="BT10" s="1">
        <v>0.13</v>
      </c>
      <c r="BU10" s="1">
        <v>14</v>
      </c>
      <c r="BV10" s="1">
        <v>1</v>
      </c>
      <c r="BW10" s="1">
        <v>1</v>
      </c>
      <c r="BX10" s="1">
        <v>2</v>
      </c>
      <c r="BY10" s="1">
        <v>52.47</v>
      </c>
      <c r="BZ10" s="1">
        <v>3.6</v>
      </c>
      <c r="CA10" s="1">
        <v>1.93</v>
      </c>
      <c r="CB10" s="1">
        <v>3.67</v>
      </c>
      <c r="CC10" s="1">
        <v>0.8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0.13</v>
      </c>
      <c r="CJ10" s="1">
        <v>0.13</v>
      </c>
      <c r="CK10" s="1">
        <f t="shared" si="0"/>
        <v>3.9331387200000014</v>
      </c>
      <c r="CL10" s="1">
        <v>7</v>
      </c>
    </row>
    <row r="11" spans="1:90" x14ac:dyDescent="0.25">
      <c r="A11" s="1" t="s">
        <v>119</v>
      </c>
      <c r="B11" s="1">
        <v>7.6</v>
      </c>
      <c r="C11" s="1">
        <v>13</v>
      </c>
      <c r="D11" s="1">
        <v>61.23</v>
      </c>
      <c r="E11" s="1">
        <v>0.26</v>
      </c>
      <c r="F11" s="1">
        <v>0.34</v>
      </c>
      <c r="G11" s="1">
        <v>0.6</v>
      </c>
      <c r="H11" s="1">
        <v>11</v>
      </c>
      <c r="I11" s="1">
        <v>1.77</v>
      </c>
      <c r="J11" s="1">
        <v>1</v>
      </c>
      <c r="K11" s="1">
        <v>1.08</v>
      </c>
      <c r="L11" s="1">
        <v>0.69</v>
      </c>
      <c r="M11" s="1">
        <v>0.31</v>
      </c>
      <c r="N11" s="1">
        <v>0</v>
      </c>
      <c r="O11" s="1">
        <v>0.23</v>
      </c>
      <c r="P11" s="1">
        <v>0.28999999999999998</v>
      </c>
      <c r="Q11" s="1">
        <v>0.46</v>
      </c>
      <c r="R11" s="1">
        <v>0.38</v>
      </c>
      <c r="S11" s="1">
        <v>0.08</v>
      </c>
      <c r="T11" s="1">
        <v>0</v>
      </c>
      <c r="U11" s="1">
        <v>14.62</v>
      </c>
      <c r="V11" s="1">
        <v>12.23</v>
      </c>
      <c r="W11" s="1">
        <v>84</v>
      </c>
      <c r="X11" s="1">
        <v>3.46</v>
      </c>
      <c r="Y11" s="1">
        <v>1.1499999999999999</v>
      </c>
      <c r="Z11" s="1">
        <v>33</v>
      </c>
      <c r="AA11" s="1">
        <v>1.62</v>
      </c>
      <c r="AB11" s="1">
        <v>0.15</v>
      </c>
      <c r="AC11" s="1">
        <v>1.38</v>
      </c>
      <c r="AD11" s="1">
        <v>0.46</v>
      </c>
      <c r="AE11" s="1">
        <v>0.27</v>
      </c>
      <c r="AF11" s="1">
        <v>0.38</v>
      </c>
      <c r="AG11" s="1">
        <v>0</v>
      </c>
      <c r="AH11" s="1">
        <v>0.08</v>
      </c>
      <c r="AI11" s="1">
        <v>0</v>
      </c>
      <c r="AJ11" s="1">
        <v>0.31</v>
      </c>
      <c r="AK11" s="1">
        <v>24.92</v>
      </c>
      <c r="AL11" s="1">
        <v>23.56</v>
      </c>
      <c r="AM11" s="1">
        <v>28.86</v>
      </c>
      <c r="AN11" s="1">
        <v>2.2999999999999998</v>
      </c>
      <c r="AO11" s="1">
        <v>4.5999999999999996</v>
      </c>
      <c r="AP11" s="1">
        <v>8.6199999999999992</v>
      </c>
      <c r="AQ11" s="1">
        <v>20.38</v>
      </c>
      <c r="AR11" s="1">
        <v>0.62</v>
      </c>
      <c r="AS11" s="1">
        <v>5.92</v>
      </c>
      <c r="AT11" s="1">
        <v>0.54</v>
      </c>
      <c r="AU11" s="1">
        <v>1.08</v>
      </c>
      <c r="AV11" s="1">
        <v>0.54</v>
      </c>
      <c r="AW11" s="1">
        <v>50</v>
      </c>
      <c r="AX11" s="1">
        <v>2.77</v>
      </c>
      <c r="AY11" s="1">
        <v>0.46</v>
      </c>
      <c r="AZ11" s="1">
        <v>0</v>
      </c>
      <c r="BA11" s="1">
        <v>0.46</v>
      </c>
      <c r="BB11" s="1">
        <v>0.92</v>
      </c>
      <c r="BC11" s="1">
        <v>8.92</v>
      </c>
      <c r="BD11" s="1">
        <v>5.31</v>
      </c>
      <c r="BE11" s="1">
        <v>3.62</v>
      </c>
      <c r="BF11" s="1">
        <v>0.31</v>
      </c>
      <c r="BG11" s="1">
        <v>1.46</v>
      </c>
      <c r="BH11" s="1">
        <v>1.38</v>
      </c>
      <c r="BI11" s="1">
        <v>1.18</v>
      </c>
      <c r="BJ11" s="1">
        <v>26.69</v>
      </c>
      <c r="BK11" s="1">
        <v>22.92</v>
      </c>
      <c r="BL11" s="1">
        <v>86</v>
      </c>
      <c r="BM11" s="1">
        <v>24.54</v>
      </c>
      <c r="BN11" s="1">
        <v>19.079999999999998</v>
      </c>
      <c r="BO11" s="1">
        <v>78</v>
      </c>
      <c r="BP11" s="1">
        <v>14.62</v>
      </c>
      <c r="BQ11" s="1">
        <v>12.23</v>
      </c>
      <c r="BR11" s="1">
        <v>84</v>
      </c>
      <c r="BS11" s="1">
        <v>0.23</v>
      </c>
      <c r="BT11" s="1">
        <v>0.15</v>
      </c>
      <c r="BU11" s="1">
        <v>9</v>
      </c>
      <c r="BV11" s="1">
        <v>4</v>
      </c>
      <c r="BW11" s="1">
        <v>3</v>
      </c>
      <c r="BX11" s="1">
        <v>0.38</v>
      </c>
      <c r="BY11" s="1">
        <v>40.69</v>
      </c>
      <c r="BZ11" s="1">
        <v>3.38</v>
      </c>
      <c r="CA11" s="1">
        <v>1.92</v>
      </c>
      <c r="CB11" s="1">
        <v>4.6900000000000004</v>
      </c>
      <c r="CC11" s="1">
        <v>0.46</v>
      </c>
      <c r="CD11" s="1">
        <v>0</v>
      </c>
      <c r="CE11" s="1">
        <v>1.31</v>
      </c>
      <c r="CF11" s="1">
        <v>0</v>
      </c>
      <c r="CG11" s="1">
        <v>0.23</v>
      </c>
      <c r="CH11" s="1">
        <v>0</v>
      </c>
      <c r="CI11" s="1">
        <v>0.08</v>
      </c>
      <c r="CJ11" s="1">
        <v>0.08</v>
      </c>
      <c r="CK11" s="1">
        <f t="shared" si="0"/>
        <v>5.151902409999999</v>
      </c>
      <c r="CL11" s="1">
        <v>7</v>
      </c>
    </row>
    <row r="12" spans="1:90" x14ac:dyDescent="0.25">
      <c r="A12" s="1" t="s">
        <v>129</v>
      </c>
      <c r="B12" s="1">
        <v>5.4</v>
      </c>
      <c r="C12" s="1">
        <v>9</v>
      </c>
      <c r="D12" s="1">
        <v>48.67</v>
      </c>
      <c r="E12" s="1">
        <v>0.16</v>
      </c>
      <c r="F12" s="1">
        <v>0.28999999999999998</v>
      </c>
      <c r="G12" s="1">
        <v>0.3</v>
      </c>
      <c r="H12" s="1">
        <v>4</v>
      </c>
      <c r="I12" s="1">
        <v>1.1100000000000001</v>
      </c>
      <c r="J12" s="1">
        <v>0.22</v>
      </c>
      <c r="K12" s="1">
        <v>1</v>
      </c>
      <c r="L12" s="1">
        <v>0.11</v>
      </c>
      <c r="M12" s="1">
        <v>0.22</v>
      </c>
      <c r="N12" s="1">
        <v>0.33</v>
      </c>
      <c r="O12" s="1">
        <v>0.12</v>
      </c>
      <c r="P12" s="1">
        <v>0.12</v>
      </c>
      <c r="Q12" s="1">
        <v>0.11</v>
      </c>
      <c r="R12" s="1">
        <v>0.11</v>
      </c>
      <c r="S12" s="1">
        <v>0</v>
      </c>
      <c r="T12" s="1">
        <v>0</v>
      </c>
      <c r="U12" s="1">
        <v>4.78</v>
      </c>
      <c r="V12" s="1">
        <v>3.56</v>
      </c>
      <c r="W12" s="1">
        <v>74</v>
      </c>
      <c r="X12" s="1">
        <v>1.78</v>
      </c>
      <c r="Y12" s="1">
        <v>0.22</v>
      </c>
      <c r="Z12" s="1">
        <v>12</v>
      </c>
      <c r="AA12" s="1">
        <v>1</v>
      </c>
      <c r="AB12" s="1">
        <v>0</v>
      </c>
      <c r="AC12" s="1">
        <v>1.1100000000000001</v>
      </c>
      <c r="AD12" s="1">
        <v>0.22</v>
      </c>
      <c r="AE12" s="1">
        <v>0.15</v>
      </c>
      <c r="AF12" s="1">
        <v>0.33</v>
      </c>
      <c r="AG12" s="1">
        <v>0</v>
      </c>
      <c r="AH12" s="1">
        <v>0</v>
      </c>
      <c r="AI12" s="1">
        <v>0</v>
      </c>
      <c r="AJ12" s="1">
        <v>0.22</v>
      </c>
      <c r="AK12" s="1">
        <v>14.89</v>
      </c>
      <c r="AL12" s="1">
        <v>14.04</v>
      </c>
      <c r="AM12" s="1">
        <v>11.29</v>
      </c>
      <c r="AN12" s="1">
        <v>1.1000000000000001</v>
      </c>
      <c r="AO12" s="1">
        <v>3.2</v>
      </c>
      <c r="AP12" s="1">
        <v>5.33</v>
      </c>
      <c r="AQ12" s="1">
        <v>10.33</v>
      </c>
      <c r="AR12" s="1">
        <v>0</v>
      </c>
      <c r="AS12" s="1">
        <v>3.33</v>
      </c>
      <c r="AT12" s="1">
        <v>0.67</v>
      </c>
      <c r="AU12" s="1">
        <v>0.89</v>
      </c>
      <c r="AV12" s="1">
        <v>0.56000000000000005</v>
      </c>
      <c r="AW12" s="1">
        <v>63</v>
      </c>
      <c r="AX12" s="1">
        <v>1.89</v>
      </c>
      <c r="AY12" s="1">
        <v>0.11</v>
      </c>
      <c r="AZ12" s="1">
        <v>0.11</v>
      </c>
      <c r="BA12" s="1">
        <v>0.33</v>
      </c>
      <c r="BB12" s="1">
        <v>0.56000000000000005</v>
      </c>
      <c r="BC12" s="1">
        <v>11.22</v>
      </c>
      <c r="BD12" s="1">
        <v>6.33</v>
      </c>
      <c r="BE12" s="1">
        <v>5</v>
      </c>
      <c r="BF12" s="1">
        <v>0.11</v>
      </c>
      <c r="BG12" s="1">
        <v>1.33</v>
      </c>
      <c r="BH12" s="1">
        <v>1.67</v>
      </c>
      <c r="BI12" s="1">
        <v>1.41</v>
      </c>
      <c r="BJ12" s="1">
        <v>10.11</v>
      </c>
      <c r="BK12" s="1">
        <v>7.78</v>
      </c>
      <c r="BL12" s="1">
        <v>77</v>
      </c>
      <c r="BM12" s="1">
        <v>8.7799999999999994</v>
      </c>
      <c r="BN12" s="1">
        <v>5.67</v>
      </c>
      <c r="BO12" s="1">
        <v>65</v>
      </c>
      <c r="BP12" s="1">
        <v>4.78</v>
      </c>
      <c r="BQ12" s="1">
        <v>3.56</v>
      </c>
      <c r="BR12" s="1">
        <v>74</v>
      </c>
      <c r="BS12" s="1">
        <v>0.11</v>
      </c>
      <c r="BT12" s="1">
        <v>0</v>
      </c>
      <c r="BU12" s="1">
        <v>5</v>
      </c>
      <c r="BV12" s="1">
        <v>4</v>
      </c>
      <c r="BW12" s="1">
        <v>3</v>
      </c>
      <c r="BX12" s="1">
        <v>0.78</v>
      </c>
      <c r="BY12" s="1">
        <v>20.78</v>
      </c>
      <c r="BZ12" s="1">
        <v>2.2200000000000002</v>
      </c>
      <c r="CA12" s="1">
        <v>0.22</v>
      </c>
      <c r="CB12" s="1">
        <v>2.11</v>
      </c>
      <c r="CC12" s="1">
        <v>0.11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3.8164969699999998</v>
      </c>
      <c r="CL12" s="1">
        <v>7</v>
      </c>
    </row>
    <row r="13" spans="1:90" x14ac:dyDescent="0.25">
      <c r="A13" s="1" t="s">
        <v>146</v>
      </c>
      <c r="B13" s="1">
        <v>8.4</v>
      </c>
      <c r="C13" s="1">
        <v>15</v>
      </c>
      <c r="D13" s="1">
        <v>69.47</v>
      </c>
      <c r="E13" s="1">
        <v>0.3</v>
      </c>
      <c r="F13" s="1">
        <v>0.22</v>
      </c>
      <c r="G13" s="1">
        <v>0.8</v>
      </c>
      <c r="H13" s="1">
        <v>9</v>
      </c>
      <c r="I13" s="1">
        <v>2.6</v>
      </c>
      <c r="J13" s="1">
        <v>1</v>
      </c>
      <c r="K13" s="1">
        <v>2.27</v>
      </c>
      <c r="L13" s="1">
        <v>0.33</v>
      </c>
      <c r="M13" s="1">
        <v>1.07</v>
      </c>
      <c r="N13" s="1">
        <v>0.8</v>
      </c>
      <c r="O13" s="1">
        <v>0.51</v>
      </c>
      <c r="P13" s="1">
        <v>0.51</v>
      </c>
      <c r="Q13" s="1">
        <v>0.53</v>
      </c>
      <c r="R13" s="1">
        <v>0.53</v>
      </c>
      <c r="S13" s="1">
        <v>0</v>
      </c>
      <c r="T13" s="1">
        <v>0.13</v>
      </c>
      <c r="U13" s="1">
        <v>10.4</v>
      </c>
      <c r="V13" s="1">
        <v>7.67</v>
      </c>
      <c r="W13" s="1">
        <v>74</v>
      </c>
      <c r="X13" s="1">
        <v>0.27</v>
      </c>
      <c r="Y13" s="1">
        <v>0.13</v>
      </c>
      <c r="Z13" s="1">
        <v>48</v>
      </c>
      <c r="AA13" s="1">
        <v>0</v>
      </c>
      <c r="AB13" s="1">
        <v>0</v>
      </c>
      <c r="AC13" s="1">
        <v>1.4</v>
      </c>
      <c r="AD13" s="1">
        <v>0.33</v>
      </c>
      <c r="AE13" s="1">
        <v>0.26</v>
      </c>
      <c r="AF13" s="1">
        <v>7.0000000000000007E-2</v>
      </c>
      <c r="AG13" s="1">
        <v>0</v>
      </c>
      <c r="AH13" s="1">
        <v>7.0000000000000007E-2</v>
      </c>
      <c r="AI13" s="1">
        <v>0</v>
      </c>
      <c r="AJ13" s="1">
        <v>0.6</v>
      </c>
      <c r="AK13" s="1">
        <v>39.799999999999997</v>
      </c>
      <c r="AL13" s="1">
        <v>18.329999999999998</v>
      </c>
      <c r="AM13" s="1">
        <v>24.99</v>
      </c>
      <c r="AN13" s="1">
        <v>3.3</v>
      </c>
      <c r="AO13" s="1">
        <v>5.9</v>
      </c>
      <c r="AP13" s="1">
        <v>6.27</v>
      </c>
      <c r="AQ13" s="1">
        <v>16.47</v>
      </c>
      <c r="AR13" s="1">
        <v>0.13</v>
      </c>
      <c r="AS13" s="1">
        <v>5.33</v>
      </c>
      <c r="AT13" s="1">
        <v>0.47</v>
      </c>
      <c r="AU13" s="1">
        <v>1</v>
      </c>
      <c r="AV13" s="1">
        <v>0.53</v>
      </c>
      <c r="AW13" s="1">
        <v>53</v>
      </c>
      <c r="AX13" s="1">
        <v>3.13</v>
      </c>
      <c r="AY13" s="1">
        <v>0.33</v>
      </c>
      <c r="AZ13" s="1">
        <v>0.13</v>
      </c>
      <c r="BA13" s="1">
        <v>0.13</v>
      </c>
      <c r="BB13" s="1">
        <v>0.6</v>
      </c>
      <c r="BC13" s="1">
        <v>8.67</v>
      </c>
      <c r="BD13" s="1">
        <v>6.13</v>
      </c>
      <c r="BE13" s="1">
        <v>2.93</v>
      </c>
      <c r="BF13" s="1">
        <v>0.67</v>
      </c>
      <c r="BG13" s="1">
        <v>1.67</v>
      </c>
      <c r="BH13" s="1">
        <v>1.4</v>
      </c>
      <c r="BI13" s="1">
        <v>1.03</v>
      </c>
      <c r="BJ13" s="1">
        <v>21.07</v>
      </c>
      <c r="BK13" s="1">
        <v>16.670000000000002</v>
      </c>
      <c r="BL13" s="1">
        <v>79</v>
      </c>
      <c r="BM13" s="1">
        <v>17.8</v>
      </c>
      <c r="BN13" s="1">
        <v>13.8</v>
      </c>
      <c r="BO13" s="1">
        <v>78</v>
      </c>
      <c r="BP13" s="1">
        <v>10.4</v>
      </c>
      <c r="BQ13" s="1">
        <v>7.67</v>
      </c>
      <c r="BR13" s="1">
        <v>74</v>
      </c>
      <c r="BS13" s="1">
        <v>0.27</v>
      </c>
      <c r="BT13" s="1">
        <v>7.0000000000000007E-2</v>
      </c>
      <c r="BU13" s="1">
        <v>12</v>
      </c>
      <c r="BV13" s="1">
        <v>3</v>
      </c>
      <c r="BW13" s="1">
        <v>10</v>
      </c>
      <c r="BX13" s="1">
        <v>0.93</v>
      </c>
      <c r="BY13" s="1">
        <v>34.200000000000003</v>
      </c>
      <c r="BZ13" s="1">
        <v>5.2</v>
      </c>
      <c r="CA13" s="1">
        <v>2.73</v>
      </c>
      <c r="CB13" s="1">
        <v>1.27</v>
      </c>
      <c r="CC13" s="1">
        <v>0.47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4.6882646700000032</v>
      </c>
      <c r="CL13" s="1">
        <v>7</v>
      </c>
    </row>
    <row r="14" spans="1:90" x14ac:dyDescent="0.25">
      <c r="A14" s="1" t="s">
        <v>156</v>
      </c>
      <c r="B14" s="1">
        <v>7.2</v>
      </c>
      <c r="C14" s="1">
        <v>11</v>
      </c>
      <c r="D14" s="1">
        <v>81.55</v>
      </c>
      <c r="E14" s="1">
        <v>0.24</v>
      </c>
      <c r="F14" s="1">
        <v>0.19</v>
      </c>
      <c r="G14" s="1">
        <v>0.6</v>
      </c>
      <c r="H14" s="1">
        <v>5</v>
      </c>
      <c r="I14" s="1">
        <v>2.4500000000000002</v>
      </c>
      <c r="J14" s="1">
        <v>0.73</v>
      </c>
      <c r="K14" s="1">
        <v>1.82</v>
      </c>
      <c r="L14" s="1">
        <v>0.64</v>
      </c>
      <c r="M14" s="1">
        <v>0.73</v>
      </c>
      <c r="N14" s="1">
        <v>0.45</v>
      </c>
      <c r="O14" s="1">
        <v>0.38</v>
      </c>
      <c r="P14" s="1">
        <v>0.38</v>
      </c>
      <c r="Q14" s="1">
        <v>0.27</v>
      </c>
      <c r="R14" s="1">
        <v>0.27</v>
      </c>
      <c r="S14" s="1">
        <v>0</v>
      </c>
      <c r="T14" s="1">
        <v>0.09</v>
      </c>
      <c r="U14" s="1">
        <v>21.91</v>
      </c>
      <c r="V14" s="1">
        <v>18.73</v>
      </c>
      <c r="W14" s="1">
        <v>85</v>
      </c>
      <c r="X14" s="1">
        <v>4.6399999999999997</v>
      </c>
      <c r="Y14" s="1">
        <v>1</v>
      </c>
      <c r="Z14" s="1">
        <v>22</v>
      </c>
      <c r="AA14" s="1">
        <v>4</v>
      </c>
      <c r="AB14" s="1">
        <v>0.73</v>
      </c>
      <c r="AC14" s="1">
        <v>2</v>
      </c>
      <c r="AD14" s="1">
        <v>0.27</v>
      </c>
      <c r="AE14" s="1">
        <v>0.25</v>
      </c>
      <c r="AF14" s="1">
        <v>0.18</v>
      </c>
      <c r="AG14" s="1">
        <v>0</v>
      </c>
      <c r="AH14" s="1">
        <v>0.09</v>
      </c>
      <c r="AI14" s="1">
        <v>0</v>
      </c>
      <c r="AJ14" s="1">
        <v>0.73</v>
      </c>
      <c r="AK14" s="1">
        <v>38.549999999999997</v>
      </c>
      <c r="AL14" s="1">
        <v>33.46</v>
      </c>
      <c r="AM14" s="1">
        <v>20.399999999999999</v>
      </c>
      <c r="AN14" s="1">
        <v>2.7</v>
      </c>
      <c r="AO14" s="1">
        <v>5.5</v>
      </c>
      <c r="AP14" s="1">
        <v>12.55</v>
      </c>
      <c r="AQ14" s="1">
        <v>19.09</v>
      </c>
      <c r="AR14" s="1">
        <v>0.55000000000000004</v>
      </c>
      <c r="AS14" s="1">
        <v>5</v>
      </c>
      <c r="AT14" s="1">
        <v>0.18</v>
      </c>
      <c r="AU14" s="1">
        <v>1.0900000000000001</v>
      </c>
      <c r="AV14" s="1">
        <v>0.45</v>
      </c>
      <c r="AW14" s="1">
        <v>41</v>
      </c>
      <c r="AX14" s="1">
        <v>4.2699999999999996</v>
      </c>
      <c r="AY14" s="1">
        <v>0.36</v>
      </c>
      <c r="AZ14" s="1">
        <v>0.09</v>
      </c>
      <c r="BA14" s="1">
        <v>0.64</v>
      </c>
      <c r="BB14" s="1">
        <v>1.0900000000000001</v>
      </c>
      <c r="BC14" s="1">
        <v>6.18</v>
      </c>
      <c r="BD14" s="1">
        <v>3.73</v>
      </c>
      <c r="BE14" s="1">
        <v>1.82</v>
      </c>
      <c r="BF14" s="1">
        <v>0.55000000000000004</v>
      </c>
      <c r="BG14" s="1">
        <v>0.91</v>
      </c>
      <c r="BH14" s="1">
        <v>0.45</v>
      </c>
      <c r="BI14" s="1">
        <v>0.55000000000000004</v>
      </c>
      <c r="BJ14" s="1">
        <v>52.36</v>
      </c>
      <c r="BK14" s="1">
        <v>47.09</v>
      </c>
      <c r="BL14" s="1">
        <v>90</v>
      </c>
      <c r="BM14" s="1">
        <v>42.64</v>
      </c>
      <c r="BN14" s="1">
        <v>34.64</v>
      </c>
      <c r="BO14" s="1">
        <v>81</v>
      </c>
      <c r="BP14" s="1">
        <v>21.91</v>
      </c>
      <c r="BQ14" s="1">
        <v>18.73</v>
      </c>
      <c r="BR14" s="1">
        <v>85</v>
      </c>
      <c r="BS14" s="1">
        <v>0.55000000000000004</v>
      </c>
      <c r="BT14" s="1">
        <v>0.27</v>
      </c>
      <c r="BU14" s="1">
        <v>11</v>
      </c>
      <c r="BV14" s="1">
        <v>0</v>
      </c>
      <c r="BW14" s="1">
        <v>4</v>
      </c>
      <c r="BX14" s="1">
        <v>1.0900000000000001</v>
      </c>
      <c r="BY14" s="1">
        <v>67.91</v>
      </c>
      <c r="BZ14" s="1">
        <v>4.09</v>
      </c>
      <c r="CA14" s="1">
        <v>5.09</v>
      </c>
      <c r="CB14" s="1">
        <v>6</v>
      </c>
      <c r="CC14" s="1">
        <v>0.09</v>
      </c>
      <c r="CD14" s="1">
        <v>0</v>
      </c>
      <c r="CE14" s="1">
        <v>3.09</v>
      </c>
      <c r="CF14" s="1">
        <v>0.09</v>
      </c>
      <c r="CG14" s="1">
        <v>0.18</v>
      </c>
      <c r="CH14" s="1">
        <v>0</v>
      </c>
      <c r="CI14" s="1">
        <v>0</v>
      </c>
      <c r="CJ14" s="1">
        <v>0</v>
      </c>
      <c r="CK14" s="1">
        <f t="shared" si="0"/>
        <v>5.2027460600000008</v>
      </c>
      <c r="CL14" s="1">
        <v>7</v>
      </c>
    </row>
    <row r="15" spans="1:90" x14ac:dyDescent="0.25">
      <c r="A15" s="1" t="s">
        <v>82</v>
      </c>
      <c r="B15" s="1">
        <v>5.9</v>
      </c>
      <c r="C15" s="1">
        <v>14</v>
      </c>
      <c r="D15" s="1">
        <v>81.569999999999993</v>
      </c>
      <c r="E15" s="1">
        <v>0.26</v>
      </c>
      <c r="F15" s="1">
        <v>0.41</v>
      </c>
      <c r="G15" s="1">
        <v>0.4</v>
      </c>
      <c r="H15" s="1">
        <v>7</v>
      </c>
      <c r="I15" s="1">
        <v>1.5</v>
      </c>
      <c r="J15" s="1">
        <v>0.86</v>
      </c>
      <c r="K15" s="1">
        <v>1.07</v>
      </c>
      <c r="L15" s="1">
        <v>0.43</v>
      </c>
      <c r="M15" s="1">
        <v>0.14000000000000001</v>
      </c>
      <c r="N15" s="1">
        <v>7.0000000000000007E-2</v>
      </c>
      <c r="O15" s="1">
        <v>0.19</v>
      </c>
      <c r="P15" s="1">
        <v>0.19</v>
      </c>
      <c r="Q15" s="1">
        <v>0.36</v>
      </c>
      <c r="R15" s="1">
        <v>0.21</v>
      </c>
      <c r="S15" s="1">
        <v>0.14000000000000001</v>
      </c>
      <c r="T15" s="1">
        <v>0</v>
      </c>
      <c r="U15" s="1">
        <v>12</v>
      </c>
      <c r="V15" s="1">
        <v>10.43</v>
      </c>
      <c r="W15" s="1">
        <v>87</v>
      </c>
      <c r="X15" s="1">
        <v>1.71</v>
      </c>
      <c r="Y15" s="1">
        <v>0.21</v>
      </c>
      <c r="Z15" s="1">
        <v>12</v>
      </c>
      <c r="AA15" s="1">
        <v>0.86</v>
      </c>
      <c r="AB15" s="1">
        <v>7.0000000000000007E-2</v>
      </c>
      <c r="AC15" s="1">
        <v>1.29</v>
      </c>
      <c r="AD15" s="1">
        <v>0.21</v>
      </c>
      <c r="AE15" s="1">
        <v>0.17</v>
      </c>
      <c r="AF15" s="1">
        <v>0.14000000000000001</v>
      </c>
      <c r="AG15" s="1">
        <v>0</v>
      </c>
      <c r="AH15" s="1">
        <v>0</v>
      </c>
      <c r="AI15" s="1">
        <v>0</v>
      </c>
      <c r="AJ15" s="1">
        <v>0.36</v>
      </c>
      <c r="AK15" s="1">
        <v>20.29</v>
      </c>
      <c r="AL15" s="1">
        <v>19.36</v>
      </c>
      <c r="AM15" s="1">
        <v>22.66</v>
      </c>
      <c r="AN15" s="1">
        <v>1.5</v>
      </c>
      <c r="AO15" s="1">
        <v>4.2</v>
      </c>
      <c r="AP15" s="1">
        <v>9.86</v>
      </c>
      <c r="AQ15" s="1">
        <v>17.57</v>
      </c>
      <c r="AR15" s="1">
        <v>0.43</v>
      </c>
      <c r="AS15" s="1">
        <v>4.93</v>
      </c>
      <c r="AT15" s="1">
        <v>1.43</v>
      </c>
      <c r="AU15" s="1">
        <v>0.43</v>
      </c>
      <c r="AV15" s="1">
        <v>0.14000000000000001</v>
      </c>
      <c r="AW15" s="1">
        <v>33</v>
      </c>
      <c r="AX15" s="1">
        <v>4.07</v>
      </c>
      <c r="AY15" s="1">
        <v>0.5</v>
      </c>
      <c r="AZ15" s="1">
        <v>0</v>
      </c>
      <c r="BA15" s="1">
        <v>0.71</v>
      </c>
      <c r="BB15" s="1">
        <v>1.21</v>
      </c>
      <c r="BC15" s="1">
        <v>14.14</v>
      </c>
      <c r="BD15" s="1">
        <v>8.93</v>
      </c>
      <c r="BE15" s="1">
        <v>5.07</v>
      </c>
      <c r="BF15" s="1">
        <v>0.79</v>
      </c>
      <c r="BG15" s="1">
        <v>2.4300000000000002</v>
      </c>
      <c r="BH15" s="1">
        <v>2.14</v>
      </c>
      <c r="BI15" s="1">
        <v>1.64</v>
      </c>
      <c r="BJ15" s="1">
        <v>31.07</v>
      </c>
      <c r="BK15" s="1">
        <v>27.5</v>
      </c>
      <c r="BL15" s="1">
        <v>89</v>
      </c>
      <c r="BM15" s="1">
        <v>23.57</v>
      </c>
      <c r="BN15" s="1">
        <v>19.57</v>
      </c>
      <c r="BO15" s="1">
        <v>83</v>
      </c>
      <c r="BP15" s="1">
        <v>12</v>
      </c>
      <c r="BQ15" s="1">
        <v>10.43</v>
      </c>
      <c r="BR15" s="1">
        <v>87</v>
      </c>
      <c r="BS15" s="1">
        <v>0.28999999999999998</v>
      </c>
      <c r="BT15" s="1">
        <v>0.14000000000000001</v>
      </c>
      <c r="BU15" s="1">
        <v>13</v>
      </c>
      <c r="BV15" s="1">
        <v>1</v>
      </c>
      <c r="BW15" s="1">
        <v>5</v>
      </c>
      <c r="BX15" s="1">
        <v>1.71</v>
      </c>
      <c r="BY15" s="1">
        <v>44.71</v>
      </c>
      <c r="BZ15" s="1">
        <v>2.29</v>
      </c>
      <c r="CA15" s="1">
        <v>2.57</v>
      </c>
      <c r="CB15" s="1">
        <v>3</v>
      </c>
      <c r="CC15" s="1">
        <v>0.14000000000000001</v>
      </c>
      <c r="CD15" s="1">
        <v>0</v>
      </c>
      <c r="CE15" s="1">
        <v>0.86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3.1615631800000039</v>
      </c>
      <c r="CL15" s="1">
        <v>6</v>
      </c>
    </row>
    <row r="16" spans="1:90" x14ac:dyDescent="0.25">
      <c r="A16" s="1" t="s">
        <v>92</v>
      </c>
      <c r="B16" s="1">
        <v>6.4</v>
      </c>
      <c r="C16" s="1">
        <v>16</v>
      </c>
      <c r="D16" s="1">
        <v>72.25</v>
      </c>
      <c r="E16" s="1">
        <v>0.32</v>
      </c>
      <c r="F16" s="1">
        <v>0.28999999999999998</v>
      </c>
      <c r="G16" s="1">
        <v>0.4</v>
      </c>
      <c r="H16" s="1">
        <v>6</v>
      </c>
      <c r="I16" s="1">
        <v>1.75</v>
      </c>
      <c r="J16" s="1">
        <v>0.56000000000000005</v>
      </c>
      <c r="K16" s="1">
        <v>1.5</v>
      </c>
      <c r="L16" s="1">
        <v>0.25</v>
      </c>
      <c r="M16" s="1">
        <v>0.31</v>
      </c>
      <c r="N16" s="1">
        <v>0.06</v>
      </c>
      <c r="O16" s="1">
        <v>0.22</v>
      </c>
      <c r="P16" s="1">
        <v>0.22</v>
      </c>
      <c r="Q16" s="1">
        <v>0.12</v>
      </c>
      <c r="R16" s="1">
        <v>0.12</v>
      </c>
      <c r="S16" s="1">
        <v>0</v>
      </c>
      <c r="T16" s="1">
        <v>0</v>
      </c>
      <c r="U16" s="1">
        <v>14.06</v>
      </c>
      <c r="V16" s="1">
        <v>11.19</v>
      </c>
      <c r="W16" s="1">
        <v>80</v>
      </c>
      <c r="X16" s="1">
        <v>2.5</v>
      </c>
      <c r="Y16" s="1">
        <v>0.69</v>
      </c>
      <c r="Z16" s="1">
        <v>28</v>
      </c>
      <c r="AA16" s="1">
        <v>0.94</v>
      </c>
      <c r="AB16" s="1">
        <v>0.38</v>
      </c>
      <c r="AC16" s="1">
        <v>1.56</v>
      </c>
      <c r="AD16" s="1">
        <v>0.31</v>
      </c>
      <c r="AE16" s="1">
        <v>0.23</v>
      </c>
      <c r="AF16" s="1">
        <v>0.25</v>
      </c>
      <c r="AG16" s="1">
        <v>0</v>
      </c>
      <c r="AH16" s="1">
        <v>0.12</v>
      </c>
      <c r="AI16" s="1">
        <v>0</v>
      </c>
      <c r="AJ16" s="1">
        <v>0.44</v>
      </c>
      <c r="AK16" s="1">
        <v>27.38</v>
      </c>
      <c r="AL16" s="1">
        <v>22.56</v>
      </c>
      <c r="AM16" s="1">
        <v>14.79</v>
      </c>
      <c r="AN16" s="1">
        <v>1.8</v>
      </c>
      <c r="AO16" s="1">
        <v>4.0999999999999996</v>
      </c>
      <c r="AP16" s="1">
        <v>7.62</v>
      </c>
      <c r="AQ16" s="1">
        <v>12.12</v>
      </c>
      <c r="AR16" s="1">
        <v>0.19</v>
      </c>
      <c r="AS16" s="1">
        <v>3.62</v>
      </c>
      <c r="AT16" s="1">
        <v>0.88</v>
      </c>
      <c r="AU16" s="1">
        <v>0.94</v>
      </c>
      <c r="AV16" s="1">
        <v>0.5</v>
      </c>
      <c r="AW16" s="1">
        <v>53</v>
      </c>
      <c r="AX16" s="1">
        <v>4.3099999999999996</v>
      </c>
      <c r="AY16" s="1">
        <v>0.38</v>
      </c>
      <c r="AZ16" s="1">
        <v>0</v>
      </c>
      <c r="BA16" s="1">
        <v>0.44</v>
      </c>
      <c r="BB16" s="1">
        <v>0.81</v>
      </c>
      <c r="BC16" s="1">
        <v>13.75</v>
      </c>
      <c r="BD16" s="1">
        <v>8.5</v>
      </c>
      <c r="BE16" s="1">
        <v>5.12</v>
      </c>
      <c r="BF16" s="1">
        <v>0.69</v>
      </c>
      <c r="BG16" s="1">
        <v>2.31</v>
      </c>
      <c r="BH16" s="1">
        <v>2</v>
      </c>
      <c r="BI16" s="1">
        <v>1.59</v>
      </c>
      <c r="BJ16" s="1">
        <v>27</v>
      </c>
      <c r="BK16" s="1">
        <v>21.62</v>
      </c>
      <c r="BL16" s="1">
        <v>80</v>
      </c>
      <c r="BM16" s="1">
        <v>22.81</v>
      </c>
      <c r="BN16" s="1">
        <v>17</v>
      </c>
      <c r="BO16" s="1">
        <v>75</v>
      </c>
      <c r="BP16" s="1">
        <v>14.06</v>
      </c>
      <c r="BQ16" s="1">
        <v>11.19</v>
      </c>
      <c r="BR16" s="1">
        <v>80</v>
      </c>
      <c r="BS16" s="1">
        <v>0.12</v>
      </c>
      <c r="BT16" s="1">
        <v>0</v>
      </c>
      <c r="BU16" s="1">
        <v>14</v>
      </c>
      <c r="BV16" s="1">
        <v>2</v>
      </c>
      <c r="BW16" s="1">
        <v>8</v>
      </c>
      <c r="BX16" s="1">
        <v>0.94</v>
      </c>
      <c r="BY16" s="1">
        <v>43</v>
      </c>
      <c r="BZ16" s="1">
        <v>4.25</v>
      </c>
      <c r="CA16" s="1">
        <v>1.94</v>
      </c>
      <c r="CB16" s="1">
        <v>3.5</v>
      </c>
      <c r="CC16" s="1">
        <v>0.5</v>
      </c>
      <c r="CD16" s="1">
        <v>0</v>
      </c>
      <c r="CE16" s="1">
        <v>0.94</v>
      </c>
      <c r="CF16" s="1">
        <v>0.06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4.2101543200000009</v>
      </c>
      <c r="CL16" s="1">
        <v>6</v>
      </c>
    </row>
    <row r="17" spans="1:90" x14ac:dyDescent="0.25">
      <c r="A17" s="1" t="s">
        <v>113</v>
      </c>
      <c r="B17" s="1">
        <v>5.3</v>
      </c>
      <c r="C17" s="1">
        <v>15</v>
      </c>
      <c r="D17" s="1">
        <v>77.67</v>
      </c>
      <c r="E17" s="1">
        <v>0.12</v>
      </c>
      <c r="F17" s="1">
        <v>0.08</v>
      </c>
      <c r="G17" s="1">
        <v>0.1</v>
      </c>
      <c r="H17" s="1">
        <v>1</v>
      </c>
      <c r="I17" s="1">
        <v>1.1299999999999999</v>
      </c>
      <c r="J17" s="1">
        <v>0.33</v>
      </c>
      <c r="K17" s="1">
        <v>0.13</v>
      </c>
      <c r="L17" s="1">
        <v>1</v>
      </c>
      <c r="M17" s="1">
        <v>0</v>
      </c>
      <c r="N17" s="1">
        <v>0</v>
      </c>
      <c r="O17" s="1">
        <v>0.05</v>
      </c>
      <c r="P17" s="1">
        <v>0.05</v>
      </c>
      <c r="Q17" s="1">
        <v>7.0000000000000007E-2</v>
      </c>
      <c r="R17" s="1">
        <v>0</v>
      </c>
      <c r="S17" s="1">
        <v>7.0000000000000007E-2</v>
      </c>
      <c r="T17" s="1">
        <v>0</v>
      </c>
      <c r="U17" s="1">
        <v>13.67</v>
      </c>
      <c r="V17" s="1">
        <v>10.130000000000001</v>
      </c>
      <c r="W17" s="1">
        <v>74</v>
      </c>
      <c r="X17" s="1">
        <v>1.4</v>
      </c>
      <c r="Y17" s="1">
        <v>0.4</v>
      </c>
      <c r="Z17" s="1">
        <v>29</v>
      </c>
      <c r="AA17" s="1">
        <v>0.33</v>
      </c>
      <c r="AB17" s="1">
        <v>0.13</v>
      </c>
      <c r="AC17" s="1">
        <v>0.87</v>
      </c>
      <c r="AD17" s="1">
        <v>0.13</v>
      </c>
      <c r="AE17" s="1">
        <v>0.09</v>
      </c>
      <c r="AF17" s="1">
        <v>0</v>
      </c>
      <c r="AG17" s="1">
        <v>0</v>
      </c>
      <c r="AH17" s="1">
        <v>0.4</v>
      </c>
      <c r="AI17" s="1">
        <v>0</v>
      </c>
      <c r="AJ17" s="1">
        <v>0.2</v>
      </c>
      <c r="AK17" s="1">
        <v>5.53</v>
      </c>
      <c r="AL17" s="1">
        <v>15.18</v>
      </c>
      <c r="AM17" s="1">
        <v>14.87</v>
      </c>
      <c r="AN17" s="1">
        <v>0.5</v>
      </c>
      <c r="AO17" s="1">
        <v>2.8</v>
      </c>
      <c r="AP17" s="1">
        <v>12.4</v>
      </c>
      <c r="AQ17" s="1">
        <v>13.6</v>
      </c>
      <c r="AR17" s="1">
        <v>0.13</v>
      </c>
      <c r="AS17" s="1">
        <v>2.13</v>
      </c>
      <c r="AT17" s="1">
        <v>0.93</v>
      </c>
      <c r="AU17" s="1">
        <v>2.2000000000000002</v>
      </c>
      <c r="AV17" s="1">
        <v>1.27</v>
      </c>
      <c r="AW17" s="1">
        <v>58</v>
      </c>
      <c r="AX17" s="1">
        <v>7.73</v>
      </c>
      <c r="AY17" s="1">
        <v>1.1299999999999999</v>
      </c>
      <c r="AZ17" s="1">
        <v>0.13</v>
      </c>
      <c r="BA17" s="1">
        <v>1</v>
      </c>
      <c r="BB17" s="1">
        <v>2.27</v>
      </c>
      <c r="BC17" s="1">
        <v>12.67</v>
      </c>
      <c r="BD17" s="1">
        <v>8.4700000000000006</v>
      </c>
      <c r="BE17" s="1">
        <v>4.5999999999999996</v>
      </c>
      <c r="BF17" s="1">
        <v>0.73</v>
      </c>
      <c r="BG17" s="1">
        <v>2.0699999999999998</v>
      </c>
      <c r="BH17" s="1">
        <v>1.6</v>
      </c>
      <c r="BI17" s="1">
        <v>1.45</v>
      </c>
      <c r="BJ17" s="1">
        <v>55</v>
      </c>
      <c r="BK17" s="1">
        <v>46.2</v>
      </c>
      <c r="BL17" s="1">
        <v>84</v>
      </c>
      <c r="BM17" s="1">
        <v>30.2</v>
      </c>
      <c r="BN17" s="1">
        <v>23.87</v>
      </c>
      <c r="BO17" s="1">
        <v>79</v>
      </c>
      <c r="BP17" s="1">
        <v>13.67</v>
      </c>
      <c r="BQ17" s="1">
        <v>10.130000000000001</v>
      </c>
      <c r="BR17" s="1">
        <v>74</v>
      </c>
      <c r="BS17" s="1">
        <v>0.53</v>
      </c>
      <c r="BT17" s="1">
        <v>0.2</v>
      </c>
      <c r="BU17" s="1">
        <v>13</v>
      </c>
      <c r="BV17" s="1">
        <v>2</v>
      </c>
      <c r="BW17" s="1">
        <v>1</v>
      </c>
      <c r="BX17" s="1">
        <v>0.47</v>
      </c>
      <c r="BY17" s="1">
        <v>67.599999999999994</v>
      </c>
      <c r="BZ17" s="1">
        <v>0.2</v>
      </c>
      <c r="CA17" s="1">
        <v>8.67</v>
      </c>
      <c r="CB17" s="1">
        <v>3</v>
      </c>
      <c r="CC17" s="1">
        <v>0.13</v>
      </c>
      <c r="CD17" s="1">
        <v>0</v>
      </c>
      <c r="CE17" s="1">
        <v>0.2</v>
      </c>
      <c r="CF17" s="1">
        <v>0</v>
      </c>
      <c r="CG17" s="1">
        <v>0.13</v>
      </c>
      <c r="CH17" s="1">
        <v>7.0000000000000007E-2</v>
      </c>
      <c r="CI17" s="1">
        <v>0</v>
      </c>
      <c r="CJ17" s="1">
        <v>0</v>
      </c>
      <c r="CK17" s="1">
        <f t="shared" si="0"/>
        <v>3.2346162800000005</v>
      </c>
      <c r="CL17" s="1">
        <v>6</v>
      </c>
    </row>
    <row r="18" spans="1:90" x14ac:dyDescent="0.25">
      <c r="A18" s="1" t="s">
        <v>131</v>
      </c>
      <c r="B18" s="1">
        <v>11.7</v>
      </c>
      <c r="C18" s="1">
        <v>16</v>
      </c>
      <c r="D18" s="1">
        <v>85.12</v>
      </c>
      <c r="E18" s="1">
        <v>0.3</v>
      </c>
      <c r="F18" s="1">
        <v>0.2</v>
      </c>
      <c r="G18" s="1">
        <v>0.8</v>
      </c>
      <c r="H18" s="1">
        <v>9</v>
      </c>
      <c r="I18" s="1">
        <v>3.12</v>
      </c>
      <c r="J18" s="1">
        <v>1.19</v>
      </c>
      <c r="K18" s="1">
        <v>2.56</v>
      </c>
      <c r="L18" s="1">
        <v>0.56000000000000005</v>
      </c>
      <c r="M18" s="1">
        <v>0.94</v>
      </c>
      <c r="N18" s="1">
        <v>0.69</v>
      </c>
      <c r="O18" s="1">
        <v>0.52</v>
      </c>
      <c r="P18" s="1">
        <v>0.52</v>
      </c>
      <c r="Q18" s="1">
        <v>0.44</v>
      </c>
      <c r="R18" s="1">
        <v>0.38</v>
      </c>
      <c r="S18" s="1">
        <v>0.06</v>
      </c>
      <c r="T18" s="1">
        <v>0.12</v>
      </c>
      <c r="U18" s="1">
        <v>15.81</v>
      </c>
      <c r="V18" s="1">
        <v>10.119999999999999</v>
      </c>
      <c r="W18" s="1">
        <v>64</v>
      </c>
      <c r="X18" s="1">
        <v>1.81</v>
      </c>
      <c r="Y18" s="1">
        <v>0.19</v>
      </c>
      <c r="Z18" s="1">
        <v>10</v>
      </c>
      <c r="AA18" s="1">
        <v>0</v>
      </c>
      <c r="AB18" s="1">
        <v>0</v>
      </c>
      <c r="AC18" s="1">
        <v>1.06</v>
      </c>
      <c r="AD18" s="1">
        <v>0.25</v>
      </c>
      <c r="AE18" s="1">
        <v>0.25</v>
      </c>
      <c r="AF18" s="1">
        <v>0.12</v>
      </c>
      <c r="AG18" s="1">
        <v>0</v>
      </c>
      <c r="AH18" s="1">
        <v>0.06</v>
      </c>
      <c r="AI18" s="1">
        <v>0</v>
      </c>
      <c r="AJ18" s="1">
        <v>0.56000000000000005</v>
      </c>
      <c r="AK18" s="1">
        <v>53.38</v>
      </c>
      <c r="AL18" s="1">
        <v>18.28</v>
      </c>
      <c r="AM18" s="1">
        <v>23.34</v>
      </c>
      <c r="AN18" s="1">
        <v>3.4</v>
      </c>
      <c r="AO18" s="1">
        <v>6.1</v>
      </c>
      <c r="AP18" s="1">
        <v>5.12</v>
      </c>
      <c r="AQ18" s="1">
        <v>14.12</v>
      </c>
      <c r="AR18" s="1">
        <v>0.12</v>
      </c>
      <c r="AS18" s="1">
        <v>5.12</v>
      </c>
      <c r="AT18" s="1">
        <v>0.75</v>
      </c>
      <c r="AU18" s="1">
        <v>1.1200000000000001</v>
      </c>
      <c r="AV18" s="1">
        <v>0.62</v>
      </c>
      <c r="AW18" s="1">
        <v>55</v>
      </c>
      <c r="AX18" s="1">
        <v>2.88</v>
      </c>
      <c r="AY18" s="1">
        <v>0.38</v>
      </c>
      <c r="AZ18" s="1">
        <v>0</v>
      </c>
      <c r="BA18" s="1">
        <v>0.38</v>
      </c>
      <c r="BB18" s="1">
        <v>0.75</v>
      </c>
      <c r="BC18" s="1">
        <v>8.5</v>
      </c>
      <c r="BD18" s="1">
        <v>6.06</v>
      </c>
      <c r="BE18" s="1">
        <v>2.88</v>
      </c>
      <c r="BF18" s="1">
        <v>0.62</v>
      </c>
      <c r="BG18" s="1">
        <v>1.62</v>
      </c>
      <c r="BH18" s="1">
        <v>1.31</v>
      </c>
      <c r="BI18" s="1">
        <v>0.99</v>
      </c>
      <c r="BJ18" s="1">
        <v>29.19</v>
      </c>
      <c r="BK18" s="1">
        <v>21.56</v>
      </c>
      <c r="BL18" s="1">
        <v>74</v>
      </c>
      <c r="BM18" s="1">
        <v>25.25</v>
      </c>
      <c r="BN18" s="1">
        <v>16.88</v>
      </c>
      <c r="BO18" s="1">
        <v>67</v>
      </c>
      <c r="BP18" s="1">
        <v>15.81</v>
      </c>
      <c r="BQ18" s="1">
        <v>10.119999999999999</v>
      </c>
      <c r="BR18" s="1">
        <v>64</v>
      </c>
      <c r="BS18" s="1">
        <v>0.56000000000000005</v>
      </c>
      <c r="BT18" s="1">
        <v>0.12</v>
      </c>
      <c r="BU18" s="1">
        <v>15</v>
      </c>
      <c r="BV18" s="1">
        <v>1</v>
      </c>
      <c r="BW18" s="1">
        <v>1</v>
      </c>
      <c r="BX18" s="1">
        <v>1.44</v>
      </c>
      <c r="BY18" s="1">
        <v>48.5</v>
      </c>
      <c r="BZ18" s="1">
        <v>7</v>
      </c>
      <c r="CA18" s="1">
        <v>3</v>
      </c>
      <c r="CB18" s="1">
        <v>3.88</v>
      </c>
      <c r="CC18" s="1">
        <v>0.5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4.9743900600000046</v>
      </c>
      <c r="CL18" s="1">
        <v>5</v>
      </c>
    </row>
    <row r="19" spans="1:90" x14ac:dyDescent="0.25">
      <c r="A19" s="1" t="s">
        <v>162</v>
      </c>
      <c r="B19" s="1">
        <v>4.5</v>
      </c>
      <c r="C19" s="1">
        <v>13</v>
      </c>
      <c r="D19" s="1">
        <v>46.77</v>
      </c>
      <c r="E19" s="1">
        <v>0.08</v>
      </c>
      <c r="F19" s="1">
        <v>0</v>
      </c>
      <c r="G19" s="1">
        <v>0.1</v>
      </c>
      <c r="H19" s="1">
        <v>0</v>
      </c>
      <c r="I19" s="1">
        <v>0.77</v>
      </c>
      <c r="J19" s="1">
        <v>0.15</v>
      </c>
      <c r="K19" s="1">
        <v>0.69</v>
      </c>
      <c r="L19" s="1">
        <v>0.08</v>
      </c>
      <c r="M19" s="1">
        <v>0</v>
      </c>
      <c r="N19" s="1">
        <v>0.23</v>
      </c>
      <c r="O19" s="1">
        <v>0.05</v>
      </c>
      <c r="P19" s="1">
        <v>0.05</v>
      </c>
      <c r="Q19" s="1">
        <v>0</v>
      </c>
      <c r="R19" s="1">
        <v>0</v>
      </c>
      <c r="S19" s="1">
        <v>0</v>
      </c>
      <c r="T19" s="1">
        <v>0</v>
      </c>
      <c r="U19" s="1">
        <v>6.15</v>
      </c>
      <c r="V19" s="1">
        <v>4.38</v>
      </c>
      <c r="W19" s="1">
        <v>71</v>
      </c>
      <c r="X19" s="1">
        <v>1.46</v>
      </c>
      <c r="Y19" s="1">
        <v>0.23</v>
      </c>
      <c r="Z19" s="1">
        <v>16</v>
      </c>
      <c r="AA19" s="1">
        <v>0.15</v>
      </c>
      <c r="AB19" s="1">
        <v>0</v>
      </c>
      <c r="AC19" s="1">
        <v>0.38</v>
      </c>
      <c r="AD19" s="1">
        <v>0</v>
      </c>
      <c r="AE19" s="1">
        <v>0.04</v>
      </c>
      <c r="AF19" s="1">
        <v>0</v>
      </c>
      <c r="AG19" s="1">
        <v>0</v>
      </c>
      <c r="AH19" s="1">
        <v>0.08</v>
      </c>
      <c r="AI19" s="1">
        <v>0</v>
      </c>
      <c r="AJ19" s="1">
        <v>0.08</v>
      </c>
      <c r="AK19" s="1">
        <v>14.62</v>
      </c>
      <c r="AL19" s="1">
        <v>6.52</v>
      </c>
      <c r="AM19" s="1">
        <v>5.75</v>
      </c>
      <c r="AN19" s="1">
        <v>0.4</v>
      </c>
      <c r="AO19" s="1">
        <v>2.4</v>
      </c>
      <c r="AP19" s="1">
        <v>4.08</v>
      </c>
      <c r="AQ19" s="1">
        <v>4.08</v>
      </c>
      <c r="AR19" s="1">
        <v>0</v>
      </c>
      <c r="AS19" s="1">
        <v>1.38</v>
      </c>
      <c r="AT19" s="1">
        <v>0.92</v>
      </c>
      <c r="AU19" s="1">
        <v>1.31</v>
      </c>
      <c r="AV19" s="1">
        <v>0.77</v>
      </c>
      <c r="AW19" s="1">
        <v>59</v>
      </c>
      <c r="AX19" s="1">
        <v>2.54</v>
      </c>
      <c r="AY19" s="1">
        <v>0.08</v>
      </c>
      <c r="AZ19" s="1">
        <v>0.15</v>
      </c>
      <c r="BA19" s="1">
        <v>0.62</v>
      </c>
      <c r="BB19" s="1">
        <v>0.85</v>
      </c>
      <c r="BC19" s="1">
        <v>12.62</v>
      </c>
      <c r="BD19" s="1">
        <v>8.23</v>
      </c>
      <c r="BE19" s="1">
        <v>4.38</v>
      </c>
      <c r="BF19" s="1">
        <v>0.77</v>
      </c>
      <c r="BG19" s="1">
        <v>2.46</v>
      </c>
      <c r="BH19" s="1">
        <v>2.54</v>
      </c>
      <c r="BI19" s="1">
        <v>1.64</v>
      </c>
      <c r="BJ19" s="1">
        <v>14</v>
      </c>
      <c r="BK19" s="1">
        <v>10.77</v>
      </c>
      <c r="BL19" s="1">
        <v>77</v>
      </c>
      <c r="BM19" s="1">
        <v>11.15</v>
      </c>
      <c r="BN19" s="1">
        <v>7.62</v>
      </c>
      <c r="BO19" s="1">
        <v>68</v>
      </c>
      <c r="BP19" s="1">
        <v>6.15</v>
      </c>
      <c r="BQ19" s="1">
        <v>4.38</v>
      </c>
      <c r="BR19" s="1">
        <v>71</v>
      </c>
      <c r="BS19" s="1">
        <v>0</v>
      </c>
      <c r="BT19" s="1">
        <v>0</v>
      </c>
      <c r="BU19" s="1">
        <v>6</v>
      </c>
      <c r="BV19" s="1">
        <v>7</v>
      </c>
      <c r="BW19" s="1">
        <v>3</v>
      </c>
      <c r="BX19" s="1">
        <v>0.46</v>
      </c>
      <c r="BY19" s="1">
        <v>25.77</v>
      </c>
      <c r="BZ19" s="1">
        <v>1.38</v>
      </c>
      <c r="CA19" s="1">
        <v>0.92</v>
      </c>
      <c r="CB19" s="1">
        <v>1.54</v>
      </c>
      <c r="CC19" s="1">
        <v>0.46</v>
      </c>
      <c r="CD19" s="1">
        <v>0</v>
      </c>
      <c r="CE19" s="1">
        <v>0.15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3.5106114800000006</v>
      </c>
      <c r="CL19" s="1">
        <v>5</v>
      </c>
    </row>
    <row r="20" spans="1:90" x14ac:dyDescent="0.25">
      <c r="A20" s="1" t="s">
        <v>96</v>
      </c>
      <c r="B20" s="1">
        <v>5.5</v>
      </c>
      <c r="C20" s="1">
        <v>14</v>
      </c>
      <c r="D20" s="1">
        <v>90</v>
      </c>
      <c r="E20" s="1">
        <v>0.05</v>
      </c>
      <c r="F20" s="1">
        <v>0.06</v>
      </c>
      <c r="G20" s="1">
        <v>0.1</v>
      </c>
      <c r="H20" s="1">
        <v>2</v>
      </c>
      <c r="I20" s="1">
        <v>1.07</v>
      </c>
      <c r="J20" s="1">
        <v>0.36</v>
      </c>
      <c r="K20" s="1">
        <v>0.5</v>
      </c>
      <c r="L20" s="1">
        <v>0.56999999999999995</v>
      </c>
      <c r="M20" s="1">
        <v>0</v>
      </c>
      <c r="N20" s="1">
        <v>0.28999999999999998</v>
      </c>
      <c r="O20" s="1">
        <v>7.0000000000000007E-2</v>
      </c>
      <c r="P20" s="1">
        <v>7.0000000000000007E-2</v>
      </c>
      <c r="Q20" s="1">
        <v>0.14000000000000001</v>
      </c>
      <c r="R20" s="1">
        <v>0</v>
      </c>
      <c r="S20" s="1">
        <v>0.14000000000000001</v>
      </c>
      <c r="T20" s="1">
        <v>0</v>
      </c>
      <c r="U20" s="1">
        <v>23.21</v>
      </c>
      <c r="V20" s="1">
        <v>20.5</v>
      </c>
      <c r="W20" s="1">
        <v>88</v>
      </c>
      <c r="X20" s="1">
        <v>0.21</v>
      </c>
      <c r="Y20" s="1">
        <v>0.14000000000000001</v>
      </c>
      <c r="Z20" s="1">
        <v>67</v>
      </c>
      <c r="AA20" s="1">
        <v>0</v>
      </c>
      <c r="AB20" s="1">
        <v>0</v>
      </c>
      <c r="AC20" s="1">
        <v>0.79</v>
      </c>
      <c r="AD20" s="1">
        <v>0</v>
      </c>
      <c r="AE20" s="1">
        <v>0.05</v>
      </c>
      <c r="AF20" s="1">
        <v>0</v>
      </c>
      <c r="AG20" s="1">
        <v>0</v>
      </c>
      <c r="AH20" s="1">
        <v>0.21</v>
      </c>
      <c r="AI20" s="1">
        <v>0</v>
      </c>
      <c r="AJ20" s="1">
        <v>0.56999999999999995</v>
      </c>
      <c r="AK20" s="1">
        <v>10.29</v>
      </c>
      <c r="AL20" s="1">
        <v>16.34</v>
      </c>
      <c r="AM20" s="1">
        <v>20.77</v>
      </c>
      <c r="AN20" s="1">
        <v>0.5</v>
      </c>
      <c r="AO20" s="1">
        <v>3.2</v>
      </c>
      <c r="AP20" s="1">
        <v>14.43</v>
      </c>
      <c r="AQ20" s="1">
        <v>17</v>
      </c>
      <c r="AR20" s="1">
        <v>0.14000000000000001</v>
      </c>
      <c r="AS20" s="1">
        <v>3.21</v>
      </c>
      <c r="AT20" s="1">
        <v>0.56999999999999995</v>
      </c>
      <c r="AU20" s="1">
        <v>2.5</v>
      </c>
      <c r="AV20" s="1">
        <v>1.57</v>
      </c>
      <c r="AW20" s="1">
        <v>63</v>
      </c>
      <c r="AX20" s="1">
        <v>8.7899999999999991</v>
      </c>
      <c r="AY20" s="1">
        <v>1</v>
      </c>
      <c r="AZ20" s="1">
        <v>0.21</v>
      </c>
      <c r="BA20" s="1">
        <v>0.71</v>
      </c>
      <c r="BB20" s="1">
        <v>1.93</v>
      </c>
      <c r="BC20" s="1">
        <v>5.71</v>
      </c>
      <c r="BD20" s="1">
        <v>4.07</v>
      </c>
      <c r="BE20" s="1">
        <v>2</v>
      </c>
      <c r="BF20" s="1">
        <v>0.56999999999999995</v>
      </c>
      <c r="BG20" s="1">
        <v>1.07</v>
      </c>
      <c r="BH20" s="1">
        <v>0.79</v>
      </c>
      <c r="BI20" s="1">
        <v>0.65</v>
      </c>
      <c r="BJ20" s="1">
        <v>85.5</v>
      </c>
      <c r="BK20" s="1">
        <v>78.930000000000007</v>
      </c>
      <c r="BL20" s="1">
        <v>92</v>
      </c>
      <c r="BM20" s="1">
        <v>52.14</v>
      </c>
      <c r="BN20" s="1">
        <v>47.79</v>
      </c>
      <c r="BO20" s="1">
        <v>92</v>
      </c>
      <c r="BP20" s="1">
        <v>23.21</v>
      </c>
      <c r="BQ20" s="1">
        <v>20.5</v>
      </c>
      <c r="BR20" s="1">
        <v>88</v>
      </c>
      <c r="BS20" s="1">
        <v>7.0000000000000007E-2</v>
      </c>
      <c r="BT20" s="1">
        <v>0</v>
      </c>
      <c r="BU20" s="1">
        <v>14</v>
      </c>
      <c r="BV20" s="1">
        <v>0</v>
      </c>
      <c r="BW20" s="1">
        <v>0</v>
      </c>
      <c r="BX20" s="1">
        <v>0.56999999999999995</v>
      </c>
      <c r="BY20" s="1">
        <v>96.79</v>
      </c>
      <c r="BZ20" s="1">
        <v>1.29</v>
      </c>
      <c r="CA20" s="1">
        <v>10.93</v>
      </c>
      <c r="CB20" s="1">
        <v>2.14</v>
      </c>
      <c r="CC20" s="1">
        <v>7.0000000000000007E-2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2.7129265699999978</v>
      </c>
      <c r="CL20" s="1">
        <v>4</v>
      </c>
    </row>
    <row r="21" spans="1:90" x14ac:dyDescent="0.25">
      <c r="A21" s="1" t="s">
        <v>215</v>
      </c>
      <c r="B21" s="1">
        <v>4.5</v>
      </c>
      <c r="C21" s="1">
        <v>2</v>
      </c>
      <c r="D21" s="1">
        <v>17.5</v>
      </c>
      <c r="E21" s="1">
        <v>0.18</v>
      </c>
      <c r="F21" s="1">
        <v>0</v>
      </c>
      <c r="G21" s="1">
        <v>0.3</v>
      </c>
      <c r="H21" s="1">
        <v>0</v>
      </c>
      <c r="I21" s="1">
        <v>0.5</v>
      </c>
      <c r="J21" s="1">
        <v>0.5</v>
      </c>
      <c r="K21" s="1">
        <v>0.5</v>
      </c>
      <c r="L21" s="1">
        <v>0</v>
      </c>
      <c r="M21" s="1">
        <v>0.5</v>
      </c>
      <c r="N21" s="1">
        <v>0</v>
      </c>
      <c r="O21" s="1">
        <v>0.22</v>
      </c>
      <c r="P21" s="1">
        <v>0.22</v>
      </c>
      <c r="Q21" s="1">
        <v>0</v>
      </c>
      <c r="R21" s="1">
        <v>0</v>
      </c>
      <c r="S21" s="1">
        <v>0</v>
      </c>
      <c r="T21" s="1">
        <v>0</v>
      </c>
      <c r="U21" s="1">
        <v>2.5</v>
      </c>
      <c r="V21" s="1">
        <v>1.5</v>
      </c>
      <c r="W21" s="1">
        <v>60</v>
      </c>
      <c r="X21" s="1">
        <v>0</v>
      </c>
      <c r="Y21" s="1">
        <v>0</v>
      </c>
      <c r="AA21" s="1">
        <v>0</v>
      </c>
      <c r="AB21" s="1">
        <v>0</v>
      </c>
      <c r="AC21" s="1">
        <v>0.5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10.5</v>
      </c>
      <c r="AL21" s="1">
        <v>5.6</v>
      </c>
      <c r="AM21" s="1">
        <v>5.0999999999999996</v>
      </c>
      <c r="AN21" s="1">
        <v>1.3</v>
      </c>
      <c r="AO21" s="1">
        <v>2.8</v>
      </c>
      <c r="AP21" s="1">
        <v>2</v>
      </c>
      <c r="AQ21" s="1">
        <v>2</v>
      </c>
      <c r="AR21" s="1">
        <v>0</v>
      </c>
      <c r="AS21" s="1">
        <v>1</v>
      </c>
      <c r="AT21" s="1">
        <v>0</v>
      </c>
      <c r="AU21" s="1">
        <v>1</v>
      </c>
      <c r="AV21" s="1">
        <v>0.5</v>
      </c>
      <c r="AW21" s="1">
        <v>50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14.5</v>
      </c>
      <c r="BD21" s="1">
        <v>9.5</v>
      </c>
      <c r="BE21" s="1">
        <v>6</v>
      </c>
      <c r="BF21" s="1">
        <v>0</v>
      </c>
      <c r="BG21" s="1">
        <v>2.5</v>
      </c>
      <c r="BH21" s="1">
        <v>1</v>
      </c>
      <c r="BI21" s="1">
        <v>1.44</v>
      </c>
      <c r="BJ21" s="1">
        <v>6</v>
      </c>
      <c r="BK21" s="1">
        <v>4</v>
      </c>
      <c r="BL21" s="1">
        <v>67</v>
      </c>
      <c r="BM21" s="1">
        <v>4</v>
      </c>
      <c r="BN21" s="1">
        <v>2.5</v>
      </c>
      <c r="BO21" s="1">
        <v>63</v>
      </c>
      <c r="BP21" s="1">
        <v>2.5</v>
      </c>
      <c r="BQ21" s="1">
        <v>1.5</v>
      </c>
      <c r="BR21" s="1">
        <v>60</v>
      </c>
      <c r="BS21" s="1">
        <v>0</v>
      </c>
      <c r="BT21" s="1">
        <v>0</v>
      </c>
      <c r="BU21" s="1">
        <v>0</v>
      </c>
      <c r="BV21" s="1">
        <v>2</v>
      </c>
      <c r="BW21" s="1">
        <v>0</v>
      </c>
      <c r="BX21" s="1">
        <v>0.5</v>
      </c>
      <c r="BY21" s="1">
        <v>12</v>
      </c>
      <c r="BZ21" s="1">
        <v>1.5</v>
      </c>
      <c r="CA21" s="1">
        <v>0.5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3.5975140199999998</v>
      </c>
      <c r="CL21" s="1">
        <v>4</v>
      </c>
    </row>
    <row r="22" spans="1:90" x14ac:dyDescent="0.25">
      <c r="A22" s="1" t="s">
        <v>204</v>
      </c>
      <c r="B22" s="1">
        <v>5.6</v>
      </c>
      <c r="C22" s="1">
        <v>14</v>
      </c>
      <c r="D22" s="1">
        <v>65.569999999999993</v>
      </c>
      <c r="E22" s="1">
        <v>0.13</v>
      </c>
      <c r="F22" s="1">
        <v>0.19</v>
      </c>
      <c r="G22" s="1">
        <v>0.2</v>
      </c>
      <c r="H22" s="1">
        <v>4</v>
      </c>
      <c r="I22" s="1">
        <v>0.93</v>
      </c>
      <c r="J22" s="1">
        <v>0.43</v>
      </c>
      <c r="K22" s="1">
        <v>0.43</v>
      </c>
      <c r="L22" s="1">
        <v>0.5</v>
      </c>
      <c r="M22" s="1">
        <v>0</v>
      </c>
      <c r="N22" s="1">
        <v>7.0000000000000007E-2</v>
      </c>
      <c r="O22" s="1">
        <v>0.08</v>
      </c>
      <c r="P22" s="1">
        <v>0.08</v>
      </c>
      <c r="Q22" s="1">
        <v>0.28999999999999998</v>
      </c>
      <c r="R22" s="1">
        <v>0.21</v>
      </c>
      <c r="S22" s="1">
        <v>7.0000000000000007E-2</v>
      </c>
      <c r="T22" s="1">
        <v>7.0000000000000007E-2</v>
      </c>
      <c r="U22" s="1">
        <v>13.93</v>
      </c>
      <c r="V22" s="1">
        <v>10.5</v>
      </c>
      <c r="W22" s="1">
        <v>75</v>
      </c>
      <c r="X22" s="1">
        <v>1.36</v>
      </c>
      <c r="Y22" s="1">
        <v>0.64</v>
      </c>
      <c r="Z22" s="1">
        <v>47</v>
      </c>
      <c r="AA22" s="1">
        <v>1</v>
      </c>
      <c r="AB22" s="1">
        <v>0.21</v>
      </c>
      <c r="AC22" s="1">
        <v>1.5</v>
      </c>
      <c r="AD22" s="1">
        <v>7.0000000000000007E-2</v>
      </c>
      <c r="AE22" s="1">
        <v>0.11</v>
      </c>
      <c r="AF22" s="1">
        <v>0</v>
      </c>
      <c r="AG22" s="1">
        <v>0</v>
      </c>
      <c r="AH22" s="1">
        <v>0.14000000000000001</v>
      </c>
      <c r="AI22" s="1">
        <v>0</v>
      </c>
      <c r="AJ22" s="1">
        <v>0.36</v>
      </c>
      <c r="AK22" s="1">
        <v>13.93</v>
      </c>
      <c r="AL22" s="1">
        <v>23.16</v>
      </c>
      <c r="AM22" s="1">
        <v>17.63</v>
      </c>
      <c r="AN22" s="1">
        <v>0.7</v>
      </c>
      <c r="AO22" s="1">
        <v>3.1</v>
      </c>
      <c r="AP22" s="1">
        <v>8.93</v>
      </c>
      <c r="AQ22" s="1">
        <v>14.07</v>
      </c>
      <c r="AR22" s="1">
        <v>0.28999999999999998</v>
      </c>
      <c r="AS22" s="1">
        <v>3.64</v>
      </c>
      <c r="AT22" s="1">
        <v>1</v>
      </c>
      <c r="AU22" s="1">
        <v>1.21</v>
      </c>
      <c r="AV22" s="1">
        <v>0.43</v>
      </c>
      <c r="AW22" s="1">
        <v>36</v>
      </c>
      <c r="AX22" s="1">
        <v>3.86</v>
      </c>
      <c r="AY22" s="1">
        <v>0.36</v>
      </c>
      <c r="AZ22" s="1">
        <v>7.0000000000000007E-2</v>
      </c>
      <c r="BA22" s="1">
        <v>0.21</v>
      </c>
      <c r="BB22" s="1">
        <v>0.64</v>
      </c>
      <c r="BC22" s="1">
        <v>13.57</v>
      </c>
      <c r="BD22" s="1">
        <v>8.14</v>
      </c>
      <c r="BE22" s="1">
        <v>5.29</v>
      </c>
      <c r="BF22" s="1">
        <v>0.71</v>
      </c>
      <c r="BG22" s="1">
        <v>2.14</v>
      </c>
      <c r="BH22" s="1">
        <v>1.79</v>
      </c>
      <c r="BI22" s="1">
        <v>1.54</v>
      </c>
      <c r="BJ22" s="1">
        <v>36.86</v>
      </c>
      <c r="BK22" s="1">
        <v>30.86</v>
      </c>
      <c r="BL22" s="1">
        <v>84</v>
      </c>
      <c r="BM22" s="1">
        <v>24.21</v>
      </c>
      <c r="BN22" s="1">
        <v>18.79</v>
      </c>
      <c r="BO22" s="1">
        <v>78</v>
      </c>
      <c r="BP22" s="1">
        <v>13.93</v>
      </c>
      <c r="BQ22" s="1">
        <v>10.5</v>
      </c>
      <c r="BR22" s="1">
        <v>75</v>
      </c>
      <c r="BS22" s="1">
        <v>0.56999999999999995</v>
      </c>
      <c r="BT22" s="1">
        <v>0.14000000000000001</v>
      </c>
      <c r="BU22" s="1">
        <v>10</v>
      </c>
      <c r="BV22" s="1">
        <v>4</v>
      </c>
      <c r="BW22" s="1">
        <v>4</v>
      </c>
      <c r="BX22" s="1">
        <v>0.5</v>
      </c>
      <c r="BY22" s="1">
        <v>46.36</v>
      </c>
      <c r="BZ22" s="1">
        <v>1.36</v>
      </c>
      <c r="CA22" s="1">
        <v>3.86</v>
      </c>
      <c r="CB22" s="1">
        <v>3.5</v>
      </c>
      <c r="CC22" s="1">
        <v>0.21</v>
      </c>
      <c r="CD22" s="1">
        <v>0</v>
      </c>
      <c r="CE22" s="1">
        <v>0.86</v>
      </c>
      <c r="CF22" s="1">
        <v>7.0000000000000007E-2</v>
      </c>
      <c r="CG22" s="1">
        <v>0.28999999999999998</v>
      </c>
      <c r="CH22" s="1">
        <v>7.0000000000000007E-2</v>
      </c>
      <c r="CI22" s="1">
        <v>0</v>
      </c>
      <c r="CJ22" s="1">
        <v>0</v>
      </c>
      <c r="CK22" s="1">
        <f t="shared" si="0"/>
        <v>3.3029034200000007</v>
      </c>
      <c r="CL22" s="1">
        <v>3</v>
      </c>
    </row>
    <row r="23" spans="1:90" x14ac:dyDescent="0.25">
      <c r="A23" s="1" t="s">
        <v>62</v>
      </c>
      <c r="B23" s="1">
        <v>4.8</v>
      </c>
      <c r="C23" s="1">
        <v>6</v>
      </c>
      <c r="D23" s="1">
        <v>78</v>
      </c>
      <c r="E23" s="1">
        <v>0.03</v>
      </c>
      <c r="F23" s="1">
        <v>0</v>
      </c>
      <c r="G23" s="1">
        <v>0</v>
      </c>
      <c r="H23" s="1">
        <v>0</v>
      </c>
      <c r="I23" s="1">
        <v>0.5</v>
      </c>
      <c r="J23" s="1">
        <v>0</v>
      </c>
      <c r="K23" s="1">
        <v>0.17</v>
      </c>
      <c r="L23" s="1">
        <v>0.33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15.33</v>
      </c>
      <c r="V23" s="1">
        <v>11.67</v>
      </c>
      <c r="W23" s="1">
        <v>76</v>
      </c>
      <c r="X23" s="1">
        <v>0.5</v>
      </c>
      <c r="Y23" s="1">
        <v>0.17</v>
      </c>
      <c r="Z23" s="1">
        <v>34</v>
      </c>
      <c r="AA23" s="1">
        <v>0</v>
      </c>
      <c r="AB23" s="1">
        <v>0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0.17</v>
      </c>
      <c r="AI23" s="1">
        <v>0.17</v>
      </c>
      <c r="AJ23" s="1">
        <v>0.17</v>
      </c>
      <c r="AK23" s="1">
        <v>2.33</v>
      </c>
      <c r="AL23" s="1">
        <v>10.08</v>
      </c>
      <c r="AM23" s="1">
        <v>9</v>
      </c>
      <c r="AN23" s="1">
        <v>0.1</v>
      </c>
      <c r="AO23" s="1">
        <v>2.5</v>
      </c>
      <c r="AP23" s="1">
        <v>9.67</v>
      </c>
      <c r="AQ23" s="1">
        <v>8.17</v>
      </c>
      <c r="AR23" s="1">
        <v>0</v>
      </c>
      <c r="AS23" s="1">
        <v>1.33</v>
      </c>
      <c r="AT23" s="1">
        <v>2</v>
      </c>
      <c r="AU23" s="1">
        <v>1.67</v>
      </c>
      <c r="AV23" s="1">
        <v>1.17</v>
      </c>
      <c r="AW23" s="1">
        <v>70</v>
      </c>
      <c r="AX23" s="1">
        <v>5.33</v>
      </c>
      <c r="AY23" s="1">
        <v>0.5</v>
      </c>
      <c r="AZ23" s="1">
        <v>0.17</v>
      </c>
      <c r="BA23" s="1">
        <v>1</v>
      </c>
      <c r="BB23" s="1">
        <v>1.67</v>
      </c>
      <c r="BC23" s="1">
        <v>14.5</v>
      </c>
      <c r="BD23" s="1">
        <v>9.5</v>
      </c>
      <c r="BE23" s="1">
        <v>5.5</v>
      </c>
      <c r="BF23" s="1">
        <v>0.5</v>
      </c>
      <c r="BG23" s="1">
        <v>3</v>
      </c>
      <c r="BH23" s="1">
        <v>2.83</v>
      </c>
      <c r="BI23" s="1">
        <v>1.92</v>
      </c>
      <c r="BJ23" s="1">
        <v>51.17</v>
      </c>
      <c r="BK23" s="1">
        <v>41.83</v>
      </c>
      <c r="BL23" s="1">
        <v>82</v>
      </c>
      <c r="BM23" s="1">
        <v>30.17</v>
      </c>
      <c r="BN23" s="1">
        <v>24</v>
      </c>
      <c r="BO23" s="1">
        <v>80</v>
      </c>
      <c r="BP23" s="1">
        <v>15.33</v>
      </c>
      <c r="BQ23" s="1">
        <v>11.67</v>
      </c>
      <c r="BR23" s="1">
        <v>76</v>
      </c>
      <c r="BS23" s="1">
        <v>0.17</v>
      </c>
      <c r="BT23" s="1">
        <v>0</v>
      </c>
      <c r="BU23" s="1">
        <v>6</v>
      </c>
      <c r="BV23" s="1">
        <v>0</v>
      </c>
      <c r="BW23" s="1">
        <v>2</v>
      </c>
      <c r="BX23" s="1">
        <v>0.67</v>
      </c>
      <c r="BY23" s="1">
        <v>60.33</v>
      </c>
      <c r="BZ23" s="1">
        <v>0.83</v>
      </c>
      <c r="CA23" s="1">
        <v>7.67</v>
      </c>
      <c r="CB23" s="1">
        <v>1.67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3.015999910000001</v>
      </c>
      <c r="CL23" s="1">
        <v>3</v>
      </c>
    </row>
    <row r="24" spans="1:90" x14ac:dyDescent="0.25">
      <c r="A24" s="1" t="s">
        <v>70</v>
      </c>
      <c r="B24" s="1">
        <v>5.6</v>
      </c>
      <c r="C24" s="1">
        <v>12</v>
      </c>
      <c r="D24" s="1">
        <v>59.08</v>
      </c>
      <c r="E24" s="1">
        <v>0.28999999999999998</v>
      </c>
      <c r="F24" s="1">
        <v>0</v>
      </c>
      <c r="G24" s="1">
        <v>0.3</v>
      </c>
      <c r="H24" s="1">
        <v>0</v>
      </c>
      <c r="I24" s="1">
        <v>1.67</v>
      </c>
      <c r="J24" s="1">
        <v>0.67</v>
      </c>
      <c r="K24" s="1">
        <v>1.17</v>
      </c>
      <c r="L24" s="1">
        <v>0.5</v>
      </c>
      <c r="M24" s="1">
        <v>0.33</v>
      </c>
      <c r="N24" s="1">
        <v>0.08</v>
      </c>
      <c r="O24" s="1">
        <v>0.22</v>
      </c>
      <c r="P24" s="1">
        <v>0.22</v>
      </c>
      <c r="Q24" s="1">
        <v>0</v>
      </c>
      <c r="R24" s="1">
        <v>0</v>
      </c>
      <c r="S24" s="1">
        <v>0</v>
      </c>
      <c r="T24" s="1">
        <v>0</v>
      </c>
      <c r="U24" s="1">
        <v>8</v>
      </c>
      <c r="V24" s="1">
        <v>6.5</v>
      </c>
      <c r="W24" s="1">
        <v>81</v>
      </c>
      <c r="X24" s="1">
        <v>0.92</v>
      </c>
      <c r="Y24" s="1">
        <v>0.08</v>
      </c>
      <c r="Z24" s="1">
        <v>9</v>
      </c>
      <c r="AA24" s="1">
        <v>0.42</v>
      </c>
      <c r="AB24" s="1">
        <v>0.08</v>
      </c>
      <c r="AC24" s="1">
        <v>0.67</v>
      </c>
      <c r="AD24" s="1">
        <v>0.08</v>
      </c>
      <c r="AE24" s="1">
        <v>0.1</v>
      </c>
      <c r="AF24" s="1">
        <v>0</v>
      </c>
      <c r="AG24" s="1">
        <v>0</v>
      </c>
      <c r="AH24" s="1">
        <v>0</v>
      </c>
      <c r="AI24" s="1">
        <v>0</v>
      </c>
      <c r="AJ24" s="1">
        <v>0.25</v>
      </c>
      <c r="AK24" s="1">
        <v>20.25</v>
      </c>
      <c r="AL24" s="1">
        <v>10.18</v>
      </c>
      <c r="AM24" s="1">
        <v>6.47</v>
      </c>
      <c r="AN24" s="1">
        <v>1.4</v>
      </c>
      <c r="AO24" s="1">
        <v>3.9</v>
      </c>
      <c r="AP24" s="1">
        <v>6.25</v>
      </c>
      <c r="AQ24" s="1">
        <v>6.25</v>
      </c>
      <c r="AR24" s="1">
        <v>0</v>
      </c>
      <c r="AS24" s="1">
        <v>2</v>
      </c>
      <c r="AT24" s="1">
        <v>0.67</v>
      </c>
      <c r="AU24" s="1">
        <v>0.75</v>
      </c>
      <c r="AV24" s="1">
        <v>0.67</v>
      </c>
      <c r="AW24" s="1">
        <v>89</v>
      </c>
      <c r="AX24" s="1">
        <v>3</v>
      </c>
      <c r="AY24" s="1">
        <v>0</v>
      </c>
      <c r="AZ24" s="1">
        <v>0.08</v>
      </c>
      <c r="BA24" s="1">
        <v>0.67</v>
      </c>
      <c r="BB24" s="1">
        <v>0.75</v>
      </c>
      <c r="BC24" s="1">
        <v>11.5</v>
      </c>
      <c r="BD24" s="1">
        <v>7.92</v>
      </c>
      <c r="BE24" s="1">
        <v>4.33</v>
      </c>
      <c r="BF24" s="1">
        <v>0.75</v>
      </c>
      <c r="BG24" s="1">
        <v>1.75</v>
      </c>
      <c r="BH24" s="1">
        <v>1.67</v>
      </c>
      <c r="BI24" s="1">
        <v>1.42</v>
      </c>
      <c r="BJ24" s="1">
        <v>18.25</v>
      </c>
      <c r="BK24" s="1">
        <v>15.08</v>
      </c>
      <c r="BL24" s="1">
        <v>83</v>
      </c>
      <c r="BM24" s="1">
        <v>14.42</v>
      </c>
      <c r="BN24" s="1">
        <v>11.17</v>
      </c>
      <c r="BO24" s="1">
        <v>77</v>
      </c>
      <c r="BP24" s="1">
        <v>8</v>
      </c>
      <c r="BQ24" s="1">
        <v>6.5</v>
      </c>
      <c r="BR24" s="1">
        <v>81</v>
      </c>
      <c r="BS24" s="1">
        <v>0.08</v>
      </c>
      <c r="BT24" s="1">
        <v>0.08</v>
      </c>
      <c r="BU24" s="1">
        <v>9</v>
      </c>
      <c r="BV24" s="1">
        <v>3</v>
      </c>
      <c r="BW24" s="1">
        <v>8</v>
      </c>
      <c r="BX24" s="1">
        <v>1.83</v>
      </c>
      <c r="BY24" s="1">
        <v>32.33</v>
      </c>
      <c r="BZ24" s="1">
        <v>2.5</v>
      </c>
      <c r="CA24" s="1">
        <v>1.92</v>
      </c>
      <c r="CB24" s="1">
        <v>1.33</v>
      </c>
      <c r="CC24" s="1">
        <v>0.25</v>
      </c>
      <c r="CD24" s="1">
        <v>0</v>
      </c>
      <c r="CE24" s="1">
        <v>0.42</v>
      </c>
      <c r="CF24" s="1">
        <v>0</v>
      </c>
      <c r="CG24" s="1">
        <v>0.08</v>
      </c>
      <c r="CH24" s="1">
        <v>0</v>
      </c>
      <c r="CI24" s="1">
        <v>0</v>
      </c>
      <c r="CJ24" s="1">
        <v>0</v>
      </c>
      <c r="CK24" s="1">
        <f t="shared" si="0"/>
        <v>4.2483941200000013</v>
      </c>
      <c r="CL24" s="1">
        <v>3</v>
      </c>
    </row>
    <row r="25" spans="1:90" x14ac:dyDescent="0.25">
      <c r="A25" s="1" t="s">
        <v>72</v>
      </c>
      <c r="B25" s="1">
        <v>5.6</v>
      </c>
      <c r="C25" s="1">
        <v>15</v>
      </c>
      <c r="D25" s="1">
        <v>61.87</v>
      </c>
      <c r="E25" s="1">
        <v>0.21</v>
      </c>
      <c r="F25" s="1">
        <v>0.1</v>
      </c>
      <c r="G25" s="1">
        <v>0.2</v>
      </c>
      <c r="H25" s="1">
        <v>1</v>
      </c>
      <c r="I25" s="1">
        <v>1.4</v>
      </c>
      <c r="J25" s="1">
        <v>0.27</v>
      </c>
      <c r="K25" s="1">
        <v>0.6</v>
      </c>
      <c r="L25" s="1">
        <v>0.8</v>
      </c>
      <c r="M25" s="1">
        <v>0.2</v>
      </c>
      <c r="N25" s="1">
        <v>0</v>
      </c>
      <c r="O25" s="1">
        <v>0.13</v>
      </c>
      <c r="P25" s="1">
        <v>0.13</v>
      </c>
      <c r="Q25" s="1">
        <v>0</v>
      </c>
      <c r="R25" s="1">
        <v>0</v>
      </c>
      <c r="S25" s="1">
        <v>0</v>
      </c>
      <c r="T25" s="1">
        <v>0</v>
      </c>
      <c r="U25" s="1">
        <v>8.67</v>
      </c>
      <c r="V25" s="1">
        <v>6.47</v>
      </c>
      <c r="W25" s="1">
        <v>75</v>
      </c>
      <c r="X25" s="1">
        <v>2.27</v>
      </c>
      <c r="Y25" s="1">
        <v>0.6</v>
      </c>
      <c r="Z25" s="1">
        <v>26</v>
      </c>
      <c r="AA25" s="1">
        <v>0</v>
      </c>
      <c r="AB25" s="1">
        <v>0</v>
      </c>
      <c r="AC25" s="1">
        <v>1</v>
      </c>
      <c r="AD25" s="1">
        <v>7.0000000000000007E-2</v>
      </c>
      <c r="AE25" s="1">
        <v>0.1</v>
      </c>
      <c r="AF25" s="1">
        <v>7.0000000000000007E-2</v>
      </c>
      <c r="AG25" s="1">
        <v>0</v>
      </c>
      <c r="AH25" s="1">
        <v>0</v>
      </c>
      <c r="AI25" s="1">
        <v>0</v>
      </c>
      <c r="AJ25" s="1">
        <v>0.27</v>
      </c>
      <c r="AK25" s="1">
        <v>18.329999999999998</v>
      </c>
      <c r="AL25" s="1">
        <v>15.45</v>
      </c>
      <c r="AM25" s="1">
        <v>9.67</v>
      </c>
      <c r="AN25" s="1">
        <v>0.9</v>
      </c>
      <c r="AO25" s="1">
        <v>3.3</v>
      </c>
      <c r="AP25" s="1">
        <v>8.33</v>
      </c>
      <c r="AQ25" s="1">
        <v>8.93</v>
      </c>
      <c r="AR25" s="1">
        <v>0</v>
      </c>
      <c r="AS25" s="1">
        <v>2.13</v>
      </c>
      <c r="AT25" s="1">
        <v>0.6</v>
      </c>
      <c r="AU25" s="1">
        <v>0.53</v>
      </c>
      <c r="AV25" s="1">
        <v>0.27</v>
      </c>
      <c r="AW25" s="1">
        <v>51</v>
      </c>
      <c r="AX25" s="1">
        <v>2.87</v>
      </c>
      <c r="AY25" s="1">
        <v>7.0000000000000007E-2</v>
      </c>
      <c r="AZ25" s="1">
        <v>0</v>
      </c>
      <c r="BA25" s="1">
        <v>0.13</v>
      </c>
      <c r="BB25" s="1">
        <v>0.2</v>
      </c>
      <c r="BC25" s="1">
        <v>12.13</v>
      </c>
      <c r="BD25" s="1">
        <v>7.93</v>
      </c>
      <c r="BE25" s="1">
        <v>4.33</v>
      </c>
      <c r="BF25" s="1">
        <v>0.67</v>
      </c>
      <c r="BG25" s="1">
        <v>1.87</v>
      </c>
      <c r="BH25" s="1">
        <v>1.47</v>
      </c>
      <c r="BI25" s="1">
        <v>1.36</v>
      </c>
      <c r="BJ25" s="1">
        <v>17</v>
      </c>
      <c r="BK25" s="1">
        <v>13.2</v>
      </c>
      <c r="BL25" s="1">
        <v>78</v>
      </c>
      <c r="BM25" s="1">
        <v>15</v>
      </c>
      <c r="BN25" s="1">
        <v>10.73</v>
      </c>
      <c r="BO25" s="1">
        <v>72</v>
      </c>
      <c r="BP25" s="1">
        <v>8.67</v>
      </c>
      <c r="BQ25" s="1">
        <v>6.47</v>
      </c>
      <c r="BR25" s="1">
        <v>75</v>
      </c>
      <c r="BS25" s="1">
        <v>7.0000000000000007E-2</v>
      </c>
      <c r="BT25" s="1">
        <v>0</v>
      </c>
      <c r="BU25" s="1">
        <v>10</v>
      </c>
      <c r="BV25" s="1">
        <v>5</v>
      </c>
      <c r="BW25" s="1">
        <v>5</v>
      </c>
      <c r="BX25" s="1">
        <v>5</v>
      </c>
      <c r="BY25" s="1">
        <v>35.200000000000003</v>
      </c>
      <c r="BZ25" s="1">
        <v>3.47</v>
      </c>
      <c r="CA25" s="1">
        <v>1.33</v>
      </c>
      <c r="CB25" s="1">
        <v>2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3.7941378100000014</v>
      </c>
      <c r="CL25" s="1">
        <v>3</v>
      </c>
    </row>
    <row r="26" spans="1:90" x14ac:dyDescent="0.25">
      <c r="A26" s="1" t="s">
        <v>207</v>
      </c>
      <c r="B26" s="1">
        <v>5.5</v>
      </c>
      <c r="C26" s="1">
        <v>10</v>
      </c>
      <c r="D26" s="1">
        <v>26</v>
      </c>
      <c r="E26" s="1">
        <v>0.12</v>
      </c>
      <c r="F26" s="1">
        <v>0.2</v>
      </c>
      <c r="G26" s="1">
        <v>0.2</v>
      </c>
      <c r="H26" s="1">
        <v>2</v>
      </c>
      <c r="I26" s="1">
        <v>0.4</v>
      </c>
      <c r="J26" s="1">
        <v>0.3</v>
      </c>
      <c r="K26" s="1">
        <v>0.2</v>
      </c>
      <c r="L26" s="1">
        <v>0.2</v>
      </c>
      <c r="M26" s="1">
        <v>0</v>
      </c>
      <c r="N26" s="1">
        <v>0</v>
      </c>
      <c r="O26" s="1">
        <v>0.05</v>
      </c>
      <c r="P26" s="1">
        <v>0.05</v>
      </c>
      <c r="Q26" s="1">
        <v>0</v>
      </c>
      <c r="R26" s="1">
        <v>0</v>
      </c>
      <c r="S26" s="1">
        <v>0</v>
      </c>
      <c r="T26" s="1">
        <v>0</v>
      </c>
      <c r="U26" s="1">
        <v>6.2</v>
      </c>
      <c r="V26" s="1">
        <v>4.3</v>
      </c>
      <c r="W26" s="1">
        <v>69</v>
      </c>
      <c r="X26" s="1">
        <v>0.8</v>
      </c>
      <c r="Y26" s="1">
        <v>0.1</v>
      </c>
      <c r="Z26" s="1">
        <v>13</v>
      </c>
      <c r="AA26" s="1">
        <v>0.7</v>
      </c>
      <c r="AB26" s="1">
        <v>0</v>
      </c>
      <c r="AC26" s="1">
        <v>0.7</v>
      </c>
      <c r="AD26" s="1">
        <v>0.2</v>
      </c>
      <c r="AE26" s="1">
        <v>0.11</v>
      </c>
      <c r="AF26" s="1">
        <v>0.2</v>
      </c>
      <c r="AG26" s="1">
        <v>0</v>
      </c>
      <c r="AH26" s="1">
        <v>0</v>
      </c>
      <c r="AI26" s="1">
        <v>0</v>
      </c>
      <c r="AJ26" s="1">
        <v>0.2</v>
      </c>
      <c r="AK26" s="1">
        <v>6.5</v>
      </c>
      <c r="AL26" s="1">
        <v>8.7899999999999991</v>
      </c>
      <c r="AM26" s="1">
        <v>7.32</v>
      </c>
      <c r="AN26" s="1">
        <v>0.6</v>
      </c>
      <c r="AO26" s="1">
        <v>2.4</v>
      </c>
      <c r="AP26" s="1">
        <v>5</v>
      </c>
      <c r="AQ26" s="1">
        <v>6.8</v>
      </c>
      <c r="AR26" s="1">
        <v>0</v>
      </c>
      <c r="AS26" s="1">
        <v>2</v>
      </c>
      <c r="AT26" s="1">
        <v>0.3</v>
      </c>
      <c r="AU26" s="1">
        <v>0.2</v>
      </c>
      <c r="AV26" s="1">
        <v>0.1</v>
      </c>
      <c r="AW26" s="1">
        <v>50</v>
      </c>
      <c r="AX26" s="1">
        <v>0.9</v>
      </c>
      <c r="AY26" s="1">
        <v>0</v>
      </c>
      <c r="AZ26" s="1">
        <v>0</v>
      </c>
      <c r="BA26" s="1">
        <v>0</v>
      </c>
      <c r="BB26" s="1">
        <v>0</v>
      </c>
      <c r="BC26" s="1">
        <v>13.4</v>
      </c>
      <c r="BD26" s="1">
        <v>8.6999999999999993</v>
      </c>
      <c r="BE26" s="1">
        <v>4.7</v>
      </c>
      <c r="BF26" s="1">
        <v>0.9</v>
      </c>
      <c r="BG26" s="1">
        <v>2.2000000000000002</v>
      </c>
      <c r="BH26" s="1">
        <v>1.6</v>
      </c>
      <c r="BI26" s="1">
        <v>1.48</v>
      </c>
      <c r="BJ26" s="1">
        <v>9.9</v>
      </c>
      <c r="BK26" s="1">
        <v>7.4</v>
      </c>
      <c r="BL26" s="1">
        <v>75</v>
      </c>
      <c r="BM26" s="1">
        <v>9.1999999999999993</v>
      </c>
      <c r="BN26" s="1">
        <v>6</v>
      </c>
      <c r="BO26" s="1">
        <v>65</v>
      </c>
      <c r="BP26" s="1">
        <v>6.2</v>
      </c>
      <c r="BQ26" s="1">
        <v>4.3</v>
      </c>
      <c r="BR26" s="1">
        <v>69</v>
      </c>
      <c r="BS26" s="1">
        <v>0</v>
      </c>
      <c r="BT26" s="1">
        <v>0</v>
      </c>
      <c r="BU26" s="1">
        <v>2</v>
      </c>
      <c r="BV26" s="1">
        <v>8</v>
      </c>
      <c r="BW26" s="1">
        <v>2</v>
      </c>
      <c r="BX26" s="1">
        <v>1</v>
      </c>
      <c r="BY26" s="1">
        <v>15.3</v>
      </c>
      <c r="BZ26" s="1">
        <v>1</v>
      </c>
      <c r="CA26" s="1">
        <v>1.2</v>
      </c>
      <c r="CB26" s="1">
        <v>1.7</v>
      </c>
      <c r="CC26" s="1">
        <v>0.2</v>
      </c>
      <c r="CD26" s="1">
        <v>0</v>
      </c>
      <c r="CE26" s="1">
        <v>0.4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3.4459092000000022</v>
      </c>
      <c r="CL26" s="1">
        <v>3</v>
      </c>
    </row>
    <row r="27" spans="1:90" x14ac:dyDescent="0.25">
      <c r="A27" s="1" t="s">
        <v>224</v>
      </c>
      <c r="B27" s="1">
        <v>5</v>
      </c>
      <c r="C27" s="1">
        <v>12</v>
      </c>
      <c r="D27" s="1">
        <v>81.92</v>
      </c>
      <c r="E27" s="1">
        <v>0.1</v>
      </c>
      <c r="F27" s="1">
        <v>0.05</v>
      </c>
      <c r="G27" s="1">
        <v>0.2</v>
      </c>
      <c r="H27" s="1">
        <v>1</v>
      </c>
      <c r="I27" s="1">
        <v>1.75</v>
      </c>
      <c r="J27" s="1">
        <v>0.33</v>
      </c>
      <c r="K27" s="1">
        <v>0.42</v>
      </c>
      <c r="L27" s="1">
        <v>1.33</v>
      </c>
      <c r="M27" s="1">
        <v>0.17</v>
      </c>
      <c r="N27" s="1">
        <v>0.25</v>
      </c>
      <c r="O27" s="1">
        <v>0.12</v>
      </c>
      <c r="P27" s="1">
        <v>0.12</v>
      </c>
      <c r="Q27" s="1">
        <v>0.08</v>
      </c>
      <c r="R27" s="1">
        <v>0.08</v>
      </c>
      <c r="S27" s="1">
        <v>0</v>
      </c>
      <c r="T27" s="1">
        <v>0</v>
      </c>
      <c r="U27" s="1">
        <v>13.17</v>
      </c>
      <c r="V27" s="1">
        <v>9.58</v>
      </c>
      <c r="W27" s="1">
        <v>73</v>
      </c>
      <c r="X27" s="1">
        <v>0</v>
      </c>
      <c r="Y27" s="1">
        <v>0</v>
      </c>
      <c r="AA27" s="1">
        <v>0</v>
      </c>
      <c r="AB27" s="1">
        <v>0</v>
      </c>
      <c r="AC27" s="1">
        <v>0.57999999999999996</v>
      </c>
      <c r="AD27" s="1">
        <v>0</v>
      </c>
      <c r="AE27" s="1">
        <v>0.05</v>
      </c>
      <c r="AF27" s="1">
        <v>0</v>
      </c>
      <c r="AG27" s="1">
        <v>0</v>
      </c>
      <c r="AH27" s="1">
        <v>0.17</v>
      </c>
      <c r="AI27" s="1">
        <v>0</v>
      </c>
      <c r="AJ27" s="1">
        <v>0.42</v>
      </c>
      <c r="AK27" s="1">
        <v>13.17</v>
      </c>
      <c r="AL27" s="1">
        <v>9.99</v>
      </c>
      <c r="AM27" s="1">
        <v>13.15</v>
      </c>
      <c r="AN27" s="1">
        <v>0.7</v>
      </c>
      <c r="AO27" s="1">
        <v>3.2</v>
      </c>
      <c r="AP27" s="1">
        <v>11.17</v>
      </c>
      <c r="AQ27" s="1">
        <v>12.67</v>
      </c>
      <c r="AR27" s="1">
        <v>0.08</v>
      </c>
      <c r="AS27" s="1">
        <v>2.67</v>
      </c>
      <c r="AT27" s="1">
        <v>1.08</v>
      </c>
      <c r="AU27" s="1">
        <v>1.5</v>
      </c>
      <c r="AV27" s="1">
        <v>1.08</v>
      </c>
      <c r="AW27" s="1">
        <v>72</v>
      </c>
      <c r="AX27" s="1">
        <v>5.17</v>
      </c>
      <c r="AY27" s="1">
        <v>2.17</v>
      </c>
      <c r="AZ27" s="1">
        <v>0.08</v>
      </c>
      <c r="BA27" s="1">
        <v>1.08</v>
      </c>
      <c r="BB27" s="1">
        <v>3.33</v>
      </c>
      <c r="BC27" s="1">
        <v>13.17</v>
      </c>
      <c r="BD27" s="1">
        <v>7.75</v>
      </c>
      <c r="BE27" s="1">
        <v>5.25</v>
      </c>
      <c r="BF27" s="1">
        <v>0.75</v>
      </c>
      <c r="BG27" s="1">
        <v>2.08</v>
      </c>
      <c r="BH27" s="1">
        <v>1.5</v>
      </c>
      <c r="BI27" s="1">
        <v>1.42</v>
      </c>
      <c r="BJ27" s="1">
        <v>48.58</v>
      </c>
      <c r="BK27" s="1">
        <v>41.17</v>
      </c>
      <c r="BL27" s="1">
        <v>85</v>
      </c>
      <c r="BM27" s="1">
        <v>26.75</v>
      </c>
      <c r="BN27" s="1">
        <v>21.42</v>
      </c>
      <c r="BO27" s="1">
        <v>80</v>
      </c>
      <c r="BP27" s="1">
        <v>13.17</v>
      </c>
      <c r="BQ27" s="1">
        <v>9.58</v>
      </c>
      <c r="BR27" s="1">
        <v>73</v>
      </c>
      <c r="BS27" s="1">
        <v>0.42</v>
      </c>
      <c r="BT27" s="1">
        <v>0</v>
      </c>
      <c r="BU27" s="1">
        <v>11</v>
      </c>
      <c r="BV27" s="1">
        <v>1</v>
      </c>
      <c r="BW27" s="1">
        <v>4</v>
      </c>
      <c r="BX27" s="1">
        <v>1</v>
      </c>
      <c r="BY27" s="1">
        <v>61.67</v>
      </c>
      <c r="BZ27" s="1">
        <v>0.67</v>
      </c>
      <c r="CA27" s="1">
        <v>7.25</v>
      </c>
      <c r="CB27" s="1">
        <v>1</v>
      </c>
      <c r="CC27" s="1">
        <v>0.33</v>
      </c>
      <c r="CD27" s="1">
        <v>0</v>
      </c>
      <c r="CE27" s="1">
        <v>0</v>
      </c>
      <c r="CF27" s="1">
        <v>0</v>
      </c>
      <c r="CG27" s="1">
        <v>0.17</v>
      </c>
      <c r="CH27" s="1">
        <v>0</v>
      </c>
      <c r="CI27" s="1">
        <v>0</v>
      </c>
      <c r="CJ27" s="1">
        <v>0</v>
      </c>
      <c r="CK27" s="1">
        <f t="shared" si="0"/>
        <v>3.66372651</v>
      </c>
      <c r="CL27" s="1">
        <v>3</v>
      </c>
    </row>
    <row r="28" spans="1:90" x14ac:dyDescent="0.25">
      <c r="A28" s="1" t="s">
        <v>118</v>
      </c>
      <c r="B28" s="1">
        <v>4.9000000000000004</v>
      </c>
      <c r="C28" s="1">
        <v>16</v>
      </c>
      <c r="D28" s="1">
        <v>81.38</v>
      </c>
      <c r="E28" s="1">
        <v>0.13</v>
      </c>
      <c r="F28" s="1">
        <v>0</v>
      </c>
      <c r="G28" s="1">
        <v>0.2</v>
      </c>
      <c r="H28" s="1">
        <v>0</v>
      </c>
      <c r="I28" s="1">
        <v>0.62</v>
      </c>
      <c r="J28" s="1">
        <v>0.25</v>
      </c>
      <c r="K28" s="1">
        <v>0.06</v>
      </c>
      <c r="L28" s="1">
        <v>0.56000000000000005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13.38</v>
      </c>
      <c r="V28" s="1">
        <v>11.25</v>
      </c>
      <c r="W28" s="1">
        <v>84</v>
      </c>
      <c r="X28" s="1">
        <v>2.69</v>
      </c>
      <c r="Y28" s="1">
        <v>0.69</v>
      </c>
      <c r="Z28" s="1">
        <v>26</v>
      </c>
      <c r="AA28" s="1">
        <v>2.12</v>
      </c>
      <c r="AB28" s="1">
        <v>0.56000000000000005</v>
      </c>
      <c r="AC28" s="1">
        <v>1.19</v>
      </c>
      <c r="AD28" s="1">
        <v>0.19</v>
      </c>
      <c r="AE28" s="1">
        <v>0.12</v>
      </c>
      <c r="AF28" s="1">
        <v>0</v>
      </c>
      <c r="AG28" s="1">
        <v>0</v>
      </c>
      <c r="AH28" s="1">
        <v>0.12</v>
      </c>
      <c r="AI28" s="1">
        <v>0</v>
      </c>
      <c r="AJ28" s="1">
        <v>0.38</v>
      </c>
      <c r="AK28" s="1">
        <v>2.56</v>
      </c>
      <c r="AL28" s="1">
        <v>19.809999999999999</v>
      </c>
      <c r="AM28" s="1">
        <v>12.15</v>
      </c>
      <c r="AN28" s="1">
        <v>0.5</v>
      </c>
      <c r="AO28" s="1">
        <v>3.1</v>
      </c>
      <c r="AP28" s="1">
        <v>13.5</v>
      </c>
      <c r="AQ28" s="1">
        <v>13.5</v>
      </c>
      <c r="AR28" s="1">
        <v>0.06</v>
      </c>
      <c r="AS28" s="1">
        <v>2.25</v>
      </c>
      <c r="AT28" s="1">
        <v>0.81</v>
      </c>
      <c r="AU28" s="1">
        <v>1.69</v>
      </c>
      <c r="AV28" s="1">
        <v>1.06</v>
      </c>
      <c r="AW28" s="1">
        <v>63</v>
      </c>
      <c r="AX28" s="1">
        <v>5.62</v>
      </c>
      <c r="AY28" s="1">
        <v>1</v>
      </c>
      <c r="AZ28" s="1">
        <v>0.19</v>
      </c>
      <c r="BA28" s="1">
        <v>1.06</v>
      </c>
      <c r="BB28" s="1">
        <v>2.25</v>
      </c>
      <c r="BC28" s="1">
        <v>12.25</v>
      </c>
      <c r="BD28" s="1">
        <v>8.06</v>
      </c>
      <c r="BE28" s="1">
        <v>4.38</v>
      </c>
      <c r="BF28" s="1">
        <v>0.75</v>
      </c>
      <c r="BG28" s="1">
        <v>1.94</v>
      </c>
      <c r="BH28" s="1">
        <v>1.5</v>
      </c>
      <c r="BI28" s="1">
        <v>1.38</v>
      </c>
      <c r="BJ28" s="1">
        <v>52.31</v>
      </c>
      <c r="BK28" s="1">
        <v>46.25</v>
      </c>
      <c r="BL28" s="1">
        <v>88</v>
      </c>
      <c r="BM28" s="1">
        <v>30.81</v>
      </c>
      <c r="BN28" s="1">
        <v>25.44</v>
      </c>
      <c r="BO28" s="1">
        <v>83</v>
      </c>
      <c r="BP28" s="1">
        <v>13.38</v>
      </c>
      <c r="BQ28" s="1">
        <v>11.25</v>
      </c>
      <c r="BR28" s="1">
        <v>84</v>
      </c>
      <c r="BS28" s="1">
        <v>0.25</v>
      </c>
      <c r="BT28" s="1">
        <v>0.06</v>
      </c>
      <c r="BU28" s="1">
        <v>15</v>
      </c>
      <c r="BV28" s="1">
        <v>1</v>
      </c>
      <c r="BW28" s="1">
        <v>4</v>
      </c>
      <c r="BX28" s="1">
        <v>0.38</v>
      </c>
      <c r="BY28" s="1">
        <v>64.12</v>
      </c>
      <c r="BZ28" s="1">
        <v>0.19</v>
      </c>
      <c r="CA28" s="1">
        <v>6.19</v>
      </c>
      <c r="CB28" s="1">
        <v>3.69</v>
      </c>
      <c r="CC28" s="1">
        <v>0</v>
      </c>
      <c r="CD28" s="1">
        <v>0</v>
      </c>
      <c r="CE28" s="1">
        <v>1.62</v>
      </c>
      <c r="CF28" s="1">
        <v>0.12</v>
      </c>
      <c r="CG28" s="1">
        <v>0.19</v>
      </c>
      <c r="CH28" s="1">
        <v>0</v>
      </c>
      <c r="CI28" s="1">
        <v>0</v>
      </c>
      <c r="CJ28" s="1">
        <v>0</v>
      </c>
      <c r="CK28" s="1">
        <f t="shared" si="0"/>
        <v>3.1347895100000027</v>
      </c>
      <c r="CL28" s="1">
        <v>3</v>
      </c>
    </row>
    <row r="29" spans="1:90" x14ac:dyDescent="0.25">
      <c r="A29" s="1" t="s">
        <v>125</v>
      </c>
      <c r="B29" s="1">
        <v>5.8</v>
      </c>
      <c r="C29" s="1">
        <v>5</v>
      </c>
      <c r="D29" s="1">
        <v>90</v>
      </c>
      <c r="E29" s="1">
        <v>0.23</v>
      </c>
      <c r="F29" s="1">
        <v>0.28999999999999998</v>
      </c>
      <c r="G29" s="1">
        <v>0.2</v>
      </c>
      <c r="H29" s="1">
        <v>2</v>
      </c>
      <c r="I29" s="1">
        <v>0.6</v>
      </c>
      <c r="J29" s="1">
        <v>0.2</v>
      </c>
      <c r="K29" s="1">
        <v>0.2</v>
      </c>
      <c r="L29" s="1">
        <v>0.4</v>
      </c>
      <c r="M29" s="1">
        <v>0</v>
      </c>
      <c r="N29" s="1">
        <v>0</v>
      </c>
      <c r="O29" s="1">
        <v>0.03</v>
      </c>
      <c r="P29" s="1">
        <v>0.03</v>
      </c>
      <c r="Q29" s="1">
        <v>0.2</v>
      </c>
      <c r="R29" s="1">
        <v>0</v>
      </c>
      <c r="S29" s="1">
        <v>0.2</v>
      </c>
      <c r="T29" s="1">
        <v>0</v>
      </c>
      <c r="U29" s="1">
        <v>13</v>
      </c>
      <c r="V29" s="1">
        <v>8.8000000000000007</v>
      </c>
      <c r="W29" s="1">
        <v>68</v>
      </c>
      <c r="X29" s="1">
        <v>3.4</v>
      </c>
      <c r="Y29" s="1">
        <v>1.2</v>
      </c>
      <c r="Z29" s="1">
        <v>35</v>
      </c>
      <c r="AA29" s="1">
        <v>1.2</v>
      </c>
      <c r="AB29" s="1">
        <v>0.4</v>
      </c>
      <c r="AC29" s="1">
        <v>1.4</v>
      </c>
      <c r="AD29" s="1">
        <v>0.4</v>
      </c>
      <c r="AE29" s="1">
        <v>0.21</v>
      </c>
      <c r="AF29" s="1">
        <v>0.2</v>
      </c>
      <c r="AG29" s="1">
        <v>0</v>
      </c>
      <c r="AH29" s="1">
        <v>0</v>
      </c>
      <c r="AI29" s="1">
        <v>0</v>
      </c>
      <c r="AJ29" s="1">
        <v>0.2</v>
      </c>
      <c r="AK29" s="1">
        <v>4</v>
      </c>
      <c r="AL29" s="1">
        <v>24.56</v>
      </c>
      <c r="AM29" s="1">
        <v>27.16</v>
      </c>
      <c r="AN29" s="1">
        <v>0.8</v>
      </c>
      <c r="AO29" s="1">
        <v>3.6</v>
      </c>
      <c r="AP29" s="1">
        <v>14.6</v>
      </c>
      <c r="AQ29" s="1">
        <v>20</v>
      </c>
      <c r="AR29" s="1">
        <v>1</v>
      </c>
      <c r="AS29" s="1">
        <v>4.8</v>
      </c>
      <c r="AT29" s="1">
        <v>1</v>
      </c>
      <c r="AU29" s="1">
        <v>4.2</v>
      </c>
      <c r="AV29" s="1">
        <v>2.4</v>
      </c>
      <c r="AW29" s="1">
        <v>57</v>
      </c>
      <c r="AX29" s="1">
        <v>5.2</v>
      </c>
      <c r="AY29" s="1">
        <v>1</v>
      </c>
      <c r="AZ29" s="1">
        <v>0</v>
      </c>
      <c r="BA29" s="1">
        <v>0.8</v>
      </c>
      <c r="BB29" s="1">
        <v>1.8</v>
      </c>
      <c r="BC29" s="1">
        <v>12.6</v>
      </c>
      <c r="BD29" s="1">
        <v>8.8000000000000007</v>
      </c>
      <c r="BE29" s="1">
        <v>4.4000000000000004</v>
      </c>
      <c r="BF29" s="1">
        <v>0.6</v>
      </c>
      <c r="BG29" s="1">
        <v>2.2000000000000002</v>
      </c>
      <c r="BH29" s="1">
        <v>1.6</v>
      </c>
      <c r="BI29" s="1">
        <v>1.45</v>
      </c>
      <c r="BJ29" s="1">
        <v>34.4</v>
      </c>
      <c r="BK29" s="1">
        <v>27.4</v>
      </c>
      <c r="BL29" s="1">
        <v>80</v>
      </c>
      <c r="BM29" s="1">
        <v>24.4</v>
      </c>
      <c r="BN29" s="1">
        <v>17</v>
      </c>
      <c r="BO29" s="1">
        <v>70</v>
      </c>
      <c r="BP29" s="1">
        <v>13</v>
      </c>
      <c r="BQ29" s="1">
        <v>8.8000000000000007</v>
      </c>
      <c r="BR29" s="1">
        <v>68</v>
      </c>
      <c r="BS29" s="1">
        <v>1.2</v>
      </c>
      <c r="BT29" s="1">
        <v>0.6</v>
      </c>
      <c r="BU29" s="1">
        <v>5</v>
      </c>
      <c r="BV29" s="1">
        <v>0</v>
      </c>
      <c r="BW29" s="1">
        <v>0</v>
      </c>
      <c r="BX29" s="1">
        <v>1.4</v>
      </c>
      <c r="BY29" s="1">
        <v>55.6</v>
      </c>
      <c r="BZ29" s="1">
        <v>1</v>
      </c>
      <c r="CA29" s="1">
        <v>6.2</v>
      </c>
      <c r="CB29" s="1">
        <v>5.8</v>
      </c>
      <c r="CC29" s="1">
        <v>0</v>
      </c>
      <c r="CD29" s="1">
        <v>0</v>
      </c>
      <c r="CE29" s="1">
        <v>1.2</v>
      </c>
      <c r="CF29" s="1">
        <v>0.4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3.11491747</v>
      </c>
      <c r="CL29" s="1">
        <v>3</v>
      </c>
    </row>
    <row r="30" spans="1:90" x14ac:dyDescent="0.25">
      <c r="A30" s="1" t="s">
        <v>177</v>
      </c>
      <c r="B30" s="1">
        <v>4.4000000000000004</v>
      </c>
      <c r="C30" s="1">
        <v>4</v>
      </c>
      <c r="D30" s="1">
        <v>70</v>
      </c>
      <c r="E30" s="1">
        <v>7.0000000000000007E-2</v>
      </c>
      <c r="F30" s="1">
        <v>0.2</v>
      </c>
      <c r="G30" s="1">
        <v>0.1</v>
      </c>
      <c r="H30" s="1">
        <v>1</v>
      </c>
      <c r="I30" s="1">
        <v>0.75</v>
      </c>
      <c r="J30" s="1">
        <v>0</v>
      </c>
      <c r="K30" s="1">
        <v>0</v>
      </c>
      <c r="L30" s="1">
        <v>0.75</v>
      </c>
      <c r="M30" s="1">
        <v>0</v>
      </c>
      <c r="N30" s="1">
        <v>0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10.5</v>
      </c>
      <c r="V30" s="1">
        <v>7.25</v>
      </c>
      <c r="W30" s="1">
        <v>69</v>
      </c>
      <c r="X30" s="1">
        <v>2</v>
      </c>
      <c r="Y30" s="1">
        <v>0.5</v>
      </c>
      <c r="Z30" s="1">
        <v>25</v>
      </c>
      <c r="AA30" s="1">
        <v>1</v>
      </c>
      <c r="AB30" s="1">
        <v>0.5</v>
      </c>
      <c r="AC30" s="1">
        <v>1.25</v>
      </c>
      <c r="AD30" s="1">
        <v>0</v>
      </c>
      <c r="AE30" s="1">
        <v>0.05</v>
      </c>
      <c r="AF30" s="1">
        <v>0.25</v>
      </c>
      <c r="AG30" s="1">
        <v>0</v>
      </c>
      <c r="AH30" s="1">
        <v>0.25</v>
      </c>
      <c r="AI30" s="1">
        <v>0</v>
      </c>
      <c r="AJ30" s="1">
        <v>0</v>
      </c>
      <c r="AK30" s="1">
        <v>4.25</v>
      </c>
      <c r="AL30" s="1">
        <v>17.75</v>
      </c>
      <c r="AM30" s="1">
        <v>15.95</v>
      </c>
      <c r="AN30" s="1">
        <v>0.2</v>
      </c>
      <c r="AO30" s="1">
        <v>2.4</v>
      </c>
      <c r="AP30" s="1">
        <v>10.5</v>
      </c>
      <c r="AQ30" s="1">
        <v>12.75</v>
      </c>
      <c r="AR30" s="1">
        <v>0</v>
      </c>
      <c r="AS30" s="1">
        <v>2.25</v>
      </c>
      <c r="AT30" s="1">
        <v>1.25</v>
      </c>
      <c r="AU30" s="1">
        <v>2.5</v>
      </c>
      <c r="AV30" s="1">
        <v>1.5</v>
      </c>
      <c r="AW30" s="1">
        <v>60</v>
      </c>
      <c r="AX30" s="1">
        <v>5.75</v>
      </c>
      <c r="AY30" s="1">
        <v>1</v>
      </c>
      <c r="AZ30" s="1">
        <v>0.25</v>
      </c>
      <c r="BA30" s="1">
        <v>0.75</v>
      </c>
      <c r="BB30" s="1">
        <v>2</v>
      </c>
      <c r="BC30" s="1">
        <v>14.25</v>
      </c>
      <c r="BD30" s="1">
        <v>10.25</v>
      </c>
      <c r="BE30" s="1">
        <v>5</v>
      </c>
      <c r="BF30" s="1">
        <v>0.75</v>
      </c>
      <c r="BG30" s="1">
        <v>2.75</v>
      </c>
      <c r="BH30" s="1">
        <v>1.75</v>
      </c>
      <c r="BI30" s="1">
        <v>1.63</v>
      </c>
      <c r="BJ30" s="1">
        <v>34.25</v>
      </c>
      <c r="BK30" s="1">
        <v>26.5</v>
      </c>
      <c r="BL30" s="1">
        <v>77</v>
      </c>
      <c r="BM30" s="1">
        <v>20.5</v>
      </c>
      <c r="BN30" s="1">
        <v>13.5</v>
      </c>
      <c r="BO30" s="1">
        <v>66</v>
      </c>
      <c r="BP30" s="1">
        <v>10.5</v>
      </c>
      <c r="BQ30" s="1">
        <v>7.25</v>
      </c>
      <c r="BR30" s="1">
        <v>69</v>
      </c>
      <c r="BS30" s="1">
        <v>0.5</v>
      </c>
      <c r="BT30" s="1">
        <v>0</v>
      </c>
      <c r="BU30" s="1">
        <v>3</v>
      </c>
      <c r="BV30" s="1">
        <v>1</v>
      </c>
      <c r="BW30" s="1">
        <v>1</v>
      </c>
      <c r="BX30" s="1">
        <v>1</v>
      </c>
      <c r="BY30" s="1">
        <v>52.5</v>
      </c>
      <c r="BZ30" s="1">
        <v>0</v>
      </c>
      <c r="CA30" s="1">
        <v>6.5</v>
      </c>
      <c r="CB30" s="1">
        <v>3.5</v>
      </c>
      <c r="CC30" s="1">
        <v>0.25</v>
      </c>
      <c r="CD30" s="1">
        <v>0</v>
      </c>
      <c r="CE30" s="1">
        <v>1</v>
      </c>
      <c r="CF30" s="1">
        <v>0</v>
      </c>
      <c r="CG30" s="1">
        <v>0.25</v>
      </c>
      <c r="CH30" s="1">
        <v>0</v>
      </c>
      <c r="CI30" s="1">
        <v>0</v>
      </c>
      <c r="CJ30" s="1">
        <v>0</v>
      </c>
      <c r="CK30" s="1">
        <f t="shared" si="0"/>
        <v>2.9925860000000002</v>
      </c>
      <c r="CL30" s="1">
        <v>3</v>
      </c>
    </row>
    <row r="31" spans="1:90" x14ac:dyDescent="0.25">
      <c r="A31" s="1" t="s">
        <v>191</v>
      </c>
      <c r="B31" s="1">
        <v>6.2</v>
      </c>
      <c r="C31" s="1">
        <v>5</v>
      </c>
      <c r="D31" s="1">
        <v>53.6</v>
      </c>
      <c r="E31" s="1">
        <v>0.2</v>
      </c>
      <c r="F31" s="1">
        <v>0.14000000000000001</v>
      </c>
      <c r="G31" s="1">
        <v>0.2</v>
      </c>
      <c r="H31" s="1">
        <v>1</v>
      </c>
      <c r="I31" s="1">
        <v>0.8</v>
      </c>
      <c r="J31" s="1">
        <v>0</v>
      </c>
      <c r="K31" s="1">
        <v>0.4</v>
      </c>
      <c r="L31" s="1">
        <v>0.4</v>
      </c>
      <c r="M31" s="1">
        <v>0</v>
      </c>
      <c r="N31" s="1">
        <v>0.2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9</v>
      </c>
      <c r="V31" s="1">
        <v>7.4</v>
      </c>
      <c r="W31" s="1">
        <v>82</v>
      </c>
      <c r="X31" s="1">
        <v>0.6</v>
      </c>
      <c r="Y31" s="1">
        <v>0</v>
      </c>
      <c r="Z31" s="1">
        <v>0</v>
      </c>
      <c r="AA31" s="1">
        <v>0.4</v>
      </c>
      <c r="AB31" s="1">
        <v>0.2</v>
      </c>
      <c r="AC31" s="1">
        <v>0.4</v>
      </c>
      <c r="AD31" s="1">
        <v>0.4</v>
      </c>
      <c r="AE31" s="1">
        <v>0.18</v>
      </c>
      <c r="AF31" s="1">
        <v>0.2</v>
      </c>
      <c r="AG31" s="1">
        <v>0</v>
      </c>
      <c r="AH31" s="1">
        <v>0</v>
      </c>
      <c r="AI31" s="1">
        <v>0</v>
      </c>
      <c r="AJ31" s="1">
        <v>0.2</v>
      </c>
      <c r="AK31" s="1">
        <v>10</v>
      </c>
      <c r="AL31" s="1">
        <v>7.1</v>
      </c>
      <c r="AM31" s="1">
        <v>5.88</v>
      </c>
      <c r="AN31" s="1">
        <v>0.7</v>
      </c>
      <c r="AO31" s="1">
        <v>2.9</v>
      </c>
      <c r="AP31" s="1">
        <v>7</v>
      </c>
      <c r="AQ31" s="1">
        <v>8.8000000000000007</v>
      </c>
      <c r="AR31" s="1">
        <v>0</v>
      </c>
      <c r="AS31" s="1">
        <v>2.4</v>
      </c>
      <c r="AT31" s="1">
        <v>0.8</v>
      </c>
      <c r="AU31" s="1">
        <v>0.4</v>
      </c>
      <c r="AV31" s="1">
        <v>0.2</v>
      </c>
      <c r="AW31" s="1">
        <v>50</v>
      </c>
      <c r="AX31" s="1">
        <v>1.6</v>
      </c>
      <c r="AY31" s="1">
        <v>0</v>
      </c>
      <c r="AZ31" s="1">
        <v>0</v>
      </c>
      <c r="BA31" s="1">
        <v>0.2</v>
      </c>
      <c r="BB31" s="1">
        <v>0.2</v>
      </c>
      <c r="BC31" s="1">
        <v>12.6</v>
      </c>
      <c r="BD31" s="1">
        <v>8.8000000000000007</v>
      </c>
      <c r="BE31" s="1">
        <v>4.4000000000000004</v>
      </c>
      <c r="BF31" s="1">
        <v>0.6</v>
      </c>
      <c r="BG31" s="1">
        <v>2.2000000000000002</v>
      </c>
      <c r="BH31" s="1">
        <v>1.6</v>
      </c>
      <c r="BI31" s="1">
        <v>1.45</v>
      </c>
      <c r="BJ31" s="1">
        <v>22.8</v>
      </c>
      <c r="BK31" s="1">
        <v>19</v>
      </c>
      <c r="BL31" s="1">
        <v>83</v>
      </c>
      <c r="BM31" s="1">
        <v>16</v>
      </c>
      <c r="BN31" s="1">
        <v>12.6</v>
      </c>
      <c r="BO31" s="1">
        <v>79</v>
      </c>
      <c r="BP31" s="1">
        <v>9</v>
      </c>
      <c r="BQ31" s="1">
        <v>7.4</v>
      </c>
      <c r="BR31" s="1">
        <v>82</v>
      </c>
      <c r="BS31" s="1">
        <v>0.2</v>
      </c>
      <c r="BT31" s="1">
        <v>0.2</v>
      </c>
      <c r="BU31" s="1">
        <v>3</v>
      </c>
      <c r="BV31" s="1">
        <v>2</v>
      </c>
      <c r="BW31" s="1">
        <v>2</v>
      </c>
      <c r="BX31" s="1">
        <v>0.8</v>
      </c>
      <c r="BY31" s="1">
        <v>31.2</v>
      </c>
      <c r="BZ31" s="1">
        <v>1.6</v>
      </c>
      <c r="CA31" s="1">
        <v>2.6</v>
      </c>
      <c r="CB31" s="1">
        <v>1.4</v>
      </c>
      <c r="CC31" s="1">
        <v>0</v>
      </c>
      <c r="CD31" s="1">
        <v>0</v>
      </c>
      <c r="CE31" s="1">
        <v>0.2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3.40623473</v>
      </c>
      <c r="CL31" s="1">
        <v>3</v>
      </c>
    </row>
    <row r="32" spans="1:90" x14ac:dyDescent="0.25">
      <c r="A32" s="1" t="s">
        <v>59</v>
      </c>
      <c r="B32" s="1">
        <v>7.3</v>
      </c>
      <c r="C32" s="1">
        <v>8</v>
      </c>
      <c r="D32" s="1">
        <v>49.25</v>
      </c>
      <c r="E32" s="1">
        <v>0.18</v>
      </c>
      <c r="F32" s="1">
        <v>0.13</v>
      </c>
      <c r="G32" s="1">
        <v>0.4</v>
      </c>
      <c r="H32" s="1">
        <v>3</v>
      </c>
      <c r="I32" s="1">
        <v>2.88</v>
      </c>
      <c r="J32" s="1">
        <v>0.88</v>
      </c>
      <c r="K32" s="1">
        <v>1.38</v>
      </c>
      <c r="L32" s="1">
        <v>1.5</v>
      </c>
      <c r="M32" s="1">
        <v>0.12</v>
      </c>
      <c r="N32" s="1">
        <v>0.12</v>
      </c>
      <c r="O32" s="1">
        <v>0.21</v>
      </c>
      <c r="P32" s="1">
        <v>0.21</v>
      </c>
      <c r="Q32" s="1">
        <v>0.12</v>
      </c>
      <c r="R32" s="1">
        <v>0.12</v>
      </c>
      <c r="S32" s="1">
        <v>0</v>
      </c>
      <c r="T32" s="1">
        <v>0</v>
      </c>
      <c r="U32" s="1">
        <v>11.75</v>
      </c>
      <c r="V32" s="1">
        <v>8.1199999999999992</v>
      </c>
      <c r="W32" s="1">
        <v>69</v>
      </c>
      <c r="X32" s="1">
        <v>2.25</v>
      </c>
      <c r="Y32" s="1">
        <v>0.5</v>
      </c>
      <c r="Z32" s="1">
        <v>22</v>
      </c>
      <c r="AA32" s="1">
        <v>0.88</v>
      </c>
      <c r="AB32" s="1">
        <v>0.12</v>
      </c>
      <c r="AC32" s="1">
        <v>1.25</v>
      </c>
      <c r="AD32" s="1">
        <v>0.25</v>
      </c>
      <c r="AE32" s="1">
        <v>0.2</v>
      </c>
      <c r="AF32" s="1">
        <v>0.25</v>
      </c>
      <c r="AG32" s="1">
        <v>0</v>
      </c>
      <c r="AH32" s="1">
        <v>0.25</v>
      </c>
      <c r="AI32" s="1">
        <v>0</v>
      </c>
      <c r="AJ32" s="1">
        <v>0.25</v>
      </c>
      <c r="AK32" s="1">
        <v>30.12</v>
      </c>
      <c r="AL32" s="1">
        <v>18.62</v>
      </c>
      <c r="AM32" s="1">
        <v>14.28</v>
      </c>
      <c r="AN32" s="1">
        <v>1.6</v>
      </c>
      <c r="AO32" s="1">
        <v>3.6</v>
      </c>
      <c r="AP32" s="1">
        <v>5</v>
      </c>
      <c r="AQ32" s="1">
        <v>9.5</v>
      </c>
      <c r="AR32" s="1">
        <v>0.12</v>
      </c>
      <c r="AS32" s="1">
        <v>3</v>
      </c>
      <c r="AT32" s="1">
        <v>0.38</v>
      </c>
      <c r="AU32" s="1">
        <v>0.88</v>
      </c>
      <c r="AV32" s="1">
        <v>0.5</v>
      </c>
      <c r="AW32" s="1">
        <v>57</v>
      </c>
      <c r="AX32" s="1">
        <v>3.62</v>
      </c>
      <c r="AY32" s="1">
        <v>0.5</v>
      </c>
      <c r="AZ32" s="1">
        <v>0.12</v>
      </c>
      <c r="BA32" s="1">
        <v>0.25</v>
      </c>
      <c r="BB32" s="1">
        <v>0.88</v>
      </c>
      <c r="BC32" s="1">
        <v>8.1199999999999992</v>
      </c>
      <c r="BD32" s="1">
        <v>4.5</v>
      </c>
      <c r="BE32" s="1">
        <v>3.38</v>
      </c>
      <c r="BF32" s="1">
        <v>0.88</v>
      </c>
      <c r="BG32" s="1">
        <v>1.1200000000000001</v>
      </c>
      <c r="BH32" s="1">
        <v>1</v>
      </c>
      <c r="BI32" s="1">
        <v>0.96</v>
      </c>
      <c r="BJ32" s="1">
        <v>22.88</v>
      </c>
      <c r="BK32" s="1">
        <v>17.25</v>
      </c>
      <c r="BL32" s="1">
        <v>75</v>
      </c>
      <c r="BM32" s="1">
        <v>20.25</v>
      </c>
      <c r="BN32" s="1">
        <v>13.75</v>
      </c>
      <c r="BO32" s="1">
        <v>68</v>
      </c>
      <c r="BP32" s="1">
        <v>11.75</v>
      </c>
      <c r="BQ32" s="1">
        <v>8.1199999999999992</v>
      </c>
      <c r="BR32" s="1">
        <v>69</v>
      </c>
      <c r="BS32" s="1">
        <v>0.12</v>
      </c>
      <c r="BT32" s="1">
        <v>0.12</v>
      </c>
      <c r="BU32" s="1">
        <v>4</v>
      </c>
      <c r="BV32" s="1">
        <v>4</v>
      </c>
      <c r="BW32" s="1">
        <v>2</v>
      </c>
      <c r="BX32" s="1">
        <v>0.88</v>
      </c>
      <c r="BY32" s="1">
        <v>38.619999999999997</v>
      </c>
      <c r="BZ32" s="1">
        <v>4</v>
      </c>
      <c r="CA32" s="1">
        <v>2.12</v>
      </c>
      <c r="CB32" s="1">
        <v>4</v>
      </c>
      <c r="CC32" s="1">
        <v>0.5</v>
      </c>
      <c r="CD32" s="1">
        <v>0</v>
      </c>
      <c r="CE32" s="1">
        <v>0.88</v>
      </c>
      <c r="CF32" s="1">
        <v>0</v>
      </c>
      <c r="CG32" s="1">
        <v>0.12</v>
      </c>
      <c r="CH32" s="1">
        <v>0</v>
      </c>
      <c r="CI32" s="1">
        <v>0</v>
      </c>
      <c r="CJ32" s="1">
        <v>0</v>
      </c>
      <c r="CK32" s="1">
        <f t="shared" si="0"/>
        <v>5.1422905200000022</v>
      </c>
      <c r="CL32" s="1">
        <v>2</v>
      </c>
    </row>
    <row r="33" spans="1:90" x14ac:dyDescent="0.25">
      <c r="A33" s="1" t="s">
        <v>69</v>
      </c>
      <c r="B33" s="1">
        <v>6.1</v>
      </c>
      <c r="C33" s="1">
        <v>15</v>
      </c>
      <c r="D33" s="1">
        <v>87.8</v>
      </c>
      <c r="E33" s="1">
        <v>0.34</v>
      </c>
      <c r="F33" s="1">
        <v>0.28999999999999998</v>
      </c>
      <c r="G33" s="1">
        <v>0.4</v>
      </c>
      <c r="H33" s="1">
        <v>4</v>
      </c>
      <c r="I33" s="1">
        <v>2.6</v>
      </c>
      <c r="J33" s="1">
        <v>1</v>
      </c>
      <c r="K33" s="1">
        <v>1.47</v>
      </c>
      <c r="L33" s="1">
        <v>1.1299999999999999</v>
      </c>
      <c r="M33" s="1">
        <v>0.13</v>
      </c>
      <c r="N33" s="1">
        <v>7.0000000000000007E-2</v>
      </c>
      <c r="O33" s="1">
        <v>0.2</v>
      </c>
      <c r="P33" s="1">
        <v>0.25</v>
      </c>
      <c r="Q33" s="1">
        <v>0.2</v>
      </c>
      <c r="R33" s="1">
        <v>0.2</v>
      </c>
      <c r="S33" s="1">
        <v>0</v>
      </c>
      <c r="T33" s="1">
        <v>0</v>
      </c>
      <c r="U33" s="1">
        <v>17.2</v>
      </c>
      <c r="V33" s="1">
        <v>12.53</v>
      </c>
      <c r="W33" s="1">
        <v>73</v>
      </c>
      <c r="X33" s="1">
        <v>1.87</v>
      </c>
      <c r="Y33" s="1">
        <v>0.6</v>
      </c>
      <c r="Z33" s="1">
        <v>32</v>
      </c>
      <c r="AA33" s="1">
        <v>0.47</v>
      </c>
      <c r="AB33" s="1">
        <v>0.27</v>
      </c>
      <c r="AC33" s="1">
        <v>1.53</v>
      </c>
      <c r="AD33" s="1">
        <v>0.13</v>
      </c>
      <c r="AE33" s="1">
        <v>0.17</v>
      </c>
      <c r="AF33" s="1">
        <v>7.0000000000000007E-2</v>
      </c>
      <c r="AG33" s="1">
        <v>0</v>
      </c>
      <c r="AH33" s="1">
        <v>7.0000000000000007E-2</v>
      </c>
      <c r="AI33" s="1">
        <v>0</v>
      </c>
      <c r="AJ33" s="1">
        <v>0.33</v>
      </c>
      <c r="AK33" s="1">
        <v>32.869999999999997</v>
      </c>
      <c r="AL33" s="1">
        <v>22.78</v>
      </c>
      <c r="AM33" s="1">
        <v>18.29</v>
      </c>
      <c r="AN33" s="1">
        <v>1.8</v>
      </c>
      <c r="AO33" s="1">
        <v>4.5</v>
      </c>
      <c r="AP33" s="1">
        <v>9.1300000000000008</v>
      </c>
      <c r="AQ33" s="1">
        <v>13.33</v>
      </c>
      <c r="AR33" s="1">
        <v>0.53</v>
      </c>
      <c r="AS33" s="1">
        <v>4</v>
      </c>
      <c r="AT33" s="1">
        <v>1.07</v>
      </c>
      <c r="AU33" s="1">
        <v>1.33</v>
      </c>
      <c r="AV33" s="1">
        <v>0.8</v>
      </c>
      <c r="AW33" s="1">
        <v>60</v>
      </c>
      <c r="AX33" s="1">
        <v>4.2</v>
      </c>
      <c r="AY33" s="1">
        <v>0.13</v>
      </c>
      <c r="AZ33" s="1">
        <v>0</v>
      </c>
      <c r="BA33" s="1">
        <v>0.33</v>
      </c>
      <c r="BB33" s="1">
        <v>0.47</v>
      </c>
      <c r="BC33" s="1">
        <v>12.07</v>
      </c>
      <c r="BD33" s="1">
        <v>7.2</v>
      </c>
      <c r="BE33" s="1">
        <v>3.87</v>
      </c>
      <c r="BF33" s="1">
        <v>0.73</v>
      </c>
      <c r="BG33" s="1">
        <v>1.47</v>
      </c>
      <c r="BH33" s="1">
        <v>1.67</v>
      </c>
      <c r="BI33" s="1">
        <v>1.31</v>
      </c>
      <c r="BJ33" s="1">
        <v>33.799999999999997</v>
      </c>
      <c r="BK33" s="1">
        <v>26.67</v>
      </c>
      <c r="BL33" s="1">
        <v>79</v>
      </c>
      <c r="BM33" s="1">
        <v>26.6</v>
      </c>
      <c r="BN33" s="1">
        <v>19.399999999999999</v>
      </c>
      <c r="BO33" s="1">
        <v>73</v>
      </c>
      <c r="BP33" s="1">
        <v>17.2</v>
      </c>
      <c r="BQ33" s="1">
        <v>12.53</v>
      </c>
      <c r="BR33" s="1">
        <v>73</v>
      </c>
      <c r="BS33" s="1">
        <v>0.2</v>
      </c>
      <c r="BT33" s="1">
        <v>0.13</v>
      </c>
      <c r="BU33" s="1">
        <v>15</v>
      </c>
      <c r="BV33" s="1">
        <v>0</v>
      </c>
      <c r="BW33" s="1">
        <v>2</v>
      </c>
      <c r="BX33" s="1">
        <v>2.2000000000000002</v>
      </c>
      <c r="BY33" s="1">
        <v>53.47</v>
      </c>
      <c r="BZ33" s="1">
        <v>4.87</v>
      </c>
      <c r="CA33" s="1">
        <v>3.73</v>
      </c>
      <c r="CB33" s="1">
        <v>4.2</v>
      </c>
      <c r="CC33" s="1">
        <v>0.4</v>
      </c>
      <c r="CD33" s="1">
        <v>7.0000000000000007E-2</v>
      </c>
      <c r="CE33" s="1">
        <v>0.33</v>
      </c>
      <c r="CF33" s="1">
        <v>7.0000000000000007E-2</v>
      </c>
      <c r="CG33" s="1">
        <v>0.2</v>
      </c>
      <c r="CH33" s="1">
        <v>0</v>
      </c>
      <c r="CI33" s="1">
        <v>7.0000000000000007E-2</v>
      </c>
      <c r="CJ33" s="1">
        <v>7.0000000000000007E-2</v>
      </c>
      <c r="CK33" s="1">
        <f t="shared" si="0"/>
        <v>4.7275411599999986</v>
      </c>
      <c r="CL33" s="1">
        <v>2</v>
      </c>
    </row>
    <row r="34" spans="1:90" x14ac:dyDescent="0.25">
      <c r="A34" s="1" t="s">
        <v>76</v>
      </c>
      <c r="B34" s="1">
        <v>5.3</v>
      </c>
      <c r="C34" s="1">
        <v>10</v>
      </c>
      <c r="D34" s="1">
        <v>58.9</v>
      </c>
      <c r="E34" s="1">
        <v>0.09</v>
      </c>
      <c r="F34" s="1">
        <v>0.08</v>
      </c>
      <c r="G34" s="1">
        <v>0.3</v>
      </c>
      <c r="H34" s="1">
        <v>2</v>
      </c>
      <c r="I34" s="1">
        <v>1.6</v>
      </c>
      <c r="J34" s="1">
        <v>0.5</v>
      </c>
      <c r="K34" s="1">
        <v>0.9</v>
      </c>
      <c r="L34" s="1">
        <v>0.7</v>
      </c>
      <c r="M34" s="1">
        <v>0.1</v>
      </c>
      <c r="N34" s="1">
        <v>0.1</v>
      </c>
      <c r="O34" s="1">
        <v>0.14000000000000001</v>
      </c>
      <c r="P34" s="1">
        <v>0.14000000000000001</v>
      </c>
      <c r="Q34" s="1">
        <v>0.1</v>
      </c>
      <c r="R34" s="1">
        <v>0.1</v>
      </c>
      <c r="S34" s="1">
        <v>0</v>
      </c>
      <c r="T34" s="1">
        <v>0</v>
      </c>
      <c r="U34" s="1">
        <v>15.9</v>
      </c>
      <c r="V34" s="1">
        <v>13.2</v>
      </c>
      <c r="W34" s="1">
        <v>83</v>
      </c>
      <c r="X34" s="1">
        <v>0.1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0.1</v>
      </c>
      <c r="AE34" s="1">
        <v>0.12</v>
      </c>
      <c r="AF34" s="1">
        <v>0.1</v>
      </c>
      <c r="AG34" s="1">
        <v>0</v>
      </c>
      <c r="AH34" s="1">
        <v>0.1</v>
      </c>
      <c r="AI34" s="1">
        <v>0</v>
      </c>
      <c r="AJ34" s="1">
        <v>0.5</v>
      </c>
      <c r="AK34" s="1">
        <v>21.9</v>
      </c>
      <c r="AL34" s="1">
        <v>14.57</v>
      </c>
      <c r="AM34" s="1">
        <v>16.3</v>
      </c>
      <c r="AN34" s="1">
        <v>1</v>
      </c>
      <c r="AO34" s="1">
        <v>3.4</v>
      </c>
      <c r="AP34" s="1">
        <v>10.1</v>
      </c>
      <c r="AQ34" s="1">
        <v>12.8</v>
      </c>
      <c r="AR34" s="1">
        <v>0.1</v>
      </c>
      <c r="AS34" s="1">
        <v>2.9</v>
      </c>
      <c r="AT34" s="1">
        <v>0.2</v>
      </c>
      <c r="AU34" s="1">
        <v>1.6</v>
      </c>
      <c r="AV34" s="1">
        <v>0.9</v>
      </c>
      <c r="AW34" s="1">
        <v>56</v>
      </c>
      <c r="AX34" s="1">
        <v>5.5</v>
      </c>
      <c r="AY34" s="1">
        <v>0.3</v>
      </c>
      <c r="AZ34" s="1">
        <v>0.1</v>
      </c>
      <c r="BA34" s="1">
        <v>0.7</v>
      </c>
      <c r="BB34" s="1">
        <v>1.1000000000000001</v>
      </c>
      <c r="BC34" s="1">
        <v>7.1</v>
      </c>
      <c r="BD34" s="1">
        <v>4.8</v>
      </c>
      <c r="BE34" s="1">
        <v>2.4</v>
      </c>
      <c r="BF34" s="1">
        <v>0.5</v>
      </c>
      <c r="BG34" s="1">
        <v>1.6</v>
      </c>
      <c r="BH34" s="1">
        <v>0.9</v>
      </c>
      <c r="BI34" s="1">
        <v>0.77</v>
      </c>
      <c r="BJ34" s="1">
        <v>55.4</v>
      </c>
      <c r="BK34" s="1">
        <v>47.8</v>
      </c>
      <c r="BL34" s="1">
        <v>86</v>
      </c>
      <c r="BM34" s="1">
        <v>33.1</v>
      </c>
      <c r="BN34" s="1">
        <v>28.4</v>
      </c>
      <c r="BO34" s="1">
        <v>86</v>
      </c>
      <c r="BP34" s="1">
        <v>15.9</v>
      </c>
      <c r="BQ34" s="1">
        <v>13.2</v>
      </c>
      <c r="BR34" s="1">
        <v>83</v>
      </c>
      <c r="BS34" s="1">
        <v>0.1</v>
      </c>
      <c r="BT34" s="1">
        <v>0</v>
      </c>
      <c r="BU34" s="1">
        <v>7</v>
      </c>
      <c r="BV34" s="1">
        <v>3</v>
      </c>
      <c r="BW34" s="1">
        <v>6</v>
      </c>
      <c r="BX34" s="1">
        <v>0.6</v>
      </c>
      <c r="BY34" s="1">
        <v>64.7</v>
      </c>
      <c r="BZ34" s="1">
        <v>1.3</v>
      </c>
      <c r="CA34" s="1">
        <v>8.6999999999999993</v>
      </c>
      <c r="CB34" s="1">
        <v>1.8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4.2415775100000026</v>
      </c>
      <c r="CL34" s="1">
        <v>2</v>
      </c>
    </row>
    <row r="35" spans="1:90" x14ac:dyDescent="0.25">
      <c r="A35" s="1" t="s">
        <v>77</v>
      </c>
      <c r="B35" s="1">
        <v>4.7</v>
      </c>
      <c r="C35" s="1">
        <v>7</v>
      </c>
      <c r="D35" s="1">
        <v>52.57</v>
      </c>
      <c r="E35" s="1">
        <v>0.17</v>
      </c>
      <c r="F35" s="1">
        <v>0</v>
      </c>
      <c r="G35" s="1">
        <v>0.2</v>
      </c>
      <c r="H35" s="1">
        <v>0</v>
      </c>
      <c r="I35" s="1">
        <v>1</v>
      </c>
      <c r="J35" s="1">
        <v>0.56999999999999995</v>
      </c>
      <c r="K35" s="1">
        <v>0.43</v>
      </c>
      <c r="L35" s="1">
        <v>0.56999999999999995</v>
      </c>
      <c r="M35" s="1">
        <v>0.14000000000000001</v>
      </c>
      <c r="N35" s="1">
        <v>0.14000000000000001</v>
      </c>
      <c r="O35" s="1">
        <v>0.14000000000000001</v>
      </c>
      <c r="P35" s="1">
        <v>0.14000000000000001</v>
      </c>
      <c r="Q35" s="1">
        <v>0</v>
      </c>
      <c r="R35" s="1">
        <v>0</v>
      </c>
      <c r="S35" s="1">
        <v>0</v>
      </c>
      <c r="T35" s="1">
        <v>0</v>
      </c>
      <c r="U35" s="1">
        <v>5</v>
      </c>
      <c r="V35" s="1">
        <v>2.14</v>
      </c>
      <c r="W35" s="1">
        <v>43</v>
      </c>
      <c r="X35" s="1">
        <v>1</v>
      </c>
      <c r="Y35" s="1">
        <v>0.43</v>
      </c>
      <c r="Z35" s="1">
        <v>43</v>
      </c>
      <c r="AA35" s="1">
        <v>0.28999999999999998</v>
      </c>
      <c r="AB35" s="1">
        <v>0</v>
      </c>
      <c r="AC35" s="1">
        <v>0.71</v>
      </c>
      <c r="AD35" s="1">
        <v>0.14000000000000001</v>
      </c>
      <c r="AE35" s="1">
        <v>0.1</v>
      </c>
      <c r="AF35" s="1">
        <v>0</v>
      </c>
      <c r="AG35" s="1">
        <v>0</v>
      </c>
      <c r="AH35" s="1">
        <v>0.14000000000000001</v>
      </c>
      <c r="AI35" s="1">
        <v>0</v>
      </c>
      <c r="AJ35" s="1">
        <v>0.14000000000000001</v>
      </c>
      <c r="AK35" s="1">
        <v>11.86</v>
      </c>
      <c r="AL35" s="1">
        <v>10.36</v>
      </c>
      <c r="AM35" s="1">
        <v>5</v>
      </c>
      <c r="AN35" s="1">
        <v>1</v>
      </c>
      <c r="AO35" s="1">
        <v>3.1</v>
      </c>
      <c r="AP35" s="1">
        <v>4.29</v>
      </c>
      <c r="AQ35" s="1">
        <v>4.29</v>
      </c>
      <c r="AR35" s="1">
        <v>0</v>
      </c>
      <c r="AS35" s="1">
        <v>1.57</v>
      </c>
      <c r="AT35" s="1">
        <v>1.1399999999999999</v>
      </c>
      <c r="AU35" s="1">
        <v>0.86</v>
      </c>
      <c r="AV35" s="1">
        <v>0.71</v>
      </c>
      <c r="AW35" s="1">
        <v>83</v>
      </c>
      <c r="AX35" s="1">
        <v>3.86</v>
      </c>
      <c r="AY35" s="1">
        <v>0.28999999999999998</v>
      </c>
      <c r="AZ35" s="1">
        <v>0</v>
      </c>
      <c r="BA35" s="1">
        <v>0.43</v>
      </c>
      <c r="BB35" s="1">
        <v>0.71</v>
      </c>
      <c r="BC35" s="1">
        <v>14.43</v>
      </c>
      <c r="BD35" s="1">
        <v>10.29</v>
      </c>
      <c r="BE35" s="1">
        <v>5.14</v>
      </c>
      <c r="BF35" s="1">
        <v>0.56999999999999995</v>
      </c>
      <c r="BG35" s="1">
        <v>2.29</v>
      </c>
      <c r="BH35" s="1">
        <v>3</v>
      </c>
      <c r="BI35" s="1">
        <v>1.92</v>
      </c>
      <c r="BJ35" s="1">
        <v>11</v>
      </c>
      <c r="BK35" s="1">
        <v>6.29</v>
      </c>
      <c r="BL35" s="1">
        <v>57</v>
      </c>
      <c r="BM35" s="1">
        <v>10.14</v>
      </c>
      <c r="BN35" s="1">
        <v>5.43</v>
      </c>
      <c r="BO35" s="1">
        <v>54</v>
      </c>
      <c r="BP35" s="1">
        <v>5</v>
      </c>
      <c r="BQ35" s="1">
        <v>2.14</v>
      </c>
      <c r="BR35" s="1">
        <v>43</v>
      </c>
      <c r="BS35" s="1">
        <v>0.14000000000000001</v>
      </c>
      <c r="BT35" s="1">
        <v>0</v>
      </c>
      <c r="BU35" s="1">
        <v>4</v>
      </c>
      <c r="BV35" s="1">
        <v>3</v>
      </c>
      <c r="BW35" s="1">
        <v>3</v>
      </c>
      <c r="BX35" s="1">
        <v>0.43</v>
      </c>
      <c r="BY35" s="1">
        <v>24.57</v>
      </c>
      <c r="BZ35" s="1">
        <v>2</v>
      </c>
      <c r="CA35" s="1">
        <v>1</v>
      </c>
      <c r="CB35" s="1">
        <v>2</v>
      </c>
      <c r="CC35" s="1">
        <v>0.28999999999999998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3.4221890500000005</v>
      </c>
      <c r="CL35" s="1">
        <v>2</v>
      </c>
    </row>
    <row r="36" spans="1:90" x14ac:dyDescent="0.25">
      <c r="A36" s="1" t="s">
        <v>80</v>
      </c>
      <c r="B36" s="1">
        <v>5.7</v>
      </c>
      <c r="C36" s="1">
        <v>16</v>
      </c>
      <c r="D36" s="1">
        <v>89.31</v>
      </c>
      <c r="E36" s="1">
        <v>0.14000000000000001</v>
      </c>
      <c r="F36" s="1">
        <v>0.11</v>
      </c>
      <c r="G36" s="1">
        <v>0.2</v>
      </c>
      <c r="H36" s="1">
        <v>3</v>
      </c>
      <c r="I36" s="1">
        <v>1.69</v>
      </c>
      <c r="J36" s="1">
        <v>0.44</v>
      </c>
      <c r="K36" s="1">
        <v>1.25</v>
      </c>
      <c r="L36" s="1">
        <v>0.44</v>
      </c>
      <c r="M36" s="1">
        <v>0.19</v>
      </c>
      <c r="N36" s="1">
        <v>0.81</v>
      </c>
      <c r="O36" s="1">
        <v>0.16</v>
      </c>
      <c r="P36" s="1">
        <v>0.16</v>
      </c>
      <c r="Q36" s="1">
        <v>0.12</v>
      </c>
      <c r="R36" s="1">
        <v>0.12</v>
      </c>
      <c r="S36" s="1">
        <v>0</v>
      </c>
      <c r="T36" s="1">
        <v>0.06</v>
      </c>
      <c r="U36" s="1">
        <v>11.38</v>
      </c>
      <c r="V36" s="1">
        <v>8.44</v>
      </c>
      <c r="W36" s="1">
        <v>74</v>
      </c>
      <c r="X36" s="1">
        <v>0.38</v>
      </c>
      <c r="Y36" s="1">
        <v>0.06</v>
      </c>
      <c r="Z36" s="1">
        <v>16</v>
      </c>
      <c r="AA36" s="1">
        <v>0</v>
      </c>
      <c r="AB36" s="1">
        <v>0</v>
      </c>
      <c r="AC36" s="1">
        <v>0.5</v>
      </c>
      <c r="AD36" s="1">
        <v>0</v>
      </c>
      <c r="AE36" s="1">
        <v>7.0000000000000007E-2</v>
      </c>
      <c r="AF36" s="1">
        <v>0.06</v>
      </c>
      <c r="AG36" s="1">
        <v>0</v>
      </c>
      <c r="AH36" s="1">
        <v>0.12</v>
      </c>
      <c r="AI36" s="1">
        <v>0</v>
      </c>
      <c r="AJ36" s="1">
        <v>0.25</v>
      </c>
      <c r="AK36" s="1">
        <v>22.69</v>
      </c>
      <c r="AL36" s="1">
        <v>8.14</v>
      </c>
      <c r="AM36" s="1">
        <v>17.18</v>
      </c>
      <c r="AN36" s="1">
        <v>1</v>
      </c>
      <c r="AO36" s="1">
        <v>3.6</v>
      </c>
      <c r="AP36" s="1">
        <v>11.19</v>
      </c>
      <c r="AQ36" s="1">
        <v>14</v>
      </c>
      <c r="AR36" s="1">
        <v>0.38</v>
      </c>
      <c r="AS36" s="1">
        <v>3.31</v>
      </c>
      <c r="AT36" s="1">
        <v>1.19</v>
      </c>
      <c r="AU36" s="1">
        <v>2.12</v>
      </c>
      <c r="AV36" s="1">
        <v>1.06</v>
      </c>
      <c r="AW36" s="1">
        <v>50</v>
      </c>
      <c r="AX36" s="1">
        <v>5.25</v>
      </c>
      <c r="AY36" s="1">
        <v>2.75</v>
      </c>
      <c r="AZ36" s="1">
        <v>0.12</v>
      </c>
      <c r="BA36" s="1">
        <v>1.38</v>
      </c>
      <c r="BB36" s="1">
        <v>4.25</v>
      </c>
      <c r="BC36" s="1">
        <v>12.81</v>
      </c>
      <c r="BD36" s="1">
        <v>8.6199999999999992</v>
      </c>
      <c r="BE36" s="1">
        <v>4.3099999999999996</v>
      </c>
      <c r="BF36" s="1">
        <v>0.88</v>
      </c>
      <c r="BG36" s="1">
        <v>2.81</v>
      </c>
      <c r="BH36" s="1">
        <v>1.5</v>
      </c>
      <c r="BI36" s="1">
        <v>1.31</v>
      </c>
      <c r="BJ36" s="1">
        <v>40.75</v>
      </c>
      <c r="BK36" s="1">
        <v>33.19</v>
      </c>
      <c r="BL36" s="1">
        <v>81</v>
      </c>
      <c r="BM36" s="1">
        <v>22.75</v>
      </c>
      <c r="BN36" s="1">
        <v>17.12</v>
      </c>
      <c r="BO36" s="1">
        <v>75</v>
      </c>
      <c r="BP36" s="1">
        <v>11.38</v>
      </c>
      <c r="BQ36" s="1">
        <v>8.44</v>
      </c>
      <c r="BR36" s="1">
        <v>74</v>
      </c>
      <c r="BS36" s="1">
        <v>0</v>
      </c>
      <c r="BT36" s="1">
        <v>0</v>
      </c>
      <c r="BU36" s="1">
        <v>16</v>
      </c>
      <c r="BV36" s="1">
        <v>0</v>
      </c>
      <c r="BW36" s="1">
        <v>1</v>
      </c>
      <c r="BX36" s="1">
        <v>0.19</v>
      </c>
      <c r="BY36" s="1">
        <v>54.44</v>
      </c>
      <c r="BZ36" s="1">
        <v>2.62</v>
      </c>
      <c r="CA36" s="1">
        <v>5.25</v>
      </c>
      <c r="CB36" s="1">
        <v>0.88</v>
      </c>
      <c r="CC36" s="1">
        <v>0.06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3.7183823700000023</v>
      </c>
      <c r="CL36" s="1">
        <v>2</v>
      </c>
    </row>
    <row r="37" spans="1:90" x14ac:dyDescent="0.25">
      <c r="A37" s="1" t="s">
        <v>95</v>
      </c>
      <c r="B37" s="1">
        <v>4.5</v>
      </c>
      <c r="C37" s="1">
        <v>15</v>
      </c>
      <c r="D37" s="1">
        <v>85.53</v>
      </c>
      <c r="E37" s="1">
        <v>0.04</v>
      </c>
      <c r="F37" s="1">
        <v>0</v>
      </c>
      <c r="G37" s="1">
        <v>0.1</v>
      </c>
      <c r="H37" s="1">
        <v>0</v>
      </c>
      <c r="I37" s="1">
        <v>0.4</v>
      </c>
      <c r="J37" s="1">
        <v>0</v>
      </c>
      <c r="K37" s="1">
        <v>0.13</v>
      </c>
      <c r="L37" s="1">
        <v>0.27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14.87</v>
      </c>
      <c r="V37" s="1">
        <v>10.199999999999999</v>
      </c>
      <c r="W37" s="1">
        <v>69</v>
      </c>
      <c r="X37" s="1">
        <v>0.47</v>
      </c>
      <c r="Y37" s="1">
        <v>7.0000000000000007E-2</v>
      </c>
      <c r="Z37" s="1">
        <v>15</v>
      </c>
      <c r="AA37" s="1">
        <v>0</v>
      </c>
      <c r="AB37" s="1">
        <v>7.0000000000000007E-2</v>
      </c>
      <c r="AC37" s="1">
        <v>0.8</v>
      </c>
      <c r="AD37" s="1">
        <v>0</v>
      </c>
      <c r="AE37" s="1">
        <v>0.04</v>
      </c>
      <c r="AF37" s="1">
        <v>0</v>
      </c>
      <c r="AG37" s="1">
        <v>0</v>
      </c>
      <c r="AH37" s="1">
        <v>0.33</v>
      </c>
      <c r="AI37" s="1">
        <v>0</v>
      </c>
      <c r="AJ37" s="1">
        <v>0.27</v>
      </c>
      <c r="AK37" s="1">
        <v>5.2</v>
      </c>
      <c r="AL37" s="1">
        <v>12.23</v>
      </c>
      <c r="AM37" s="1">
        <v>13.13</v>
      </c>
      <c r="AN37" s="1">
        <v>0.2</v>
      </c>
      <c r="AO37" s="1">
        <v>2.5</v>
      </c>
      <c r="AP37" s="1">
        <v>12.47</v>
      </c>
      <c r="AQ37" s="1">
        <v>12.47</v>
      </c>
      <c r="AR37" s="1">
        <v>0</v>
      </c>
      <c r="AS37" s="1">
        <v>1.87</v>
      </c>
      <c r="AT37" s="1">
        <v>1.2</v>
      </c>
      <c r="AU37" s="1">
        <v>2.4</v>
      </c>
      <c r="AV37" s="1">
        <v>1.47</v>
      </c>
      <c r="AW37" s="1">
        <v>61</v>
      </c>
      <c r="AX37" s="1">
        <v>7.4</v>
      </c>
      <c r="AY37" s="1">
        <v>1.67</v>
      </c>
      <c r="AZ37" s="1">
        <v>0.27</v>
      </c>
      <c r="BA37" s="1">
        <v>1.2</v>
      </c>
      <c r="BB37" s="1">
        <v>3.13</v>
      </c>
      <c r="BC37" s="1">
        <v>12.4</v>
      </c>
      <c r="BD37" s="1">
        <v>8</v>
      </c>
      <c r="BE37" s="1">
        <v>4.2</v>
      </c>
      <c r="BF37" s="1">
        <v>1</v>
      </c>
      <c r="BG37" s="1">
        <v>2.33</v>
      </c>
      <c r="BH37" s="1">
        <v>1.93</v>
      </c>
      <c r="BI37" s="1">
        <v>1.41</v>
      </c>
      <c r="BJ37" s="1">
        <v>49.87</v>
      </c>
      <c r="BK37" s="1">
        <v>40.270000000000003</v>
      </c>
      <c r="BL37" s="1">
        <v>81</v>
      </c>
      <c r="BM37" s="1">
        <v>28</v>
      </c>
      <c r="BN37" s="1">
        <v>20.47</v>
      </c>
      <c r="BO37" s="1">
        <v>73</v>
      </c>
      <c r="BP37" s="1">
        <v>14.87</v>
      </c>
      <c r="BQ37" s="1">
        <v>10.199999999999999</v>
      </c>
      <c r="BR37" s="1">
        <v>69</v>
      </c>
      <c r="BS37" s="1">
        <v>0.27</v>
      </c>
      <c r="BT37" s="1">
        <v>0.2</v>
      </c>
      <c r="BU37" s="1">
        <v>15</v>
      </c>
      <c r="BV37" s="1">
        <v>0</v>
      </c>
      <c r="BW37" s="1">
        <v>5</v>
      </c>
      <c r="BX37" s="1">
        <v>0.93</v>
      </c>
      <c r="BY37" s="1">
        <v>62.13</v>
      </c>
      <c r="BZ37" s="1">
        <v>1</v>
      </c>
      <c r="CA37" s="1">
        <v>7.2</v>
      </c>
      <c r="CB37" s="1">
        <v>2.13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2.9078450499999988</v>
      </c>
      <c r="CL37" s="1">
        <v>2</v>
      </c>
    </row>
    <row r="38" spans="1:90" x14ac:dyDescent="0.25">
      <c r="A38" s="1" t="s">
        <v>97</v>
      </c>
      <c r="B38" s="1">
        <v>4.8</v>
      </c>
      <c r="C38" s="1">
        <v>16</v>
      </c>
      <c r="D38" s="1">
        <v>38.5</v>
      </c>
      <c r="E38" s="1">
        <v>0.17</v>
      </c>
      <c r="F38" s="1">
        <v>0.12</v>
      </c>
      <c r="G38" s="1">
        <v>0.2</v>
      </c>
      <c r="H38" s="1">
        <v>2</v>
      </c>
      <c r="I38" s="1">
        <v>1.19</v>
      </c>
      <c r="J38" s="1">
        <v>0.62</v>
      </c>
      <c r="K38" s="1">
        <v>0.69</v>
      </c>
      <c r="L38" s="1">
        <v>0.5</v>
      </c>
      <c r="M38" s="1">
        <v>0.12</v>
      </c>
      <c r="N38" s="1">
        <v>0.12</v>
      </c>
      <c r="O38" s="1">
        <v>0.14000000000000001</v>
      </c>
      <c r="P38" s="1">
        <v>0.14000000000000001</v>
      </c>
      <c r="Q38" s="1">
        <v>0.06</v>
      </c>
      <c r="R38" s="1">
        <v>0.06</v>
      </c>
      <c r="S38" s="1">
        <v>0</v>
      </c>
      <c r="T38" s="1">
        <v>0</v>
      </c>
      <c r="U38" s="1">
        <v>5.44</v>
      </c>
      <c r="V38" s="1">
        <v>3.25</v>
      </c>
      <c r="W38" s="1">
        <v>60</v>
      </c>
      <c r="X38" s="1">
        <v>0.81</v>
      </c>
      <c r="Y38" s="1">
        <v>0.12</v>
      </c>
      <c r="Z38" s="1">
        <v>15</v>
      </c>
      <c r="AA38" s="1">
        <v>0</v>
      </c>
      <c r="AB38" s="1">
        <v>0</v>
      </c>
      <c r="AC38" s="1">
        <v>0.69</v>
      </c>
      <c r="AD38" s="1">
        <v>0.12</v>
      </c>
      <c r="AE38" s="1">
        <v>0.1</v>
      </c>
      <c r="AF38" s="1">
        <v>0.06</v>
      </c>
      <c r="AG38" s="1">
        <v>0</v>
      </c>
      <c r="AH38" s="1">
        <v>0.25</v>
      </c>
      <c r="AI38" s="1">
        <v>0</v>
      </c>
      <c r="AJ38" s="1">
        <v>0.06</v>
      </c>
      <c r="AK38" s="1">
        <v>12.75</v>
      </c>
      <c r="AL38" s="1">
        <v>8.85</v>
      </c>
      <c r="AM38" s="1">
        <v>7.88</v>
      </c>
      <c r="AN38" s="1">
        <v>1</v>
      </c>
      <c r="AO38" s="1">
        <v>2.7</v>
      </c>
      <c r="AP38" s="1">
        <v>3.44</v>
      </c>
      <c r="AQ38" s="1">
        <v>5.12</v>
      </c>
      <c r="AR38" s="1">
        <v>0.06</v>
      </c>
      <c r="AS38" s="1">
        <v>1.62</v>
      </c>
      <c r="AT38" s="1">
        <v>0.56000000000000005</v>
      </c>
      <c r="AU38" s="1">
        <v>0.69</v>
      </c>
      <c r="AV38" s="1">
        <v>0.38</v>
      </c>
      <c r="AW38" s="1">
        <v>55</v>
      </c>
      <c r="AX38" s="1">
        <v>2.25</v>
      </c>
      <c r="AY38" s="1">
        <v>0.25</v>
      </c>
      <c r="AZ38" s="1">
        <v>0.06</v>
      </c>
      <c r="BA38" s="1">
        <v>0.25</v>
      </c>
      <c r="BB38" s="1">
        <v>0.56000000000000005</v>
      </c>
      <c r="BC38" s="1">
        <v>14.62</v>
      </c>
      <c r="BD38" s="1">
        <v>8.8800000000000008</v>
      </c>
      <c r="BE38" s="1">
        <v>4.75</v>
      </c>
      <c r="BF38" s="1">
        <v>0.44</v>
      </c>
      <c r="BG38" s="1">
        <v>1.75</v>
      </c>
      <c r="BH38" s="1">
        <v>2</v>
      </c>
      <c r="BI38" s="1">
        <v>1.58</v>
      </c>
      <c r="BJ38" s="1">
        <v>11.38</v>
      </c>
      <c r="BK38" s="1">
        <v>8.19</v>
      </c>
      <c r="BL38" s="1">
        <v>72</v>
      </c>
      <c r="BM38" s="1">
        <v>8.31</v>
      </c>
      <c r="BN38" s="1">
        <v>5</v>
      </c>
      <c r="BO38" s="1">
        <v>60</v>
      </c>
      <c r="BP38" s="1">
        <v>5.44</v>
      </c>
      <c r="BQ38" s="1">
        <v>3.25</v>
      </c>
      <c r="BR38" s="1">
        <v>60</v>
      </c>
      <c r="BS38" s="1">
        <v>0.06</v>
      </c>
      <c r="BT38" s="1">
        <v>0</v>
      </c>
      <c r="BU38" s="1">
        <v>4</v>
      </c>
      <c r="BV38" s="1">
        <v>12</v>
      </c>
      <c r="BW38" s="1">
        <v>2</v>
      </c>
      <c r="BX38" s="1">
        <v>0.56000000000000005</v>
      </c>
      <c r="BY38" s="1">
        <v>20.25</v>
      </c>
      <c r="BZ38" s="1">
        <v>2</v>
      </c>
      <c r="CA38" s="1">
        <v>1.19</v>
      </c>
      <c r="CB38" s="1">
        <v>1.44</v>
      </c>
      <c r="CC38" s="1">
        <v>0.38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3.4711639999999999</v>
      </c>
      <c r="CL38" s="1">
        <v>2</v>
      </c>
    </row>
    <row r="39" spans="1:90" x14ac:dyDescent="0.25">
      <c r="A39" s="1" t="s">
        <v>99</v>
      </c>
      <c r="B39" s="1">
        <v>5.0999999999999996</v>
      </c>
      <c r="C39" s="1">
        <v>16</v>
      </c>
      <c r="D39" s="1">
        <v>90</v>
      </c>
      <c r="E39" s="1">
        <v>0.1</v>
      </c>
      <c r="F39" s="1">
        <v>0.14000000000000001</v>
      </c>
      <c r="G39" s="1">
        <v>0.2</v>
      </c>
      <c r="H39" s="1">
        <v>4</v>
      </c>
      <c r="I39" s="1">
        <v>0.69</v>
      </c>
      <c r="J39" s="1">
        <v>0.31</v>
      </c>
      <c r="K39" s="1">
        <v>0.06</v>
      </c>
      <c r="L39" s="1">
        <v>0.62</v>
      </c>
      <c r="M39" s="1">
        <v>0</v>
      </c>
      <c r="N39" s="1">
        <v>0.06</v>
      </c>
      <c r="O39" s="1">
        <v>0.06</v>
      </c>
      <c r="P39" s="1">
        <v>0.06</v>
      </c>
      <c r="Q39" s="1">
        <v>0.06</v>
      </c>
      <c r="R39" s="1">
        <v>0</v>
      </c>
      <c r="S39" s="1">
        <v>0.06</v>
      </c>
      <c r="T39" s="1">
        <v>0</v>
      </c>
      <c r="U39" s="1">
        <v>14.56</v>
      </c>
      <c r="V39" s="1">
        <v>12.69</v>
      </c>
      <c r="W39" s="1">
        <v>87</v>
      </c>
      <c r="X39" s="1">
        <v>0.81</v>
      </c>
      <c r="Y39" s="1">
        <v>0.12</v>
      </c>
      <c r="Z39" s="1">
        <v>15</v>
      </c>
      <c r="AA39" s="1">
        <v>0</v>
      </c>
      <c r="AB39" s="1">
        <v>0.19</v>
      </c>
      <c r="AC39" s="1">
        <v>0.94</v>
      </c>
      <c r="AD39" s="1">
        <v>0.12</v>
      </c>
      <c r="AE39" s="1">
        <v>0.1</v>
      </c>
      <c r="AF39" s="1">
        <v>0.19</v>
      </c>
      <c r="AG39" s="1">
        <v>0</v>
      </c>
      <c r="AH39" s="1">
        <v>0.25</v>
      </c>
      <c r="AI39" s="1">
        <v>0</v>
      </c>
      <c r="AJ39" s="1">
        <v>0.25</v>
      </c>
      <c r="AK39" s="1">
        <v>8.6199999999999992</v>
      </c>
      <c r="AL39" s="1">
        <v>13.48</v>
      </c>
      <c r="AM39" s="1">
        <v>24.66</v>
      </c>
      <c r="AN39" s="1">
        <v>0.6</v>
      </c>
      <c r="AO39" s="1">
        <v>3.2</v>
      </c>
      <c r="AP39" s="1">
        <v>16.309999999999999</v>
      </c>
      <c r="AQ39" s="1">
        <v>19.12</v>
      </c>
      <c r="AR39" s="1">
        <v>0.31</v>
      </c>
      <c r="AS39" s="1">
        <v>3.19</v>
      </c>
      <c r="AT39" s="1">
        <v>1.19</v>
      </c>
      <c r="AU39" s="1">
        <v>2.31</v>
      </c>
      <c r="AV39" s="1">
        <v>1.19</v>
      </c>
      <c r="AW39" s="1">
        <v>52</v>
      </c>
      <c r="AX39" s="1">
        <v>8.1199999999999992</v>
      </c>
      <c r="AY39" s="1">
        <v>1.25</v>
      </c>
      <c r="AZ39" s="1">
        <v>0.62</v>
      </c>
      <c r="BA39" s="1">
        <v>1.94</v>
      </c>
      <c r="BB39" s="1">
        <v>3.81</v>
      </c>
      <c r="BC39" s="1">
        <v>12.81</v>
      </c>
      <c r="BD39" s="1">
        <v>8.6199999999999992</v>
      </c>
      <c r="BE39" s="1">
        <v>4.3099999999999996</v>
      </c>
      <c r="BF39" s="1">
        <v>0.88</v>
      </c>
      <c r="BG39" s="1">
        <v>2.81</v>
      </c>
      <c r="BH39" s="1">
        <v>1.5</v>
      </c>
      <c r="BI39" s="1">
        <v>1.31</v>
      </c>
      <c r="BJ39" s="1">
        <v>54.62</v>
      </c>
      <c r="BK39" s="1">
        <v>49.38</v>
      </c>
      <c r="BL39" s="1">
        <v>90</v>
      </c>
      <c r="BM39" s="1">
        <v>30.69</v>
      </c>
      <c r="BN39" s="1">
        <v>26.56</v>
      </c>
      <c r="BO39" s="1">
        <v>87</v>
      </c>
      <c r="BP39" s="1">
        <v>14.56</v>
      </c>
      <c r="BQ39" s="1">
        <v>12.69</v>
      </c>
      <c r="BR39" s="1">
        <v>87</v>
      </c>
      <c r="BS39" s="1">
        <v>0.06</v>
      </c>
      <c r="BT39" s="1">
        <v>0.06</v>
      </c>
      <c r="BU39" s="1">
        <v>16</v>
      </c>
      <c r="BV39" s="1">
        <v>0</v>
      </c>
      <c r="BW39" s="1">
        <v>0</v>
      </c>
      <c r="BX39" s="1">
        <v>1.62</v>
      </c>
      <c r="BY39" s="1">
        <v>69</v>
      </c>
      <c r="BZ39" s="1">
        <v>1.62</v>
      </c>
      <c r="CA39" s="1">
        <v>7.25</v>
      </c>
      <c r="CB39" s="1">
        <v>1.5</v>
      </c>
      <c r="CC39" s="1">
        <v>0.06</v>
      </c>
      <c r="CD39" s="1">
        <v>0</v>
      </c>
      <c r="CE39" s="1">
        <v>0</v>
      </c>
      <c r="CF39" s="1">
        <v>0</v>
      </c>
      <c r="CG39" s="1">
        <v>0.12</v>
      </c>
      <c r="CH39" s="1">
        <v>0</v>
      </c>
      <c r="CI39" s="1">
        <v>0</v>
      </c>
      <c r="CJ39" s="1">
        <v>0</v>
      </c>
      <c r="CK39" s="1">
        <f t="shared" si="0"/>
        <v>2.6133663499999971</v>
      </c>
      <c r="CL39" s="1">
        <v>2</v>
      </c>
    </row>
    <row r="40" spans="1:90" x14ac:dyDescent="0.25">
      <c r="A40" s="1" t="s">
        <v>100</v>
      </c>
      <c r="B40" s="1">
        <v>5.9</v>
      </c>
      <c r="C40" s="1">
        <v>13</v>
      </c>
      <c r="D40" s="1">
        <v>73.38</v>
      </c>
      <c r="E40" s="1">
        <v>0.25</v>
      </c>
      <c r="F40" s="1">
        <v>0.36</v>
      </c>
      <c r="G40" s="1">
        <v>0.4</v>
      </c>
      <c r="H40" s="1">
        <v>4</v>
      </c>
      <c r="I40" s="1">
        <v>1.38</v>
      </c>
      <c r="J40" s="1">
        <v>0.23</v>
      </c>
      <c r="K40" s="1">
        <v>0.54</v>
      </c>
      <c r="L40" s="1">
        <v>0.85</v>
      </c>
      <c r="M40" s="1">
        <v>0.08</v>
      </c>
      <c r="N40" s="1">
        <v>0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14</v>
      </c>
      <c r="V40" s="1">
        <v>9.15</v>
      </c>
      <c r="W40" s="1">
        <v>65</v>
      </c>
      <c r="X40" s="1">
        <v>3.08</v>
      </c>
      <c r="Y40" s="1">
        <v>1</v>
      </c>
      <c r="Z40" s="1">
        <v>32</v>
      </c>
      <c r="AA40" s="1">
        <v>1</v>
      </c>
      <c r="AB40" s="1">
        <v>0.08</v>
      </c>
      <c r="AC40" s="1">
        <v>1.69</v>
      </c>
      <c r="AD40" s="1">
        <v>0.46</v>
      </c>
      <c r="AE40" s="1">
        <v>0.26</v>
      </c>
      <c r="AF40" s="1">
        <v>0.31</v>
      </c>
      <c r="AG40" s="1">
        <v>0</v>
      </c>
      <c r="AH40" s="1">
        <v>0</v>
      </c>
      <c r="AI40" s="1">
        <v>0</v>
      </c>
      <c r="AJ40" s="1">
        <v>0.31</v>
      </c>
      <c r="AK40" s="1">
        <v>16</v>
      </c>
      <c r="AL40" s="1">
        <v>25.07</v>
      </c>
      <c r="AM40" s="1">
        <v>14.32</v>
      </c>
      <c r="AN40" s="1">
        <v>1.2</v>
      </c>
      <c r="AO40" s="1">
        <v>3.7</v>
      </c>
      <c r="AP40" s="1">
        <v>10</v>
      </c>
      <c r="AQ40" s="1">
        <v>12.77</v>
      </c>
      <c r="AR40" s="1">
        <v>0.31</v>
      </c>
      <c r="AS40" s="1">
        <v>3.31</v>
      </c>
      <c r="AT40" s="1">
        <v>1</v>
      </c>
      <c r="AU40" s="1">
        <v>1</v>
      </c>
      <c r="AV40" s="1">
        <v>0.62</v>
      </c>
      <c r="AW40" s="1">
        <v>62</v>
      </c>
      <c r="AX40" s="1">
        <v>4.3099999999999996</v>
      </c>
      <c r="AY40" s="1">
        <v>0.54</v>
      </c>
      <c r="AZ40" s="1">
        <v>0</v>
      </c>
      <c r="BA40" s="1">
        <v>0.46</v>
      </c>
      <c r="BB40" s="1">
        <v>1</v>
      </c>
      <c r="BC40" s="1">
        <v>12.62</v>
      </c>
      <c r="BD40" s="1">
        <v>8.23</v>
      </c>
      <c r="BE40" s="1">
        <v>4.38</v>
      </c>
      <c r="BF40" s="1">
        <v>0.62</v>
      </c>
      <c r="BG40" s="1">
        <v>2.23</v>
      </c>
      <c r="BH40" s="1">
        <v>2.23</v>
      </c>
      <c r="BI40" s="1">
        <v>1.53</v>
      </c>
      <c r="BJ40" s="1">
        <v>25.92</v>
      </c>
      <c r="BK40" s="1">
        <v>19.149999999999999</v>
      </c>
      <c r="BL40" s="1">
        <v>74</v>
      </c>
      <c r="BM40" s="1">
        <v>22.54</v>
      </c>
      <c r="BN40" s="1">
        <v>14.77</v>
      </c>
      <c r="BO40" s="1">
        <v>66</v>
      </c>
      <c r="BP40" s="1">
        <v>14</v>
      </c>
      <c r="BQ40" s="1">
        <v>9.15</v>
      </c>
      <c r="BR40" s="1">
        <v>65</v>
      </c>
      <c r="BS40" s="1">
        <v>0.31</v>
      </c>
      <c r="BT40" s="1">
        <v>0.08</v>
      </c>
      <c r="BU40" s="1">
        <v>10</v>
      </c>
      <c r="BV40" s="1">
        <v>3</v>
      </c>
      <c r="BW40" s="1">
        <v>3</v>
      </c>
      <c r="BX40" s="1">
        <v>1.23</v>
      </c>
      <c r="BY40" s="1">
        <v>40.08</v>
      </c>
      <c r="BZ40" s="1">
        <v>2.38</v>
      </c>
      <c r="CA40" s="1">
        <v>3.38</v>
      </c>
      <c r="CB40" s="1">
        <v>5.23</v>
      </c>
      <c r="CC40" s="1">
        <v>0</v>
      </c>
      <c r="CD40" s="1">
        <v>0</v>
      </c>
      <c r="CE40" s="1">
        <v>0.92</v>
      </c>
      <c r="CF40" s="1">
        <v>0</v>
      </c>
      <c r="CG40" s="1">
        <v>0.08</v>
      </c>
      <c r="CH40" s="1">
        <v>0</v>
      </c>
      <c r="CI40" s="1">
        <v>0</v>
      </c>
      <c r="CJ40" s="1">
        <v>0</v>
      </c>
      <c r="CK40" s="1">
        <f t="shared" si="0"/>
        <v>3.4001475300000008</v>
      </c>
      <c r="CL40" s="1">
        <v>2</v>
      </c>
    </row>
    <row r="41" spans="1:90" x14ac:dyDescent="0.25">
      <c r="A41" s="1" t="s">
        <v>102</v>
      </c>
      <c r="B41" s="1">
        <v>6.6</v>
      </c>
      <c r="C41" s="1">
        <v>14</v>
      </c>
      <c r="D41" s="1">
        <v>83.64</v>
      </c>
      <c r="E41" s="1">
        <v>0.39</v>
      </c>
      <c r="F41" s="1">
        <v>0.5</v>
      </c>
      <c r="G41" s="1">
        <v>0.6</v>
      </c>
      <c r="H41" s="1">
        <v>8</v>
      </c>
      <c r="I41" s="1">
        <v>3.14</v>
      </c>
      <c r="J41" s="1">
        <v>1.07</v>
      </c>
      <c r="K41" s="1">
        <v>1.07</v>
      </c>
      <c r="L41" s="1">
        <v>2.0699999999999998</v>
      </c>
      <c r="M41" s="1">
        <v>0.28999999999999998</v>
      </c>
      <c r="N41" s="1">
        <v>7.0000000000000007E-2</v>
      </c>
      <c r="O41" s="1">
        <v>0.21</v>
      </c>
      <c r="P41" s="1">
        <v>0.32</v>
      </c>
      <c r="Q41" s="1">
        <v>0.5</v>
      </c>
      <c r="R41" s="1">
        <v>0.28999999999999998</v>
      </c>
      <c r="S41" s="1">
        <v>0.21</v>
      </c>
      <c r="T41" s="1">
        <v>0</v>
      </c>
      <c r="U41" s="1">
        <v>15.29</v>
      </c>
      <c r="V41" s="1">
        <v>9.07</v>
      </c>
      <c r="W41" s="1">
        <v>59</v>
      </c>
      <c r="X41" s="1">
        <v>5.79</v>
      </c>
      <c r="Y41" s="1">
        <v>1.29</v>
      </c>
      <c r="Z41" s="1">
        <v>22</v>
      </c>
      <c r="AA41" s="1">
        <v>2.71</v>
      </c>
      <c r="AB41" s="1">
        <v>1.07</v>
      </c>
      <c r="AC41" s="1">
        <v>2</v>
      </c>
      <c r="AD41" s="1">
        <v>0.28999999999999998</v>
      </c>
      <c r="AE41" s="1">
        <v>0.24</v>
      </c>
      <c r="AF41" s="1">
        <v>7.0000000000000007E-2</v>
      </c>
      <c r="AG41" s="1">
        <v>0</v>
      </c>
      <c r="AH41" s="1">
        <v>0.28999999999999998</v>
      </c>
      <c r="AI41" s="1">
        <v>0</v>
      </c>
      <c r="AJ41" s="1">
        <v>0.21</v>
      </c>
      <c r="AK41" s="1">
        <v>28.93</v>
      </c>
      <c r="AL41" s="1">
        <v>29.45</v>
      </c>
      <c r="AM41" s="1">
        <v>29.5</v>
      </c>
      <c r="AN41" s="1">
        <v>2.2999999999999998</v>
      </c>
      <c r="AO41" s="1">
        <v>4.7</v>
      </c>
      <c r="AP41" s="1">
        <v>6.14</v>
      </c>
      <c r="AQ41" s="1">
        <v>15.79</v>
      </c>
      <c r="AR41" s="1">
        <v>0.64</v>
      </c>
      <c r="AS41" s="1">
        <v>5.21</v>
      </c>
      <c r="AT41" s="1">
        <v>1.43</v>
      </c>
      <c r="AU41" s="1">
        <v>1.64</v>
      </c>
      <c r="AV41" s="1">
        <v>1</v>
      </c>
      <c r="AW41" s="1">
        <v>61</v>
      </c>
      <c r="AX41" s="1">
        <v>5.14</v>
      </c>
      <c r="AY41" s="1">
        <v>0.56999999999999995</v>
      </c>
      <c r="AZ41" s="1">
        <v>0</v>
      </c>
      <c r="BA41" s="1">
        <v>1</v>
      </c>
      <c r="BB41" s="1">
        <v>1.57</v>
      </c>
      <c r="BC41" s="1">
        <v>14.43</v>
      </c>
      <c r="BD41" s="1">
        <v>9</v>
      </c>
      <c r="BE41" s="1">
        <v>4.79</v>
      </c>
      <c r="BF41" s="1">
        <v>0.43</v>
      </c>
      <c r="BG41" s="1">
        <v>1.64</v>
      </c>
      <c r="BH41" s="1">
        <v>1.86</v>
      </c>
      <c r="BI41" s="1">
        <v>1.54</v>
      </c>
      <c r="BJ41" s="1">
        <v>30.93</v>
      </c>
      <c r="BK41" s="1">
        <v>21.57</v>
      </c>
      <c r="BL41" s="1">
        <v>70</v>
      </c>
      <c r="BM41" s="1">
        <v>27.93</v>
      </c>
      <c r="BN41" s="1">
        <v>15.57</v>
      </c>
      <c r="BO41" s="1">
        <v>56</v>
      </c>
      <c r="BP41" s="1">
        <v>15.29</v>
      </c>
      <c r="BQ41" s="1">
        <v>9.07</v>
      </c>
      <c r="BR41" s="1">
        <v>59</v>
      </c>
      <c r="BS41" s="1">
        <v>0.43</v>
      </c>
      <c r="BT41" s="1">
        <v>0.14000000000000001</v>
      </c>
      <c r="BU41" s="1">
        <v>14</v>
      </c>
      <c r="BV41" s="1">
        <v>0</v>
      </c>
      <c r="BW41" s="1">
        <v>4</v>
      </c>
      <c r="BX41" s="1">
        <v>2.5</v>
      </c>
      <c r="BY41" s="1">
        <v>59.5</v>
      </c>
      <c r="BZ41" s="1">
        <v>3.64</v>
      </c>
      <c r="CA41" s="1">
        <v>6.29</v>
      </c>
      <c r="CB41" s="1">
        <v>8.2899999999999991</v>
      </c>
      <c r="CC41" s="1">
        <v>0.36</v>
      </c>
      <c r="CD41" s="1">
        <v>0</v>
      </c>
      <c r="CE41" s="1">
        <v>2.4300000000000002</v>
      </c>
      <c r="CF41" s="1">
        <v>0.28999999999999998</v>
      </c>
      <c r="CG41" s="1">
        <v>0.36</v>
      </c>
      <c r="CH41" s="1">
        <v>7.0000000000000007E-2</v>
      </c>
      <c r="CI41" s="1">
        <v>0.14000000000000001</v>
      </c>
      <c r="CJ41" s="1">
        <v>0.14000000000000001</v>
      </c>
      <c r="CK41" s="1">
        <f t="shared" si="0"/>
        <v>4.1105529000000001</v>
      </c>
      <c r="CL41" s="1">
        <v>2</v>
      </c>
    </row>
    <row r="42" spans="1:90" x14ac:dyDescent="0.25">
      <c r="A42" s="1" t="s">
        <v>106</v>
      </c>
      <c r="B42" s="1">
        <v>7.9</v>
      </c>
      <c r="C42" s="1">
        <v>6</v>
      </c>
      <c r="D42" s="1">
        <v>39.17</v>
      </c>
      <c r="E42" s="1">
        <v>0.15</v>
      </c>
      <c r="F42" s="1">
        <v>0.17</v>
      </c>
      <c r="G42" s="1">
        <v>0.3</v>
      </c>
      <c r="H42" s="1">
        <v>2</v>
      </c>
      <c r="I42" s="1">
        <v>0.83</v>
      </c>
      <c r="J42" s="1">
        <v>0.5</v>
      </c>
      <c r="K42" s="1">
        <v>0.83</v>
      </c>
      <c r="L42" s="1">
        <v>0</v>
      </c>
      <c r="M42" s="1">
        <v>0.5</v>
      </c>
      <c r="N42" s="1">
        <v>0.33</v>
      </c>
      <c r="O42" s="1">
        <v>0.24</v>
      </c>
      <c r="P42" s="1">
        <v>0.24</v>
      </c>
      <c r="Q42" s="1">
        <v>0.33</v>
      </c>
      <c r="R42" s="1">
        <v>0.33</v>
      </c>
      <c r="S42" s="1">
        <v>0</v>
      </c>
      <c r="T42" s="1">
        <v>0</v>
      </c>
      <c r="U42" s="1">
        <v>5.5</v>
      </c>
      <c r="V42" s="1">
        <v>4.5</v>
      </c>
      <c r="W42" s="1">
        <v>82</v>
      </c>
      <c r="X42" s="1">
        <v>1.17</v>
      </c>
      <c r="Y42" s="1">
        <v>0.17</v>
      </c>
      <c r="Z42" s="1">
        <v>15</v>
      </c>
      <c r="AA42" s="1">
        <v>0</v>
      </c>
      <c r="AB42" s="1">
        <v>0</v>
      </c>
      <c r="AC42" s="1">
        <v>0.5</v>
      </c>
      <c r="AD42" s="1">
        <v>0</v>
      </c>
      <c r="AE42" s="1">
        <v>0.06</v>
      </c>
      <c r="AF42" s="1">
        <v>0</v>
      </c>
      <c r="AG42" s="1">
        <v>0</v>
      </c>
      <c r="AH42" s="1">
        <v>0</v>
      </c>
      <c r="AI42" s="1">
        <v>0</v>
      </c>
      <c r="AJ42" s="1">
        <v>0.17</v>
      </c>
      <c r="AK42" s="1">
        <v>17.829999999999998</v>
      </c>
      <c r="AL42" s="1">
        <v>7.33</v>
      </c>
      <c r="AM42" s="1">
        <v>13.77</v>
      </c>
      <c r="AN42" s="1">
        <v>1.4</v>
      </c>
      <c r="AO42" s="1">
        <v>3.4</v>
      </c>
      <c r="AP42" s="1">
        <v>2.83</v>
      </c>
      <c r="AQ42" s="1">
        <v>8.83</v>
      </c>
      <c r="AR42" s="1">
        <v>0</v>
      </c>
      <c r="AS42" s="1">
        <v>3.17</v>
      </c>
      <c r="AT42" s="1">
        <v>0.33</v>
      </c>
      <c r="AU42" s="1">
        <v>0.17</v>
      </c>
      <c r="AV42" s="1">
        <v>0.17</v>
      </c>
      <c r="AW42" s="1">
        <v>100</v>
      </c>
      <c r="AX42" s="1">
        <v>2</v>
      </c>
      <c r="AY42" s="1">
        <v>0.67</v>
      </c>
      <c r="AZ42" s="1">
        <v>0</v>
      </c>
      <c r="BA42" s="1">
        <v>0.33</v>
      </c>
      <c r="BB42" s="1">
        <v>1</v>
      </c>
      <c r="BC42" s="1">
        <v>6.83</v>
      </c>
      <c r="BD42" s="1">
        <v>4</v>
      </c>
      <c r="BE42" s="1">
        <v>3.17</v>
      </c>
      <c r="BF42" s="1">
        <v>0.33</v>
      </c>
      <c r="BG42" s="1">
        <v>0.83</v>
      </c>
      <c r="BH42" s="1">
        <v>1</v>
      </c>
      <c r="BI42" s="1">
        <v>0.9</v>
      </c>
      <c r="BJ42" s="1">
        <v>12.17</v>
      </c>
      <c r="BK42" s="1">
        <v>9.83</v>
      </c>
      <c r="BL42" s="1">
        <v>81</v>
      </c>
      <c r="BM42" s="1">
        <v>10.33</v>
      </c>
      <c r="BN42" s="1">
        <v>7.5</v>
      </c>
      <c r="BO42" s="1">
        <v>73</v>
      </c>
      <c r="BP42" s="1">
        <v>5.5</v>
      </c>
      <c r="BQ42" s="1">
        <v>4.5</v>
      </c>
      <c r="BR42" s="1">
        <v>82</v>
      </c>
      <c r="BS42" s="1">
        <v>0.17</v>
      </c>
      <c r="BT42" s="1">
        <v>0.17</v>
      </c>
      <c r="BU42" s="1">
        <v>2</v>
      </c>
      <c r="BV42" s="1">
        <v>4</v>
      </c>
      <c r="BW42" s="1">
        <v>1</v>
      </c>
      <c r="BX42" s="1">
        <v>0.5</v>
      </c>
      <c r="BY42" s="1">
        <v>23.5</v>
      </c>
      <c r="BZ42" s="1">
        <v>3.33</v>
      </c>
      <c r="CA42" s="1">
        <v>0.83</v>
      </c>
      <c r="CB42" s="1">
        <v>0.83</v>
      </c>
      <c r="CC42" s="1">
        <v>0.5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5.197964240000001</v>
      </c>
      <c r="CL42" s="1">
        <v>2</v>
      </c>
    </row>
    <row r="43" spans="1:90" x14ac:dyDescent="0.25">
      <c r="A43" s="1" t="s">
        <v>116</v>
      </c>
      <c r="B43" s="1">
        <v>5.9</v>
      </c>
      <c r="C43" s="1">
        <v>7</v>
      </c>
      <c r="D43" s="1">
        <v>49.71</v>
      </c>
      <c r="E43" s="1">
        <v>7.0000000000000007E-2</v>
      </c>
      <c r="F43" s="1">
        <v>0.18</v>
      </c>
      <c r="G43" s="1">
        <v>0.1</v>
      </c>
      <c r="H43" s="1">
        <v>2</v>
      </c>
      <c r="I43" s="1">
        <v>0.71</v>
      </c>
      <c r="J43" s="1">
        <v>0.28999999999999998</v>
      </c>
      <c r="K43" s="1">
        <v>0.28999999999999998</v>
      </c>
      <c r="L43" s="1">
        <v>0.43</v>
      </c>
      <c r="M43" s="1">
        <v>0.14000000000000001</v>
      </c>
      <c r="N43" s="1">
        <v>0.14000000000000001</v>
      </c>
      <c r="O43" s="1">
        <v>0.09</v>
      </c>
      <c r="P43" s="1">
        <v>0.09</v>
      </c>
      <c r="Q43" s="1">
        <v>0.14000000000000001</v>
      </c>
      <c r="R43" s="1">
        <v>0</v>
      </c>
      <c r="S43" s="1">
        <v>0.14000000000000001</v>
      </c>
      <c r="T43" s="1">
        <v>0</v>
      </c>
      <c r="U43" s="1">
        <v>6.14</v>
      </c>
      <c r="V43" s="1">
        <v>3.14</v>
      </c>
      <c r="W43" s="1">
        <v>51</v>
      </c>
      <c r="X43" s="1">
        <v>0.28999999999999998</v>
      </c>
      <c r="Y43" s="1">
        <v>0</v>
      </c>
      <c r="Z43" s="1">
        <v>0</v>
      </c>
      <c r="AA43" s="1">
        <v>0</v>
      </c>
      <c r="AB43" s="1">
        <v>0</v>
      </c>
      <c r="AC43" s="1">
        <v>0.14000000000000001</v>
      </c>
      <c r="AD43" s="1">
        <v>0</v>
      </c>
      <c r="AE43" s="1">
        <v>0.02</v>
      </c>
      <c r="AF43" s="1">
        <v>0.14000000000000001</v>
      </c>
      <c r="AG43" s="1">
        <v>0</v>
      </c>
      <c r="AH43" s="1">
        <v>0.14000000000000001</v>
      </c>
      <c r="AI43" s="1">
        <v>0</v>
      </c>
      <c r="AJ43" s="1">
        <v>0</v>
      </c>
      <c r="AK43" s="1">
        <v>7.86</v>
      </c>
      <c r="AL43" s="1">
        <v>3.27</v>
      </c>
      <c r="AM43" s="1">
        <v>10.31</v>
      </c>
      <c r="AN43" s="1">
        <v>0.5</v>
      </c>
      <c r="AO43" s="1">
        <v>2.4</v>
      </c>
      <c r="AP43" s="1">
        <v>4.29</v>
      </c>
      <c r="AQ43" s="1">
        <v>8.14</v>
      </c>
      <c r="AR43" s="1">
        <v>0.28999999999999998</v>
      </c>
      <c r="AS43" s="1">
        <v>2.57</v>
      </c>
      <c r="AT43" s="1">
        <v>0.71</v>
      </c>
      <c r="AU43" s="1">
        <v>1.71</v>
      </c>
      <c r="AV43" s="1">
        <v>1</v>
      </c>
      <c r="AW43" s="1">
        <v>58</v>
      </c>
      <c r="AX43" s="1">
        <v>2.57</v>
      </c>
      <c r="AY43" s="1">
        <v>0.56999999999999995</v>
      </c>
      <c r="AZ43" s="1">
        <v>0.14000000000000001</v>
      </c>
      <c r="BA43" s="1">
        <v>0.86</v>
      </c>
      <c r="BB43" s="1">
        <v>1.57</v>
      </c>
      <c r="BC43" s="1">
        <v>13.57</v>
      </c>
      <c r="BD43" s="1">
        <v>8.57</v>
      </c>
      <c r="BE43" s="1">
        <v>4.1399999999999997</v>
      </c>
      <c r="BF43" s="1">
        <v>0.86</v>
      </c>
      <c r="BG43" s="1">
        <v>1.71</v>
      </c>
      <c r="BH43" s="1">
        <v>1.71</v>
      </c>
      <c r="BI43" s="1">
        <v>1.38</v>
      </c>
      <c r="BJ43" s="1">
        <v>19.29</v>
      </c>
      <c r="BK43" s="1">
        <v>12.57</v>
      </c>
      <c r="BL43" s="1">
        <v>65</v>
      </c>
      <c r="BM43" s="1">
        <v>10.71</v>
      </c>
      <c r="BN43" s="1">
        <v>5.86</v>
      </c>
      <c r="BO43" s="1">
        <v>55</v>
      </c>
      <c r="BP43" s="1">
        <v>6.14</v>
      </c>
      <c r="BQ43" s="1">
        <v>3.14</v>
      </c>
      <c r="BR43" s="1">
        <v>51</v>
      </c>
      <c r="BS43" s="1">
        <v>0.14000000000000001</v>
      </c>
      <c r="BT43" s="1">
        <v>0</v>
      </c>
      <c r="BU43" s="1">
        <v>4</v>
      </c>
      <c r="BV43" s="1">
        <v>3</v>
      </c>
      <c r="BW43" s="1">
        <v>2</v>
      </c>
      <c r="BX43" s="1">
        <v>0.43</v>
      </c>
      <c r="BY43" s="1">
        <v>28.57</v>
      </c>
      <c r="BZ43" s="1">
        <v>1.57</v>
      </c>
      <c r="CA43" s="1">
        <v>2.14</v>
      </c>
      <c r="CB43" s="1">
        <v>1</v>
      </c>
      <c r="CC43" s="1">
        <v>0.43</v>
      </c>
      <c r="CD43" s="1">
        <v>0.14000000000000001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3.5536320199999993</v>
      </c>
      <c r="CL43" s="1">
        <v>2</v>
      </c>
    </row>
    <row r="44" spans="1:90" x14ac:dyDescent="0.25">
      <c r="A44" s="1" t="s">
        <v>120</v>
      </c>
      <c r="B44" s="1">
        <v>4.5</v>
      </c>
      <c r="C44" s="1">
        <v>14</v>
      </c>
      <c r="D44" s="1">
        <v>55.86</v>
      </c>
      <c r="E44" s="1">
        <v>0.15</v>
      </c>
      <c r="F44" s="1">
        <v>0.15</v>
      </c>
      <c r="G44" s="1">
        <v>0.2</v>
      </c>
      <c r="H44" s="1">
        <v>2</v>
      </c>
      <c r="I44" s="1">
        <v>1.07</v>
      </c>
      <c r="J44" s="1">
        <v>0.14000000000000001</v>
      </c>
      <c r="K44" s="1">
        <v>0.79</v>
      </c>
      <c r="L44" s="1">
        <v>0.28999999999999998</v>
      </c>
      <c r="M44" s="1">
        <v>0.14000000000000001</v>
      </c>
      <c r="N44" s="1">
        <v>7.0000000000000007E-2</v>
      </c>
      <c r="O44" s="1">
        <v>0.08</v>
      </c>
      <c r="P44" s="1">
        <v>0.08</v>
      </c>
      <c r="Q44" s="1">
        <v>0</v>
      </c>
      <c r="R44" s="1">
        <v>0</v>
      </c>
      <c r="S44" s="1">
        <v>0</v>
      </c>
      <c r="T44" s="1">
        <v>0</v>
      </c>
      <c r="U44" s="1">
        <v>10.14</v>
      </c>
      <c r="V44" s="1">
        <v>6.71</v>
      </c>
      <c r="W44" s="1">
        <v>66</v>
      </c>
      <c r="X44" s="1">
        <v>1.21</v>
      </c>
      <c r="Y44" s="1">
        <v>0.14000000000000001</v>
      </c>
      <c r="Z44" s="1">
        <v>12</v>
      </c>
      <c r="AA44" s="1">
        <v>0.28999999999999998</v>
      </c>
      <c r="AB44" s="1">
        <v>7.0000000000000007E-2</v>
      </c>
      <c r="AC44" s="1">
        <v>0.64</v>
      </c>
      <c r="AD44" s="1">
        <v>0.14000000000000001</v>
      </c>
      <c r="AE44" s="1">
        <v>0.1</v>
      </c>
      <c r="AF44" s="1">
        <v>0.14000000000000001</v>
      </c>
      <c r="AG44" s="1">
        <v>0</v>
      </c>
      <c r="AH44" s="1">
        <v>0.14000000000000001</v>
      </c>
      <c r="AI44" s="1">
        <v>0</v>
      </c>
      <c r="AJ44" s="1">
        <v>0.21</v>
      </c>
      <c r="AK44" s="1">
        <v>12.86</v>
      </c>
      <c r="AL44" s="1">
        <v>9.89</v>
      </c>
      <c r="AM44" s="1">
        <v>7.36</v>
      </c>
      <c r="AN44" s="1">
        <v>0.7</v>
      </c>
      <c r="AO44" s="1">
        <v>2.8</v>
      </c>
      <c r="AP44" s="1">
        <v>6.21</v>
      </c>
      <c r="AQ44" s="1">
        <v>7.5</v>
      </c>
      <c r="AR44" s="1">
        <v>0</v>
      </c>
      <c r="AS44" s="1">
        <v>2.14</v>
      </c>
      <c r="AT44" s="1">
        <v>0.79</v>
      </c>
      <c r="AU44" s="1">
        <v>1.1399999999999999</v>
      </c>
      <c r="AV44" s="1">
        <v>0.71</v>
      </c>
      <c r="AW44" s="1">
        <v>62</v>
      </c>
      <c r="AX44" s="1">
        <v>3.5</v>
      </c>
      <c r="AY44" s="1">
        <v>0.93</v>
      </c>
      <c r="AZ44" s="1">
        <v>7.0000000000000007E-2</v>
      </c>
      <c r="BA44" s="1">
        <v>0.14000000000000001</v>
      </c>
      <c r="BB44" s="1">
        <v>1.1399999999999999</v>
      </c>
      <c r="BC44" s="1">
        <v>12.5</v>
      </c>
      <c r="BD44" s="1">
        <v>7.43</v>
      </c>
      <c r="BE44" s="1">
        <v>4.07</v>
      </c>
      <c r="BF44" s="1">
        <v>0.56999999999999995</v>
      </c>
      <c r="BG44" s="1">
        <v>1.5</v>
      </c>
      <c r="BH44" s="1">
        <v>1.79</v>
      </c>
      <c r="BI44" s="1">
        <v>1.39</v>
      </c>
      <c r="BJ44" s="1">
        <v>24.57</v>
      </c>
      <c r="BK44" s="1">
        <v>18.36</v>
      </c>
      <c r="BL44" s="1">
        <v>75</v>
      </c>
      <c r="BM44" s="1">
        <v>17</v>
      </c>
      <c r="BN44" s="1">
        <v>11.36</v>
      </c>
      <c r="BO44" s="1">
        <v>67</v>
      </c>
      <c r="BP44" s="1">
        <v>10.14</v>
      </c>
      <c r="BQ44" s="1">
        <v>6.71</v>
      </c>
      <c r="BR44" s="1">
        <v>66</v>
      </c>
      <c r="BS44" s="1">
        <v>0.21</v>
      </c>
      <c r="BT44" s="1">
        <v>7.0000000000000007E-2</v>
      </c>
      <c r="BU44" s="1">
        <v>8</v>
      </c>
      <c r="BV44" s="1">
        <v>6</v>
      </c>
      <c r="BW44" s="1">
        <v>5</v>
      </c>
      <c r="BX44" s="1">
        <v>0.36</v>
      </c>
      <c r="BY44" s="1">
        <v>36</v>
      </c>
      <c r="BZ44" s="1">
        <v>2.57</v>
      </c>
      <c r="CA44" s="1">
        <v>3</v>
      </c>
      <c r="CB44" s="1">
        <v>2.29</v>
      </c>
      <c r="CC44" s="1">
        <v>0.28999999999999998</v>
      </c>
      <c r="CD44" s="1">
        <v>0</v>
      </c>
      <c r="CE44" s="1">
        <v>0.28999999999999998</v>
      </c>
      <c r="CF44" s="1">
        <v>0</v>
      </c>
      <c r="CG44" s="1">
        <v>7.0000000000000007E-2</v>
      </c>
      <c r="CH44" s="1">
        <v>0</v>
      </c>
      <c r="CI44" s="1">
        <v>0</v>
      </c>
      <c r="CJ44" s="1">
        <v>0</v>
      </c>
      <c r="CK44" s="1">
        <f t="shared" si="0"/>
        <v>3.9446596800000009</v>
      </c>
      <c r="CL44" s="1">
        <v>2</v>
      </c>
    </row>
    <row r="45" spans="1:90" x14ac:dyDescent="0.25">
      <c r="A45" s="1" t="s">
        <v>130</v>
      </c>
      <c r="B45" s="1">
        <v>5.3</v>
      </c>
      <c r="C45" s="1">
        <v>13</v>
      </c>
      <c r="D45" s="1">
        <v>51.46</v>
      </c>
      <c r="E45" s="1">
        <v>0.18</v>
      </c>
      <c r="F45" s="1">
        <v>0.08</v>
      </c>
      <c r="G45" s="1">
        <v>0.2</v>
      </c>
      <c r="H45" s="1">
        <v>1</v>
      </c>
      <c r="I45" s="1">
        <v>0.77</v>
      </c>
      <c r="J45" s="1">
        <v>0.62</v>
      </c>
      <c r="K45" s="1">
        <v>0.46</v>
      </c>
      <c r="L45" s="1">
        <v>0.31</v>
      </c>
      <c r="M45" s="1">
        <v>0.08</v>
      </c>
      <c r="N45" s="1">
        <v>0</v>
      </c>
      <c r="O45" s="1">
        <v>0.12</v>
      </c>
      <c r="P45" s="1">
        <v>0.12</v>
      </c>
      <c r="Q45" s="1">
        <v>0</v>
      </c>
      <c r="R45" s="1">
        <v>0</v>
      </c>
      <c r="S45" s="1">
        <v>0</v>
      </c>
      <c r="T45" s="1">
        <v>0</v>
      </c>
      <c r="U45" s="1">
        <v>8.69</v>
      </c>
      <c r="V45" s="1">
        <v>5.77</v>
      </c>
      <c r="W45" s="1">
        <v>66</v>
      </c>
      <c r="X45" s="1">
        <v>1.77</v>
      </c>
      <c r="Y45" s="1">
        <v>0.69</v>
      </c>
      <c r="Z45" s="1">
        <v>39</v>
      </c>
      <c r="AA45" s="1">
        <v>1</v>
      </c>
      <c r="AB45" s="1">
        <v>0.23</v>
      </c>
      <c r="AC45" s="1">
        <v>0.85</v>
      </c>
      <c r="AD45" s="1">
        <v>0.15</v>
      </c>
      <c r="AE45" s="1">
        <v>0.11</v>
      </c>
      <c r="AF45" s="1">
        <v>0.08</v>
      </c>
      <c r="AG45" s="1">
        <v>0</v>
      </c>
      <c r="AH45" s="1">
        <v>0.08</v>
      </c>
      <c r="AI45" s="1">
        <v>0</v>
      </c>
      <c r="AJ45" s="1">
        <v>0.23</v>
      </c>
      <c r="AK45" s="1">
        <v>10</v>
      </c>
      <c r="AL45" s="1">
        <v>12.97</v>
      </c>
      <c r="AM45" s="1">
        <v>9.43</v>
      </c>
      <c r="AN45" s="1">
        <v>0.9</v>
      </c>
      <c r="AO45" s="1">
        <v>3.1</v>
      </c>
      <c r="AP45" s="1">
        <v>6.08</v>
      </c>
      <c r="AQ45" s="1">
        <v>6.77</v>
      </c>
      <c r="AR45" s="1">
        <v>0</v>
      </c>
      <c r="AS45" s="1">
        <v>1.92</v>
      </c>
      <c r="AT45" s="1">
        <v>0.77</v>
      </c>
      <c r="AU45" s="1">
        <v>1.1499999999999999</v>
      </c>
      <c r="AV45" s="1">
        <v>0.54</v>
      </c>
      <c r="AW45" s="1">
        <v>47</v>
      </c>
      <c r="AX45" s="1">
        <v>3.08</v>
      </c>
      <c r="AY45" s="1">
        <v>1.08</v>
      </c>
      <c r="AZ45" s="1">
        <v>0</v>
      </c>
      <c r="BA45" s="1">
        <v>0.62</v>
      </c>
      <c r="BB45" s="1">
        <v>1.69</v>
      </c>
      <c r="BC45" s="1">
        <v>12.23</v>
      </c>
      <c r="BD45" s="1">
        <v>7.38</v>
      </c>
      <c r="BE45" s="1">
        <v>3.85</v>
      </c>
      <c r="BF45" s="1">
        <v>0.85</v>
      </c>
      <c r="BG45" s="1">
        <v>1.69</v>
      </c>
      <c r="BH45" s="1">
        <v>1.69</v>
      </c>
      <c r="BI45" s="1">
        <v>1.28</v>
      </c>
      <c r="BJ45" s="1">
        <v>20.079999999999998</v>
      </c>
      <c r="BK45" s="1">
        <v>15.69</v>
      </c>
      <c r="BL45" s="1">
        <v>78</v>
      </c>
      <c r="BM45" s="1">
        <v>15</v>
      </c>
      <c r="BN45" s="1">
        <v>10.08</v>
      </c>
      <c r="BO45" s="1">
        <v>67</v>
      </c>
      <c r="BP45" s="1">
        <v>8.69</v>
      </c>
      <c r="BQ45" s="1">
        <v>5.77</v>
      </c>
      <c r="BR45" s="1">
        <v>66</v>
      </c>
      <c r="BS45" s="1">
        <v>0</v>
      </c>
      <c r="BT45" s="1">
        <v>0</v>
      </c>
      <c r="BU45" s="1">
        <v>6</v>
      </c>
      <c r="BV45" s="1">
        <v>7</v>
      </c>
      <c r="BW45" s="1">
        <v>2</v>
      </c>
      <c r="BX45" s="1">
        <v>0.77</v>
      </c>
      <c r="BY45" s="1">
        <v>32</v>
      </c>
      <c r="BZ45" s="1">
        <v>1.85</v>
      </c>
      <c r="CA45" s="1">
        <v>2.23</v>
      </c>
      <c r="CB45" s="1">
        <v>2.92</v>
      </c>
      <c r="CC45" s="1">
        <v>0.31</v>
      </c>
      <c r="CD45" s="1">
        <v>0</v>
      </c>
      <c r="CE45" s="1">
        <v>0.85</v>
      </c>
      <c r="CF45" s="1">
        <v>0.15</v>
      </c>
      <c r="CG45" s="1">
        <v>0.08</v>
      </c>
      <c r="CH45" s="1">
        <v>0</v>
      </c>
      <c r="CI45" s="1">
        <v>0</v>
      </c>
      <c r="CJ45" s="1">
        <v>0</v>
      </c>
      <c r="CK45" s="1">
        <f t="shared" si="0"/>
        <v>3.7420021200000013</v>
      </c>
      <c r="CL45" s="1">
        <v>2</v>
      </c>
    </row>
    <row r="46" spans="1:90" x14ac:dyDescent="0.25">
      <c r="A46" s="1" t="s">
        <v>238</v>
      </c>
      <c r="B46" s="1">
        <v>5.4</v>
      </c>
      <c r="C46" s="1">
        <v>11</v>
      </c>
      <c r="D46" s="1">
        <v>57.18</v>
      </c>
      <c r="E46" s="1">
        <v>0.08</v>
      </c>
      <c r="F46" s="1">
        <v>0.12</v>
      </c>
      <c r="G46" s="1">
        <v>0.2</v>
      </c>
      <c r="H46" s="1">
        <v>3</v>
      </c>
      <c r="I46" s="1">
        <v>1.18</v>
      </c>
      <c r="J46" s="1">
        <v>0.27</v>
      </c>
      <c r="K46" s="1">
        <v>0.45</v>
      </c>
      <c r="L46" s="1">
        <v>0.73</v>
      </c>
      <c r="M46" s="1">
        <v>0</v>
      </c>
      <c r="N46" s="1">
        <v>0.27</v>
      </c>
      <c r="O46" s="1">
        <v>0.06</v>
      </c>
      <c r="P46" s="1">
        <v>0.06</v>
      </c>
      <c r="Q46" s="1">
        <v>0</v>
      </c>
      <c r="R46" s="1">
        <v>0</v>
      </c>
      <c r="S46" s="1">
        <v>0</v>
      </c>
      <c r="T46" s="1">
        <v>0</v>
      </c>
      <c r="U46" s="1">
        <v>10.18</v>
      </c>
      <c r="V46" s="1">
        <v>8.36</v>
      </c>
      <c r="W46" s="1">
        <v>82</v>
      </c>
      <c r="X46" s="1">
        <v>0.09</v>
      </c>
      <c r="Y46" s="1">
        <v>0.09</v>
      </c>
      <c r="Z46" s="1">
        <v>100</v>
      </c>
      <c r="AA46" s="1">
        <v>0</v>
      </c>
      <c r="AB46" s="1">
        <v>0</v>
      </c>
      <c r="AC46" s="1">
        <v>0.55000000000000004</v>
      </c>
      <c r="AD46" s="1">
        <v>0.18</v>
      </c>
      <c r="AE46" s="1">
        <v>0.11</v>
      </c>
      <c r="AF46" s="1">
        <v>0.27</v>
      </c>
      <c r="AG46" s="1">
        <v>0</v>
      </c>
      <c r="AH46" s="1">
        <v>0</v>
      </c>
      <c r="AI46" s="1">
        <v>0</v>
      </c>
      <c r="AJ46" s="1">
        <v>0.09</v>
      </c>
      <c r="AK46" s="1">
        <v>11.73</v>
      </c>
      <c r="AL46" s="1">
        <v>9.9</v>
      </c>
      <c r="AM46" s="1">
        <v>12.6</v>
      </c>
      <c r="AN46" s="1">
        <v>0.6</v>
      </c>
      <c r="AO46" s="1">
        <v>2.9</v>
      </c>
      <c r="AP46" s="1">
        <v>8.4499999999999993</v>
      </c>
      <c r="AQ46" s="1">
        <v>10.91</v>
      </c>
      <c r="AR46" s="1">
        <v>0.09</v>
      </c>
      <c r="AS46" s="1">
        <v>2.5499999999999998</v>
      </c>
      <c r="AT46" s="1">
        <v>0.82</v>
      </c>
      <c r="AU46" s="1">
        <v>1.0900000000000001</v>
      </c>
      <c r="AV46" s="1">
        <v>0.18</v>
      </c>
      <c r="AW46" s="1">
        <v>17</v>
      </c>
      <c r="AX46" s="1">
        <v>5.27</v>
      </c>
      <c r="AY46" s="1">
        <v>0.82</v>
      </c>
      <c r="AZ46" s="1">
        <v>0.27</v>
      </c>
      <c r="BA46" s="1">
        <v>0.36</v>
      </c>
      <c r="BB46" s="1">
        <v>1.45</v>
      </c>
      <c r="BC46" s="1">
        <v>8.73</v>
      </c>
      <c r="BD46" s="1">
        <v>5.36</v>
      </c>
      <c r="BE46" s="1">
        <v>3.45</v>
      </c>
      <c r="BF46" s="1">
        <v>0.64</v>
      </c>
      <c r="BG46" s="1">
        <v>1.18</v>
      </c>
      <c r="BH46" s="1">
        <v>1.45</v>
      </c>
      <c r="BI46" s="1">
        <v>1.17</v>
      </c>
      <c r="BJ46" s="1">
        <v>35.090000000000003</v>
      </c>
      <c r="BK46" s="1">
        <v>30.91</v>
      </c>
      <c r="BL46" s="1">
        <v>88</v>
      </c>
      <c r="BM46" s="1">
        <v>21.18</v>
      </c>
      <c r="BN46" s="1">
        <v>18.18</v>
      </c>
      <c r="BO46" s="1">
        <v>86</v>
      </c>
      <c r="BP46" s="1">
        <v>10.18</v>
      </c>
      <c r="BQ46" s="1">
        <v>8.36</v>
      </c>
      <c r="BR46" s="1">
        <v>82</v>
      </c>
      <c r="BS46" s="1">
        <v>0.36</v>
      </c>
      <c r="BT46" s="1">
        <v>0.09</v>
      </c>
      <c r="BU46" s="1">
        <v>6</v>
      </c>
      <c r="BV46" s="1">
        <v>5</v>
      </c>
      <c r="BW46" s="1">
        <v>1</v>
      </c>
      <c r="BX46" s="1">
        <v>1.82</v>
      </c>
      <c r="BY46" s="1">
        <v>48.64</v>
      </c>
      <c r="BZ46" s="1">
        <v>1.36</v>
      </c>
      <c r="CA46" s="1">
        <v>2.82</v>
      </c>
      <c r="CB46" s="1">
        <v>1.18</v>
      </c>
      <c r="CC46" s="1">
        <v>0.27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3.174364790000002</v>
      </c>
      <c r="CL46" s="1">
        <v>2</v>
      </c>
    </row>
    <row r="47" spans="1:90" x14ac:dyDescent="0.25">
      <c r="A47" s="1" t="s">
        <v>210</v>
      </c>
      <c r="B47" s="1">
        <v>5.8</v>
      </c>
      <c r="C47" s="1">
        <v>10</v>
      </c>
      <c r="D47" s="1">
        <v>28.8</v>
      </c>
      <c r="E47" s="1">
        <v>0.1</v>
      </c>
      <c r="F47" s="1">
        <v>0.21</v>
      </c>
      <c r="G47" s="1">
        <v>0.2</v>
      </c>
      <c r="H47" s="1">
        <v>3</v>
      </c>
      <c r="I47" s="1">
        <v>0.5</v>
      </c>
      <c r="J47" s="1">
        <v>0.2</v>
      </c>
      <c r="K47" s="1">
        <v>0.1</v>
      </c>
      <c r="L47" s="1">
        <v>0.4</v>
      </c>
      <c r="M47" s="1">
        <v>0.1</v>
      </c>
      <c r="N47" s="1">
        <v>0</v>
      </c>
      <c r="O47" s="1">
        <v>0.02</v>
      </c>
      <c r="P47" s="1">
        <v>0.09</v>
      </c>
      <c r="Q47" s="1">
        <v>0.2</v>
      </c>
      <c r="R47" s="1">
        <v>0.1</v>
      </c>
      <c r="S47" s="1">
        <v>0.1</v>
      </c>
      <c r="T47" s="1">
        <v>0</v>
      </c>
      <c r="U47" s="1">
        <v>6.7</v>
      </c>
      <c r="V47" s="1">
        <v>6.2</v>
      </c>
      <c r="W47" s="1">
        <v>93</v>
      </c>
      <c r="X47" s="1">
        <v>1.2</v>
      </c>
      <c r="Y47" s="1">
        <v>0.1</v>
      </c>
      <c r="Z47" s="1">
        <v>8</v>
      </c>
      <c r="AA47" s="1">
        <v>1.1000000000000001</v>
      </c>
      <c r="AB47" s="1">
        <v>0</v>
      </c>
      <c r="AC47" s="1">
        <v>0.3</v>
      </c>
      <c r="AD47" s="1">
        <v>0.1</v>
      </c>
      <c r="AE47" s="1">
        <v>0.06</v>
      </c>
      <c r="AF47" s="1">
        <v>0.1</v>
      </c>
      <c r="AG47" s="1">
        <v>0</v>
      </c>
      <c r="AH47" s="1">
        <v>0</v>
      </c>
      <c r="AI47" s="1">
        <v>0</v>
      </c>
      <c r="AJ47" s="1">
        <v>0.1</v>
      </c>
      <c r="AK47" s="1">
        <v>4.5999999999999996</v>
      </c>
      <c r="AL47" s="1">
        <v>5.39</v>
      </c>
      <c r="AM47" s="1">
        <v>11.14</v>
      </c>
      <c r="AN47" s="1">
        <v>0.6</v>
      </c>
      <c r="AO47" s="1">
        <v>2.5</v>
      </c>
      <c r="AP47" s="1">
        <v>6</v>
      </c>
      <c r="AQ47" s="1">
        <v>10.5</v>
      </c>
      <c r="AR47" s="1">
        <v>0.3</v>
      </c>
      <c r="AS47" s="1">
        <v>2.9</v>
      </c>
      <c r="AT47" s="1">
        <v>0.5</v>
      </c>
      <c r="AU47" s="1">
        <v>0.6</v>
      </c>
      <c r="AV47" s="1">
        <v>0.3</v>
      </c>
      <c r="AW47" s="1">
        <v>50</v>
      </c>
      <c r="AX47" s="1">
        <v>2.2999999999999998</v>
      </c>
      <c r="AY47" s="1">
        <v>0.2</v>
      </c>
      <c r="AZ47" s="1">
        <v>0</v>
      </c>
      <c r="BA47" s="1">
        <v>0.1</v>
      </c>
      <c r="BB47" s="1">
        <v>0.3</v>
      </c>
      <c r="BC47" s="1">
        <v>12.8</v>
      </c>
      <c r="BD47" s="1">
        <v>8.6</v>
      </c>
      <c r="BE47" s="1">
        <v>4.5999999999999996</v>
      </c>
      <c r="BF47" s="1">
        <v>0.8</v>
      </c>
      <c r="BG47" s="1">
        <v>3</v>
      </c>
      <c r="BH47" s="1">
        <v>1.8</v>
      </c>
      <c r="BI47" s="1">
        <v>1.43</v>
      </c>
      <c r="BJ47" s="1">
        <v>21.1</v>
      </c>
      <c r="BK47" s="1">
        <v>19.7</v>
      </c>
      <c r="BL47" s="1">
        <v>93</v>
      </c>
      <c r="BM47" s="1">
        <v>13.2</v>
      </c>
      <c r="BN47" s="1">
        <v>11.3</v>
      </c>
      <c r="BO47" s="1">
        <v>86</v>
      </c>
      <c r="BP47" s="1">
        <v>6.7</v>
      </c>
      <c r="BQ47" s="1">
        <v>6.2</v>
      </c>
      <c r="BR47" s="1">
        <v>93</v>
      </c>
      <c r="BS47" s="1">
        <v>0</v>
      </c>
      <c r="BT47" s="1">
        <v>0</v>
      </c>
      <c r="BU47" s="1">
        <v>2</v>
      </c>
      <c r="BV47" s="1">
        <v>8</v>
      </c>
      <c r="BW47" s="1">
        <v>2</v>
      </c>
      <c r="BX47" s="1">
        <v>0.5</v>
      </c>
      <c r="BY47" s="1">
        <v>26.7</v>
      </c>
      <c r="BZ47" s="1">
        <v>0.7</v>
      </c>
      <c r="CA47" s="1">
        <v>1.5</v>
      </c>
      <c r="CB47" s="1">
        <v>1.6</v>
      </c>
      <c r="CC47" s="1">
        <v>0.1</v>
      </c>
      <c r="CD47" s="1">
        <v>0</v>
      </c>
      <c r="CE47" s="1">
        <v>0.9</v>
      </c>
      <c r="CF47" s="1">
        <v>0</v>
      </c>
      <c r="CG47" s="1">
        <v>0.1</v>
      </c>
      <c r="CH47" s="1">
        <v>0</v>
      </c>
      <c r="CI47" s="1">
        <v>0.1</v>
      </c>
      <c r="CJ47" s="1">
        <v>0.1</v>
      </c>
      <c r="CK47" s="1">
        <f t="shared" si="0"/>
        <v>3.8383504400000019</v>
      </c>
      <c r="CL47" s="1">
        <v>2</v>
      </c>
    </row>
    <row r="48" spans="1:90" x14ac:dyDescent="0.25">
      <c r="A48" s="1" t="s">
        <v>150</v>
      </c>
      <c r="B48" s="1">
        <v>5.8</v>
      </c>
      <c r="C48" s="1">
        <v>12</v>
      </c>
      <c r="D48" s="1">
        <v>51.92</v>
      </c>
      <c r="E48" s="1">
        <v>0.19</v>
      </c>
      <c r="F48" s="1">
        <v>0.12</v>
      </c>
      <c r="G48" s="1">
        <v>0.3</v>
      </c>
      <c r="H48" s="1">
        <v>2</v>
      </c>
      <c r="I48" s="1">
        <v>1.17</v>
      </c>
      <c r="J48" s="1">
        <v>0.42</v>
      </c>
      <c r="K48" s="1">
        <v>1.08</v>
      </c>
      <c r="L48" s="1">
        <v>0.08</v>
      </c>
      <c r="M48" s="1">
        <v>0.25</v>
      </c>
      <c r="N48" s="1">
        <v>0.08</v>
      </c>
      <c r="O48" s="1">
        <v>0.16</v>
      </c>
      <c r="P48" s="1">
        <v>0.16</v>
      </c>
      <c r="Q48" s="1">
        <v>0.08</v>
      </c>
      <c r="R48" s="1">
        <v>0.08</v>
      </c>
      <c r="S48" s="1">
        <v>0</v>
      </c>
      <c r="T48" s="1">
        <v>0</v>
      </c>
      <c r="U48" s="1">
        <v>8.83</v>
      </c>
      <c r="V48" s="1">
        <v>7.33</v>
      </c>
      <c r="W48" s="1">
        <v>83</v>
      </c>
      <c r="X48" s="1">
        <v>0.83</v>
      </c>
      <c r="Y48" s="1">
        <v>0.25</v>
      </c>
      <c r="Z48" s="1">
        <v>30</v>
      </c>
      <c r="AA48" s="1">
        <v>0</v>
      </c>
      <c r="AB48" s="1">
        <v>0</v>
      </c>
      <c r="AC48" s="1">
        <v>0.75</v>
      </c>
      <c r="AD48" s="1">
        <v>0.17</v>
      </c>
      <c r="AE48" s="1">
        <v>0.12</v>
      </c>
      <c r="AF48" s="1">
        <v>0.08</v>
      </c>
      <c r="AG48" s="1">
        <v>0</v>
      </c>
      <c r="AH48" s="1">
        <v>0</v>
      </c>
      <c r="AI48" s="1">
        <v>0</v>
      </c>
      <c r="AJ48" s="1">
        <v>0.08</v>
      </c>
      <c r="AK48" s="1">
        <v>16.170000000000002</v>
      </c>
      <c r="AL48" s="1">
        <v>11.33</v>
      </c>
      <c r="AM48" s="1">
        <v>10.35</v>
      </c>
      <c r="AN48" s="1">
        <v>1.2</v>
      </c>
      <c r="AO48" s="1">
        <v>3.4</v>
      </c>
      <c r="AP48" s="1">
        <v>6.42</v>
      </c>
      <c r="AQ48" s="1">
        <v>8.67</v>
      </c>
      <c r="AR48" s="1">
        <v>0.17</v>
      </c>
      <c r="AS48" s="1">
        <v>2.5</v>
      </c>
      <c r="AT48" s="1">
        <v>1.33</v>
      </c>
      <c r="AU48" s="1">
        <v>0.67</v>
      </c>
      <c r="AV48" s="1">
        <v>0.17</v>
      </c>
      <c r="AW48" s="1">
        <v>25</v>
      </c>
      <c r="AX48" s="1">
        <v>2.58</v>
      </c>
      <c r="AY48" s="1">
        <v>0.57999999999999996</v>
      </c>
      <c r="AZ48" s="1">
        <v>0.08</v>
      </c>
      <c r="BA48" s="1">
        <v>0.57999999999999996</v>
      </c>
      <c r="BB48" s="1">
        <v>1.25</v>
      </c>
      <c r="BC48" s="1">
        <v>12.67</v>
      </c>
      <c r="BD48" s="1">
        <v>7.5</v>
      </c>
      <c r="BE48" s="1">
        <v>4.25</v>
      </c>
      <c r="BF48" s="1">
        <v>1.08</v>
      </c>
      <c r="BG48" s="1">
        <v>2.17</v>
      </c>
      <c r="BH48" s="1">
        <v>2.08</v>
      </c>
      <c r="BI48" s="1">
        <v>1.48</v>
      </c>
      <c r="BJ48" s="1">
        <v>17</v>
      </c>
      <c r="BK48" s="1">
        <v>14.25</v>
      </c>
      <c r="BL48" s="1">
        <v>84</v>
      </c>
      <c r="BM48" s="1">
        <v>13</v>
      </c>
      <c r="BN48" s="1">
        <v>10.42</v>
      </c>
      <c r="BO48" s="1">
        <v>80</v>
      </c>
      <c r="BP48" s="1">
        <v>8.83</v>
      </c>
      <c r="BQ48" s="1">
        <v>7.33</v>
      </c>
      <c r="BR48" s="1">
        <v>83</v>
      </c>
      <c r="BS48" s="1">
        <v>0.08</v>
      </c>
      <c r="BT48" s="1">
        <v>0.08</v>
      </c>
      <c r="BU48" s="1">
        <v>6</v>
      </c>
      <c r="BV48" s="1">
        <v>6</v>
      </c>
      <c r="BW48" s="1">
        <v>5</v>
      </c>
      <c r="BX48" s="1">
        <v>1.08</v>
      </c>
      <c r="BY48" s="1">
        <v>27.17</v>
      </c>
      <c r="BZ48" s="1">
        <v>2.5</v>
      </c>
      <c r="CA48" s="1">
        <v>1.33</v>
      </c>
      <c r="CB48" s="1">
        <v>1.42</v>
      </c>
      <c r="CC48" s="1">
        <v>0.08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3.6942881500000029</v>
      </c>
      <c r="CL48" s="1">
        <v>2</v>
      </c>
    </row>
    <row r="49" spans="1:90" x14ac:dyDescent="0.25">
      <c r="A49" s="1" t="s">
        <v>252</v>
      </c>
      <c r="B49" s="1">
        <v>4.7</v>
      </c>
      <c r="C49" s="1">
        <v>2</v>
      </c>
      <c r="D49" s="1">
        <v>41.5</v>
      </c>
      <c r="E49" s="1">
        <v>0.17</v>
      </c>
      <c r="F49" s="1">
        <v>0.33</v>
      </c>
      <c r="G49" s="1">
        <v>0.2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3.5</v>
      </c>
      <c r="V49" s="1">
        <v>3</v>
      </c>
      <c r="W49" s="1">
        <v>86</v>
      </c>
      <c r="X49" s="1">
        <v>2.5</v>
      </c>
      <c r="Y49" s="1">
        <v>0.5</v>
      </c>
      <c r="Z49" s="1">
        <v>20</v>
      </c>
      <c r="AA49" s="1">
        <v>2.5</v>
      </c>
      <c r="AB49" s="1">
        <v>0</v>
      </c>
      <c r="AC49" s="1">
        <v>0.5</v>
      </c>
      <c r="AD49" s="1">
        <v>0.5</v>
      </c>
      <c r="AE49" s="1">
        <v>0.2</v>
      </c>
      <c r="AF49" s="1">
        <v>0.5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8.4</v>
      </c>
      <c r="AM49" s="1">
        <v>14.1</v>
      </c>
      <c r="AN49" s="1">
        <v>0.6</v>
      </c>
      <c r="AO49" s="1">
        <v>2.8</v>
      </c>
      <c r="AP49" s="1">
        <v>10.5</v>
      </c>
      <c r="AQ49" s="1">
        <v>15</v>
      </c>
      <c r="AR49" s="1">
        <v>1</v>
      </c>
      <c r="AS49" s="1">
        <v>4</v>
      </c>
      <c r="AT49" s="1">
        <v>1</v>
      </c>
      <c r="AU49" s="1">
        <v>1.5</v>
      </c>
      <c r="AV49" s="1">
        <v>1</v>
      </c>
      <c r="AW49" s="1">
        <v>67</v>
      </c>
      <c r="AX49" s="1">
        <v>3</v>
      </c>
      <c r="AY49" s="1">
        <v>0</v>
      </c>
      <c r="AZ49" s="1">
        <v>0.5</v>
      </c>
      <c r="BA49" s="1">
        <v>0</v>
      </c>
      <c r="BB49" s="1">
        <v>0.5</v>
      </c>
      <c r="BC49" s="1">
        <v>13.5</v>
      </c>
      <c r="BD49" s="1">
        <v>6.5</v>
      </c>
      <c r="BE49" s="1">
        <v>4.5</v>
      </c>
      <c r="BF49" s="1">
        <v>0.5</v>
      </c>
      <c r="BG49" s="1">
        <v>0.5</v>
      </c>
      <c r="BH49" s="1">
        <v>1.5</v>
      </c>
      <c r="BI49" s="1">
        <v>1.52</v>
      </c>
      <c r="BJ49" s="1">
        <v>23</v>
      </c>
      <c r="BK49" s="1">
        <v>21.5</v>
      </c>
      <c r="BL49" s="1">
        <v>93</v>
      </c>
      <c r="BM49" s="1">
        <v>12</v>
      </c>
      <c r="BN49" s="1">
        <v>9.5</v>
      </c>
      <c r="BO49" s="1">
        <v>79</v>
      </c>
      <c r="BP49" s="1">
        <v>3.5</v>
      </c>
      <c r="BQ49" s="1">
        <v>3</v>
      </c>
      <c r="BR49" s="1">
        <v>86</v>
      </c>
      <c r="BS49" s="1">
        <v>0</v>
      </c>
      <c r="BT49" s="1">
        <v>0</v>
      </c>
      <c r="BU49" s="1">
        <v>1</v>
      </c>
      <c r="BV49" s="1">
        <v>1</v>
      </c>
      <c r="BW49" s="1">
        <v>1</v>
      </c>
      <c r="BX49" s="1">
        <v>0.5</v>
      </c>
      <c r="BY49" s="1">
        <v>34</v>
      </c>
      <c r="BZ49" s="1">
        <v>0</v>
      </c>
      <c r="CA49" s="1">
        <v>0.5</v>
      </c>
      <c r="CB49" s="1">
        <v>3</v>
      </c>
      <c r="CC49" s="1">
        <v>0.5</v>
      </c>
      <c r="CD49" s="1">
        <v>0</v>
      </c>
      <c r="CE49" s="1">
        <v>2.5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3.3137312200000011</v>
      </c>
      <c r="CL49" s="1">
        <v>2</v>
      </c>
    </row>
    <row r="50" spans="1:90" x14ac:dyDescent="0.25">
      <c r="A50" s="1" t="s">
        <v>155</v>
      </c>
      <c r="B50" s="1">
        <v>5.5</v>
      </c>
      <c r="C50" s="1">
        <v>13</v>
      </c>
      <c r="D50" s="1">
        <v>76</v>
      </c>
      <c r="E50" s="1">
        <v>0.14000000000000001</v>
      </c>
      <c r="F50" s="1">
        <v>7.0000000000000007E-2</v>
      </c>
      <c r="G50" s="1">
        <v>0.2</v>
      </c>
      <c r="H50" s="1">
        <v>1</v>
      </c>
      <c r="I50" s="1">
        <v>0.92</v>
      </c>
      <c r="J50" s="1">
        <v>0.23</v>
      </c>
      <c r="K50" s="1">
        <v>0.69</v>
      </c>
      <c r="L50" s="1">
        <v>0.23</v>
      </c>
      <c r="M50" s="1">
        <v>0.08</v>
      </c>
      <c r="N50" s="1">
        <v>0</v>
      </c>
      <c r="O50" s="1">
        <v>0.08</v>
      </c>
      <c r="P50" s="1">
        <v>0.08</v>
      </c>
      <c r="Q50" s="1">
        <v>0</v>
      </c>
      <c r="R50" s="1">
        <v>0</v>
      </c>
      <c r="S50" s="1">
        <v>0</v>
      </c>
      <c r="T50" s="1">
        <v>0</v>
      </c>
      <c r="U50" s="1">
        <v>11.38</v>
      </c>
      <c r="V50" s="1">
        <v>8.4600000000000009</v>
      </c>
      <c r="W50" s="1">
        <v>74</v>
      </c>
      <c r="X50" s="1">
        <v>4.08</v>
      </c>
      <c r="Y50" s="1">
        <v>0.15</v>
      </c>
      <c r="Z50" s="1">
        <v>4</v>
      </c>
      <c r="AA50" s="1">
        <v>0.23</v>
      </c>
      <c r="AB50" s="1">
        <v>0</v>
      </c>
      <c r="AC50" s="1">
        <v>1.38</v>
      </c>
      <c r="AD50" s="1">
        <v>0.08</v>
      </c>
      <c r="AE50" s="1">
        <v>0.1</v>
      </c>
      <c r="AF50" s="1">
        <v>0.08</v>
      </c>
      <c r="AG50" s="1">
        <v>0</v>
      </c>
      <c r="AH50" s="1">
        <v>0.15</v>
      </c>
      <c r="AI50" s="1">
        <v>0</v>
      </c>
      <c r="AJ50" s="1">
        <v>0.08</v>
      </c>
      <c r="AK50" s="1">
        <v>13.31</v>
      </c>
      <c r="AL50" s="1">
        <v>17.18</v>
      </c>
      <c r="AM50" s="1">
        <v>9.43</v>
      </c>
      <c r="AN50" s="1">
        <v>0.7</v>
      </c>
      <c r="AO50" s="1">
        <v>3</v>
      </c>
      <c r="AP50" s="1">
        <v>6.31</v>
      </c>
      <c r="AQ50" s="1">
        <v>7</v>
      </c>
      <c r="AR50" s="1">
        <v>0</v>
      </c>
      <c r="AS50" s="1">
        <v>2</v>
      </c>
      <c r="AT50" s="1">
        <v>1.77</v>
      </c>
      <c r="AU50" s="1">
        <v>1.38</v>
      </c>
      <c r="AV50" s="1">
        <v>1</v>
      </c>
      <c r="AW50" s="1">
        <v>72</v>
      </c>
      <c r="AX50" s="1">
        <v>4</v>
      </c>
      <c r="AY50" s="1">
        <v>0.62</v>
      </c>
      <c r="AZ50" s="1">
        <v>0</v>
      </c>
      <c r="BA50" s="1">
        <v>0.62</v>
      </c>
      <c r="BB50" s="1">
        <v>1.23</v>
      </c>
      <c r="BC50" s="1">
        <v>15.62</v>
      </c>
      <c r="BD50" s="1">
        <v>9.6199999999999992</v>
      </c>
      <c r="BE50" s="1">
        <v>5.15</v>
      </c>
      <c r="BF50" s="1">
        <v>0.46</v>
      </c>
      <c r="BG50" s="1">
        <v>1.92</v>
      </c>
      <c r="BH50" s="1">
        <v>2.31</v>
      </c>
      <c r="BI50" s="1">
        <v>1.75</v>
      </c>
      <c r="BJ50" s="1">
        <v>27</v>
      </c>
      <c r="BK50" s="1">
        <v>19.77</v>
      </c>
      <c r="BL50" s="1">
        <v>73</v>
      </c>
      <c r="BM50" s="1">
        <v>22</v>
      </c>
      <c r="BN50" s="1">
        <v>13.23</v>
      </c>
      <c r="BO50" s="1">
        <v>60</v>
      </c>
      <c r="BP50" s="1">
        <v>11.38</v>
      </c>
      <c r="BQ50" s="1">
        <v>8.4600000000000009</v>
      </c>
      <c r="BR50" s="1">
        <v>74</v>
      </c>
      <c r="BS50" s="1">
        <v>0.08</v>
      </c>
      <c r="BT50" s="1">
        <v>0</v>
      </c>
      <c r="BU50" s="1">
        <v>11</v>
      </c>
      <c r="BV50" s="1">
        <v>2</v>
      </c>
      <c r="BW50" s="1">
        <v>5</v>
      </c>
      <c r="BX50" s="1">
        <v>1.46</v>
      </c>
      <c r="BY50" s="1">
        <v>47.46</v>
      </c>
      <c r="BZ50" s="1">
        <v>2.62</v>
      </c>
      <c r="CA50" s="1">
        <v>2.54</v>
      </c>
      <c r="CB50" s="1">
        <v>4.38</v>
      </c>
      <c r="CC50" s="1">
        <v>0.08</v>
      </c>
      <c r="CD50" s="1">
        <v>0</v>
      </c>
      <c r="CE50" s="1">
        <v>0.23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3.4049058500000009</v>
      </c>
      <c r="CL50" s="1">
        <v>2</v>
      </c>
    </row>
    <row r="51" spans="1:90" x14ac:dyDescent="0.25">
      <c r="A51" s="1" t="s">
        <v>166</v>
      </c>
      <c r="B51" s="1">
        <v>6.1</v>
      </c>
      <c r="C51" s="1">
        <v>15</v>
      </c>
      <c r="D51" s="1">
        <v>87.87</v>
      </c>
      <c r="E51" s="1">
        <v>0.42</v>
      </c>
      <c r="F51" s="1">
        <v>0.5</v>
      </c>
      <c r="G51" s="1">
        <v>0.6</v>
      </c>
      <c r="H51" s="1">
        <v>11</v>
      </c>
      <c r="I51" s="1">
        <v>2.27</v>
      </c>
      <c r="J51" s="1">
        <v>0.93</v>
      </c>
      <c r="K51" s="1">
        <v>1.4</v>
      </c>
      <c r="L51" s="1">
        <v>0.87</v>
      </c>
      <c r="M51" s="1">
        <v>0.47</v>
      </c>
      <c r="N51" s="1">
        <v>7.0000000000000007E-2</v>
      </c>
      <c r="O51" s="1">
        <v>0.31</v>
      </c>
      <c r="P51" s="1">
        <v>0.31</v>
      </c>
      <c r="Q51" s="1">
        <v>0.4</v>
      </c>
      <c r="R51" s="1">
        <v>0.33</v>
      </c>
      <c r="S51" s="1">
        <v>7.0000000000000007E-2</v>
      </c>
      <c r="T51" s="1">
        <v>0</v>
      </c>
      <c r="U51" s="1">
        <v>13.6</v>
      </c>
      <c r="V51" s="1">
        <v>10.07</v>
      </c>
      <c r="W51" s="1">
        <v>74</v>
      </c>
      <c r="X51" s="1">
        <v>4.13</v>
      </c>
      <c r="Y51" s="1">
        <v>1.67</v>
      </c>
      <c r="Z51" s="1">
        <v>40</v>
      </c>
      <c r="AA51" s="1">
        <v>2.13</v>
      </c>
      <c r="AB51" s="1">
        <v>1.1299999999999999</v>
      </c>
      <c r="AC51" s="1">
        <v>1.87</v>
      </c>
      <c r="AD51" s="1">
        <v>0.33</v>
      </c>
      <c r="AE51" s="1">
        <v>0.25</v>
      </c>
      <c r="AF51" s="1">
        <v>0.33</v>
      </c>
      <c r="AG51" s="1">
        <v>0</v>
      </c>
      <c r="AH51" s="1">
        <v>0.27</v>
      </c>
      <c r="AI51" s="1">
        <v>0</v>
      </c>
      <c r="AJ51" s="1">
        <v>0.27</v>
      </c>
      <c r="AK51" s="1">
        <v>29.93</v>
      </c>
      <c r="AL51" s="1">
        <v>28.65</v>
      </c>
      <c r="AM51" s="1">
        <v>31.25</v>
      </c>
      <c r="AN51" s="1">
        <v>2.2999999999999998</v>
      </c>
      <c r="AO51" s="1">
        <v>4.9000000000000004</v>
      </c>
      <c r="AP51" s="1">
        <v>10.07</v>
      </c>
      <c r="AQ51" s="1">
        <v>20.27</v>
      </c>
      <c r="AR51" s="1">
        <v>0.8</v>
      </c>
      <c r="AS51" s="1">
        <v>5.8</v>
      </c>
      <c r="AT51" s="1">
        <v>1.27</v>
      </c>
      <c r="AU51" s="1">
        <v>2.73</v>
      </c>
      <c r="AV51" s="1">
        <v>1.73</v>
      </c>
      <c r="AW51" s="1">
        <v>63</v>
      </c>
      <c r="AX51" s="1">
        <v>5.8</v>
      </c>
      <c r="AY51" s="1">
        <v>0.8</v>
      </c>
      <c r="AZ51" s="1">
        <v>0.4</v>
      </c>
      <c r="BA51" s="1">
        <v>0.73</v>
      </c>
      <c r="BB51" s="1">
        <v>1.93</v>
      </c>
      <c r="BC51" s="1">
        <v>12.07</v>
      </c>
      <c r="BD51" s="1">
        <v>7.33</v>
      </c>
      <c r="BE51" s="1">
        <v>4.2699999999999996</v>
      </c>
      <c r="BF51" s="1">
        <v>1.53</v>
      </c>
      <c r="BG51" s="1">
        <v>1.8</v>
      </c>
      <c r="BH51" s="1">
        <v>1.1299999999999999</v>
      </c>
      <c r="BI51" s="1">
        <v>1.2</v>
      </c>
      <c r="BJ51" s="1">
        <v>33.93</v>
      </c>
      <c r="BK51" s="1">
        <v>27.93</v>
      </c>
      <c r="BL51" s="1">
        <v>82</v>
      </c>
      <c r="BM51" s="1">
        <v>25.53</v>
      </c>
      <c r="BN51" s="1">
        <v>18.2</v>
      </c>
      <c r="BO51" s="1">
        <v>71</v>
      </c>
      <c r="BP51" s="1">
        <v>13.6</v>
      </c>
      <c r="BQ51" s="1">
        <v>10.07</v>
      </c>
      <c r="BR51" s="1">
        <v>74</v>
      </c>
      <c r="BS51" s="1">
        <v>7.0000000000000007E-2</v>
      </c>
      <c r="BT51" s="1">
        <v>0</v>
      </c>
      <c r="BU51" s="1">
        <v>15</v>
      </c>
      <c r="BV51" s="1">
        <v>0</v>
      </c>
      <c r="BW51" s="1">
        <v>3</v>
      </c>
      <c r="BX51" s="1">
        <v>1.1299999999999999</v>
      </c>
      <c r="BY51" s="1">
        <v>55.6</v>
      </c>
      <c r="BZ51" s="1">
        <v>3.27</v>
      </c>
      <c r="CA51" s="1">
        <v>5</v>
      </c>
      <c r="CB51" s="1">
        <v>5.47</v>
      </c>
      <c r="CC51" s="1">
        <v>0.67</v>
      </c>
      <c r="CD51" s="1">
        <v>7.0000000000000007E-2</v>
      </c>
      <c r="CE51" s="1">
        <v>1.67</v>
      </c>
      <c r="CF51" s="1">
        <v>0.47</v>
      </c>
      <c r="CG51" s="1">
        <v>0.2</v>
      </c>
      <c r="CH51" s="1">
        <v>0</v>
      </c>
      <c r="CI51" s="1">
        <v>0</v>
      </c>
      <c r="CJ51" s="1">
        <v>0</v>
      </c>
      <c r="CK51" s="1">
        <f t="shared" si="0"/>
        <v>4.6722925999999996</v>
      </c>
      <c r="CL51" s="1">
        <v>2</v>
      </c>
    </row>
    <row r="52" spans="1:90" x14ac:dyDescent="0.25">
      <c r="A52" s="1" t="s">
        <v>243</v>
      </c>
      <c r="B52" s="1">
        <v>4.5</v>
      </c>
      <c r="C52" s="1">
        <v>8</v>
      </c>
      <c r="D52" s="1">
        <v>70</v>
      </c>
      <c r="E52" s="1">
        <v>0.08</v>
      </c>
      <c r="F52" s="1">
        <v>0</v>
      </c>
      <c r="G52" s="1">
        <v>0.1</v>
      </c>
      <c r="H52" s="1">
        <v>0</v>
      </c>
      <c r="I52" s="1">
        <v>0.75</v>
      </c>
      <c r="J52" s="1">
        <v>0.12</v>
      </c>
      <c r="K52" s="1">
        <v>0.12</v>
      </c>
      <c r="L52" s="1">
        <v>0.62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10.88</v>
      </c>
      <c r="V52" s="1">
        <v>8.5</v>
      </c>
      <c r="W52" s="1">
        <v>78</v>
      </c>
      <c r="X52" s="1">
        <v>0.12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0.12</v>
      </c>
      <c r="AE52" s="1">
        <v>0.09</v>
      </c>
      <c r="AF52" s="1">
        <v>0</v>
      </c>
      <c r="AG52" s="1">
        <v>0</v>
      </c>
      <c r="AH52" s="1">
        <v>0.25</v>
      </c>
      <c r="AI52" s="1">
        <v>0</v>
      </c>
      <c r="AJ52" s="1">
        <v>0.25</v>
      </c>
      <c r="AK52" s="1">
        <v>4.38</v>
      </c>
      <c r="AL52" s="1">
        <v>12.4</v>
      </c>
      <c r="AM52" s="1">
        <v>10.02</v>
      </c>
      <c r="AN52" s="1">
        <v>0.4</v>
      </c>
      <c r="AO52" s="1">
        <v>2.6</v>
      </c>
      <c r="AP52" s="1">
        <v>8.6199999999999992</v>
      </c>
      <c r="AQ52" s="1">
        <v>8.6199999999999992</v>
      </c>
      <c r="AR52" s="1">
        <v>0</v>
      </c>
      <c r="AS52" s="1">
        <v>1.75</v>
      </c>
      <c r="AT52" s="1">
        <v>1</v>
      </c>
      <c r="AU52" s="1">
        <v>2.5</v>
      </c>
      <c r="AV52" s="1">
        <v>1</v>
      </c>
      <c r="AW52" s="1">
        <v>40</v>
      </c>
      <c r="AX52" s="1">
        <v>5.12</v>
      </c>
      <c r="AY52" s="1">
        <v>0.88</v>
      </c>
      <c r="AZ52" s="1">
        <v>0.12</v>
      </c>
      <c r="BA52" s="1">
        <v>0.88</v>
      </c>
      <c r="BB52" s="1">
        <v>1.88</v>
      </c>
      <c r="BC52" s="1">
        <v>13.62</v>
      </c>
      <c r="BD52" s="1">
        <v>7.62</v>
      </c>
      <c r="BE52" s="1">
        <v>3.62</v>
      </c>
      <c r="BF52" s="1">
        <v>0.62</v>
      </c>
      <c r="BG52" s="1">
        <v>1.75</v>
      </c>
      <c r="BH52" s="1">
        <v>2</v>
      </c>
      <c r="BI52" s="1">
        <v>1.42</v>
      </c>
      <c r="BJ52" s="1">
        <v>36.380000000000003</v>
      </c>
      <c r="BK52" s="1">
        <v>30.25</v>
      </c>
      <c r="BL52" s="1">
        <v>83</v>
      </c>
      <c r="BM52" s="1">
        <v>18.75</v>
      </c>
      <c r="BN52" s="1">
        <v>14.75</v>
      </c>
      <c r="BO52" s="1">
        <v>79</v>
      </c>
      <c r="BP52" s="1">
        <v>10.88</v>
      </c>
      <c r="BQ52" s="1">
        <v>8.5</v>
      </c>
      <c r="BR52" s="1">
        <v>78</v>
      </c>
      <c r="BS52" s="1">
        <v>0</v>
      </c>
      <c r="BT52" s="1">
        <v>0</v>
      </c>
      <c r="BU52" s="1">
        <v>6</v>
      </c>
      <c r="BV52" s="1">
        <v>2</v>
      </c>
      <c r="BW52" s="1">
        <v>2</v>
      </c>
      <c r="BX52" s="1">
        <v>0.38</v>
      </c>
      <c r="BY52" s="1">
        <v>46.38</v>
      </c>
      <c r="BZ52" s="1">
        <v>0.5</v>
      </c>
      <c r="CA52" s="1">
        <v>4.75</v>
      </c>
      <c r="CB52" s="1">
        <v>1.38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2.7408850900000008</v>
      </c>
      <c r="CL52" s="1">
        <v>2</v>
      </c>
    </row>
    <row r="53" spans="1:90" x14ac:dyDescent="0.25">
      <c r="A53" s="1" t="s">
        <v>169</v>
      </c>
      <c r="B53" s="1">
        <v>6</v>
      </c>
      <c r="C53" s="1">
        <v>16</v>
      </c>
      <c r="D53" s="1">
        <v>76.81</v>
      </c>
      <c r="E53" s="1">
        <v>0.22</v>
      </c>
      <c r="F53" s="1">
        <v>0.25</v>
      </c>
      <c r="G53" s="1">
        <v>0.4</v>
      </c>
      <c r="H53" s="1">
        <v>7</v>
      </c>
      <c r="I53" s="1">
        <v>1.38</v>
      </c>
      <c r="J53" s="1">
        <v>0.5</v>
      </c>
      <c r="K53" s="1">
        <v>0.94</v>
      </c>
      <c r="L53" s="1">
        <v>0.5</v>
      </c>
      <c r="M53" s="1">
        <v>0.25</v>
      </c>
      <c r="N53" s="1">
        <v>0</v>
      </c>
      <c r="O53" s="1">
        <v>0.17</v>
      </c>
      <c r="P53" s="1">
        <v>0.17</v>
      </c>
      <c r="Q53" s="1">
        <v>0.25</v>
      </c>
      <c r="R53" s="1">
        <v>0.19</v>
      </c>
      <c r="S53" s="1">
        <v>0.06</v>
      </c>
      <c r="T53" s="1">
        <v>0</v>
      </c>
      <c r="U53" s="1">
        <v>14.75</v>
      </c>
      <c r="V53" s="1">
        <v>11</v>
      </c>
      <c r="W53" s="1">
        <v>75</v>
      </c>
      <c r="X53" s="1">
        <v>2.19</v>
      </c>
      <c r="Y53" s="1">
        <v>0.38</v>
      </c>
      <c r="Z53" s="1">
        <v>17</v>
      </c>
      <c r="AA53" s="1">
        <v>0.75</v>
      </c>
      <c r="AB53" s="1">
        <v>0</v>
      </c>
      <c r="AC53" s="1">
        <v>1.38</v>
      </c>
      <c r="AD53" s="1">
        <v>0.25</v>
      </c>
      <c r="AE53" s="1">
        <v>0.18</v>
      </c>
      <c r="AF53" s="1">
        <v>0.19</v>
      </c>
      <c r="AG53" s="1">
        <v>0</v>
      </c>
      <c r="AH53" s="1">
        <v>0.19</v>
      </c>
      <c r="AI53" s="1">
        <v>0</v>
      </c>
      <c r="AJ53" s="1">
        <v>0.25</v>
      </c>
      <c r="AK53" s="1">
        <v>17.690000000000001</v>
      </c>
      <c r="AL53" s="1">
        <v>19.47</v>
      </c>
      <c r="AM53" s="1">
        <v>19.36</v>
      </c>
      <c r="AN53" s="1">
        <v>1.4</v>
      </c>
      <c r="AO53" s="1">
        <v>3.8</v>
      </c>
      <c r="AP53" s="1">
        <v>8.3800000000000008</v>
      </c>
      <c r="AQ53" s="1">
        <v>14.56</v>
      </c>
      <c r="AR53" s="1">
        <v>0.19</v>
      </c>
      <c r="AS53" s="1">
        <v>3.88</v>
      </c>
      <c r="AT53" s="1">
        <v>1</v>
      </c>
      <c r="AU53" s="1">
        <v>1.56</v>
      </c>
      <c r="AV53" s="1">
        <v>0.69</v>
      </c>
      <c r="AW53" s="1">
        <v>44</v>
      </c>
      <c r="AX53" s="1">
        <v>4.5599999999999996</v>
      </c>
      <c r="AY53" s="1">
        <v>0.38</v>
      </c>
      <c r="AZ53" s="1">
        <v>0.06</v>
      </c>
      <c r="BA53" s="1">
        <v>0.62</v>
      </c>
      <c r="BB53" s="1">
        <v>1.06</v>
      </c>
      <c r="BC53" s="1">
        <v>12.81</v>
      </c>
      <c r="BD53" s="1">
        <v>8.6199999999999992</v>
      </c>
      <c r="BE53" s="1">
        <v>4.3099999999999996</v>
      </c>
      <c r="BF53" s="1">
        <v>0.88</v>
      </c>
      <c r="BG53" s="1">
        <v>2.81</v>
      </c>
      <c r="BH53" s="1">
        <v>1.5</v>
      </c>
      <c r="BI53" s="1">
        <v>1.31</v>
      </c>
      <c r="BJ53" s="1">
        <v>32.56</v>
      </c>
      <c r="BK53" s="1">
        <v>25.5</v>
      </c>
      <c r="BL53" s="1">
        <v>78</v>
      </c>
      <c r="BM53" s="1">
        <v>25.19</v>
      </c>
      <c r="BN53" s="1">
        <v>18</v>
      </c>
      <c r="BO53" s="1">
        <v>71</v>
      </c>
      <c r="BP53" s="1">
        <v>14.75</v>
      </c>
      <c r="BQ53" s="1">
        <v>11</v>
      </c>
      <c r="BR53" s="1">
        <v>75</v>
      </c>
      <c r="BS53" s="1">
        <v>0.19</v>
      </c>
      <c r="BT53" s="1">
        <v>0</v>
      </c>
      <c r="BU53" s="1">
        <v>14</v>
      </c>
      <c r="BV53" s="1">
        <v>2</v>
      </c>
      <c r="BW53" s="1">
        <v>5</v>
      </c>
      <c r="BX53" s="1">
        <v>0.69</v>
      </c>
      <c r="BY53" s="1">
        <v>46.5</v>
      </c>
      <c r="BZ53" s="1">
        <v>2.25</v>
      </c>
      <c r="CA53" s="1">
        <v>5.56</v>
      </c>
      <c r="CB53" s="1">
        <v>3.56</v>
      </c>
      <c r="CC53" s="1">
        <v>0.31</v>
      </c>
      <c r="CD53" s="1">
        <v>0.06</v>
      </c>
      <c r="CE53" s="1">
        <v>0.62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3.7923467400000015</v>
      </c>
      <c r="CL53" s="1">
        <v>2</v>
      </c>
    </row>
    <row r="54" spans="1:90" x14ac:dyDescent="0.25">
      <c r="A54" s="1" t="s">
        <v>178</v>
      </c>
      <c r="B54" s="1">
        <v>5.4</v>
      </c>
      <c r="C54" s="1">
        <v>12</v>
      </c>
      <c r="D54" s="1">
        <v>90</v>
      </c>
      <c r="E54" s="1">
        <v>0.2</v>
      </c>
      <c r="F54" s="1">
        <v>0.41</v>
      </c>
      <c r="G54" s="1">
        <v>0.3</v>
      </c>
      <c r="H54" s="1">
        <v>7</v>
      </c>
      <c r="I54" s="1">
        <v>1.75</v>
      </c>
      <c r="J54" s="1">
        <v>0.57999999999999996</v>
      </c>
      <c r="K54" s="1">
        <v>1.42</v>
      </c>
      <c r="L54" s="1">
        <v>0.33</v>
      </c>
      <c r="M54" s="1">
        <v>0.08</v>
      </c>
      <c r="N54" s="1">
        <v>0.33</v>
      </c>
      <c r="O54" s="1">
        <v>0.14000000000000001</v>
      </c>
      <c r="P54" s="1">
        <v>0.14000000000000001</v>
      </c>
      <c r="Q54" s="1">
        <v>0.17</v>
      </c>
      <c r="R54" s="1">
        <v>0.17</v>
      </c>
      <c r="S54" s="1">
        <v>0</v>
      </c>
      <c r="T54" s="1">
        <v>0</v>
      </c>
      <c r="U54" s="1">
        <v>12.75</v>
      </c>
      <c r="V54" s="1">
        <v>9.58</v>
      </c>
      <c r="W54" s="1">
        <v>75</v>
      </c>
      <c r="X54" s="1">
        <v>0.25</v>
      </c>
      <c r="Y54" s="1">
        <v>0</v>
      </c>
      <c r="Z54" s="1">
        <v>0</v>
      </c>
      <c r="AA54" s="1">
        <v>0</v>
      </c>
      <c r="AB54" s="1">
        <v>0</v>
      </c>
      <c r="AC54" s="1">
        <v>0.83</v>
      </c>
      <c r="AD54" s="1">
        <v>0.17</v>
      </c>
      <c r="AE54" s="1">
        <v>0.14000000000000001</v>
      </c>
      <c r="AF54" s="1">
        <v>0.42</v>
      </c>
      <c r="AG54" s="1">
        <v>0</v>
      </c>
      <c r="AH54" s="1">
        <v>0.33</v>
      </c>
      <c r="AI54" s="1">
        <v>0</v>
      </c>
      <c r="AJ54" s="1">
        <v>0.17</v>
      </c>
      <c r="AK54" s="1">
        <v>23.08</v>
      </c>
      <c r="AL54" s="1">
        <v>11.17</v>
      </c>
      <c r="AM54" s="1">
        <v>21.32</v>
      </c>
      <c r="AN54" s="1">
        <v>1.2</v>
      </c>
      <c r="AO54" s="1">
        <v>3.6</v>
      </c>
      <c r="AP54" s="1">
        <v>10.25</v>
      </c>
      <c r="AQ54" s="1">
        <v>17</v>
      </c>
      <c r="AR54" s="1">
        <v>0.67</v>
      </c>
      <c r="AS54" s="1">
        <v>4.58</v>
      </c>
      <c r="AT54" s="1">
        <v>1.5</v>
      </c>
      <c r="AU54" s="1">
        <v>1.92</v>
      </c>
      <c r="AV54" s="1">
        <v>0.83</v>
      </c>
      <c r="AW54" s="1">
        <v>43</v>
      </c>
      <c r="AX54" s="1">
        <v>8.83</v>
      </c>
      <c r="AY54" s="1">
        <v>1.5</v>
      </c>
      <c r="AZ54" s="1">
        <v>0.08</v>
      </c>
      <c r="BA54" s="1">
        <v>1</v>
      </c>
      <c r="BB54" s="1">
        <v>2.58</v>
      </c>
      <c r="BC54" s="1">
        <v>12.58</v>
      </c>
      <c r="BD54" s="1">
        <v>7.58</v>
      </c>
      <c r="BE54" s="1">
        <v>4.25</v>
      </c>
      <c r="BF54" s="1">
        <v>1.08</v>
      </c>
      <c r="BG54" s="1">
        <v>2.5</v>
      </c>
      <c r="BH54" s="1">
        <v>1.75</v>
      </c>
      <c r="BI54" s="1">
        <v>1.39</v>
      </c>
      <c r="BJ54" s="1">
        <v>40.17</v>
      </c>
      <c r="BK54" s="1">
        <v>32.67</v>
      </c>
      <c r="BL54" s="1">
        <v>81</v>
      </c>
      <c r="BM54" s="1">
        <v>22.67</v>
      </c>
      <c r="BN54" s="1">
        <v>17.5</v>
      </c>
      <c r="BO54" s="1">
        <v>77</v>
      </c>
      <c r="BP54" s="1">
        <v>12.75</v>
      </c>
      <c r="BQ54" s="1">
        <v>9.58</v>
      </c>
      <c r="BR54" s="1">
        <v>75</v>
      </c>
      <c r="BS54" s="1">
        <v>0.25</v>
      </c>
      <c r="BT54" s="1">
        <v>0.17</v>
      </c>
      <c r="BU54" s="1">
        <v>12</v>
      </c>
      <c r="BV54" s="1">
        <v>0</v>
      </c>
      <c r="BW54" s="1">
        <v>0</v>
      </c>
      <c r="BX54" s="1">
        <v>0.57999999999999996</v>
      </c>
      <c r="BY54" s="1">
        <v>53.08</v>
      </c>
      <c r="BZ54" s="1">
        <v>2.08</v>
      </c>
      <c r="CA54" s="1">
        <v>4.83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3.6166097900000005</v>
      </c>
      <c r="CL54" s="1">
        <v>2</v>
      </c>
    </row>
    <row r="55" spans="1:90" x14ac:dyDescent="0.25">
      <c r="A55" s="1" t="s">
        <v>185</v>
      </c>
      <c r="B55" s="1">
        <v>4.9000000000000004</v>
      </c>
      <c r="C55" s="1">
        <v>16</v>
      </c>
      <c r="D55" s="1">
        <v>89.25</v>
      </c>
      <c r="E55" s="1">
        <v>0.12</v>
      </c>
      <c r="F55" s="1">
        <v>0.06</v>
      </c>
      <c r="G55" s="1">
        <v>0.2</v>
      </c>
      <c r="H55" s="1">
        <v>1</v>
      </c>
      <c r="I55" s="1">
        <v>1</v>
      </c>
      <c r="J55" s="1">
        <v>0.25</v>
      </c>
      <c r="K55" s="1">
        <v>0.25</v>
      </c>
      <c r="L55" s="1">
        <v>0.75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12.81</v>
      </c>
      <c r="V55" s="1">
        <v>9.1199999999999992</v>
      </c>
      <c r="W55" s="1">
        <v>71</v>
      </c>
      <c r="X55" s="1">
        <v>3.56</v>
      </c>
      <c r="Y55" s="1">
        <v>0.75</v>
      </c>
      <c r="Z55" s="1">
        <v>21</v>
      </c>
      <c r="AA55" s="1">
        <v>1.75</v>
      </c>
      <c r="AB55" s="1">
        <v>0.44</v>
      </c>
      <c r="AC55" s="1">
        <v>1.19</v>
      </c>
      <c r="AD55" s="1">
        <v>0.12</v>
      </c>
      <c r="AE55" s="1">
        <v>0.11</v>
      </c>
      <c r="AF55" s="1">
        <v>0.06</v>
      </c>
      <c r="AG55" s="1">
        <v>0</v>
      </c>
      <c r="AH55" s="1">
        <v>0.06</v>
      </c>
      <c r="AI55" s="1">
        <v>0</v>
      </c>
      <c r="AJ55" s="1">
        <v>0.19</v>
      </c>
      <c r="AK55" s="1">
        <v>9.6199999999999992</v>
      </c>
      <c r="AL55" s="1">
        <v>17.88</v>
      </c>
      <c r="AM55" s="1">
        <v>18.579999999999998</v>
      </c>
      <c r="AN55" s="1">
        <v>0.6</v>
      </c>
      <c r="AO55" s="1">
        <v>3.3</v>
      </c>
      <c r="AP55" s="1">
        <v>14.81</v>
      </c>
      <c r="AQ55" s="1">
        <v>15.38</v>
      </c>
      <c r="AR55" s="1">
        <v>0.19</v>
      </c>
      <c r="AS55" s="1">
        <v>2.5</v>
      </c>
      <c r="AT55" s="1">
        <v>1.56</v>
      </c>
      <c r="AU55" s="1">
        <v>2.56</v>
      </c>
      <c r="AV55" s="1">
        <v>1.69</v>
      </c>
      <c r="AW55" s="1">
        <v>66</v>
      </c>
      <c r="AX55" s="1">
        <v>5.69</v>
      </c>
      <c r="AY55" s="1">
        <v>1.75</v>
      </c>
      <c r="AZ55" s="1">
        <v>0.44</v>
      </c>
      <c r="BA55" s="1">
        <v>1.56</v>
      </c>
      <c r="BB55" s="1">
        <v>3.75</v>
      </c>
      <c r="BC55" s="1">
        <v>14.62</v>
      </c>
      <c r="BD55" s="1">
        <v>8.8800000000000008</v>
      </c>
      <c r="BE55" s="1">
        <v>4.75</v>
      </c>
      <c r="BF55" s="1">
        <v>0.44</v>
      </c>
      <c r="BG55" s="1">
        <v>1.75</v>
      </c>
      <c r="BH55" s="1">
        <v>2</v>
      </c>
      <c r="BI55" s="1">
        <v>1.58</v>
      </c>
      <c r="BJ55" s="1">
        <v>39.06</v>
      </c>
      <c r="BK55" s="1">
        <v>31.62</v>
      </c>
      <c r="BL55" s="1">
        <v>81</v>
      </c>
      <c r="BM55" s="1">
        <v>24.56</v>
      </c>
      <c r="BN55" s="1">
        <v>16.5</v>
      </c>
      <c r="BO55" s="1">
        <v>67</v>
      </c>
      <c r="BP55" s="1">
        <v>12.81</v>
      </c>
      <c r="BQ55" s="1">
        <v>9.1199999999999992</v>
      </c>
      <c r="BR55" s="1">
        <v>71</v>
      </c>
      <c r="BS55" s="1">
        <v>0.12</v>
      </c>
      <c r="BT55" s="1">
        <v>0.06</v>
      </c>
      <c r="BU55" s="1">
        <v>16</v>
      </c>
      <c r="BV55" s="1">
        <v>0</v>
      </c>
      <c r="BW55" s="1">
        <v>1</v>
      </c>
      <c r="BX55" s="1">
        <v>0.88</v>
      </c>
      <c r="BY55" s="1">
        <v>62.75</v>
      </c>
      <c r="BZ55" s="1">
        <v>0.88</v>
      </c>
      <c r="CA55" s="1">
        <v>5.69</v>
      </c>
      <c r="CB55" s="1">
        <v>4.5</v>
      </c>
      <c r="CC55" s="1">
        <v>0.19</v>
      </c>
      <c r="CD55" s="1">
        <v>0</v>
      </c>
      <c r="CE55" s="1">
        <v>1.5</v>
      </c>
      <c r="CF55" s="1">
        <v>0.19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3.223905210000003</v>
      </c>
      <c r="CL55" s="1">
        <v>2</v>
      </c>
    </row>
    <row r="56" spans="1:90" x14ac:dyDescent="0.25">
      <c r="A56" s="1" t="s">
        <v>188</v>
      </c>
      <c r="B56" s="1">
        <v>5.8</v>
      </c>
      <c r="C56" s="1">
        <v>11</v>
      </c>
      <c r="D56" s="1">
        <v>40.090000000000003</v>
      </c>
      <c r="E56" s="1">
        <v>0.04</v>
      </c>
      <c r="F56" s="1">
        <v>0.03</v>
      </c>
      <c r="G56" s="1">
        <v>0.1</v>
      </c>
      <c r="H56" s="1">
        <v>1</v>
      </c>
      <c r="I56" s="1">
        <v>1.0900000000000001</v>
      </c>
      <c r="J56" s="1">
        <v>0.09</v>
      </c>
      <c r="K56" s="1">
        <v>0.18</v>
      </c>
      <c r="L56" s="1">
        <v>0.91</v>
      </c>
      <c r="M56" s="1">
        <v>0</v>
      </c>
      <c r="N56" s="1">
        <v>0</v>
      </c>
      <c r="O56" s="1">
        <v>0.03</v>
      </c>
      <c r="P56" s="1">
        <v>0.03</v>
      </c>
      <c r="Q56" s="1">
        <v>0</v>
      </c>
      <c r="R56" s="1">
        <v>0</v>
      </c>
      <c r="S56" s="1">
        <v>0</v>
      </c>
      <c r="T56" s="1">
        <v>0</v>
      </c>
      <c r="U56" s="1">
        <v>9.09</v>
      </c>
      <c r="V56" s="1">
        <v>6.09</v>
      </c>
      <c r="W56" s="1">
        <v>67</v>
      </c>
      <c r="X56" s="1">
        <v>0.82</v>
      </c>
      <c r="Y56" s="1">
        <v>0.18</v>
      </c>
      <c r="Z56" s="1">
        <v>22</v>
      </c>
      <c r="AA56" s="1">
        <v>0</v>
      </c>
      <c r="AB56" s="1">
        <v>0</v>
      </c>
      <c r="AC56" s="1">
        <v>0.45</v>
      </c>
      <c r="AD56" s="1">
        <v>0.09</v>
      </c>
      <c r="AE56" s="1">
        <v>7.0000000000000007E-2</v>
      </c>
      <c r="AF56" s="1">
        <v>0.09</v>
      </c>
      <c r="AG56" s="1">
        <v>0</v>
      </c>
      <c r="AH56" s="1">
        <v>0</v>
      </c>
      <c r="AI56" s="1">
        <v>0</v>
      </c>
      <c r="AJ56" s="1">
        <v>0.18</v>
      </c>
      <c r="AK56" s="1">
        <v>8.5500000000000007</v>
      </c>
      <c r="AL56" s="1">
        <v>8.1300000000000008</v>
      </c>
      <c r="AM56" s="1">
        <v>6.84</v>
      </c>
      <c r="AN56" s="1">
        <v>0.4</v>
      </c>
      <c r="AO56" s="1">
        <v>2.4</v>
      </c>
      <c r="AP56" s="1">
        <v>5.73</v>
      </c>
      <c r="AQ56" s="1">
        <v>6.55</v>
      </c>
      <c r="AR56" s="1">
        <v>0.18</v>
      </c>
      <c r="AS56" s="1">
        <v>2</v>
      </c>
      <c r="AT56" s="1">
        <v>0.36</v>
      </c>
      <c r="AU56" s="1">
        <v>0.91</v>
      </c>
      <c r="AV56" s="1">
        <v>0.64</v>
      </c>
      <c r="AW56" s="1">
        <v>70</v>
      </c>
      <c r="AX56" s="1">
        <v>1.55</v>
      </c>
      <c r="AY56" s="1">
        <v>0.36</v>
      </c>
      <c r="AZ56" s="1">
        <v>0.18</v>
      </c>
      <c r="BA56" s="1">
        <v>0.45</v>
      </c>
      <c r="BB56" s="1">
        <v>1</v>
      </c>
      <c r="BC56" s="1">
        <v>7.64</v>
      </c>
      <c r="BD56" s="1">
        <v>5.36</v>
      </c>
      <c r="BE56" s="1">
        <v>2.82</v>
      </c>
      <c r="BF56" s="1">
        <v>0.55000000000000004</v>
      </c>
      <c r="BG56" s="1">
        <v>1.36</v>
      </c>
      <c r="BH56" s="1">
        <v>1.0900000000000001</v>
      </c>
      <c r="BI56" s="1">
        <v>0.89</v>
      </c>
      <c r="BJ56" s="1">
        <v>20.73</v>
      </c>
      <c r="BK56" s="1">
        <v>16.73</v>
      </c>
      <c r="BL56" s="1">
        <v>81</v>
      </c>
      <c r="BM56" s="1">
        <v>15.82</v>
      </c>
      <c r="BN56" s="1">
        <v>11.64</v>
      </c>
      <c r="BO56" s="1">
        <v>74</v>
      </c>
      <c r="BP56" s="1">
        <v>9.09</v>
      </c>
      <c r="BQ56" s="1">
        <v>6.09</v>
      </c>
      <c r="BR56" s="1">
        <v>67</v>
      </c>
      <c r="BS56" s="1">
        <v>0.18</v>
      </c>
      <c r="BT56" s="1">
        <v>0</v>
      </c>
      <c r="BU56" s="1">
        <v>4</v>
      </c>
      <c r="BV56" s="1">
        <v>7</v>
      </c>
      <c r="BW56" s="1">
        <v>4</v>
      </c>
      <c r="BX56" s="1">
        <v>0.82</v>
      </c>
      <c r="BY56" s="1">
        <v>28.91</v>
      </c>
      <c r="BZ56" s="1">
        <v>1.45</v>
      </c>
      <c r="CA56" s="1">
        <v>3.09</v>
      </c>
      <c r="CB56" s="1">
        <v>1.73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3.4449036399999979</v>
      </c>
      <c r="CL56" s="1">
        <v>2</v>
      </c>
    </row>
    <row r="57" spans="1:90" x14ac:dyDescent="0.25">
      <c r="A57" s="1" t="s">
        <v>193</v>
      </c>
      <c r="B57" s="1">
        <v>6.9</v>
      </c>
      <c r="C57" s="1">
        <v>16</v>
      </c>
      <c r="D57" s="1">
        <v>82.31</v>
      </c>
      <c r="E57" s="1">
        <v>0.34</v>
      </c>
      <c r="F57" s="1">
        <v>0.36</v>
      </c>
      <c r="G57" s="1">
        <v>0.5</v>
      </c>
      <c r="H57" s="1">
        <v>10</v>
      </c>
      <c r="I57" s="1">
        <v>2.38</v>
      </c>
      <c r="J57" s="1">
        <v>1</v>
      </c>
      <c r="K57" s="1">
        <v>1.81</v>
      </c>
      <c r="L57" s="1">
        <v>0.56000000000000005</v>
      </c>
      <c r="M57" s="1">
        <v>0.5</v>
      </c>
      <c r="N57" s="1">
        <v>0.12</v>
      </c>
      <c r="O57" s="1">
        <v>0.34</v>
      </c>
      <c r="P57" s="1">
        <v>0.34</v>
      </c>
      <c r="Q57" s="1">
        <v>0.19</v>
      </c>
      <c r="R57" s="1">
        <v>0.19</v>
      </c>
      <c r="S57" s="1">
        <v>0</v>
      </c>
      <c r="T57" s="1">
        <v>0</v>
      </c>
      <c r="U57" s="1">
        <v>8.5</v>
      </c>
      <c r="V57" s="1">
        <v>6.44</v>
      </c>
      <c r="W57" s="1">
        <v>76</v>
      </c>
      <c r="X57" s="1">
        <v>4.5</v>
      </c>
      <c r="Y57" s="1">
        <v>1.1200000000000001</v>
      </c>
      <c r="Z57" s="1">
        <v>25</v>
      </c>
      <c r="AA57" s="1">
        <v>2.62</v>
      </c>
      <c r="AB57" s="1">
        <v>0.38</v>
      </c>
      <c r="AC57" s="1">
        <v>1.44</v>
      </c>
      <c r="AD57" s="1">
        <v>0.19</v>
      </c>
      <c r="AE57" s="1">
        <v>0.2</v>
      </c>
      <c r="AF57" s="1">
        <v>0.44</v>
      </c>
      <c r="AG57" s="1">
        <v>0</v>
      </c>
      <c r="AH57" s="1">
        <v>0.06</v>
      </c>
      <c r="AI57" s="1">
        <v>0</v>
      </c>
      <c r="AJ57" s="1">
        <v>0.25</v>
      </c>
      <c r="AK57" s="1">
        <v>36.44</v>
      </c>
      <c r="AL57" s="1">
        <v>21.68</v>
      </c>
      <c r="AM57" s="1">
        <v>20.16</v>
      </c>
      <c r="AN57" s="1">
        <v>2.2999999999999998</v>
      </c>
      <c r="AO57" s="1">
        <v>5</v>
      </c>
      <c r="AP57" s="1">
        <v>6.31</v>
      </c>
      <c r="AQ57" s="1">
        <v>13.62</v>
      </c>
      <c r="AR57" s="1">
        <v>0.25</v>
      </c>
      <c r="AS57" s="1">
        <v>4.62</v>
      </c>
      <c r="AT57" s="1">
        <v>1.1200000000000001</v>
      </c>
      <c r="AU57" s="1">
        <v>1.31</v>
      </c>
      <c r="AV57" s="1">
        <v>0.69</v>
      </c>
      <c r="AW57" s="1">
        <v>53</v>
      </c>
      <c r="AX57" s="1">
        <v>4.5599999999999996</v>
      </c>
      <c r="AY57" s="1">
        <v>0.19</v>
      </c>
      <c r="AZ57" s="1">
        <v>0.12</v>
      </c>
      <c r="BA57" s="1">
        <v>0.75</v>
      </c>
      <c r="BB57" s="1">
        <v>1.06</v>
      </c>
      <c r="BC57" s="1">
        <v>12.81</v>
      </c>
      <c r="BD57" s="1">
        <v>8.6199999999999992</v>
      </c>
      <c r="BE57" s="1">
        <v>4.3099999999999996</v>
      </c>
      <c r="BF57" s="1">
        <v>0.88</v>
      </c>
      <c r="BG57" s="1">
        <v>2.81</v>
      </c>
      <c r="BH57" s="1">
        <v>1.5</v>
      </c>
      <c r="BI57" s="1">
        <v>1.31</v>
      </c>
      <c r="BJ57" s="1">
        <v>19.88</v>
      </c>
      <c r="BK57" s="1">
        <v>15.44</v>
      </c>
      <c r="BL57" s="1">
        <v>78</v>
      </c>
      <c r="BM57" s="1">
        <v>18.88</v>
      </c>
      <c r="BN57" s="1">
        <v>12.25</v>
      </c>
      <c r="BO57" s="1">
        <v>65</v>
      </c>
      <c r="BP57" s="1">
        <v>8.5</v>
      </c>
      <c r="BQ57" s="1">
        <v>6.44</v>
      </c>
      <c r="BR57" s="1">
        <v>76</v>
      </c>
      <c r="BS57" s="1">
        <v>0.06</v>
      </c>
      <c r="BT57" s="1">
        <v>0.06</v>
      </c>
      <c r="BU57" s="1">
        <v>15</v>
      </c>
      <c r="BV57" s="1">
        <v>1</v>
      </c>
      <c r="BW57" s="1">
        <v>10</v>
      </c>
      <c r="BX57" s="1">
        <v>1.81</v>
      </c>
      <c r="BY57" s="1">
        <v>40.75</v>
      </c>
      <c r="BZ57" s="1">
        <v>4.6900000000000004</v>
      </c>
      <c r="CA57" s="1">
        <v>1.75</v>
      </c>
      <c r="CB57" s="1">
        <v>4.38</v>
      </c>
      <c r="CC57" s="1">
        <v>0.38</v>
      </c>
      <c r="CD57" s="1">
        <v>0.06</v>
      </c>
      <c r="CE57" s="1">
        <v>2.5</v>
      </c>
      <c r="CF57" s="1">
        <v>0.06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4.7727643300000002</v>
      </c>
      <c r="CL57" s="1">
        <v>2</v>
      </c>
    </row>
    <row r="58" spans="1:90" x14ac:dyDescent="0.25">
      <c r="A58" s="1" t="s">
        <v>117</v>
      </c>
      <c r="B58" s="1">
        <v>4.7</v>
      </c>
      <c r="C58" s="1">
        <v>5</v>
      </c>
      <c r="D58" s="1">
        <v>46.4</v>
      </c>
      <c r="E58" s="1">
        <v>0.04</v>
      </c>
      <c r="F58" s="1">
        <v>0</v>
      </c>
      <c r="G58" s="1">
        <v>0.1</v>
      </c>
      <c r="H58" s="1">
        <v>0</v>
      </c>
      <c r="I58" s="1">
        <v>0.8</v>
      </c>
      <c r="J58" s="1">
        <v>0</v>
      </c>
      <c r="K58" s="1">
        <v>0.6</v>
      </c>
      <c r="L58" s="1">
        <v>0.4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8.1999999999999993</v>
      </c>
      <c r="V58" s="1">
        <v>6.2</v>
      </c>
      <c r="W58" s="1">
        <v>76</v>
      </c>
      <c r="X58" s="1">
        <v>3.2</v>
      </c>
      <c r="Y58" s="1">
        <v>0.6</v>
      </c>
      <c r="Z58" s="1">
        <v>19</v>
      </c>
      <c r="AA58" s="1">
        <v>0</v>
      </c>
      <c r="AB58" s="1">
        <v>0</v>
      </c>
      <c r="AC58" s="1">
        <v>1</v>
      </c>
      <c r="AD58" s="1">
        <v>0</v>
      </c>
      <c r="AE58" s="1">
        <v>0.04</v>
      </c>
      <c r="AF58" s="1">
        <v>0</v>
      </c>
      <c r="AG58" s="1">
        <v>0</v>
      </c>
      <c r="AH58" s="1">
        <v>0.2</v>
      </c>
      <c r="AI58" s="1">
        <v>0</v>
      </c>
      <c r="AJ58" s="1">
        <v>0</v>
      </c>
      <c r="AK58" s="1">
        <v>4.4000000000000004</v>
      </c>
      <c r="AL58" s="1">
        <v>14.02</v>
      </c>
      <c r="AM58" s="1">
        <v>9.92</v>
      </c>
      <c r="AN58" s="1">
        <v>0.2</v>
      </c>
      <c r="AO58" s="1">
        <v>2</v>
      </c>
      <c r="AP58" s="1">
        <v>4.8</v>
      </c>
      <c r="AQ58" s="1">
        <v>4.8</v>
      </c>
      <c r="AR58" s="1">
        <v>0</v>
      </c>
      <c r="AS58" s="1">
        <v>1.2</v>
      </c>
      <c r="AT58" s="1">
        <v>1.2</v>
      </c>
      <c r="AU58" s="1">
        <v>3</v>
      </c>
      <c r="AV58" s="1">
        <v>1.2</v>
      </c>
      <c r="AW58" s="1">
        <v>40</v>
      </c>
      <c r="AX58" s="1">
        <v>4.4000000000000004</v>
      </c>
      <c r="AY58" s="1">
        <v>0.2</v>
      </c>
      <c r="AZ58" s="1">
        <v>0</v>
      </c>
      <c r="BA58" s="1">
        <v>0.6</v>
      </c>
      <c r="BB58" s="1">
        <v>0.8</v>
      </c>
      <c r="BC58" s="1">
        <v>13.2</v>
      </c>
      <c r="BD58" s="1">
        <v>8.1999999999999993</v>
      </c>
      <c r="BE58" s="1">
        <v>4.2</v>
      </c>
      <c r="BF58" s="1">
        <v>0.4</v>
      </c>
      <c r="BG58" s="1">
        <v>1.8</v>
      </c>
      <c r="BH58" s="1">
        <v>2.2000000000000002</v>
      </c>
      <c r="BI58" s="1">
        <v>1.59</v>
      </c>
      <c r="BJ58" s="1">
        <v>19.399999999999999</v>
      </c>
      <c r="BK58" s="1">
        <v>13.6</v>
      </c>
      <c r="BL58" s="1">
        <v>70</v>
      </c>
      <c r="BM58" s="1">
        <v>15.4</v>
      </c>
      <c r="BN58" s="1">
        <v>9.4</v>
      </c>
      <c r="BO58" s="1">
        <v>61</v>
      </c>
      <c r="BP58" s="1">
        <v>8.1999999999999993</v>
      </c>
      <c r="BQ58" s="1">
        <v>6.2</v>
      </c>
      <c r="BR58" s="1">
        <v>76</v>
      </c>
      <c r="BS58" s="1">
        <v>0</v>
      </c>
      <c r="BT58" s="1">
        <v>0</v>
      </c>
      <c r="BU58" s="1">
        <v>2</v>
      </c>
      <c r="BV58" s="1">
        <v>3</v>
      </c>
      <c r="BW58" s="1">
        <v>0</v>
      </c>
      <c r="BX58" s="1">
        <v>0.2</v>
      </c>
      <c r="BY58" s="1">
        <v>37.4</v>
      </c>
      <c r="BZ58" s="1">
        <v>1.6</v>
      </c>
      <c r="CA58" s="1">
        <v>3.6</v>
      </c>
      <c r="CB58" s="1">
        <v>3.6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4.6629876399999999</v>
      </c>
      <c r="CL58" s="1">
        <v>2</v>
      </c>
    </row>
    <row r="59" spans="1:90" x14ac:dyDescent="0.25">
      <c r="A59" s="1" t="s">
        <v>244</v>
      </c>
      <c r="B59" s="1">
        <v>4.7</v>
      </c>
      <c r="C59" s="1">
        <v>1</v>
      </c>
      <c r="D59" s="1">
        <v>70</v>
      </c>
      <c r="E59" s="1">
        <v>0.15</v>
      </c>
      <c r="F59" s="1">
        <v>0</v>
      </c>
      <c r="G59" s="1">
        <v>0.2</v>
      </c>
      <c r="H59" s="1">
        <v>0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0</v>
      </c>
      <c r="O59" s="1">
        <v>0.16</v>
      </c>
      <c r="P59" s="1">
        <v>0.16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4</v>
      </c>
      <c r="W59" s="1">
        <v>80</v>
      </c>
      <c r="X59" s="1">
        <v>6</v>
      </c>
      <c r="Y59" s="1">
        <v>2</v>
      </c>
      <c r="Z59" s="1">
        <v>33</v>
      </c>
      <c r="AA59" s="1">
        <v>4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19</v>
      </c>
      <c r="AL59" s="1">
        <v>10.7</v>
      </c>
      <c r="AM59" s="1">
        <v>7</v>
      </c>
      <c r="AN59" s="1">
        <v>1</v>
      </c>
      <c r="AO59" s="1">
        <v>3.5</v>
      </c>
      <c r="AP59" s="1">
        <v>6</v>
      </c>
      <c r="AQ59" s="1">
        <v>6</v>
      </c>
      <c r="AR59" s="1">
        <v>0</v>
      </c>
      <c r="AS59" s="1">
        <v>3</v>
      </c>
      <c r="AT59" s="1">
        <v>0</v>
      </c>
      <c r="AU59" s="1">
        <v>0</v>
      </c>
      <c r="AV59" s="1">
        <v>0</v>
      </c>
      <c r="AX59" s="1">
        <v>2</v>
      </c>
      <c r="AY59" s="1">
        <v>1</v>
      </c>
      <c r="AZ59" s="1">
        <v>0</v>
      </c>
      <c r="BA59" s="1">
        <v>0</v>
      </c>
      <c r="BB59" s="1">
        <v>1</v>
      </c>
      <c r="BC59" s="1">
        <v>13</v>
      </c>
      <c r="BD59" s="1">
        <v>7</v>
      </c>
      <c r="BE59" s="1">
        <v>5</v>
      </c>
      <c r="BF59" s="1">
        <v>0</v>
      </c>
      <c r="BG59" s="1">
        <v>2</v>
      </c>
      <c r="BH59" s="1">
        <v>2</v>
      </c>
      <c r="BI59" s="1">
        <v>1.83</v>
      </c>
      <c r="BJ59" s="1">
        <v>19</v>
      </c>
      <c r="BK59" s="1">
        <v>13</v>
      </c>
      <c r="BL59" s="1">
        <v>68</v>
      </c>
      <c r="BM59" s="1">
        <v>15</v>
      </c>
      <c r="BN59" s="1">
        <v>10</v>
      </c>
      <c r="BO59" s="1">
        <v>67</v>
      </c>
      <c r="BP59" s="1">
        <v>5</v>
      </c>
      <c r="BQ59" s="1">
        <v>4</v>
      </c>
      <c r="BR59" s="1">
        <v>80</v>
      </c>
      <c r="BS59" s="1">
        <v>0</v>
      </c>
      <c r="BT59" s="1">
        <v>0</v>
      </c>
      <c r="BU59" s="1">
        <v>1</v>
      </c>
      <c r="BV59" s="1">
        <v>0</v>
      </c>
      <c r="BW59" s="1">
        <v>1</v>
      </c>
      <c r="BX59" s="1">
        <v>1</v>
      </c>
      <c r="BY59" s="1">
        <v>32</v>
      </c>
      <c r="BZ59" s="1">
        <v>2</v>
      </c>
      <c r="CA59" s="1">
        <v>1</v>
      </c>
      <c r="CB59" s="1">
        <v>6</v>
      </c>
      <c r="CC59" s="1">
        <v>0</v>
      </c>
      <c r="CD59" s="1">
        <v>0</v>
      </c>
      <c r="CE59" s="1">
        <v>3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5.0880006899999985</v>
      </c>
      <c r="CL59" s="1">
        <v>2</v>
      </c>
    </row>
    <row r="60" spans="1:90" x14ac:dyDescent="0.25">
      <c r="A60" s="1" t="s">
        <v>124</v>
      </c>
      <c r="B60" s="1">
        <v>4.9000000000000004</v>
      </c>
      <c r="C60" s="1">
        <v>5</v>
      </c>
      <c r="D60" s="1">
        <v>90</v>
      </c>
      <c r="E60" s="1">
        <v>0.04</v>
      </c>
      <c r="F60" s="1">
        <v>0</v>
      </c>
      <c r="G60" s="1">
        <v>0</v>
      </c>
      <c r="H60" s="1">
        <v>0</v>
      </c>
      <c r="I60" s="1">
        <v>0.4</v>
      </c>
      <c r="J60" s="1">
        <v>0</v>
      </c>
      <c r="K60" s="1">
        <v>0</v>
      </c>
      <c r="L60" s="1">
        <v>0.4</v>
      </c>
      <c r="M60" s="1">
        <v>0</v>
      </c>
      <c r="N60" s="1">
        <v>0</v>
      </c>
      <c r="O60" s="1">
        <v>0.01</v>
      </c>
      <c r="P60" s="1">
        <v>0.01</v>
      </c>
      <c r="Q60" s="1">
        <v>0</v>
      </c>
      <c r="R60" s="1">
        <v>0</v>
      </c>
      <c r="S60" s="1">
        <v>0</v>
      </c>
      <c r="T60" s="1">
        <v>0</v>
      </c>
      <c r="U60" s="1">
        <v>16.399999999999999</v>
      </c>
      <c r="V60" s="1">
        <v>10.8</v>
      </c>
      <c r="W60" s="1">
        <v>66</v>
      </c>
      <c r="X60" s="1">
        <v>1.6</v>
      </c>
      <c r="Y60" s="1">
        <v>0</v>
      </c>
      <c r="Z60" s="1">
        <v>0</v>
      </c>
      <c r="AA60" s="1">
        <v>0</v>
      </c>
      <c r="AB60" s="1">
        <v>0</v>
      </c>
      <c r="AC60" s="1">
        <v>0.6</v>
      </c>
      <c r="AD60" s="1">
        <v>0</v>
      </c>
      <c r="AE60" s="1">
        <v>0.03</v>
      </c>
      <c r="AF60" s="1">
        <v>0</v>
      </c>
      <c r="AG60" s="1">
        <v>0</v>
      </c>
      <c r="AH60" s="1">
        <v>0</v>
      </c>
      <c r="AI60" s="1">
        <v>0</v>
      </c>
      <c r="AJ60" s="1">
        <v>0.2</v>
      </c>
      <c r="AK60" s="1">
        <v>5.8</v>
      </c>
      <c r="AL60" s="1">
        <v>9.44</v>
      </c>
      <c r="AM60" s="1">
        <v>13.48</v>
      </c>
      <c r="AN60" s="1">
        <v>0.2</v>
      </c>
      <c r="AO60" s="1">
        <v>2.9</v>
      </c>
      <c r="AP60" s="1">
        <v>11.6</v>
      </c>
      <c r="AQ60" s="1">
        <v>11.6</v>
      </c>
      <c r="AR60" s="1">
        <v>0</v>
      </c>
      <c r="AS60" s="1">
        <v>2.2000000000000002</v>
      </c>
      <c r="AT60" s="1">
        <v>1.2</v>
      </c>
      <c r="AU60" s="1">
        <v>2</v>
      </c>
      <c r="AV60" s="1">
        <v>1</v>
      </c>
      <c r="AW60" s="1">
        <v>50</v>
      </c>
      <c r="AX60" s="1">
        <v>4.4000000000000004</v>
      </c>
      <c r="AY60" s="1">
        <v>2.2000000000000002</v>
      </c>
      <c r="AZ60" s="1">
        <v>0</v>
      </c>
      <c r="BA60" s="1">
        <v>1.4</v>
      </c>
      <c r="BB60" s="1">
        <v>3.6</v>
      </c>
      <c r="BC60" s="1">
        <v>12.2</v>
      </c>
      <c r="BD60" s="1">
        <v>6.4</v>
      </c>
      <c r="BE60" s="1">
        <v>4</v>
      </c>
      <c r="BF60" s="1">
        <v>0.2</v>
      </c>
      <c r="BG60" s="1">
        <v>0.8</v>
      </c>
      <c r="BH60" s="1">
        <v>1</v>
      </c>
      <c r="BI60" s="1">
        <v>1.2</v>
      </c>
      <c r="BJ60" s="1">
        <v>41.2</v>
      </c>
      <c r="BK60" s="1">
        <v>31.4</v>
      </c>
      <c r="BL60" s="1">
        <v>76</v>
      </c>
      <c r="BM60" s="1">
        <v>28.6</v>
      </c>
      <c r="BN60" s="1">
        <v>18.2</v>
      </c>
      <c r="BO60" s="1">
        <v>64</v>
      </c>
      <c r="BP60" s="1">
        <v>16.399999999999999</v>
      </c>
      <c r="BQ60" s="1">
        <v>10.8</v>
      </c>
      <c r="BR60" s="1">
        <v>66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0.6</v>
      </c>
      <c r="BY60" s="1">
        <v>57</v>
      </c>
      <c r="BZ60" s="1">
        <v>2</v>
      </c>
      <c r="CA60" s="1">
        <v>6</v>
      </c>
      <c r="CB60" s="1">
        <v>3.8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3.1385804999999993</v>
      </c>
      <c r="CL60" s="1">
        <v>2</v>
      </c>
    </row>
    <row r="61" spans="1:90" x14ac:dyDescent="0.25">
      <c r="A61" s="1" t="s">
        <v>163</v>
      </c>
      <c r="B61" s="1">
        <v>4.3</v>
      </c>
      <c r="C61" s="1">
        <v>5</v>
      </c>
      <c r="D61" s="1">
        <v>87.4</v>
      </c>
      <c r="E61" s="1">
        <v>0.1</v>
      </c>
      <c r="F61" s="1">
        <v>0.33</v>
      </c>
      <c r="G61" s="1">
        <v>0.1</v>
      </c>
      <c r="H61" s="1">
        <v>1</v>
      </c>
      <c r="I61" s="1">
        <v>1</v>
      </c>
      <c r="J61" s="1">
        <v>0.2</v>
      </c>
      <c r="K61" s="1">
        <v>0.2</v>
      </c>
      <c r="L61" s="1">
        <v>0.8</v>
      </c>
      <c r="M61" s="1">
        <v>0</v>
      </c>
      <c r="N61" s="1">
        <v>0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22</v>
      </c>
      <c r="V61" s="1">
        <v>17.2</v>
      </c>
      <c r="W61" s="1">
        <v>78</v>
      </c>
      <c r="X61" s="1">
        <v>5.8</v>
      </c>
      <c r="Y61" s="1">
        <v>2</v>
      </c>
      <c r="Z61" s="1">
        <v>34</v>
      </c>
      <c r="AA61" s="1">
        <v>3.8</v>
      </c>
      <c r="AB61" s="1">
        <v>1.2</v>
      </c>
      <c r="AC61" s="1">
        <v>1.8</v>
      </c>
      <c r="AD61" s="1">
        <v>0</v>
      </c>
      <c r="AE61" s="1">
        <v>0.08</v>
      </c>
      <c r="AF61" s="1">
        <v>0.2</v>
      </c>
      <c r="AG61" s="1">
        <v>0</v>
      </c>
      <c r="AH61" s="1">
        <v>0.4</v>
      </c>
      <c r="AI61" s="1">
        <v>0</v>
      </c>
      <c r="AJ61" s="1">
        <v>0.2</v>
      </c>
      <c r="AK61" s="1">
        <v>7</v>
      </c>
      <c r="AL61" s="1">
        <v>30.98</v>
      </c>
      <c r="AM61" s="1">
        <v>13.72</v>
      </c>
      <c r="AN61" s="1">
        <v>0.4</v>
      </c>
      <c r="AO61" s="1">
        <v>2.8</v>
      </c>
      <c r="AP61" s="1">
        <v>10.8</v>
      </c>
      <c r="AQ61" s="1">
        <v>12.6</v>
      </c>
      <c r="AR61" s="1">
        <v>0</v>
      </c>
      <c r="AS61" s="1">
        <v>2.4</v>
      </c>
      <c r="AT61" s="1">
        <v>1.2</v>
      </c>
      <c r="AU61" s="1">
        <v>1.4</v>
      </c>
      <c r="AV61" s="1">
        <v>0.6</v>
      </c>
      <c r="AW61" s="1">
        <v>43</v>
      </c>
      <c r="AX61" s="1">
        <v>5.2</v>
      </c>
      <c r="AY61" s="1">
        <v>0.6</v>
      </c>
      <c r="AZ61" s="1">
        <v>0.2</v>
      </c>
      <c r="BA61" s="1">
        <v>0.8</v>
      </c>
      <c r="BB61" s="1">
        <v>1.6</v>
      </c>
      <c r="BC61" s="1">
        <v>12.2</v>
      </c>
      <c r="BD61" s="1">
        <v>6.4</v>
      </c>
      <c r="BE61" s="1">
        <v>4</v>
      </c>
      <c r="BF61" s="1">
        <v>0.2</v>
      </c>
      <c r="BG61" s="1">
        <v>0.8</v>
      </c>
      <c r="BH61" s="1">
        <v>1</v>
      </c>
      <c r="BI61" s="1">
        <v>1.2</v>
      </c>
      <c r="BJ61" s="1">
        <v>64.599999999999994</v>
      </c>
      <c r="BK61" s="1">
        <v>55.4</v>
      </c>
      <c r="BL61" s="1">
        <v>86</v>
      </c>
      <c r="BM61" s="1">
        <v>44.4</v>
      </c>
      <c r="BN61" s="1">
        <v>33.4</v>
      </c>
      <c r="BO61" s="1">
        <v>75</v>
      </c>
      <c r="BP61" s="1">
        <v>22</v>
      </c>
      <c r="BQ61" s="1">
        <v>17.2</v>
      </c>
      <c r="BR61" s="1">
        <v>78</v>
      </c>
      <c r="BS61" s="1">
        <v>0</v>
      </c>
      <c r="BT61" s="1">
        <v>0</v>
      </c>
      <c r="BU61" s="1">
        <v>5</v>
      </c>
      <c r="BV61" s="1">
        <v>0</v>
      </c>
      <c r="BW61" s="1">
        <v>2</v>
      </c>
      <c r="BX61" s="1">
        <v>0.2</v>
      </c>
      <c r="BY61" s="1">
        <v>81</v>
      </c>
      <c r="BZ61" s="1">
        <v>0.2</v>
      </c>
      <c r="CA61" s="1">
        <v>11</v>
      </c>
      <c r="CB61" s="1">
        <v>8</v>
      </c>
      <c r="CC61" s="1">
        <v>0.2</v>
      </c>
      <c r="CD61" s="1">
        <v>0</v>
      </c>
      <c r="CE61" s="1">
        <v>3.8</v>
      </c>
      <c r="CF61" s="1">
        <v>0.6</v>
      </c>
      <c r="CG61" s="1">
        <v>0.2</v>
      </c>
      <c r="CH61" s="1">
        <v>0</v>
      </c>
      <c r="CI61" s="1">
        <v>0</v>
      </c>
      <c r="CJ61" s="1">
        <v>0</v>
      </c>
      <c r="CK61" s="1">
        <f t="shared" si="0"/>
        <v>3.1305223999999994</v>
      </c>
      <c r="CL61" s="1">
        <v>2</v>
      </c>
    </row>
    <row r="62" spans="1:90" x14ac:dyDescent="0.25">
      <c r="A62" s="1" t="s">
        <v>190</v>
      </c>
      <c r="B62" s="1">
        <v>5.3</v>
      </c>
      <c r="C62" s="1">
        <v>2</v>
      </c>
      <c r="D62" s="1">
        <v>32.5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</v>
      </c>
      <c r="V62" s="1">
        <v>3.5</v>
      </c>
      <c r="W62" s="1">
        <v>88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2.2999999999999998</v>
      </c>
      <c r="AM62" s="1">
        <v>1.2</v>
      </c>
      <c r="AN62" s="1">
        <v>0</v>
      </c>
      <c r="AO62" s="1">
        <v>1.5</v>
      </c>
      <c r="AP62" s="1">
        <v>2.5</v>
      </c>
      <c r="AQ62" s="1">
        <v>2.5</v>
      </c>
      <c r="AR62" s="1">
        <v>0</v>
      </c>
      <c r="AS62" s="1">
        <v>1</v>
      </c>
      <c r="AT62" s="1">
        <v>1</v>
      </c>
      <c r="AU62" s="1">
        <v>0.5</v>
      </c>
      <c r="AV62" s="1">
        <v>0.5</v>
      </c>
      <c r="AW62" s="1">
        <v>100</v>
      </c>
      <c r="AX62" s="1">
        <v>1</v>
      </c>
      <c r="AY62" s="1">
        <v>0.5</v>
      </c>
      <c r="AZ62" s="1">
        <v>0</v>
      </c>
      <c r="BA62" s="1">
        <v>0</v>
      </c>
      <c r="BB62" s="1">
        <v>0.5</v>
      </c>
      <c r="BC62" s="1">
        <v>15</v>
      </c>
      <c r="BD62" s="1">
        <v>7.5</v>
      </c>
      <c r="BE62" s="1">
        <v>5</v>
      </c>
      <c r="BF62" s="1">
        <v>0</v>
      </c>
      <c r="BG62" s="1">
        <v>1.5</v>
      </c>
      <c r="BH62" s="1">
        <v>1</v>
      </c>
      <c r="BI62" s="1">
        <v>1.48</v>
      </c>
      <c r="BJ62" s="1">
        <v>8.5</v>
      </c>
      <c r="BK62" s="1">
        <v>7</v>
      </c>
      <c r="BL62" s="1">
        <v>82</v>
      </c>
      <c r="BM62" s="1">
        <v>7</v>
      </c>
      <c r="BN62" s="1">
        <v>5.5</v>
      </c>
      <c r="BO62" s="1">
        <v>79</v>
      </c>
      <c r="BP62" s="1">
        <v>4</v>
      </c>
      <c r="BQ62" s="1">
        <v>3.5</v>
      </c>
      <c r="BR62" s="1">
        <v>88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0.5</v>
      </c>
      <c r="BY62" s="1">
        <v>17</v>
      </c>
      <c r="BZ62" s="1">
        <v>0.5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3.6026804200000004</v>
      </c>
      <c r="CL62" s="1">
        <v>2</v>
      </c>
    </row>
    <row r="63" spans="1:90" x14ac:dyDescent="0.25">
      <c r="A63" s="1" t="s">
        <v>68</v>
      </c>
      <c r="B63" s="1">
        <v>5.8</v>
      </c>
      <c r="C63" s="1">
        <v>6</v>
      </c>
      <c r="D63" s="1">
        <v>46.83</v>
      </c>
      <c r="E63" s="1">
        <v>0.12</v>
      </c>
      <c r="F63" s="1">
        <v>0</v>
      </c>
      <c r="G63" s="1">
        <v>0.1</v>
      </c>
      <c r="H63" s="1">
        <v>0</v>
      </c>
      <c r="I63" s="1">
        <v>0.83</v>
      </c>
      <c r="J63" s="1">
        <v>0</v>
      </c>
      <c r="K63" s="1">
        <v>0.67</v>
      </c>
      <c r="L63" s="1">
        <v>0.17</v>
      </c>
      <c r="M63" s="1">
        <v>0.33</v>
      </c>
      <c r="N63" s="1">
        <v>0.33</v>
      </c>
      <c r="O63" s="1">
        <v>0.12</v>
      </c>
      <c r="P63" s="1">
        <v>0.12</v>
      </c>
      <c r="Q63" s="1">
        <v>0</v>
      </c>
      <c r="R63" s="1">
        <v>0</v>
      </c>
      <c r="S63" s="1">
        <v>0</v>
      </c>
      <c r="T63" s="1">
        <v>0</v>
      </c>
      <c r="U63" s="1">
        <v>4.67</v>
      </c>
      <c r="V63" s="1">
        <v>3.5</v>
      </c>
      <c r="W63" s="1">
        <v>75</v>
      </c>
      <c r="X63" s="1">
        <v>0.67</v>
      </c>
      <c r="Y63" s="1">
        <v>0</v>
      </c>
      <c r="Z63" s="1">
        <v>0</v>
      </c>
      <c r="AA63" s="1">
        <v>0</v>
      </c>
      <c r="AB63" s="1">
        <v>0</v>
      </c>
      <c r="AC63" s="1">
        <v>0.17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10</v>
      </c>
      <c r="AL63" s="1">
        <v>2.7</v>
      </c>
      <c r="AM63" s="1">
        <v>1.17</v>
      </c>
      <c r="AN63" s="1">
        <v>0.7</v>
      </c>
      <c r="AO63" s="1">
        <v>2.6</v>
      </c>
      <c r="AP63" s="1">
        <v>2.83</v>
      </c>
      <c r="AQ63" s="1">
        <v>2.83</v>
      </c>
      <c r="AR63" s="1">
        <v>0</v>
      </c>
      <c r="AS63" s="1">
        <v>1.33</v>
      </c>
      <c r="AT63" s="1">
        <v>1</v>
      </c>
      <c r="AU63" s="1">
        <v>0.5</v>
      </c>
      <c r="AV63" s="1">
        <v>0.33</v>
      </c>
      <c r="AW63" s="1">
        <v>66</v>
      </c>
      <c r="AX63" s="1">
        <v>1.67</v>
      </c>
      <c r="AY63" s="1">
        <v>0</v>
      </c>
      <c r="AZ63" s="1">
        <v>0</v>
      </c>
      <c r="BA63" s="1">
        <v>0.67</v>
      </c>
      <c r="BB63" s="1">
        <v>0.67</v>
      </c>
      <c r="BC63" s="1">
        <v>11.5</v>
      </c>
      <c r="BD63" s="1">
        <v>8.33</v>
      </c>
      <c r="BE63" s="1">
        <v>4.67</v>
      </c>
      <c r="BF63" s="1">
        <v>1</v>
      </c>
      <c r="BG63" s="1">
        <v>2.83</v>
      </c>
      <c r="BH63" s="1">
        <v>2.33</v>
      </c>
      <c r="BI63" s="1">
        <v>1.6</v>
      </c>
      <c r="BJ63" s="1">
        <v>9.83</v>
      </c>
      <c r="BK63" s="1">
        <v>7.33</v>
      </c>
      <c r="BL63" s="1">
        <v>75</v>
      </c>
      <c r="BM63" s="1">
        <v>6.33</v>
      </c>
      <c r="BN63" s="1">
        <v>4</v>
      </c>
      <c r="BO63" s="1">
        <v>63</v>
      </c>
      <c r="BP63" s="1">
        <v>4.67</v>
      </c>
      <c r="BQ63" s="1">
        <v>3.5</v>
      </c>
      <c r="BR63" s="1">
        <v>75</v>
      </c>
      <c r="BS63" s="1">
        <v>0</v>
      </c>
      <c r="BT63" s="1">
        <v>0</v>
      </c>
      <c r="BU63" s="1">
        <v>4</v>
      </c>
      <c r="BV63" s="1">
        <v>2</v>
      </c>
      <c r="BW63" s="1">
        <v>4</v>
      </c>
      <c r="BX63" s="1">
        <v>0.17</v>
      </c>
      <c r="BY63" s="1">
        <v>16.170000000000002</v>
      </c>
      <c r="BZ63" s="1">
        <v>2.83</v>
      </c>
      <c r="CA63" s="1">
        <v>0.67</v>
      </c>
      <c r="CB63" s="1">
        <v>0.67</v>
      </c>
      <c r="CC63" s="1">
        <v>0.17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3.9879816200000007</v>
      </c>
      <c r="CL63" s="1">
        <v>1</v>
      </c>
    </row>
    <row r="64" spans="1:90" x14ac:dyDescent="0.25">
      <c r="A64" s="1" t="s">
        <v>85</v>
      </c>
      <c r="B64" s="1">
        <v>4.4000000000000004</v>
      </c>
      <c r="C64" s="1">
        <v>10</v>
      </c>
      <c r="D64" s="1">
        <v>59</v>
      </c>
      <c r="E64" s="1">
        <v>0.03</v>
      </c>
      <c r="F64" s="1">
        <v>0.09</v>
      </c>
      <c r="G64" s="1">
        <v>0</v>
      </c>
      <c r="H64" s="1">
        <v>1</v>
      </c>
      <c r="I64" s="1">
        <v>0.3</v>
      </c>
      <c r="J64" s="1">
        <v>0.1</v>
      </c>
      <c r="K64" s="1">
        <v>0.2</v>
      </c>
      <c r="L64" s="1">
        <v>0.1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7.6</v>
      </c>
      <c r="V64" s="1">
        <v>6.1</v>
      </c>
      <c r="W64" s="1">
        <v>80</v>
      </c>
      <c r="X64" s="1">
        <v>0.4</v>
      </c>
      <c r="Y64" s="1">
        <v>0</v>
      </c>
      <c r="Z64" s="1">
        <v>0</v>
      </c>
      <c r="AA64" s="1">
        <v>0</v>
      </c>
      <c r="AB64" s="1">
        <v>0</v>
      </c>
      <c r="AC64" s="1">
        <v>0.1</v>
      </c>
      <c r="AD64" s="1">
        <v>0</v>
      </c>
      <c r="AE64" s="1">
        <v>0.02</v>
      </c>
      <c r="AF64" s="1">
        <v>0.1</v>
      </c>
      <c r="AG64" s="1">
        <v>0</v>
      </c>
      <c r="AH64" s="1">
        <v>0.4</v>
      </c>
      <c r="AI64" s="1">
        <v>0</v>
      </c>
      <c r="AJ64" s="1">
        <v>0.1</v>
      </c>
      <c r="AK64" s="1">
        <v>5.8</v>
      </c>
      <c r="AL64" s="1">
        <v>2.74</v>
      </c>
      <c r="AM64" s="1">
        <v>10.58</v>
      </c>
      <c r="AN64" s="1">
        <v>0.2</v>
      </c>
      <c r="AO64" s="1">
        <v>1.9</v>
      </c>
      <c r="AP64" s="1">
        <v>6.8</v>
      </c>
      <c r="AQ64" s="1">
        <v>7.7</v>
      </c>
      <c r="AR64" s="1">
        <v>0</v>
      </c>
      <c r="AS64" s="1">
        <v>1.5</v>
      </c>
      <c r="AT64" s="1">
        <v>0.7</v>
      </c>
      <c r="AU64" s="1">
        <v>2.4</v>
      </c>
      <c r="AV64" s="1">
        <v>1.5</v>
      </c>
      <c r="AW64" s="1">
        <v>63</v>
      </c>
      <c r="AX64" s="1">
        <v>3.8</v>
      </c>
      <c r="AY64" s="1">
        <v>0.8</v>
      </c>
      <c r="AZ64" s="1">
        <v>0.5</v>
      </c>
      <c r="BA64" s="1">
        <v>0.7</v>
      </c>
      <c r="BB64" s="1">
        <v>2</v>
      </c>
      <c r="BC64" s="1">
        <v>14.8</v>
      </c>
      <c r="BD64" s="1">
        <v>8.1999999999999993</v>
      </c>
      <c r="BE64" s="1">
        <v>4.8</v>
      </c>
      <c r="BF64" s="1">
        <v>0.5</v>
      </c>
      <c r="BG64" s="1">
        <v>1.9</v>
      </c>
      <c r="BH64" s="1">
        <v>1.6</v>
      </c>
      <c r="BI64" s="1">
        <v>1.47</v>
      </c>
      <c r="BJ64" s="1">
        <v>29.5</v>
      </c>
      <c r="BK64" s="1">
        <v>25.6</v>
      </c>
      <c r="BL64" s="1">
        <v>87</v>
      </c>
      <c r="BM64" s="1">
        <v>14.5</v>
      </c>
      <c r="BN64" s="1">
        <v>11.5</v>
      </c>
      <c r="BO64" s="1">
        <v>79</v>
      </c>
      <c r="BP64" s="1">
        <v>7.6</v>
      </c>
      <c r="BQ64" s="1">
        <v>6.1</v>
      </c>
      <c r="BR64" s="1">
        <v>80</v>
      </c>
      <c r="BS64" s="1">
        <v>0</v>
      </c>
      <c r="BT64" s="1">
        <v>0</v>
      </c>
      <c r="BU64" s="1">
        <v>6</v>
      </c>
      <c r="BV64" s="1">
        <v>4</v>
      </c>
      <c r="BW64" s="1">
        <v>3</v>
      </c>
      <c r="BX64" s="1">
        <v>1</v>
      </c>
      <c r="BY64" s="1">
        <v>45.4</v>
      </c>
      <c r="BZ64" s="1">
        <v>1.3</v>
      </c>
      <c r="CA64" s="1">
        <v>3</v>
      </c>
      <c r="CB64" s="1">
        <v>0.3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2.9760138500000002</v>
      </c>
      <c r="CL64" s="1">
        <v>1</v>
      </c>
    </row>
    <row r="65" spans="1:90" x14ac:dyDescent="0.25">
      <c r="A65" s="1" t="s">
        <v>223</v>
      </c>
      <c r="B65" s="1">
        <v>4.9000000000000004</v>
      </c>
      <c r="C65" s="1">
        <v>3</v>
      </c>
      <c r="D65" s="1">
        <v>30.67</v>
      </c>
      <c r="E65" s="1">
        <v>0</v>
      </c>
      <c r="F65" s="1">
        <v>0</v>
      </c>
      <c r="G65" s="1">
        <v>0</v>
      </c>
      <c r="H65" s="1">
        <v>0</v>
      </c>
      <c r="I65" s="1">
        <v>0.33</v>
      </c>
      <c r="J65" s="1">
        <v>0</v>
      </c>
      <c r="K65" s="1">
        <v>0.33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1.67</v>
      </c>
      <c r="V65" s="1">
        <v>0.33</v>
      </c>
      <c r="W65" s="1">
        <v>20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0.33</v>
      </c>
      <c r="AI65" s="1">
        <v>0</v>
      </c>
      <c r="AJ65" s="1">
        <v>0</v>
      </c>
      <c r="AK65" s="1">
        <v>1.33</v>
      </c>
      <c r="AL65" s="1">
        <v>1.2</v>
      </c>
      <c r="AM65" s="1">
        <v>1.1299999999999999</v>
      </c>
      <c r="AN65" s="1">
        <v>0</v>
      </c>
      <c r="AO65" s="1">
        <v>1.3</v>
      </c>
      <c r="AP65" s="1">
        <v>-0.33</v>
      </c>
      <c r="AQ65" s="1">
        <v>-0.33</v>
      </c>
      <c r="AR65" s="1">
        <v>0</v>
      </c>
      <c r="AS65" s="1">
        <v>0.67</v>
      </c>
      <c r="AT65" s="1">
        <v>0.33</v>
      </c>
      <c r="AU65" s="1">
        <v>0.67</v>
      </c>
      <c r="AV65" s="1">
        <v>0.33</v>
      </c>
      <c r="AW65" s="1">
        <v>49</v>
      </c>
      <c r="AX65" s="1">
        <v>0.67</v>
      </c>
      <c r="AY65" s="1">
        <v>1</v>
      </c>
      <c r="AZ65" s="1">
        <v>0.33</v>
      </c>
      <c r="BA65" s="1">
        <v>0</v>
      </c>
      <c r="BB65" s="1">
        <v>1.33</v>
      </c>
      <c r="BC65" s="1">
        <v>12.67</v>
      </c>
      <c r="BD65" s="1">
        <v>7</v>
      </c>
      <c r="BE65" s="1">
        <v>4.33</v>
      </c>
      <c r="BF65" s="1">
        <v>2.33</v>
      </c>
      <c r="BG65" s="1">
        <v>2</v>
      </c>
      <c r="BH65" s="1">
        <v>0.67</v>
      </c>
      <c r="BI65" s="1">
        <v>1.08</v>
      </c>
      <c r="BJ65" s="1">
        <v>18.329999999999998</v>
      </c>
      <c r="BK65" s="1">
        <v>15</v>
      </c>
      <c r="BL65" s="1">
        <v>82</v>
      </c>
      <c r="BM65" s="1">
        <v>6.33</v>
      </c>
      <c r="BN65" s="1">
        <v>3.67</v>
      </c>
      <c r="BO65" s="1">
        <v>58</v>
      </c>
      <c r="BP65" s="1">
        <v>1.67</v>
      </c>
      <c r="BQ65" s="1">
        <v>0.33</v>
      </c>
      <c r="BR65" s="1">
        <v>20</v>
      </c>
      <c r="BS65" s="1">
        <v>0</v>
      </c>
      <c r="BT65" s="1">
        <v>0</v>
      </c>
      <c r="BU65" s="1">
        <v>2</v>
      </c>
      <c r="BV65" s="1">
        <v>1</v>
      </c>
      <c r="BW65" s="1">
        <v>2</v>
      </c>
      <c r="BX65" s="1">
        <v>0</v>
      </c>
      <c r="BY65" s="1">
        <v>23.67</v>
      </c>
      <c r="BZ65" s="1">
        <v>0.33</v>
      </c>
      <c r="CA65" s="1">
        <v>1.33</v>
      </c>
      <c r="CB65" s="1">
        <v>0.33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3.0550190499999998</v>
      </c>
      <c r="CL65" s="1">
        <v>1</v>
      </c>
    </row>
    <row r="66" spans="1:90" x14ac:dyDescent="0.25">
      <c r="A66" s="1" t="s">
        <v>206</v>
      </c>
      <c r="B66" s="1">
        <v>4.5</v>
      </c>
      <c r="C66" s="1">
        <v>1</v>
      </c>
      <c r="D66" s="1">
        <v>17</v>
      </c>
      <c r="E66" s="1">
        <v>0.11</v>
      </c>
      <c r="F66" s="1">
        <v>0</v>
      </c>
      <c r="G66" s="1">
        <v>0.1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7</v>
      </c>
      <c r="V66" s="1">
        <v>4</v>
      </c>
      <c r="W66" s="1">
        <v>57</v>
      </c>
      <c r="X66" s="1">
        <v>0</v>
      </c>
      <c r="Y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0.05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8</v>
      </c>
      <c r="AL66" s="1">
        <v>11.5</v>
      </c>
      <c r="AM66" s="1">
        <v>2.6</v>
      </c>
      <c r="AN66" s="1">
        <v>0.2</v>
      </c>
      <c r="AO66" s="1">
        <v>1.8</v>
      </c>
      <c r="AP66" s="1">
        <v>4</v>
      </c>
      <c r="AQ66" s="1">
        <v>4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X66" s="1">
        <v>2</v>
      </c>
      <c r="AY66" s="1">
        <v>0</v>
      </c>
      <c r="AZ66" s="1">
        <v>0</v>
      </c>
      <c r="BA66" s="1">
        <v>0</v>
      </c>
      <c r="BB66" s="1">
        <v>0</v>
      </c>
      <c r="BC66" s="1">
        <v>14</v>
      </c>
      <c r="BD66" s="1">
        <v>8</v>
      </c>
      <c r="BE66" s="1">
        <v>5</v>
      </c>
      <c r="BF66" s="1">
        <v>0</v>
      </c>
      <c r="BG66" s="1">
        <v>0</v>
      </c>
      <c r="BH66" s="1">
        <v>1</v>
      </c>
      <c r="BI66" s="1">
        <v>1.56</v>
      </c>
      <c r="BJ66" s="1">
        <v>18</v>
      </c>
      <c r="BK66" s="1">
        <v>15</v>
      </c>
      <c r="BL66" s="1">
        <v>83</v>
      </c>
      <c r="BM66" s="1">
        <v>12</v>
      </c>
      <c r="BN66" s="1">
        <v>9</v>
      </c>
      <c r="BO66" s="1">
        <v>75</v>
      </c>
      <c r="BP66" s="1">
        <v>7</v>
      </c>
      <c r="BQ66" s="1">
        <v>4</v>
      </c>
      <c r="BR66" s="1">
        <v>57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19</v>
      </c>
      <c r="BZ66" s="1">
        <v>0</v>
      </c>
      <c r="CA66" s="1">
        <v>1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3.31746987</v>
      </c>
      <c r="CL66" s="1">
        <v>1</v>
      </c>
    </row>
    <row r="67" spans="1:90" x14ac:dyDescent="0.25">
      <c r="A67" s="1" t="s">
        <v>247</v>
      </c>
      <c r="B67" s="1">
        <v>4.5</v>
      </c>
      <c r="C67" s="1">
        <v>1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1.6</v>
      </c>
      <c r="AP67" s="1">
        <v>3</v>
      </c>
      <c r="AQ67" s="1">
        <v>3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17</v>
      </c>
      <c r="BD67" s="1">
        <v>12</v>
      </c>
      <c r="BE67" s="1">
        <v>7</v>
      </c>
      <c r="BF67" s="1">
        <v>0</v>
      </c>
      <c r="BG67" s="1">
        <v>3</v>
      </c>
      <c r="BH67" s="1">
        <v>5</v>
      </c>
      <c r="BI67" s="1">
        <v>2.73</v>
      </c>
      <c r="BJ67" s="1">
        <v>0</v>
      </c>
      <c r="BK67" s="1">
        <v>0</v>
      </c>
      <c r="BM67" s="1">
        <v>0</v>
      </c>
      <c r="BN67" s="1">
        <v>0</v>
      </c>
      <c r="BP67" s="1">
        <v>0</v>
      </c>
      <c r="BQ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89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1.4094664700000004</v>
      </c>
      <c r="CL67" s="1">
        <v>1</v>
      </c>
    </row>
    <row r="68" spans="1:90" x14ac:dyDescent="0.25">
      <c r="A68" s="1" t="s">
        <v>225</v>
      </c>
      <c r="B68" s="1">
        <v>5.4</v>
      </c>
      <c r="C68" s="1">
        <v>11</v>
      </c>
      <c r="D68" s="1">
        <v>25.18</v>
      </c>
      <c r="E68" s="1">
        <v>0.13</v>
      </c>
      <c r="F68" s="1">
        <v>0.19</v>
      </c>
      <c r="G68" s="1">
        <v>0.2</v>
      </c>
      <c r="H68" s="1">
        <v>3</v>
      </c>
      <c r="I68" s="1">
        <v>0.45</v>
      </c>
      <c r="J68" s="1">
        <v>0.18</v>
      </c>
      <c r="K68" s="1">
        <v>0.27</v>
      </c>
      <c r="L68" s="1">
        <v>0.18</v>
      </c>
      <c r="M68" s="1">
        <v>0</v>
      </c>
      <c r="N68" s="1">
        <v>0</v>
      </c>
      <c r="O68" s="1">
        <v>0.04</v>
      </c>
      <c r="P68" s="1">
        <v>0.04</v>
      </c>
      <c r="Q68" s="1">
        <v>0.09</v>
      </c>
      <c r="R68" s="1">
        <v>0.09</v>
      </c>
      <c r="S68" s="1">
        <v>0</v>
      </c>
      <c r="T68" s="1">
        <v>0</v>
      </c>
      <c r="U68" s="1">
        <v>6.73</v>
      </c>
      <c r="V68" s="1">
        <v>5.55</v>
      </c>
      <c r="W68" s="1">
        <v>82</v>
      </c>
      <c r="X68" s="1">
        <v>2.5499999999999998</v>
      </c>
      <c r="Y68" s="1">
        <v>0.27</v>
      </c>
      <c r="Z68" s="1">
        <v>11</v>
      </c>
      <c r="AA68" s="1">
        <v>0.73</v>
      </c>
      <c r="AB68" s="1">
        <v>0.36</v>
      </c>
      <c r="AC68" s="1">
        <v>0.55000000000000004</v>
      </c>
      <c r="AD68" s="1">
        <v>0.27</v>
      </c>
      <c r="AE68" s="1">
        <v>0.14000000000000001</v>
      </c>
      <c r="AF68" s="1">
        <v>0.18</v>
      </c>
      <c r="AG68" s="1">
        <v>0</v>
      </c>
      <c r="AH68" s="1">
        <v>0.18</v>
      </c>
      <c r="AI68" s="1">
        <v>0</v>
      </c>
      <c r="AJ68" s="1">
        <v>0</v>
      </c>
      <c r="AK68" s="1">
        <v>7.45</v>
      </c>
      <c r="AL68" s="1">
        <v>8.85</v>
      </c>
      <c r="AM68" s="1">
        <v>8.25</v>
      </c>
      <c r="AN68" s="1">
        <v>0.6</v>
      </c>
      <c r="AO68" s="1">
        <v>2.2999999999999998</v>
      </c>
      <c r="AP68" s="1">
        <v>3.73</v>
      </c>
      <c r="AQ68" s="1">
        <v>7</v>
      </c>
      <c r="AR68" s="1">
        <v>0.09</v>
      </c>
      <c r="AS68" s="1">
        <v>2.09</v>
      </c>
      <c r="AT68" s="1">
        <v>0.55000000000000004</v>
      </c>
      <c r="AU68" s="1">
        <v>0.36</v>
      </c>
      <c r="AV68" s="1">
        <v>0.27</v>
      </c>
      <c r="AW68" s="1">
        <v>75</v>
      </c>
      <c r="AX68" s="1">
        <v>1.18</v>
      </c>
      <c r="AY68" s="1">
        <v>0.18</v>
      </c>
      <c r="AZ68" s="1">
        <v>0</v>
      </c>
      <c r="BA68" s="1">
        <v>0.09</v>
      </c>
      <c r="BB68" s="1">
        <v>0.27</v>
      </c>
      <c r="BC68" s="1">
        <v>12.09</v>
      </c>
      <c r="BD68" s="1">
        <v>7.55</v>
      </c>
      <c r="BE68" s="1">
        <v>4.2699999999999996</v>
      </c>
      <c r="BF68" s="1">
        <v>1.55</v>
      </c>
      <c r="BG68" s="1">
        <v>1.91</v>
      </c>
      <c r="BH68" s="1">
        <v>1.0900000000000001</v>
      </c>
      <c r="BI68" s="1">
        <v>1.18</v>
      </c>
      <c r="BJ68" s="1">
        <v>14</v>
      </c>
      <c r="BK68" s="1">
        <v>11.91</v>
      </c>
      <c r="BL68" s="1">
        <v>85</v>
      </c>
      <c r="BM68" s="1">
        <v>11.64</v>
      </c>
      <c r="BN68" s="1">
        <v>7.73</v>
      </c>
      <c r="BO68" s="1">
        <v>66</v>
      </c>
      <c r="BP68" s="1">
        <v>6.73</v>
      </c>
      <c r="BQ68" s="1">
        <v>5.55</v>
      </c>
      <c r="BR68" s="1">
        <v>82</v>
      </c>
      <c r="BS68" s="1">
        <v>0.18</v>
      </c>
      <c r="BT68" s="1">
        <v>0</v>
      </c>
      <c r="BU68" s="1">
        <v>2</v>
      </c>
      <c r="BV68" s="1">
        <v>9</v>
      </c>
      <c r="BW68" s="1">
        <v>2</v>
      </c>
      <c r="BX68" s="1">
        <v>0.18</v>
      </c>
      <c r="BY68" s="1">
        <v>22.27</v>
      </c>
      <c r="BZ68" s="1">
        <v>1.55</v>
      </c>
      <c r="CA68" s="1">
        <v>1.27</v>
      </c>
      <c r="CB68" s="1">
        <v>3.09</v>
      </c>
      <c r="CC68" s="1">
        <v>0.27</v>
      </c>
      <c r="CD68" s="1">
        <v>0</v>
      </c>
      <c r="CE68" s="1">
        <v>0.64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3.5241194200000003</v>
      </c>
      <c r="CL68" s="1">
        <v>1</v>
      </c>
    </row>
    <row r="69" spans="1:90" x14ac:dyDescent="0.25">
      <c r="A69" s="1" t="s">
        <v>121</v>
      </c>
      <c r="B69" s="1">
        <v>4.9000000000000004</v>
      </c>
      <c r="C69" s="1">
        <v>9</v>
      </c>
      <c r="D69" s="1">
        <v>46</v>
      </c>
      <c r="E69" s="1">
        <v>0.03</v>
      </c>
      <c r="F69" s="1">
        <v>0.04</v>
      </c>
      <c r="G69" s="1">
        <v>0.1</v>
      </c>
      <c r="H69" s="1">
        <v>1</v>
      </c>
      <c r="I69" s="1">
        <v>0.33</v>
      </c>
      <c r="J69" s="1">
        <v>0</v>
      </c>
      <c r="K69" s="1">
        <v>0.22</v>
      </c>
      <c r="L69" s="1">
        <v>0.11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9.7799999999999994</v>
      </c>
      <c r="V69" s="1">
        <v>7.33</v>
      </c>
      <c r="W69" s="1">
        <v>75</v>
      </c>
      <c r="X69" s="1">
        <v>2.78</v>
      </c>
      <c r="Y69" s="1">
        <v>0.78</v>
      </c>
      <c r="Z69" s="1">
        <v>28</v>
      </c>
      <c r="AA69" s="1">
        <v>0.89</v>
      </c>
      <c r="AB69" s="1">
        <v>0.56000000000000005</v>
      </c>
      <c r="AC69" s="1">
        <v>0.78</v>
      </c>
      <c r="AD69" s="1">
        <v>0.11</v>
      </c>
      <c r="AE69" s="1">
        <v>0.08</v>
      </c>
      <c r="AF69" s="1">
        <v>0.11</v>
      </c>
      <c r="AG69" s="1">
        <v>0</v>
      </c>
      <c r="AH69" s="1">
        <v>0.22</v>
      </c>
      <c r="AI69" s="1">
        <v>0</v>
      </c>
      <c r="AJ69" s="1">
        <v>0.33</v>
      </c>
      <c r="AK69" s="1">
        <v>3.89</v>
      </c>
      <c r="AL69" s="1">
        <v>13.18</v>
      </c>
      <c r="AM69" s="1">
        <v>10.91</v>
      </c>
      <c r="AN69" s="1">
        <v>0.3</v>
      </c>
      <c r="AO69" s="1">
        <v>2.2999999999999998</v>
      </c>
      <c r="AP69" s="1">
        <v>8.44</v>
      </c>
      <c r="AQ69" s="1">
        <v>9.44</v>
      </c>
      <c r="AR69" s="1">
        <v>0.11</v>
      </c>
      <c r="AS69" s="1">
        <v>2</v>
      </c>
      <c r="AT69" s="1">
        <v>0.11</v>
      </c>
      <c r="AU69" s="1">
        <v>1.33</v>
      </c>
      <c r="AV69" s="1">
        <v>0.89</v>
      </c>
      <c r="AW69" s="1">
        <v>67</v>
      </c>
      <c r="AX69" s="1">
        <v>4</v>
      </c>
      <c r="AY69" s="1">
        <v>0.89</v>
      </c>
      <c r="AZ69" s="1">
        <v>0.22</v>
      </c>
      <c r="BA69" s="1">
        <v>1</v>
      </c>
      <c r="BB69" s="1">
        <v>2.11</v>
      </c>
      <c r="BC69" s="1">
        <v>8.7799999999999994</v>
      </c>
      <c r="BD69" s="1">
        <v>5.78</v>
      </c>
      <c r="BE69" s="1">
        <v>2.2200000000000002</v>
      </c>
      <c r="BF69" s="1">
        <v>0.56000000000000005</v>
      </c>
      <c r="BG69" s="1">
        <v>1.1100000000000001</v>
      </c>
      <c r="BH69" s="1">
        <v>1.22</v>
      </c>
      <c r="BI69" s="1">
        <v>0.87</v>
      </c>
      <c r="BJ69" s="1">
        <v>35</v>
      </c>
      <c r="BK69" s="1">
        <v>30</v>
      </c>
      <c r="BL69" s="1">
        <v>86</v>
      </c>
      <c r="BM69" s="1">
        <v>22.33</v>
      </c>
      <c r="BN69" s="1">
        <v>16.559999999999999</v>
      </c>
      <c r="BO69" s="1">
        <v>74</v>
      </c>
      <c r="BP69" s="1">
        <v>9.7799999999999994</v>
      </c>
      <c r="BQ69" s="1">
        <v>7.33</v>
      </c>
      <c r="BR69" s="1">
        <v>75</v>
      </c>
      <c r="BS69" s="1">
        <v>0</v>
      </c>
      <c r="BT69" s="1">
        <v>0</v>
      </c>
      <c r="BU69" s="1">
        <v>5</v>
      </c>
      <c r="BV69" s="1">
        <v>4</v>
      </c>
      <c r="BW69" s="1">
        <v>3</v>
      </c>
      <c r="BX69" s="1">
        <v>0.11</v>
      </c>
      <c r="BY69" s="1">
        <v>48.22</v>
      </c>
      <c r="BZ69" s="1">
        <v>0.89</v>
      </c>
      <c r="CA69" s="1">
        <v>4.5599999999999996</v>
      </c>
      <c r="CB69" s="1">
        <v>2.89</v>
      </c>
      <c r="CC69" s="1">
        <v>0.22</v>
      </c>
      <c r="CD69" s="1">
        <v>0</v>
      </c>
      <c r="CE69" s="1">
        <v>0.56000000000000005</v>
      </c>
      <c r="CF69" s="1">
        <v>0.11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3.512149</v>
      </c>
      <c r="CL69" s="1">
        <v>1</v>
      </c>
    </row>
    <row r="70" spans="1:90" x14ac:dyDescent="0.25">
      <c r="A70" s="1" t="s">
        <v>134</v>
      </c>
      <c r="B70" s="1">
        <v>5.3</v>
      </c>
      <c r="C70" s="1">
        <v>10</v>
      </c>
      <c r="D70" s="1">
        <v>28.8</v>
      </c>
      <c r="E70" s="1">
        <v>0.17</v>
      </c>
      <c r="F70" s="1">
        <v>0.33</v>
      </c>
      <c r="G70" s="1">
        <v>0.2</v>
      </c>
      <c r="H70" s="1">
        <v>3</v>
      </c>
      <c r="I70" s="1">
        <v>1</v>
      </c>
      <c r="J70" s="1">
        <v>0.2</v>
      </c>
      <c r="K70" s="1">
        <v>0.4</v>
      </c>
      <c r="L70" s="1">
        <v>0.6</v>
      </c>
      <c r="M70" s="1">
        <v>0.3</v>
      </c>
      <c r="N70" s="1">
        <v>0</v>
      </c>
      <c r="O70" s="1">
        <v>0.09</v>
      </c>
      <c r="P70" s="1">
        <v>0.16</v>
      </c>
      <c r="Q70" s="1">
        <v>0.2</v>
      </c>
      <c r="R70" s="1">
        <v>0.2</v>
      </c>
      <c r="S70" s="1">
        <v>0</v>
      </c>
      <c r="T70" s="1">
        <v>0</v>
      </c>
      <c r="U70" s="1">
        <v>6.4</v>
      </c>
      <c r="V70" s="1">
        <v>5</v>
      </c>
      <c r="W70" s="1">
        <v>78</v>
      </c>
      <c r="X70" s="1">
        <v>0.4</v>
      </c>
      <c r="Y70" s="1">
        <v>0</v>
      </c>
      <c r="Z70" s="1">
        <v>0</v>
      </c>
      <c r="AA70" s="1">
        <v>0.1</v>
      </c>
      <c r="AB70" s="1">
        <v>0.2</v>
      </c>
      <c r="AC70" s="1">
        <v>0.4</v>
      </c>
      <c r="AD70" s="1">
        <v>0</v>
      </c>
      <c r="AE70" s="1">
        <v>0.04</v>
      </c>
      <c r="AF70" s="1">
        <v>0.1</v>
      </c>
      <c r="AG70" s="1">
        <v>0</v>
      </c>
      <c r="AH70" s="1">
        <v>0.1</v>
      </c>
      <c r="AI70" s="1">
        <v>0</v>
      </c>
      <c r="AJ70" s="1">
        <v>0.1</v>
      </c>
      <c r="AK70" s="1">
        <v>12.3</v>
      </c>
      <c r="AL70" s="1">
        <v>5.85</v>
      </c>
      <c r="AM70" s="1">
        <v>13.78</v>
      </c>
      <c r="AN70" s="1">
        <v>1</v>
      </c>
      <c r="AO70" s="1">
        <v>2.6</v>
      </c>
      <c r="AP70" s="1">
        <v>4.5</v>
      </c>
      <c r="AQ70" s="1">
        <v>9</v>
      </c>
      <c r="AR70" s="1">
        <v>0.3</v>
      </c>
      <c r="AS70" s="1">
        <v>2.7</v>
      </c>
      <c r="AT70" s="1">
        <v>0.4</v>
      </c>
      <c r="AU70" s="1">
        <v>1.4</v>
      </c>
      <c r="AV70" s="1">
        <v>1</v>
      </c>
      <c r="AW70" s="1">
        <v>71</v>
      </c>
      <c r="AX70" s="1">
        <v>1.8</v>
      </c>
      <c r="AY70" s="1">
        <v>0.3</v>
      </c>
      <c r="AZ70" s="1">
        <v>0.1</v>
      </c>
      <c r="BA70" s="1">
        <v>0.1</v>
      </c>
      <c r="BB70" s="1">
        <v>0.5</v>
      </c>
      <c r="BC70" s="1">
        <v>12</v>
      </c>
      <c r="BD70" s="1">
        <v>7.2</v>
      </c>
      <c r="BE70" s="1">
        <v>3.8</v>
      </c>
      <c r="BF70" s="1">
        <v>0.9</v>
      </c>
      <c r="BG70" s="1">
        <v>1.7</v>
      </c>
      <c r="BH70" s="1">
        <v>1.6</v>
      </c>
      <c r="BI70" s="1">
        <v>1.27</v>
      </c>
      <c r="BJ70" s="1">
        <v>13.9</v>
      </c>
      <c r="BK70" s="1">
        <v>11.8</v>
      </c>
      <c r="BL70" s="1">
        <v>85</v>
      </c>
      <c r="BM70" s="1">
        <v>9.5</v>
      </c>
      <c r="BN70" s="1">
        <v>7.4</v>
      </c>
      <c r="BO70" s="1">
        <v>78</v>
      </c>
      <c r="BP70" s="1">
        <v>6.4</v>
      </c>
      <c r="BQ70" s="1">
        <v>5</v>
      </c>
      <c r="BR70" s="1">
        <v>78</v>
      </c>
      <c r="BS70" s="1">
        <v>0.1</v>
      </c>
      <c r="BT70" s="1">
        <v>0</v>
      </c>
      <c r="BU70" s="1">
        <v>2</v>
      </c>
      <c r="BV70" s="1">
        <v>8</v>
      </c>
      <c r="BW70" s="1">
        <v>1</v>
      </c>
      <c r="BX70" s="1">
        <v>0.2</v>
      </c>
      <c r="BY70" s="1">
        <v>21.1</v>
      </c>
      <c r="BZ70" s="1">
        <v>1.3</v>
      </c>
      <c r="CA70" s="1">
        <v>1.3</v>
      </c>
      <c r="CB70" s="1">
        <v>0.8</v>
      </c>
      <c r="CC70" s="1">
        <v>0</v>
      </c>
      <c r="CD70" s="1">
        <v>0</v>
      </c>
      <c r="CE70" s="1">
        <v>0.1</v>
      </c>
      <c r="CF70" s="1">
        <v>0</v>
      </c>
      <c r="CG70" s="1">
        <v>0</v>
      </c>
      <c r="CH70" s="1">
        <v>0</v>
      </c>
      <c r="CI70" s="1">
        <v>0.1</v>
      </c>
      <c r="CJ70" s="1">
        <v>0.1</v>
      </c>
      <c r="CK70" s="1">
        <f t="shared" si="1"/>
        <v>3.9337104299999996</v>
      </c>
      <c r="CL70" s="1">
        <v>1</v>
      </c>
    </row>
    <row r="71" spans="1:90" x14ac:dyDescent="0.25">
      <c r="A71" s="1" t="s">
        <v>140</v>
      </c>
      <c r="B71" s="1">
        <v>5.3</v>
      </c>
      <c r="C71" s="1">
        <v>13</v>
      </c>
      <c r="D71" s="1">
        <v>82</v>
      </c>
      <c r="E71" s="1">
        <v>0.08</v>
      </c>
      <c r="F71" s="1">
        <v>0.08</v>
      </c>
      <c r="G71" s="1">
        <v>0.1</v>
      </c>
      <c r="H71" s="1">
        <v>1</v>
      </c>
      <c r="I71" s="1">
        <v>0.77</v>
      </c>
      <c r="J71" s="1">
        <v>0.15</v>
      </c>
      <c r="K71" s="1">
        <v>0.38</v>
      </c>
      <c r="L71" s="1">
        <v>0.38</v>
      </c>
      <c r="M71" s="1">
        <v>0</v>
      </c>
      <c r="N71" s="1">
        <v>0.08</v>
      </c>
      <c r="O71" s="1">
        <v>0.03</v>
      </c>
      <c r="P71" s="1">
        <v>0.03</v>
      </c>
      <c r="Q71" s="1">
        <v>0</v>
      </c>
      <c r="R71" s="1">
        <v>0</v>
      </c>
      <c r="S71" s="1">
        <v>0</v>
      </c>
      <c r="T71" s="1">
        <v>0</v>
      </c>
      <c r="U71" s="1">
        <v>12.38</v>
      </c>
      <c r="V71" s="1">
        <v>9</v>
      </c>
      <c r="W71" s="1">
        <v>73</v>
      </c>
      <c r="X71" s="1">
        <v>0.23</v>
      </c>
      <c r="Y71" s="1">
        <v>0</v>
      </c>
      <c r="Z71" s="1">
        <v>0</v>
      </c>
      <c r="AA71" s="1">
        <v>0</v>
      </c>
      <c r="AB71" s="1">
        <v>0</v>
      </c>
      <c r="AC71" s="1">
        <v>0.38</v>
      </c>
      <c r="AD71" s="1">
        <v>0.08</v>
      </c>
      <c r="AE71" s="1">
        <v>0.06</v>
      </c>
      <c r="AF71" s="1">
        <v>0.08</v>
      </c>
      <c r="AG71" s="1">
        <v>0</v>
      </c>
      <c r="AH71" s="1">
        <v>0.31</v>
      </c>
      <c r="AI71" s="1">
        <v>0</v>
      </c>
      <c r="AJ71" s="1">
        <v>0.31</v>
      </c>
      <c r="AK71" s="1">
        <v>7.77</v>
      </c>
      <c r="AL71" s="1">
        <v>7.73</v>
      </c>
      <c r="AM71" s="1">
        <v>10.38</v>
      </c>
      <c r="AN71" s="1">
        <v>0.4</v>
      </c>
      <c r="AO71" s="1">
        <v>2.7</v>
      </c>
      <c r="AP71" s="1">
        <v>11.08</v>
      </c>
      <c r="AQ71" s="1">
        <v>11.77</v>
      </c>
      <c r="AR71" s="1">
        <v>0</v>
      </c>
      <c r="AS71" s="1">
        <v>2.08</v>
      </c>
      <c r="AT71" s="1">
        <v>1.08</v>
      </c>
      <c r="AU71" s="1">
        <v>1.69</v>
      </c>
      <c r="AV71" s="1">
        <v>0.85</v>
      </c>
      <c r="AW71" s="1">
        <v>50</v>
      </c>
      <c r="AX71" s="1">
        <v>6.23</v>
      </c>
      <c r="AY71" s="1">
        <v>0.62</v>
      </c>
      <c r="AZ71" s="1">
        <v>0.23</v>
      </c>
      <c r="BA71" s="1">
        <v>0.92</v>
      </c>
      <c r="BB71" s="1">
        <v>1.77</v>
      </c>
      <c r="BC71" s="1">
        <v>12</v>
      </c>
      <c r="BD71" s="1">
        <v>7</v>
      </c>
      <c r="BE71" s="1">
        <v>3.85</v>
      </c>
      <c r="BF71" s="1">
        <v>0.77</v>
      </c>
      <c r="BG71" s="1">
        <v>1.69</v>
      </c>
      <c r="BH71" s="1">
        <v>1.69</v>
      </c>
      <c r="BI71" s="1">
        <v>1.33</v>
      </c>
      <c r="BJ71" s="1">
        <v>48.77</v>
      </c>
      <c r="BK71" s="1">
        <v>42.54</v>
      </c>
      <c r="BL71" s="1">
        <v>87</v>
      </c>
      <c r="BM71" s="1">
        <v>25.77</v>
      </c>
      <c r="BN71" s="1">
        <v>20.85</v>
      </c>
      <c r="BO71" s="1">
        <v>81</v>
      </c>
      <c r="BP71" s="1">
        <v>12.38</v>
      </c>
      <c r="BQ71" s="1">
        <v>9</v>
      </c>
      <c r="BR71" s="1">
        <v>73</v>
      </c>
      <c r="BS71" s="1">
        <v>0</v>
      </c>
      <c r="BT71" s="1">
        <v>0</v>
      </c>
      <c r="BU71" s="1">
        <v>12</v>
      </c>
      <c r="BV71" s="1">
        <v>1</v>
      </c>
      <c r="BW71" s="1">
        <v>3</v>
      </c>
      <c r="BX71" s="1">
        <v>0.77</v>
      </c>
      <c r="BY71" s="1">
        <v>59.15</v>
      </c>
      <c r="BZ71" s="1">
        <v>1.77</v>
      </c>
      <c r="CA71" s="1">
        <v>4.54</v>
      </c>
      <c r="CB71" s="1">
        <v>1.69</v>
      </c>
      <c r="CC71" s="1">
        <v>0.15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2.6891648600000009</v>
      </c>
      <c r="CL71" s="1">
        <v>1</v>
      </c>
    </row>
    <row r="72" spans="1:90" x14ac:dyDescent="0.25">
      <c r="A72" s="1" t="s">
        <v>143</v>
      </c>
      <c r="B72" s="1">
        <v>5.2</v>
      </c>
      <c r="C72" s="1">
        <v>11</v>
      </c>
      <c r="D72" s="1">
        <v>66.180000000000007</v>
      </c>
      <c r="E72" s="1">
        <v>0.2</v>
      </c>
      <c r="F72" s="1">
        <v>0.15</v>
      </c>
      <c r="G72" s="1">
        <v>0.3</v>
      </c>
      <c r="H72" s="1">
        <v>2</v>
      </c>
      <c r="I72" s="1">
        <v>1.64</v>
      </c>
      <c r="J72" s="1">
        <v>0.82</v>
      </c>
      <c r="K72" s="1">
        <v>0.82</v>
      </c>
      <c r="L72" s="1">
        <v>0.82</v>
      </c>
      <c r="M72" s="1">
        <v>0.18</v>
      </c>
      <c r="N72" s="1">
        <v>0</v>
      </c>
      <c r="O72" s="1">
        <v>0.2</v>
      </c>
      <c r="P72" s="1">
        <v>0.2</v>
      </c>
      <c r="Q72" s="1">
        <v>0.09</v>
      </c>
      <c r="R72" s="1">
        <v>0.09</v>
      </c>
      <c r="S72" s="1">
        <v>0</v>
      </c>
      <c r="T72" s="1">
        <v>0</v>
      </c>
      <c r="U72" s="1">
        <v>14.18</v>
      </c>
      <c r="V72" s="1">
        <v>10.18</v>
      </c>
      <c r="W72" s="1">
        <v>72</v>
      </c>
      <c r="X72" s="1">
        <v>1.0900000000000001</v>
      </c>
      <c r="Y72" s="1">
        <v>0.09</v>
      </c>
      <c r="Z72" s="1">
        <v>8</v>
      </c>
      <c r="AA72" s="1">
        <v>0.09</v>
      </c>
      <c r="AB72" s="1">
        <v>0</v>
      </c>
      <c r="AC72" s="1">
        <v>1.0900000000000001</v>
      </c>
      <c r="AD72" s="1">
        <v>0</v>
      </c>
      <c r="AE72" s="1">
        <v>0.09</v>
      </c>
      <c r="AF72" s="1">
        <v>0.09</v>
      </c>
      <c r="AG72" s="1">
        <v>0</v>
      </c>
      <c r="AH72" s="1">
        <v>0.18</v>
      </c>
      <c r="AI72" s="1">
        <v>0</v>
      </c>
      <c r="AJ72" s="1">
        <v>0.09</v>
      </c>
      <c r="AK72" s="1">
        <v>21.36</v>
      </c>
      <c r="AL72" s="1">
        <v>16.55</v>
      </c>
      <c r="AM72" s="1">
        <v>11.87</v>
      </c>
      <c r="AN72" s="1">
        <v>1.2</v>
      </c>
      <c r="AO72" s="1">
        <v>3.4</v>
      </c>
      <c r="AP72" s="1">
        <v>7.18</v>
      </c>
      <c r="AQ72" s="1">
        <v>9.64</v>
      </c>
      <c r="AR72" s="1">
        <v>0.27</v>
      </c>
      <c r="AS72" s="1">
        <v>2.4500000000000002</v>
      </c>
      <c r="AT72" s="1">
        <v>1.36</v>
      </c>
      <c r="AU72" s="1">
        <v>1</v>
      </c>
      <c r="AV72" s="1">
        <v>0.64</v>
      </c>
      <c r="AW72" s="1">
        <v>64</v>
      </c>
      <c r="AX72" s="1">
        <v>4.45</v>
      </c>
      <c r="AY72" s="1">
        <v>0.27</v>
      </c>
      <c r="AZ72" s="1">
        <v>0.09</v>
      </c>
      <c r="BA72" s="1">
        <v>0.09</v>
      </c>
      <c r="BB72" s="1">
        <v>0.45</v>
      </c>
      <c r="BC72" s="1">
        <v>13.55</v>
      </c>
      <c r="BD72" s="1">
        <v>7.91</v>
      </c>
      <c r="BE72" s="1">
        <v>4.91</v>
      </c>
      <c r="BF72" s="1">
        <v>0.36</v>
      </c>
      <c r="BG72" s="1">
        <v>1.64</v>
      </c>
      <c r="BH72" s="1">
        <v>2</v>
      </c>
      <c r="BI72" s="1">
        <v>1.59</v>
      </c>
      <c r="BJ72" s="1">
        <v>30.45</v>
      </c>
      <c r="BK72" s="1">
        <v>24.18</v>
      </c>
      <c r="BL72" s="1">
        <v>79</v>
      </c>
      <c r="BM72" s="1">
        <v>21.82</v>
      </c>
      <c r="BN72" s="1">
        <v>15.73</v>
      </c>
      <c r="BO72" s="1">
        <v>72</v>
      </c>
      <c r="BP72" s="1">
        <v>14.18</v>
      </c>
      <c r="BQ72" s="1">
        <v>10.18</v>
      </c>
      <c r="BR72" s="1">
        <v>72</v>
      </c>
      <c r="BS72" s="1">
        <v>0.27</v>
      </c>
      <c r="BT72" s="1">
        <v>0</v>
      </c>
      <c r="BU72" s="1">
        <v>9</v>
      </c>
      <c r="BV72" s="1">
        <v>2</v>
      </c>
      <c r="BW72" s="1">
        <v>6</v>
      </c>
      <c r="BX72" s="1">
        <v>0.55000000000000004</v>
      </c>
      <c r="BY72" s="1">
        <v>39.270000000000003</v>
      </c>
      <c r="BZ72" s="1">
        <v>2.4500000000000002</v>
      </c>
      <c r="CA72" s="1">
        <v>3.55</v>
      </c>
      <c r="CB72" s="1">
        <v>2.27</v>
      </c>
      <c r="CC72" s="1">
        <v>0.27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3.9107421600000016</v>
      </c>
      <c r="CL72" s="1">
        <v>1</v>
      </c>
    </row>
    <row r="73" spans="1:90" x14ac:dyDescent="0.25">
      <c r="A73" s="1" t="s">
        <v>144</v>
      </c>
      <c r="B73" s="1">
        <v>5</v>
      </c>
      <c r="C73" s="1">
        <v>7</v>
      </c>
      <c r="D73" s="1">
        <v>52.14</v>
      </c>
      <c r="E73" s="1">
        <v>0.1</v>
      </c>
      <c r="F73" s="1">
        <v>0.13</v>
      </c>
      <c r="G73" s="1">
        <v>0.3</v>
      </c>
      <c r="H73" s="1">
        <v>3</v>
      </c>
      <c r="I73" s="1">
        <v>1.1399999999999999</v>
      </c>
      <c r="J73" s="1">
        <v>0.43</v>
      </c>
      <c r="K73" s="1">
        <v>0.28999999999999998</v>
      </c>
      <c r="L73" s="1">
        <v>0.86</v>
      </c>
      <c r="M73" s="1">
        <v>0.14000000000000001</v>
      </c>
      <c r="N73" s="1">
        <v>0</v>
      </c>
      <c r="O73" s="1">
        <v>0.11</v>
      </c>
      <c r="P73" s="1">
        <v>0.11</v>
      </c>
      <c r="Q73" s="1">
        <v>0.28999999999999998</v>
      </c>
      <c r="R73" s="1">
        <v>0.14000000000000001</v>
      </c>
      <c r="S73" s="1">
        <v>0.14000000000000001</v>
      </c>
      <c r="T73" s="1">
        <v>0</v>
      </c>
      <c r="U73" s="1">
        <v>8.57</v>
      </c>
      <c r="V73" s="1">
        <v>6.14</v>
      </c>
      <c r="W73" s="1">
        <v>72</v>
      </c>
      <c r="X73" s="1">
        <v>0.28999999999999998</v>
      </c>
      <c r="Y73" s="1">
        <v>0</v>
      </c>
      <c r="Z73" s="1">
        <v>0</v>
      </c>
      <c r="AA73" s="1">
        <v>0</v>
      </c>
      <c r="AB73" s="1">
        <v>0</v>
      </c>
      <c r="AC73" s="1">
        <v>0.71</v>
      </c>
      <c r="AD73" s="1">
        <v>0.28999999999999998</v>
      </c>
      <c r="AE73" s="1">
        <v>0.15</v>
      </c>
      <c r="AF73" s="1">
        <v>0.14000000000000001</v>
      </c>
      <c r="AG73" s="1">
        <v>0</v>
      </c>
      <c r="AH73" s="1">
        <v>0</v>
      </c>
      <c r="AI73" s="1">
        <v>0</v>
      </c>
      <c r="AJ73" s="1">
        <v>0.56999999999999995</v>
      </c>
      <c r="AK73" s="1">
        <v>9.86</v>
      </c>
      <c r="AL73" s="1">
        <v>10.36</v>
      </c>
      <c r="AM73" s="1">
        <v>19.23</v>
      </c>
      <c r="AN73" s="1">
        <v>1</v>
      </c>
      <c r="AO73" s="1">
        <v>3.3</v>
      </c>
      <c r="AP73" s="1">
        <v>9</v>
      </c>
      <c r="AQ73" s="1">
        <v>15.43</v>
      </c>
      <c r="AR73" s="1">
        <v>0.28999999999999998</v>
      </c>
      <c r="AS73" s="1">
        <v>4.29</v>
      </c>
      <c r="AT73" s="1">
        <v>0</v>
      </c>
      <c r="AU73" s="1">
        <v>2.29</v>
      </c>
      <c r="AV73" s="1">
        <v>1.43</v>
      </c>
      <c r="AW73" s="1">
        <v>62</v>
      </c>
      <c r="AX73" s="1">
        <v>2.57</v>
      </c>
      <c r="AY73" s="1">
        <v>0</v>
      </c>
      <c r="AZ73" s="1">
        <v>0.14000000000000001</v>
      </c>
      <c r="BA73" s="1">
        <v>0.56999999999999995</v>
      </c>
      <c r="BB73" s="1">
        <v>0.71</v>
      </c>
      <c r="BC73" s="1">
        <v>10.29</v>
      </c>
      <c r="BD73" s="1">
        <v>7.29</v>
      </c>
      <c r="BE73" s="1">
        <v>3.43</v>
      </c>
      <c r="BF73" s="1">
        <v>1.1399999999999999</v>
      </c>
      <c r="BG73" s="1">
        <v>2.14</v>
      </c>
      <c r="BH73" s="1">
        <v>1.29</v>
      </c>
      <c r="BI73" s="1">
        <v>1.08</v>
      </c>
      <c r="BJ73" s="1">
        <v>30.57</v>
      </c>
      <c r="BK73" s="1">
        <v>26.57</v>
      </c>
      <c r="BL73" s="1">
        <v>87</v>
      </c>
      <c r="BM73" s="1">
        <v>18.71</v>
      </c>
      <c r="BN73" s="1">
        <v>15.43</v>
      </c>
      <c r="BO73" s="1">
        <v>82</v>
      </c>
      <c r="BP73" s="1">
        <v>8.57</v>
      </c>
      <c r="BQ73" s="1">
        <v>6.14</v>
      </c>
      <c r="BR73" s="1">
        <v>72</v>
      </c>
      <c r="BS73" s="1">
        <v>0.28999999999999998</v>
      </c>
      <c r="BT73" s="1">
        <v>0</v>
      </c>
      <c r="BU73" s="1">
        <v>5</v>
      </c>
      <c r="BV73" s="1">
        <v>2</v>
      </c>
      <c r="BW73" s="1">
        <v>4</v>
      </c>
      <c r="BX73" s="1">
        <v>0.28999999999999998</v>
      </c>
      <c r="BY73" s="1">
        <v>39.57</v>
      </c>
      <c r="BZ73" s="1">
        <v>1.43</v>
      </c>
      <c r="CA73" s="1">
        <v>3.14</v>
      </c>
      <c r="CB73" s="1">
        <v>1.29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3.8545822500000004</v>
      </c>
      <c r="CL73" s="1">
        <v>1</v>
      </c>
    </row>
    <row r="74" spans="1:90" x14ac:dyDescent="0.25">
      <c r="A74" s="1" t="s">
        <v>147</v>
      </c>
      <c r="B74" s="1">
        <v>5.9</v>
      </c>
      <c r="C74" s="1">
        <v>14</v>
      </c>
      <c r="D74" s="1">
        <v>77.569999999999993</v>
      </c>
      <c r="E74" s="1">
        <v>0.16</v>
      </c>
      <c r="F74" s="1">
        <v>0.14000000000000001</v>
      </c>
      <c r="G74" s="1">
        <v>0.4</v>
      </c>
      <c r="H74" s="1">
        <v>5</v>
      </c>
      <c r="I74" s="1">
        <v>0.64</v>
      </c>
      <c r="J74" s="1">
        <v>0.36</v>
      </c>
      <c r="K74" s="1">
        <v>0.36</v>
      </c>
      <c r="L74" s="1">
        <v>0.28999999999999998</v>
      </c>
      <c r="M74" s="1">
        <v>0.28999999999999998</v>
      </c>
      <c r="N74" s="1">
        <v>7.0000000000000007E-2</v>
      </c>
      <c r="O74" s="1">
        <v>0.02</v>
      </c>
      <c r="P74" s="1">
        <v>0.23</v>
      </c>
      <c r="Q74" s="1">
        <v>0.28999999999999998</v>
      </c>
      <c r="R74" s="1">
        <v>0.28999999999999998</v>
      </c>
      <c r="S74" s="1">
        <v>0</v>
      </c>
      <c r="T74" s="1">
        <v>0</v>
      </c>
      <c r="U74" s="1">
        <v>17.29</v>
      </c>
      <c r="V74" s="1">
        <v>13.64</v>
      </c>
      <c r="W74" s="1">
        <v>79</v>
      </c>
      <c r="X74" s="1">
        <v>0</v>
      </c>
      <c r="Y74" s="1">
        <v>0</v>
      </c>
      <c r="AA74" s="1">
        <v>0</v>
      </c>
      <c r="AB74" s="1">
        <v>0</v>
      </c>
      <c r="AC74" s="1">
        <v>0.86</v>
      </c>
      <c r="AD74" s="1">
        <v>0.21</v>
      </c>
      <c r="AE74" s="1">
        <v>0.13</v>
      </c>
      <c r="AF74" s="1">
        <v>7.0000000000000007E-2</v>
      </c>
      <c r="AG74" s="1">
        <v>0</v>
      </c>
      <c r="AH74" s="1">
        <v>0.14000000000000001</v>
      </c>
      <c r="AI74" s="1">
        <v>0</v>
      </c>
      <c r="AJ74" s="1">
        <v>0.43</v>
      </c>
      <c r="AK74" s="1">
        <v>8.2899999999999991</v>
      </c>
      <c r="AL74" s="1">
        <v>14.16</v>
      </c>
      <c r="AM74" s="1">
        <v>22.23</v>
      </c>
      <c r="AN74" s="1">
        <v>1.5</v>
      </c>
      <c r="AO74" s="1">
        <v>4.0999999999999996</v>
      </c>
      <c r="AP74" s="1">
        <v>12.86</v>
      </c>
      <c r="AQ74" s="1">
        <v>18.64</v>
      </c>
      <c r="AR74" s="1">
        <v>0.5</v>
      </c>
      <c r="AS74" s="1">
        <v>4.29</v>
      </c>
      <c r="AT74" s="1">
        <v>0.64</v>
      </c>
      <c r="AU74" s="1">
        <v>1.79</v>
      </c>
      <c r="AV74" s="1">
        <v>0.71</v>
      </c>
      <c r="AW74" s="1">
        <v>40</v>
      </c>
      <c r="AX74" s="1">
        <v>6.07</v>
      </c>
      <c r="AY74" s="1">
        <v>0.56999999999999995</v>
      </c>
      <c r="AZ74" s="1">
        <v>0.28999999999999998</v>
      </c>
      <c r="BA74" s="1">
        <v>1.1399999999999999</v>
      </c>
      <c r="BB74" s="1">
        <v>2</v>
      </c>
      <c r="BC74" s="1">
        <v>8.86</v>
      </c>
      <c r="BD74" s="1">
        <v>5.43</v>
      </c>
      <c r="BE74" s="1">
        <v>3.21</v>
      </c>
      <c r="BF74" s="1">
        <v>0.56999999999999995</v>
      </c>
      <c r="BG74" s="1">
        <v>1.5</v>
      </c>
      <c r="BH74" s="1">
        <v>1.36</v>
      </c>
      <c r="BI74" s="1">
        <v>1.1200000000000001</v>
      </c>
      <c r="BJ74" s="1">
        <v>59.64</v>
      </c>
      <c r="BK74" s="1">
        <v>53.21</v>
      </c>
      <c r="BL74" s="1">
        <v>89</v>
      </c>
      <c r="BM74" s="1">
        <v>33.29</v>
      </c>
      <c r="BN74" s="1">
        <v>28.43</v>
      </c>
      <c r="BO74" s="1">
        <v>85</v>
      </c>
      <c r="BP74" s="1">
        <v>17.29</v>
      </c>
      <c r="BQ74" s="1">
        <v>13.64</v>
      </c>
      <c r="BR74" s="1">
        <v>79</v>
      </c>
      <c r="BS74" s="1">
        <v>0.28999999999999998</v>
      </c>
      <c r="BT74" s="1">
        <v>0.14000000000000001</v>
      </c>
      <c r="BU74" s="1">
        <v>12</v>
      </c>
      <c r="BV74" s="1">
        <v>2</v>
      </c>
      <c r="BW74" s="1">
        <v>4</v>
      </c>
      <c r="BX74" s="1">
        <v>0.43</v>
      </c>
      <c r="BY74" s="1">
        <v>70.709999999999994</v>
      </c>
      <c r="BZ74" s="1">
        <v>0.56999999999999995</v>
      </c>
      <c r="CA74" s="1">
        <v>7.57</v>
      </c>
      <c r="CB74" s="1">
        <v>2.36</v>
      </c>
      <c r="CC74" s="1">
        <v>0.21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0.28999999999999998</v>
      </c>
      <c r="CJ74" s="1">
        <v>0.28999999999999998</v>
      </c>
      <c r="CK74" s="1">
        <f t="shared" si="1"/>
        <v>4.0736536599999997</v>
      </c>
      <c r="CL74" s="1">
        <v>1</v>
      </c>
    </row>
    <row r="75" spans="1:90" x14ac:dyDescent="0.25">
      <c r="A75" s="1" t="s">
        <v>149</v>
      </c>
      <c r="B75" s="1">
        <v>6</v>
      </c>
      <c r="C75" s="1">
        <v>15</v>
      </c>
      <c r="D75" s="1">
        <v>76.069999999999993</v>
      </c>
      <c r="E75" s="1">
        <v>0.21</v>
      </c>
      <c r="F75" s="1">
        <v>0.16</v>
      </c>
      <c r="G75" s="1">
        <v>0.3</v>
      </c>
      <c r="H75" s="1">
        <v>3</v>
      </c>
      <c r="I75" s="1">
        <v>2</v>
      </c>
      <c r="J75" s="1">
        <v>0.4</v>
      </c>
      <c r="K75" s="1">
        <v>1.33</v>
      </c>
      <c r="L75" s="1">
        <v>0.67</v>
      </c>
      <c r="M75" s="1">
        <v>0.2</v>
      </c>
      <c r="N75" s="1">
        <v>0</v>
      </c>
      <c r="O75" s="1">
        <v>0.16</v>
      </c>
      <c r="P75" s="1">
        <v>0.16</v>
      </c>
      <c r="Q75" s="1">
        <v>7.0000000000000007E-2</v>
      </c>
      <c r="R75" s="1">
        <v>7.0000000000000007E-2</v>
      </c>
      <c r="S75" s="1">
        <v>0</v>
      </c>
      <c r="T75" s="1">
        <v>0</v>
      </c>
      <c r="U75" s="1">
        <v>8.5299999999999994</v>
      </c>
      <c r="V75" s="1">
        <v>6.13</v>
      </c>
      <c r="W75" s="1">
        <v>72</v>
      </c>
      <c r="X75" s="1">
        <v>2.6</v>
      </c>
      <c r="Y75" s="1">
        <v>0.13</v>
      </c>
      <c r="Z75" s="1">
        <v>5</v>
      </c>
      <c r="AA75" s="1">
        <v>0</v>
      </c>
      <c r="AB75" s="1">
        <v>0</v>
      </c>
      <c r="AC75" s="1">
        <v>0.87</v>
      </c>
      <c r="AD75" s="1">
        <v>0.13</v>
      </c>
      <c r="AE75" s="1">
        <v>0.14000000000000001</v>
      </c>
      <c r="AF75" s="1">
        <v>0.13</v>
      </c>
      <c r="AG75" s="1">
        <v>0</v>
      </c>
      <c r="AH75" s="1">
        <v>0</v>
      </c>
      <c r="AI75" s="1">
        <v>0</v>
      </c>
      <c r="AJ75" s="1">
        <v>0.2</v>
      </c>
      <c r="AK75" s="1">
        <v>26.53</v>
      </c>
      <c r="AL75" s="1">
        <v>10.73</v>
      </c>
      <c r="AM75" s="1">
        <v>8.2799999999999994</v>
      </c>
      <c r="AN75" s="1">
        <v>1.2</v>
      </c>
      <c r="AO75" s="1">
        <v>3.7</v>
      </c>
      <c r="AP75" s="1">
        <v>4.2699999999999996</v>
      </c>
      <c r="AQ75" s="1">
        <v>6.67</v>
      </c>
      <c r="AR75" s="1">
        <v>7.0000000000000007E-2</v>
      </c>
      <c r="AS75" s="1">
        <v>2.8</v>
      </c>
      <c r="AT75" s="1">
        <v>0.87</v>
      </c>
      <c r="AU75" s="1">
        <v>0.93</v>
      </c>
      <c r="AV75" s="1">
        <v>0.47</v>
      </c>
      <c r="AW75" s="1">
        <v>51</v>
      </c>
      <c r="AX75" s="1">
        <v>2.93</v>
      </c>
      <c r="AY75" s="1">
        <v>0.33</v>
      </c>
      <c r="AZ75" s="1">
        <v>0</v>
      </c>
      <c r="BA75" s="1">
        <v>0.4</v>
      </c>
      <c r="BB75" s="1">
        <v>0.73</v>
      </c>
      <c r="BC75" s="1">
        <v>14.27</v>
      </c>
      <c r="BD75" s="1">
        <v>8.33</v>
      </c>
      <c r="BE75" s="1">
        <v>4.4000000000000004</v>
      </c>
      <c r="BF75" s="1">
        <v>0.67</v>
      </c>
      <c r="BG75" s="1">
        <v>1.67</v>
      </c>
      <c r="BH75" s="1">
        <v>1.93</v>
      </c>
      <c r="BI75" s="1">
        <v>1.48</v>
      </c>
      <c r="BJ75" s="1">
        <v>15.87</v>
      </c>
      <c r="BK75" s="1">
        <v>11.8</v>
      </c>
      <c r="BL75" s="1">
        <v>74</v>
      </c>
      <c r="BM75" s="1">
        <v>14.6</v>
      </c>
      <c r="BN75" s="1">
        <v>8.93</v>
      </c>
      <c r="BO75" s="1">
        <v>61</v>
      </c>
      <c r="BP75" s="1">
        <v>8.5299999999999994</v>
      </c>
      <c r="BQ75" s="1">
        <v>6.13</v>
      </c>
      <c r="BR75" s="1">
        <v>72</v>
      </c>
      <c r="BS75" s="1">
        <v>0</v>
      </c>
      <c r="BT75" s="1">
        <v>0</v>
      </c>
      <c r="BU75" s="1">
        <v>14</v>
      </c>
      <c r="BV75" s="1">
        <v>1</v>
      </c>
      <c r="BW75" s="1">
        <v>6</v>
      </c>
      <c r="BX75" s="1">
        <v>0.8</v>
      </c>
      <c r="BY75" s="1">
        <v>30.53</v>
      </c>
      <c r="BZ75" s="1">
        <v>3.6</v>
      </c>
      <c r="CA75" s="1">
        <v>1.27</v>
      </c>
      <c r="CB75" s="1">
        <v>3</v>
      </c>
      <c r="CC75" s="1">
        <v>0.6</v>
      </c>
      <c r="CD75" s="1">
        <v>7.0000000000000007E-2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3.4556317499999998</v>
      </c>
      <c r="CL75" s="1">
        <v>1</v>
      </c>
    </row>
    <row r="76" spans="1:90" x14ac:dyDescent="0.25">
      <c r="A76" s="1" t="s">
        <v>152</v>
      </c>
      <c r="B76" s="1">
        <v>5</v>
      </c>
      <c r="C76" s="1">
        <v>15</v>
      </c>
      <c r="D76" s="1">
        <v>76.069999999999993</v>
      </c>
      <c r="E76" s="1">
        <v>0.09</v>
      </c>
      <c r="F76" s="1">
        <v>0.12</v>
      </c>
      <c r="G76" s="1">
        <v>0.2</v>
      </c>
      <c r="H76" s="1">
        <v>5</v>
      </c>
      <c r="I76" s="1">
        <v>0.87</v>
      </c>
      <c r="J76" s="1">
        <v>0.27</v>
      </c>
      <c r="K76" s="1">
        <v>0.27</v>
      </c>
      <c r="L76" s="1">
        <v>0.6</v>
      </c>
      <c r="M76" s="1">
        <v>7.0000000000000007E-2</v>
      </c>
      <c r="N76" s="1">
        <v>0</v>
      </c>
      <c r="O76" s="1">
        <v>7.0000000000000007E-2</v>
      </c>
      <c r="P76" s="1">
        <v>7.0000000000000007E-2</v>
      </c>
      <c r="Q76" s="1">
        <v>0.13</v>
      </c>
      <c r="R76" s="1">
        <v>7.0000000000000007E-2</v>
      </c>
      <c r="S76" s="1">
        <v>7.0000000000000007E-2</v>
      </c>
      <c r="T76" s="1">
        <v>0</v>
      </c>
      <c r="U76" s="1">
        <v>21.53</v>
      </c>
      <c r="V76" s="1">
        <v>16.329999999999998</v>
      </c>
      <c r="W76" s="1">
        <v>76</v>
      </c>
      <c r="X76" s="1">
        <v>2.0699999999999998</v>
      </c>
      <c r="Y76" s="1">
        <v>0.73</v>
      </c>
      <c r="Z76" s="1">
        <v>35</v>
      </c>
      <c r="AA76" s="1">
        <v>7.0000000000000007E-2</v>
      </c>
      <c r="AB76" s="1">
        <v>0</v>
      </c>
      <c r="AC76" s="1">
        <v>1.4</v>
      </c>
      <c r="AD76" s="1">
        <v>0.27</v>
      </c>
      <c r="AE76" s="1">
        <v>0.16</v>
      </c>
      <c r="AF76" s="1">
        <v>0.2</v>
      </c>
      <c r="AG76" s="1">
        <v>0</v>
      </c>
      <c r="AH76" s="1">
        <v>7.0000000000000007E-2</v>
      </c>
      <c r="AI76" s="1">
        <v>0</v>
      </c>
      <c r="AJ76" s="1">
        <v>0.47</v>
      </c>
      <c r="AK76" s="1">
        <v>7.53</v>
      </c>
      <c r="AL76" s="1">
        <v>22.82</v>
      </c>
      <c r="AM76" s="1">
        <v>19.05</v>
      </c>
      <c r="AN76" s="1">
        <v>0.8</v>
      </c>
      <c r="AO76" s="1">
        <v>3.5</v>
      </c>
      <c r="AP76" s="1">
        <v>12.67</v>
      </c>
      <c r="AQ76" s="1">
        <v>16.87</v>
      </c>
      <c r="AR76" s="1">
        <v>0.53</v>
      </c>
      <c r="AS76" s="1">
        <v>4.07</v>
      </c>
      <c r="AT76" s="1">
        <v>0.8</v>
      </c>
      <c r="AU76" s="1">
        <v>1.07</v>
      </c>
      <c r="AV76" s="1">
        <v>0.53</v>
      </c>
      <c r="AW76" s="1">
        <v>50</v>
      </c>
      <c r="AX76" s="1">
        <v>6.27</v>
      </c>
      <c r="AY76" s="1">
        <v>0.53</v>
      </c>
      <c r="AZ76" s="1">
        <v>0</v>
      </c>
      <c r="BA76" s="1">
        <v>0.73</v>
      </c>
      <c r="BB76" s="1">
        <v>1.27</v>
      </c>
      <c r="BC76" s="1">
        <v>8.1300000000000008</v>
      </c>
      <c r="BD76" s="1">
        <v>5.87</v>
      </c>
      <c r="BE76" s="1">
        <v>2.87</v>
      </c>
      <c r="BF76" s="1">
        <v>0.47</v>
      </c>
      <c r="BG76" s="1">
        <v>1.6</v>
      </c>
      <c r="BH76" s="1">
        <v>1.27</v>
      </c>
      <c r="BI76" s="1">
        <v>0.97</v>
      </c>
      <c r="BJ76" s="1">
        <v>63.2</v>
      </c>
      <c r="BK76" s="1">
        <v>54.67</v>
      </c>
      <c r="BL76" s="1">
        <v>87</v>
      </c>
      <c r="BM76" s="1">
        <v>43.13</v>
      </c>
      <c r="BN76" s="1">
        <v>34.799999999999997</v>
      </c>
      <c r="BO76" s="1">
        <v>81</v>
      </c>
      <c r="BP76" s="1">
        <v>21.53</v>
      </c>
      <c r="BQ76" s="1">
        <v>16.329999999999998</v>
      </c>
      <c r="BR76" s="1">
        <v>76</v>
      </c>
      <c r="BS76" s="1">
        <v>0.27</v>
      </c>
      <c r="BT76" s="1">
        <v>0.2</v>
      </c>
      <c r="BU76" s="1">
        <v>13</v>
      </c>
      <c r="BV76" s="1">
        <v>2</v>
      </c>
      <c r="BW76" s="1">
        <v>5</v>
      </c>
      <c r="BX76" s="1">
        <v>0.47</v>
      </c>
      <c r="BY76" s="1">
        <v>74.069999999999993</v>
      </c>
      <c r="BZ76" s="1">
        <v>1.2</v>
      </c>
      <c r="CA76" s="1">
        <v>9.27</v>
      </c>
      <c r="CB76" s="1">
        <v>3.93</v>
      </c>
      <c r="CC76" s="1">
        <v>7.0000000000000007E-2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3.8755468899999999</v>
      </c>
      <c r="CL76" s="1">
        <v>1</v>
      </c>
    </row>
    <row r="77" spans="1:90" x14ac:dyDescent="0.25">
      <c r="A77" s="1" t="s">
        <v>246</v>
      </c>
      <c r="B77" s="1">
        <v>4.4000000000000004</v>
      </c>
      <c r="C77" s="1">
        <v>2</v>
      </c>
      <c r="D77" s="1">
        <v>23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0.5</v>
      </c>
      <c r="V77" s="1">
        <v>0</v>
      </c>
      <c r="W77" s="1">
        <v>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0.15</v>
      </c>
      <c r="AM77" s="1">
        <v>2.4</v>
      </c>
      <c r="AN77" s="1">
        <v>0</v>
      </c>
      <c r="AO77" s="1">
        <v>1.6</v>
      </c>
      <c r="AP77" s="1">
        <v>3.5</v>
      </c>
      <c r="AQ77" s="1">
        <v>3.5</v>
      </c>
      <c r="AR77" s="1">
        <v>0</v>
      </c>
      <c r="AS77" s="1">
        <v>1</v>
      </c>
      <c r="AT77" s="1">
        <v>1</v>
      </c>
      <c r="AU77" s="1">
        <v>0.5</v>
      </c>
      <c r="AV77" s="1">
        <v>0.5</v>
      </c>
      <c r="AW77" s="1">
        <v>100</v>
      </c>
      <c r="AX77" s="1">
        <v>1</v>
      </c>
      <c r="AY77" s="1">
        <v>0.5</v>
      </c>
      <c r="AZ77" s="1">
        <v>0</v>
      </c>
      <c r="BA77" s="1">
        <v>0.5</v>
      </c>
      <c r="BB77" s="1">
        <v>1</v>
      </c>
      <c r="BC77" s="1">
        <v>9</v>
      </c>
      <c r="BD77" s="1">
        <v>6.5</v>
      </c>
      <c r="BE77" s="1">
        <v>2</v>
      </c>
      <c r="BF77" s="1">
        <v>0</v>
      </c>
      <c r="BG77" s="1">
        <v>1.5</v>
      </c>
      <c r="BH77" s="1">
        <v>2.5</v>
      </c>
      <c r="BI77" s="1">
        <v>1.21</v>
      </c>
      <c r="BJ77" s="1">
        <v>8</v>
      </c>
      <c r="BK77" s="1">
        <v>6.5</v>
      </c>
      <c r="BL77" s="1">
        <v>81</v>
      </c>
      <c r="BM77" s="1">
        <v>4</v>
      </c>
      <c r="BN77" s="1">
        <v>2.5</v>
      </c>
      <c r="BO77" s="1">
        <v>63</v>
      </c>
      <c r="BP77" s="1">
        <v>0.5</v>
      </c>
      <c r="BQ77" s="1">
        <v>0</v>
      </c>
      <c r="BR77" s="1">
        <v>0</v>
      </c>
      <c r="BS77" s="1">
        <v>0</v>
      </c>
      <c r="BT77" s="1">
        <v>0</v>
      </c>
      <c r="BU77" s="1">
        <v>1</v>
      </c>
      <c r="BV77" s="1">
        <v>1</v>
      </c>
      <c r="BW77" s="1">
        <v>1</v>
      </c>
      <c r="BX77" s="1">
        <v>0</v>
      </c>
      <c r="BY77" s="1">
        <v>11.5</v>
      </c>
      <c r="BZ77" s="1">
        <v>0</v>
      </c>
      <c r="CA77" s="1">
        <v>0.5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2.8863050900000005</v>
      </c>
      <c r="CL77" s="1">
        <v>1</v>
      </c>
    </row>
    <row r="78" spans="1:90" x14ac:dyDescent="0.25">
      <c r="A78" s="1" t="s">
        <v>170</v>
      </c>
      <c r="B78" s="1">
        <v>4.8</v>
      </c>
      <c r="C78" s="1">
        <v>8</v>
      </c>
      <c r="D78" s="1">
        <v>34.75</v>
      </c>
      <c r="E78" s="1">
        <v>0.04</v>
      </c>
      <c r="F78" s="1">
        <v>0.08</v>
      </c>
      <c r="G78" s="1">
        <v>0.1</v>
      </c>
      <c r="H78" s="1">
        <v>1</v>
      </c>
      <c r="I78" s="1">
        <v>0.75</v>
      </c>
      <c r="J78" s="1">
        <v>0.12</v>
      </c>
      <c r="K78" s="1">
        <v>0.38</v>
      </c>
      <c r="L78" s="1">
        <v>0.38</v>
      </c>
      <c r="M78" s="1">
        <v>0.12</v>
      </c>
      <c r="N78" s="1">
        <v>0.12</v>
      </c>
      <c r="O78" s="1">
        <v>0.06</v>
      </c>
      <c r="P78" s="1">
        <v>0.06</v>
      </c>
      <c r="Q78" s="1">
        <v>0.12</v>
      </c>
      <c r="R78" s="1">
        <v>0.12</v>
      </c>
      <c r="S78" s="1">
        <v>0</v>
      </c>
      <c r="T78" s="1">
        <v>0</v>
      </c>
      <c r="U78" s="1">
        <v>6.25</v>
      </c>
      <c r="V78" s="1">
        <v>5.38</v>
      </c>
      <c r="W78" s="1">
        <v>86</v>
      </c>
      <c r="X78" s="1">
        <v>0.12</v>
      </c>
      <c r="Y78" s="1">
        <v>0</v>
      </c>
      <c r="Z78" s="1">
        <v>0</v>
      </c>
      <c r="AA78" s="1">
        <v>0</v>
      </c>
      <c r="AB78" s="1">
        <v>0</v>
      </c>
      <c r="AC78" s="1">
        <v>0.38</v>
      </c>
      <c r="AD78" s="1">
        <v>0</v>
      </c>
      <c r="AE78" s="1">
        <v>0.02</v>
      </c>
      <c r="AF78" s="1">
        <v>0</v>
      </c>
      <c r="AG78" s="1">
        <v>0</v>
      </c>
      <c r="AH78" s="1">
        <v>0</v>
      </c>
      <c r="AI78" s="1">
        <v>0</v>
      </c>
      <c r="AJ78" s="1">
        <v>0.12</v>
      </c>
      <c r="AK78" s="1">
        <v>5.12</v>
      </c>
      <c r="AL78" s="1">
        <v>6.5</v>
      </c>
      <c r="AM78" s="1">
        <v>7.95</v>
      </c>
      <c r="AN78" s="1">
        <v>0.4</v>
      </c>
      <c r="AO78" s="1">
        <v>2.5</v>
      </c>
      <c r="AP78" s="1">
        <v>6.12</v>
      </c>
      <c r="AQ78" s="1">
        <v>8.3800000000000008</v>
      </c>
      <c r="AR78" s="1">
        <v>0.25</v>
      </c>
      <c r="AS78" s="1">
        <v>2.38</v>
      </c>
      <c r="AT78" s="1">
        <v>0.5</v>
      </c>
      <c r="AU78" s="1">
        <v>1</v>
      </c>
      <c r="AV78" s="1">
        <v>0.5</v>
      </c>
      <c r="AW78" s="1">
        <v>50</v>
      </c>
      <c r="AX78" s="1">
        <v>4.5</v>
      </c>
      <c r="AY78" s="1">
        <v>0.38</v>
      </c>
      <c r="AZ78" s="1">
        <v>0</v>
      </c>
      <c r="BA78" s="1">
        <v>0.25</v>
      </c>
      <c r="BB78" s="1">
        <v>0.62</v>
      </c>
      <c r="BC78" s="1">
        <v>8.1199999999999992</v>
      </c>
      <c r="BD78" s="1">
        <v>5.12</v>
      </c>
      <c r="BE78" s="1">
        <v>2.25</v>
      </c>
      <c r="BF78" s="1">
        <v>1</v>
      </c>
      <c r="BG78" s="1">
        <v>1.25</v>
      </c>
      <c r="BH78" s="1">
        <v>0.75</v>
      </c>
      <c r="BI78" s="1">
        <v>0.75</v>
      </c>
      <c r="BJ78" s="1">
        <v>26.62</v>
      </c>
      <c r="BK78" s="1">
        <v>22.25</v>
      </c>
      <c r="BL78" s="1">
        <v>84</v>
      </c>
      <c r="BM78" s="1">
        <v>15.5</v>
      </c>
      <c r="BN78" s="1">
        <v>12.12</v>
      </c>
      <c r="BO78" s="1">
        <v>78</v>
      </c>
      <c r="BP78" s="1">
        <v>6.25</v>
      </c>
      <c r="BQ78" s="1">
        <v>5.38</v>
      </c>
      <c r="BR78" s="1">
        <v>86</v>
      </c>
      <c r="BS78" s="1">
        <v>0.25</v>
      </c>
      <c r="BT78" s="1">
        <v>0</v>
      </c>
      <c r="BU78" s="1">
        <v>3</v>
      </c>
      <c r="BV78" s="1">
        <v>5</v>
      </c>
      <c r="BW78" s="1">
        <v>1</v>
      </c>
      <c r="BX78" s="1">
        <v>0</v>
      </c>
      <c r="BY78" s="1">
        <v>31.88</v>
      </c>
      <c r="BZ78" s="1">
        <v>0.75</v>
      </c>
      <c r="CA78" s="1">
        <v>3.12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4.0806411100000011</v>
      </c>
      <c r="CL78" s="1">
        <v>1</v>
      </c>
    </row>
    <row r="79" spans="1:90" x14ac:dyDescent="0.25">
      <c r="A79" s="1" t="s">
        <v>179</v>
      </c>
      <c r="B79" s="1">
        <v>5.2</v>
      </c>
      <c r="C79" s="1">
        <v>7</v>
      </c>
      <c r="D79" s="1">
        <v>58.57</v>
      </c>
      <c r="E79" s="1">
        <v>0.12</v>
      </c>
      <c r="F79" s="1">
        <v>0</v>
      </c>
      <c r="G79" s="1">
        <v>0.2</v>
      </c>
      <c r="H79" s="1">
        <v>0</v>
      </c>
      <c r="I79" s="1">
        <v>1.29</v>
      </c>
      <c r="J79" s="1">
        <v>0.14000000000000001</v>
      </c>
      <c r="K79" s="1">
        <v>1</v>
      </c>
      <c r="L79" s="1">
        <v>0.28999999999999998</v>
      </c>
      <c r="M79" s="1">
        <v>0.14000000000000001</v>
      </c>
      <c r="N79" s="1">
        <v>0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9.57</v>
      </c>
      <c r="V79" s="1">
        <v>6.57</v>
      </c>
      <c r="W79" s="1">
        <v>69</v>
      </c>
      <c r="X79" s="1">
        <v>0.71</v>
      </c>
      <c r="Y79" s="1">
        <v>0.28999999999999998</v>
      </c>
      <c r="Z79" s="1">
        <v>41</v>
      </c>
      <c r="AA79" s="1">
        <v>0</v>
      </c>
      <c r="AB79" s="1">
        <v>0</v>
      </c>
      <c r="AC79" s="1">
        <v>0.71</v>
      </c>
      <c r="AD79" s="1">
        <v>0</v>
      </c>
      <c r="AE79" s="1">
        <v>0.06</v>
      </c>
      <c r="AF79" s="1">
        <v>0</v>
      </c>
      <c r="AG79" s="1">
        <v>0</v>
      </c>
      <c r="AH79" s="1">
        <v>0.43</v>
      </c>
      <c r="AI79" s="1">
        <v>0</v>
      </c>
      <c r="AJ79" s="1">
        <v>0.14000000000000001</v>
      </c>
      <c r="AK79" s="1">
        <v>16.14</v>
      </c>
      <c r="AL79" s="1">
        <v>10.81</v>
      </c>
      <c r="AM79" s="1">
        <v>6.4</v>
      </c>
      <c r="AN79" s="1">
        <v>0.6</v>
      </c>
      <c r="AO79" s="1">
        <v>2.2000000000000002</v>
      </c>
      <c r="AP79" s="1">
        <v>1.57</v>
      </c>
      <c r="AQ79" s="1">
        <v>1.57</v>
      </c>
      <c r="AR79" s="1">
        <v>0</v>
      </c>
      <c r="AS79" s="1">
        <v>1.1399999999999999</v>
      </c>
      <c r="AT79" s="1">
        <v>1</v>
      </c>
      <c r="AU79" s="1">
        <v>1.43</v>
      </c>
      <c r="AV79" s="1">
        <v>0.56999999999999995</v>
      </c>
      <c r="AW79" s="1">
        <v>40</v>
      </c>
      <c r="AX79" s="1">
        <v>4</v>
      </c>
      <c r="AY79" s="1">
        <v>0.71</v>
      </c>
      <c r="AZ79" s="1">
        <v>0.14000000000000001</v>
      </c>
      <c r="BA79" s="1">
        <v>0.28999999999999998</v>
      </c>
      <c r="BB79" s="1">
        <v>1.1399999999999999</v>
      </c>
      <c r="BC79" s="1">
        <v>11.43</v>
      </c>
      <c r="BD79" s="1">
        <v>8.2899999999999991</v>
      </c>
      <c r="BE79" s="1">
        <v>4.29</v>
      </c>
      <c r="BF79" s="1">
        <v>0.86</v>
      </c>
      <c r="BG79" s="1">
        <v>2.4300000000000002</v>
      </c>
      <c r="BH79" s="1">
        <v>2.4300000000000002</v>
      </c>
      <c r="BI79" s="1">
        <v>1.58</v>
      </c>
      <c r="BJ79" s="1">
        <v>17.29</v>
      </c>
      <c r="BK79" s="1">
        <v>12.86</v>
      </c>
      <c r="BL79" s="1">
        <v>74</v>
      </c>
      <c r="BM79" s="1">
        <v>14</v>
      </c>
      <c r="BN79" s="1">
        <v>10.14</v>
      </c>
      <c r="BO79" s="1">
        <v>72</v>
      </c>
      <c r="BP79" s="1">
        <v>9.57</v>
      </c>
      <c r="BQ79" s="1">
        <v>6.57</v>
      </c>
      <c r="BR79" s="1">
        <v>69</v>
      </c>
      <c r="BS79" s="1">
        <v>0.14000000000000001</v>
      </c>
      <c r="BT79" s="1">
        <v>0.14000000000000001</v>
      </c>
      <c r="BU79" s="1">
        <v>5</v>
      </c>
      <c r="BV79" s="1">
        <v>2</v>
      </c>
      <c r="BW79" s="1">
        <v>3</v>
      </c>
      <c r="BX79" s="1">
        <v>1.1399999999999999</v>
      </c>
      <c r="BY79" s="1">
        <v>34.43</v>
      </c>
      <c r="BZ79" s="1">
        <v>3</v>
      </c>
      <c r="CA79" s="1">
        <v>1.71</v>
      </c>
      <c r="CB79" s="1">
        <v>2.14</v>
      </c>
      <c r="CC79" s="1">
        <v>0.14000000000000001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3.2648882300000013</v>
      </c>
      <c r="CL79" s="1">
        <v>1</v>
      </c>
    </row>
    <row r="80" spans="1:90" x14ac:dyDescent="0.25">
      <c r="A80" s="1" t="s">
        <v>181</v>
      </c>
      <c r="B80" s="1">
        <v>4.7</v>
      </c>
      <c r="C80" s="1">
        <v>12</v>
      </c>
      <c r="D80" s="1">
        <v>50.08</v>
      </c>
      <c r="E80" s="1">
        <v>0.08</v>
      </c>
      <c r="F80" s="1">
        <v>0.1</v>
      </c>
      <c r="G80" s="1">
        <v>0.1</v>
      </c>
      <c r="H80" s="1">
        <v>1</v>
      </c>
      <c r="I80" s="1">
        <v>0.5</v>
      </c>
      <c r="J80" s="1">
        <v>0.17</v>
      </c>
      <c r="K80" s="1">
        <v>0.25</v>
      </c>
      <c r="L80" s="1">
        <v>0.25</v>
      </c>
      <c r="M80" s="1">
        <v>0</v>
      </c>
      <c r="N80" s="1">
        <v>0.17</v>
      </c>
      <c r="O80" s="1">
        <v>0.03</v>
      </c>
      <c r="P80" s="1">
        <v>0.03</v>
      </c>
      <c r="Q80" s="1">
        <v>0</v>
      </c>
      <c r="R80" s="1">
        <v>0</v>
      </c>
      <c r="S80" s="1">
        <v>0</v>
      </c>
      <c r="T80" s="1">
        <v>0</v>
      </c>
      <c r="U80" s="1">
        <v>5.17</v>
      </c>
      <c r="V80" s="1">
        <v>3.5</v>
      </c>
      <c r="W80" s="1">
        <v>68</v>
      </c>
      <c r="X80" s="1">
        <v>0.08</v>
      </c>
      <c r="Y80" s="1">
        <v>0</v>
      </c>
      <c r="Z80" s="1">
        <v>0</v>
      </c>
      <c r="AA80" s="1">
        <v>0</v>
      </c>
      <c r="AB80" s="1">
        <v>0</v>
      </c>
      <c r="AC80" s="1">
        <v>0.5</v>
      </c>
      <c r="AD80" s="1">
        <v>0.08</v>
      </c>
      <c r="AE80" s="1">
        <v>0.06</v>
      </c>
      <c r="AF80" s="1">
        <v>0.08</v>
      </c>
      <c r="AG80" s="1">
        <v>0</v>
      </c>
      <c r="AH80" s="1">
        <v>0.25</v>
      </c>
      <c r="AI80" s="1">
        <v>0</v>
      </c>
      <c r="AJ80" s="1">
        <v>0.17</v>
      </c>
      <c r="AK80" s="1">
        <v>4.5</v>
      </c>
      <c r="AL80" s="1">
        <v>6.81</v>
      </c>
      <c r="AM80" s="1">
        <v>8.27</v>
      </c>
      <c r="AN80" s="1">
        <v>0.3</v>
      </c>
      <c r="AO80" s="1">
        <v>2.2999999999999998</v>
      </c>
      <c r="AP80" s="1">
        <v>7</v>
      </c>
      <c r="AQ80" s="1">
        <v>7.75</v>
      </c>
      <c r="AR80" s="1">
        <v>0</v>
      </c>
      <c r="AS80" s="1">
        <v>1.67</v>
      </c>
      <c r="AT80" s="1">
        <v>0.42</v>
      </c>
      <c r="AU80" s="1">
        <v>1.17</v>
      </c>
      <c r="AV80" s="1">
        <v>0.42</v>
      </c>
      <c r="AW80" s="1">
        <v>36</v>
      </c>
      <c r="AX80" s="1">
        <v>3.17</v>
      </c>
      <c r="AY80" s="1">
        <v>0.75</v>
      </c>
      <c r="AZ80" s="1">
        <v>0.25</v>
      </c>
      <c r="BA80" s="1">
        <v>0.25</v>
      </c>
      <c r="BB80" s="1">
        <v>1.25</v>
      </c>
      <c r="BC80" s="1">
        <v>13.17</v>
      </c>
      <c r="BD80" s="1">
        <v>8.5</v>
      </c>
      <c r="BE80" s="1">
        <v>4.67</v>
      </c>
      <c r="BF80" s="1">
        <v>0.67</v>
      </c>
      <c r="BG80" s="1">
        <v>2.17</v>
      </c>
      <c r="BH80" s="1">
        <v>1.42</v>
      </c>
      <c r="BI80" s="1">
        <v>1.42</v>
      </c>
      <c r="BJ80" s="1">
        <v>21.33</v>
      </c>
      <c r="BK80" s="1">
        <v>17.920000000000002</v>
      </c>
      <c r="BL80" s="1">
        <v>84</v>
      </c>
      <c r="BM80" s="1">
        <v>9.08</v>
      </c>
      <c r="BN80" s="1">
        <v>6.58</v>
      </c>
      <c r="BO80" s="1">
        <v>72</v>
      </c>
      <c r="BP80" s="1">
        <v>5.17</v>
      </c>
      <c r="BQ80" s="1">
        <v>3.5</v>
      </c>
      <c r="BR80" s="1">
        <v>68</v>
      </c>
      <c r="BS80" s="1">
        <v>0</v>
      </c>
      <c r="BT80" s="1">
        <v>0</v>
      </c>
      <c r="BU80" s="1">
        <v>6</v>
      </c>
      <c r="BV80" s="1">
        <v>6</v>
      </c>
      <c r="BW80" s="1">
        <v>1</v>
      </c>
      <c r="BX80" s="1">
        <v>0.08</v>
      </c>
      <c r="BY80" s="1">
        <v>28.92</v>
      </c>
      <c r="BZ80" s="1">
        <v>0.5</v>
      </c>
      <c r="CA80" s="1">
        <v>1.83</v>
      </c>
      <c r="CB80" s="1">
        <v>0.57999999999999996</v>
      </c>
      <c r="CC80" s="1">
        <v>0.08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3.1109279999999999</v>
      </c>
      <c r="CL80" s="1">
        <v>1</v>
      </c>
    </row>
    <row r="81" spans="1:90" x14ac:dyDescent="0.25">
      <c r="A81" s="1" t="s">
        <v>194</v>
      </c>
      <c r="B81" s="1">
        <v>4.4000000000000004</v>
      </c>
      <c r="C81" s="1">
        <v>11</v>
      </c>
      <c r="D81" s="1">
        <v>86.27</v>
      </c>
      <c r="E81" s="1">
        <v>0.06</v>
      </c>
      <c r="F81" s="1">
        <v>0.08</v>
      </c>
      <c r="G81" s="1">
        <v>0.1</v>
      </c>
      <c r="H81" s="1">
        <v>1</v>
      </c>
      <c r="I81" s="1">
        <v>0.82</v>
      </c>
      <c r="J81" s="1">
        <v>0.09</v>
      </c>
      <c r="K81" s="1">
        <v>0.09</v>
      </c>
      <c r="L81" s="1">
        <v>0.73</v>
      </c>
      <c r="M81" s="1">
        <v>0</v>
      </c>
      <c r="N81" s="1">
        <v>0</v>
      </c>
      <c r="O81" s="1">
        <v>0.02</v>
      </c>
      <c r="P81" s="1">
        <v>0.02</v>
      </c>
      <c r="Q81" s="1">
        <v>0</v>
      </c>
      <c r="R81" s="1">
        <v>0</v>
      </c>
      <c r="S81" s="1">
        <v>0</v>
      </c>
      <c r="T81" s="1">
        <v>0</v>
      </c>
      <c r="U81" s="1">
        <v>11.73</v>
      </c>
      <c r="V81" s="1">
        <v>9.18</v>
      </c>
      <c r="W81" s="1">
        <v>78</v>
      </c>
      <c r="X81" s="1">
        <v>0</v>
      </c>
      <c r="Y81" s="1">
        <v>0</v>
      </c>
      <c r="AA81" s="1">
        <v>0</v>
      </c>
      <c r="AB81" s="1">
        <v>0</v>
      </c>
      <c r="AC81" s="1">
        <v>0.18</v>
      </c>
      <c r="AD81" s="1">
        <v>0.09</v>
      </c>
      <c r="AE81" s="1">
        <v>0.05</v>
      </c>
      <c r="AF81" s="1">
        <v>0.09</v>
      </c>
      <c r="AG81" s="1">
        <v>0</v>
      </c>
      <c r="AH81" s="1">
        <v>0.36</v>
      </c>
      <c r="AI81" s="1">
        <v>0</v>
      </c>
      <c r="AJ81" s="1">
        <v>0.27</v>
      </c>
      <c r="AK81" s="1">
        <v>5.36</v>
      </c>
      <c r="AL81" s="1">
        <v>5.95</v>
      </c>
      <c r="AM81" s="1">
        <v>15.55</v>
      </c>
      <c r="AN81" s="1">
        <v>0.3</v>
      </c>
      <c r="AO81" s="1">
        <v>2.7</v>
      </c>
      <c r="AP81" s="1">
        <v>13.45</v>
      </c>
      <c r="AQ81" s="1">
        <v>14.27</v>
      </c>
      <c r="AR81" s="1">
        <v>0.27</v>
      </c>
      <c r="AS81" s="1">
        <v>2.36</v>
      </c>
      <c r="AT81" s="1">
        <v>1</v>
      </c>
      <c r="AU81" s="1">
        <v>3.18</v>
      </c>
      <c r="AV81" s="1">
        <v>2.09</v>
      </c>
      <c r="AW81" s="1">
        <v>66</v>
      </c>
      <c r="AX81" s="1">
        <v>6.73</v>
      </c>
      <c r="AY81" s="1">
        <v>1.55</v>
      </c>
      <c r="AZ81" s="1">
        <v>0</v>
      </c>
      <c r="BA81" s="1">
        <v>1.91</v>
      </c>
      <c r="BB81" s="1">
        <v>3.45</v>
      </c>
      <c r="BC81" s="1">
        <v>11.55</v>
      </c>
      <c r="BD81" s="1">
        <v>7</v>
      </c>
      <c r="BE81" s="1">
        <v>3.27</v>
      </c>
      <c r="BF81" s="1">
        <v>0.82</v>
      </c>
      <c r="BG81" s="1">
        <v>1.64</v>
      </c>
      <c r="BH81" s="1">
        <v>1.55</v>
      </c>
      <c r="BI81" s="1">
        <v>1.17</v>
      </c>
      <c r="BJ81" s="1">
        <v>49.18</v>
      </c>
      <c r="BK81" s="1">
        <v>44</v>
      </c>
      <c r="BL81" s="1">
        <v>89</v>
      </c>
      <c r="BM81" s="1">
        <v>24.55</v>
      </c>
      <c r="BN81" s="1">
        <v>21.09</v>
      </c>
      <c r="BO81" s="1">
        <v>86</v>
      </c>
      <c r="BP81" s="1">
        <v>11.73</v>
      </c>
      <c r="BQ81" s="1">
        <v>9.18</v>
      </c>
      <c r="BR81" s="1">
        <v>78</v>
      </c>
      <c r="BS81" s="1">
        <v>0.18</v>
      </c>
      <c r="BT81" s="1">
        <v>0</v>
      </c>
      <c r="BU81" s="1">
        <v>11</v>
      </c>
      <c r="BV81" s="1">
        <v>0</v>
      </c>
      <c r="BW81" s="1">
        <v>2</v>
      </c>
      <c r="BX81" s="1">
        <v>1.64</v>
      </c>
      <c r="BY81" s="1">
        <v>64.91</v>
      </c>
      <c r="BZ81" s="1">
        <v>1</v>
      </c>
      <c r="CA81" s="1">
        <v>4.55</v>
      </c>
      <c r="CB81" s="1">
        <v>1.18</v>
      </c>
      <c r="CC81" s="1">
        <v>0.09</v>
      </c>
      <c r="CD81" s="1">
        <v>0</v>
      </c>
      <c r="CE81" s="1">
        <v>0</v>
      </c>
      <c r="CF81" s="1">
        <v>0</v>
      </c>
      <c r="CG81" s="1">
        <v>0.09</v>
      </c>
      <c r="CH81" s="1">
        <v>0</v>
      </c>
      <c r="CI81" s="1">
        <v>0</v>
      </c>
      <c r="CJ81" s="1">
        <v>0</v>
      </c>
      <c r="CK81" s="1">
        <f t="shared" si="1"/>
        <v>2.1208852599999997</v>
      </c>
      <c r="CL81" s="1">
        <v>1</v>
      </c>
    </row>
    <row r="82" spans="1:90" x14ac:dyDescent="0.25">
      <c r="A82" s="1" t="s">
        <v>196</v>
      </c>
      <c r="B82" s="1">
        <v>7.5</v>
      </c>
      <c r="C82" s="1">
        <v>15</v>
      </c>
      <c r="D82" s="1">
        <v>86.6</v>
      </c>
      <c r="E82" s="1">
        <v>0.24</v>
      </c>
      <c r="F82" s="1">
        <v>0.3</v>
      </c>
      <c r="G82" s="1">
        <v>0.6</v>
      </c>
      <c r="H82" s="1">
        <v>10</v>
      </c>
      <c r="I82" s="1">
        <v>1.47</v>
      </c>
      <c r="J82" s="1">
        <v>1</v>
      </c>
      <c r="K82" s="1">
        <v>1.4</v>
      </c>
      <c r="L82" s="1">
        <v>7.0000000000000007E-2</v>
      </c>
      <c r="M82" s="1">
        <v>0.47</v>
      </c>
      <c r="N82" s="1">
        <v>7.0000000000000007E-2</v>
      </c>
      <c r="O82" s="1">
        <v>0.33</v>
      </c>
      <c r="P82" s="1">
        <v>0.33</v>
      </c>
      <c r="Q82" s="1">
        <v>0.47</v>
      </c>
      <c r="R82" s="1">
        <v>0.47</v>
      </c>
      <c r="S82" s="1">
        <v>0</v>
      </c>
      <c r="T82" s="1">
        <v>0</v>
      </c>
      <c r="U82" s="1">
        <v>24.13</v>
      </c>
      <c r="V82" s="1">
        <v>20.27</v>
      </c>
      <c r="W82" s="1">
        <v>84</v>
      </c>
      <c r="X82" s="1">
        <v>1.93</v>
      </c>
      <c r="Y82" s="1">
        <v>0.27</v>
      </c>
      <c r="Z82" s="1">
        <v>14</v>
      </c>
      <c r="AA82" s="1">
        <v>0.8</v>
      </c>
      <c r="AB82" s="1">
        <v>0</v>
      </c>
      <c r="AC82" s="1">
        <v>1.47</v>
      </c>
      <c r="AD82" s="1">
        <v>0.27</v>
      </c>
      <c r="AE82" s="1">
        <v>0.22</v>
      </c>
      <c r="AF82" s="1">
        <v>0.2</v>
      </c>
      <c r="AG82" s="1">
        <v>0</v>
      </c>
      <c r="AH82" s="1">
        <v>0.2</v>
      </c>
      <c r="AI82" s="1">
        <v>0</v>
      </c>
      <c r="AJ82" s="1">
        <v>0.53</v>
      </c>
      <c r="AK82" s="1">
        <v>33.67</v>
      </c>
      <c r="AL82" s="1">
        <v>23.72</v>
      </c>
      <c r="AM82" s="1">
        <v>28.39</v>
      </c>
      <c r="AN82" s="1">
        <v>2.2999999999999998</v>
      </c>
      <c r="AO82" s="1">
        <v>5.0999999999999996</v>
      </c>
      <c r="AP82" s="1">
        <v>13.93</v>
      </c>
      <c r="AQ82" s="1">
        <v>24.13</v>
      </c>
      <c r="AR82" s="1">
        <v>0.8</v>
      </c>
      <c r="AS82" s="1">
        <v>6</v>
      </c>
      <c r="AT82" s="1">
        <v>0.53</v>
      </c>
      <c r="AU82" s="1">
        <v>1.67</v>
      </c>
      <c r="AV82" s="1">
        <v>0.93</v>
      </c>
      <c r="AW82" s="1">
        <v>56</v>
      </c>
      <c r="AX82" s="1">
        <v>4.67</v>
      </c>
      <c r="AY82" s="1">
        <v>0.53</v>
      </c>
      <c r="AZ82" s="1">
        <v>0</v>
      </c>
      <c r="BA82" s="1">
        <v>0.6</v>
      </c>
      <c r="BB82" s="1">
        <v>1.1299999999999999</v>
      </c>
      <c r="BC82" s="1">
        <v>6</v>
      </c>
      <c r="BD82" s="1">
        <v>4.2</v>
      </c>
      <c r="BE82" s="1">
        <v>2</v>
      </c>
      <c r="BF82" s="1">
        <v>0.53</v>
      </c>
      <c r="BG82" s="1">
        <v>1</v>
      </c>
      <c r="BH82" s="1">
        <v>0.73</v>
      </c>
      <c r="BI82" s="1">
        <v>0.65</v>
      </c>
      <c r="BJ82" s="1">
        <v>56</v>
      </c>
      <c r="BK82" s="1">
        <v>49.6</v>
      </c>
      <c r="BL82" s="1">
        <v>89</v>
      </c>
      <c r="BM82" s="1">
        <v>40.130000000000003</v>
      </c>
      <c r="BN82" s="1">
        <v>33.729999999999997</v>
      </c>
      <c r="BO82" s="1">
        <v>84</v>
      </c>
      <c r="BP82" s="1">
        <v>24.13</v>
      </c>
      <c r="BQ82" s="1">
        <v>20.27</v>
      </c>
      <c r="BR82" s="1">
        <v>84</v>
      </c>
      <c r="BS82" s="1">
        <v>0.2</v>
      </c>
      <c r="BT82" s="1">
        <v>0.13</v>
      </c>
      <c r="BU82" s="1">
        <v>15</v>
      </c>
      <c r="BV82" s="1">
        <v>0</v>
      </c>
      <c r="BW82" s="1">
        <v>3</v>
      </c>
      <c r="BX82" s="1">
        <v>1.67</v>
      </c>
      <c r="BY82" s="1">
        <v>72.930000000000007</v>
      </c>
      <c r="BZ82" s="1">
        <v>5.6</v>
      </c>
      <c r="CA82" s="1">
        <v>4</v>
      </c>
      <c r="CB82" s="1">
        <v>3.33</v>
      </c>
      <c r="CC82" s="1">
        <v>0.2</v>
      </c>
      <c r="CD82" s="1">
        <v>0</v>
      </c>
      <c r="CE82" s="1">
        <v>7.0000000000000007E-2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5.6111117799999999</v>
      </c>
      <c r="CL82" s="1">
        <v>1</v>
      </c>
    </row>
    <row r="83" spans="1:90" x14ac:dyDescent="0.25">
      <c r="A83" s="1" t="s">
        <v>198</v>
      </c>
      <c r="B83" s="1">
        <v>5.9</v>
      </c>
      <c r="C83" s="1">
        <v>16</v>
      </c>
      <c r="D83" s="1">
        <v>75</v>
      </c>
      <c r="E83" s="1">
        <v>0.22</v>
      </c>
      <c r="F83" s="1">
        <v>0.21</v>
      </c>
      <c r="G83" s="1">
        <v>0.4</v>
      </c>
      <c r="H83" s="1">
        <v>6</v>
      </c>
      <c r="I83" s="1">
        <v>2.19</v>
      </c>
      <c r="J83" s="1">
        <v>0.69</v>
      </c>
      <c r="K83" s="1">
        <v>0.75</v>
      </c>
      <c r="L83" s="1">
        <v>1.44</v>
      </c>
      <c r="M83" s="1">
        <v>0.19</v>
      </c>
      <c r="N83" s="1">
        <v>0.12</v>
      </c>
      <c r="O83" s="1">
        <v>0.19</v>
      </c>
      <c r="P83" s="1">
        <v>0.19</v>
      </c>
      <c r="Q83" s="1">
        <v>0.19</v>
      </c>
      <c r="R83" s="1">
        <v>0.12</v>
      </c>
      <c r="S83" s="1">
        <v>0.06</v>
      </c>
      <c r="T83" s="1">
        <v>0.06</v>
      </c>
      <c r="U83" s="1">
        <v>12.62</v>
      </c>
      <c r="V83" s="1">
        <v>9.56</v>
      </c>
      <c r="W83" s="1">
        <v>76</v>
      </c>
      <c r="X83" s="1">
        <v>2.44</v>
      </c>
      <c r="Y83" s="1">
        <v>0.31</v>
      </c>
      <c r="Z83" s="1">
        <v>13</v>
      </c>
      <c r="AA83" s="1">
        <v>0</v>
      </c>
      <c r="AB83" s="1">
        <v>0</v>
      </c>
      <c r="AC83" s="1">
        <v>1.1200000000000001</v>
      </c>
      <c r="AD83" s="1">
        <v>0.19</v>
      </c>
      <c r="AE83" s="1">
        <v>0.16</v>
      </c>
      <c r="AF83" s="1">
        <v>0.19</v>
      </c>
      <c r="AG83" s="1">
        <v>0</v>
      </c>
      <c r="AH83" s="1">
        <v>0</v>
      </c>
      <c r="AI83" s="1">
        <v>0</v>
      </c>
      <c r="AJ83" s="1">
        <v>0.31</v>
      </c>
      <c r="AK83" s="1">
        <v>24.12</v>
      </c>
      <c r="AL83" s="1">
        <v>16.63</v>
      </c>
      <c r="AM83" s="1">
        <v>16.8</v>
      </c>
      <c r="AN83" s="1">
        <v>1.4</v>
      </c>
      <c r="AO83" s="1">
        <v>4.0999999999999996</v>
      </c>
      <c r="AP83" s="1">
        <v>10.19</v>
      </c>
      <c r="AQ83" s="1">
        <v>15.25</v>
      </c>
      <c r="AR83" s="1">
        <v>0.5</v>
      </c>
      <c r="AS83" s="1">
        <v>4.1900000000000004</v>
      </c>
      <c r="AT83" s="1">
        <v>0.88</v>
      </c>
      <c r="AU83" s="1">
        <v>0.94</v>
      </c>
      <c r="AV83" s="1">
        <v>0.62</v>
      </c>
      <c r="AW83" s="1">
        <v>66</v>
      </c>
      <c r="AX83" s="1">
        <v>4.3099999999999996</v>
      </c>
      <c r="AY83" s="1">
        <v>0.38</v>
      </c>
      <c r="AZ83" s="1">
        <v>0.06</v>
      </c>
      <c r="BA83" s="1">
        <v>0.25</v>
      </c>
      <c r="BB83" s="1">
        <v>0.69</v>
      </c>
      <c r="BC83" s="1">
        <v>12.81</v>
      </c>
      <c r="BD83" s="1">
        <v>8.6199999999999992</v>
      </c>
      <c r="BE83" s="1">
        <v>4.3099999999999996</v>
      </c>
      <c r="BF83" s="1">
        <v>0.88</v>
      </c>
      <c r="BG83" s="1">
        <v>2.81</v>
      </c>
      <c r="BH83" s="1">
        <v>1.5</v>
      </c>
      <c r="BI83" s="1">
        <v>1.31</v>
      </c>
      <c r="BJ83" s="1">
        <v>26.88</v>
      </c>
      <c r="BK83" s="1">
        <v>21.62</v>
      </c>
      <c r="BL83" s="1">
        <v>80</v>
      </c>
      <c r="BM83" s="1">
        <v>21.25</v>
      </c>
      <c r="BN83" s="1">
        <v>15</v>
      </c>
      <c r="BO83" s="1">
        <v>71</v>
      </c>
      <c r="BP83" s="1">
        <v>12.62</v>
      </c>
      <c r="BQ83" s="1">
        <v>9.56</v>
      </c>
      <c r="BR83" s="1">
        <v>76</v>
      </c>
      <c r="BS83" s="1">
        <v>0.25</v>
      </c>
      <c r="BT83" s="1">
        <v>0.19</v>
      </c>
      <c r="BU83" s="1">
        <v>15</v>
      </c>
      <c r="BV83" s="1">
        <v>1</v>
      </c>
      <c r="BW83" s="1">
        <v>12</v>
      </c>
      <c r="BX83" s="1">
        <v>1.31</v>
      </c>
      <c r="BY83" s="1">
        <v>40.75</v>
      </c>
      <c r="BZ83" s="1">
        <v>2.5</v>
      </c>
      <c r="CA83" s="1">
        <v>2.19</v>
      </c>
      <c r="CB83" s="1">
        <v>3.31</v>
      </c>
      <c r="CC83" s="1">
        <v>0.19</v>
      </c>
      <c r="CD83" s="1">
        <v>0</v>
      </c>
      <c r="CE83" s="1">
        <v>0</v>
      </c>
      <c r="CF83" s="1">
        <v>0</v>
      </c>
      <c r="CG83" s="1">
        <v>0.12</v>
      </c>
      <c r="CH83" s="1">
        <v>0</v>
      </c>
      <c r="CI83" s="1">
        <v>0</v>
      </c>
      <c r="CJ83" s="1">
        <v>0</v>
      </c>
      <c r="CK83" s="1">
        <f t="shared" si="1"/>
        <v>4.0552529400000017</v>
      </c>
      <c r="CL83" s="1">
        <v>1</v>
      </c>
    </row>
    <row r="84" spans="1:90" x14ac:dyDescent="0.25">
      <c r="A84" s="1" t="s">
        <v>240</v>
      </c>
      <c r="B84" s="1">
        <v>5.2</v>
      </c>
      <c r="C84" s="1">
        <v>4</v>
      </c>
      <c r="D84" s="1">
        <v>31.5</v>
      </c>
      <c r="E84" s="1">
        <v>0.12</v>
      </c>
      <c r="F84" s="1">
        <v>0</v>
      </c>
      <c r="G84" s="1">
        <v>0.4</v>
      </c>
      <c r="H84" s="1">
        <v>0</v>
      </c>
      <c r="I84" s="1">
        <v>1.5</v>
      </c>
      <c r="J84" s="1">
        <v>0.25</v>
      </c>
      <c r="K84" s="1">
        <v>0.5</v>
      </c>
      <c r="L84" s="1">
        <v>1</v>
      </c>
      <c r="M84" s="1">
        <v>0.5</v>
      </c>
      <c r="N84" s="1">
        <v>0</v>
      </c>
      <c r="O84" s="1">
        <v>0.19</v>
      </c>
      <c r="P84" s="1">
        <v>0.19</v>
      </c>
      <c r="Q84" s="1">
        <v>0</v>
      </c>
      <c r="R84" s="1">
        <v>0</v>
      </c>
      <c r="S84" s="1">
        <v>0</v>
      </c>
      <c r="T84" s="1">
        <v>0</v>
      </c>
      <c r="U84" s="1">
        <v>13</v>
      </c>
      <c r="V84" s="1">
        <v>11</v>
      </c>
      <c r="W84" s="1">
        <v>85</v>
      </c>
      <c r="X84" s="1">
        <v>1.25</v>
      </c>
      <c r="Y84" s="1">
        <v>0.5</v>
      </c>
      <c r="Z84" s="1">
        <v>40</v>
      </c>
      <c r="AA84" s="1">
        <v>1.25</v>
      </c>
      <c r="AB84" s="1">
        <v>0</v>
      </c>
      <c r="AC84" s="1">
        <v>1.5</v>
      </c>
      <c r="AD84" s="1">
        <v>0.25</v>
      </c>
      <c r="AE84" s="1">
        <v>0.16</v>
      </c>
      <c r="AF84" s="1">
        <v>0</v>
      </c>
      <c r="AG84" s="1">
        <v>0</v>
      </c>
      <c r="AH84" s="1">
        <v>0</v>
      </c>
      <c r="AI84" s="1">
        <v>0</v>
      </c>
      <c r="AJ84" s="1">
        <v>0.25</v>
      </c>
      <c r="AK84" s="1">
        <v>9.5</v>
      </c>
      <c r="AL84" s="1">
        <v>21.92</v>
      </c>
      <c r="AM84" s="1">
        <v>3.7</v>
      </c>
      <c r="AN84" s="1">
        <v>1.5</v>
      </c>
      <c r="AO84" s="1">
        <v>3.5</v>
      </c>
      <c r="AP84" s="1">
        <v>3.75</v>
      </c>
      <c r="AQ84" s="1">
        <v>3.75</v>
      </c>
      <c r="AR84" s="1">
        <v>0</v>
      </c>
      <c r="AS84" s="1">
        <v>1.5</v>
      </c>
      <c r="AT84" s="1">
        <v>0</v>
      </c>
      <c r="AU84" s="1">
        <v>0</v>
      </c>
      <c r="AV84" s="1">
        <v>0</v>
      </c>
      <c r="AX84" s="1">
        <v>3.5</v>
      </c>
      <c r="AY84" s="1">
        <v>0</v>
      </c>
      <c r="AZ84" s="1">
        <v>0</v>
      </c>
      <c r="BA84" s="1">
        <v>0.25</v>
      </c>
      <c r="BB84" s="1">
        <v>0.25</v>
      </c>
      <c r="BC84" s="1">
        <v>5</v>
      </c>
      <c r="BD84" s="1">
        <v>2.5</v>
      </c>
      <c r="BE84" s="1">
        <v>1.5</v>
      </c>
      <c r="BF84" s="1">
        <v>0.75</v>
      </c>
      <c r="BG84" s="1">
        <v>1</v>
      </c>
      <c r="BH84" s="1">
        <v>1</v>
      </c>
      <c r="BI84" s="1">
        <v>0.67</v>
      </c>
      <c r="BJ84" s="1">
        <v>21.5</v>
      </c>
      <c r="BK84" s="1">
        <v>18.25</v>
      </c>
      <c r="BL84" s="1">
        <v>85</v>
      </c>
      <c r="BM84" s="1">
        <v>18.25</v>
      </c>
      <c r="BN84" s="1">
        <v>15.25</v>
      </c>
      <c r="BO84" s="1">
        <v>84</v>
      </c>
      <c r="BP84" s="1">
        <v>13</v>
      </c>
      <c r="BQ84" s="1">
        <v>11</v>
      </c>
      <c r="BR84" s="1">
        <v>85</v>
      </c>
      <c r="BS84" s="1">
        <v>0.25</v>
      </c>
      <c r="BT84" s="1">
        <v>0.25</v>
      </c>
      <c r="BU84" s="1">
        <v>1</v>
      </c>
      <c r="BV84" s="1">
        <v>3</v>
      </c>
      <c r="BW84" s="1">
        <v>1</v>
      </c>
      <c r="BX84" s="1">
        <v>1.25</v>
      </c>
      <c r="BY84" s="1">
        <v>29.25</v>
      </c>
      <c r="BZ84" s="1">
        <v>1.25</v>
      </c>
      <c r="CA84" s="1">
        <v>1.75</v>
      </c>
      <c r="CB84" s="1">
        <v>3</v>
      </c>
      <c r="CC84" s="1">
        <v>0</v>
      </c>
      <c r="CD84" s="1">
        <v>0</v>
      </c>
      <c r="CE84" s="1">
        <v>1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4.0402845300000019</v>
      </c>
      <c r="CL84" s="1">
        <v>1</v>
      </c>
    </row>
    <row r="85" spans="1:90" x14ac:dyDescent="0.25">
      <c r="A85" s="1" t="s">
        <v>218</v>
      </c>
      <c r="B85" s="1">
        <v>4.9000000000000004</v>
      </c>
      <c r="C85" s="1">
        <v>5</v>
      </c>
      <c r="D85" s="1">
        <v>35.799999999999997</v>
      </c>
      <c r="E85" s="1">
        <v>0.15</v>
      </c>
      <c r="F85" s="1">
        <v>0.12</v>
      </c>
      <c r="G85" s="1">
        <v>0.2</v>
      </c>
      <c r="H85" s="1">
        <v>1</v>
      </c>
      <c r="I85" s="1">
        <v>1.8</v>
      </c>
      <c r="J85" s="1">
        <v>0.4</v>
      </c>
      <c r="K85" s="1">
        <v>0.8</v>
      </c>
      <c r="L85" s="1">
        <v>1</v>
      </c>
      <c r="M85" s="1">
        <v>0.2</v>
      </c>
      <c r="N85" s="1">
        <v>0</v>
      </c>
      <c r="O85" s="1">
        <v>0.14000000000000001</v>
      </c>
      <c r="P85" s="1">
        <v>0.14000000000000001</v>
      </c>
      <c r="Q85" s="1">
        <v>0</v>
      </c>
      <c r="R85" s="1">
        <v>0</v>
      </c>
      <c r="S85" s="1">
        <v>0</v>
      </c>
      <c r="T85" s="1">
        <v>0</v>
      </c>
      <c r="U85" s="1">
        <v>8.1999999999999993</v>
      </c>
      <c r="V85" s="1">
        <v>6</v>
      </c>
      <c r="W85" s="1">
        <v>73</v>
      </c>
      <c r="X85" s="1">
        <v>0.2</v>
      </c>
      <c r="Y85" s="1">
        <v>0.2</v>
      </c>
      <c r="Z85" s="1">
        <v>100</v>
      </c>
      <c r="AA85" s="1">
        <v>0</v>
      </c>
      <c r="AB85" s="1">
        <v>0</v>
      </c>
      <c r="AC85" s="1">
        <v>0.6</v>
      </c>
      <c r="AD85" s="1">
        <v>0</v>
      </c>
      <c r="AE85" s="1">
        <v>0.06</v>
      </c>
      <c r="AF85" s="1">
        <v>0.2</v>
      </c>
      <c r="AG85" s="1">
        <v>0</v>
      </c>
      <c r="AH85" s="1">
        <v>0</v>
      </c>
      <c r="AI85" s="1">
        <v>0</v>
      </c>
      <c r="AJ85" s="1">
        <v>0</v>
      </c>
      <c r="AK85" s="1">
        <v>19</v>
      </c>
      <c r="AL85" s="1">
        <v>9.18</v>
      </c>
      <c r="AM85" s="1">
        <v>8.1999999999999993</v>
      </c>
      <c r="AN85" s="1">
        <v>0.9</v>
      </c>
      <c r="AO85" s="1">
        <v>2.7</v>
      </c>
      <c r="AP85" s="1">
        <v>2.8</v>
      </c>
      <c r="AQ85" s="1">
        <v>4.5999999999999996</v>
      </c>
      <c r="AR85" s="1">
        <v>0</v>
      </c>
      <c r="AS85" s="1">
        <v>1.8</v>
      </c>
      <c r="AT85" s="1">
        <v>1.2</v>
      </c>
      <c r="AU85" s="1">
        <v>0.8</v>
      </c>
      <c r="AV85" s="1">
        <v>0.6</v>
      </c>
      <c r="AW85" s="1">
        <v>75</v>
      </c>
      <c r="AX85" s="1">
        <v>3</v>
      </c>
      <c r="AY85" s="1">
        <v>0</v>
      </c>
      <c r="AZ85" s="1">
        <v>0.2</v>
      </c>
      <c r="BA85" s="1">
        <v>0.2</v>
      </c>
      <c r="BB85" s="1">
        <v>0.4</v>
      </c>
      <c r="BC85" s="1">
        <v>13.4</v>
      </c>
      <c r="BD85" s="1">
        <v>7.8</v>
      </c>
      <c r="BE85" s="1">
        <v>4.2</v>
      </c>
      <c r="BF85" s="1">
        <v>1.2</v>
      </c>
      <c r="BG85" s="1">
        <v>2.4</v>
      </c>
      <c r="BH85" s="1">
        <v>1.2</v>
      </c>
      <c r="BI85" s="1">
        <v>1.2</v>
      </c>
      <c r="BJ85" s="1">
        <v>16</v>
      </c>
      <c r="BK85" s="1">
        <v>13</v>
      </c>
      <c r="BL85" s="1">
        <v>81</v>
      </c>
      <c r="BM85" s="1">
        <v>11</v>
      </c>
      <c r="BN85" s="1">
        <v>8.6</v>
      </c>
      <c r="BO85" s="1">
        <v>78</v>
      </c>
      <c r="BP85" s="1">
        <v>8.1999999999999993</v>
      </c>
      <c r="BQ85" s="1">
        <v>6</v>
      </c>
      <c r="BR85" s="1">
        <v>73</v>
      </c>
      <c r="BS85" s="1">
        <v>0</v>
      </c>
      <c r="BT85" s="1">
        <v>0</v>
      </c>
      <c r="BU85" s="1">
        <v>1</v>
      </c>
      <c r="BV85" s="1">
        <v>4</v>
      </c>
      <c r="BW85" s="1">
        <v>0</v>
      </c>
      <c r="BX85" s="1">
        <v>0.6</v>
      </c>
      <c r="BY85" s="1">
        <v>24</v>
      </c>
      <c r="BZ85" s="1">
        <v>1.4</v>
      </c>
      <c r="CA85" s="1">
        <v>1.6</v>
      </c>
      <c r="CB85" s="1">
        <v>0.6</v>
      </c>
      <c r="CC85" s="1">
        <v>0.2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3.5255556599999989</v>
      </c>
      <c r="CL85" s="1">
        <v>1</v>
      </c>
    </row>
    <row r="86" spans="1:90" x14ac:dyDescent="0.25">
      <c r="A86" s="1" t="s">
        <v>65</v>
      </c>
      <c r="B86" s="1">
        <v>5.7</v>
      </c>
      <c r="C86" s="1">
        <v>6</v>
      </c>
      <c r="D86" s="1">
        <v>73</v>
      </c>
      <c r="E86" s="1">
        <v>0.12</v>
      </c>
      <c r="F86" s="1">
        <v>0</v>
      </c>
      <c r="G86" s="1">
        <v>0.1</v>
      </c>
      <c r="H86" s="1">
        <v>0</v>
      </c>
      <c r="I86" s="1">
        <v>0.67</v>
      </c>
      <c r="J86" s="1">
        <v>0.17</v>
      </c>
      <c r="K86" s="1">
        <v>0.5</v>
      </c>
      <c r="L86" s="1">
        <v>0.17</v>
      </c>
      <c r="M86" s="1">
        <v>0.17</v>
      </c>
      <c r="N86" s="1">
        <v>0</v>
      </c>
      <c r="O86" s="1">
        <v>0.09</v>
      </c>
      <c r="P86" s="1">
        <v>0.09</v>
      </c>
      <c r="Q86" s="1">
        <v>0</v>
      </c>
      <c r="R86" s="1">
        <v>0</v>
      </c>
      <c r="S86" s="1">
        <v>0</v>
      </c>
      <c r="T86" s="1">
        <v>0</v>
      </c>
      <c r="U86" s="1">
        <v>8.5</v>
      </c>
      <c r="V86" s="1">
        <v>5.67</v>
      </c>
      <c r="W86" s="1">
        <v>67</v>
      </c>
      <c r="X86" s="1">
        <v>1</v>
      </c>
      <c r="Y86" s="1">
        <v>0.17</v>
      </c>
      <c r="Z86" s="1">
        <v>17</v>
      </c>
      <c r="AA86" s="1">
        <v>0</v>
      </c>
      <c r="AB86" s="1">
        <v>0</v>
      </c>
      <c r="AC86" s="1">
        <v>1.17</v>
      </c>
      <c r="AD86" s="1">
        <v>0</v>
      </c>
      <c r="AE86" s="1">
        <v>0.06</v>
      </c>
      <c r="AF86" s="1">
        <v>0</v>
      </c>
      <c r="AG86" s="1">
        <v>0</v>
      </c>
      <c r="AH86" s="1">
        <v>0</v>
      </c>
      <c r="AI86" s="1">
        <v>0</v>
      </c>
      <c r="AJ86" s="1">
        <v>0.33</v>
      </c>
      <c r="AK86" s="1">
        <v>9</v>
      </c>
      <c r="AL86" s="1">
        <v>14.7</v>
      </c>
      <c r="AM86" s="1">
        <v>8.1300000000000008</v>
      </c>
      <c r="AN86" s="1">
        <v>0.6</v>
      </c>
      <c r="AO86" s="1">
        <v>3.1</v>
      </c>
      <c r="AP86" s="1">
        <v>7</v>
      </c>
      <c r="AQ86" s="1">
        <v>7</v>
      </c>
      <c r="AR86" s="1">
        <v>0</v>
      </c>
      <c r="AS86" s="1">
        <v>2.17</v>
      </c>
      <c r="AT86" s="1">
        <v>1.83</v>
      </c>
      <c r="AU86" s="1">
        <v>1.5</v>
      </c>
      <c r="AV86" s="1">
        <v>1</v>
      </c>
      <c r="AW86" s="1">
        <v>67</v>
      </c>
      <c r="AX86" s="1">
        <v>3.5</v>
      </c>
      <c r="AY86" s="1">
        <v>0.33</v>
      </c>
      <c r="AZ86" s="1">
        <v>0.17</v>
      </c>
      <c r="BA86" s="1">
        <v>0.5</v>
      </c>
      <c r="BB86" s="1">
        <v>1</v>
      </c>
      <c r="BC86" s="1">
        <v>14.5</v>
      </c>
      <c r="BD86" s="1">
        <v>8.33</v>
      </c>
      <c r="BE86" s="1">
        <v>4.67</v>
      </c>
      <c r="BF86" s="1">
        <v>0.67</v>
      </c>
      <c r="BG86" s="1">
        <v>1.5</v>
      </c>
      <c r="BH86" s="1">
        <v>2.5</v>
      </c>
      <c r="BI86" s="1">
        <v>1.75</v>
      </c>
      <c r="BJ86" s="1">
        <v>23.5</v>
      </c>
      <c r="BK86" s="1">
        <v>18.329999999999998</v>
      </c>
      <c r="BL86" s="1">
        <v>78</v>
      </c>
      <c r="BM86" s="1">
        <v>15.5</v>
      </c>
      <c r="BN86" s="1">
        <v>11</v>
      </c>
      <c r="BO86" s="1">
        <v>71</v>
      </c>
      <c r="BP86" s="1">
        <v>8.5</v>
      </c>
      <c r="BQ86" s="1">
        <v>5.67</v>
      </c>
      <c r="BR86" s="1">
        <v>67</v>
      </c>
      <c r="BS86" s="1">
        <v>0.17</v>
      </c>
      <c r="BT86" s="1">
        <v>0</v>
      </c>
      <c r="BU86" s="1">
        <v>5</v>
      </c>
      <c r="BV86" s="1">
        <v>1</v>
      </c>
      <c r="BW86" s="1">
        <v>2</v>
      </c>
      <c r="BX86" s="1">
        <v>1</v>
      </c>
      <c r="BY86" s="1">
        <v>36.17</v>
      </c>
      <c r="BZ86" s="1">
        <v>1.67</v>
      </c>
      <c r="CA86" s="1">
        <v>2</v>
      </c>
      <c r="CB86" s="1">
        <v>1.67</v>
      </c>
      <c r="CC86" s="1">
        <v>0.33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3.4066237500000005</v>
      </c>
      <c r="CL86" s="1">
        <v>1</v>
      </c>
    </row>
    <row r="87" spans="1:90" x14ac:dyDescent="0.25">
      <c r="A87" s="1" t="s">
        <v>153</v>
      </c>
      <c r="B87" s="1">
        <v>4.5</v>
      </c>
      <c r="C87" s="1">
        <v>4</v>
      </c>
      <c r="D87" s="1">
        <v>44</v>
      </c>
      <c r="E87" s="1">
        <v>0.14000000000000001</v>
      </c>
      <c r="F87" s="1">
        <v>0.5</v>
      </c>
      <c r="G87" s="1">
        <v>0.1</v>
      </c>
      <c r="H87" s="1">
        <v>1</v>
      </c>
      <c r="I87" s="1">
        <v>0.75</v>
      </c>
      <c r="J87" s="1">
        <v>0.25</v>
      </c>
      <c r="K87" s="1">
        <v>0.75</v>
      </c>
      <c r="L87" s="1">
        <v>0</v>
      </c>
      <c r="M87" s="1">
        <v>0</v>
      </c>
      <c r="N87" s="1">
        <v>0</v>
      </c>
      <c r="O87" s="1">
        <v>0.06</v>
      </c>
      <c r="P87" s="1">
        <v>0.06</v>
      </c>
      <c r="Q87" s="1">
        <v>0.25</v>
      </c>
      <c r="R87" s="1">
        <v>0.25</v>
      </c>
      <c r="S87" s="1">
        <v>0</v>
      </c>
      <c r="T87" s="1">
        <v>0</v>
      </c>
      <c r="U87" s="1">
        <v>2</v>
      </c>
      <c r="V87" s="1">
        <v>1.25</v>
      </c>
      <c r="W87" s="1">
        <v>63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0.02</v>
      </c>
      <c r="AF87" s="1">
        <v>0</v>
      </c>
      <c r="AG87" s="1">
        <v>0</v>
      </c>
      <c r="AH87" s="1">
        <v>0.25</v>
      </c>
      <c r="AI87" s="1">
        <v>0</v>
      </c>
      <c r="AJ87" s="1">
        <v>0</v>
      </c>
      <c r="AK87" s="1">
        <v>11.25</v>
      </c>
      <c r="AL87" s="1">
        <v>0.62</v>
      </c>
      <c r="AM87" s="1">
        <v>15.05</v>
      </c>
      <c r="AN87" s="1">
        <v>0.4</v>
      </c>
      <c r="AO87" s="1">
        <v>2.2000000000000002</v>
      </c>
      <c r="AP87" s="1">
        <v>5</v>
      </c>
      <c r="AQ87" s="1">
        <v>9.5</v>
      </c>
      <c r="AR87" s="1">
        <v>0.75</v>
      </c>
      <c r="AS87" s="1">
        <v>3.25</v>
      </c>
      <c r="AT87" s="1">
        <v>0.75</v>
      </c>
      <c r="AU87" s="1">
        <v>2</v>
      </c>
      <c r="AV87" s="1">
        <v>1.25</v>
      </c>
      <c r="AW87" s="1">
        <v>63</v>
      </c>
      <c r="AX87" s="1">
        <v>3</v>
      </c>
      <c r="AY87" s="1">
        <v>0.25</v>
      </c>
      <c r="AZ87" s="1">
        <v>0.5</v>
      </c>
      <c r="BA87" s="1">
        <v>0.5</v>
      </c>
      <c r="BB87" s="1">
        <v>1.25</v>
      </c>
      <c r="BC87" s="1">
        <v>18.25</v>
      </c>
      <c r="BD87" s="1">
        <v>10.75</v>
      </c>
      <c r="BE87" s="1">
        <v>5.75</v>
      </c>
      <c r="BF87" s="1">
        <v>0.75</v>
      </c>
      <c r="BG87" s="1">
        <v>2</v>
      </c>
      <c r="BH87" s="1">
        <v>2.75</v>
      </c>
      <c r="BI87" s="1">
        <v>2.08</v>
      </c>
      <c r="BJ87" s="1">
        <v>16.5</v>
      </c>
      <c r="BK87" s="1">
        <v>13.5</v>
      </c>
      <c r="BL87" s="1">
        <v>82</v>
      </c>
      <c r="BM87" s="1">
        <v>4.5</v>
      </c>
      <c r="BN87" s="1">
        <v>3</v>
      </c>
      <c r="BO87" s="1">
        <v>67</v>
      </c>
      <c r="BP87" s="1">
        <v>2</v>
      </c>
      <c r="BQ87" s="1">
        <v>1.25</v>
      </c>
      <c r="BR87" s="1">
        <v>63</v>
      </c>
      <c r="BS87" s="1">
        <v>0</v>
      </c>
      <c r="BT87" s="1">
        <v>0</v>
      </c>
      <c r="BU87" s="1">
        <v>2</v>
      </c>
      <c r="BV87" s="1">
        <v>2</v>
      </c>
      <c r="BW87" s="1">
        <v>1</v>
      </c>
      <c r="BX87" s="1">
        <v>0.25</v>
      </c>
      <c r="BY87" s="1">
        <v>24.5</v>
      </c>
      <c r="BZ87" s="1">
        <v>1.5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3.3459482999999999</v>
      </c>
      <c r="CL87" s="1">
        <v>1</v>
      </c>
    </row>
    <row r="88" spans="1:90" x14ac:dyDescent="0.25">
      <c r="A88" s="1" t="s">
        <v>168</v>
      </c>
      <c r="B88" s="1">
        <v>5.3</v>
      </c>
      <c r="C88" s="1">
        <v>5</v>
      </c>
      <c r="D88" s="1">
        <v>42.8</v>
      </c>
      <c r="E88" s="1">
        <v>0.09</v>
      </c>
      <c r="F88" s="1">
        <v>0.25</v>
      </c>
      <c r="G88" s="1">
        <v>0.1</v>
      </c>
      <c r="H88" s="1">
        <v>1</v>
      </c>
      <c r="I88" s="1">
        <v>0.2</v>
      </c>
      <c r="J88" s="1">
        <v>0</v>
      </c>
      <c r="K88" s="1">
        <v>0</v>
      </c>
      <c r="L88" s="1">
        <v>0.2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4</v>
      </c>
      <c r="V88" s="1">
        <v>3</v>
      </c>
      <c r="W88" s="1">
        <v>75</v>
      </c>
      <c r="X88" s="1">
        <v>3.2</v>
      </c>
      <c r="Y88" s="1">
        <v>1.6</v>
      </c>
      <c r="Z88" s="1">
        <v>50</v>
      </c>
      <c r="AA88" s="1">
        <v>1.2</v>
      </c>
      <c r="AB88" s="1">
        <v>0.2</v>
      </c>
      <c r="AC88" s="1">
        <v>0.6</v>
      </c>
      <c r="AD88" s="1">
        <v>0.2</v>
      </c>
      <c r="AE88" s="1">
        <v>0.1</v>
      </c>
      <c r="AF88" s="1">
        <v>0.2</v>
      </c>
      <c r="AG88" s="1">
        <v>0</v>
      </c>
      <c r="AH88" s="1">
        <v>0</v>
      </c>
      <c r="AI88" s="1">
        <v>0</v>
      </c>
      <c r="AJ88" s="1">
        <v>0</v>
      </c>
      <c r="AK88" s="1">
        <v>2.8</v>
      </c>
      <c r="AL88" s="1">
        <v>13.98</v>
      </c>
      <c r="AM88" s="1">
        <v>8.36</v>
      </c>
      <c r="AN88" s="1">
        <v>0.3</v>
      </c>
      <c r="AO88" s="1">
        <v>2.2999999999999998</v>
      </c>
      <c r="AP88" s="1">
        <v>7.6</v>
      </c>
      <c r="AQ88" s="1">
        <v>9.4</v>
      </c>
      <c r="AR88" s="1">
        <v>0</v>
      </c>
      <c r="AS88" s="1">
        <v>2</v>
      </c>
      <c r="AT88" s="1">
        <v>1</v>
      </c>
      <c r="AU88" s="1">
        <v>0.4</v>
      </c>
      <c r="AV88" s="1">
        <v>0.2</v>
      </c>
      <c r="AW88" s="1">
        <v>50</v>
      </c>
      <c r="AX88" s="1">
        <v>1.8</v>
      </c>
      <c r="AY88" s="1">
        <v>0.2</v>
      </c>
      <c r="AZ88" s="1">
        <v>0</v>
      </c>
      <c r="BA88" s="1">
        <v>0.6</v>
      </c>
      <c r="BB88" s="1">
        <v>0.8</v>
      </c>
      <c r="BC88" s="1">
        <v>15.4</v>
      </c>
      <c r="BD88" s="1">
        <v>8.8000000000000007</v>
      </c>
      <c r="BE88" s="1">
        <v>5.4</v>
      </c>
      <c r="BF88" s="1">
        <v>0.8</v>
      </c>
      <c r="BG88" s="1">
        <v>1.4</v>
      </c>
      <c r="BH88" s="1">
        <v>3</v>
      </c>
      <c r="BI88" s="1">
        <v>2.04</v>
      </c>
      <c r="BJ88" s="1">
        <v>13.4</v>
      </c>
      <c r="BK88" s="1">
        <v>11.6</v>
      </c>
      <c r="BL88" s="1">
        <v>87</v>
      </c>
      <c r="BM88" s="1">
        <v>9.8000000000000007</v>
      </c>
      <c r="BN88" s="1">
        <v>6.8</v>
      </c>
      <c r="BO88" s="1">
        <v>69</v>
      </c>
      <c r="BP88" s="1">
        <v>4</v>
      </c>
      <c r="BQ88" s="1">
        <v>3</v>
      </c>
      <c r="BR88" s="1">
        <v>75</v>
      </c>
      <c r="BS88" s="1">
        <v>0.2</v>
      </c>
      <c r="BT88" s="1">
        <v>0</v>
      </c>
      <c r="BU88" s="1">
        <v>3</v>
      </c>
      <c r="BV88" s="1">
        <v>2</v>
      </c>
      <c r="BW88" s="1">
        <v>2</v>
      </c>
      <c r="BX88" s="1">
        <v>0.2</v>
      </c>
      <c r="BY88" s="1">
        <v>20.399999999999999</v>
      </c>
      <c r="BZ88" s="1">
        <v>0.6</v>
      </c>
      <c r="CA88" s="1">
        <v>1.2</v>
      </c>
      <c r="CB88" s="1">
        <v>3.2</v>
      </c>
      <c r="CC88" s="1">
        <v>0.2</v>
      </c>
      <c r="CD88" s="1">
        <v>0</v>
      </c>
      <c r="CE88" s="1">
        <v>1.2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3.1715675600000006</v>
      </c>
      <c r="CL88" s="1">
        <v>1</v>
      </c>
    </row>
    <row r="89" spans="1:90" x14ac:dyDescent="0.25">
      <c r="A89" s="1" t="s">
        <v>176</v>
      </c>
      <c r="B89" s="1">
        <v>5.0999999999999996</v>
      </c>
      <c r="C89" s="1">
        <v>2</v>
      </c>
      <c r="D89" s="1">
        <v>13</v>
      </c>
      <c r="E89" s="1">
        <v>0.01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5</v>
      </c>
      <c r="V89" s="1">
        <v>2.5</v>
      </c>
      <c r="W89" s="1">
        <v>50</v>
      </c>
      <c r="X89" s="1">
        <v>0.5</v>
      </c>
      <c r="Y89" s="1">
        <v>0.5</v>
      </c>
      <c r="Z89" s="1">
        <v>100</v>
      </c>
      <c r="AA89" s="1">
        <v>0</v>
      </c>
      <c r="AB89" s="1">
        <v>0</v>
      </c>
      <c r="AC89" s="1">
        <v>0.5</v>
      </c>
      <c r="AD89" s="1">
        <v>0</v>
      </c>
      <c r="AE89" s="1">
        <v>0.02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10.9</v>
      </c>
      <c r="AM89" s="1">
        <v>1.8</v>
      </c>
      <c r="AN89" s="1">
        <v>0.1</v>
      </c>
      <c r="AO89" s="1">
        <v>1.7</v>
      </c>
      <c r="AP89" s="1">
        <v>3.5</v>
      </c>
      <c r="AQ89" s="1">
        <v>3.5</v>
      </c>
      <c r="AR89" s="1">
        <v>0</v>
      </c>
      <c r="AS89" s="1">
        <v>1</v>
      </c>
      <c r="AT89" s="1">
        <v>0.5</v>
      </c>
      <c r="AU89" s="1">
        <v>0</v>
      </c>
      <c r="AV89" s="1">
        <v>0</v>
      </c>
      <c r="AX89" s="1">
        <v>0.5</v>
      </c>
      <c r="AY89" s="1">
        <v>0</v>
      </c>
      <c r="AZ89" s="1">
        <v>0</v>
      </c>
      <c r="BA89" s="1">
        <v>0</v>
      </c>
      <c r="BB89" s="1">
        <v>0</v>
      </c>
      <c r="BC89" s="1">
        <v>11</v>
      </c>
      <c r="BD89" s="1">
        <v>6</v>
      </c>
      <c r="BE89" s="1">
        <v>4.5</v>
      </c>
      <c r="BF89" s="1">
        <v>0.5</v>
      </c>
      <c r="BG89" s="1">
        <v>0</v>
      </c>
      <c r="BH89" s="1">
        <v>1</v>
      </c>
      <c r="BI89" s="1">
        <v>1.1000000000000001</v>
      </c>
      <c r="BJ89" s="1">
        <v>8</v>
      </c>
      <c r="BK89" s="1">
        <v>5</v>
      </c>
      <c r="BL89" s="1">
        <v>63</v>
      </c>
      <c r="BM89" s="1">
        <v>7.5</v>
      </c>
      <c r="BN89" s="1">
        <v>4.5</v>
      </c>
      <c r="BO89" s="1">
        <v>60</v>
      </c>
      <c r="BP89" s="1">
        <v>5</v>
      </c>
      <c r="BQ89" s="1">
        <v>2.5</v>
      </c>
      <c r="BR89" s="1">
        <v>50</v>
      </c>
      <c r="BS89" s="1">
        <v>1</v>
      </c>
      <c r="BT89" s="1">
        <v>0</v>
      </c>
      <c r="BU89" s="1">
        <v>0</v>
      </c>
      <c r="BV89" s="1">
        <v>2</v>
      </c>
      <c r="BW89" s="1">
        <v>0</v>
      </c>
      <c r="BX89" s="1">
        <v>0</v>
      </c>
      <c r="BY89" s="1">
        <v>9.5</v>
      </c>
      <c r="BZ89" s="1">
        <v>0</v>
      </c>
      <c r="CA89" s="1">
        <v>1</v>
      </c>
      <c r="CB89" s="1">
        <v>1.5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2.0192285400000007</v>
      </c>
      <c r="CL89" s="1">
        <v>1</v>
      </c>
    </row>
  </sheetData>
  <sortState xmlns:xlrd2="http://schemas.microsoft.com/office/spreadsheetml/2017/richdata2" ref="A2:CL89">
    <sortCondition descending="1" ref="CL2:CL89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2F59-5B5C-403C-9AC3-F3FFF36D0A8E}">
  <dimension ref="A1:CL51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129</v>
      </c>
      <c r="B2" s="1">
        <v>5.4</v>
      </c>
      <c r="C2" s="1">
        <v>10</v>
      </c>
      <c r="D2" s="1">
        <v>52</v>
      </c>
      <c r="E2" s="1">
        <v>0.19</v>
      </c>
      <c r="F2" s="1">
        <v>0.31</v>
      </c>
      <c r="G2" s="1">
        <v>0.4</v>
      </c>
      <c r="H2" s="1">
        <v>5</v>
      </c>
      <c r="I2" s="1">
        <v>1.4</v>
      </c>
      <c r="J2" s="1">
        <v>0.3</v>
      </c>
      <c r="K2" s="1">
        <v>1.3</v>
      </c>
      <c r="L2" s="1">
        <v>0.1</v>
      </c>
      <c r="M2" s="1">
        <v>0.4</v>
      </c>
      <c r="N2" s="1">
        <v>0.3</v>
      </c>
      <c r="O2" s="1">
        <v>0.19</v>
      </c>
      <c r="P2" s="1">
        <v>0.19</v>
      </c>
      <c r="Q2" s="1">
        <v>0.2</v>
      </c>
      <c r="R2" s="1">
        <v>0.2</v>
      </c>
      <c r="S2" s="1">
        <v>0</v>
      </c>
      <c r="T2" s="1">
        <v>0</v>
      </c>
      <c r="U2" s="1">
        <v>5.2</v>
      </c>
      <c r="V2" s="1">
        <v>3.9</v>
      </c>
      <c r="W2" s="1">
        <v>75</v>
      </c>
      <c r="X2" s="1">
        <v>2</v>
      </c>
      <c r="Y2" s="1">
        <v>0.2</v>
      </c>
      <c r="Z2" s="1">
        <v>10</v>
      </c>
      <c r="AA2" s="1">
        <v>1.2</v>
      </c>
      <c r="AB2" s="1">
        <v>0</v>
      </c>
      <c r="AC2" s="1">
        <v>1.1000000000000001</v>
      </c>
      <c r="AD2" s="1">
        <v>0.2</v>
      </c>
      <c r="AE2" s="1">
        <v>0.16</v>
      </c>
      <c r="AF2" s="1">
        <v>0.3</v>
      </c>
      <c r="AG2" s="1">
        <v>0</v>
      </c>
      <c r="AH2" s="1">
        <v>0.1</v>
      </c>
      <c r="AI2" s="1">
        <v>0</v>
      </c>
      <c r="AJ2" s="1">
        <v>0.3</v>
      </c>
      <c r="AK2" s="1">
        <v>20.399999999999999</v>
      </c>
      <c r="AL2" s="1">
        <v>13.93</v>
      </c>
      <c r="AM2" s="1">
        <v>14.02</v>
      </c>
      <c r="AN2" s="1">
        <v>1.4</v>
      </c>
      <c r="AO2" s="1">
        <v>3.6</v>
      </c>
      <c r="AP2" s="1">
        <v>5.4</v>
      </c>
      <c r="AQ2" s="1">
        <v>11.7</v>
      </c>
      <c r="AR2" s="1">
        <v>0</v>
      </c>
      <c r="AS2" s="1">
        <v>3.7</v>
      </c>
      <c r="AT2" s="1">
        <v>0.6</v>
      </c>
      <c r="AU2" s="1">
        <v>1.2</v>
      </c>
      <c r="AV2" s="1">
        <v>0.8</v>
      </c>
      <c r="AW2" s="1">
        <v>67</v>
      </c>
      <c r="AX2" s="1">
        <v>2.1</v>
      </c>
      <c r="AY2" s="1">
        <v>0.1</v>
      </c>
      <c r="AZ2" s="1">
        <v>0.1</v>
      </c>
      <c r="BA2" s="1">
        <v>0.3</v>
      </c>
      <c r="BB2" s="1">
        <v>0.5</v>
      </c>
      <c r="BC2" s="1">
        <v>10.8</v>
      </c>
      <c r="BD2" s="1">
        <v>5.9</v>
      </c>
      <c r="BE2" s="1">
        <v>4.5999999999999996</v>
      </c>
      <c r="BF2" s="1">
        <v>0.3</v>
      </c>
      <c r="BG2" s="1">
        <v>1.2</v>
      </c>
      <c r="BH2" s="1">
        <v>1.5</v>
      </c>
      <c r="BI2" s="1">
        <v>1.28</v>
      </c>
      <c r="BJ2" s="1">
        <v>11.3</v>
      </c>
      <c r="BK2" s="1">
        <v>8.6999999999999993</v>
      </c>
      <c r="BL2" s="1">
        <v>77</v>
      </c>
      <c r="BM2" s="1">
        <v>9.6999999999999993</v>
      </c>
      <c r="BN2" s="1">
        <v>6.3</v>
      </c>
      <c r="BO2" s="1">
        <v>65</v>
      </c>
      <c r="BP2" s="1">
        <v>5.2</v>
      </c>
      <c r="BQ2" s="1">
        <v>3.9</v>
      </c>
      <c r="BR2" s="1">
        <v>75</v>
      </c>
      <c r="BS2" s="1">
        <v>0.1</v>
      </c>
      <c r="BT2" s="1">
        <v>0</v>
      </c>
      <c r="BU2" s="1">
        <v>6</v>
      </c>
      <c r="BV2" s="1">
        <v>4</v>
      </c>
      <c r="BW2" s="1">
        <v>4</v>
      </c>
      <c r="BX2" s="1">
        <v>0.9</v>
      </c>
      <c r="BY2" s="1">
        <v>23.3</v>
      </c>
      <c r="BZ2" s="1">
        <v>2.9</v>
      </c>
      <c r="CA2" s="1">
        <v>0.3</v>
      </c>
      <c r="CB2" s="1">
        <v>2.4</v>
      </c>
      <c r="CC2" s="1">
        <v>0.2</v>
      </c>
      <c r="CD2" s="1">
        <v>0</v>
      </c>
      <c r="CE2" s="1">
        <v>1.2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4.0664508500000034</v>
      </c>
      <c r="CL2" s="1">
        <v>15</v>
      </c>
    </row>
    <row r="3" spans="1:90" x14ac:dyDescent="0.25">
      <c r="A3" s="1" t="s">
        <v>132</v>
      </c>
      <c r="B3" s="1">
        <v>8.6</v>
      </c>
      <c r="C3" s="1">
        <v>13</v>
      </c>
      <c r="D3" s="1">
        <v>44.92</v>
      </c>
      <c r="E3" s="1">
        <v>0.18</v>
      </c>
      <c r="F3" s="1">
        <v>0.18</v>
      </c>
      <c r="G3" s="1">
        <v>0.4</v>
      </c>
      <c r="H3" s="1">
        <v>6</v>
      </c>
      <c r="I3" s="1">
        <v>1.85</v>
      </c>
      <c r="J3" s="1">
        <v>0.69</v>
      </c>
      <c r="K3" s="1">
        <v>1.1499999999999999</v>
      </c>
      <c r="L3" s="1">
        <v>0.69</v>
      </c>
      <c r="M3" s="1">
        <v>0.31</v>
      </c>
      <c r="N3" s="1">
        <v>0.08</v>
      </c>
      <c r="O3" s="1">
        <v>0.22</v>
      </c>
      <c r="P3" s="1">
        <v>0.22</v>
      </c>
      <c r="Q3" s="1">
        <v>0.23</v>
      </c>
      <c r="R3" s="1">
        <v>0.23</v>
      </c>
      <c r="S3" s="1">
        <v>0</v>
      </c>
      <c r="T3" s="1">
        <v>0</v>
      </c>
      <c r="U3" s="1">
        <v>14.15</v>
      </c>
      <c r="V3" s="1">
        <v>12.15</v>
      </c>
      <c r="W3" s="1">
        <v>86</v>
      </c>
      <c r="X3" s="1">
        <v>3</v>
      </c>
      <c r="Y3" s="1">
        <v>0.77</v>
      </c>
      <c r="Z3" s="1">
        <v>26</v>
      </c>
      <c r="AA3" s="1">
        <v>1.85</v>
      </c>
      <c r="AB3" s="1">
        <v>0.08</v>
      </c>
      <c r="AC3" s="1">
        <v>1.46</v>
      </c>
      <c r="AD3" s="1">
        <v>0.31</v>
      </c>
      <c r="AE3" s="1">
        <v>0.22</v>
      </c>
      <c r="AF3" s="1">
        <v>0.23</v>
      </c>
      <c r="AG3" s="1">
        <v>0</v>
      </c>
      <c r="AH3" s="1">
        <v>0</v>
      </c>
      <c r="AI3" s="1">
        <v>0</v>
      </c>
      <c r="AJ3" s="1">
        <v>0.15</v>
      </c>
      <c r="AK3" s="1">
        <v>24.08</v>
      </c>
      <c r="AL3" s="1">
        <v>23.47</v>
      </c>
      <c r="AM3" s="1">
        <v>17.2</v>
      </c>
      <c r="AN3" s="1">
        <v>1.8</v>
      </c>
      <c r="AO3" s="1">
        <v>4.0999999999999996</v>
      </c>
      <c r="AP3" s="1">
        <v>8.08</v>
      </c>
      <c r="AQ3" s="1">
        <v>14.31</v>
      </c>
      <c r="AR3" s="1">
        <v>0.15</v>
      </c>
      <c r="AS3" s="1">
        <v>3.54</v>
      </c>
      <c r="AT3" s="1">
        <v>0.38</v>
      </c>
      <c r="AU3" s="1">
        <v>0.23</v>
      </c>
      <c r="AV3" s="1">
        <v>0.15</v>
      </c>
      <c r="AW3" s="1">
        <v>65</v>
      </c>
      <c r="AX3" s="1">
        <v>2.54</v>
      </c>
      <c r="AY3" s="1">
        <v>0.08</v>
      </c>
      <c r="AZ3" s="1">
        <v>0.08</v>
      </c>
      <c r="BA3" s="1">
        <v>0.23</v>
      </c>
      <c r="BB3" s="1">
        <v>0.38</v>
      </c>
      <c r="BC3" s="1">
        <v>6.92</v>
      </c>
      <c r="BD3" s="1">
        <v>4.1500000000000004</v>
      </c>
      <c r="BE3" s="1">
        <v>2.15</v>
      </c>
      <c r="BF3" s="1">
        <v>0.69</v>
      </c>
      <c r="BG3" s="1">
        <v>0.77</v>
      </c>
      <c r="BH3" s="1">
        <v>0.54</v>
      </c>
      <c r="BI3" s="1">
        <v>0.63</v>
      </c>
      <c r="BJ3" s="1">
        <v>27.31</v>
      </c>
      <c r="BK3" s="1">
        <v>24.62</v>
      </c>
      <c r="BL3" s="1">
        <v>90</v>
      </c>
      <c r="BM3" s="1">
        <v>24.46</v>
      </c>
      <c r="BN3" s="1">
        <v>20</v>
      </c>
      <c r="BO3" s="1">
        <v>82</v>
      </c>
      <c r="BP3" s="1">
        <v>14.15</v>
      </c>
      <c r="BQ3" s="1">
        <v>12.15</v>
      </c>
      <c r="BR3" s="1">
        <v>86</v>
      </c>
      <c r="BS3" s="1">
        <v>0.38</v>
      </c>
      <c r="BT3" s="1">
        <v>0.31</v>
      </c>
      <c r="BU3" s="1">
        <v>5</v>
      </c>
      <c r="BV3" s="1">
        <v>8</v>
      </c>
      <c r="BW3" s="1">
        <v>1</v>
      </c>
      <c r="BX3" s="1">
        <v>1</v>
      </c>
      <c r="BY3" s="1">
        <v>39.31</v>
      </c>
      <c r="BZ3" s="1">
        <v>3.77</v>
      </c>
      <c r="CA3" s="1">
        <v>1.38</v>
      </c>
      <c r="CB3" s="1">
        <v>4.08</v>
      </c>
      <c r="CC3" s="1">
        <v>0.23</v>
      </c>
      <c r="CD3" s="1">
        <v>0</v>
      </c>
      <c r="CE3" s="1">
        <v>1.38</v>
      </c>
      <c r="CF3" s="1">
        <v>0.08</v>
      </c>
      <c r="CG3" s="1">
        <v>0.31</v>
      </c>
      <c r="CH3" s="1">
        <v>0</v>
      </c>
      <c r="CI3" s="1">
        <v>0</v>
      </c>
      <c r="CJ3" s="1">
        <v>0</v>
      </c>
      <c r="CK3" s="1">
        <f t="shared" ref="CK3:CK51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5.4201005099999993</v>
      </c>
      <c r="CL3" s="1">
        <v>12</v>
      </c>
    </row>
    <row r="4" spans="1:90" x14ac:dyDescent="0.25">
      <c r="A4" s="1" t="s">
        <v>78</v>
      </c>
      <c r="B4" s="1">
        <v>10.8</v>
      </c>
      <c r="C4" s="1">
        <v>14</v>
      </c>
      <c r="D4" s="1">
        <v>58.79</v>
      </c>
      <c r="E4" s="1">
        <v>0.26</v>
      </c>
      <c r="F4" s="1">
        <v>0.19</v>
      </c>
      <c r="G4" s="1">
        <v>0.6</v>
      </c>
      <c r="H4" s="1">
        <v>5</v>
      </c>
      <c r="I4" s="1">
        <v>1.93</v>
      </c>
      <c r="J4" s="1">
        <v>0.86</v>
      </c>
      <c r="K4" s="1">
        <v>1.5</v>
      </c>
      <c r="L4" s="1">
        <v>0.43</v>
      </c>
      <c r="M4" s="1">
        <v>0.56999999999999995</v>
      </c>
      <c r="N4" s="1">
        <v>0.21</v>
      </c>
      <c r="O4" s="1">
        <v>0.31</v>
      </c>
      <c r="P4" s="1">
        <v>0.37</v>
      </c>
      <c r="Q4" s="1">
        <v>0.28999999999999998</v>
      </c>
      <c r="R4" s="1">
        <v>0.28999999999999998</v>
      </c>
      <c r="S4" s="1">
        <v>0</v>
      </c>
      <c r="T4" s="1">
        <v>7.0000000000000007E-2</v>
      </c>
      <c r="U4" s="1">
        <v>13.86</v>
      </c>
      <c r="V4" s="1">
        <v>11.36</v>
      </c>
      <c r="W4" s="1">
        <v>82</v>
      </c>
      <c r="X4" s="1">
        <v>1.43</v>
      </c>
      <c r="Y4" s="1">
        <v>0.36</v>
      </c>
      <c r="Z4" s="1">
        <v>25</v>
      </c>
      <c r="AA4" s="1">
        <v>0.14000000000000001</v>
      </c>
      <c r="AB4" s="1">
        <v>0</v>
      </c>
      <c r="AC4" s="1">
        <v>1.57</v>
      </c>
      <c r="AD4" s="1">
        <v>0.21</v>
      </c>
      <c r="AE4" s="1">
        <v>0.22</v>
      </c>
      <c r="AF4" s="1">
        <v>7.0000000000000007E-2</v>
      </c>
      <c r="AG4" s="1">
        <v>0</v>
      </c>
      <c r="AH4" s="1">
        <v>0</v>
      </c>
      <c r="AI4" s="1">
        <v>0</v>
      </c>
      <c r="AJ4" s="1">
        <v>0.36</v>
      </c>
      <c r="AK4" s="1">
        <v>36.71</v>
      </c>
      <c r="AL4" s="1">
        <v>21.54</v>
      </c>
      <c r="AM4" s="1">
        <v>17.53</v>
      </c>
      <c r="AN4" s="1">
        <v>2.5</v>
      </c>
      <c r="AO4" s="1">
        <v>5</v>
      </c>
      <c r="AP4" s="1">
        <v>6.14</v>
      </c>
      <c r="AQ4" s="1">
        <v>11.93</v>
      </c>
      <c r="AR4" s="1">
        <v>0.21</v>
      </c>
      <c r="AS4" s="1">
        <v>3.79</v>
      </c>
      <c r="AT4" s="1">
        <v>0.36</v>
      </c>
      <c r="AU4" s="1">
        <v>0.5</v>
      </c>
      <c r="AV4" s="1">
        <v>0.21</v>
      </c>
      <c r="AW4" s="1">
        <v>42</v>
      </c>
      <c r="AX4" s="1">
        <v>2.36</v>
      </c>
      <c r="AY4" s="1">
        <v>0</v>
      </c>
      <c r="AZ4" s="1">
        <v>0</v>
      </c>
      <c r="BA4" s="1">
        <v>0.43</v>
      </c>
      <c r="BB4" s="1">
        <v>0.43</v>
      </c>
      <c r="BC4" s="1">
        <v>6.29</v>
      </c>
      <c r="BD4" s="1">
        <v>4.1399999999999997</v>
      </c>
      <c r="BE4" s="1">
        <v>1.86</v>
      </c>
      <c r="BF4" s="1">
        <v>0.79</v>
      </c>
      <c r="BG4" s="1">
        <v>1</v>
      </c>
      <c r="BH4" s="1">
        <v>0.71</v>
      </c>
      <c r="BI4" s="1">
        <v>0.61</v>
      </c>
      <c r="BJ4" s="1">
        <v>24.07</v>
      </c>
      <c r="BK4" s="1">
        <v>20.79</v>
      </c>
      <c r="BL4" s="1">
        <v>86</v>
      </c>
      <c r="BM4" s="1">
        <v>21.64</v>
      </c>
      <c r="BN4" s="1">
        <v>17.57</v>
      </c>
      <c r="BO4" s="1">
        <v>81</v>
      </c>
      <c r="BP4" s="1">
        <v>13.86</v>
      </c>
      <c r="BQ4" s="1">
        <v>11.36</v>
      </c>
      <c r="BR4" s="1">
        <v>82</v>
      </c>
      <c r="BS4" s="1">
        <v>7.0000000000000007E-2</v>
      </c>
      <c r="BT4" s="1">
        <v>0</v>
      </c>
      <c r="BU4" s="1">
        <v>8</v>
      </c>
      <c r="BV4" s="1">
        <v>6</v>
      </c>
      <c r="BW4" s="1">
        <v>2</v>
      </c>
      <c r="BX4" s="1">
        <v>1.1399999999999999</v>
      </c>
      <c r="BY4" s="1">
        <v>38.14</v>
      </c>
      <c r="BZ4" s="1">
        <v>6.36</v>
      </c>
      <c r="CA4" s="1">
        <v>0.64</v>
      </c>
      <c r="CB4" s="1">
        <v>3.07</v>
      </c>
      <c r="CC4" s="1">
        <v>0.28999999999999998</v>
      </c>
      <c r="CD4" s="1">
        <v>0</v>
      </c>
      <c r="CE4" s="1">
        <v>7.0000000000000007E-2</v>
      </c>
      <c r="CF4" s="1">
        <v>0</v>
      </c>
      <c r="CG4" s="1">
        <v>0</v>
      </c>
      <c r="CH4" s="1">
        <v>0</v>
      </c>
      <c r="CI4" s="1">
        <v>7.0000000000000007E-2</v>
      </c>
      <c r="CJ4" s="1">
        <v>7.0000000000000007E-2</v>
      </c>
      <c r="CK4" s="1">
        <f t="shared" si="0"/>
        <v>4.5651602600000034</v>
      </c>
      <c r="CL4" s="1">
        <v>8</v>
      </c>
    </row>
    <row r="5" spans="1:90" x14ac:dyDescent="0.25">
      <c r="A5" s="1" t="s">
        <v>204</v>
      </c>
      <c r="B5" s="1">
        <v>5.6</v>
      </c>
      <c r="C5" s="1">
        <v>15</v>
      </c>
      <c r="D5" s="1">
        <v>65.599999999999994</v>
      </c>
      <c r="E5" s="1">
        <v>0.13</v>
      </c>
      <c r="F5" s="1">
        <v>0.17</v>
      </c>
      <c r="G5" s="1">
        <v>0.2</v>
      </c>
      <c r="H5" s="1">
        <v>4</v>
      </c>
      <c r="I5" s="1">
        <v>0.93</v>
      </c>
      <c r="J5" s="1">
        <v>0.47</v>
      </c>
      <c r="K5" s="1">
        <v>0.4</v>
      </c>
      <c r="L5" s="1">
        <v>0.53</v>
      </c>
      <c r="M5" s="1">
        <v>0</v>
      </c>
      <c r="N5" s="1">
        <v>7.0000000000000007E-2</v>
      </c>
      <c r="O5" s="1">
        <v>0.09</v>
      </c>
      <c r="P5" s="1">
        <v>0.09</v>
      </c>
      <c r="Q5" s="1">
        <v>0.27</v>
      </c>
      <c r="R5" s="1">
        <v>0.2</v>
      </c>
      <c r="S5" s="1">
        <v>7.0000000000000007E-2</v>
      </c>
      <c r="T5" s="1">
        <v>7.0000000000000007E-2</v>
      </c>
      <c r="U5" s="1">
        <v>14.13</v>
      </c>
      <c r="V5" s="1">
        <v>10.73</v>
      </c>
      <c r="W5" s="1">
        <v>76</v>
      </c>
      <c r="X5" s="1">
        <v>1.33</v>
      </c>
      <c r="Y5" s="1">
        <v>0.6</v>
      </c>
      <c r="Z5" s="1">
        <v>45</v>
      </c>
      <c r="AA5" s="1">
        <v>0.93</v>
      </c>
      <c r="AB5" s="1">
        <v>0.27</v>
      </c>
      <c r="AC5" s="1">
        <v>1.53</v>
      </c>
      <c r="AD5" s="1">
        <v>7.0000000000000007E-2</v>
      </c>
      <c r="AE5" s="1">
        <v>0.11</v>
      </c>
      <c r="AF5" s="1">
        <v>0</v>
      </c>
      <c r="AG5" s="1">
        <v>0</v>
      </c>
      <c r="AH5" s="1">
        <v>0.13</v>
      </c>
      <c r="AI5" s="1">
        <v>0</v>
      </c>
      <c r="AJ5" s="1">
        <v>0.4</v>
      </c>
      <c r="AK5" s="1">
        <v>14</v>
      </c>
      <c r="AL5" s="1">
        <v>23.33</v>
      </c>
      <c r="AM5" s="1">
        <v>17.04</v>
      </c>
      <c r="AN5" s="1">
        <v>0.8</v>
      </c>
      <c r="AO5" s="1">
        <v>3.1</v>
      </c>
      <c r="AP5" s="1">
        <v>9.33</v>
      </c>
      <c r="AQ5" s="1">
        <v>14.13</v>
      </c>
      <c r="AR5" s="1">
        <v>0.27</v>
      </c>
      <c r="AS5" s="1">
        <v>3.6</v>
      </c>
      <c r="AT5" s="1">
        <v>0.93</v>
      </c>
      <c r="AU5" s="1">
        <v>1.27</v>
      </c>
      <c r="AV5" s="1">
        <v>0.53</v>
      </c>
      <c r="AW5" s="1">
        <v>42</v>
      </c>
      <c r="AX5" s="1">
        <v>3.8</v>
      </c>
      <c r="AY5" s="1">
        <v>0.33</v>
      </c>
      <c r="AZ5" s="1">
        <v>7.0000000000000007E-2</v>
      </c>
      <c r="BA5" s="1">
        <v>0.2</v>
      </c>
      <c r="BB5" s="1">
        <v>0.6</v>
      </c>
      <c r="BC5" s="1">
        <v>13.13</v>
      </c>
      <c r="BD5" s="1">
        <v>7.73</v>
      </c>
      <c r="BE5" s="1">
        <v>5</v>
      </c>
      <c r="BF5" s="1">
        <v>0.8</v>
      </c>
      <c r="BG5" s="1">
        <v>2</v>
      </c>
      <c r="BH5" s="1">
        <v>1.67</v>
      </c>
      <c r="BI5" s="1">
        <v>1.45</v>
      </c>
      <c r="BJ5" s="1">
        <v>36.6</v>
      </c>
      <c r="BK5" s="1">
        <v>30.67</v>
      </c>
      <c r="BL5" s="1">
        <v>84</v>
      </c>
      <c r="BM5" s="1">
        <v>24.4</v>
      </c>
      <c r="BN5" s="1">
        <v>19</v>
      </c>
      <c r="BO5" s="1">
        <v>78</v>
      </c>
      <c r="BP5" s="1">
        <v>14.13</v>
      </c>
      <c r="BQ5" s="1">
        <v>10.73</v>
      </c>
      <c r="BR5" s="1">
        <v>76</v>
      </c>
      <c r="BS5" s="1">
        <v>0.53</v>
      </c>
      <c r="BT5" s="1">
        <v>0.13</v>
      </c>
      <c r="BU5" s="1">
        <v>11</v>
      </c>
      <c r="BV5" s="1">
        <v>4</v>
      </c>
      <c r="BW5" s="1">
        <v>5</v>
      </c>
      <c r="BX5" s="1">
        <v>0.47</v>
      </c>
      <c r="BY5" s="1">
        <v>45.87</v>
      </c>
      <c r="BZ5" s="1">
        <v>1.53</v>
      </c>
      <c r="CA5" s="1">
        <v>3.8</v>
      </c>
      <c r="CB5" s="1">
        <v>3.4</v>
      </c>
      <c r="CC5" s="1">
        <v>0.2</v>
      </c>
      <c r="CD5" s="1">
        <v>0</v>
      </c>
      <c r="CE5" s="1">
        <v>0.8</v>
      </c>
      <c r="CF5" s="1">
        <v>7.0000000000000007E-2</v>
      </c>
      <c r="CG5" s="1">
        <v>0.33</v>
      </c>
      <c r="CH5" s="1">
        <v>7.0000000000000007E-2</v>
      </c>
      <c r="CI5" s="1">
        <v>0</v>
      </c>
      <c r="CJ5" s="1">
        <v>0</v>
      </c>
      <c r="CK5" s="1">
        <f t="shared" si="0"/>
        <v>3.4130187199999988</v>
      </c>
      <c r="CL5" s="1">
        <v>7</v>
      </c>
    </row>
    <row r="6" spans="1:90" x14ac:dyDescent="0.25">
      <c r="A6" s="1" t="s">
        <v>92</v>
      </c>
      <c r="B6" s="1">
        <v>6.4</v>
      </c>
      <c r="C6" s="1">
        <v>17</v>
      </c>
      <c r="D6" s="1">
        <v>73.290000000000006</v>
      </c>
      <c r="E6" s="1">
        <v>0.28999999999999998</v>
      </c>
      <c r="F6" s="1">
        <v>0.3</v>
      </c>
      <c r="G6" s="1">
        <v>0.4</v>
      </c>
      <c r="H6" s="1">
        <v>7</v>
      </c>
      <c r="I6" s="1">
        <v>1.82</v>
      </c>
      <c r="J6" s="1">
        <v>0.53</v>
      </c>
      <c r="K6" s="1">
        <v>1.53</v>
      </c>
      <c r="L6" s="1">
        <v>0.28999999999999998</v>
      </c>
      <c r="M6" s="1">
        <v>0.28999999999999998</v>
      </c>
      <c r="N6" s="1">
        <v>0.06</v>
      </c>
      <c r="O6" s="1">
        <v>0.21</v>
      </c>
      <c r="P6" s="1">
        <v>0.21</v>
      </c>
      <c r="Q6" s="1">
        <v>0.12</v>
      </c>
      <c r="R6" s="1">
        <v>0.12</v>
      </c>
      <c r="S6" s="1">
        <v>0</v>
      </c>
      <c r="T6" s="1">
        <v>0</v>
      </c>
      <c r="U6" s="1">
        <v>14.82</v>
      </c>
      <c r="V6" s="1">
        <v>11.76</v>
      </c>
      <c r="W6" s="1">
        <v>79</v>
      </c>
      <c r="X6" s="1">
        <v>2.65</v>
      </c>
      <c r="Y6" s="1">
        <v>0.71</v>
      </c>
      <c r="Z6" s="1">
        <v>27</v>
      </c>
      <c r="AA6" s="1">
        <v>1</v>
      </c>
      <c r="AB6" s="1">
        <v>0.35</v>
      </c>
      <c r="AC6" s="1">
        <v>1.71</v>
      </c>
      <c r="AD6" s="1">
        <v>0.28999999999999998</v>
      </c>
      <c r="AE6" s="1">
        <v>0.23</v>
      </c>
      <c r="AF6" s="1">
        <v>0.28999999999999998</v>
      </c>
      <c r="AG6" s="1">
        <v>0</v>
      </c>
      <c r="AH6" s="1">
        <v>0.12</v>
      </c>
      <c r="AI6" s="1">
        <v>0</v>
      </c>
      <c r="AJ6" s="1">
        <v>0.47</v>
      </c>
      <c r="AK6" s="1">
        <v>28.06</v>
      </c>
      <c r="AL6" s="1">
        <v>24.34</v>
      </c>
      <c r="AM6" s="1">
        <v>15.74</v>
      </c>
      <c r="AN6" s="1">
        <v>1.7</v>
      </c>
      <c r="AO6" s="1">
        <v>4.0999999999999996</v>
      </c>
      <c r="AP6" s="1">
        <v>7.65</v>
      </c>
      <c r="AQ6" s="1">
        <v>12.41</v>
      </c>
      <c r="AR6" s="1">
        <v>0.18</v>
      </c>
      <c r="AS6" s="1">
        <v>3.76</v>
      </c>
      <c r="AT6" s="1">
        <v>0.82</v>
      </c>
      <c r="AU6" s="1">
        <v>1</v>
      </c>
      <c r="AV6" s="1">
        <v>0.53</v>
      </c>
      <c r="AW6" s="1">
        <v>53</v>
      </c>
      <c r="AX6" s="1">
        <v>4.47</v>
      </c>
      <c r="AY6" s="1">
        <v>0.47</v>
      </c>
      <c r="AZ6" s="1">
        <v>0</v>
      </c>
      <c r="BA6" s="1">
        <v>0.41</v>
      </c>
      <c r="BB6" s="1">
        <v>0.88</v>
      </c>
      <c r="BC6" s="1">
        <v>13.35</v>
      </c>
      <c r="BD6" s="1">
        <v>8.1199999999999992</v>
      </c>
      <c r="BE6" s="1">
        <v>4.88</v>
      </c>
      <c r="BF6" s="1">
        <v>0.76</v>
      </c>
      <c r="BG6" s="1">
        <v>2.1800000000000002</v>
      </c>
      <c r="BH6" s="1">
        <v>1.88</v>
      </c>
      <c r="BI6" s="1">
        <v>1.51</v>
      </c>
      <c r="BJ6" s="1">
        <v>27.82</v>
      </c>
      <c r="BK6" s="1">
        <v>22.29</v>
      </c>
      <c r="BL6" s="1">
        <v>80</v>
      </c>
      <c r="BM6" s="1">
        <v>23.94</v>
      </c>
      <c r="BN6" s="1">
        <v>17.760000000000002</v>
      </c>
      <c r="BO6" s="1">
        <v>74</v>
      </c>
      <c r="BP6" s="1">
        <v>14.82</v>
      </c>
      <c r="BQ6" s="1">
        <v>11.76</v>
      </c>
      <c r="BR6" s="1">
        <v>79</v>
      </c>
      <c r="BS6" s="1">
        <v>0.12</v>
      </c>
      <c r="BT6" s="1">
        <v>0</v>
      </c>
      <c r="BU6" s="1">
        <v>15</v>
      </c>
      <c r="BV6" s="1">
        <v>2</v>
      </c>
      <c r="BW6" s="1">
        <v>8</v>
      </c>
      <c r="BX6" s="1">
        <v>1.06</v>
      </c>
      <c r="BY6" s="1">
        <v>44.65</v>
      </c>
      <c r="BZ6" s="1">
        <v>4.59</v>
      </c>
      <c r="CA6" s="1">
        <v>2.06</v>
      </c>
      <c r="CB6" s="1">
        <v>3.59</v>
      </c>
      <c r="CC6" s="1">
        <v>0.47</v>
      </c>
      <c r="CD6" s="1">
        <v>0</v>
      </c>
      <c r="CE6" s="1">
        <v>1</v>
      </c>
      <c r="CF6" s="1">
        <v>0.06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4.3832660200000015</v>
      </c>
      <c r="CL6" s="1">
        <v>7</v>
      </c>
    </row>
    <row r="7" spans="1:90" x14ac:dyDescent="0.25">
      <c r="A7" s="1" t="s">
        <v>102</v>
      </c>
      <c r="B7" s="1">
        <v>6.6</v>
      </c>
      <c r="C7" s="1">
        <v>15</v>
      </c>
      <c r="D7" s="1">
        <v>84.07</v>
      </c>
      <c r="E7" s="1">
        <v>0.38</v>
      </c>
      <c r="F7" s="1">
        <v>0.5</v>
      </c>
      <c r="G7" s="1">
        <v>0.5</v>
      </c>
      <c r="H7" s="1">
        <v>8</v>
      </c>
      <c r="I7" s="1">
        <v>2.93</v>
      </c>
      <c r="J7" s="1">
        <v>1</v>
      </c>
      <c r="K7" s="1">
        <v>1</v>
      </c>
      <c r="L7" s="1">
        <v>1.93</v>
      </c>
      <c r="M7" s="1">
        <v>0.27</v>
      </c>
      <c r="N7" s="1">
        <v>7.0000000000000007E-2</v>
      </c>
      <c r="O7" s="1">
        <v>0.2</v>
      </c>
      <c r="P7" s="1">
        <v>0.3</v>
      </c>
      <c r="Q7" s="1">
        <v>0.47</v>
      </c>
      <c r="R7" s="1">
        <v>0.27</v>
      </c>
      <c r="S7" s="1">
        <v>0.2</v>
      </c>
      <c r="T7" s="1">
        <v>0</v>
      </c>
      <c r="U7" s="1">
        <v>14.73</v>
      </c>
      <c r="V7" s="1">
        <v>8.6</v>
      </c>
      <c r="W7" s="1">
        <v>58</v>
      </c>
      <c r="X7" s="1">
        <v>5.47</v>
      </c>
      <c r="Y7" s="1">
        <v>1.27</v>
      </c>
      <c r="Z7" s="1">
        <v>23</v>
      </c>
      <c r="AA7" s="1">
        <v>2.6</v>
      </c>
      <c r="AB7" s="1">
        <v>1</v>
      </c>
      <c r="AC7" s="1">
        <v>1.87</v>
      </c>
      <c r="AD7" s="1">
        <v>0.27</v>
      </c>
      <c r="AE7" s="1">
        <v>0.22</v>
      </c>
      <c r="AF7" s="1">
        <v>7.0000000000000007E-2</v>
      </c>
      <c r="AG7" s="1">
        <v>0</v>
      </c>
      <c r="AH7" s="1">
        <v>0.27</v>
      </c>
      <c r="AI7" s="1">
        <v>0</v>
      </c>
      <c r="AJ7" s="1">
        <v>0.2</v>
      </c>
      <c r="AK7" s="1">
        <v>27.27</v>
      </c>
      <c r="AL7" s="1">
        <v>27.89</v>
      </c>
      <c r="AM7" s="1">
        <v>28.31</v>
      </c>
      <c r="AN7" s="1">
        <v>2.2000000000000002</v>
      </c>
      <c r="AO7" s="1">
        <v>4.5999999999999996</v>
      </c>
      <c r="AP7" s="1">
        <v>6.27</v>
      </c>
      <c r="AQ7" s="1">
        <v>15.27</v>
      </c>
      <c r="AR7" s="1">
        <v>0.6</v>
      </c>
      <c r="AS7" s="1">
        <v>5</v>
      </c>
      <c r="AT7" s="1">
        <v>1.8</v>
      </c>
      <c r="AU7" s="1">
        <v>1.67</v>
      </c>
      <c r="AV7" s="1">
        <v>1.07</v>
      </c>
      <c r="AW7" s="1">
        <v>64</v>
      </c>
      <c r="AX7" s="1">
        <v>5</v>
      </c>
      <c r="AY7" s="1">
        <v>0.73</v>
      </c>
      <c r="AZ7" s="1">
        <v>0</v>
      </c>
      <c r="BA7" s="1">
        <v>1</v>
      </c>
      <c r="BB7" s="1">
        <v>1.73</v>
      </c>
      <c r="BC7" s="1">
        <v>15.53</v>
      </c>
      <c r="BD7" s="1">
        <v>9.5299999999999994</v>
      </c>
      <c r="BE7" s="1">
        <v>5.47</v>
      </c>
      <c r="BF7" s="1">
        <v>0.67</v>
      </c>
      <c r="BG7" s="1">
        <v>1.73</v>
      </c>
      <c r="BH7" s="1">
        <v>2</v>
      </c>
      <c r="BI7" s="1">
        <v>1.7</v>
      </c>
      <c r="BJ7" s="1">
        <v>30.6</v>
      </c>
      <c r="BK7" s="1">
        <v>21.2</v>
      </c>
      <c r="BL7" s="1">
        <v>69</v>
      </c>
      <c r="BM7" s="1">
        <v>26.87</v>
      </c>
      <c r="BN7" s="1">
        <v>14.93</v>
      </c>
      <c r="BO7" s="1">
        <v>56</v>
      </c>
      <c r="BP7" s="1">
        <v>14.73</v>
      </c>
      <c r="BQ7" s="1">
        <v>8.6</v>
      </c>
      <c r="BR7" s="1">
        <v>58</v>
      </c>
      <c r="BS7" s="1">
        <v>0.4</v>
      </c>
      <c r="BT7" s="1">
        <v>0.13</v>
      </c>
      <c r="BU7" s="1">
        <v>15</v>
      </c>
      <c r="BV7" s="1">
        <v>0</v>
      </c>
      <c r="BW7" s="1">
        <v>4</v>
      </c>
      <c r="BX7" s="1">
        <v>2.4</v>
      </c>
      <c r="BY7" s="1">
        <v>58.8</v>
      </c>
      <c r="BZ7" s="1">
        <v>3.53</v>
      </c>
      <c r="CA7" s="1">
        <v>6.2</v>
      </c>
      <c r="CB7" s="1">
        <v>7.87</v>
      </c>
      <c r="CC7" s="1">
        <v>0.33</v>
      </c>
      <c r="CD7" s="1">
        <v>0</v>
      </c>
      <c r="CE7" s="1">
        <v>2.33</v>
      </c>
      <c r="CF7" s="1">
        <v>0.27</v>
      </c>
      <c r="CG7" s="1">
        <v>0.33</v>
      </c>
      <c r="CH7" s="1">
        <v>7.0000000000000007E-2</v>
      </c>
      <c r="CI7" s="1">
        <v>0.13</v>
      </c>
      <c r="CJ7" s="1">
        <v>0.13</v>
      </c>
      <c r="CK7" s="1">
        <f t="shared" si="0"/>
        <v>4.1727538000000042</v>
      </c>
      <c r="CL7" s="1">
        <v>7</v>
      </c>
    </row>
    <row r="8" spans="1:90" x14ac:dyDescent="0.25">
      <c r="A8" s="1" t="s">
        <v>146</v>
      </c>
      <c r="B8" s="1">
        <v>8.4</v>
      </c>
      <c r="C8" s="1">
        <v>16</v>
      </c>
      <c r="D8" s="1">
        <v>70.75</v>
      </c>
      <c r="E8" s="1">
        <v>0.32</v>
      </c>
      <c r="F8" s="1">
        <v>0.23</v>
      </c>
      <c r="G8" s="1">
        <v>0.8</v>
      </c>
      <c r="H8" s="1">
        <v>10</v>
      </c>
      <c r="I8" s="1">
        <v>2.88</v>
      </c>
      <c r="J8" s="1">
        <v>1.1200000000000001</v>
      </c>
      <c r="K8" s="1">
        <v>2.56</v>
      </c>
      <c r="L8" s="1">
        <v>0.31</v>
      </c>
      <c r="M8" s="1">
        <v>1.1200000000000001</v>
      </c>
      <c r="N8" s="1">
        <v>0.88</v>
      </c>
      <c r="O8" s="1">
        <v>0.55000000000000004</v>
      </c>
      <c r="P8" s="1">
        <v>0.55000000000000004</v>
      </c>
      <c r="Q8" s="1">
        <v>0.56000000000000005</v>
      </c>
      <c r="R8" s="1">
        <v>0.56000000000000005</v>
      </c>
      <c r="S8" s="1">
        <v>0</v>
      </c>
      <c r="T8" s="1">
        <v>0.12</v>
      </c>
      <c r="U8" s="1">
        <v>10.56</v>
      </c>
      <c r="V8" s="1">
        <v>7.69</v>
      </c>
      <c r="W8" s="1">
        <v>73</v>
      </c>
      <c r="X8" s="1">
        <v>0.31</v>
      </c>
      <c r="Y8" s="1">
        <v>0.12</v>
      </c>
      <c r="Z8" s="1">
        <v>39</v>
      </c>
      <c r="AA8" s="1">
        <v>0</v>
      </c>
      <c r="AB8" s="1">
        <v>0</v>
      </c>
      <c r="AC8" s="1">
        <v>1.38</v>
      </c>
      <c r="AD8" s="1">
        <v>0.31</v>
      </c>
      <c r="AE8" s="1">
        <v>0.26</v>
      </c>
      <c r="AF8" s="1">
        <v>0.06</v>
      </c>
      <c r="AG8" s="1">
        <v>0</v>
      </c>
      <c r="AH8" s="1">
        <v>0.06</v>
      </c>
      <c r="AI8" s="1">
        <v>0</v>
      </c>
      <c r="AJ8" s="1">
        <v>0.56000000000000005</v>
      </c>
      <c r="AK8" s="1">
        <v>45.12</v>
      </c>
      <c r="AL8" s="1">
        <v>17.98</v>
      </c>
      <c r="AM8" s="1">
        <v>25.74</v>
      </c>
      <c r="AN8" s="1">
        <v>3.6</v>
      </c>
      <c r="AO8" s="1">
        <v>6.2</v>
      </c>
      <c r="AP8" s="1">
        <v>5.62</v>
      </c>
      <c r="AQ8" s="1">
        <v>16.309999999999999</v>
      </c>
      <c r="AR8" s="1">
        <v>0.12</v>
      </c>
      <c r="AS8" s="1">
        <v>5.44</v>
      </c>
      <c r="AT8" s="1">
        <v>0.5</v>
      </c>
      <c r="AU8" s="1">
        <v>1</v>
      </c>
      <c r="AV8" s="1">
        <v>0.5</v>
      </c>
      <c r="AW8" s="1">
        <v>50</v>
      </c>
      <c r="AX8" s="1">
        <v>3.19</v>
      </c>
      <c r="AY8" s="1">
        <v>0.31</v>
      </c>
      <c r="AZ8" s="1">
        <v>0.12</v>
      </c>
      <c r="BA8" s="1">
        <v>0.12</v>
      </c>
      <c r="BB8" s="1">
        <v>0.56000000000000005</v>
      </c>
      <c r="BC8" s="1">
        <v>8.44</v>
      </c>
      <c r="BD8" s="1">
        <v>5.75</v>
      </c>
      <c r="BE8" s="1">
        <v>2.94</v>
      </c>
      <c r="BF8" s="1">
        <v>0.62</v>
      </c>
      <c r="BG8" s="1">
        <v>1.56</v>
      </c>
      <c r="BH8" s="1">
        <v>1.31</v>
      </c>
      <c r="BI8" s="1">
        <v>0.99</v>
      </c>
      <c r="BJ8" s="1">
        <v>21.19</v>
      </c>
      <c r="BK8" s="1">
        <v>16.62</v>
      </c>
      <c r="BL8" s="1">
        <v>78</v>
      </c>
      <c r="BM8" s="1">
        <v>18</v>
      </c>
      <c r="BN8" s="1">
        <v>13.75</v>
      </c>
      <c r="BO8" s="1">
        <v>76</v>
      </c>
      <c r="BP8" s="1">
        <v>10.56</v>
      </c>
      <c r="BQ8" s="1">
        <v>7.69</v>
      </c>
      <c r="BR8" s="1">
        <v>73</v>
      </c>
      <c r="BS8" s="1">
        <v>0.25</v>
      </c>
      <c r="BT8" s="1">
        <v>0.06</v>
      </c>
      <c r="BU8" s="1">
        <v>13</v>
      </c>
      <c r="BV8" s="1">
        <v>3</v>
      </c>
      <c r="BW8" s="1">
        <v>10</v>
      </c>
      <c r="BX8" s="1">
        <v>0.94</v>
      </c>
      <c r="BY8" s="1">
        <v>34.619999999999997</v>
      </c>
      <c r="BZ8" s="1">
        <v>5.69</v>
      </c>
      <c r="CA8" s="1">
        <v>2.56</v>
      </c>
      <c r="CB8" s="1">
        <v>1.44</v>
      </c>
      <c r="CC8" s="1">
        <v>0.5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4.8881248299999998</v>
      </c>
      <c r="CL8" s="1">
        <v>7</v>
      </c>
    </row>
    <row r="9" spans="1:90" x14ac:dyDescent="0.25">
      <c r="A9" s="1" t="s">
        <v>81</v>
      </c>
      <c r="B9" s="1">
        <v>10.6</v>
      </c>
      <c r="C9" s="1">
        <v>4</v>
      </c>
      <c r="D9" s="1">
        <v>88</v>
      </c>
      <c r="E9" s="1">
        <v>0.2</v>
      </c>
      <c r="F9" s="1">
        <v>0.43</v>
      </c>
      <c r="G9" s="1">
        <v>0.3</v>
      </c>
      <c r="H9" s="1">
        <v>3</v>
      </c>
      <c r="I9" s="1">
        <v>1.75</v>
      </c>
      <c r="J9" s="1">
        <v>0.75</v>
      </c>
      <c r="K9" s="1">
        <v>1</v>
      </c>
      <c r="L9" s="1">
        <v>0.75</v>
      </c>
      <c r="M9" s="1">
        <v>0.25</v>
      </c>
      <c r="N9" s="1">
        <v>0</v>
      </c>
      <c r="O9" s="1">
        <v>0.22</v>
      </c>
      <c r="P9" s="1">
        <v>0.22</v>
      </c>
      <c r="Q9" s="1">
        <v>0.5</v>
      </c>
      <c r="R9" s="1">
        <v>0.5</v>
      </c>
      <c r="S9" s="1">
        <v>0</v>
      </c>
      <c r="T9" s="1">
        <v>0</v>
      </c>
      <c r="U9" s="1">
        <v>11.75</v>
      </c>
      <c r="V9" s="1">
        <v>8.5</v>
      </c>
      <c r="W9" s="1">
        <v>72</v>
      </c>
      <c r="X9" s="1">
        <v>5.25</v>
      </c>
      <c r="Y9" s="1">
        <v>0.75</v>
      </c>
      <c r="Z9" s="1">
        <v>14</v>
      </c>
      <c r="AA9" s="1">
        <v>5.25</v>
      </c>
      <c r="AB9" s="1">
        <v>0.25</v>
      </c>
      <c r="AC9" s="1">
        <v>1.5</v>
      </c>
      <c r="AD9" s="1">
        <v>0</v>
      </c>
      <c r="AE9" s="1">
        <v>0.11</v>
      </c>
      <c r="AF9" s="1">
        <v>0.25</v>
      </c>
      <c r="AG9" s="1">
        <v>0</v>
      </c>
      <c r="AH9" s="1">
        <v>0</v>
      </c>
      <c r="AI9" s="1">
        <v>0</v>
      </c>
      <c r="AJ9" s="1">
        <v>0.75</v>
      </c>
      <c r="AK9" s="1">
        <v>24.75</v>
      </c>
      <c r="AL9" s="1">
        <v>23.35</v>
      </c>
      <c r="AM9" s="1">
        <v>26.4</v>
      </c>
      <c r="AN9" s="1">
        <v>1.4</v>
      </c>
      <c r="AO9" s="1">
        <v>4.3</v>
      </c>
      <c r="AP9" s="1">
        <v>9</v>
      </c>
      <c r="AQ9" s="1">
        <v>20.25</v>
      </c>
      <c r="AR9" s="1">
        <v>0.5</v>
      </c>
      <c r="AS9" s="1">
        <v>6.5</v>
      </c>
      <c r="AT9" s="1">
        <v>0.25</v>
      </c>
      <c r="AU9" s="1">
        <v>0.25</v>
      </c>
      <c r="AV9" s="1">
        <v>0.25</v>
      </c>
      <c r="AW9" s="1">
        <v>100</v>
      </c>
      <c r="AX9" s="1">
        <v>5.25</v>
      </c>
      <c r="AY9" s="1">
        <v>0.25</v>
      </c>
      <c r="AZ9" s="1">
        <v>0</v>
      </c>
      <c r="BA9" s="1">
        <v>0.5</v>
      </c>
      <c r="BB9" s="1">
        <v>0.75</v>
      </c>
      <c r="BC9" s="1">
        <v>11.5</v>
      </c>
      <c r="BD9" s="1">
        <v>7</v>
      </c>
      <c r="BE9" s="1">
        <v>3</v>
      </c>
      <c r="BF9" s="1">
        <v>1</v>
      </c>
      <c r="BG9" s="1">
        <v>1.5</v>
      </c>
      <c r="BH9" s="1">
        <v>0.5</v>
      </c>
      <c r="BI9" s="1">
        <v>0.8</v>
      </c>
      <c r="BJ9" s="1">
        <v>31.75</v>
      </c>
      <c r="BK9" s="1">
        <v>27</v>
      </c>
      <c r="BL9" s="1">
        <v>85</v>
      </c>
      <c r="BM9" s="1">
        <v>26.75</v>
      </c>
      <c r="BN9" s="1">
        <v>18</v>
      </c>
      <c r="BO9" s="1">
        <v>67</v>
      </c>
      <c r="BP9" s="1">
        <v>11.75</v>
      </c>
      <c r="BQ9" s="1">
        <v>8.5</v>
      </c>
      <c r="BR9" s="1">
        <v>72</v>
      </c>
      <c r="BS9" s="1">
        <v>0</v>
      </c>
      <c r="BT9" s="1">
        <v>0</v>
      </c>
      <c r="BU9" s="1">
        <v>4</v>
      </c>
      <c r="BV9" s="1">
        <v>0</v>
      </c>
      <c r="BW9" s="1">
        <v>2</v>
      </c>
      <c r="BX9" s="1">
        <v>2</v>
      </c>
      <c r="BY9" s="1">
        <v>50</v>
      </c>
      <c r="BZ9" s="1">
        <v>3.25</v>
      </c>
      <c r="CA9" s="1">
        <v>1.25</v>
      </c>
      <c r="CB9" s="1">
        <v>6.5</v>
      </c>
      <c r="CC9" s="1">
        <v>0.25</v>
      </c>
      <c r="CD9" s="1">
        <v>0</v>
      </c>
      <c r="CE9" s="1">
        <v>3.75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4.9828547300000006</v>
      </c>
      <c r="CL9" s="1">
        <v>7</v>
      </c>
    </row>
    <row r="10" spans="1:90" x14ac:dyDescent="0.25">
      <c r="A10" s="1" t="s">
        <v>82</v>
      </c>
      <c r="B10" s="1">
        <v>5.9</v>
      </c>
      <c r="C10" s="1">
        <v>15</v>
      </c>
      <c r="D10" s="1">
        <v>77.73</v>
      </c>
      <c r="E10" s="1">
        <v>0.24</v>
      </c>
      <c r="F10" s="1">
        <v>0.42</v>
      </c>
      <c r="G10" s="1">
        <v>0.4</v>
      </c>
      <c r="H10" s="1">
        <v>8</v>
      </c>
      <c r="I10" s="1">
        <v>1.53</v>
      </c>
      <c r="J10" s="1">
        <v>0.93</v>
      </c>
      <c r="K10" s="1">
        <v>1</v>
      </c>
      <c r="L10" s="1">
        <v>0.53</v>
      </c>
      <c r="M10" s="1">
        <v>0.13</v>
      </c>
      <c r="N10" s="1">
        <v>7.0000000000000007E-2</v>
      </c>
      <c r="O10" s="1">
        <v>0.2</v>
      </c>
      <c r="P10" s="1">
        <v>0.2</v>
      </c>
      <c r="Q10" s="1">
        <v>0.4</v>
      </c>
      <c r="R10" s="1">
        <v>0.2</v>
      </c>
      <c r="S10" s="1">
        <v>0.2</v>
      </c>
      <c r="T10" s="1">
        <v>0</v>
      </c>
      <c r="U10" s="1">
        <v>11.73</v>
      </c>
      <c r="V10" s="1">
        <v>10.130000000000001</v>
      </c>
      <c r="W10" s="1">
        <v>86</v>
      </c>
      <c r="X10" s="1">
        <v>1.6</v>
      </c>
      <c r="Y10" s="1">
        <v>0.2</v>
      </c>
      <c r="Z10" s="1">
        <v>13</v>
      </c>
      <c r="AA10" s="1">
        <v>0.8</v>
      </c>
      <c r="AB10" s="1">
        <v>7.0000000000000007E-2</v>
      </c>
      <c r="AC10" s="1">
        <v>1.27</v>
      </c>
      <c r="AD10" s="1">
        <v>0.2</v>
      </c>
      <c r="AE10" s="1">
        <v>0.16</v>
      </c>
      <c r="AF10" s="1">
        <v>0.13</v>
      </c>
      <c r="AG10" s="1">
        <v>0</v>
      </c>
      <c r="AH10" s="1">
        <v>0</v>
      </c>
      <c r="AI10" s="1">
        <v>0</v>
      </c>
      <c r="AJ10" s="1">
        <v>0.33</v>
      </c>
      <c r="AK10" s="1">
        <v>19.87</v>
      </c>
      <c r="AL10" s="1">
        <v>18.91</v>
      </c>
      <c r="AM10" s="1">
        <v>23.69</v>
      </c>
      <c r="AN10" s="1">
        <v>1.5</v>
      </c>
      <c r="AO10" s="1">
        <v>4.0999999999999996</v>
      </c>
      <c r="AP10" s="1">
        <v>9.4700000000000006</v>
      </c>
      <c r="AQ10" s="1">
        <v>17.87</v>
      </c>
      <c r="AR10" s="1">
        <v>0.4</v>
      </c>
      <c r="AS10" s="1">
        <v>5</v>
      </c>
      <c r="AT10" s="1">
        <v>1.33</v>
      </c>
      <c r="AU10" s="1">
        <v>0.4</v>
      </c>
      <c r="AV10" s="1">
        <v>0.13</v>
      </c>
      <c r="AW10" s="1">
        <v>33</v>
      </c>
      <c r="AX10" s="1">
        <v>3.87</v>
      </c>
      <c r="AY10" s="1">
        <v>0.47</v>
      </c>
      <c r="AZ10" s="1">
        <v>0</v>
      </c>
      <c r="BA10" s="1">
        <v>0.67</v>
      </c>
      <c r="BB10" s="1">
        <v>1.1299999999999999</v>
      </c>
      <c r="BC10" s="1">
        <v>13.67</v>
      </c>
      <c r="BD10" s="1">
        <v>8.4700000000000006</v>
      </c>
      <c r="BE10" s="1">
        <v>4.8</v>
      </c>
      <c r="BF10" s="1">
        <v>0.87</v>
      </c>
      <c r="BG10" s="1">
        <v>2.27</v>
      </c>
      <c r="BH10" s="1">
        <v>2</v>
      </c>
      <c r="BI10" s="1">
        <v>1.54</v>
      </c>
      <c r="BJ10" s="1">
        <v>30.13</v>
      </c>
      <c r="BK10" s="1">
        <v>26.53</v>
      </c>
      <c r="BL10" s="1">
        <v>88</v>
      </c>
      <c r="BM10" s="1">
        <v>23</v>
      </c>
      <c r="BN10" s="1">
        <v>19.13</v>
      </c>
      <c r="BO10" s="1">
        <v>83</v>
      </c>
      <c r="BP10" s="1">
        <v>11.73</v>
      </c>
      <c r="BQ10" s="1">
        <v>10.130000000000001</v>
      </c>
      <c r="BR10" s="1">
        <v>86</v>
      </c>
      <c r="BS10" s="1">
        <v>0.27</v>
      </c>
      <c r="BT10" s="1">
        <v>0.13</v>
      </c>
      <c r="BU10" s="1">
        <v>13</v>
      </c>
      <c r="BV10" s="1">
        <v>2</v>
      </c>
      <c r="BW10" s="1">
        <v>5</v>
      </c>
      <c r="BX10" s="1">
        <v>1.6</v>
      </c>
      <c r="BY10" s="1">
        <v>43.07</v>
      </c>
      <c r="BZ10" s="1">
        <v>2.13</v>
      </c>
      <c r="CA10" s="1">
        <v>2.5299999999999998</v>
      </c>
      <c r="CB10" s="1">
        <v>2.93</v>
      </c>
      <c r="CC10" s="1">
        <v>0.13</v>
      </c>
      <c r="CD10" s="1">
        <v>0</v>
      </c>
      <c r="CE10" s="1">
        <v>0.8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3.3516457800000006</v>
      </c>
      <c r="CL10" s="1">
        <v>6</v>
      </c>
    </row>
    <row r="11" spans="1:90" x14ac:dyDescent="0.25">
      <c r="A11" s="1" t="s">
        <v>64</v>
      </c>
      <c r="B11" s="1">
        <v>4.4000000000000004</v>
      </c>
      <c r="C11" s="1">
        <v>2</v>
      </c>
      <c r="D11" s="1">
        <v>51.5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9.5</v>
      </c>
      <c r="V11" s="1">
        <v>6.5</v>
      </c>
      <c r="W11" s="1">
        <v>68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1.8</v>
      </c>
      <c r="AM11" s="1">
        <v>5.9</v>
      </c>
      <c r="AN11" s="1">
        <v>0</v>
      </c>
      <c r="AO11" s="1">
        <v>2.2000000000000002</v>
      </c>
      <c r="AP11" s="1">
        <v>5.5</v>
      </c>
      <c r="AQ11" s="1">
        <v>5.5</v>
      </c>
      <c r="AR11" s="1">
        <v>0</v>
      </c>
      <c r="AS11" s="1">
        <v>1.5</v>
      </c>
      <c r="AT11" s="1">
        <v>0.5</v>
      </c>
      <c r="AU11" s="1">
        <v>1</v>
      </c>
      <c r="AV11" s="1">
        <v>0.5</v>
      </c>
      <c r="AW11" s="1">
        <v>50</v>
      </c>
      <c r="AX11" s="1">
        <v>3</v>
      </c>
      <c r="AY11" s="1">
        <v>0.5</v>
      </c>
      <c r="AZ11" s="1">
        <v>0</v>
      </c>
      <c r="BA11" s="1">
        <v>0.5</v>
      </c>
      <c r="BB11" s="1">
        <v>1</v>
      </c>
      <c r="BC11" s="1">
        <v>12</v>
      </c>
      <c r="BD11" s="1">
        <v>6.5</v>
      </c>
      <c r="BE11" s="1">
        <v>4.5</v>
      </c>
      <c r="BF11" s="1">
        <v>0</v>
      </c>
      <c r="BG11" s="1">
        <v>1.5</v>
      </c>
      <c r="BH11" s="1">
        <v>0.5</v>
      </c>
      <c r="BI11" s="1">
        <v>1</v>
      </c>
      <c r="BJ11" s="1">
        <v>29</v>
      </c>
      <c r="BK11" s="1">
        <v>24</v>
      </c>
      <c r="BL11" s="1">
        <v>83</v>
      </c>
      <c r="BM11" s="1">
        <v>16</v>
      </c>
      <c r="BN11" s="1">
        <v>12.5</v>
      </c>
      <c r="BO11" s="1">
        <v>78</v>
      </c>
      <c r="BP11" s="1">
        <v>9.5</v>
      </c>
      <c r="BQ11" s="1">
        <v>6.5</v>
      </c>
      <c r="BR11" s="1">
        <v>68</v>
      </c>
      <c r="BS11" s="1">
        <v>0</v>
      </c>
      <c r="BT11" s="1">
        <v>0</v>
      </c>
      <c r="BU11" s="1">
        <v>1</v>
      </c>
      <c r="BV11" s="1">
        <v>1</v>
      </c>
      <c r="BW11" s="1">
        <v>0</v>
      </c>
      <c r="BX11" s="1">
        <v>0.5</v>
      </c>
      <c r="BY11" s="1">
        <v>37.5</v>
      </c>
      <c r="BZ11" s="1">
        <v>0</v>
      </c>
      <c r="CA11" s="1">
        <v>5.5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2.6890954000000011</v>
      </c>
      <c r="CL11" s="1">
        <v>5</v>
      </c>
    </row>
    <row r="12" spans="1:90" x14ac:dyDescent="0.25">
      <c r="A12" s="1" t="s">
        <v>232</v>
      </c>
      <c r="B12" s="1">
        <v>5.7</v>
      </c>
      <c r="C12" s="1">
        <v>1</v>
      </c>
      <c r="D12" s="1">
        <v>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  <c r="AK12" s="1">
        <v>2</v>
      </c>
      <c r="AL12" s="1">
        <v>0</v>
      </c>
      <c r="AM12" s="1">
        <v>0</v>
      </c>
      <c r="AN12" s="1">
        <v>0</v>
      </c>
      <c r="AO12" s="1">
        <v>0.6</v>
      </c>
      <c r="AP12" s="1">
        <v>-4</v>
      </c>
      <c r="AQ12" s="1">
        <v>-4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12</v>
      </c>
      <c r="BD12" s="1">
        <v>8</v>
      </c>
      <c r="BE12" s="1">
        <v>2</v>
      </c>
      <c r="BF12" s="1">
        <v>2</v>
      </c>
      <c r="BG12" s="1">
        <v>2</v>
      </c>
      <c r="BH12" s="1">
        <v>0</v>
      </c>
      <c r="BI12" s="1">
        <v>0.55000000000000004</v>
      </c>
      <c r="BJ12" s="1">
        <v>0</v>
      </c>
      <c r="BK12" s="1">
        <v>0</v>
      </c>
      <c r="BM12" s="1">
        <v>1</v>
      </c>
      <c r="BN12" s="1">
        <v>0</v>
      </c>
      <c r="BO12" s="1">
        <v>0</v>
      </c>
      <c r="BP12" s="1">
        <v>0</v>
      </c>
      <c r="BQ12" s="1">
        <v>0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0</v>
      </c>
      <c r="BY12" s="1">
        <v>6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0.48025745000000009</v>
      </c>
      <c r="CL12" s="1">
        <v>5</v>
      </c>
    </row>
    <row r="13" spans="1:90" x14ac:dyDescent="0.25">
      <c r="A13" s="1" t="s">
        <v>62</v>
      </c>
      <c r="B13" s="1">
        <v>4.8</v>
      </c>
      <c r="C13" s="1">
        <v>7</v>
      </c>
      <c r="D13" s="1">
        <v>79.709999999999994</v>
      </c>
      <c r="E13" s="1">
        <v>0.04</v>
      </c>
      <c r="F13" s="1">
        <v>0</v>
      </c>
      <c r="G13" s="1">
        <v>0.1</v>
      </c>
      <c r="H13" s="1">
        <v>0</v>
      </c>
      <c r="I13" s="1">
        <v>1</v>
      </c>
      <c r="J13" s="1">
        <v>0</v>
      </c>
      <c r="K13" s="1">
        <v>0.43</v>
      </c>
      <c r="L13" s="1">
        <v>0.56999999999999995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16.29</v>
      </c>
      <c r="V13" s="1">
        <v>13</v>
      </c>
      <c r="W13" s="1">
        <v>80</v>
      </c>
      <c r="X13" s="1">
        <v>0.43</v>
      </c>
      <c r="Y13" s="1">
        <v>0.14000000000000001</v>
      </c>
      <c r="Z13" s="1">
        <v>33</v>
      </c>
      <c r="AA13" s="1">
        <v>0</v>
      </c>
      <c r="AB13" s="1">
        <v>0</v>
      </c>
      <c r="AC13" s="1">
        <v>0.43</v>
      </c>
      <c r="AD13" s="1">
        <v>0</v>
      </c>
      <c r="AE13" s="1">
        <v>0.03</v>
      </c>
      <c r="AF13" s="1">
        <v>0</v>
      </c>
      <c r="AG13" s="1">
        <v>0</v>
      </c>
      <c r="AH13" s="1">
        <v>0.14000000000000001</v>
      </c>
      <c r="AI13" s="1">
        <v>0.14000000000000001</v>
      </c>
      <c r="AJ13" s="1">
        <v>0.28999999999999998</v>
      </c>
      <c r="AK13" s="1">
        <v>8.43</v>
      </c>
      <c r="AL13" s="1">
        <v>9.89</v>
      </c>
      <c r="AM13" s="1">
        <v>9.8000000000000007</v>
      </c>
      <c r="AN13" s="1">
        <v>0.2</v>
      </c>
      <c r="AO13" s="1">
        <v>2.7</v>
      </c>
      <c r="AP13" s="1">
        <v>10.29</v>
      </c>
      <c r="AQ13" s="1">
        <v>9</v>
      </c>
      <c r="AR13" s="1">
        <v>0</v>
      </c>
      <c r="AS13" s="1">
        <v>1.57</v>
      </c>
      <c r="AT13" s="1">
        <v>1.71</v>
      </c>
      <c r="AU13" s="1">
        <v>1.57</v>
      </c>
      <c r="AV13" s="1">
        <v>1.1399999999999999</v>
      </c>
      <c r="AW13" s="1">
        <v>73</v>
      </c>
      <c r="AX13" s="1">
        <v>5.71</v>
      </c>
      <c r="AY13" s="1">
        <v>0.56999999999999995</v>
      </c>
      <c r="AZ13" s="1">
        <v>0.28999999999999998</v>
      </c>
      <c r="BA13" s="1">
        <v>0.86</v>
      </c>
      <c r="BB13" s="1">
        <v>1.71</v>
      </c>
      <c r="BC13" s="1">
        <v>13.43</v>
      </c>
      <c r="BD13" s="1">
        <v>8.43</v>
      </c>
      <c r="BE13" s="1">
        <v>4.8600000000000003</v>
      </c>
      <c r="BF13" s="1">
        <v>0.71</v>
      </c>
      <c r="BG13" s="1">
        <v>2.57</v>
      </c>
      <c r="BH13" s="1">
        <v>2.4300000000000002</v>
      </c>
      <c r="BI13" s="1">
        <v>1.67</v>
      </c>
      <c r="BJ13" s="1">
        <v>52.86</v>
      </c>
      <c r="BK13" s="1">
        <v>43.86</v>
      </c>
      <c r="BL13" s="1">
        <v>83</v>
      </c>
      <c r="BM13" s="1">
        <v>31.29</v>
      </c>
      <c r="BN13" s="1">
        <v>25.86</v>
      </c>
      <c r="BO13" s="1">
        <v>83</v>
      </c>
      <c r="BP13" s="1">
        <v>16.29</v>
      </c>
      <c r="BQ13" s="1">
        <v>13</v>
      </c>
      <c r="BR13" s="1">
        <v>80</v>
      </c>
      <c r="BS13" s="1">
        <v>0.28999999999999998</v>
      </c>
      <c r="BT13" s="1">
        <v>0.14000000000000001</v>
      </c>
      <c r="BU13" s="1">
        <v>7</v>
      </c>
      <c r="BV13" s="1">
        <v>0</v>
      </c>
      <c r="BW13" s="1">
        <v>2</v>
      </c>
      <c r="BX13" s="1">
        <v>0.56999999999999995</v>
      </c>
      <c r="BY13" s="1">
        <v>62</v>
      </c>
      <c r="BZ13" s="1">
        <v>1</v>
      </c>
      <c r="CA13" s="1">
        <v>8.57</v>
      </c>
      <c r="CB13" s="1">
        <v>1.57</v>
      </c>
      <c r="CC13" s="1">
        <v>0</v>
      </c>
      <c r="CD13" s="1">
        <v>0</v>
      </c>
      <c r="CE13" s="1">
        <v>0</v>
      </c>
      <c r="CF13" s="1">
        <v>0</v>
      </c>
      <c r="CG13" s="1">
        <v>0.14000000000000001</v>
      </c>
      <c r="CH13" s="1">
        <v>0</v>
      </c>
      <c r="CI13" s="1">
        <v>0</v>
      </c>
      <c r="CJ13" s="1">
        <v>0</v>
      </c>
      <c r="CK13" s="1">
        <f t="shared" si="0"/>
        <v>3.4906318800000014</v>
      </c>
      <c r="CL13" s="1">
        <v>4</v>
      </c>
    </row>
    <row r="14" spans="1:90" x14ac:dyDescent="0.25">
      <c r="A14" s="1" t="s">
        <v>59</v>
      </c>
      <c r="B14" s="1">
        <v>7.3</v>
      </c>
      <c r="C14" s="1">
        <v>9</v>
      </c>
      <c r="D14" s="1">
        <v>53.78</v>
      </c>
      <c r="E14" s="1">
        <v>0.2</v>
      </c>
      <c r="F14" s="1">
        <v>0.12</v>
      </c>
      <c r="G14" s="1">
        <v>0.5</v>
      </c>
      <c r="H14" s="1">
        <v>3</v>
      </c>
      <c r="I14" s="1">
        <v>3</v>
      </c>
      <c r="J14" s="1">
        <v>0.89</v>
      </c>
      <c r="K14" s="1">
        <v>1.33</v>
      </c>
      <c r="L14" s="1">
        <v>1.67</v>
      </c>
      <c r="M14" s="1">
        <v>0.11</v>
      </c>
      <c r="N14" s="1">
        <v>0.11</v>
      </c>
      <c r="O14" s="1">
        <v>0.21</v>
      </c>
      <c r="P14" s="1">
        <v>0.21</v>
      </c>
      <c r="Q14" s="1">
        <v>0.11</v>
      </c>
      <c r="R14" s="1">
        <v>0.11</v>
      </c>
      <c r="S14" s="1">
        <v>0</v>
      </c>
      <c r="T14" s="1">
        <v>0</v>
      </c>
      <c r="U14" s="1">
        <v>12.89</v>
      </c>
      <c r="V14" s="1">
        <v>9.2200000000000006</v>
      </c>
      <c r="W14" s="1">
        <v>72</v>
      </c>
      <c r="X14" s="1">
        <v>2.2200000000000002</v>
      </c>
      <c r="Y14" s="1">
        <v>0.56000000000000005</v>
      </c>
      <c r="Z14" s="1">
        <v>25</v>
      </c>
      <c r="AA14" s="1">
        <v>0.78</v>
      </c>
      <c r="AB14" s="1">
        <v>0.11</v>
      </c>
      <c r="AC14" s="1">
        <v>1.44</v>
      </c>
      <c r="AD14" s="1">
        <v>0.44</v>
      </c>
      <c r="AE14" s="1">
        <v>0.28000000000000003</v>
      </c>
      <c r="AF14" s="1">
        <v>0.22</v>
      </c>
      <c r="AG14" s="1">
        <v>0</v>
      </c>
      <c r="AH14" s="1">
        <v>0.22</v>
      </c>
      <c r="AI14" s="1">
        <v>0</v>
      </c>
      <c r="AJ14" s="1">
        <v>0.22</v>
      </c>
      <c r="AK14" s="1">
        <v>30.22</v>
      </c>
      <c r="AL14" s="1">
        <v>20.87</v>
      </c>
      <c r="AM14" s="1">
        <v>13.64</v>
      </c>
      <c r="AN14" s="1">
        <v>1.9</v>
      </c>
      <c r="AO14" s="1">
        <v>4</v>
      </c>
      <c r="AP14" s="1">
        <v>6</v>
      </c>
      <c r="AQ14" s="1">
        <v>10</v>
      </c>
      <c r="AR14" s="1">
        <v>0.11</v>
      </c>
      <c r="AS14" s="1">
        <v>2.89</v>
      </c>
      <c r="AT14" s="1">
        <v>0.44</v>
      </c>
      <c r="AU14" s="1">
        <v>0.78</v>
      </c>
      <c r="AV14" s="1">
        <v>0.44</v>
      </c>
      <c r="AW14" s="1">
        <v>56</v>
      </c>
      <c r="AX14" s="1">
        <v>3.44</v>
      </c>
      <c r="AY14" s="1">
        <v>0.44</v>
      </c>
      <c r="AZ14" s="1">
        <v>0.11</v>
      </c>
      <c r="BA14" s="1">
        <v>0.22</v>
      </c>
      <c r="BB14" s="1">
        <v>0.78</v>
      </c>
      <c r="BC14" s="1">
        <v>7.78</v>
      </c>
      <c r="BD14" s="1">
        <v>4.22</v>
      </c>
      <c r="BE14" s="1">
        <v>3.33</v>
      </c>
      <c r="BF14" s="1">
        <v>0.89</v>
      </c>
      <c r="BG14" s="1">
        <v>1</v>
      </c>
      <c r="BH14" s="1">
        <v>1</v>
      </c>
      <c r="BI14" s="1">
        <v>0.94</v>
      </c>
      <c r="BJ14" s="1">
        <v>24</v>
      </c>
      <c r="BK14" s="1">
        <v>18.559999999999999</v>
      </c>
      <c r="BL14" s="1">
        <v>77</v>
      </c>
      <c r="BM14" s="1">
        <v>21.56</v>
      </c>
      <c r="BN14" s="1">
        <v>15.22</v>
      </c>
      <c r="BO14" s="1">
        <v>71</v>
      </c>
      <c r="BP14" s="1">
        <v>12.89</v>
      </c>
      <c r="BQ14" s="1">
        <v>9.2200000000000006</v>
      </c>
      <c r="BR14" s="1">
        <v>72</v>
      </c>
      <c r="BS14" s="1">
        <v>0.11</v>
      </c>
      <c r="BT14" s="1">
        <v>0.11</v>
      </c>
      <c r="BU14" s="1">
        <v>5</v>
      </c>
      <c r="BV14" s="1">
        <v>4</v>
      </c>
      <c r="BW14" s="1">
        <v>2</v>
      </c>
      <c r="BX14" s="1">
        <v>0.89</v>
      </c>
      <c r="BY14" s="1">
        <v>40</v>
      </c>
      <c r="BZ14" s="1">
        <v>3.89</v>
      </c>
      <c r="CA14" s="1">
        <v>2.56</v>
      </c>
      <c r="CB14" s="1">
        <v>4.1100000000000003</v>
      </c>
      <c r="CC14" s="1">
        <v>0.67</v>
      </c>
      <c r="CD14" s="1">
        <v>0</v>
      </c>
      <c r="CE14" s="1">
        <v>0.78</v>
      </c>
      <c r="CF14" s="1">
        <v>0</v>
      </c>
      <c r="CG14" s="1">
        <v>0.11</v>
      </c>
      <c r="CH14" s="1">
        <v>0</v>
      </c>
      <c r="CI14" s="1">
        <v>0</v>
      </c>
      <c r="CJ14" s="1">
        <v>0</v>
      </c>
      <c r="CK14" s="1">
        <f t="shared" si="0"/>
        <v>4.611593250000003</v>
      </c>
      <c r="CL14" s="1">
        <v>3</v>
      </c>
    </row>
    <row r="15" spans="1:90" x14ac:dyDescent="0.25">
      <c r="A15" s="1" t="s">
        <v>106</v>
      </c>
      <c r="B15" s="1">
        <v>7.9</v>
      </c>
      <c r="C15" s="1">
        <v>7</v>
      </c>
      <c r="D15" s="1">
        <v>46.43</v>
      </c>
      <c r="E15" s="1">
        <v>0.16</v>
      </c>
      <c r="F15" s="1">
        <v>0.15</v>
      </c>
      <c r="G15" s="1">
        <v>0.3</v>
      </c>
      <c r="H15" s="1">
        <v>2</v>
      </c>
      <c r="I15" s="1">
        <v>1.1399999999999999</v>
      </c>
      <c r="J15" s="1">
        <v>0.56999999999999995</v>
      </c>
      <c r="K15" s="1">
        <v>1.1399999999999999</v>
      </c>
      <c r="L15" s="1">
        <v>0</v>
      </c>
      <c r="M15" s="1">
        <v>0.56999999999999995</v>
      </c>
      <c r="N15" s="1">
        <v>0.56999999999999995</v>
      </c>
      <c r="O15" s="1">
        <v>0.27</v>
      </c>
      <c r="P15" s="1">
        <v>0.27</v>
      </c>
      <c r="Q15" s="1">
        <v>0.28999999999999998</v>
      </c>
      <c r="R15" s="1">
        <v>0.28999999999999998</v>
      </c>
      <c r="S15" s="1">
        <v>0</v>
      </c>
      <c r="T15" s="1">
        <v>0</v>
      </c>
      <c r="U15" s="1">
        <v>6.29</v>
      </c>
      <c r="V15" s="1">
        <v>4.8600000000000003</v>
      </c>
      <c r="W15" s="1">
        <v>77</v>
      </c>
      <c r="X15" s="1">
        <v>1</v>
      </c>
      <c r="Y15" s="1">
        <v>0.14000000000000001</v>
      </c>
      <c r="Z15" s="1">
        <v>14</v>
      </c>
      <c r="AA15" s="1">
        <v>0</v>
      </c>
      <c r="AB15" s="1">
        <v>0</v>
      </c>
      <c r="AC15" s="1">
        <v>0.71</v>
      </c>
      <c r="AD15" s="1">
        <v>0</v>
      </c>
      <c r="AE15" s="1">
        <v>7.0000000000000007E-2</v>
      </c>
      <c r="AF15" s="1">
        <v>0</v>
      </c>
      <c r="AG15" s="1">
        <v>0</v>
      </c>
      <c r="AH15" s="1">
        <v>0</v>
      </c>
      <c r="AI15" s="1">
        <v>0</v>
      </c>
      <c r="AJ15" s="1">
        <v>0.14000000000000001</v>
      </c>
      <c r="AK15" s="1">
        <v>20</v>
      </c>
      <c r="AL15" s="1">
        <v>9.76</v>
      </c>
      <c r="AM15" s="1">
        <v>12.6</v>
      </c>
      <c r="AN15" s="1">
        <v>1.6</v>
      </c>
      <c r="AO15" s="1">
        <v>3.7</v>
      </c>
      <c r="AP15" s="1">
        <v>2.29</v>
      </c>
      <c r="AQ15" s="1">
        <v>7.43</v>
      </c>
      <c r="AR15" s="1">
        <v>0</v>
      </c>
      <c r="AS15" s="1">
        <v>3</v>
      </c>
      <c r="AT15" s="1">
        <v>0.43</v>
      </c>
      <c r="AU15" s="1">
        <v>0.28999999999999998</v>
      </c>
      <c r="AV15" s="1">
        <v>0.14000000000000001</v>
      </c>
      <c r="AW15" s="1">
        <v>48</v>
      </c>
      <c r="AX15" s="1">
        <v>2</v>
      </c>
      <c r="AY15" s="1">
        <v>0.56999999999999995</v>
      </c>
      <c r="AZ15" s="1">
        <v>0</v>
      </c>
      <c r="BA15" s="1">
        <v>0.28999999999999998</v>
      </c>
      <c r="BB15" s="1">
        <v>0.86</v>
      </c>
      <c r="BC15" s="1">
        <v>6.57</v>
      </c>
      <c r="BD15" s="1">
        <v>3.71</v>
      </c>
      <c r="BE15" s="1">
        <v>3.14</v>
      </c>
      <c r="BF15" s="1">
        <v>0.43</v>
      </c>
      <c r="BG15" s="1">
        <v>0.71</v>
      </c>
      <c r="BH15" s="1">
        <v>1</v>
      </c>
      <c r="BI15" s="1">
        <v>0.89</v>
      </c>
      <c r="BJ15" s="1">
        <v>13.14</v>
      </c>
      <c r="BK15" s="1">
        <v>10.43</v>
      </c>
      <c r="BL15" s="1">
        <v>79</v>
      </c>
      <c r="BM15" s="1">
        <v>10.86</v>
      </c>
      <c r="BN15" s="1">
        <v>7.86</v>
      </c>
      <c r="BO15" s="1">
        <v>72</v>
      </c>
      <c r="BP15" s="1">
        <v>6.29</v>
      </c>
      <c r="BQ15" s="1">
        <v>4.8600000000000003</v>
      </c>
      <c r="BR15" s="1">
        <v>77</v>
      </c>
      <c r="BS15" s="1">
        <v>0.14000000000000001</v>
      </c>
      <c r="BT15" s="1">
        <v>0.14000000000000001</v>
      </c>
      <c r="BU15" s="1">
        <v>3</v>
      </c>
      <c r="BV15" s="1">
        <v>4</v>
      </c>
      <c r="BW15" s="1">
        <v>1</v>
      </c>
      <c r="BX15" s="1">
        <v>0.43</v>
      </c>
      <c r="BY15" s="1">
        <v>25.71</v>
      </c>
      <c r="BZ15" s="1">
        <v>3.86</v>
      </c>
      <c r="CA15" s="1">
        <v>0.71</v>
      </c>
      <c r="CB15" s="1">
        <v>1</v>
      </c>
      <c r="CC15" s="1">
        <v>0.71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5.0001166900000014</v>
      </c>
      <c r="CL15" s="1">
        <v>3</v>
      </c>
    </row>
    <row r="16" spans="1:90" x14ac:dyDescent="0.25">
      <c r="A16" s="1" t="s">
        <v>207</v>
      </c>
      <c r="B16" s="1">
        <v>5.5</v>
      </c>
      <c r="C16" s="1">
        <v>11</v>
      </c>
      <c r="D16" s="1">
        <v>31.82</v>
      </c>
      <c r="E16" s="1">
        <v>0.14000000000000001</v>
      </c>
      <c r="F16" s="1">
        <v>0.18</v>
      </c>
      <c r="G16" s="1">
        <v>0.2</v>
      </c>
      <c r="H16" s="1">
        <v>2</v>
      </c>
      <c r="I16" s="1">
        <v>0.64</v>
      </c>
      <c r="J16" s="1">
        <v>0.45</v>
      </c>
      <c r="K16" s="1">
        <v>0.36</v>
      </c>
      <c r="L16" s="1">
        <v>0.27</v>
      </c>
      <c r="M16" s="1">
        <v>0</v>
      </c>
      <c r="N16" s="1">
        <v>0</v>
      </c>
      <c r="O16" s="1">
        <v>0.08</v>
      </c>
      <c r="P16" s="1">
        <v>0.08</v>
      </c>
      <c r="Q16" s="1">
        <v>0</v>
      </c>
      <c r="R16" s="1">
        <v>0</v>
      </c>
      <c r="S16" s="1">
        <v>0</v>
      </c>
      <c r="T16" s="1">
        <v>0</v>
      </c>
      <c r="U16" s="1">
        <v>6.64</v>
      </c>
      <c r="V16" s="1">
        <v>4.82</v>
      </c>
      <c r="W16" s="1">
        <v>73</v>
      </c>
      <c r="X16" s="1">
        <v>0.91</v>
      </c>
      <c r="Y16" s="1">
        <v>0.09</v>
      </c>
      <c r="Z16" s="1">
        <v>10</v>
      </c>
      <c r="AA16" s="1">
        <v>0.64</v>
      </c>
      <c r="AB16" s="1">
        <v>0</v>
      </c>
      <c r="AC16" s="1">
        <v>0.64</v>
      </c>
      <c r="AD16" s="1">
        <v>0.18</v>
      </c>
      <c r="AE16" s="1">
        <v>0.11</v>
      </c>
      <c r="AF16" s="1">
        <v>0.18</v>
      </c>
      <c r="AG16" s="1">
        <v>0</v>
      </c>
      <c r="AH16" s="1">
        <v>0</v>
      </c>
      <c r="AI16" s="1">
        <v>0</v>
      </c>
      <c r="AJ16" s="1">
        <v>0.27</v>
      </c>
      <c r="AK16" s="1">
        <v>9.91</v>
      </c>
      <c r="AL16" s="1">
        <v>8.5399999999999991</v>
      </c>
      <c r="AM16" s="1">
        <v>8</v>
      </c>
      <c r="AN16" s="1">
        <v>0.7</v>
      </c>
      <c r="AO16" s="1">
        <v>2.6</v>
      </c>
      <c r="AP16" s="1">
        <v>5.18</v>
      </c>
      <c r="AQ16" s="1">
        <v>6.82</v>
      </c>
      <c r="AR16" s="1">
        <v>0</v>
      </c>
      <c r="AS16" s="1">
        <v>2.09</v>
      </c>
      <c r="AT16" s="1">
        <v>0.27</v>
      </c>
      <c r="AU16" s="1">
        <v>0.18</v>
      </c>
      <c r="AV16" s="1">
        <v>0.09</v>
      </c>
      <c r="AW16" s="1">
        <v>50</v>
      </c>
      <c r="AX16" s="1">
        <v>0.91</v>
      </c>
      <c r="AY16" s="1">
        <v>0</v>
      </c>
      <c r="AZ16" s="1">
        <v>0</v>
      </c>
      <c r="BA16" s="1">
        <v>0.18</v>
      </c>
      <c r="BB16" s="1">
        <v>0.18</v>
      </c>
      <c r="BC16" s="1">
        <v>13.27</v>
      </c>
      <c r="BD16" s="1">
        <v>8.5500000000000007</v>
      </c>
      <c r="BE16" s="1">
        <v>4.45</v>
      </c>
      <c r="BF16" s="1">
        <v>1.27</v>
      </c>
      <c r="BG16" s="1">
        <v>2</v>
      </c>
      <c r="BH16" s="1">
        <v>1.64</v>
      </c>
      <c r="BI16" s="1">
        <v>1.43</v>
      </c>
      <c r="BJ16" s="1">
        <v>11.27</v>
      </c>
      <c r="BK16" s="1">
        <v>8.73</v>
      </c>
      <c r="BL16" s="1">
        <v>77</v>
      </c>
      <c r="BM16" s="1">
        <v>10.36</v>
      </c>
      <c r="BN16" s="1">
        <v>7</v>
      </c>
      <c r="BO16" s="1">
        <v>68</v>
      </c>
      <c r="BP16" s="1">
        <v>6.64</v>
      </c>
      <c r="BQ16" s="1">
        <v>4.82</v>
      </c>
      <c r="BR16" s="1">
        <v>73</v>
      </c>
      <c r="BS16" s="1">
        <v>0.09</v>
      </c>
      <c r="BT16" s="1">
        <v>0</v>
      </c>
      <c r="BU16" s="1">
        <v>3</v>
      </c>
      <c r="BV16" s="1">
        <v>8</v>
      </c>
      <c r="BW16" s="1">
        <v>2</v>
      </c>
      <c r="BX16" s="1">
        <v>1.36</v>
      </c>
      <c r="BY16" s="1">
        <v>18.18</v>
      </c>
      <c r="BZ16" s="1">
        <v>1.18</v>
      </c>
      <c r="CA16" s="1">
        <v>1.27</v>
      </c>
      <c r="CB16" s="1">
        <v>1.91</v>
      </c>
      <c r="CC16" s="1">
        <v>0.36</v>
      </c>
      <c r="CD16" s="1">
        <v>0</v>
      </c>
      <c r="CE16" s="1">
        <v>0.36</v>
      </c>
      <c r="CF16" s="1">
        <v>0</v>
      </c>
      <c r="CG16" s="1">
        <v>0.09</v>
      </c>
      <c r="CH16" s="1">
        <v>0</v>
      </c>
      <c r="CI16" s="1">
        <v>0</v>
      </c>
      <c r="CJ16" s="1">
        <v>0</v>
      </c>
      <c r="CK16" s="1">
        <f t="shared" si="0"/>
        <v>3.5507265599999989</v>
      </c>
      <c r="CL16" s="1">
        <v>3</v>
      </c>
    </row>
    <row r="17" spans="1:90" x14ac:dyDescent="0.25">
      <c r="A17" s="1" t="s">
        <v>113</v>
      </c>
      <c r="B17" s="1">
        <v>5.3</v>
      </c>
      <c r="C17" s="1">
        <v>16</v>
      </c>
      <c r="D17" s="1">
        <v>78.44</v>
      </c>
      <c r="E17" s="1">
        <v>0.14000000000000001</v>
      </c>
      <c r="F17" s="1">
        <v>0.15</v>
      </c>
      <c r="G17" s="1">
        <v>0.2</v>
      </c>
      <c r="H17" s="1">
        <v>2</v>
      </c>
      <c r="I17" s="1">
        <v>1.1200000000000001</v>
      </c>
      <c r="J17" s="1">
        <v>0.38</v>
      </c>
      <c r="K17" s="1">
        <v>0.12</v>
      </c>
      <c r="L17" s="1">
        <v>1</v>
      </c>
      <c r="M17" s="1">
        <v>0</v>
      </c>
      <c r="N17" s="1">
        <v>0</v>
      </c>
      <c r="O17" s="1">
        <v>0.06</v>
      </c>
      <c r="P17" s="1">
        <v>0.06</v>
      </c>
      <c r="Q17" s="1">
        <v>0.06</v>
      </c>
      <c r="R17" s="1">
        <v>0</v>
      </c>
      <c r="S17" s="1">
        <v>0.06</v>
      </c>
      <c r="T17" s="1">
        <v>0</v>
      </c>
      <c r="U17" s="1">
        <v>13.31</v>
      </c>
      <c r="V17" s="1">
        <v>9.8800000000000008</v>
      </c>
      <c r="W17" s="1">
        <v>74</v>
      </c>
      <c r="X17" s="1">
        <v>1.44</v>
      </c>
      <c r="Y17" s="1">
        <v>0.38</v>
      </c>
      <c r="Z17" s="1">
        <v>26</v>
      </c>
      <c r="AA17" s="1">
        <v>0.31</v>
      </c>
      <c r="AB17" s="1">
        <v>0.12</v>
      </c>
      <c r="AC17" s="1">
        <v>0.88</v>
      </c>
      <c r="AD17" s="1">
        <v>0.19</v>
      </c>
      <c r="AE17" s="1">
        <v>0.11</v>
      </c>
      <c r="AF17" s="1">
        <v>0.06</v>
      </c>
      <c r="AG17" s="1">
        <v>0</v>
      </c>
      <c r="AH17" s="1">
        <v>0.38</v>
      </c>
      <c r="AI17" s="1">
        <v>0</v>
      </c>
      <c r="AJ17" s="1">
        <v>0.25</v>
      </c>
      <c r="AK17" s="1">
        <v>5.75</v>
      </c>
      <c r="AL17" s="1">
        <v>15.18</v>
      </c>
      <c r="AM17" s="1">
        <v>15.35</v>
      </c>
      <c r="AN17" s="1">
        <v>0.6</v>
      </c>
      <c r="AO17" s="1">
        <v>2.9</v>
      </c>
      <c r="AP17" s="1">
        <v>12.56</v>
      </c>
      <c r="AQ17" s="1">
        <v>14.25</v>
      </c>
      <c r="AR17" s="1">
        <v>0.12</v>
      </c>
      <c r="AS17" s="1">
        <v>2.38</v>
      </c>
      <c r="AT17" s="1">
        <v>0.88</v>
      </c>
      <c r="AU17" s="1">
        <v>2.06</v>
      </c>
      <c r="AV17" s="1">
        <v>1.19</v>
      </c>
      <c r="AW17" s="1">
        <v>58</v>
      </c>
      <c r="AX17" s="1">
        <v>7.88</v>
      </c>
      <c r="AY17" s="1">
        <v>1.06</v>
      </c>
      <c r="AZ17" s="1">
        <v>0.12</v>
      </c>
      <c r="BA17" s="1">
        <v>0.94</v>
      </c>
      <c r="BB17" s="1">
        <v>2.12</v>
      </c>
      <c r="BC17" s="1">
        <v>12.62</v>
      </c>
      <c r="BD17" s="1">
        <v>8.3800000000000008</v>
      </c>
      <c r="BE17" s="1">
        <v>4.4400000000000004</v>
      </c>
      <c r="BF17" s="1">
        <v>1</v>
      </c>
      <c r="BG17" s="1">
        <v>1.94</v>
      </c>
      <c r="BH17" s="1">
        <v>1.62</v>
      </c>
      <c r="BI17" s="1">
        <v>1.42</v>
      </c>
      <c r="BJ17" s="1">
        <v>54.69</v>
      </c>
      <c r="BK17" s="1">
        <v>45.75</v>
      </c>
      <c r="BL17" s="1">
        <v>84</v>
      </c>
      <c r="BM17" s="1">
        <v>29.44</v>
      </c>
      <c r="BN17" s="1">
        <v>23</v>
      </c>
      <c r="BO17" s="1">
        <v>78</v>
      </c>
      <c r="BP17" s="1">
        <v>13.31</v>
      </c>
      <c r="BQ17" s="1">
        <v>9.8800000000000008</v>
      </c>
      <c r="BR17" s="1">
        <v>74</v>
      </c>
      <c r="BS17" s="1">
        <v>0.56000000000000005</v>
      </c>
      <c r="BT17" s="1">
        <v>0.25</v>
      </c>
      <c r="BU17" s="1">
        <v>14</v>
      </c>
      <c r="BV17" s="1">
        <v>2</v>
      </c>
      <c r="BW17" s="1">
        <v>1</v>
      </c>
      <c r="BX17" s="1">
        <v>0.44</v>
      </c>
      <c r="BY17" s="1">
        <v>66.94</v>
      </c>
      <c r="BZ17" s="1">
        <v>0.25</v>
      </c>
      <c r="CA17" s="1">
        <v>8.44</v>
      </c>
      <c r="CB17" s="1">
        <v>2.94</v>
      </c>
      <c r="CC17" s="1">
        <v>0.12</v>
      </c>
      <c r="CD17" s="1">
        <v>0</v>
      </c>
      <c r="CE17" s="1">
        <v>0.19</v>
      </c>
      <c r="CF17" s="1">
        <v>0</v>
      </c>
      <c r="CG17" s="1">
        <v>0.12</v>
      </c>
      <c r="CH17" s="1">
        <v>0.06</v>
      </c>
      <c r="CI17" s="1">
        <v>0</v>
      </c>
      <c r="CJ17" s="1">
        <v>0</v>
      </c>
      <c r="CK17" s="1">
        <f t="shared" si="0"/>
        <v>3.3275619400000012</v>
      </c>
      <c r="CL17" s="1">
        <v>3</v>
      </c>
    </row>
    <row r="18" spans="1:90" x14ac:dyDescent="0.25">
      <c r="A18" s="1" t="s">
        <v>118</v>
      </c>
      <c r="B18" s="1">
        <v>4.9000000000000004</v>
      </c>
      <c r="C18" s="1">
        <v>17</v>
      </c>
      <c r="D18" s="1">
        <v>81.88</v>
      </c>
      <c r="E18" s="1">
        <v>0.12</v>
      </c>
      <c r="F18" s="1">
        <v>0</v>
      </c>
      <c r="G18" s="1">
        <v>0.1</v>
      </c>
      <c r="H18" s="1">
        <v>0</v>
      </c>
      <c r="I18" s="1">
        <v>0.59</v>
      </c>
      <c r="J18" s="1">
        <v>0.24</v>
      </c>
      <c r="K18" s="1">
        <v>0.06</v>
      </c>
      <c r="L18" s="1">
        <v>0.53</v>
      </c>
      <c r="M18" s="1">
        <v>0</v>
      </c>
      <c r="N18" s="1">
        <v>0</v>
      </c>
      <c r="O18" s="1">
        <v>0.03</v>
      </c>
      <c r="P18" s="1">
        <v>0.03</v>
      </c>
      <c r="Q18" s="1">
        <v>0</v>
      </c>
      <c r="R18" s="1">
        <v>0</v>
      </c>
      <c r="S18" s="1">
        <v>0</v>
      </c>
      <c r="T18" s="1">
        <v>0</v>
      </c>
      <c r="U18" s="1">
        <v>13.18</v>
      </c>
      <c r="V18" s="1">
        <v>11.06</v>
      </c>
      <c r="W18" s="1">
        <v>84</v>
      </c>
      <c r="X18" s="1">
        <v>2.59</v>
      </c>
      <c r="Y18" s="1">
        <v>0.65</v>
      </c>
      <c r="Z18" s="1">
        <v>25</v>
      </c>
      <c r="AA18" s="1">
        <v>2</v>
      </c>
      <c r="AB18" s="1">
        <v>0.59</v>
      </c>
      <c r="AC18" s="1">
        <v>1.18</v>
      </c>
      <c r="AD18" s="1">
        <v>0.18</v>
      </c>
      <c r="AE18" s="1">
        <v>0.11</v>
      </c>
      <c r="AF18" s="1">
        <v>0</v>
      </c>
      <c r="AG18" s="1">
        <v>0</v>
      </c>
      <c r="AH18" s="1">
        <v>0.12</v>
      </c>
      <c r="AI18" s="1">
        <v>0</v>
      </c>
      <c r="AJ18" s="1">
        <v>0.41</v>
      </c>
      <c r="AK18" s="1">
        <v>2.41</v>
      </c>
      <c r="AL18" s="1">
        <v>19.350000000000001</v>
      </c>
      <c r="AM18" s="1">
        <v>12.22</v>
      </c>
      <c r="AN18" s="1">
        <v>0.5</v>
      </c>
      <c r="AO18" s="1">
        <v>3.1</v>
      </c>
      <c r="AP18" s="1">
        <v>13.59</v>
      </c>
      <c r="AQ18" s="1">
        <v>13.59</v>
      </c>
      <c r="AR18" s="1">
        <v>0.06</v>
      </c>
      <c r="AS18" s="1">
        <v>2.29</v>
      </c>
      <c r="AT18" s="1">
        <v>0.76</v>
      </c>
      <c r="AU18" s="1">
        <v>1.88</v>
      </c>
      <c r="AV18" s="1">
        <v>1.18</v>
      </c>
      <c r="AW18" s="1">
        <v>63</v>
      </c>
      <c r="AX18" s="1">
        <v>5.88</v>
      </c>
      <c r="AY18" s="1">
        <v>0.94</v>
      </c>
      <c r="AZ18" s="1">
        <v>0.18</v>
      </c>
      <c r="BA18" s="1">
        <v>1.06</v>
      </c>
      <c r="BB18" s="1">
        <v>2.1800000000000002</v>
      </c>
      <c r="BC18" s="1">
        <v>12.24</v>
      </c>
      <c r="BD18" s="1">
        <v>8</v>
      </c>
      <c r="BE18" s="1">
        <v>4.24</v>
      </c>
      <c r="BF18" s="1">
        <v>1</v>
      </c>
      <c r="BG18" s="1">
        <v>1.82</v>
      </c>
      <c r="BH18" s="1">
        <v>1.53</v>
      </c>
      <c r="BI18" s="1">
        <v>1.35</v>
      </c>
      <c r="BJ18" s="1">
        <v>51.35</v>
      </c>
      <c r="BK18" s="1">
        <v>45.35</v>
      </c>
      <c r="BL18" s="1">
        <v>88</v>
      </c>
      <c r="BM18" s="1">
        <v>30.06</v>
      </c>
      <c r="BN18" s="1">
        <v>24.71</v>
      </c>
      <c r="BO18" s="1">
        <v>82</v>
      </c>
      <c r="BP18" s="1">
        <v>13.18</v>
      </c>
      <c r="BQ18" s="1">
        <v>11.06</v>
      </c>
      <c r="BR18" s="1">
        <v>84</v>
      </c>
      <c r="BS18" s="1">
        <v>0.24</v>
      </c>
      <c r="BT18" s="1">
        <v>0.06</v>
      </c>
      <c r="BU18" s="1">
        <v>16</v>
      </c>
      <c r="BV18" s="1">
        <v>1</v>
      </c>
      <c r="BW18" s="1">
        <v>4</v>
      </c>
      <c r="BX18" s="1">
        <v>0.41</v>
      </c>
      <c r="BY18" s="1">
        <v>63.12</v>
      </c>
      <c r="BZ18" s="1">
        <v>0.18</v>
      </c>
      <c r="CA18" s="1">
        <v>6.24</v>
      </c>
      <c r="CB18" s="1">
        <v>3.53</v>
      </c>
      <c r="CC18" s="1">
        <v>0</v>
      </c>
      <c r="CD18" s="1">
        <v>0</v>
      </c>
      <c r="CE18" s="1">
        <v>1.53</v>
      </c>
      <c r="CF18" s="1">
        <v>0.12</v>
      </c>
      <c r="CG18" s="1">
        <v>0.18</v>
      </c>
      <c r="CH18" s="1">
        <v>0</v>
      </c>
      <c r="CI18" s="1">
        <v>0</v>
      </c>
      <c r="CJ18" s="1">
        <v>0</v>
      </c>
      <c r="CK18" s="1">
        <f t="shared" si="0"/>
        <v>3.1491954900000008</v>
      </c>
      <c r="CL18" s="1">
        <v>3</v>
      </c>
    </row>
    <row r="19" spans="1:90" x14ac:dyDescent="0.25">
      <c r="A19" s="1" t="s">
        <v>119</v>
      </c>
      <c r="B19" s="1">
        <v>7.6</v>
      </c>
      <c r="C19" s="1">
        <v>14</v>
      </c>
      <c r="D19" s="1">
        <v>63.29</v>
      </c>
      <c r="E19" s="1">
        <v>0.27</v>
      </c>
      <c r="F19" s="1">
        <v>0.36</v>
      </c>
      <c r="G19" s="1">
        <v>0.6</v>
      </c>
      <c r="H19" s="1">
        <v>12</v>
      </c>
      <c r="I19" s="1">
        <v>2.0699999999999998</v>
      </c>
      <c r="J19" s="1">
        <v>1.21</v>
      </c>
      <c r="K19" s="1">
        <v>1.36</v>
      </c>
      <c r="L19" s="1">
        <v>0.71</v>
      </c>
      <c r="M19" s="1">
        <v>0.43</v>
      </c>
      <c r="N19" s="1">
        <v>0</v>
      </c>
      <c r="O19" s="1">
        <v>0.3</v>
      </c>
      <c r="P19" s="1">
        <v>0.36</v>
      </c>
      <c r="Q19" s="1">
        <v>0.5</v>
      </c>
      <c r="R19" s="1">
        <v>0.43</v>
      </c>
      <c r="S19" s="1">
        <v>7.0000000000000007E-2</v>
      </c>
      <c r="T19" s="1">
        <v>0</v>
      </c>
      <c r="U19" s="1">
        <v>15.21</v>
      </c>
      <c r="V19" s="1">
        <v>12.57</v>
      </c>
      <c r="W19" s="1">
        <v>83</v>
      </c>
      <c r="X19" s="1">
        <v>3.71</v>
      </c>
      <c r="Y19" s="1">
        <v>1.21</v>
      </c>
      <c r="Z19" s="1">
        <v>33</v>
      </c>
      <c r="AA19" s="1">
        <v>1.64</v>
      </c>
      <c r="AB19" s="1">
        <v>0.14000000000000001</v>
      </c>
      <c r="AC19" s="1">
        <v>1.36</v>
      </c>
      <c r="AD19" s="1">
        <v>0.43</v>
      </c>
      <c r="AE19" s="1">
        <v>0.27</v>
      </c>
      <c r="AF19" s="1">
        <v>0.36</v>
      </c>
      <c r="AG19" s="1">
        <v>0</v>
      </c>
      <c r="AH19" s="1">
        <v>7.0000000000000007E-2</v>
      </c>
      <c r="AI19" s="1">
        <v>0</v>
      </c>
      <c r="AJ19" s="1">
        <v>0.28999999999999998</v>
      </c>
      <c r="AK19" s="1">
        <v>29.29</v>
      </c>
      <c r="AL19" s="1">
        <v>23.71</v>
      </c>
      <c r="AM19" s="1">
        <v>30.14</v>
      </c>
      <c r="AN19" s="1">
        <v>2.6</v>
      </c>
      <c r="AO19" s="1">
        <v>5</v>
      </c>
      <c r="AP19" s="1">
        <v>8.36</v>
      </c>
      <c r="AQ19" s="1">
        <v>20.57</v>
      </c>
      <c r="AR19" s="1">
        <v>0.56999999999999995</v>
      </c>
      <c r="AS19" s="1">
        <v>6</v>
      </c>
      <c r="AT19" s="1">
        <v>0.56999999999999995</v>
      </c>
      <c r="AU19" s="1">
        <v>1.1399999999999999</v>
      </c>
      <c r="AV19" s="1">
        <v>0.64</v>
      </c>
      <c r="AW19" s="1">
        <v>56</v>
      </c>
      <c r="AX19" s="1">
        <v>3</v>
      </c>
      <c r="AY19" s="1">
        <v>0.43</v>
      </c>
      <c r="AZ19" s="1">
        <v>0</v>
      </c>
      <c r="BA19" s="1">
        <v>0.43</v>
      </c>
      <c r="BB19" s="1">
        <v>0.86</v>
      </c>
      <c r="BC19" s="1">
        <v>8.64</v>
      </c>
      <c r="BD19" s="1">
        <v>5.07</v>
      </c>
      <c r="BE19" s="1">
        <v>3.57</v>
      </c>
      <c r="BF19" s="1">
        <v>0.36</v>
      </c>
      <c r="BG19" s="1">
        <v>1.36</v>
      </c>
      <c r="BH19" s="1">
        <v>1.36</v>
      </c>
      <c r="BI19" s="1">
        <v>1.1499999999999999</v>
      </c>
      <c r="BJ19" s="1">
        <v>27.71</v>
      </c>
      <c r="BK19" s="1">
        <v>23.64</v>
      </c>
      <c r="BL19" s="1">
        <v>85</v>
      </c>
      <c r="BM19" s="1">
        <v>25.57</v>
      </c>
      <c r="BN19" s="1">
        <v>19.57</v>
      </c>
      <c r="BO19" s="1">
        <v>77</v>
      </c>
      <c r="BP19" s="1">
        <v>15.21</v>
      </c>
      <c r="BQ19" s="1">
        <v>12.57</v>
      </c>
      <c r="BR19" s="1">
        <v>83</v>
      </c>
      <c r="BS19" s="1">
        <v>0.21</v>
      </c>
      <c r="BT19" s="1">
        <v>0.14000000000000001</v>
      </c>
      <c r="BU19" s="1">
        <v>10</v>
      </c>
      <c r="BV19" s="1">
        <v>4</v>
      </c>
      <c r="BW19" s="1">
        <v>3</v>
      </c>
      <c r="BX19" s="1">
        <v>0.36</v>
      </c>
      <c r="BY19" s="1">
        <v>42.57</v>
      </c>
      <c r="BZ19" s="1">
        <v>3.71</v>
      </c>
      <c r="CA19" s="1">
        <v>2</v>
      </c>
      <c r="CB19" s="1">
        <v>5</v>
      </c>
      <c r="CC19" s="1">
        <v>0.43</v>
      </c>
      <c r="CD19" s="1">
        <v>0</v>
      </c>
      <c r="CE19" s="1">
        <v>1.36</v>
      </c>
      <c r="CF19" s="1">
        <v>0</v>
      </c>
      <c r="CG19" s="1">
        <v>0.21</v>
      </c>
      <c r="CH19" s="1">
        <v>0</v>
      </c>
      <c r="CI19" s="1">
        <v>7.0000000000000007E-2</v>
      </c>
      <c r="CJ19" s="1">
        <v>7.0000000000000007E-2</v>
      </c>
      <c r="CK19" s="1">
        <f t="shared" si="0"/>
        <v>5.2777026800000035</v>
      </c>
      <c r="CL19" s="1">
        <v>3</v>
      </c>
    </row>
    <row r="20" spans="1:90" x14ac:dyDescent="0.25">
      <c r="A20" s="1" t="s">
        <v>145</v>
      </c>
      <c r="B20" s="1">
        <v>4.9000000000000004</v>
      </c>
      <c r="C20" s="1">
        <v>8</v>
      </c>
      <c r="D20" s="1">
        <v>62.12</v>
      </c>
      <c r="E20" s="1">
        <v>0.11</v>
      </c>
      <c r="F20" s="1">
        <v>0.14000000000000001</v>
      </c>
      <c r="G20" s="1">
        <v>0.2</v>
      </c>
      <c r="H20" s="1">
        <v>2</v>
      </c>
      <c r="I20" s="1">
        <v>0.62</v>
      </c>
      <c r="J20" s="1">
        <v>0.5</v>
      </c>
      <c r="K20" s="1">
        <v>0.12</v>
      </c>
      <c r="L20" s="1">
        <v>0.5</v>
      </c>
      <c r="M20" s="1">
        <v>0.12</v>
      </c>
      <c r="N20" s="1">
        <v>0</v>
      </c>
      <c r="O20" s="1">
        <v>0.11</v>
      </c>
      <c r="P20" s="1">
        <v>0.11</v>
      </c>
      <c r="Q20" s="1">
        <v>0.25</v>
      </c>
      <c r="R20" s="1">
        <v>0</v>
      </c>
      <c r="S20" s="1">
        <v>0.25</v>
      </c>
      <c r="T20" s="1">
        <v>0</v>
      </c>
      <c r="U20" s="1">
        <v>14.5</v>
      </c>
      <c r="V20" s="1">
        <v>12</v>
      </c>
      <c r="W20" s="1">
        <v>83</v>
      </c>
      <c r="X20" s="1">
        <v>0.5</v>
      </c>
      <c r="Y20" s="1">
        <v>0</v>
      </c>
      <c r="Z20" s="1">
        <v>0</v>
      </c>
      <c r="AA20" s="1">
        <v>0</v>
      </c>
      <c r="AB20" s="1">
        <v>0</v>
      </c>
      <c r="AC20" s="1">
        <v>0.5</v>
      </c>
      <c r="AD20" s="1">
        <v>0.12</v>
      </c>
      <c r="AE20" s="1">
        <v>0.08</v>
      </c>
      <c r="AF20" s="1">
        <v>0</v>
      </c>
      <c r="AG20" s="1">
        <v>0</v>
      </c>
      <c r="AH20" s="1">
        <v>0.12</v>
      </c>
      <c r="AI20" s="1">
        <v>0</v>
      </c>
      <c r="AJ20" s="1">
        <v>0.38</v>
      </c>
      <c r="AK20" s="1">
        <v>7</v>
      </c>
      <c r="AL20" s="1">
        <v>11.34</v>
      </c>
      <c r="AM20" s="1">
        <v>18.28</v>
      </c>
      <c r="AN20" s="1">
        <v>0.8</v>
      </c>
      <c r="AO20" s="1">
        <v>3.1</v>
      </c>
      <c r="AP20" s="1">
        <v>9.8800000000000008</v>
      </c>
      <c r="AQ20" s="1">
        <v>14.38</v>
      </c>
      <c r="AR20" s="1">
        <v>0.12</v>
      </c>
      <c r="AS20" s="1">
        <v>3.12</v>
      </c>
      <c r="AT20" s="1">
        <v>0.38</v>
      </c>
      <c r="AU20" s="1">
        <v>1.75</v>
      </c>
      <c r="AV20" s="1">
        <v>0.88</v>
      </c>
      <c r="AW20" s="1">
        <v>50</v>
      </c>
      <c r="AX20" s="1">
        <v>5.62</v>
      </c>
      <c r="AY20" s="1">
        <v>0.25</v>
      </c>
      <c r="AZ20" s="1">
        <v>0.12</v>
      </c>
      <c r="BA20" s="1">
        <v>0.62</v>
      </c>
      <c r="BB20" s="1">
        <v>1</v>
      </c>
      <c r="BC20" s="1">
        <v>10.5</v>
      </c>
      <c r="BD20" s="1">
        <v>6.62</v>
      </c>
      <c r="BE20" s="1">
        <v>3.75</v>
      </c>
      <c r="BF20" s="1">
        <v>0.62</v>
      </c>
      <c r="BG20" s="1">
        <v>2.38</v>
      </c>
      <c r="BH20" s="1">
        <v>1.5</v>
      </c>
      <c r="BI20" s="1">
        <v>1.23</v>
      </c>
      <c r="BJ20" s="1">
        <v>39.380000000000003</v>
      </c>
      <c r="BK20" s="1">
        <v>33.5</v>
      </c>
      <c r="BL20" s="1">
        <v>85</v>
      </c>
      <c r="BM20" s="1">
        <v>25</v>
      </c>
      <c r="BN20" s="1">
        <v>21</v>
      </c>
      <c r="BO20" s="1">
        <v>84</v>
      </c>
      <c r="BP20" s="1">
        <v>14.5</v>
      </c>
      <c r="BQ20" s="1">
        <v>12</v>
      </c>
      <c r="BR20" s="1">
        <v>83</v>
      </c>
      <c r="BS20" s="1">
        <v>0.38</v>
      </c>
      <c r="BT20" s="1">
        <v>0.12</v>
      </c>
      <c r="BU20" s="1">
        <v>6</v>
      </c>
      <c r="BV20" s="1">
        <v>2</v>
      </c>
      <c r="BW20" s="1">
        <v>4</v>
      </c>
      <c r="BX20" s="1">
        <v>1.38</v>
      </c>
      <c r="BY20" s="1">
        <v>51.25</v>
      </c>
      <c r="BZ20" s="1">
        <v>0.75</v>
      </c>
      <c r="CA20" s="1">
        <v>3.88</v>
      </c>
      <c r="CB20" s="1">
        <v>1.75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3.4286355000000008</v>
      </c>
      <c r="CL20" s="1">
        <v>3</v>
      </c>
    </row>
    <row r="21" spans="1:90" x14ac:dyDescent="0.25">
      <c r="A21" s="1" t="s">
        <v>181</v>
      </c>
      <c r="B21" s="1">
        <v>4.7</v>
      </c>
      <c r="C21" s="1">
        <v>13</v>
      </c>
      <c r="D21" s="1">
        <v>46.31</v>
      </c>
      <c r="E21" s="1">
        <v>7.0000000000000007E-2</v>
      </c>
      <c r="F21" s="1">
        <v>0.09</v>
      </c>
      <c r="G21" s="1">
        <v>0.1</v>
      </c>
      <c r="H21" s="1">
        <v>1</v>
      </c>
      <c r="I21" s="1">
        <v>0.46</v>
      </c>
      <c r="J21" s="1">
        <v>0.15</v>
      </c>
      <c r="K21" s="1">
        <v>0.23</v>
      </c>
      <c r="L21" s="1">
        <v>0.23</v>
      </c>
      <c r="M21" s="1">
        <v>0</v>
      </c>
      <c r="N21" s="1">
        <v>0.15</v>
      </c>
      <c r="O21" s="1">
        <v>0.03</v>
      </c>
      <c r="P21" s="1">
        <v>0.03</v>
      </c>
      <c r="Q21" s="1">
        <v>0</v>
      </c>
      <c r="R21" s="1">
        <v>0</v>
      </c>
      <c r="S21" s="1">
        <v>0</v>
      </c>
      <c r="T21" s="1">
        <v>0</v>
      </c>
      <c r="U21" s="1">
        <v>4.7699999999999996</v>
      </c>
      <c r="V21" s="1">
        <v>3.23</v>
      </c>
      <c r="W21" s="1">
        <v>68</v>
      </c>
      <c r="X21" s="1">
        <v>0.08</v>
      </c>
      <c r="Y21" s="1">
        <v>0</v>
      </c>
      <c r="Z21" s="1">
        <v>0</v>
      </c>
      <c r="AA21" s="1">
        <v>0</v>
      </c>
      <c r="AB21" s="1">
        <v>0</v>
      </c>
      <c r="AC21" s="1">
        <v>0.46</v>
      </c>
      <c r="AD21" s="1">
        <v>0.08</v>
      </c>
      <c r="AE21" s="1">
        <v>0.05</v>
      </c>
      <c r="AF21" s="1">
        <v>0.08</v>
      </c>
      <c r="AG21" s="1">
        <v>0</v>
      </c>
      <c r="AH21" s="1">
        <v>0.23</v>
      </c>
      <c r="AI21" s="1">
        <v>0</v>
      </c>
      <c r="AJ21" s="1">
        <v>0.15</v>
      </c>
      <c r="AK21" s="1">
        <v>4.1500000000000004</v>
      </c>
      <c r="AL21" s="1">
        <v>6.29</v>
      </c>
      <c r="AM21" s="1">
        <v>7.88</v>
      </c>
      <c r="AN21" s="1">
        <v>0.3</v>
      </c>
      <c r="AO21" s="1">
        <v>2.2000000000000002</v>
      </c>
      <c r="AP21" s="1">
        <v>6.62</v>
      </c>
      <c r="AQ21" s="1">
        <v>7.31</v>
      </c>
      <c r="AR21" s="1">
        <v>0</v>
      </c>
      <c r="AS21" s="1">
        <v>1.62</v>
      </c>
      <c r="AT21" s="1">
        <v>0.38</v>
      </c>
      <c r="AU21" s="1">
        <v>1.1499999999999999</v>
      </c>
      <c r="AV21" s="1">
        <v>0.38</v>
      </c>
      <c r="AW21" s="1">
        <v>33</v>
      </c>
      <c r="AX21" s="1">
        <v>2.92</v>
      </c>
      <c r="AY21" s="1">
        <v>0.77</v>
      </c>
      <c r="AZ21" s="1">
        <v>0.23</v>
      </c>
      <c r="BA21" s="1">
        <v>0.23</v>
      </c>
      <c r="BB21" s="1">
        <v>1.23</v>
      </c>
      <c r="BC21" s="1">
        <v>13.08</v>
      </c>
      <c r="BD21" s="1">
        <v>8.3800000000000008</v>
      </c>
      <c r="BE21" s="1">
        <v>4.46</v>
      </c>
      <c r="BF21" s="1">
        <v>1</v>
      </c>
      <c r="BG21" s="1">
        <v>2</v>
      </c>
      <c r="BH21" s="1">
        <v>1.46</v>
      </c>
      <c r="BI21" s="1">
        <v>1.38</v>
      </c>
      <c r="BJ21" s="1">
        <v>19.850000000000001</v>
      </c>
      <c r="BK21" s="1">
        <v>16.62</v>
      </c>
      <c r="BL21" s="1">
        <v>84</v>
      </c>
      <c r="BM21" s="1">
        <v>8.4600000000000009</v>
      </c>
      <c r="BN21" s="1">
        <v>6.15</v>
      </c>
      <c r="BO21" s="1">
        <v>73</v>
      </c>
      <c r="BP21" s="1">
        <v>4.7699999999999996</v>
      </c>
      <c r="BQ21" s="1">
        <v>3.23</v>
      </c>
      <c r="BR21" s="1">
        <v>68</v>
      </c>
      <c r="BS21" s="1">
        <v>0</v>
      </c>
      <c r="BT21" s="1">
        <v>0</v>
      </c>
      <c r="BU21" s="1">
        <v>6</v>
      </c>
      <c r="BV21" s="1">
        <v>7</v>
      </c>
      <c r="BW21" s="1">
        <v>1</v>
      </c>
      <c r="BX21" s="1">
        <v>0.08</v>
      </c>
      <c r="BY21" s="1">
        <v>27</v>
      </c>
      <c r="BZ21" s="1">
        <v>0.46</v>
      </c>
      <c r="CA21" s="1">
        <v>1.69</v>
      </c>
      <c r="CB21" s="1">
        <v>0.54</v>
      </c>
      <c r="CC21" s="1">
        <v>0.08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3.2550206800000008</v>
      </c>
      <c r="CL21" s="1">
        <v>3</v>
      </c>
    </row>
    <row r="22" spans="1:90" x14ac:dyDescent="0.25">
      <c r="A22" s="1" t="s">
        <v>184</v>
      </c>
      <c r="B22" s="1">
        <v>12.2</v>
      </c>
      <c r="C22" s="1">
        <v>11</v>
      </c>
      <c r="D22" s="1">
        <v>52.91</v>
      </c>
      <c r="E22" s="1">
        <v>0.21</v>
      </c>
      <c r="F22" s="1">
        <v>0.18</v>
      </c>
      <c r="G22" s="1">
        <v>0.5</v>
      </c>
      <c r="H22" s="1">
        <v>4</v>
      </c>
      <c r="I22" s="1">
        <v>2.4500000000000002</v>
      </c>
      <c r="J22" s="1">
        <v>0.73</v>
      </c>
      <c r="K22" s="1">
        <v>1.27</v>
      </c>
      <c r="L22" s="1">
        <v>1.18</v>
      </c>
      <c r="M22" s="1">
        <v>0.09</v>
      </c>
      <c r="N22" s="1">
        <v>0.09</v>
      </c>
      <c r="O22" s="1">
        <v>0.18</v>
      </c>
      <c r="P22" s="1">
        <v>0.18</v>
      </c>
      <c r="Q22" s="1">
        <v>0.36</v>
      </c>
      <c r="R22" s="1">
        <v>0.18</v>
      </c>
      <c r="S22" s="1">
        <v>0.18</v>
      </c>
      <c r="T22" s="1">
        <v>0</v>
      </c>
      <c r="U22" s="1">
        <v>18.36</v>
      </c>
      <c r="V22" s="1">
        <v>13.91</v>
      </c>
      <c r="W22" s="1">
        <v>76</v>
      </c>
      <c r="X22" s="1">
        <v>3.45</v>
      </c>
      <c r="Y22" s="1">
        <v>0.27</v>
      </c>
      <c r="Z22" s="1">
        <v>8</v>
      </c>
      <c r="AA22" s="1">
        <v>1.73</v>
      </c>
      <c r="AB22" s="1">
        <v>0.55000000000000004</v>
      </c>
      <c r="AC22" s="1">
        <v>2</v>
      </c>
      <c r="AD22" s="1">
        <v>0.45</v>
      </c>
      <c r="AE22" s="1">
        <v>0.3</v>
      </c>
      <c r="AF22" s="1">
        <v>0</v>
      </c>
      <c r="AG22" s="1">
        <v>0</v>
      </c>
      <c r="AH22" s="1">
        <v>0</v>
      </c>
      <c r="AI22" s="1">
        <v>0</v>
      </c>
      <c r="AJ22" s="1">
        <v>0.36</v>
      </c>
      <c r="AK22" s="1">
        <v>28.09</v>
      </c>
      <c r="AL22" s="1">
        <v>27</v>
      </c>
      <c r="AM22" s="1">
        <v>21.78</v>
      </c>
      <c r="AN22" s="1">
        <v>1.8</v>
      </c>
      <c r="AO22" s="1">
        <v>4.0999999999999996</v>
      </c>
      <c r="AP22" s="1">
        <v>9.27</v>
      </c>
      <c r="AQ22" s="1">
        <v>15.82</v>
      </c>
      <c r="AR22" s="1">
        <v>0.64</v>
      </c>
      <c r="AS22" s="1">
        <v>4.2699999999999996</v>
      </c>
      <c r="AT22" s="1">
        <v>0.45</v>
      </c>
      <c r="AU22" s="1">
        <v>0.91</v>
      </c>
      <c r="AV22" s="1">
        <v>0.27</v>
      </c>
      <c r="AW22" s="1">
        <v>30</v>
      </c>
      <c r="AX22" s="1">
        <v>2.5499999999999998</v>
      </c>
      <c r="AY22" s="1">
        <v>0.27</v>
      </c>
      <c r="AZ22" s="1">
        <v>0.18</v>
      </c>
      <c r="BA22" s="1">
        <v>0.27</v>
      </c>
      <c r="BB22" s="1">
        <v>0.73</v>
      </c>
      <c r="BC22" s="1">
        <v>7.55</v>
      </c>
      <c r="BD22" s="1">
        <v>4.55</v>
      </c>
      <c r="BE22" s="1">
        <v>2.4500000000000002</v>
      </c>
      <c r="BF22" s="1">
        <v>0.82</v>
      </c>
      <c r="BG22" s="1">
        <v>0.73</v>
      </c>
      <c r="BH22" s="1">
        <v>0.91</v>
      </c>
      <c r="BI22" s="1">
        <v>0.79</v>
      </c>
      <c r="BJ22" s="1">
        <v>36</v>
      </c>
      <c r="BK22" s="1">
        <v>29.45</v>
      </c>
      <c r="BL22" s="1">
        <v>82</v>
      </c>
      <c r="BM22" s="1">
        <v>30.45</v>
      </c>
      <c r="BN22" s="1">
        <v>22</v>
      </c>
      <c r="BO22" s="1">
        <v>72</v>
      </c>
      <c r="BP22" s="1">
        <v>18.36</v>
      </c>
      <c r="BQ22" s="1">
        <v>13.91</v>
      </c>
      <c r="BR22" s="1">
        <v>76</v>
      </c>
      <c r="BS22" s="1">
        <v>0.73</v>
      </c>
      <c r="BT22" s="1">
        <v>0.18</v>
      </c>
      <c r="BU22" s="1">
        <v>6</v>
      </c>
      <c r="BV22" s="1">
        <v>5</v>
      </c>
      <c r="BW22" s="1">
        <v>3</v>
      </c>
      <c r="BX22" s="1">
        <v>0.82</v>
      </c>
      <c r="BY22" s="1">
        <v>50.09</v>
      </c>
      <c r="BZ22" s="1">
        <v>3.09</v>
      </c>
      <c r="CA22" s="1">
        <v>4.82</v>
      </c>
      <c r="CB22" s="1">
        <v>5.91</v>
      </c>
      <c r="CC22" s="1">
        <v>0.18</v>
      </c>
      <c r="CD22" s="1">
        <v>0</v>
      </c>
      <c r="CE22" s="1">
        <v>1.18</v>
      </c>
      <c r="CF22" s="1">
        <v>0.09</v>
      </c>
      <c r="CG22" s="1">
        <v>0.09</v>
      </c>
      <c r="CH22" s="1">
        <v>0</v>
      </c>
      <c r="CI22" s="1">
        <v>0</v>
      </c>
      <c r="CJ22" s="1">
        <v>0</v>
      </c>
      <c r="CK22" s="1">
        <f t="shared" si="0"/>
        <v>4.4502450200000014</v>
      </c>
      <c r="CL22" s="1">
        <v>3</v>
      </c>
    </row>
    <row r="23" spans="1:90" x14ac:dyDescent="0.25">
      <c r="A23" s="1" t="s">
        <v>91</v>
      </c>
      <c r="B23" s="1">
        <v>12.7</v>
      </c>
      <c r="C23" s="1">
        <v>17</v>
      </c>
      <c r="D23" s="1">
        <v>89</v>
      </c>
      <c r="E23" s="1">
        <v>0.46</v>
      </c>
      <c r="F23" s="1">
        <v>0.52</v>
      </c>
      <c r="G23" s="1">
        <v>1.2</v>
      </c>
      <c r="H23" s="1">
        <v>25</v>
      </c>
      <c r="I23" s="1">
        <v>4.0599999999999996</v>
      </c>
      <c r="J23" s="1">
        <v>1.94</v>
      </c>
      <c r="K23" s="1">
        <v>3.29</v>
      </c>
      <c r="L23" s="1">
        <v>0.76</v>
      </c>
      <c r="M23" s="1">
        <v>1.18</v>
      </c>
      <c r="N23" s="1">
        <v>0.06</v>
      </c>
      <c r="O23" s="1">
        <v>0.66</v>
      </c>
      <c r="P23" s="1">
        <v>0.76</v>
      </c>
      <c r="Q23" s="1">
        <v>0.88</v>
      </c>
      <c r="R23" s="1">
        <v>0.88</v>
      </c>
      <c r="S23" s="1">
        <v>0</v>
      </c>
      <c r="T23" s="1">
        <v>0</v>
      </c>
      <c r="U23" s="1">
        <v>19.239999999999998</v>
      </c>
      <c r="V23" s="1">
        <v>14</v>
      </c>
      <c r="W23" s="1">
        <v>73</v>
      </c>
      <c r="X23" s="1">
        <v>1.24</v>
      </c>
      <c r="Y23" s="1">
        <v>0.28999999999999998</v>
      </c>
      <c r="Z23" s="1">
        <v>23</v>
      </c>
      <c r="AA23" s="1">
        <v>0.06</v>
      </c>
      <c r="AB23" s="1">
        <v>0</v>
      </c>
      <c r="AC23" s="1">
        <v>1.94</v>
      </c>
      <c r="AD23" s="1">
        <v>0.59</v>
      </c>
      <c r="AE23" s="1">
        <v>0.44</v>
      </c>
      <c r="AF23" s="1">
        <v>0.59</v>
      </c>
      <c r="AG23" s="1">
        <v>0</v>
      </c>
      <c r="AH23" s="1">
        <v>0.06</v>
      </c>
      <c r="AI23" s="1">
        <v>0</v>
      </c>
      <c r="AJ23" s="1">
        <v>0.59</v>
      </c>
      <c r="AK23" s="1">
        <v>69</v>
      </c>
      <c r="AL23" s="1">
        <v>27.91</v>
      </c>
      <c r="AM23" s="1">
        <v>46.2</v>
      </c>
      <c r="AN23" s="1">
        <v>5.0999999999999996</v>
      </c>
      <c r="AO23" s="1">
        <v>8</v>
      </c>
      <c r="AP23" s="1">
        <v>8.1199999999999992</v>
      </c>
      <c r="AQ23" s="1">
        <v>29.29</v>
      </c>
      <c r="AR23" s="1">
        <v>1.18</v>
      </c>
      <c r="AS23" s="1">
        <v>9.8800000000000008</v>
      </c>
      <c r="AT23" s="1">
        <v>0.76</v>
      </c>
      <c r="AU23" s="1">
        <v>0.41</v>
      </c>
      <c r="AV23" s="1">
        <v>0.24</v>
      </c>
      <c r="AW23" s="1">
        <v>59</v>
      </c>
      <c r="AX23" s="1">
        <v>2.65</v>
      </c>
      <c r="AY23" s="1">
        <v>0.24</v>
      </c>
      <c r="AZ23" s="1">
        <v>0</v>
      </c>
      <c r="BA23" s="1">
        <v>0.18</v>
      </c>
      <c r="BB23" s="1">
        <v>0.41</v>
      </c>
      <c r="BC23" s="1">
        <v>8.2899999999999991</v>
      </c>
      <c r="BD23" s="1">
        <v>5.71</v>
      </c>
      <c r="BE23" s="1">
        <v>2.88</v>
      </c>
      <c r="BF23" s="1">
        <v>0.59</v>
      </c>
      <c r="BG23" s="1">
        <v>1.53</v>
      </c>
      <c r="BH23" s="1">
        <v>1.24</v>
      </c>
      <c r="BI23" s="1">
        <v>0.95</v>
      </c>
      <c r="BJ23" s="1">
        <v>34.47</v>
      </c>
      <c r="BK23" s="1">
        <v>27.29</v>
      </c>
      <c r="BL23" s="1">
        <v>79</v>
      </c>
      <c r="BM23" s="1">
        <v>29.88</v>
      </c>
      <c r="BN23" s="1">
        <v>22.59</v>
      </c>
      <c r="BO23" s="1">
        <v>76</v>
      </c>
      <c r="BP23" s="1">
        <v>19.239999999999998</v>
      </c>
      <c r="BQ23" s="1">
        <v>14</v>
      </c>
      <c r="BR23" s="1">
        <v>73</v>
      </c>
      <c r="BS23" s="1">
        <v>0.59</v>
      </c>
      <c r="BT23" s="1">
        <v>0.35</v>
      </c>
      <c r="BU23" s="1">
        <v>17</v>
      </c>
      <c r="BV23" s="1">
        <v>0</v>
      </c>
      <c r="BW23" s="1">
        <v>2</v>
      </c>
      <c r="BX23" s="1">
        <v>1.82</v>
      </c>
      <c r="BY23" s="1">
        <v>53.29</v>
      </c>
      <c r="BZ23" s="1">
        <v>10.18</v>
      </c>
      <c r="CA23" s="1">
        <v>2.12</v>
      </c>
      <c r="CB23" s="1">
        <v>3.88</v>
      </c>
      <c r="CC23" s="1">
        <v>0.28999999999999998</v>
      </c>
      <c r="CD23" s="1">
        <v>0.06</v>
      </c>
      <c r="CE23" s="1">
        <v>0.06</v>
      </c>
      <c r="CF23" s="1">
        <v>0</v>
      </c>
      <c r="CG23" s="1">
        <v>0.06</v>
      </c>
      <c r="CH23" s="1">
        <v>0</v>
      </c>
      <c r="CI23" s="1">
        <v>0.12</v>
      </c>
      <c r="CJ23" s="1">
        <v>0.12</v>
      </c>
      <c r="CK23" s="1">
        <f t="shared" si="0"/>
        <v>7.1845984199999959</v>
      </c>
      <c r="CL23" s="1">
        <v>2</v>
      </c>
    </row>
    <row r="24" spans="1:90" x14ac:dyDescent="0.25">
      <c r="A24" s="1" t="s">
        <v>96</v>
      </c>
      <c r="B24" s="1">
        <v>5.5</v>
      </c>
      <c r="C24" s="1">
        <v>15</v>
      </c>
      <c r="D24" s="1">
        <v>87.73</v>
      </c>
      <c r="E24" s="1">
        <v>0.05</v>
      </c>
      <c r="F24" s="1">
        <v>0.08</v>
      </c>
      <c r="G24" s="1">
        <v>0.1</v>
      </c>
      <c r="H24" s="1">
        <v>3</v>
      </c>
      <c r="I24" s="1">
        <v>1</v>
      </c>
      <c r="J24" s="1">
        <v>0.33</v>
      </c>
      <c r="K24" s="1">
        <v>0.47</v>
      </c>
      <c r="L24" s="1">
        <v>0.53</v>
      </c>
      <c r="M24" s="1">
        <v>0</v>
      </c>
      <c r="N24" s="1">
        <v>0.27</v>
      </c>
      <c r="O24" s="1">
        <v>0.06</v>
      </c>
      <c r="P24" s="1">
        <v>0.06</v>
      </c>
      <c r="Q24" s="1">
        <v>0.13</v>
      </c>
      <c r="R24" s="1">
        <v>0</v>
      </c>
      <c r="S24" s="1">
        <v>0.13</v>
      </c>
      <c r="T24" s="1">
        <v>0</v>
      </c>
      <c r="U24" s="1">
        <v>22.33</v>
      </c>
      <c r="V24" s="1">
        <v>19.8</v>
      </c>
      <c r="W24" s="1">
        <v>89</v>
      </c>
      <c r="X24" s="1">
        <v>0.2</v>
      </c>
      <c r="Y24" s="1">
        <v>0.13</v>
      </c>
      <c r="Z24" s="1">
        <v>65</v>
      </c>
      <c r="AA24" s="1">
        <v>0</v>
      </c>
      <c r="AB24" s="1">
        <v>0</v>
      </c>
      <c r="AC24" s="1">
        <v>1</v>
      </c>
      <c r="AD24" s="1">
        <v>0</v>
      </c>
      <c r="AE24" s="1">
        <v>0.05</v>
      </c>
      <c r="AF24" s="1">
        <v>7.0000000000000007E-2</v>
      </c>
      <c r="AG24" s="1">
        <v>0</v>
      </c>
      <c r="AH24" s="1">
        <v>0.2</v>
      </c>
      <c r="AI24" s="1">
        <v>0</v>
      </c>
      <c r="AJ24" s="1">
        <v>0.53</v>
      </c>
      <c r="AK24" s="1">
        <v>9.8699999999999992</v>
      </c>
      <c r="AL24" s="1">
        <v>18.37</v>
      </c>
      <c r="AM24" s="1">
        <v>21.08</v>
      </c>
      <c r="AN24" s="1">
        <v>0.5</v>
      </c>
      <c r="AO24" s="1">
        <v>3.2</v>
      </c>
      <c r="AP24" s="1">
        <v>14.27</v>
      </c>
      <c r="AQ24" s="1">
        <v>17.27</v>
      </c>
      <c r="AR24" s="1">
        <v>0.13</v>
      </c>
      <c r="AS24" s="1">
        <v>3.27</v>
      </c>
      <c r="AT24" s="1">
        <v>0.53</v>
      </c>
      <c r="AU24" s="1">
        <v>2.4</v>
      </c>
      <c r="AV24" s="1">
        <v>1.47</v>
      </c>
      <c r="AW24" s="1">
        <v>61</v>
      </c>
      <c r="AX24" s="1">
        <v>8.6</v>
      </c>
      <c r="AY24" s="1">
        <v>0.93</v>
      </c>
      <c r="AZ24" s="1">
        <v>0.2</v>
      </c>
      <c r="BA24" s="1">
        <v>0.67</v>
      </c>
      <c r="BB24" s="1">
        <v>1.8</v>
      </c>
      <c r="BC24" s="1">
        <v>5.73</v>
      </c>
      <c r="BD24" s="1">
        <v>3.93</v>
      </c>
      <c r="BE24" s="1">
        <v>2.0699999999999998</v>
      </c>
      <c r="BF24" s="1">
        <v>0.53</v>
      </c>
      <c r="BG24" s="1">
        <v>1</v>
      </c>
      <c r="BH24" s="1">
        <v>0.73</v>
      </c>
      <c r="BI24" s="1">
        <v>0.65</v>
      </c>
      <c r="BJ24" s="1">
        <v>81.93</v>
      </c>
      <c r="BK24" s="1">
        <v>75.8</v>
      </c>
      <c r="BL24" s="1">
        <v>93</v>
      </c>
      <c r="BM24" s="1">
        <v>50.13</v>
      </c>
      <c r="BN24" s="1">
        <v>46.07</v>
      </c>
      <c r="BO24" s="1">
        <v>92</v>
      </c>
      <c r="BP24" s="1">
        <v>22.33</v>
      </c>
      <c r="BQ24" s="1">
        <v>19.8</v>
      </c>
      <c r="BR24" s="1">
        <v>89</v>
      </c>
      <c r="BS24" s="1">
        <v>0.13</v>
      </c>
      <c r="BT24" s="1">
        <v>7.0000000000000007E-2</v>
      </c>
      <c r="BU24" s="1">
        <v>15</v>
      </c>
      <c r="BV24" s="1">
        <v>0</v>
      </c>
      <c r="BW24" s="1">
        <v>1</v>
      </c>
      <c r="BX24" s="1">
        <v>0.53</v>
      </c>
      <c r="BY24" s="1">
        <v>93.13</v>
      </c>
      <c r="BZ24" s="1">
        <v>1.33</v>
      </c>
      <c r="CA24" s="1">
        <v>10.6</v>
      </c>
      <c r="CB24" s="1">
        <v>2.2000000000000002</v>
      </c>
      <c r="CC24" s="1">
        <v>7.0000000000000007E-2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2.9606075700000019</v>
      </c>
      <c r="CL24" s="1">
        <v>2</v>
      </c>
    </row>
    <row r="25" spans="1:90" x14ac:dyDescent="0.25">
      <c r="A25" s="1" t="s">
        <v>97</v>
      </c>
      <c r="B25" s="1">
        <v>4.8</v>
      </c>
      <c r="C25" s="1">
        <v>17</v>
      </c>
      <c r="D25" s="1">
        <v>41.53</v>
      </c>
      <c r="E25" s="1">
        <v>0.17</v>
      </c>
      <c r="F25" s="1">
        <v>0.12</v>
      </c>
      <c r="G25" s="1">
        <v>0.2</v>
      </c>
      <c r="H25" s="1">
        <v>2</v>
      </c>
      <c r="I25" s="1">
        <v>1.18</v>
      </c>
      <c r="J25" s="1">
        <v>0.65</v>
      </c>
      <c r="K25" s="1">
        <v>0.65</v>
      </c>
      <c r="L25" s="1">
        <v>0.53</v>
      </c>
      <c r="M25" s="1">
        <v>0.12</v>
      </c>
      <c r="N25" s="1">
        <v>0.12</v>
      </c>
      <c r="O25" s="1">
        <v>0.14000000000000001</v>
      </c>
      <c r="P25" s="1">
        <v>0.14000000000000001</v>
      </c>
      <c r="Q25" s="1">
        <v>0.06</v>
      </c>
      <c r="R25" s="1">
        <v>0.06</v>
      </c>
      <c r="S25" s="1">
        <v>0</v>
      </c>
      <c r="T25" s="1">
        <v>0</v>
      </c>
      <c r="U25" s="1">
        <v>5.47</v>
      </c>
      <c r="V25" s="1">
        <v>3.29</v>
      </c>
      <c r="W25" s="1">
        <v>60</v>
      </c>
      <c r="X25" s="1">
        <v>0.76</v>
      </c>
      <c r="Y25" s="1">
        <v>0.12</v>
      </c>
      <c r="Z25" s="1">
        <v>16</v>
      </c>
      <c r="AA25" s="1">
        <v>0</v>
      </c>
      <c r="AB25" s="1">
        <v>0</v>
      </c>
      <c r="AC25" s="1">
        <v>0.65</v>
      </c>
      <c r="AD25" s="1">
        <v>0.12</v>
      </c>
      <c r="AE25" s="1">
        <v>0.09</v>
      </c>
      <c r="AF25" s="1">
        <v>0.06</v>
      </c>
      <c r="AG25" s="1">
        <v>0</v>
      </c>
      <c r="AH25" s="1">
        <v>0.24</v>
      </c>
      <c r="AI25" s="1">
        <v>0</v>
      </c>
      <c r="AJ25" s="1">
        <v>0.06</v>
      </c>
      <c r="AK25" s="1">
        <v>12.53</v>
      </c>
      <c r="AL25" s="1">
        <v>8.41</v>
      </c>
      <c r="AM25" s="1">
        <v>8.42</v>
      </c>
      <c r="AN25" s="1">
        <v>1</v>
      </c>
      <c r="AO25" s="1">
        <v>2.7</v>
      </c>
      <c r="AP25" s="1">
        <v>3.82</v>
      </c>
      <c r="AQ25" s="1">
        <v>5.41</v>
      </c>
      <c r="AR25" s="1">
        <v>0.06</v>
      </c>
      <c r="AS25" s="1">
        <v>1.65</v>
      </c>
      <c r="AT25" s="1">
        <v>0.94</v>
      </c>
      <c r="AU25" s="1">
        <v>0.76</v>
      </c>
      <c r="AV25" s="1">
        <v>0.35</v>
      </c>
      <c r="AW25" s="1">
        <v>46</v>
      </c>
      <c r="AX25" s="1">
        <v>2.1800000000000002</v>
      </c>
      <c r="AY25" s="1">
        <v>0.41</v>
      </c>
      <c r="AZ25" s="1">
        <v>0.06</v>
      </c>
      <c r="BA25" s="1">
        <v>0.28999999999999998</v>
      </c>
      <c r="BB25" s="1">
        <v>0.76</v>
      </c>
      <c r="BC25" s="1">
        <v>15.59</v>
      </c>
      <c r="BD25" s="1">
        <v>9.35</v>
      </c>
      <c r="BE25" s="1">
        <v>5.35</v>
      </c>
      <c r="BF25" s="1">
        <v>0.65</v>
      </c>
      <c r="BG25" s="1">
        <v>1.82</v>
      </c>
      <c r="BH25" s="1">
        <v>2.12</v>
      </c>
      <c r="BI25" s="1">
        <v>1.71</v>
      </c>
      <c r="BJ25" s="1">
        <v>12</v>
      </c>
      <c r="BK25" s="1">
        <v>8.82</v>
      </c>
      <c r="BL25" s="1">
        <v>74</v>
      </c>
      <c r="BM25" s="1">
        <v>8.41</v>
      </c>
      <c r="BN25" s="1">
        <v>5.18</v>
      </c>
      <c r="BO25" s="1">
        <v>62</v>
      </c>
      <c r="BP25" s="1">
        <v>5.47</v>
      </c>
      <c r="BQ25" s="1">
        <v>3.29</v>
      </c>
      <c r="BR25" s="1">
        <v>60</v>
      </c>
      <c r="BS25" s="1">
        <v>0.06</v>
      </c>
      <c r="BT25" s="1">
        <v>0</v>
      </c>
      <c r="BU25" s="1">
        <v>5</v>
      </c>
      <c r="BV25" s="1">
        <v>12</v>
      </c>
      <c r="BW25" s="1">
        <v>2</v>
      </c>
      <c r="BX25" s="1">
        <v>0.65</v>
      </c>
      <c r="BY25" s="1">
        <v>21.35</v>
      </c>
      <c r="BZ25" s="1">
        <v>1.94</v>
      </c>
      <c r="CA25" s="1">
        <v>1.18</v>
      </c>
      <c r="CB25" s="1">
        <v>1.35</v>
      </c>
      <c r="CC25" s="1">
        <v>0.35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3.5406324899999997</v>
      </c>
      <c r="CL25" s="1">
        <v>2</v>
      </c>
    </row>
    <row r="26" spans="1:90" x14ac:dyDescent="0.25">
      <c r="A26" s="1" t="s">
        <v>224</v>
      </c>
      <c r="B26" s="1">
        <v>5</v>
      </c>
      <c r="C26" s="1">
        <v>13</v>
      </c>
      <c r="D26" s="1">
        <v>82.54</v>
      </c>
      <c r="E26" s="1">
        <v>0.09</v>
      </c>
      <c r="F26" s="1">
        <v>0.05</v>
      </c>
      <c r="G26" s="1">
        <v>0.2</v>
      </c>
      <c r="H26" s="1">
        <v>1</v>
      </c>
      <c r="I26" s="1">
        <v>1.77</v>
      </c>
      <c r="J26" s="1">
        <v>0.31</v>
      </c>
      <c r="K26" s="1">
        <v>0.38</v>
      </c>
      <c r="L26" s="1">
        <v>1.38</v>
      </c>
      <c r="M26" s="1">
        <v>0.15</v>
      </c>
      <c r="N26" s="1">
        <v>0.23</v>
      </c>
      <c r="O26" s="1">
        <v>0.11</v>
      </c>
      <c r="P26" s="1">
        <v>0.11</v>
      </c>
      <c r="Q26" s="1">
        <v>0.08</v>
      </c>
      <c r="R26" s="1">
        <v>0.08</v>
      </c>
      <c r="S26" s="1">
        <v>0</v>
      </c>
      <c r="T26" s="1">
        <v>0</v>
      </c>
      <c r="U26" s="1">
        <v>13.69</v>
      </c>
      <c r="V26" s="1">
        <v>10.08</v>
      </c>
      <c r="W26" s="1">
        <v>74</v>
      </c>
      <c r="X26" s="1">
        <v>0</v>
      </c>
      <c r="Y26" s="1">
        <v>0</v>
      </c>
      <c r="AA26" s="1">
        <v>0</v>
      </c>
      <c r="AB26" s="1">
        <v>0</v>
      </c>
      <c r="AC26" s="1">
        <v>0.54</v>
      </c>
      <c r="AD26" s="1">
        <v>0</v>
      </c>
      <c r="AE26" s="1">
        <v>0.05</v>
      </c>
      <c r="AF26" s="1">
        <v>0</v>
      </c>
      <c r="AG26" s="1">
        <v>0</v>
      </c>
      <c r="AH26" s="1">
        <v>0.15</v>
      </c>
      <c r="AI26" s="1">
        <v>0</v>
      </c>
      <c r="AJ26" s="1">
        <v>0.46</v>
      </c>
      <c r="AK26" s="1">
        <v>13.38</v>
      </c>
      <c r="AL26" s="1">
        <v>9.75</v>
      </c>
      <c r="AM26" s="1">
        <v>12.75</v>
      </c>
      <c r="AN26" s="1">
        <v>0.7</v>
      </c>
      <c r="AO26" s="1">
        <v>3.2</v>
      </c>
      <c r="AP26" s="1">
        <v>10.85</v>
      </c>
      <c r="AQ26" s="1">
        <v>12.23</v>
      </c>
      <c r="AR26" s="1">
        <v>0.08</v>
      </c>
      <c r="AS26" s="1">
        <v>2.69</v>
      </c>
      <c r="AT26" s="1">
        <v>1</v>
      </c>
      <c r="AU26" s="1">
        <v>1.46</v>
      </c>
      <c r="AV26" s="1">
        <v>1</v>
      </c>
      <c r="AW26" s="1">
        <v>68</v>
      </c>
      <c r="AX26" s="1">
        <v>5.08</v>
      </c>
      <c r="AY26" s="1">
        <v>2.08</v>
      </c>
      <c r="AZ26" s="1">
        <v>0.15</v>
      </c>
      <c r="BA26" s="1">
        <v>1</v>
      </c>
      <c r="BB26" s="1">
        <v>3.23</v>
      </c>
      <c r="BC26" s="1">
        <v>12.69</v>
      </c>
      <c r="BD26" s="1">
        <v>7.31</v>
      </c>
      <c r="BE26" s="1">
        <v>4.92</v>
      </c>
      <c r="BF26" s="1">
        <v>0.85</v>
      </c>
      <c r="BG26" s="1">
        <v>1.92</v>
      </c>
      <c r="BH26" s="1">
        <v>1.38</v>
      </c>
      <c r="BI26" s="1">
        <v>1.32</v>
      </c>
      <c r="BJ26" s="1">
        <v>48.92</v>
      </c>
      <c r="BK26" s="1">
        <v>41.54</v>
      </c>
      <c r="BL26" s="1">
        <v>85</v>
      </c>
      <c r="BM26" s="1">
        <v>27.92</v>
      </c>
      <c r="BN26" s="1">
        <v>22.46</v>
      </c>
      <c r="BO26" s="1">
        <v>80</v>
      </c>
      <c r="BP26" s="1">
        <v>13.69</v>
      </c>
      <c r="BQ26" s="1">
        <v>10.08</v>
      </c>
      <c r="BR26" s="1">
        <v>74</v>
      </c>
      <c r="BS26" s="1">
        <v>0.38</v>
      </c>
      <c r="BT26" s="1">
        <v>0</v>
      </c>
      <c r="BU26" s="1">
        <v>12</v>
      </c>
      <c r="BV26" s="1">
        <v>1</v>
      </c>
      <c r="BW26" s="1">
        <v>4</v>
      </c>
      <c r="BX26" s="1">
        <v>0.92</v>
      </c>
      <c r="BY26" s="1">
        <v>61.85</v>
      </c>
      <c r="BZ26" s="1">
        <v>0.62</v>
      </c>
      <c r="CA26" s="1">
        <v>7.31</v>
      </c>
      <c r="CB26" s="1">
        <v>1</v>
      </c>
      <c r="CC26" s="1">
        <v>0.31</v>
      </c>
      <c r="CD26" s="1">
        <v>0</v>
      </c>
      <c r="CE26" s="1">
        <v>0</v>
      </c>
      <c r="CF26" s="1">
        <v>0</v>
      </c>
      <c r="CG26" s="1">
        <v>0.15</v>
      </c>
      <c r="CH26" s="1">
        <v>0</v>
      </c>
      <c r="CI26" s="1">
        <v>0</v>
      </c>
      <c r="CJ26" s="1">
        <v>0</v>
      </c>
      <c r="CK26" s="1">
        <f t="shared" si="0"/>
        <v>3.4934420300000006</v>
      </c>
      <c r="CL26" s="1">
        <v>2</v>
      </c>
    </row>
    <row r="27" spans="1:90" x14ac:dyDescent="0.25">
      <c r="A27" s="1" t="s">
        <v>121</v>
      </c>
      <c r="B27" s="1">
        <v>4.9000000000000004</v>
      </c>
      <c r="C27" s="1">
        <v>10</v>
      </c>
      <c r="D27" s="1">
        <v>41.5</v>
      </c>
      <c r="E27" s="1">
        <v>0.03</v>
      </c>
      <c r="F27" s="1">
        <v>0.03</v>
      </c>
      <c r="G27" s="1">
        <v>0.1</v>
      </c>
      <c r="H27" s="1">
        <v>1</v>
      </c>
      <c r="I27" s="1">
        <v>0.3</v>
      </c>
      <c r="J27" s="1">
        <v>0</v>
      </c>
      <c r="K27" s="1">
        <v>0.2</v>
      </c>
      <c r="L27" s="1">
        <v>0.1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9.1</v>
      </c>
      <c r="V27" s="1">
        <v>6.8</v>
      </c>
      <c r="W27" s="1">
        <v>75</v>
      </c>
      <c r="X27" s="1">
        <v>2.5</v>
      </c>
      <c r="Y27" s="1">
        <v>0.7</v>
      </c>
      <c r="Z27" s="1">
        <v>28</v>
      </c>
      <c r="AA27" s="1">
        <v>0.8</v>
      </c>
      <c r="AB27" s="1">
        <v>0.5</v>
      </c>
      <c r="AC27" s="1">
        <v>0.7</v>
      </c>
      <c r="AD27" s="1">
        <v>0.1</v>
      </c>
      <c r="AE27" s="1">
        <v>7.0000000000000007E-2</v>
      </c>
      <c r="AF27" s="1">
        <v>0.1</v>
      </c>
      <c r="AG27" s="1">
        <v>0</v>
      </c>
      <c r="AH27" s="1">
        <v>0.2</v>
      </c>
      <c r="AI27" s="1">
        <v>0</v>
      </c>
      <c r="AJ27" s="1">
        <v>0.3</v>
      </c>
      <c r="AK27" s="1">
        <v>3.5</v>
      </c>
      <c r="AL27" s="1">
        <v>11.91</v>
      </c>
      <c r="AM27" s="1">
        <v>9.92</v>
      </c>
      <c r="AN27" s="1">
        <v>0.2</v>
      </c>
      <c r="AO27" s="1">
        <v>2.2000000000000002</v>
      </c>
      <c r="AP27" s="1">
        <v>7.9</v>
      </c>
      <c r="AQ27" s="1">
        <v>8.8000000000000007</v>
      </c>
      <c r="AR27" s="1">
        <v>0.1</v>
      </c>
      <c r="AS27" s="1">
        <v>1.9</v>
      </c>
      <c r="AT27" s="1">
        <v>0.1</v>
      </c>
      <c r="AU27" s="1">
        <v>1.2</v>
      </c>
      <c r="AV27" s="1">
        <v>0.8</v>
      </c>
      <c r="AW27" s="1">
        <v>67</v>
      </c>
      <c r="AX27" s="1">
        <v>3.6</v>
      </c>
      <c r="AY27" s="1">
        <v>0.8</v>
      </c>
      <c r="AZ27" s="1">
        <v>0.2</v>
      </c>
      <c r="BA27" s="1">
        <v>0.9</v>
      </c>
      <c r="BB27" s="1">
        <v>1.9</v>
      </c>
      <c r="BC27" s="1">
        <v>8.4</v>
      </c>
      <c r="BD27" s="1">
        <v>5.2</v>
      </c>
      <c r="BE27" s="1">
        <v>2.2999999999999998</v>
      </c>
      <c r="BF27" s="1">
        <v>0.5</v>
      </c>
      <c r="BG27" s="1">
        <v>1</v>
      </c>
      <c r="BH27" s="1">
        <v>1.1000000000000001</v>
      </c>
      <c r="BI27" s="1">
        <v>0.83</v>
      </c>
      <c r="BJ27" s="1">
        <v>32.6</v>
      </c>
      <c r="BK27" s="1">
        <v>27.9</v>
      </c>
      <c r="BL27" s="1">
        <v>86</v>
      </c>
      <c r="BM27" s="1">
        <v>20.9</v>
      </c>
      <c r="BN27" s="1">
        <v>15.5</v>
      </c>
      <c r="BO27" s="1">
        <v>74</v>
      </c>
      <c r="BP27" s="1">
        <v>9.1</v>
      </c>
      <c r="BQ27" s="1">
        <v>6.8</v>
      </c>
      <c r="BR27" s="1">
        <v>75</v>
      </c>
      <c r="BS27" s="1">
        <v>0</v>
      </c>
      <c r="BT27" s="1">
        <v>0</v>
      </c>
      <c r="BU27" s="1">
        <v>5</v>
      </c>
      <c r="BV27" s="1">
        <v>5</v>
      </c>
      <c r="BW27" s="1">
        <v>3</v>
      </c>
      <c r="BX27" s="1">
        <v>0.1</v>
      </c>
      <c r="BY27" s="1">
        <v>44.5</v>
      </c>
      <c r="BZ27" s="1">
        <v>0.8</v>
      </c>
      <c r="CA27" s="1">
        <v>4.3</v>
      </c>
      <c r="CB27" s="1">
        <v>2.6</v>
      </c>
      <c r="CC27" s="1">
        <v>0.2</v>
      </c>
      <c r="CD27" s="1">
        <v>0</v>
      </c>
      <c r="CE27" s="1">
        <v>0.5</v>
      </c>
      <c r="CF27" s="1">
        <v>0.1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3.7607294300000009</v>
      </c>
      <c r="CL27" s="1">
        <v>2</v>
      </c>
    </row>
    <row r="28" spans="1:90" x14ac:dyDescent="0.25">
      <c r="A28" s="1" t="s">
        <v>131</v>
      </c>
      <c r="B28" s="1">
        <v>11.7</v>
      </c>
      <c r="C28" s="1">
        <v>17</v>
      </c>
      <c r="D28" s="1">
        <v>85.41</v>
      </c>
      <c r="E28" s="1">
        <v>0.3</v>
      </c>
      <c r="F28" s="1">
        <v>0.21</v>
      </c>
      <c r="G28" s="1">
        <v>0.8</v>
      </c>
      <c r="H28" s="1">
        <v>10</v>
      </c>
      <c r="I28" s="1">
        <v>3.06</v>
      </c>
      <c r="J28" s="1">
        <v>1.18</v>
      </c>
      <c r="K28" s="1">
        <v>2.5299999999999998</v>
      </c>
      <c r="L28" s="1">
        <v>0.53</v>
      </c>
      <c r="M28" s="1">
        <v>0.94</v>
      </c>
      <c r="N28" s="1">
        <v>0.65</v>
      </c>
      <c r="O28" s="1">
        <v>0.52</v>
      </c>
      <c r="P28" s="1">
        <v>0.52</v>
      </c>
      <c r="Q28" s="1">
        <v>0.41</v>
      </c>
      <c r="R28" s="1">
        <v>0.35</v>
      </c>
      <c r="S28" s="1">
        <v>0.06</v>
      </c>
      <c r="T28" s="1">
        <v>0.12</v>
      </c>
      <c r="U28" s="1">
        <v>16</v>
      </c>
      <c r="V28" s="1">
        <v>10.35</v>
      </c>
      <c r="W28" s="1">
        <v>65</v>
      </c>
      <c r="X28" s="1">
        <v>1.76</v>
      </c>
      <c r="Y28" s="1">
        <v>0.24</v>
      </c>
      <c r="Z28" s="1">
        <v>14</v>
      </c>
      <c r="AA28" s="1">
        <v>0</v>
      </c>
      <c r="AB28" s="1">
        <v>0</v>
      </c>
      <c r="AC28" s="1">
        <v>1.06</v>
      </c>
      <c r="AD28" s="1">
        <v>0.28999999999999998</v>
      </c>
      <c r="AE28" s="1">
        <v>0.26</v>
      </c>
      <c r="AF28" s="1">
        <v>0.18</v>
      </c>
      <c r="AG28" s="1">
        <v>0</v>
      </c>
      <c r="AH28" s="1">
        <v>0.06</v>
      </c>
      <c r="AI28" s="1">
        <v>0</v>
      </c>
      <c r="AJ28" s="1">
        <v>0.53</v>
      </c>
      <c r="AK28" s="1">
        <v>53.12</v>
      </c>
      <c r="AL28" s="1">
        <v>18.34</v>
      </c>
      <c r="AM28" s="1">
        <v>22.66</v>
      </c>
      <c r="AN28" s="1">
        <v>3.4</v>
      </c>
      <c r="AO28" s="1">
        <v>6.1</v>
      </c>
      <c r="AP28" s="1">
        <v>5</v>
      </c>
      <c r="AQ28" s="1">
        <v>14</v>
      </c>
      <c r="AR28" s="1">
        <v>0.12</v>
      </c>
      <c r="AS28" s="1">
        <v>5.12</v>
      </c>
      <c r="AT28" s="1">
        <v>0.76</v>
      </c>
      <c r="AU28" s="1">
        <v>1.1200000000000001</v>
      </c>
      <c r="AV28" s="1">
        <v>0.65</v>
      </c>
      <c r="AW28" s="1">
        <v>58</v>
      </c>
      <c r="AX28" s="1">
        <v>2.88</v>
      </c>
      <c r="AY28" s="1">
        <v>0.35</v>
      </c>
      <c r="AZ28" s="1">
        <v>0</v>
      </c>
      <c r="BA28" s="1">
        <v>0.35</v>
      </c>
      <c r="BB28" s="1">
        <v>0.71</v>
      </c>
      <c r="BC28" s="1">
        <v>8.2899999999999991</v>
      </c>
      <c r="BD28" s="1">
        <v>5.71</v>
      </c>
      <c r="BE28" s="1">
        <v>2.88</v>
      </c>
      <c r="BF28" s="1">
        <v>0.59</v>
      </c>
      <c r="BG28" s="1">
        <v>1.53</v>
      </c>
      <c r="BH28" s="1">
        <v>1.24</v>
      </c>
      <c r="BI28" s="1">
        <v>0.95</v>
      </c>
      <c r="BJ28" s="1">
        <v>29.18</v>
      </c>
      <c r="BK28" s="1">
        <v>21.71</v>
      </c>
      <c r="BL28" s="1">
        <v>74</v>
      </c>
      <c r="BM28" s="1">
        <v>25.29</v>
      </c>
      <c r="BN28" s="1">
        <v>17.12</v>
      </c>
      <c r="BO28" s="1">
        <v>68</v>
      </c>
      <c r="BP28" s="1">
        <v>16</v>
      </c>
      <c r="BQ28" s="1">
        <v>10.35</v>
      </c>
      <c r="BR28" s="1">
        <v>65</v>
      </c>
      <c r="BS28" s="1">
        <v>0.53</v>
      </c>
      <c r="BT28" s="1">
        <v>0.12</v>
      </c>
      <c r="BU28" s="1">
        <v>16</v>
      </c>
      <c r="BV28" s="1">
        <v>1</v>
      </c>
      <c r="BW28" s="1">
        <v>1</v>
      </c>
      <c r="BX28" s="1">
        <v>1.41</v>
      </c>
      <c r="BY28" s="1">
        <v>48.35</v>
      </c>
      <c r="BZ28" s="1">
        <v>7.06</v>
      </c>
      <c r="CA28" s="1">
        <v>2.94</v>
      </c>
      <c r="CB28" s="1">
        <v>3.94</v>
      </c>
      <c r="CC28" s="1">
        <v>0.47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5.1023498899999984</v>
      </c>
      <c r="CL28" s="1">
        <v>2</v>
      </c>
    </row>
    <row r="29" spans="1:90" x14ac:dyDescent="0.25">
      <c r="A29" s="1" t="s">
        <v>143</v>
      </c>
      <c r="B29" s="1">
        <v>5.2</v>
      </c>
      <c r="C29" s="1">
        <v>12</v>
      </c>
      <c r="D29" s="1">
        <v>65</v>
      </c>
      <c r="E29" s="1">
        <v>0.19</v>
      </c>
      <c r="F29" s="1">
        <v>0.15</v>
      </c>
      <c r="G29" s="1">
        <v>0.3</v>
      </c>
      <c r="H29" s="1">
        <v>2</v>
      </c>
      <c r="I29" s="1">
        <v>1.58</v>
      </c>
      <c r="J29" s="1">
        <v>0.75</v>
      </c>
      <c r="K29" s="1">
        <v>0.75</v>
      </c>
      <c r="L29" s="1">
        <v>0.83</v>
      </c>
      <c r="M29" s="1">
        <v>0.17</v>
      </c>
      <c r="N29" s="1">
        <v>0</v>
      </c>
      <c r="O29" s="1">
        <v>0.18</v>
      </c>
      <c r="P29" s="1">
        <v>0.18</v>
      </c>
      <c r="Q29" s="1">
        <v>0.08</v>
      </c>
      <c r="R29" s="1">
        <v>0.08</v>
      </c>
      <c r="S29" s="1">
        <v>0</v>
      </c>
      <c r="T29" s="1">
        <v>0</v>
      </c>
      <c r="U29" s="1">
        <v>13.67</v>
      </c>
      <c r="V29" s="1">
        <v>9.67</v>
      </c>
      <c r="W29" s="1">
        <v>71</v>
      </c>
      <c r="X29" s="1">
        <v>1</v>
      </c>
      <c r="Y29" s="1">
        <v>0.08</v>
      </c>
      <c r="Z29" s="1">
        <v>8</v>
      </c>
      <c r="AA29" s="1">
        <v>0.08</v>
      </c>
      <c r="AB29" s="1">
        <v>0</v>
      </c>
      <c r="AC29" s="1">
        <v>1</v>
      </c>
      <c r="AD29" s="1">
        <v>0</v>
      </c>
      <c r="AE29" s="1">
        <v>0.08</v>
      </c>
      <c r="AF29" s="1">
        <v>0.08</v>
      </c>
      <c r="AG29" s="1">
        <v>0</v>
      </c>
      <c r="AH29" s="1">
        <v>0.17</v>
      </c>
      <c r="AI29" s="1">
        <v>0</v>
      </c>
      <c r="AJ29" s="1">
        <v>0.08</v>
      </c>
      <c r="AK29" s="1">
        <v>19.670000000000002</v>
      </c>
      <c r="AL29" s="1">
        <v>15.24</v>
      </c>
      <c r="AM29" s="1">
        <v>11.22</v>
      </c>
      <c r="AN29" s="1">
        <v>1.1000000000000001</v>
      </c>
      <c r="AO29" s="1">
        <v>3.3</v>
      </c>
      <c r="AP29" s="1">
        <v>6.75</v>
      </c>
      <c r="AQ29" s="1">
        <v>9</v>
      </c>
      <c r="AR29" s="1">
        <v>0.25</v>
      </c>
      <c r="AS29" s="1">
        <v>2.33</v>
      </c>
      <c r="AT29" s="1">
        <v>1.58</v>
      </c>
      <c r="AU29" s="1">
        <v>1.08</v>
      </c>
      <c r="AV29" s="1">
        <v>0.67</v>
      </c>
      <c r="AW29" s="1">
        <v>62</v>
      </c>
      <c r="AX29" s="1">
        <v>4.33</v>
      </c>
      <c r="AY29" s="1">
        <v>0.25</v>
      </c>
      <c r="AZ29" s="1">
        <v>0.08</v>
      </c>
      <c r="BA29" s="1">
        <v>0.17</v>
      </c>
      <c r="BB29" s="1">
        <v>0.5</v>
      </c>
      <c r="BC29" s="1">
        <v>15</v>
      </c>
      <c r="BD29" s="1">
        <v>8.67</v>
      </c>
      <c r="BE29" s="1">
        <v>5.75</v>
      </c>
      <c r="BF29" s="1">
        <v>0.67</v>
      </c>
      <c r="BG29" s="1">
        <v>1.75</v>
      </c>
      <c r="BH29" s="1">
        <v>2.17</v>
      </c>
      <c r="BI29" s="1">
        <v>1.78</v>
      </c>
      <c r="BJ29" s="1">
        <v>29.83</v>
      </c>
      <c r="BK29" s="1">
        <v>23.75</v>
      </c>
      <c r="BL29" s="1">
        <v>80</v>
      </c>
      <c r="BM29" s="1">
        <v>21.08</v>
      </c>
      <c r="BN29" s="1">
        <v>15.17</v>
      </c>
      <c r="BO29" s="1">
        <v>72</v>
      </c>
      <c r="BP29" s="1">
        <v>13.67</v>
      </c>
      <c r="BQ29" s="1">
        <v>9.67</v>
      </c>
      <c r="BR29" s="1">
        <v>71</v>
      </c>
      <c r="BS29" s="1">
        <v>0.25</v>
      </c>
      <c r="BT29" s="1">
        <v>0</v>
      </c>
      <c r="BU29" s="1">
        <v>9</v>
      </c>
      <c r="BV29" s="1">
        <v>3</v>
      </c>
      <c r="BW29" s="1">
        <v>6</v>
      </c>
      <c r="BX29" s="1">
        <v>0.57999999999999996</v>
      </c>
      <c r="BY29" s="1">
        <v>38.67</v>
      </c>
      <c r="BZ29" s="1">
        <v>2.25</v>
      </c>
      <c r="CA29" s="1">
        <v>3.58</v>
      </c>
      <c r="CB29" s="1">
        <v>2.17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3.7187697200000005</v>
      </c>
      <c r="CL29" s="1">
        <v>2</v>
      </c>
    </row>
    <row r="30" spans="1:90" x14ac:dyDescent="0.25">
      <c r="A30" s="1" t="s">
        <v>243</v>
      </c>
      <c r="B30" s="1">
        <v>4.5</v>
      </c>
      <c r="C30" s="1">
        <v>9</v>
      </c>
      <c r="D30" s="1">
        <v>72.22</v>
      </c>
      <c r="E30" s="1">
        <v>0.09</v>
      </c>
      <c r="F30" s="1">
        <v>0</v>
      </c>
      <c r="G30" s="1">
        <v>0.1</v>
      </c>
      <c r="H30" s="1">
        <v>0</v>
      </c>
      <c r="I30" s="1">
        <v>0.78</v>
      </c>
      <c r="J30" s="1">
        <v>0.22</v>
      </c>
      <c r="K30" s="1">
        <v>0.11</v>
      </c>
      <c r="L30" s="1">
        <v>0.67</v>
      </c>
      <c r="M30" s="1">
        <v>0</v>
      </c>
      <c r="N30" s="1">
        <v>0</v>
      </c>
      <c r="O30" s="1">
        <v>0.04</v>
      </c>
      <c r="P30" s="1">
        <v>0.04</v>
      </c>
      <c r="Q30" s="1">
        <v>0</v>
      </c>
      <c r="R30" s="1">
        <v>0</v>
      </c>
      <c r="S30" s="1">
        <v>0</v>
      </c>
      <c r="T30" s="1">
        <v>0</v>
      </c>
      <c r="U30" s="1">
        <v>9.67</v>
      </c>
      <c r="V30" s="1">
        <v>7.56</v>
      </c>
      <c r="W30" s="1">
        <v>78</v>
      </c>
      <c r="X30" s="1">
        <v>0.11</v>
      </c>
      <c r="Y30" s="1">
        <v>0</v>
      </c>
      <c r="Z30" s="1">
        <v>0</v>
      </c>
      <c r="AA30" s="1">
        <v>0</v>
      </c>
      <c r="AB30" s="1">
        <v>0</v>
      </c>
      <c r="AC30" s="1">
        <v>0.89</v>
      </c>
      <c r="AD30" s="1">
        <v>0.11</v>
      </c>
      <c r="AE30" s="1">
        <v>0.08</v>
      </c>
      <c r="AF30" s="1">
        <v>0</v>
      </c>
      <c r="AG30" s="1">
        <v>0</v>
      </c>
      <c r="AH30" s="1">
        <v>0.22</v>
      </c>
      <c r="AI30" s="1">
        <v>0</v>
      </c>
      <c r="AJ30" s="1">
        <v>0.22</v>
      </c>
      <c r="AK30" s="1">
        <v>5.33</v>
      </c>
      <c r="AL30" s="1">
        <v>11.06</v>
      </c>
      <c r="AM30" s="1">
        <v>9.5299999999999994</v>
      </c>
      <c r="AN30" s="1">
        <v>0.4</v>
      </c>
      <c r="AO30" s="1">
        <v>2.7</v>
      </c>
      <c r="AP30" s="1">
        <v>8.67</v>
      </c>
      <c r="AQ30" s="1">
        <v>8.67</v>
      </c>
      <c r="AR30" s="1">
        <v>0</v>
      </c>
      <c r="AS30" s="1">
        <v>1.78</v>
      </c>
      <c r="AT30" s="1">
        <v>1.67</v>
      </c>
      <c r="AU30" s="1">
        <v>2.33</v>
      </c>
      <c r="AV30" s="1">
        <v>0.89</v>
      </c>
      <c r="AW30" s="1">
        <v>38</v>
      </c>
      <c r="AX30" s="1">
        <v>4.78</v>
      </c>
      <c r="AY30" s="1">
        <v>0.78</v>
      </c>
      <c r="AZ30" s="1">
        <v>0.11</v>
      </c>
      <c r="BA30" s="1">
        <v>1</v>
      </c>
      <c r="BB30" s="1">
        <v>1.89</v>
      </c>
      <c r="BC30" s="1">
        <v>15.56</v>
      </c>
      <c r="BD30" s="1">
        <v>8.67</v>
      </c>
      <c r="BE30" s="1">
        <v>4.8899999999999997</v>
      </c>
      <c r="BF30" s="1">
        <v>1</v>
      </c>
      <c r="BG30" s="1">
        <v>1.89</v>
      </c>
      <c r="BH30" s="1">
        <v>2.2200000000000002</v>
      </c>
      <c r="BI30" s="1">
        <v>1.68</v>
      </c>
      <c r="BJ30" s="1">
        <v>35.78</v>
      </c>
      <c r="BK30" s="1">
        <v>29.89</v>
      </c>
      <c r="BL30" s="1">
        <v>84</v>
      </c>
      <c r="BM30" s="1">
        <v>17.22</v>
      </c>
      <c r="BN30" s="1">
        <v>13.44</v>
      </c>
      <c r="BO30" s="1">
        <v>78</v>
      </c>
      <c r="BP30" s="1">
        <v>9.67</v>
      </c>
      <c r="BQ30" s="1">
        <v>7.56</v>
      </c>
      <c r="BR30" s="1">
        <v>78</v>
      </c>
      <c r="BS30" s="1">
        <v>0</v>
      </c>
      <c r="BT30" s="1">
        <v>0</v>
      </c>
      <c r="BU30" s="1">
        <v>7</v>
      </c>
      <c r="BV30" s="1">
        <v>2</v>
      </c>
      <c r="BW30" s="1">
        <v>2</v>
      </c>
      <c r="BX30" s="1">
        <v>0.33</v>
      </c>
      <c r="BY30" s="1">
        <v>45.22</v>
      </c>
      <c r="BZ30" s="1">
        <v>0.44</v>
      </c>
      <c r="CA30" s="1">
        <v>4.22</v>
      </c>
      <c r="CB30" s="1">
        <v>1.22</v>
      </c>
      <c r="CC30" s="1">
        <v>0</v>
      </c>
      <c r="CD30" s="1">
        <v>0</v>
      </c>
      <c r="CE30" s="1">
        <v>0</v>
      </c>
      <c r="CF30" s="1">
        <v>0</v>
      </c>
      <c r="CG30" s="1">
        <v>0.11</v>
      </c>
      <c r="CH30" s="1">
        <v>0</v>
      </c>
      <c r="CI30" s="1">
        <v>0</v>
      </c>
      <c r="CJ30" s="1">
        <v>0</v>
      </c>
      <c r="CK30" s="1">
        <f t="shared" si="0"/>
        <v>3.1000010900000015</v>
      </c>
      <c r="CL30" s="1">
        <v>2</v>
      </c>
    </row>
    <row r="31" spans="1:90" x14ac:dyDescent="0.25">
      <c r="A31" s="1" t="s">
        <v>196</v>
      </c>
      <c r="B31" s="1">
        <v>7.5</v>
      </c>
      <c r="C31" s="1">
        <v>16</v>
      </c>
      <c r="D31" s="1">
        <v>84</v>
      </c>
      <c r="E31" s="1">
        <v>0.22</v>
      </c>
      <c r="F31" s="1">
        <v>0.25</v>
      </c>
      <c r="G31" s="1">
        <v>0.5</v>
      </c>
      <c r="H31" s="1">
        <v>10</v>
      </c>
      <c r="I31" s="1">
        <v>1.44</v>
      </c>
      <c r="J31" s="1">
        <v>0.94</v>
      </c>
      <c r="K31" s="1">
        <v>1.38</v>
      </c>
      <c r="L31" s="1">
        <v>0.06</v>
      </c>
      <c r="M31" s="1">
        <v>0.5</v>
      </c>
      <c r="N31" s="1">
        <v>0.06</v>
      </c>
      <c r="O31" s="1">
        <v>0.32</v>
      </c>
      <c r="P31" s="1">
        <v>0.32</v>
      </c>
      <c r="Q31" s="1">
        <v>0.44</v>
      </c>
      <c r="R31" s="1">
        <v>0.44</v>
      </c>
      <c r="S31" s="1">
        <v>0</v>
      </c>
      <c r="T31" s="1">
        <v>0</v>
      </c>
      <c r="U31" s="1">
        <v>23.69</v>
      </c>
      <c r="V31" s="1">
        <v>20</v>
      </c>
      <c r="W31" s="1">
        <v>84</v>
      </c>
      <c r="X31" s="1">
        <v>1.81</v>
      </c>
      <c r="Y31" s="1">
        <v>0.25</v>
      </c>
      <c r="Z31" s="1">
        <v>14</v>
      </c>
      <c r="AA31" s="1">
        <v>0.75</v>
      </c>
      <c r="AB31" s="1">
        <v>0</v>
      </c>
      <c r="AC31" s="1">
        <v>1.44</v>
      </c>
      <c r="AD31" s="1">
        <v>0.25</v>
      </c>
      <c r="AE31" s="1">
        <v>0.21</v>
      </c>
      <c r="AF31" s="1">
        <v>0.19</v>
      </c>
      <c r="AG31" s="1">
        <v>0</v>
      </c>
      <c r="AH31" s="1">
        <v>0.19</v>
      </c>
      <c r="AI31" s="1">
        <v>0</v>
      </c>
      <c r="AJ31" s="1">
        <v>0.5</v>
      </c>
      <c r="AK31" s="1">
        <v>32.06</v>
      </c>
      <c r="AL31" s="1">
        <v>23.15</v>
      </c>
      <c r="AM31" s="1">
        <v>26.98</v>
      </c>
      <c r="AN31" s="1">
        <v>2.2999999999999998</v>
      </c>
      <c r="AO31" s="1">
        <v>5</v>
      </c>
      <c r="AP31" s="1">
        <v>13.44</v>
      </c>
      <c r="AQ31" s="1">
        <v>23</v>
      </c>
      <c r="AR31" s="1">
        <v>0.75</v>
      </c>
      <c r="AS31" s="1">
        <v>5.69</v>
      </c>
      <c r="AT31" s="1">
        <v>0.5</v>
      </c>
      <c r="AU31" s="1">
        <v>1.69</v>
      </c>
      <c r="AV31" s="1">
        <v>0.94</v>
      </c>
      <c r="AW31" s="1">
        <v>56</v>
      </c>
      <c r="AX31" s="1">
        <v>4.5</v>
      </c>
      <c r="AY31" s="1">
        <v>0.5</v>
      </c>
      <c r="AZ31" s="1">
        <v>0</v>
      </c>
      <c r="BA31" s="1">
        <v>0.56000000000000005</v>
      </c>
      <c r="BB31" s="1">
        <v>1.06</v>
      </c>
      <c r="BC31" s="1">
        <v>6</v>
      </c>
      <c r="BD31" s="1">
        <v>4.0599999999999996</v>
      </c>
      <c r="BE31" s="1">
        <v>2.06</v>
      </c>
      <c r="BF31" s="1">
        <v>0.5</v>
      </c>
      <c r="BG31" s="1">
        <v>0.94</v>
      </c>
      <c r="BH31" s="1">
        <v>0.69</v>
      </c>
      <c r="BI31" s="1">
        <v>0.64</v>
      </c>
      <c r="BJ31" s="1">
        <v>54.69</v>
      </c>
      <c r="BK31" s="1">
        <v>48.56</v>
      </c>
      <c r="BL31" s="1">
        <v>89</v>
      </c>
      <c r="BM31" s="1">
        <v>38.94</v>
      </c>
      <c r="BN31" s="1">
        <v>32.880000000000003</v>
      </c>
      <c r="BO31" s="1">
        <v>84</v>
      </c>
      <c r="BP31" s="1">
        <v>23.69</v>
      </c>
      <c r="BQ31" s="1">
        <v>20</v>
      </c>
      <c r="BR31" s="1">
        <v>84</v>
      </c>
      <c r="BS31" s="1">
        <v>0.19</v>
      </c>
      <c r="BT31" s="1">
        <v>0.12</v>
      </c>
      <c r="BU31" s="1">
        <v>16</v>
      </c>
      <c r="BV31" s="1">
        <v>0</v>
      </c>
      <c r="BW31" s="1">
        <v>4</v>
      </c>
      <c r="BX31" s="1">
        <v>1.62</v>
      </c>
      <c r="BY31" s="1">
        <v>70.94</v>
      </c>
      <c r="BZ31" s="1">
        <v>5.44</v>
      </c>
      <c r="CA31" s="1">
        <v>3.94</v>
      </c>
      <c r="CB31" s="1">
        <v>3.12</v>
      </c>
      <c r="CC31" s="1">
        <v>0.19</v>
      </c>
      <c r="CD31" s="1">
        <v>0</v>
      </c>
      <c r="CE31" s="1">
        <v>0.06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5.3941197900000004</v>
      </c>
      <c r="CL31" s="1">
        <v>2</v>
      </c>
    </row>
    <row r="32" spans="1:90" x14ac:dyDescent="0.25">
      <c r="A32" s="1" t="s">
        <v>117</v>
      </c>
      <c r="B32" s="1">
        <v>4.7</v>
      </c>
      <c r="C32" s="1">
        <v>6</v>
      </c>
      <c r="D32" s="1">
        <v>53.67</v>
      </c>
      <c r="E32" s="1">
        <v>0.04</v>
      </c>
      <c r="F32" s="1">
        <v>0</v>
      </c>
      <c r="G32" s="1">
        <v>0.1</v>
      </c>
      <c r="H32" s="1">
        <v>0</v>
      </c>
      <c r="I32" s="1">
        <v>0.83</v>
      </c>
      <c r="J32" s="1">
        <v>0</v>
      </c>
      <c r="K32" s="1">
        <v>0.5</v>
      </c>
      <c r="L32" s="1">
        <v>0.5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5.83</v>
      </c>
      <c r="W32" s="1">
        <v>73</v>
      </c>
      <c r="X32" s="1">
        <v>3</v>
      </c>
      <c r="Y32" s="1">
        <v>0.5</v>
      </c>
      <c r="Z32" s="1">
        <v>17</v>
      </c>
      <c r="AA32" s="1">
        <v>0</v>
      </c>
      <c r="AB32" s="1">
        <v>0</v>
      </c>
      <c r="AC32" s="1">
        <v>0.83</v>
      </c>
      <c r="AD32" s="1">
        <v>0</v>
      </c>
      <c r="AE32" s="1">
        <v>0.04</v>
      </c>
      <c r="AF32" s="1">
        <v>0</v>
      </c>
      <c r="AG32" s="1">
        <v>0</v>
      </c>
      <c r="AH32" s="1">
        <v>0.17</v>
      </c>
      <c r="AI32" s="1">
        <v>0</v>
      </c>
      <c r="AJ32" s="1">
        <v>0</v>
      </c>
      <c r="AK32" s="1">
        <v>4.5</v>
      </c>
      <c r="AL32" s="1">
        <v>11.83</v>
      </c>
      <c r="AM32" s="1">
        <v>10.3</v>
      </c>
      <c r="AN32" s="1">
        <v>0.2</v>
      </c>
      <c r="AO32" s="1">
        <v>2.1</v>
      </c>
      <c r="AP32" s="1">
        <v>5.83</v>
      </c>
      <c r="AQ32" s="1">
        <v>5.83</v>
      </c>
      <c r="AR32" s="1">
        <v>0</v>
      </c>
      <c r="AS32" s="1">
        <v>1.33</v>
      </c>
      <c r="AT32" s="1">
        <v>1.5</v>
      </c>
      <c r="AU32" s="1">
        <v>3.17</v>
      </c>
      <c r="AV32" s="1">
        <v>1.5</v>
      </c>
      <c r="AW32" s="1">
        <v>47</v>
      </c>
      <c r="AX32" s="1">
        <v>5.33</v>
      </c>
      <c r="AY32" s="1">
        <v>0.5</v>
      </c>
      <c r="AZ32" s="1">
        <v>0</v>
      </c>
      <c r="BA32" s="1">
        <v>0.83</v>
      </c>
      <c r="BB32" s="1">
        <v>1.33</v>
      </c>
      <c r="BC32" s="1">
        <v>14.83</v>
      </c>
      <c r="BD32" s="1">
        <v>9.5</v>
      </c>
      <c r="BE32" s="1">
        <v>4.83</v>
      </c>
      <c r="BF32" s="1">
        <v>0.5</v>
      </c>
      <c r="BG32" s="1">
        <v>2.17</v>
      </c>
      <c r="BH32" s="1">
        <v>2.67</v>
      </c>
      <c r="BI32" s="1">
        <v>1.85</v>
      </c>
      <c r="BJ32" s="1">
        <v>20.170000000000002</v>
      </c>
      <c r="BK32" s="1">
        <v>13.5</v>
      </c>
      <c r="BL32" s="1">
        <v>67</v>
      </c>
      <c r="BM32" s="1">
        <v>15.5</v>
      </c>
      <c r="BN32" s="1">
        <v>9</v>
      </c>
      <c r="BO32" s="1">
        <v>58</v>
      </c>
      <c r="BP32" s="1">
        <v>8</v>
      </c>
      <c r="BQ32" s="1">
        <v>5.83</v>
      </c>
      <c r="BR32" s="1">
        <v>73</v>
      </c>
      <c r="BS32" s="1">
        <v>0</v>
      </c>
      <c r="BT32" s="1">
        <v>0</v>
      </c>
      <c r="BU32" s="1">
        <v>3</v>
      </c>
      <c r="BV32" s="1">
        <v>3</v>
      </c>
      <c r="BW32" s="1">
        <v>0</v>
      </c>
      <c r="BX32" s="1">
        <v>0.17</v>
      </c>
      <c r="BY32" s="1">
        <v>38.5</v>
      </c>
      <c r="BZ32" s="1">
        <v>1.67</v>
      </c>
      <c r="CA32" s="1">
        <v>3.5</v>
      </c>
      <c r="CB32" s="1">
        <v>3.33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4.2384564800000009</v>
      </c>
      <c r="CL32" s="1">
        <v>2</v>
      </c>
    </row>
    <row r="33" spans="1:90" x14ac:dyDescent="0.25">
      <c r="A33" s="1" t="s">
        <v>168</v>
      </c>
      <c r="B33" s="1">
        <v>5.3</v>
      </c>
      <c r="C33" s="1">
        <v>6</v>
      </c>
      <c r="D33" s="1">
        <v>50.17</v>
      </c>
      <c r="E33" s="1">
        <v>0.09</v>
      </c>
      <c r="F33" s="1">
        <v>0.2</v>
      </c>
      <c r="G33" s="1">
        <v>0.1</v>
      </c>
      <c r="H33" s="1">
        <v>1</v>
      </c>
      <c r="I33" s="1">
        <v>0.17</v>
      </c>
      <c r="J33" s="1">
        <v>0</v>
      </c>
      <c r="K33" s="1">
        <v>0</v>
      </c>
      <c r="L33" s="1">
        <v>0.17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3.83</v>
      </c>
      <c r="V33" s="1">
        <v>2.67</v>
      </c>
      <c r="W33" s="1">
        <v>70</v>
      </c>
      <c r="X33" s="1">
        <v>3</v>
      </c>
      <c r="Y33" s="1">
        <v>1.33</v>
      </c>
      <c r="Z33" s="1">
        <v>44</v>
      </c>
      <c r="AA33" s="1">
        <v>1</v>
      </c>
      <c r="AB33" s="1">
        <v>0.17</v>
      </c>
      <c r="AC33" s="1">
        <v>0.5</v>
      </c>
      <c r="AD33" s="1">
        <v>0.17</v>
      </c>
      <c r="AE33" s="1">
        <v>0.08</v>
      </c>
      <c r="AF33" s="1">
        <v>0.17</v>
      </c>
      <c r="AG33" s="1">
        <v>0</v>
      </c>
      <c r="AH33" s="1">
        <v>0.17</v>
      </c>
      <c r="AI33" s="1">
        <v>0</v>
      </c>
      <c r="AJ33" s="1">
        <v>0</v>
      </c>
      <c r="AK33" s="1">
        <v>2.67</v>
      </c>
      <c r="AL33" s="1">
        <v>11.7</v>
      </c>
      <c r="AM33" s="1">
        <v>7.73</v>
      </c>
      <c r="AN33" s="1">
        <v>0.3</v>
      </c>
      <c r="AO33" s="1">
        <v>2.2000000000000002</v>
      </c>
      <c r="AP33" s="1">
        <v>7.5</v>
      </c>
      <c r="AQ33" s="1">
        <v>9</v>
      </c>
      <c r="AR33" s="1">
        <v>0</v>
      </c>
      <c r="AS33" s="1">
        <v>1.83</v>
      </c>
      <c r="AT33" s="1">
        <v>1.17</v>
      </c>
      <c r="AU33" s="1">
        <v>0.5</v>
      </c>
      <c r="AV33" s="1">
        <v>0.33</v>
      </c>
      <c r="AW33" s="1">
        <v>66</v>
      </c>
      <c r="AX33" s="1">
        <v>2.5</v>
      </c>
      <c r="AY33" s="1">
        <v>0.33</v>
      </c>
      <c r="AZ33" s="1">
        <v>0</v>
      </c>
      <c r="BA33" s="1">
        <v>1</v>
      </c>
      <c r="BB33" s="1">
        <v>1.33</v>
      </c>
      <c r="BC33" s="1">
        <v>16.670000000000002</v>
      </c>
      <c r="BD33" s="1">
        <v>10</v>
      </c>
      <c r="BE33" s="1">
        <v>5.83</v>
      </c>
      <c r="BF33" s="1">
        <v>0.83</v>
      </c>
      <c r="BG33" s="1">
        <v>1.83</v>
      </c>
      <c r="BH33" s="1">
        <v>3.33</v>
      </c>
      <c r="BI33" s="1">
        <v>2.2200000000000002</v>
      </c>
      <c r="BJ33" s="1">
        <v>13.67</v>
      </c>
      <c r="BK33" s="1">
        <v>11</v>
      </c>
      <c r="BL33" s="1">
        <v>80</v>
      </c>
      <c r="BM33" s="1">
        <v>9.33</v>
      </c>
      <c r="BN33" s="1">
        <v>6</v>
      </c>
      <c r="BO33" s="1">
        <v>64</v>
      </c>
      <c r="BP33" s="1">
        <v>3.83</v>
      </c>
      <c r="BQ33" s="1">
        <v>2.67</v>
      </c>
      <c r="BR33" s="1">
        <v>70</v>
      </c>
      <c r="BS33" s="1">
        <v>0.17</v>
      </c>
      <c r="BT33" s="1">
        <v>0</v>
      </c>
      <c r="BU33" s="1">
        <v>4</v>
      </c>
      <c r="BV33" s="1">
        <v>2</v>
      </c>
      <c r="BW33" s="1">
        <v>3</v>
      </c>
      <c r="BX33" s="1">
        <v>0.17</v>
      </c>
      <c r="BY33" s="1">
        <v>21.5</v>
      </c>
      <c r="BZ33" s="1">
        <v>0.67</v>
      </c>
      <c r="CA33" s="1">
        <v>1.33</v>
      </c>
      <c r="CB33" s="1">
        <v>3</v>
      </c>
      <c r="CC33" s="1">
        <v>0.33</v>
      </c>
      <c r="CD33" s="1">
        <v>0</v>
      </c>
      <c r="CE33" s="1">
        <v>1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2.9343295700000005</v>
      </c>
      <c r="CL33" s="1">
        <v>2</v>
      </c>
    </row>
    <row r="34" spans="1:90" x14ac:dyDescent="0.25">
      <c r="A34" s="1" t="s">
        <v>202</v>
      </c>
      <c r="B34" s="1">
        <v>5.0999999999999996</v>
      </c>
      <c r="C34" s="1">
        <v>6</v>
      </c>
      <c r="D34" s="1">
        <v>46.67</v>
      </c>
      <c r="E34" s="1">
        <v>0.13</v>
      </c>
      <c r="F34" s="1">
        <v>0</v>
      </c>
      <c r="G34" s="1">
        <v>0.1</v>
      </c>
      <c r="H34" s="1">
        <v>0</v>
      </c>
      <c r="I34" s="1">
        <v>1.33</v>
      </c>
      <c r="J34" s="1">
        <v>0.17</v>
      </c>
      <c r="K34" s="1">
        <v>0.83</v>
      </c>
      <c r="L34" s="1">
        <v>0.5</v>
      </c>
      <c r="M34" s="1">
        <v>0</v>
      </c>
      <c r="N34" s="1">
        <v>0</v>
      </c>
      <c r="O34" s="1">
        <v>0.06</v>
      </c>
      <c r="P34" s="1">
        <v>0.06</v>
      </c>
      <c r="Q34" s="1">
        <v>0</v>
      </c>
      <c r="R34" s="1">
        <v>0</v>
      </c>
      <c r="S34" s="1">
        <v>0</v>
      </c>
      <c r="T34" s="1">
        <v>0</v>
      </c>
      <c r="U34" s="1">
        <v>5.83</v>
      </c>
      <c r="V34" s="1">
        <v>4.5</v>
      </c>
      <c r="W34" s="1">
        <v>77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0.33</v>
      </c>
      <c r="AD34" s="1">
        <v>0</v>
      </c>
      <c r="AE34" s="1">
        <v>0.05</v>
      </c>
      <c r="AF34" s="1">
        <v>0</v>
      </c>
      <c r="AG34" s="1">
        <v>0</v>
      </c>
      <c r="AH34" s="1">
        <v>0</v>
      </c>
      <c r="AI34" s="1">
        <v>0</v>
      </c>
      <c r="AJ34" s="1">
        <v>0.17</v>
      </c>
      <c r="AK34" s="1">
        <v>16.670000000000002</v>
      </c>
      <c r="AL34" s="1">
        <v>4.9000000000000004</v>
      </c>
      <c r="AM34" s="1">
        <v>4.07</v>
      </c>
      <c r="AN34" s="1">
        <v>0.4</v>
      </c>
      <c r="AO34" s="1">
        <v>2.6</v>
      </c>
      <c r="AP34" s="1">
        <v>4.83</v>
      </c>
      <c r="AQ34" s="1">
        <v>4.83</v>
      </c>
      <c r="AR34" s="1">
        <v>0</v>
      </c>
      <c r="AS34" s="1">
        <v>1.67</v>
      </c>
      <c r="AT34" s="1">
        <v>1</v>
      </c>
      <c r="AU34" s="1">
        <v>1.83</v>
      </c>
      <c r="AV34" s="1">
        <v>1.33</v>
      </c>
      <c r="AW34" s="1">
        <v>73</v>
      </c>
      <c r="AX34" s="1">
        <v>2</v>
      </c>
      <c r="AY34" s="1">
        <v>0</v>
      </c>
      <c r="AZ34" s="1">
        <v>0</v>
      </c>
      <c r="BA34" s="1">
        <v>0</v>
      </c>
      <c r="BB34" s="1">
        <v>0</v>
      </c>
      <c r="BC34" s="1">
        <v>15.17</v>
      </c>
      <c r="BD34" s="1">
        <v>9</v>
      </c>
      <c r="BE34" s="1">
        <v>4.83</v>
      </c>
      <c r="BF34" s="1">
        <v>0.67</v>
      </c>
      <c r="BG34" s="1">
        <v>1.83</v>
      </c>
      <c r="BH34" s="1">
        <v>2.33</v>
      </c>
      <c r="BI34" s="1">
        <v>1.78</v>
      </c>
      <c r="BJ34" s="1">
        <v>12.17</v>
      </c>
      <c r="BK34" s="1">
        <v>9.83</v>
      </c>
      <c r="BL34" s="1">
        <v>81</v>
      </c>
      <c r="BM34" s="1">
        <v>9</v>
      </c>
      <c r="BN34" s="1">
        <v>6.83</v>
      </c>
      <c r="BO34" s="1">
        <v>76</v>
      </c>
      <c r="BP34" s="1">
        <v>5.83</v>
      </c>
      <c r="BQ34" s="1">
        <v>4.5</v>
      </c>
      <c r="BR34" s="1">
        <v>77</v>
      </c>
      <c r="BS34" s="1">
        <v>0</v>
      </c>
      <c r="BT34" s="1">
        <v>0</v>
      </c>
      <c r="BU34" s="1">
        <v>3</v>
      </c>
      <c r="BV34" s="1">
        <v>3</v>
      </c>
      <c r="BW34" s="1">
        <v>3</v>
      </c>
      <c r="BX34" s="1">
        <v>0.17</v>
      </c>
      <c r="BY34" s="1">
        <v>21.67</v>
      </c>
      <c r="BZ34" s="1">
        <v>1.5</v>
      </c>
      <c r="CA34" s="1">
        <v>1.17</v>
      </c>
      <c r="CB34" s="1">
        <v>0.67</v>
      </c>
      <c r="CC34" s="1">
        <v>0.17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3.6024433300000007</v>
      </c>
      <c r="CL34" s="1">
        <v>2</v>
      </c>
    </row>
    <row r="35" spans="1:90" x14ac:dyDescent="0.25">
      <c r="A35" s="1" t="s">
        <v>183</v>
      </c>
      <c r="B35" s="1">
        <v>6.2</v>
      </c>
      <c r="C35" s="1">
        <v>1</v>
      </c>
      <c r="D35" s="1">
        <v>2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1.5</v>
      </c>
      <c r="AP35" s="1">
        <v>2</v>
      </c>
      <c r="AQ35" s="1">
        <v>2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18</v>
      </c>
      <c r="BD35" s="1">
        <v>9</v>
      </c>
      <c r="BE35" s="1">
        <v>7</v>
      </c>
      <c r="BF35" s="1">
        <v>0</v>
      </c>
      <c r="BG35" s="1">
        <v>2</v>
      </c>
      <c r="BH35" s="1">
        <v>1</v>
      </c>
      <c r="BI35" s="1">
        <v>1.58</v>
      </c>
      <c r="BJ35" s="1">
        <v>0</v>
      </c>
      <c r="BK35" s="1">
        <v>0</v>
      </c>
      <c r="BM35" s="1">
        <v>0</v>
      </c>
      <c r="BN35" s="1">
        <v>0</v>
      </c>
      <c r="BP35" s="1">
        <v>0</v>
      </c>
      <c r="BQ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1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1.4328626200000001</v>
      </c>
      <c r="CL35" s="1">
        <v>2</v>
      </c>
    </row>
    <row r="36" spans="1:90" x14ac:dyDescent="0.25">
      <c r="A36" s="1" t="s">
        <v>70</v>
      </c>
      <c r="B36" s="1">
        <v>5.6</v>
      </c>
      <c r="C36" s="1">
        <v>13</v>
      </c>
      <c r="D36" s="1">
        <v>61.38</v>
      </c>
      <c r="E36" s="1">
        <v>0.3</v>
      </c>
      <c r="F36" s="1">
        <v>0</v>
      </c>
      <c r="G36" s="1">
        <v>0.3</v>
      </c>
      <c r="H36" s="1">
        <v>0</v>
      </c>
      <c r="I36" s="1">
        <v>1.62</v>
      </c>
      <c r="J36" s="1">
        <v>0.69</v>
      </c>
      <c r="K36" s="1">
        <v>1.1499999999999999</v>
      </c>
      <c r="L36" s="1">
        <v>0.46</v>
      </c>
      <c r="M36" s="1">
        <v>0.38</v>
      </c>
      <c r="N36" s="1">
        <v>0.08</v>
      </c>
      <c r="O36" s="1">
        <v>0.24</v>
      </c>
      <c r="P36" s="1">
        <v>0.24</v>
      </c>
      <c r="Q36" s="1">
        <v>0</v>
      </c>
      <c r="R36" s="1">
        <v>0</v>
      </c>
      <c r="S36" s="1">
        <v>0</v>
      </c>
      <c r="T36" s="1">
        <v>0</v>
      </c>
      <c r="U36" s="1">
        <v>8.15</v>
      </c>
      <c r="V36" s="1">
        <v>6.69</v>
      </c>
      <c r="W36" s="1">
        <v>82</v>
      </c>
      <c r="X36" s="1">
        <v>1</v>
      </c>
      <c r="Y36" s="1">
        <v>0.08</v>
      </c>
      <c r="Z36" s="1">
        <v>8</v>
      </c>
      <c r="AA36" s="1">
        <v>0.54</v>
      </c>
      <c r="AB36" s="1">
        <v>0.08</v>
      </c>
      <c r="AC36" s="1">
        <v>0.62</v>
      </c>
      <c r="AD36" s="1">
        <v>0.08</v>
      </c>
      <c r="AE36" s="1">
        <v>0.09</v>
      </c>
      <c r="AF36" s="1">
        <v>0</v>
      </c>
      <c r="AG36" s="1">
        <v>0</v>
      </c>
      <c r="AH36" s="1">
        <v>0</v>
      </c>
      <c r="AI36" s="1">
        <v>0</v>
      </c>
      <c r="AJ36" s="1">
        <v>0.31</v>
      </c>
      <c r="AK36" s="1">
        <v>20.149999999999999</v>
      </c>
      <c r="AL36" s="1">
        <v>9.73</v>
      </c>
      <c r="AM36" s="1">
        <v>6.57</v>
      </c>
      <c r="AN36" s="1">
        <v>1.5</v>
      </c>
      <c r="AO36" s="1">
        <v>4</v>
      </c>
      <c r="AP36" s="1">
        <v>5.92</v>
      </c>
      <c r="AQ36" s="1">
        <v>5.92</v>
      </c>
      <c r="AR36" s="1">
        <v>0</v>
      </c>
      <c r="AS36" s="1">
        <v>2.08</v>
      </c>
      <c r="AT36" s="1">
        <v>0.62</v>
      </c>
      <c r="AU36" s="1">
        <v>0.77</v>
      </c>
      <c r="AV36" s="1">
        <v>0.62</v>
      </c>
      <c r="AW36" s="1">
        <v>81</v>
      </c>
      <c r="AX36" s="1">
        <v>3.15</v>
      </c>
      <c r="AY36" s="1">
        <v>0</v>
      </c>
      <c r="AZ36" s="1">
        <v>0.08</v>
      </c>
      <c r="BA36" s="1">
        <v>0.62</v>
      </c>
      <c r="BB36" s="1">
        <v>0.69</v>
      </c>
      <c r="BC36" s="1">
        <v>11.54</v>
      </c>
      <c r="BD36" s="1">
        <v>7.85</v>
      </c>
      <c r="BE36" s="1">
        <v>4.1500000000000004</v>
      </c>
      <c r="BF36" s="1">
        <v>1.08</v>
      </c>
      <c r="BG36" s="1">
        <v>1.62</v>
      </c>
      <c r="BH36" s="1">
        <v>1.69</v>
      </c>
      <c r="BI36" s="1">
        <v>1.38</v>
      </c>
      <c r="BJ36" s="1">
        <v>19.149999999999999</v>
      </c>
      <c r="BK36" s="1">
        <v>15.69</v>
      </c>
      <c r="BL36" s="1">
        <v>82</v>
      </c>
      <c r="BM36" s="1">
        <v>14.77</v>
      </c>
      <c r="BN36" s="1">
        <v>11.46</v>
      </c>
      <c r="BO36" s="1">
        <v>78</v>
      </c>
      <c r="BP36" s="1">
        <v>8.15</v>
      </c>
      <c r="BQ36" s="1">
        <v>6.69</v>
      </c>
      <c r="BR36" s="1">
        <v>82</v>
      </c>
      <c r="BS36" s="1">
        <v>0.08</v>
      </c>
      <c r="BT36" s="1">
        <v>0.08</v>
      </c>
      <c r="BU36" s="1">
        <v>10</v>
      </c>
      <c r="BV36" s="1">
        <v>3</v>
      </c>
      <c r="BW36" s="1">
        <v>9</v>
      </c>
      <c r="BX36" s="1">
        <v>1.85</v>
      </c>
      <c r="BY36" s="1">
        <v>33.31</v>
      </c>
      <c r="BZ36" s="1">
        <v>2.46</v>
      </c>
      <c r="CA36" s="1">
        <v>1.85</v>
      </c>
      <c r="CB36" s="1">
        <v>1.46</v>
      </c>
      <c r="CC36" s="1">
        <v>0.23</v>
      </c>
      <c r="CD36" s="1">
        <v>0</v>
      </c>
      <c r="CE36" s="1">
        <v>0.46</v>
      </c>
      <c r="CF36" s="1">
        <v>0</v>
      </c>
      <c r="CG36" s="1">
        <v>0.08</v>
      </c>
      <c r="CH36" s="1">
        <v>0</v>
      </c>
      <c r="CI36" s="1">
        <v>0</v>
      </c>
      <c r="CJ36" s="1">
        <v>0</v>
      </c>
      <c r="CK36" s="1">
        <f t="shared" si="0"/>
        <v>4.361770729999999</v>
      </c>
      <c r="CL36" s="1">
        <v>1</v>
      </c>
    </row>
    <row r="37" spans="1:90" x14ac:dyDescent="0.25">
      <c r="A37" s="1" t="s">
        <v>72</v>
      </c>
      <c r="B37" s="1">
        <v>5.6</v>
      </c>
      <c r="C37" s="1">
        <v>16</v>
      </c>
      <c r="D37" s="1">
        <v>62.56</v>
      </c>
      <c r="E37" s="1">
        <v>0.22</v>
      </c>
      <c r="F37" s="1">
        <v>0.09</v>
      </c>
      <c r="G37" s="1">
        <v>0.2</v>
      </c>
      <c r="H37" s="1">
        <v>1</v>
      </c>
      <c r="I37" s="1">
        <v>1.31</v>
      </c>
      <c r="J37" s="1">
        <v>0.25</v>
      </c>
      <c r="K37" s="1">
        <v>0.56000000000000005</v>
      </c>
      <c r="L37" s="1">
        <v>0.75</v>
      </c>
      <c r="M37" s="1">
        <v>0.19</v>
      </c>
      <c r="N37" s="1">
        <v>0</v>
      </c>
      <c r="O37" s="1">
        <v>0.12</v>
      </c>
      <c r="P37" s="1">
        <v>0.12</v>
      </c>
      <c r="Q37" s="1">
        <v>0</v>
      </c>
      <c r="R37" s="1">
        <v>0</v>
      </c>
      <c r="S37" s="1">
        <v>0</v>
      </c>
      <c r="T37" s="1">
        <v>0</v>
      </c>
      <c r="U37" s="1">
        <v>8.81</v>
      </c>
      <c r="V37" s="1">
        <v>6.62</v>
      </c>
      <c r="W37" s="1">
        <v>75</v>
      </c>
      <c r="X37" s="1">
        <v>2.12</v>
      </c>
      <c r="Y37" s="1">
        <v>0.56000000000000005</v>
      </c>
      <c r="Z37" s="1">
        <v>26</v>
      </c>
      <c r="AA37" s="1">
        <v>0</v>
      </c>
      <c r="AB37" s="1">
        <v>0</v>
      </c>
      <c r="AC37" s="1">
        <v>1.1200000000000001</v>
      </c>
      <c r="AD37" s="1">
        <v>0.12</v>
      </c>
      <c r="AE37" s="1">
        <v>0.12</v>
      </c>
      <c r="AF37" s="1">
        <v>0.06</v>
      </c>
      <c r="AG37" s="1">
        <v>0</v>
      </c>
      <c r="AH37" s="1">
        <v>0</v>
      </c>
      <c r="AI37" s="1">
        <v>0</v>
      </c>
      <c r="AJ37" s="1">
        <v>0.31</v>
      </c>
      <c r="AK37" s="1">
        <v>17.309999999999999</v>
      </c>
      <c r="AL37" s="1">
        <v>16.72</v>
      </c>
      <c r="AM37" s="1">
        <v>9.9600000000000009</v>
      </c>
      <c r="AN37" s="1">
        <v>1</v>
      </c>
      <c r="AO37" s="1">
        <v>3.4</v>
      </c>
      <c r="AP37" s="1">
        <v>8.3800000000000008</v>
      </c>
      <c r="AQ37" s="1">
        <v>8.94</v>
      </c>
      <c r="AR37" s="1">
        <v>0</v>
      </c>
      <c r="AS37" s="1">
        <v>2.19</v>
      </c>
      <c r="AT37" s="1">
        <v>0.56000000000000005</v>
      </c>
      <c r="AU37" s="1">
        <v>0.5</v>
      </c>
      <c r="AV37" s="1">
        <v>0.25</v>
      </c>
      <c r="AW37" s="1">
        <v>50</v>
      </c>
      <c r="AX37" s="1">
        <v>2.94</v>
      </c>
      <c r="AY37" s="1">
        <v>0.06</v>
      </c>
      <c r="AZ37" s="1">
        <v>0.06</v>
      </c>
      <c r="BA37" s="1">
        <v>0.12</v>
      </c>
      <c r="BB37" s="1">
        <v>0.25</v>
      </c>
      <c r="BC37" s="1">
        <v>12.12</v>
      </c>
      <c r="BD37" s="1">
        <v>7.88</v>
      </c>
      <c r="BE37" s="1">
        <v>4.1900000000000004</v>
      </c>
      <c r="BF37" s="1">
        <v>0.94</v>
      </c>
      <c r="BG37" s="1">
        <v>1.75</v>
      </c>
      <c r="BH37" s="1">
        <v>1.5</v>
      </c>
      <c r="BI37" s="1">
        <v>1.34</v>
      </c>
      <c r="BJ37" s="1">
        <v>17.190000000000001</v>
      </c>
      <c r="BK37" s="1">
        <v>13.38</v>
      </c>
      <c r="BL37" s="1">
        <v>78</v>
      </c>
      <c r="BM37" s="1">
        <v>15.06</v>
      </c>
      <c r="BN37" s="1">
        <v>10.81</v>
      </c>
      <c r="BO37" s="1">
        <v>72</v>
      </c>
      <c r="BP37" s="1">
        <v>8.81</v>
      </c>
      <c r="BQ37" s="1">
        <v>6.62</v>
      </c>
      <c r="BR37" s="1">
        <v>75</v>
      </c>
      <c r="BS37" s="1">
        <v>0.12</v>
      </c>
      <c r="BT37" s="1">
        <v>0.06</v>
      </c>
      <c r="BU37" s="1">
        <v>10</v>
      </c>
      <c r="BV37" s="1">
        <v>6</v>
      </c>
      <c r="BW37" s="1">
        <v>6</v>
      </c>
      <c r="BX37" s="1">
        <v>4.9400000000000004</v>
      </c>
      <c r="BY37" s="1">
        <v>35.25</v>
      </c>
      <c r="BZ37" s="1">
        <v>3.31</v>
      </c>
      <c r="CA37" s="1">
        <v>1.31</v>
      </c>
      <c r="CB37" s="1">
        <v>1.94</v>
      </c>
      <c r="CC37" s="1">
        <v>0.31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3.5899083400000005</v>
      </c>
      <c r="CL37" s="1">
        <v>1</v>
      </c>
    </row>
    <row r="38" spans="1:90" x14ac:dyDescent="0.25">
      <c r="A38" s="1" t="s">
        <v>230</v>
      </c>
      <c r="B38" s="1">
        <v>4.5</v>
      </c>
      <c r="C38" s="1">
        <v>4</v>
      </c>
      <c r="D38" s="1">
        <v>17.25</v>
      </c>
      <c r="E38" s="1">
        <v>0.02</v>
      </c>
      <c r="F38" s="1">
        <v>0</v>
      </c>
      <c r="G38" s="1">
        <v>0</v>
      </c>
      <c r="H38" s="1">
        <v>0</v>
      </c>
      <c r="I38" s="1">
        <v>0.25</v>
      </c>
      <c r="J38" s="1">
        <v>0</v>
      </c>
      <c r="K38" s="1">
        <v>0.25</v>
      </c>
      <c r="L38" s="1">
        <v>0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5</v>
      </c>
      <c r="V38" s="1">
        <v>3.5</v>
      </c>
      <c r="W38" s="1">
        <v>70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7.5</v>
      </c>
      <c r="AL38" s="1">
        <v>1.75</v>
      </c>
      <c r="AM38" s="1">
        <v>2.35</v>
      </c>
      <c r="AN38" s="1">
        <v>0.1</v>
      </c>
      <c r="AO38" s="1">
        <v>1.7</v>
      </c>
      <c r="AP38" s="1">
        <v>2.75</v>
      </c>
      <c r="AQ38" s="1">
        <v>2.75</v>
      </c>
      <c r="AR38" s="1">
        <v>0</v>
      </c>
      <c r="AS38" s="1">
        <v>1</v>
      </c>
      <c r="AT38" s="1">
        <v>0</v>
      </c>
      <c r="AU38" s="1">
        <v>0.75</v>
      </c>
      <c r="AV38" s="1">
        <v>0.5</v>
      </c>
      <c r="AW38" s="1">
        <v>67</v>
      </c>
      <c r="AX38" s="1">
        <v>1</v>
      </c>
      <c r="AY38" s="1">
        <v>0</v>
      </c>
      <c r="AZ38" s="1">
        <v>0</v>
      </c>
      <c r="BA38" s="1">
        <v>0.25</v>
      </c>
      <c r="BB38" s="1">
        <v>0.25</v>
      </c>
      <c r="BC38" s="1">
        <v>16</v>
      </c>
      <c r="BD38" s="1">
        <v>8.5</v>
      </c>
      <c r="BE38" s="1">
        <v>5.75</v>
      </c>
      <c r="BF38" s="1">
        <v>0.5</v>
      </c>
      <c r="BG38" s="1">
        <v>2</v>
      </c>
      <c r="BH38" s="1">
        <v>1.5</v>
      </c>
      <c r="BI38" s="1">
        <v>1.47</v>
      </c>
      <c r="BJ38" s="1">
        <v>9.5</v>
      </c>
      <c r="BK38" s="1">
        <v>7.75</v>
      </c>
      <c r="BL38" s="1">
        <v>82</v>
      </c>
      <c r="BM38" s="1">
        <v>7.25</v>
      </c>
      <c r="BN38" s="1">
        <v>5.25</v>
      </c>
      <c r="BO38" s="1">
        <v>72</v>
      </c>
      <c r="BP38" s="1">
        <v>5</v>
      </c>
      <c r="BQ38" s="1">
        <v>3.5</v>
      </c>
      <c r="BR38" s="1">
        <v>70</v>
      </c>
      <c r="BS38" s="1">
        <v>0</v>
      </c>
      <c r="BT38" s="1">
        <v>0</v>
      </c>
      <c r="BU38" s="1">
        <v>0</v>
      </c>
      <c r="BV38" s="1">
        <v>4</v>
      </c>
      <c r="BW38" s="1">
        <v>0</v>
      </c>
      <c r="BX38" s="1">
        <v>0.5</v>
      </c>
      <c r="BY38" s="1">
        <v>15.75</v>
      </c>
      <c r="BZ38" s="1">
        <v>1.75</v>
      </c>
      <c r="CA38" s="1">
        <v>0.25</v>
      </c>
      <c r="CB38" s="1">
        <v>0.75</v>
      </c>
      <c r="CC38" s="1">
        <v>0.25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3.6534526000000001</v>
      </c>
      <c r="CL38" s="1">
        <v>1</v>
      </c>
    </row>
    <row r="39" spans="1:90" x14ac:dyDescent="0.25">
      <c r="A39" s="1" t="s">
        <v>223</v>
      </c>
      <c r="B39" s="1">
        <v>4.9000000000000004</v>
      </c>
      <c r="C39" s="1">
        <v>4</v>
      </c>
      <c r="D39" s="1">
        <v>29.25</v>
      </c>
      <c r="E39" s="1">
        <v>0</v>
      </c>
      <c r="F39" s="1">
        <v>0</v>
      </c>
      <c r="G39" s="1">
        <v>0</v>
      </c>
      <c r="H39" s="1">
        <v>0</v>
      </c>
      <c r="I39" s="1">
        <v>0.25</v>
      </c>
      <c r="J39" s="1">
        <v>0</v>
      </c>
      <c r="K39" s="1">
        <v>0.25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1.75</v>
      </c>
      <c r="V39" s="1">
        <v>0.75</v>
      </c>
      <c r="W39" s="1">
        <v>43</v>
      </c>
      <c r="X39" s="1">
        <v>0.25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0.25</v>
      </c>
      <c r="AI39" s="1">
        <v>0</v>
      </c>
      <c r="AJ39" s="1">
        <v>0</v>
      </c>
      <c r="AK39" s="1">
        <v>1.5</v>
      </c>
      <c r="AL39" s="1">
        <v>1.1000000000000001</v>
      </c>
      <c r="AM39" s="1">
        <v>1.5</v>
      </c>
      <c r="AN39" s="1">
        <v>0</v>
      </c>
      <c r="AO39" s="1">
        <v>1.4</v>
      </c>
      <c r="AP39" s="1">
        <v>0.5</v>
      </c>
      <c r="AQ39" s="1">
        <v>0.5</v>
      </c>
      <c r="AR39" s="1">
        <v>0</v>
      </c>
      <c r="AS39" s="1">
        <v>0.75</v>
      </c>
      <c r="AT39" s="1">
        <v>0.5</v>
      </c>
      <c r="AU39" s="1">
        <v>0.75</v>
      </c>
      <c r="AV39" s="1">
        <v>0.25</v>
      </c>
      <c r="AW39" s="1">
        <v>33</v>
      </c>
      <c r="AX39" s="1">
        <v>0.5</v>
      </c>
      <c r="AY39" s="1">
        <v>0.75</v>
      </c>
      <c r="AZ39" s="1">
        <v>0.25</v>
      </c>
      <c r="BA39" s="1">
        <v>0</v>
      </c>
      <c r="BB39" s="1">
        <v>1</v>
      </c>
      <c r="BC39" s="1">
        <v>10.75</v>
      </c>
      <c r="BD39" s="1">
        <v>5.75</v>
      </c>
      <c r="BE39" s="1">
        <v>4</v>
      </c>
      <c r="BF39" s="1">
        <v>2</v>
      </c>
      <c r="BG39" s="1">
        <v>1.5</v>
      </c>
      <c r="BH39" s="1">
        <v>0.75</v>
      </c>
      <c r="BI39" s="1">
        <v>1.02</v>
      </c>
      <c r="BJ39" s="1">
        <v>16</v>
      </c>
      <c r="BK39" s="1">
        <v>13.25</v>
      </c>
      <c r="BL39" s="1">
        <v>83</v>
      </c>
      <c r="BM39" s="1">
        <v>6.25</v>
      </c>
      <c r="BN39" s="1">
        <v>4</v>
      </c>
      <c r="BO39" s="1">
        <v>64</v>
      </c>
      <c r="BP39" s="1">
        <v>1.75</v>
      </c>
      <c r="BQ39" s="1">
        <v>0.75</v>
      </c>
      <c r="BR39" s="1">
        <v>43</v>
      </c>
      <c r="BS39" s="1">
        <v>0</v>
      </c>
      <c r="BT39" s="1">
        <v>0</v>
      </c>
      <c r="BU39" s="1">
        <v>2</v>
      </c>
      <c r="BV39" s="1">
        <v>2</v>
      </c>
      <c r="BW39" s="1">
        <v>2</v>
      </c>
      <c r="BX39" s="1">
        <v>0</v>
      </c>
      <c r="BY39" s="1">
        <v>21.75</v>
      </c>
      <c r="BZ39" s="1">
        <v>0.5</v>
      </c>
      <c r="CA39" s="1">
        <v>1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3.20839103</v>
      </c>
      <c r="CL39" s="1">
        <v>1</v>
      </c>
    </row>
    <row r="40" spans="1:90" x14ac:dyDescent="0.25">
      <c r="A40" s="1" t="s">
        <v>109</v>
      </c>
      <c r="B40" s="1">
        <v>4.5</v>
      </c>
      <c r="C40" s="1">
        <v>3</v>
      </c>
      <c r="D40" s="1">
        <v>36.33</v>
      </c>
      <c r="E40" s="1">
        <v>0.12</v>
      </c>
      <c r="F40" s="1">
        <v>0.1</v>
      </c>
      <c r="G40" s="1">
        <v>0.3</v>
      </c>
      <c r="H40" s="1">
        <v>1</v>
      </c>
      <c r="I40" s="1">
        <v>1.33</v>
      </c>
      <c r="J40" s="1">
        <v>0.33</v>
      </c>
      <c r="K40" s="1">
        <v>0.67</v>
      </c>
      <c r="L40" s="1">
        <v>0.67</v>
      </c>
      <c r="M40" s="1">
        <v>0</v>
      </c>
      <c r="N40" s="1">
        <v>0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8.33</v>
      </c>
      <c r="V40" s="1">
        <v>7</v>
      </c>
      <c r="W40" s="1">
        <v>84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0.67</v>
      </c>
      <c r="AD40" s="1">
        <v>0.33</v>
      </c>
      <c r="AE40" s="1">
        <v>0.19</v>
      </c>
      <c r="AF40" s="1">
        <v>0.33</v>
      </c>
      <c r="AG40" s="1">
        <v>0</v>
      </c>
      <c r="AH40" s="1">
        <v>0</v>
      </c>
      <c r="AI40" s="1">
        <v>0</v>
      </c>
      <c r="AJ40" s="1">
        <v>0.33</v>
      </c>
      <c r="AK40" s="1">
        <v>19.329999999999998</v>
      </c>
      <c r="AL40" s="1">
        <v>10.17</v>
      </c>
      <c r="AM40" s="1">
        <v>3.53</v>
      </c>
      <c r="AN40" s="1">
        <v>1</v>
      </c>
      <c r="AO40" s="1">
        <v>3.2</v>
      </c>
      <c r="AP40" s="1">
        <v>6</v>
      </c>
      <c r="AQ40" s="1">
        <v>9</v>
      </c>
      <c r="AR40" s="1">
        <v>0</v>
      </c>
      <c r="AS40" s="1">
        <v>2.67</v>
      </c>
      <c r="AT40" s="1">
        <v>0</v>
      </c>
      <c r="AU40" s="1">
        <v>0.67</v>
      </c>
      <c r="AV40" s="1">
        <v>0.67</v>
      </c>
      <c r="AW40" s="1">
        <v>100</v>
      </c>
      <c r="AX40" s="1">
        <v>1</v>
      </c>
      <c r="AY40" s="1">
        <v>0</v>
      </c>
      <c r="AZ40" s="1">
        <v>0</v>
      </c>
      <c r="BA40" s="1">
        <v>0.33</v>
      </c>
      <c r="BB40" s="1">
        <v>0.33</v>
      </c>
      <c r="BC40" s="1">
        <v>4</v>
      </c>
      <c r="BD40" s="1">
        <v>3.33</v>
      </c>
      <c r="BE40" s="1">
        <v>1</v>
      </c>
      <c r="BF40" s="1">
        <v>0.33</v>
      </c>
      <c r="BG40" s="1">
        <v>0</v>
      </c>
      <c r="BH40" s="1">
        <v>0.67</v>
      </c>
      <c r="BI40" s="1">
        <v>0.44</v>
      </c>
      <c r="BJ40" s="1">
        <v>15.67</v>
      </c>
      <c r="BK40" s="1">
        <v>14</v>
      </c>
      <c r="BL40" s="1">
        <v>89</v>
      </c>
      <c r="BM40" s="1">
        <v>14.33</v>
      </c>
      <c r="BN40" s="1">
        <v>11.67</v>
      </c>
      <c r="BO40" s="1">
        <v>81</v>
      </c>
      <c r="BP40" s="1">
        <v>8.33</v>
      </c>
      <c r="BQ40" s="1">
        <v>7</v>
      </c>
      <c r="BR40" s="1">
        <v>84</v>
      </c>
      <c r="BS40" s="1">
        <v>0.33</v>
      </c>
      <c r="BT40" s="1">
        <v>0.33</v>
      </c>
      <c r="BU40" s="1">
        <v>1</v>
      </c>
      <c r="BV40" s="1">
        <v>2</v>
      </c>
      <c r="BW40" s="1">
        <v>1</v>
      </c>
      <c r="BX40" s="1">
        <v>0.33</v>
      </c>
      <c r="BY40" s="1">
        <v>24</v>
      </c>
      <c r="BZ40" s="1">
        <v>3</v>
      </c>
      <c r="CA40" s="1">
        <v>0.67</v>
      </c>
      <c r="CB40" s="1">
        <v>2.33</v>
      </c>
      <c r="CC40" s="1">
        <v>0.33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4.8598854100000013</v>
      </c>
      <c r="CL40" s="1">
        <v>1</v>
      </c>
    </row>
    <row r="41" spans="1:90" x14ac:dyDescent="0.25">
      <c r="A41" s="1" t="s">
        <v>142</v>
      </c>
      <c r="B41" s="1">
        <v>5</v>
      </c>
      <c r="C41" s="1">
        <v>9</v>
      </c>
      <c r="D41" s="1">
        <v>78.33</v>
      </c>
      <c r="E41" s="1">
        <v>0.2</v>
      </c>
      <c r="F41" s="1">
        <v>0.26</v>
      </c>
      <c r="G41" s="1">
        <v>0.4</v>
      </c>
      <c r="H41" s="1">
        <v>6</v>
      </c>
      <c r="I41" s="1">
        <v>1.33</v>
      </c>
      <c r="J41" s="1">
        <v>0.33</v>
      </c>
      <c r="K41" s="1">
        <v>0.44</v>
      </c>
      <c r="L41" s="1">
        <v>0.89</v>
      </c>
      <c r="M41" s="1">
        <v>0.22</v>
      </c>
      <c r="N41" s="1">
        <v>0</v>
      </c>
      <c r="O41" s="1">
        <v>0.13</v>
      </c>
      <c r="P41" s="1">
        <v>0.13</v>
      </c>
      <c r="Q41" s="1">
        <v>0.11</v>
      </c>
      <c r="R41" s="1">
        <v>0.11</v>
      </c>
      <c r="S41" s="1">
        <v>0</v>
      </c>
      <c r="T41" s="1">
        <v>0</v>
      </c>
      <c r="U41" s="1">
        <v>19.11</v>
      </c>
      <c r="V41" s="1">
        <v>15.44</v>
      </c>
      <c r="W41" s="1">
        <v>81</v>
      </c>
      <c r="X41" s="1">
        <v>0.22</v>
      </c>
      <c r="Y41" s="1">
        <v>0</v>
      </c>
      <c r="Z41" s="1">
        <v>0</v>
      </c>
      <c r="AA41" s="1">
        <v>0</v>
      </c>
      <c r="AB41" s="1">
        <v>0</v>
      </c>
      <c r="AC41" s="1">
        <v>1.44</v>
      </c>
      <c r="AD41" s="1">
        <v>0.44</v>
      </c>
      <c r="AE41" s="1">
        <v>0.24</v>
      </c>
      <c r="AF41" s="1">
        <v>0.56000000000000005</v>
      </c>
      <c r="AG41" s="1">
        <v>0</v>
      </c>
      <c r="AH41" s="1">
        <v>0.11</v>
      </c>
      <c r="AI41" s="1">
        <v>0</v>
      </c>
      <c r="AJ41" s="1">
        <v>0.67</v>
      </c>
      <c r="AK41" s="1">
        <v>11</v>
      </c>
      <c r="AL41" s="1">
        <v>21.01</v>
      </c>
      <c r="AM41" s="1">
        <v>26.42</v>
      </c>
      <c r="AN41" s="1">
        <v>1.4</v>
      </c>
      <c r="AO41" s="1">
        <v>4</v>
      </c>
      <c r="AP41" s="1">
        <v>13.22</v>
      </c>
      <c r="AQ41" s="1">
        <v>20.22</v>
      </c>
      <c r="AR41" s="1">
        <v>0.44</v>
      </c>
      <c r="AS41" s="1">
        <v>5.1100000000000003</v>
      </c>
      <c r="AT41" s="1">
        <v>0.22</v>
      </c>
      <c r="AU41" s="1">
        <v>2.78</v>
      </c>
      <c r="AV41" s="1">
        <v>1.44</v>
      </c>
      <c r="AW41" s="1">
        <v>52</v>
      </c>
      <c r="AX41" s="1">
        <v>5.44</v>
      </c>
      <c r="AY41" s="1">
        <v>0.56000000000000005</v>
      </c>
      <c r="AZ41" s="1">
        <v>0.22</v>
      </c>
      <c r="BA41" s="1">
        <v>0.44</v>
      </c>
      <c r="BB41" s="1">
        <v>1.22</v>
      </c>
      <c r="BC41" s="1">
        <v>11.11</v>
      </c>
      <c r="BD41" s="1">
        <v>7</v>
      </c>
      <c r="BE41" s="1">
        <v>3.78</v>
      </c>
      <c r="BF41" s="1">
        <v>0.44</v>
      </c>
      <c r="BG41" s="1">
        <v>2.2200000000000002</v>
      </c>
      <c r="BH41" s="1">
        <v>1.56</v>
      </c>
      <c r="BI41" s="1">
        <v>1.3</v>
      </c>
      <c r="BJ41" s="1">
        <v>58.22</v>
      </c>
      <c r="BK41" s="1">
        <v>51.67</v>
      </c>
      <c r="BL41" s="1">
        <v>89</v>
      </c>
      <c r="BM41" s="1">
        <v>34.33</v>
      </c>
      <c r="BN41" s="1">
        <v>28.89</v>
      </c>
      <c r="BO41" s="1">
        <v>84</v>
      </c>
      <c r="BP41" s="1">
        <v>19.11</v>
      </c>
      <c r="BQ41" s="1">
        <v>15.44</v>
      </c>
      <c r="BR41" s="1">
        <v>81</v>
      </c>
      <c r="BS41" s="1">
        <v>0.78</v>
      </c>
      <c r="BT41" s="1">
        <v>0.33</v>
      </c>
      <c r="BU41" s="1">
        <v>8</v>
      </c>
      <c r="BV41" s="1">
        <v>1</v>
      </c>
      <c r="BW41" s="1">
        <v>3</v>
      </c>
      <c r="BX41" s="1">
        <v>2</v>
      </c>
      <c r="BY41" s="1">
        <v>72.22</v>
      </c>
      <c r="BZ41" s="1">
        <v>0.78</v>
      </c>
      <c r="CA41" s="1">
        <v>7.56</v>
      </c>
      <c r="CB41" s="1">
        <v>2.33</v>
      </c>
      <c r="CC41" s="1">
        <v>0.22</v>
      </c>
      <c r="CD41" s="1">
        <v>0</v>
      </c>
      <c r="CE41" s="1">
        <v>0</v>
      </c>
      <c r="CF41" s="1">
        <v>0</v>
      </c>
      <c r="CG41" s="1">
        <v>0.11</v>
      </c>
      <c r="CH41" s="1">
        <v>0</v>
      </c>
      <c r="CI41" s="1">
        <v>0</v>
      </c>
      <c r="CJ41" s="1">
        <v>0</v>
      </c>
      <c r="CK41" s="1">
        <f t="shared" si="0"/>
        <v>3.6630841200000015</v>
      </c>
      <c r="CL41" s="1">
        <v>1</v>
      </c>
    </row>
    <row r="42" spans="1:90" x14ac:dyDescent="0.25">
      <c r="A42" s="1" t="s">
        <v>144</v>
      </c>
      <c r="B42" s="1">
        <v>5</v>
      </c>
      <c r="C42" s="1">
        <v>8</v>
      </c>
      <c r="D42" s="1">
        <v>47.62</v>
      </c>
      <c r="E42" s="1">
        <v>0.09</v>
      </c>
      <c r="F42" s="1">
        <v>0.12</v>
      </c>
      <c r="G42" s="1">
        <v>0.3</v>
      </c>
      <c r="H42" s="1">
        <v>3</v>
      </c>
      <c r="I42" s="1">
        <v>1.38</v>
      </c>
      <c r="J42" s="1">
        <v>0.5</v>
      </c>
      <c r="K42" s="1">
        <v>0.25</v>
      </c>
      <c r="L42" s="1">
        <v>1.1200000000000001</v>
      </c>
      <c r="M42" s="1">
        <v>0.12</v>
      </c>
      <c r="N42" s="1">
        <v>0</v>
      </c>
      <c r="O42" s="1">
        <v>0.12</v>
      </c>
      <c r="P42" s="1">
        <v>0.12</v>
      </c>
      <c r="Q42" s="1">
        <v>0.25</v>
      </c>
      <c r="R42" s="1">
        <v>0.12</v>
      </c>
      <c r="S42" s="1">
        <v>0.12</v>
      </c>
      <c r="T42" s="1">
        <v>0</v>
      </c>
      <c r="U42" s="1">
        <v>8.5</v>
      </c>
      <c r="V42" s="1">
        <v>5.88</v>
      </c>
      <c r="W42" s="1">
        <v>69</v>
      </c>
      <c r="X42" s="1">
        <v>0.25</v>
      </c>
      <c r="Y42" s="1">
        <v>0</v>
      </c>
      <c r="Z42" s="1">
        <v>0</v>
      </c>
      <c r="AA42" s="1">
        <v>0</v>
      </c>
      <c r="AB42" s="1">
        <v>0</v>
      </c>
      <c r="AC42" s="1">
        <v>0.62</v>
      </c>
      <c r="AD42" s="1">
        <v>0.25</v>
      </c>
      <c r="AE42" s="1">
        <v>0.14000000000000001</v>
      </c>
      <c r="AF42" s="1">
        <v>0.12</v>
      </c>
      <c r="AG42" s="1">
        <v>0</v>
      </c>
      <c r="AH42" s="1">
        <v>0</v>
      </c>
      <c r="AI42" s="1">
        <v>0</v>
      </c>
      <c r="AJ42" s="1">
        <v>0.5</v>
      </c>
      <c r="AK42" s="1">
        <v>11.62</v>
      </c>
      <c r="AL42" s="1">
        <v>9.65</v>
      </c>
      <c r="AM42" s="1">
        <v>17.3</v>
      </c>
      <c r="AN42" s="1">
        <v>1</v>
      </c>
      <c r="AO42" s="1">
        <v>3.3</v>
      </c>
      <c r="AP42" s="1">
        <v>8</v>
      </c>
      <c r="AQ42" s="1">
        <v>13.62</v>
      </c>
      <c r="AR42" s="1">
        <v>0.25</v>
      </c>
      <c r="AS42" s="1">
        <v>3.88</v>
      </c>
      <c r="AT42" s="1">
        <v>0</v>
      </c>
      <c r="AU42" s="1">
        <v>2.12</v>
      </c>
      <c r="AV42" s="1">
        <v>1.25</v>
      </c>
      <c r="AW42" s="1">
        <v>59</v>
      </c>
      <c r="AX42" s="1">
        <v>2.75</v>
      </c>
      <c r="AY42" s="1">
        <v>0</v>
      </c>
      <c r="AZ42" s="1">
        <v>0.12</v>
      </c>
      <c r="BA42" s="1">
        <v>0.5</v>
      </c>
      <c r="BB42" s="1">
        <v>0.62</v>
      </c>
      <c r="BC42" s="1">
        <v>9.6199999999999992</v>
      </c>
      <c r="BD42" s="1">
        <v>6.38</v>
      </c>
      <c r="BE42" s="1">
        <v>3.38</v>
      </c>
      <c r="BF42" s="1">
        <v>1</v>
      </c>
      <c r="BG42" s="1">
        <v>1.88</v>
      </c>
      <c r="BH42" s="1">
        <v>1.1200000000000001</v>
      </c>
      <c r="BI42" s="1">
        <v>1</v>
      </c>
      <c r="BJ42" s="1">
        <v>28.62</v>
      </c>
      <c r="BK42" s="1">
        <v>24.62</v>
      </c>
      <c r="BL42" s="1">
        <v>86</v>
      </c>
      <c r="BM42" s="1">
        <v>17.88</v>
      </c>
      <c r="BN42" s="1">
        <v>14.5</v>
      </c>
      <c r="BO42" s="1">
        <v>81</v>
      </c>
      <c r="BP42" s="1">
        <v>8.5</v>
      </c>
      <c r="BQ42" s="1">
        <v>5.88</v>
      </c>
      <c r="BR42" s="1">
        <v>69</v>
      </c>
      <c r="BS42" s="1">
        <v>0.5</v>
      </c>
      <c r="BT42" s="1">
        <v>0</v>
      </c>
      <c r="BU42" s="1">
        <v>5</v>
      </c>
      <c r="BV42" s="1">
        <v>3</v>
      </c>
      <c r="BW42" s="1">
        <v>4</v>
      </c>
      <c r="BX42" s="1">
        <v>0.25</v>
      </c>
      <c r="BY42" s="1">
        <v>37.619999999999997</v>
      </c>
      <c r="BZ42" s="1">
        <v>1.75</v>
      </c>
      <c r="CA42" s="1">
        <v>2.75</v>
      </c>
      <c r="CB42" s="1">
        <v>1.38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3.8298852500000016</v>
      </c>
      <c r="CL42" s="1">
        <v>1</v>
      </c>
    </row>
    <row r="43" spans="1:90" x14ac:dyDescent="0.25">
      <c r="A43" s="1" t="s">
        <v>155</v>
      </c>
      <c r="B43" s="1">
        <v>5.5</v>
      </c>
      <c r="C43" s="1">
        <v>14</v>
      </c>
      <c r="D43" s="1">
        <v>77</v>
      </c>
      <c r="E43" s="1">
        <v>0.15</v>
      </c>
      <c r="F43" s="1">
        <v>7.0000000000000007E-2</v>
      </c>
      <c r="G43" s="1">
        <v>0.2</v>
      </c>
      <c r="H43" s="1">
        <v>1</v>
      </c>
      <c r="I43" s="1">
        <v>1</v>
      </c>
      <c r="J43" s="1">
        <v>0.28999999999999998</v>
      </c>
      <c r="K43" s="1">
        <v>0.79</v>
      </c>
      <c r="L43" s="1">
        <v>0.21</v>
      </c>
      <c r="M43" s="1">
        <v>7.0000000000000007E-2</v>
      </c>
      <c r="N43" s="1">
        <v>0</v>
      </c>
      <c r="O43" s="1">
        <v>0.09</v>
      </c>
      <c r="P43" s="1">
        <v>0.09</v>
      </c>
      <c r="Q43" s="1">
        <v>0</v>
      </c>
      <c r="R43" s="1">
        <v>0</v>
      </c>
      <c r="S43" s="1">
        <v>0</v>
      </c>
      <c r="T43" s="1">
        <v>0</v>
      </c>
      <c r="U43" s="1">
        <v>11.07</v>
      </c>
      <c r="V43" s="1">
        <v>8.14</v>
      </c>
      <c r="W43" s="1">
        <v>74</v>
      </c>
      <c r="X43" s="1">
        <v>3.93</v>
      </c>
      <c r="Y43" s="1">
        <v>0.14000000000000001</v>
      </c>
      <c r="Z43" s="1">
        <v>4</v>
      </c>
      <c r="AA43" s="1">
        <v>0.21</v>
      </c>
      <c r="AB43" s="1">
        <v>0</v>
      </c>
      <c r="AC43" s="1">
        <v>1.36</v>
      </c>
      <c r="AD43" s="1">
        <v>7.0000000000000007E-2</v>
      </c>
      <c r="AE43" s="1">
        <v>0.1</v>
      </c>
      <c r="AF43" s="1">
        <v>7.0000000000000007E-2</v>
      </c>
      <c r="AG43" s="1">
        <v>0</v>
      </c>
      <c r="AH43" s="1">
        <v>0.14000000000000001</v>
      </c>
      <c r="AI43" s="1">
        <v>0</v>
      </c>
      <c r="AJ43" s="1">
        <v>7.0000000000000007E-2</v>
      </c>
      <c r="AK43" s="1">
        <v>15.29</v>
      </c>
      <c r="AL43" s="1">
        <v>16.71</v>
      </c>
      <c r="AM43" s="1">
        <v>9.2899999999999991</v>
      </c>
      <c r="AN43" s="1">
        <v>0.8</v>
      </c>
      <c r="AO43" s="1">
        <v>3.1</v>
      </c>
      <c r="AP43" s="1">
        <v>6.21</v>
      </c>
      <c r="AQ43" s="1">
        <v>6.86</v>
      </c>
      <c r="AR43" s="1">
        <v>0</v>
      </c>
      <c r="AS43" s="1">
        <v>2</v>
      </c>
      <c r="AT43" s="1">
        <v>2.14</v>
      </c>
      <c r="AU43" s="1">
        <v>1.29</v>
      </c>
      <c r="AV43" s="1">
        <v>0.93</v>
      </c>
      <c r="AW43" s="1">
        <v>72</v>
      </c>
      <c r="AX43" s="1">
        <v>3.86</v>
      </c>
      <c r="AY43" s="1">
        <v>0.64</v>
      </c>
      <c r="AZ43" s="1">
        <v>0</v>
      </c>
      <c r="BA43" s="1">
        <v>0.56999999999999995</v>
      </c>
      <c r="BB43" s="1">
        <v>1.21</v>
      </c>
      <c r="BC43" s="1">
        <v>16.71</v>
      </c>
      <c r="BD43" s="1">
        <v>10.14</v>
      </c>
      <c r="BE43" s="1">
        <v>5.86</v>
      </c>
      <c r="BF43" s="1">
        <v>0.71</v>
      </c>
      <c r="BG43" s="1">
        <v>2</v>
      </c>
      <c r="BH43" s="1">
        <v>2.4300000000000002</v>
      </c>
      <c r="BI43" s="1">
        <v>1.9</v>
      </c>
      <c r="BJ43" s="1">
        <v>26.29</v>
      </c>
      <c r="BK43" s="1">
        <v>19.36</v>
      </c>
      <c r="BL43" s="1">
        <v>74</v>
      </c>
      <c r="BM43" s="1">
        <v>21.07</v>
      </c>
      <c r="BN43" s="1">
        <v>12.57</v>
      </c>
      <c r="BO43" s="1">
        <v>60</v>
      </c>
      <c r="BP43" s="1">
        <v>11.07</v>
      </c>
      <c r="BQ43" s="1">
        <v>8.14</v>
      </c>
      <c r="BR43" s="1">
        <v>74</v>
      </c>
      <c r="BS43" s="1">
        <v>7.0000000000000007E-2</v>
      </c>
      <c r="BT43" s="1">
        <v>0</v>
      </c>
      <c r="BU43" s="1">
        <v>12</v>
      </c>
      <c r="BV43" s="1">
        <v>2</v>
      </c>
      <c r="BW43" s="1">
        <v>5</v>
      </c>
      <c r="BX43" s="1">
        <v>1.36</v>
      </c>
      <c r="BY43" s="1">
        <v>46.07</v>
      </c>
      <c r="BZ43" s="1">
        <v>2.79</v>
      </c>
      <c r="CA43" s="1">
        <v>2.5</v>
      </c>
      <c r="CB43" s="1">
        <v>4.3600000000000003</v>
      </c>
      <c r="CC43" s="1">
        <v>7.0000000000000007E-2</v>
      </c>
      <c r="CD43" s="1">
        <v>0</v>
      </c>
      <c r="CE43" s="1">
        <v>0.21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3.3270332500000004</v>
      </c>
      <c r="CL43" s="1">
        <v>1</v>
      </c>
    </row>
    <row r="44" spans="1:90" x14ac:dyDescent="0.25">
      <c r="A44" s="1" t="s">
        <v>170</v>
      </c>
      <c r="B44" s="1">
        <v>4.8</v>
      </c>
      <c r="C44" s="1">
        <v>9</v>
      </c>
      <c r="D44" s="1">
        <v>34.67</v>
      </c>
      <c r="E44" s="1">
        <v>0.05</v>
      </c>
      <c r="F44" s="1">
        <v>0.05</v>
      </c>
      <c r="G44" s="1">
        <v>0.1</v>
      </c>
      <c r="H44" s="1">
        <v>1</v>
      </c>
      <c r="I44" s="1">
        <v>0.67</v>
      </c>
      <c r="J44" s="1">
        <v>0.11</v>
      </c>
      <c r="K44" s="1">
        <v>0.33</v>
      </c>
      <c r="L44" s="1">
        <v>0.33</v>
      </c>
      <c r="M44" s="1">
        <v>0.11</v>
      </c>
      <c r="N44" s="1">
        <v>0.11</v>
      </c>
      <c r="O44" s="1">
        <v>0.05</v>
      </c>
      <c r="P44" s="1">
        <v>0.05</v>
      </c>
      <c r="Q44" s="1">
        <v>0.11</v>
      </c>
      <c r="R44" s="1">
        <v>0.11</v>
      </c>
      <c r="S44" s="1">
        <v>0</v>
      </c>
      <c r="T44" s="1">
        <v>0</v>
      </c>
      <c r="U44" s="1">
        <v>6.22</v>
      </c>
      <c r="V44" s="1">
        <v>5.22</v>
      </c>
      <c r="W44" s="1">
        <v>84</v>
      </c>
      <c r="X44" s="1">
        <v>0.22</v>
      </c>
      <c r="Y44" s="1">
        <v>0.11</v>
      </c>
      <c r="Z44" s="1">
        <v>50</v>
      </c>
      <c r="AA44" s="1">
        <v>0</v>
      </c>
      <c r="AB44" s="1">
        <v>0</v>
      </c>
      <c r="AC44" s="1">
        <v>0.56000000000000005</v>
      </c>
      <c r="AD44" s="1">
        <v>0.11</v>
      </c>
      <c r="AE44" s="1">
        <v>7.0000000000000007E-2</v>
      </c>
      <c r="AF44" s="1">
        <v>0</v>
      </c>
      <c r="AG44" s="1">
        <v>0</v>
      </c>
      <c r="AH44" s="1">
        <v>0</v>
      </c>
      <c r="AI44" s="1">
        <v>0</v>
      </c>
      <c r="AJ44" s="1">
        <v>0.11</v>
      </c>
      <c r="AK44" s="1">
        <v>4.5599999999999996</v>
      </c>
      <c r="AL44" s="1">
        <v>8.57</v>
      </c>
      <c r="AM44" s="1">
        <v>7.89</v>
      </c>
      <c r="AN44" s="1">
        <v>0.5</v>
      </c>
      <c r="AO44" s="1">
        <v>2.6</v>
      </c>
      <c r="AP44" s="1">
        <v>6.33</v>
      </c>
      <c r="AQ44" s="1">
        <v>8.33</v>
      </c>
      <c r="AR44" s="1">
        <v>0.22</v>
      </c>
      <c r="AS44" s="1">
        <v>2.2200000000000002</v>
      </c>
      <c r="AT44" s="1">
        <v>0.44</v>
      </c>
      <c r="AU44" s="1">
        <v>0.89</v>
      </c>
      <c r="AV44" s="1">
        <v>0.44</v>
      </c>
      <c r="AW44" s="1">
        <v>49</v>
      </c>
      <c r="AX44" s="1">
        <v>4.22</v>
      </c>
      <c r="AY44" s="1">
        <v>0.33</v>
      </c>
      <c r="AZ44" s="1">
        <v>0</v>
      </c>
      <c r="BA44" s="1">
        <v>0.33</v>
      </c>
      <c r="BB44" s="1">
        <v>0.67</v>
      </c>
      <c r="BC44" s="1">
        <v>7.89</v>
      </c>
      <c r="BD44" s="1">
        <v>4.78</v>
      </c>
      <c r="BE44" s="1">
        <v>2.33</v>
      </c>
      <c r="BF44" s="1">
        <v>0.89</v>
      </c>
      <c r="BG44" s="1">
        <v>1.1100000000000001</v>
      </c>
      <c r="BH44" s="1">
        <v>0.67</v>
      </c>
      <c r="BI44" s="1">
        <v>0.72</v>
      </c>
      <c r="BJ44" s="1">
        <v>25.44</v>
      </c>
      <c r="BK44" s="1">
        <v>21.11</v>
      </c>
      <c r="BL44" s="1">
        <v>83</v>
      </c>
      <c r="BM44" s="1">
        <v>15</v>
      </c>
      <c r="BN44" s="1">
        <v>11.67</v>
      </c>
      <c r="BO44" s="1">
        <v>78</v>
      </c>
      <c r="BP44" s="1">
        <v>6.22</v>
      </c>
      <c r="BQ44" s="1">
        <v>5.22</v>
      </c>
      <c r="BR44" s="1">
        <v>84</v>
      </c>
      <c r="BS44" s="1">
        <v>0.22</v>
      </c>
      <c r="BT44" s="1">
        <v>0</v>
      </c>
      <c r="BU44" s="1">
        <v>3</v>
      </c>
      <c r="BV44" s="1">
        <v>6</v>
      </c>
      <c r="BW44" s="1">
        <v>1</v>
      </c>
      <c r="BX44" s="1">
        <v>0</v>
      </c>
      <c r="BY44" s="1">
        <v>30.89</v>
      </c>
      <c r="BZ44" s="1">
        <v>0.67</v>
      </c>
      <c r="CA44" s="1">
        <v>2.89</v>
      </c>
      <c r="CB44" s="1">
        <v>1.1100000000000001</v>
      </c>
      <c r="CC44" s="1">
        <v>0.11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3.440477050000001</v>
      </c>
      <c r="CL44" s="1">
        <v>1</v>
      </c>
    </row>
    <row r="45" spans="1:90" x14ac:dyDescent="0.25">
      <c r="A45" s="1" t="s">
        <v>185</v>
      </c>
      <c r="B45" s="1">
        <v>4.9000000000000004</v>
      </c>
      <c r="C45" s="1">
        <v>17</v>
      </c>
      <c r="D45" s="1">
        <v>89.29</v>
      </c>
      <c r="E45" s="1">
        <v>0.11</v>
      </c>
      <c r="F45" s="1">
        <v>0.06</v>
      </c>
      <c r="G45" s="1">
        <v>0.2</v>
      </c>
      <c r="H45" s="1">
        <v>1</v>
      </c>
      <c r="I45" s="1">
        <v>1</v>
      </c>
      <c r="J45" s="1">
        <v>0.24</v>
      </c>
      <c r="K45" s="1">
        <v>0.24</v>
      </c>
      <c r="L45" s="1">
        <v>0.76</v>
      </c>
      <c r="M45" s="1">
        <v>0</v>
      </c>
      <c r="N45" s="1">
        <v>0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12.47</v>
      </c>
      <c r="V45" s="1">
        <v>8.82</v>
      </c>
      <c r="W45" s="1">
        <v>71</v>
      </c>
      <c r="X45" s="1">
        <v>3.47</v>
      </c>
      <c r="Y45" s="1">
        <v>0.71</v>
      </c>
      <c r="Z45" s="1">
        <v>20</v>
      </c>
      <c r="AA45" s="1">
        <v>1.71</v>
      </c>
      <c r="AB45" s="1">
        <v>0.41</v>
      </c>
      <c r="AC45" s="1">
        <v>1.1200000000000001</v>
      </c>
      <c r="AD45" s="1">
        <v>0.12</v>
      </c>
      <c r="AE45" s="1">
        <v>0.1</v>
      </c>
      <c r="AF45" s="1">
        <v>0.06</v>
      </c>
      <c r="AG45" s="1">
        <v>0</v>
      </c>
      <c r="AH45" s="1">
        <v>0.06</v>
      </c>
      <c r="AI45" s="1">
        <v>0</v>
      </c>
      <c r="AJ45" s="1">
        <v>0.18</v>
      </c>
      <c r="AK45" s="1">
        <v>9.24</v>
      </c>
      <c r="AL45" s="1">
        <v>16.89</v>
      </c>
      <c r="AM45" s="1">
        <v>17.760000000000002</v>
      </c>
      <c r="AN45" s="1">
        <v>0.6</v>
      </c>
      <c r="AO45" s="1">
        <v>3.3</v>
      </c>
      <c r="AP45" s="1">
        <v>14.47</v>
      </c>
      <c r="AQ45" s="1">
        <v>15</v>
      </c>
      <c r="AR45" s="1">
        <v>0.18</v>
      </c>
      <c r="AS45" s="1">
        <v>2.4700000000000002</v>
      </c>
      <c r="AT45" s="1">
        <v>1.88</v>
      </c>
      <c r="AU45" s="1">
        <v>2.71</v>
      </c>
      <c r="AV45" s="1">
        <v>1.76</v>
      </c>
      <c r="AW45" s="1">
        <v>65</v>
      </c>
      <c r="AX45" s="1">
        <v>5.76</v>
      </c>
      <c r="AY45" s="1">
        <v>1.65</v>
      </c>
      <c r="AZ45" s="1">
        <v>0.41</v>
      </c>
      <c r="BA45" s="1">
        <v>1.47</v>
      </c>
      <c r="BB45" s="1">
        <v>3.53</v>
      </c>
      <c r="BC45" s="1">
        <v>15.59</v>
      </c>
      <c r="BD45" s="1">
        <v>9.35</v>
      </c>
      <c r="BE45" s="1">
        <v>5.35</v>
      </c>
      <c r="BF45" s="1">
        <v>0.65</v>
      </c>
      <c r="BG45" s="1">
        <v>1.82</v>
      </c>
      <c r="BH45" s="1">
        <v>2.12</v>
      </c>
      <c r="BI45" s="1">
        <v>1.71</v>
      </c>
      <c r="BJ45" s="1">
        <v>38.82</v>
      </c>
      <c r="BK45" s="1">
        <v>31.35</v>
      </c>
      <c r="BL45" s="1">
        <v>81</v>
      </c>
      <c r="BM45" s="1">
        <v>23.88</v>
      </c>
      <c r="BN45" s="1">
        <v>15.94</v>
      </c>
      <c r="BO45" s="1">
        <v>67</v>
      </c>
      <c r="BP45" s="1">
        <v>12.47</v>
      </c>
      <c r="BQ45" s="1">
        <v>8.82</v>
      </c>
      <c r="BR45" s="1">
        <v>71</v>
      </c>
      <c r="BS45" s="1">
        <v>0.12</v>
      </c>
      <c r="BT45" s="1">
        <v>0.06</v>
      </c>
      <c r="BU45" s="1">
        <v>17</v>
      </c>
      <c r="BV45" s="1">
        <v>0</v>
      </c>
      <c r="BW45" s="1">
        <v>1</v>
      </c>
      <c r="BX45" s="1">
        <v>0.88</v>
      </c>
      <c r="BY45" s="1">
        <v>62.24</v>
      </c>
      <c r="BZ45" s="1">
        <v>0.88</v>
      </c>
      <c r="CA45" s="1">
        <v>5.41</v>
      </c>
      <c r="CB45" s="1">
        <v>4.41</v>
      </c>
      <c r="CC45" s="1">
        <v>0.18</v>
      </c>
      <c r="CD45" s="1">
        <v>0</v>
      </c>
      <c r="CE45" s="1">
        <v>1.47</v>
      </c>
      <c r="CF45" s="1">
        <v>0.18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3.2843417799999988</v>
      </c>
      <c r="CL45" s="1">
        <v>1</v>
      </c>
    </row>
    <row r="46" spans="1:90" x14ac:dyDescent="0.25">
      <c r="A46" s="1" t="s">
        <v>65</v>
      </c>
      <c r="B46" s="1">
        <v>5.7</v>
      </c>
      <c r="C46" s="1">
        <v>7</v>
      </c>
      <c r="D46" s="1">
        <v>63</v>
      </c>
      <c r="E46" s="1">
        <v>0.11</v>
      </c>
      <c r="F46" s="1">
        <v>0</v>
      </c>
      <c r="G46" s="1">
        <v>0.1</v>
      </c>
      <c r="H46" s="1">
        <v>0</v>
      </c>
      <c r="I46" s="1">
        <v>0.56999999999999995</v>
      </c>
      <c r="J46" s="1">
        <v>0.14000000000000001</v>
      </c>
      <c r="K46" s="1">
        <v>0.43</v>
      </c>
      <c r="L46" s="1">
        <v>0.14000000000000001</v>
      </c>
      <c r="M46" s="1">
        <v>0.14000000000000001</v>
      </c>
      <c r="N46" s="1">
        <v>0</v>
      </c>
      <c r="O46" s="1">
        <v>7.0000000000000007E-2</v>
      </c>
      <c r="P46" s="1">
        <v>7.0000000000000007E-2</v>
      </c>
      <c r="Q46" s="1">
        <v>0</v>
      </c>
      <c r="R46" s="1">
        <v>0</v>
      </c>
      <c r="S46" s="1">
        <v>0</v>
      </c>
      <c r="T46" s="1">
        <v>0</v>
      </c>
      <c r="U46" s="1">
        <v>7.29</v>
      </c>
      <c r="V46" s="1">
        <v>4.8600000000000003</v>
      </c>
      <c r="W46" s="1">
        <v>67</v>
      </c>
      <c r="X46" s="1">
        <v>0.86</v>
      </c>
      <c r="Y46" s="1">
        <v>0.14000000000000001</v>
      </c>
      <c r="Z46" s="1">
        <v>16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</v>
      </c>
      <c r="AI46" s="1">
        <v>0</v>
      </c>
      <c r="AJ46" s="1">
        <v>0.28999999999999998</v>
      </c>
      <c r="AK46" s="1">
        <v>7.71</v>
      </c>
      <c r="AL46" s="1">
        <v>12.6</v>
      </c>
      <c r="AM46" s="1">
        <v>7.69</v>
      </c>
      <c r="AN46" s="1">
        <v>0.5</v>
      </c>
      <c r="AO46" s="1">
        <v>2.9</v>
      </c>
      <c r="AP46" s="1">
        <v>7</v>
      </c>
      <c r="AQ46" s="1">
        <v>7</v>
      </c>
      <c r="AR46" s="1">
        <v>0</v>
      </c>
      <c r="AS46" s="1">
        <v>2</v>
      </c>
      <c r="AT46" s="1">
        <v>1.71</v>
      </c>
      <c r="AU46" s="1">
        <v>1.57</v>
      </c>
      <c r="AV46" s="1">
        <v>1.1399999999999999</v>
      </c>
      <c r="AW46" s="1">
        <v>73</v>
      </c>
      <c r="AX46" s="1">
        <v>3</v>
      </c>
      <c r="AY46" s="1">
        <v>0.28999999999999998</v>
      </c>
      <c r="AZ46" s="1">
        <v>0.14000000000000001</v>
      </c>
      <c r="BA46" s="1">
        <v>0.56999999999999995</v>
      </c>
      <c r="BB46" s="1">
        <v>1</v>
      </c>
      <c r="BC46" s="1">
        <v>15.71</v>
      </c>
      <c r="BD46" s="1">
        <v>9.43</v>
      </c>
      <c r="BE46" s="1">
        <v>5.14</v>
      </c>
      <c r="BF46" s="1">
        <v>0.71</v>
      </c>
      <c r="BG46" s="1">
        <v>1.86</v>
      </c>
      <c r="BH46" s="1">
        <v>2.86</v>
      </c>
      <c r="BI46" s="1">
        <v>1.95</v>
      </c>
      <c r="BJ46" s="1">
        <v>20.57</v>
      </c>
      <c r="BK46" s="1">
        <v>16</v>
      </c>
      <c r="BL46" s="1">
        <v>78</v>
      </c>
      <c r="BM46" s="1">
        <v>13.43</v>
      </c>
      <c r="BN46" s="1">
        <v>9.43</v>
      </c>
      <c r="BO46" s="1">
        <v>70</v>
      </c>
      <c r="BP46" s="1">
        <v>7.29</v>
      </c>
      <c r="BQ46" s="1">
        <v>4.8600000000000003</v>
      </c>
      <c r="BR46" s="1">
        <v>67</v>
      </c>
      <c r="BS46" s="1">
        <v>0.14000000000000001</v>
      </c>
      <c r="BT46" s="1">
        <v>0</v>
      </c>
      <c r="BU46" s="1">
        <v>5</v>
      </c>
      <c r="BV46" s="1">
        <v>2</v>
      </c>
      <c r="BW46" s="1">
        <v>2</v>
      </c>
      <c r="BX46" s="1">
        <v>0.86</v>
      </c>
      <c r="BY46" s="1">
        <v>32</v>
      </c>
      <c r="BZ46" s="1">
        <v>1.43</v>
      </c>
      <c r="CA46" s="1">
        <v>1.71</v>
      </c>
      <c r="CB46" s="1">
        <v>1.43</v>
      </c>
      <c r="CC46" s="1">
        <v>0.28999999999999998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3.37049697</v>
      </c>
      <c r="CL46" s="1">
        <v>1</v>
      </c>
    </row>
    <row r="47" spans="1:90" x14ac:dyDescent="0.25">
      <c r="A47" s="1" t="s">
        <v>93</v>
      </c>
      <c r="B47" s="1">
        <v>4.4000000000000004</v>
      </c>
      <c r="C47" s="1">
        <v>2</v>
      </c>
      <c r="D47" s="1">
        <v>50</v>
      </c>
      <c r="E47" s="1">
        <v>0.01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</v>
      </c>
      <c r="L47" s="1">
        <v>0.5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5</v>
      </c>
      <c r="V47" s="1">
        <v>3.5</v>
      </c>
      <c r="W47" s="1">
        <v>70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0.01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5</v>
      </c>
      <c r="AL47" s="1">
        <v>0.8</v>
      </c>
      <c r="AM47" s="1">
        <v>6.8</v>
      </c>
      <c r="AN47" s="1">
        <v>0.1</v>
      </c>
      <c r="AO47" s="1">
        <v>2.2000000000000002</v>
      </c>
      <c r="AP47" s="1">
        <v>6</v>
      </c>
      <c r="AQ47" s="1">
        <v>6</v>
      </c>
      <c r="AR47" s="1">
        <v>0</v>
      </c>
      <c r="AS47" s="1">
        <v>1.5</v>
      </c>
      <c r="AT47" s="1">
        <v>1.5</v>
      </c>
      <c r="AU47" s="1">
        <v>1.5</v>
      </c>
      <c r="AV47" s="1">
        <v>1</v>
      </c>
      <c r="AW47" s="1">
        <v>67</v>
      </c>
      <c r="AX47" s="1">
        <v>3</v>
      </c>
      <c r="AY47" s="1">
        <v>1</v>
      </c>
      <c r="AZ47" s="1">
        <v>0.5</v>
      </c>
      <c r="BA47" s="1">
        <v>0</v>
      </c>
      <c r="BB47" s="1">
        <v>1.5</v>
      </c>
      <c r="BC47" s="1">
        <v>14.5</v>
      </c>
      <c r="BD47" s="1">
        <v>7.5</v>
      </c>
      <c r="BE47" s="1">
        <v>5</v>
      </c>
      <c r="BF47" s="1">
        <v>0</v>
      </c>
      <c r="BG47" s="1">
        <v>1</v>
      </c>
      <c r="BH47" s="1">
        <v>2.5</v>
      </c>
      <c r="BI47" s="1">
        <v>1.86</v>
      </c>
      <c r="BJ47" s="1">
        <v>16.5</v>
      </c>
      <c r="BK47" s="1">
        <v>11.5</v>
      </c>
      <c r="BL47" s="1">
        <v>70</v>
      </c>
      <c r="BM47" s="1">
        <v>9</v>
      </c>
      <c r="BN47" s="1">
        <v>6</v>
      </c>
      <c r="BO47" s="1">
        <v>67</v>
      </c>
      <c r="BP47" s="1">
        <v>5</v>
      </c>
      <c r="BQ47" s="1">
        <v>3.5</v>
      </c>
      <c r="BR47" s="1">
        <v>70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0</v>
      </c>
      <c r="BY47" s="1">
        <v>26.5</v>
      </c>
      <c r="BZ47" s="1">
        <v>0.5</v>
      </c>
      <c r="CA47" s="1">
        <v>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3.5524975000000008</v>
      </c>
      <c r="CL47" s="1">
        <v>1</v>
      </c>
    </row>
    <row r="48" spans="1:90" x14ac:dyDescent="0.25">
      <c r="A48" s="1" t="s">
        <v>153</v>
      </c>
      <c r="B48" s="1">
        <v>4.5</v>
      </c>
      <c r="C48" s="1">
        <v>5</v>
      </c>
      <c r="D48" s="1">
        <v>53.2</v>
      </c>
      <c r="E48" s="1">
        <v>0.12</v>
      </c>
      <c r="F48" s="1">
        <v>0.33</v>
      </c>
      <c r="G48" s="1">
        <v>0.1</v>
      </c>
      <c r="H48" s="1">
        <v>1</v>
      </c>
      <c r="I48" s="1">
        <v>0.6</v>
      </c>
      <c r="J48" s="1">
        <v>0.2</v>
      </c>
      <c r="K48" s="1">
        <v>0.6</v>
      </c>
      <c r="L48" s="1">
        <v>0</v>
      </c>
      <c r="M48" s="1">
        <v>0</v>
      </c>
      <c r="N48" s="1">
        <v>0</v>
      </c>
      <c r="O48" s="1">
        <v>0.04</v>
      </c>
      <c r="P48" s="1">
        <v>0.04</v>
      </c>
      <c r="Q48" s="1">
        <v>0.2</v>
      </c>
      <c r="R48" s="1">
        <v>0.2</v>
      </c>
      <c r="S48" s="1">
        <v>0</v>
      </c>
      <c r="T48" s="1">
        <v>0</v>
      </c>
      <c r="U48" s="1">
        <v>2.2000000000000002</v>
      </c>
      <c r="V48" s="1">
        <v>1.4</v>
      </c>
      <c r="W48" s="1">
        <v>64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0.4</v>
      </c>
      <c r="AI48" s="1">
        <v>0</v>
      </c>
      <c r="AJ48" s="1">
        <v>0</v>
      </c>
      <c r="AK48" s="1">
        <v>9.4</v>
      </c>
      <c r="AL48" s="1">
        <v>0.68</v>
      </c>
      <c r="AM48" s="1">
        <v>15.88</v>
      </c>
      <c r="AN48" s="1">
        <v>0.3</v>
      </c>
      <c r="AO48" s="1">
        <v>2.1</v>
      </c>
      <c r="AP48" s="1">
        <v>5.8</v>
      </c>
      <c r="AQ48" s="1">
        <v>9.4</v>
      </c>
      <c r="AR48" s="1">
        <v>0.6</v>
      </c>
      <c r="AS48" s="1">
        <v>2.8</v>
      </c>
      <c r="AT48" s="1">
        <v>1.2</v>
      </c>
      <c r="AU48" s="1">
        <v>2.4</v>
      </c>
      <c r="AV48" s="1">
        <v>1.6</v>
      </c>
      <c r="AW48" s="1">
        <v>67</v>
      </c>
      <c r="AX48" s="1">
        <v>3.6</v>
      </c>
      <c r="AY48" s="1">
        <v>0.8</v>
      </c>
      <c r="AZ48" s="1">
        <v>0.6</v>
      </c>
      <c r="BA48" s="1">
        <v>1</v>
      </c>
      <c r="BB48" s="1">
        <v>2.4</v>
      </c>
      <c r="BC48" s="1">
        <v>19.2</v>
      </c>
      <c r="BD48" s="1">
        <v>11.8</v>
      </c>
      <c r="BE48" s="1">
        <v>6.2</v>
      </c>
      <c r="BF48" s="1">
        <v>0.8</v>
      </c>
      <c r="BG48" s="1">
        <v>2.4</v>
      </c>
      <c r="BH48" s="1">
        <v>3.2</v>
      </c>
      <c r="BI48" s="1">
        <v>2.29</v>
      </c>
      <c r="BJ48" s="1">
        <v>16.399999999999999</v>
      </c>
      <c r="BK48" s="1">
        <v>12.8</v>
      </c>
      <c r="BL48" s="1">
        <v>78</v>
      </c>
      <c r="BM48" s="1">
        <v>5</v>
      </c>
      <c r="BN48" s="1">
        <v>3.4</v>
      </c>
      <c r="BO48" s="1">
        <v>68</v>
      </c>
      <c r="BP48" s="1">
        <v>2.2000000000000002</v>
      </c>
      <c r="BQ48" s="1">
        <v>1.4</v>
      </c>
      <c r="BR48" s="1">
        <v>64</v>
      </c>
      <c r="BS48" s="1">
        <v>0</v>
      </c>
      <c r="BT48" s="1">
        <v>0</v>
      </c>
      <c r="BU48" s="1">
        <v>3</v>
      </c>
      <c r="BV48" s="1">
        <v>2</v>
      </c>
      <c r="BW48" s="1">
        <v>1</v>
      </c>
      <c r="BX48" s="1">
        <v>0.2</v>
      </c>
      <c r="BY48" s="1">
        <v>26.2</v>
      </c>
      <c r="BZ48" s="1">
        <v>1.4</v>
      </c>
      <c r="CA48" s="1">
        <v>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2.9033259500000006</v>
      </c>
      <c r="CL48" s="1">
        <v>1</v>
      </c>
    </row>
    <row r="49" spans="1:90" x14ac:dyDescent="0.25">
      <c r="A49" s="1" t="s">
        <v>83</v>
      </c>
      <c r="B49" s="1">
        <v>4.4000000000000004</v>
      </c>
      <c r="C49" s="1">
        <v>3</v>
      </c>
      <c r="D49" s="1">
        <v>90</v>
      </c>
      <c r="E49" s="1">
        <v>0.15</v>
      </c>
      <c r="F49" s="1">
        <v>0</v>
      </c>
      <c r="G49" s="1">
        <v>0.2</v>
      </c>
      <c r="H49" s="1">
        <v>0</v>
      </c>
      <c r="I49" s="1">
        <v>0.67</v>
      </c>
      <c r="J49" s="1">
        <v>0.33</v>
      </c>
      <c r="K49" s="1">
        <v>0</v>
      </c>
      <c r="L49" s="1">
        <v>0.67</v>
      </c>
      <c r="M49" s="1">
        <v>0</v>
      </c>
      <c r="N49" s="1">
        <v>0</v>
      </c>
      <c r="O49" s="1">
        <v>0.05</v>
      </c>
      <c r="P49" s="1">
        <v>0.05</v>
      </c>
      <c r="Q49" s="1">
        <v>0</v>
      </c>
      <c r="R49" s="1">
        <v>0</v>
      </c>
      <c r="S49" s="1">
        <v>0</v>
      </c>
      <c r="T49" s="1">
        <v>0</v>
      </c>
      <c r="U49" s="1">
        <v>12.33</v>
      </c>
      <c r="V49" s="1">
        <v>10.67</v>
      </c>
      <c r="W49" s="1">
        <v>87</v>
      </c>
      <c r="X49" s="1">
        <v>0.33</v>
      </c>
      <c r="Y49" s="1">
        <v>0.33</v>
      </c>
      <c r="Z49" s="1">
        <v>100</v>
      </c>
      <c r="AA49" s="1">
        <v>0</v>
      </c>
      <c r="AB49" s="1">
        <v>0</v>
      </c>
      <c r="AC49" s="1">
        <v>1.33</v>
      </c>
      <c r="AD49" s="1">
        <v>0.33</v>
      </c>
      <c r="AE49" s="1">
        <v>0.18</v>
      </c>
      <c r="AF49" s="1">
        <v>0</v>
      </c>
      <c r="AG49" s="1">
        <v>0</v>
      </c>
      <c r="AH49" s="1">
        <v>0.33</v>
      </c>
      <c r="AI49" s="1">
        <v>0</v>
      </c>
      <c r="AJ49" s="1">
        <v>1</v>
      </c>
      <c r="AK49" s="1">
        <v>2.67</v>
      </c>
      <c r="AL49" s="1">
        <v>18.27</v>
      </c>
      <c r="AM49" s="1">
        <v>15.13</v>
      </c>
      <c r="AN49" s="1">
        <v>0.8</v>
      </c>
      <c r="AO49" s="1">
        <v>3.4</v>
      </c>
      <c r="AP49" s="1">
        <v>16</v>
      </c>
      <c r="AQ49" s="1">
        <v>16</v>
      </c>
      <c r="AR49" s="1">
        <v>0</v>
      </c>
      <c r="AS49" s="1">
        <v>2.67</v>
      </c>
      <c r="AT49" s="1">
        <v>0</v>
      </c>
      <c r="AU49" s="1">
        <v>1.67</v>
      </c>
      <c r="AV49" s="1">
        <v>0.67</v>
      </c>
      <c r="AW49" s="1">
        <v>40</v>
      </c>
      <c r="AX49" s="1">
        <v>7.33</v>
      </c>
      <c r="AY49" s="1">
        <v>1</v>
      </c>
      <c r="AZ49" s="1">
        <v>0.67</v>
      </c>
      <c r="BA49" s="1">
        <v>1.67</v>
      </c>
      <c r="BB49" s="1">
        <v>3.33</v>
      </c>
      <c r="BC49" s="1">
        <v>9.33</v>
      </c>
      <c r="BD49" s="1">
        <v>6.33</v>
      </c>
      <c r="BE49" s="1">
        <v>1.67</v>
      </c>
      <c r="BF49" s="1">
        <v>1.33</v>
      </c>
      <c r="BG49" s="1">
        <v>1.33</v>
      </c>
      <c r="BH49" s="1">
        <v>0.33</v>
      </c>
      <c r="BI49" s="1">
        <v>0.54</v>
      </c>
      <c r="BJ49" s="1">
        <v>48</v>
      </c>
      <c r="BK49" s="1">
        <v>43.33</v>
      </c>
      <c r="BL49" s="1">
        <v>90</v>
      </c>
      <c r="BM49" s="1">
        <v>24.33</v>
      </c>
      <c r="BN49" s="1">
        <v>21.67</v>
      </c>
      <c r="BO49" s="1">
        <v>89</v>
      </c>
      <c r="BP49" s="1">
        <v>12.33</v>
      </c>
      <c r="BQ49" s="1">
        <v>10.67</v>
      </c>
      <c r="BR49" s="1">
        <v>87</v>
      </c>
      <c r="BS49" s="1">
        <v>0.33</v>
      </c>
      <c r="BT49" s="1">
        <v>0.33</v>
      </c>
      <c r="BU49" s="1">
        <v>3</v>
      </c>
      <c r="BV49" s="1">
        <v>0</v>
      </c>
      <c r="BW49" s="1">
        <v>0</v>
      </c>
      <c r="BX49" s="1">
        <v>0.33</v>
      </c>
      <c r="BY49" s="1">
        <v>59</v>
      </c>
      <c r="BZ49" s="1">
        <v>0</v>
      </c>
      <c r="CA49" s="1">
        <v>4.33</v>
      </c>
      <c r="CB49" s="1">
        <v>1.33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2.7306812200000006</v>
      </c>
      <c r="CL49" s="1">
        <v>1</v>
      </c>
    </row>
    <row r="50" spans="1:90" x14ac:dyDescent="0.25">
      <c r="A50" s="1" t="s">
        <v>135</v>
      </c>
      <c r="B50" s="1">
        <v>6.5</v>
      </c>
      <c r="C50" s="1">
        <v>4</v>
      </c>
      <c r="D50" s="1">
        <v>79</v>
      </c>
      <c r="E50" s="1">
        <v>0.24</v>
      </c>
      <c r="F50" s="1">
        <v>0.28999999999999998</v>
      </c>
      <c r="G50" s="1">
        <v>0.4</v>
      </c>
      <c r="H50" s="1">
        <v>2</v>
      </c>
      <c r="I50" s="1">
        <v>1.25</v>
      </c>
      <c r="J50" s="1">
        <v>0.5</v>
      </c>
      <c r="K50" s="1">
        <v>0.5</v>
      </c>
      <c r="L50" s="1">
        <v>0.75</v>
      </c>
      <c r="M50" s="1">
        <v>0</v>
      </c>
      <c r="N50" s="1">
        <v>0</v>
      </c>
      <c r="O50" s="1">
        <v>0.1</v>
      </c>
      <c r="P50" s="1">
        <v>0.1</v>
      </c>
      <c r="Q50" s="1">
        <v>0.25</v>
      </c>
      <c r="R50" s="1">
        <v>0</v>
      </c>
      <c r="S50" s="1">
        <v>0.25</v>
      </c>
      <c r="T50" s="1">
        <v>0</v>
      </c>
      <c r="U50" s="1">
        <v>13</v>
      </c>
      <c r="V50" s="1">
        <v>9.5</v>
      </c>
      <c r="W50" s="1">
        <v>73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1.75</v>
      </c>
      <c r="AD50" s="1">
        <v>0.5</v>
      </c>
      <c r="AE50" s="1">
        <v>0.28000000000000003</v>
      </c>
      <c r="AF50" s="1">
        <v>0.25</v>
      </c>
      <c r="AG50" s="1">
        <v>0</v>
      </c>
      <c r="AH50" s="1">
        <v>0</v>
      </c>
      <c r="AI50" s="1">
        <v>0</v>
      </c>
      <c r="AJ50" s="1">
        <v>0.75</v>
      </c>
      <c r="AK50" s="1">
        <v>16.25</v>
      </c>
      <c r="AL50" s="1">
        <v>23.62</v>
      </c>
      <c r="AM50" s="1">
        <v>21.05</v>
      </c>
      <c r="AN50" s="1">
        <v>1.3</v>
      </c>
      <c r="AO50" s="1">
        <v>4.2</v>
      </c>
      <c r="AP50" s="1">
        <v>13</v>
      </c>
      <c r="AQ50" s="1">
        <v>19.75</v>
      </c>
      <c r="AR50" s="1">
        <v>0.25</v>
      </c>
      <c r="AS50" s="1">
        <v>5</v>
      </c>
      <c r="AT50" s="1">
        <v>0.25</v>
      </c>
      <c r="AU50" s="1">
        <v>0.5</v>
      </c>
      <c r="AV50" s="1">
        <v>0.5</v>
      </c>
      <c r="AW50" s="1">
        <v>100</v>
      </c>
      <c r="AX50" s="1">
        <v>3.5</v>
      </c>
      <c r="AY50" s="1">
        <v>1</v>
      </c>
      <c r="AZ50" s="1">
        <v>0</v>
      </c>
      <c r="BA50" s="1">
        <v>0.5</v>
      </c>
      <c r="BB50" s="1">
        <v>1.5</v>
      </c>
      <c r="BC50" s="1">
        <v>11.5</v>
      </c>
      <c r="BD50" s="1">
        <v>7</v>
      </c>
      <c r="BE50" s="1">
        <v>3</v>
      </c>
      <c r="BF50" s="1">
        <v>1</v>
      </c>
      <c r="BG50" s="1">
        <v>1.5</v>
      </c>
      <c r="BH50" s="1">
        <v>0.5</v>
      </c>
      <c r="BI50" s="1">
        <v>0.8</v>
      </c>
      <c r="BJ50" s="1">
        <v>31.5</v>
      </c>
      <c r="BK50" s="1">
        <v>22.25</v>
      </c>
      <c r="BL50" s="1">
        <v>71</v>
      </c>
      <c r="BM50" s="1">
        <v>22.25</v>
      </c>
      <c r="BN50" s="1">
        <v>16.5</v>
      </c>
      <c r="BO50" s="1">
        <v>74</v>
      </c>
      <c r="BP50" s="1">
        <v>13</v>
      </c>
      <c r="BQ50" s="1">
        <v>9.5</v>
      </c>
      <c r="BR50" s="1">
        <v>73</v>
      </c>
      <c r="BS50" s="1">
        <v>0</v>
      </c>
      <c r="BT50" s="1">
        <v>0</v>
      </c>
      <c r="BU50" s="1">
        <v>4</v>
      </c>
      <c r="BV50" s="1">
        <v>0</v>
      </c>
      <c r="BW50" s="1">
        <v>4</v>
      </c>
      <c r="BX50" s="1">
        <v>2.75</v>
      </c>
      <c r="BY50" s="1">
        <v>47.5</v>
      </c>
      <c r="BZ50" s="1">
        <v>2.25</v>
      </c>
      <c r="CA50" s="1">
        <v>3</v>
      </c>
      <c r="CB50" s="1">
        <v>2.25</v>
      </c>
      <c r="CC50" s="1">
        <v>0.75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4.0777948699999973</v>
      </c>
      <c r="CL50" s="1">
        <v>1</v>
      </c>
    </row>
    <row r="51" spans="1:90" x14ac:dyDescent="0.25">
      <c r="A51" s="1" t="s">
        <v>248</v>
      </c>
      <c r="B51" s="1">
        <v>4.5</v>
      </c>
      <c r="C51" s="1">
        <v>1</v>
      </c>
      <c r="D51" s="1">
        <v>6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0.1</v>
      </c>
      <c r="AM51" s="1">
        <v>0.4</v>
      </c>
      <c r="AN51" s="1">
        <v>0</v>
      </c>
      <c r="AO51" s="1">
        <v>1.7</v>
      </c>
      <c r="AP51" s="1">
        <v>3</v>
      </c>
      <c r="AQ51" s="1">
        <v>3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5</v>
      </c>
      <c r="BD51" s="1">
        <v>3</v>
      </c>
      <c r="BE51" s="1">
        <v>3</v>
      </c>
      <c r="BF51" s="1">
        <v>0</v>
      </c>
      <c r="BG51" s="1">
        <v>1</v>
      </c>
      <c r="BH51" s="1">
        <v>0</v>
      </c>
      <c r="BI51" s="1">
        <v>0.52</v>
      </c>
      <c r="BJ51" s="1">
        <v>8</v>
      </c>
      <c r="BK51" s="1">
        <v>7</v>
      </c>
      <c r="BL51" s="1">
        <v>88</v>
      </c>
      <c r="BM51" s="1">
        <v>0</v>
      </c>
      <c r="BN51" s="1">
        <v>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9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4.6435586799999999</v>
      </c>
      <c r="CL51" s="1">
        <v>0</v>
      </c>
    </row>
  </sheetData>
  <sortState xmlns:xlrd2="http://schemas.microsoft.com/office/spreadsheetml/2017/richdata2" ref="A2:CL51">
    <sortCondition descending="1" ref="CL2:CL51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E84D-0E30-4668-9FA6-858BD9DBFE9E}">
  <dimension ref="A1:CL92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135</v>
      </c>
      <c r="B2" s="1">
        <v>6.5</v>
      </c>
      <c r="C2" s="1">
        <v>5</v>
      </c>
      <c r="D2" s="1">
        <v>65</v>
      </c>
      <c r="E2" s="1">
        <v>0.17</v>
      </c>
      <c r="F2" s="1">
        <v>0.22</v>
      </c>
      <c r="G2" s="1">
        <v>0.3</v>
      </c>
      <c r="H2" s="1">
        <v>2</v>
      </c>
      <c r="I2" s="1">
        <v>1</v>
      </c>
      <c r="J2" s="1">
        <v>0.4</v>
      </c>
      <c r="K2" s="1">
        <v>0.4</v>
      </c>
      <c r="L2" s="1">
        <v>0.6</v>
      </c>
      <c r="M2" s="1">
        <v>0</v>
      </c>
      <c r="N2" s="1">
        <v>0</v>
      </c>
      <c r="O2" s="1">
        <v>0.08</v>
      </c>
      <c r="P2" s="1">
        <v>0.08</v>
      </c>
      <c r="Q2" s="1">
        <v>0.2</v>
      </c>
      <c r="R2" s="1">
        <v>0</v>
      </c>
      <c r="S2" s="1">
        <v>0.2</v>
      </c>
      <c r="T2" s="1">
        <v>0</v>
      </c>
      <c r="U2" s="1">
        <v>10.8</v>
      </c>
      <c r="V2" s="1">
        <v>8</v>
      </c>
      <c r="W2" s="1">
        <v>74</v>
      </c>
      <c r="X2" s="1">
        <v>0.4</v>
      </c>
      <c r="Y2" s="1">
        <v>0</v>
      </c>
      <c r="Z2" s="1">
        <v>0</v>
      </c>
      <c r="AA2" s="1">
        <v>0</v>
      </c>
      <c r="AB2" s="1">
        <v>0</v>
      </c>
      <c r="AC2" s="1">
        <v>1.4</v>
      </c>
      <c r="AD2" s="1">
        <v>0.4</v>
      </c>
      <c r="AE2" s="1">
        <v>0.23</v>
      </c>
      <c r="AF2" s="1">
        <v>0.2</v>
      </c>
      <c r="AG2" s="1">
        <v>0</v>
      </c>
      <c r="AH2" s="1">
        <v>0</v>
      </c>
      <c r="AI2" s="1">
        <v>0</v>
      </c>
      <c r="AJ2" s="1">
        <v>0.6</v>
      </c>
      <c r="AK2" s="1">
        <v>13</v>
      </c>
      <c r="AL2" s="1">
        <v>19.04</v>
      </c>
      <c r="AM2" s="1">
        <v>16.88</v>
      </c>
      <c r="AN2" s="1">
        <v>1.1000000000000001</v>
      </c>
      <c r="AO2" s="1">
        <v>3.7</v>
      </c>
      <c r="AP2" s="1">
        <v>11.2</v>
      </c>
      <c r="AQ2" s="1">
        <v>16.600000000000001</v>
      </c>
      <c r="AR2" s="1">
        <v>0.2</v>
      </c>
      <c r="AS2" s="1">
        <v>4.2</v>
      </c>
      <c r="AT2" s="1">
        <v>0.2</v>
      </c>
      <c r="AU2" s="1">
        <v>0.4</v>
      </c>
      <c r="AV2" s="1">
        <v>0.4</v>
      </c>
      <c r="AW2" s="1">
        <v>100</v>
      </c>
      <c r="AX2" s="1">
        <v>3.4</v>
      </c>
      <c r="AY2" s="1">
        <v>0.8</v>
      </c>
      <c r="AZ2" s="1">
        <v>0</v>
      </c>
      <c r="BA2" s="1">
        <v>0.4</v>
      </c>
      <c r="BB2" s="1">
        <v>1.2</v>
      </c>
      <c r="BC2" s="1">
        <v>12.8</v>
      </c>
      <c r="BD2" s="1">
        <v>7.8</v>
      </c>
      <c r="BE2" s="1">
        <v>3.6</v>
      </c>
      <c r="BF2" s="1">
        <v>1.6</v>
      </c>
      <c r="BG2" s="1">
        <v>2.6</v>
      </c>
      <c r="BH2" s="1">
        <v>0.6</v>
      </c>
      <c r="BI2" s="1">
        <v>0.94</v>
      </c>
      <c r="BJ2" s="1">
        <v>26.8</v>
      </c>
      <c r="BK2" s="1">
        <v>18.600000000000001</v>
      </c>
      <c r="BL2" s="1">
        <v>69</v>
      </c>
      <c r="BM2" s="1">
        <v>19</v>
      </c>
      <c r="BN2" s="1">
        <v>14</v>
      </c>
      <c r="BO2" s="1">
        <v>74</v>
      </c>
      <c r="BP2" s="1">
        <v>10.8</v>
      </c>
      <c r="BQ2" s="1">
        <v>8</v>
      </c>
      <c r="BR2" s="1">
        <v>74</v>
      </c>
      <c r="BS2" s="1">
        <v>0</v>
      </c>
      <c r="BT2" s="1">
        <v>0</v>
      </c>
      <c r="BU2" s="1">
        <v>4</v>
      </c>
      <c r="BV2" s="1">
        <v>1</v>
      </c>
      <c r="BW2" s="1">
        <v>4</v>
      </c>
      <c r="BX2" s="1">
        <v>2.2000000000000002</v>
      </c>
      <c r="BY2" s="1">
        <v>39.799999999999997</v>
      </c>
      <c r="BZ2" s="1">
        <v>1.8</v>
      </c>
      <c r="CA2" s="1">
        <v>2.6</v>
      </c>
      <c r="CB2" s="1">
        <v>1.8</v>
      </c>
      <c r="CC2" s="1">
        <v>0.6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3.8300743899999992</v>
      </c>
      <c r="CL2" s="1">
        <v>17</v>
      </c>
    </row>
    <row r="3" spans="1:90" x14ac:dyDescent="0.25">
      <c r="A3" s="1" t="s">
        <v>92</v>
      </c>
      <c r="B3" s="1">
        <v>6.4</v>
      </c>
      <c r="C3" s="1">
        <v>18</v>
      </c>
      <c r="D3" s="1">
        <v>73.56</v>
      </c>
      <c r="E3" s="1">
        <v>0.28999999999999998</v>
      </c>
      <c r="F3" s="1">
        <v>0.3</v>
      </c>
      <c r="G3" s="1">
        <v>0.5</v>
      </c>
      <c r="H3" s="1">
        <v>8</v>
      </c>
      <c r="I3" s="1">
        <v>2.11</v>
      </c>
      <c r="J3" s="1">
        <v>0.61</v>
      </c>
      <c r="K3" s="1">
        <v>1.72</v>
      </c>
      <c r="L3" s="1">
        <v>0.39</v>
      </c>
      <c r="M3" s="1">
        <v>0.33</v>
      </c>
      <c r="N3" s="1">
        <v>0.06</v>
      </c>
      <c r="O3" s="1">
        <v>0.24</v>
      </c>
      <c r="P3" s="1">
        <v>0.24</v>
      </c>
      <c r="Q3" s="1">
        <v>0.17</v>
      </c>
      <c r="R3" s="1">
        <v>0.17</v>
      </c>
      <c r="S3" s="1">
        <v>0</v>
      </c>
      <c r="T3" s="1">
        <v>0</v>
      </c>
      <c r="U3" s="1">
        <v>14.83</v>
      </c>
      <c r="V3" s="1">
        <v>11.5</v>
      </c>
      <c r="W3" s="1">
        <v>78</v>
      </c>
      <c r="X3" s="1">
        <v>2.56</v>
      </c>
      <c r="Y3" s="1">
        <v>0.67</v>
      </c>
      <c r="Z3" s="1">
        <v>26</v>
      </c>
      <c r="AA3" s="1">
        <v>1</v>
      </c>
      <c r="AB3" s="1">
        <v>0.33</v>
      </c>
      <c r="AC3" s="1">
        <v>1.67</v>
      </c>
      <c r="AD3" s="1">
        <v>0.28000000000000003</v>
      </c>
      <c r="AE3" s="1">
        <v>0.23</v>
      </c>
      <c r="AF3" s="1">
        <v>0.28000000000000003</v>
      </c>
      <c r="AG3" s="1">
        <v>0</v>
      </c>
      <c r="AH3" s="1">
        <v>0.11</v>
      </c>
      <c r="AI3" s="1">
        <v>0</v>
      </c>
      <c r="AJ3" s="1">
        <v>0.44</v>
      </c>
      <c r="AK3" s="1">
        <v>31.39</v>
      </c>
      <c r="AL3" s="1">
        <v>23.68</v>
      </c>
      <c r="AM3" s="1">
        <v>16.82</v>
      </c>
      <c r="AN3" s="1">
        <v>1.9</v>
      </c>
      <c r="AO3" s="1">
        <v>4.3</v>
      </c>
      <c r="AP3" s="1">
        <v>7.28</v>
      </c>
      <c r="AQ3" s="1">
        <v>12.78</v>
      </c>
      <c r="AR3" s="1">
        <v>0.17</v>
      </c>
      <c r="AS3" s="1">
        <v>3.94</v>
      </c>
      <c r="AT3" s="1">
        <v>0.83</v>
      </c>
      <c r="AU3" s="1">
        <v>0.94</v>
      </c>
      <c r="AV3" s="1">
        <v>0.5</v>
      </c>
      <c r="AW3" s="1">
        <v>53</v>
      </c>
      <c r="AX3" s="1">
        <v>4.33</v>
      </c>
      <c r="AY3" s="1">
        <v>0.44</v>
      </c>
      <c r="AZ3" s="1">
        <v>0</v>
      </c>
      <c r="BA3" s="1">
        <v>0.39</v>
      </c>
      <c r="BB3" s="1">
        <v>0.83</v>
      </c>
      <c r="BC3" s="1">
        <v>13.11</v>
      </c>
      <c r="BD3" s="1">
        <v>7.89</v>
      </c>
      <c r="BE3" s="1">
        <v>4.72</v>
      </c>
      <c r="BF3" s="1">
        <v>0.72</v>
      </c>
      <c r="BG3" s="1">
        <v>2.11</v>
      </c>
      <c r="BH3" s="1">
        <v>1.89</v>
      </c>
      <c r="BI3" s="1">
        <v>1.49</v>
      </c>
      <c r="BJ3" s="1">
        <v>27.61</v>
      </c>
      <c r="BK3" s="1">
        <v>21.94</v>
      </c>
      <c r="BL3" s="1">
        <v>79</v>
      </c>
      <c r="BM3" s="1">
        <v>23.78</v>
      </c>
      <c r="BN3" s="1">
        <v>17.440000000000001</v>
      </c>
      <c r="BO3" s="1">
        <v>73</v>
      </c>
      <c r="BP3" s="1">
        <v>14.83</v>
      </c>
      <c r="BQ3" s="1">
        <v>11.5</v>
      </c>
      <c r="BR3" s="1">
        <v>78</v>
      </c>
      <c r="BS3" s="1">
        <v>0.11</v>
      </c>
      <c r="BT3" s="1">
        <v>0</v>
      </c>
      <c r="BU3" s="1">
        <v>16</v>
      </c>
      <c r="BV3" s="1">
        <v>2</v>
      </c>
      <c r="BW3" s="1">
        <v>9</v>
      </c>
      <c r="BX3" s="1">
        <v>1.06</v>
      </c>
      <c r="BY3" s="1">
        <v>44.39</v>
      </c>
      <c r="BZ3" s="1">
        <v>4.9400000000000004</v>
      </c>
      <c r="CA3" s="1">
        <v>2.2200000000000002</v>
      </c>
      <c r="CB3" s="1">
        <v>3.56</v>
      </c>
      <c r="CC3" s="1">
        <v>0.44</v>
      </c>
      <c r="CD3" s="1">
        <v>0</v>
      </c>
      <c r="CE3" s="1">
        <v>1</v>
      </c>
      <c r="CF3" s="1">
        <v>0.06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4.4532317299999997</v>
      </c>
      <c r="CL3" s="1">
        <v>16</v>
      </c>
    </row>
    <row r="4" spans="1:90" x14ac:dyDescent="0.25">
      <c r="A4" s="1" t="s">
        <v>147</v>
      </c>
      <c r="B4" s="1">
        <v>5.9</v>
      </c>
      <c r="C4" s="1">
        <v>15</v>
      </c>
      <c r="D4" s="1">
        <v>78.400000000000006</v>
      </c>
      <c r="E4" s="1">
        <v>0.17</v>
      </c>
      <c r="F4" s="1">
        <v>0.14000000000000001</v>
      </c>
      <c r="G4" s="1">
        <v>0.4</v>
      </c>
      <c r="H4" s="1">
        <v>5</v>
      </c>
      <c r="I4" s="1">
        <v>0.67</v>
      </c>
      <c r="J4" s="1">
        <v>0.4</v>
      </c>
      <c r="K4" s="1">
        <v>0.4</v>
      </c>
      <c r="L4" s="1">
        <v>0.27</v>
      </c>
      <c r="M4" s="1">
        <v>0.33</v>
      </c>
      <c r="N4" s="1">
        <v>7.0000000000000007E-2</v>
      </c>
      <c r="O4" s="1">
        <v>0.05</v>
      </c>
      <c r="P4" s="1">
        <v>0.24</v>
      </c>
      <c r="Q4" s="1">
        <v>0.27</v>
      </c>
      <c r="R4" s="1">
        <v>0.27</v>
      </c>
      <c r="S4" s="1">
        <v>0</v>
      </c>
      <c r="T4" s="1">
        <v>0</v>
      </c>
      <c r="U4" s="1">
        <v>18.8</v>
      </c>
      <c r="V4" s="1">
        <v>14.8</v>
      </c>
      <c r="W4" s="1">
        <v>79</v>
      </c>
      <c r="X4" s="1">
        <v>0</v>
      </c>
      <c r="Y4" s="1">
        <v>0</v>
      </c>
      <c r="AA4" s="1">
        <v>0</v>
      </c>
      <c r="AB4" s="1">
        <v>0</v>
      </c>
      <c r="AC4" s="1">
        <v>0.87</v>
      </c>
      <c r="AD4" s="1">
        <v>0.27</v>
      </c>
      <c r="AE4" s="1">
        <v>0.15</v>
      </c>
      <c r="AF4" s="1">
        <v>7.0000000000000007E-2</v>
      </c>
      <c r="AG4" s="1">
        <v>0</v>
      </c>
      <c r="AH4" s="1">
        <v>0.2</v>
      </c>
      <c r="AI4" s="1">
        <v>0</v>
      </c>
      <c r="AJ4" s="1">
        <v>0.4</v>
      </c>
      <c r="AK4" s="1">
        <v>9.93</v>
      </c>
      <c r="AL4" s="1">
        <v>14.72</v>
      </c>
      <c r="AM4" s="1">
        <v>22</v>
      </c>
      <c r="AN4" s="1">
        <v>1.7</v>
      </c>
      <c r="AO4" s="1">
        <v>4.2</v>
      </c>
      <c r="AP4" s="1">
        <v>12.93</v>
      </c>
      <c r="AQ4" s="1">
        <v>18.329999999999998</v>
      </c>
      <c r="AR4" s="1">
        <v>0.47</v>
      </c>
      <c r="AS4" s="1">
        <v>4.07</v>
      </c>
      <c r="AT4" s="1">
        <v>0.67</v>
      </c>
      <c r="AU4" s="1">
        <v>1.87</v>
      </c>
      <c r="AV4" s="1">
        <v>0.8</v>
      </c>
      <c r="AW4" s="1">
        <v>43</v>
      </c>
      <c r="AX4" s="1">
        <v>6.73</v>
      </c>
      <c r="AY4" s="1">
        <v>0.6</v>
      </c>
      <c r="AZ4" s="1">
        <v>0.27</v>
      </c>
      <c r="BA4" s="1">
        <v>1.07</v>
      </c>
      <c r="BB4" s="1">
        <v>1.93</v>
      </c>
      <c r="BC4" s="1">
        <v>8.6</v>
      </c>
      <c r="BD4" s="1">
        <v>5.2</v>
      </c>
      <c r="BE4" s="1">
        <v>3.2</v>
      </c>
      <c r="BF4" s="1">
        <v>0.6</v>
      </c>
      <c r="BG4" s="1">
        <v>1.4</v>
      </c>
      <c r="BH4" s="1">
        <v>1.33</v>
      </c>
      <c r="BI4" s="1">
        <v>1.1000000000000001</v>
      </c>
      <c r="BJ4" s="1">
        <v>63.47</v>
      </c>
      <c r="BK4" s="1">
        <v>56.67</v>
      </c>
      <c r="BL4" s="1">
        <v>89</v>
      </c>
      <c r="BM4" s="1">
        <v>36.4</v>
      </c>
      <c r="BN4" s="1">
        <v>31.27</v>
      </c>
      <c r="BO4" s="1">
        <v>86</v>
      </c>
      <c r="BP4" s="1">
        <v>18.8</v>
      </c>
      <c r="BQ4" s="1">
        <v>14.8</v>
      </c>
      <c r="BR4" s="1">
        <v>79</v>
      </c>
      <c r="BS4" s="1">
        <v>0.4</v>
      </c>
      <c r="BT4" s="1">
        <v>0.2</v>
      </c>
      <c r="BU4" s="1">
        <v>13</v>
      </c>
      <c r="BV4" s="1">
        <v>2</v>
      </c>
      <c r="BW4" s="1">
        <v>4</v>
      </c>
      <c r="BX4" s="1">
        <v>0.4</v>
      </c>
      <c r="BY4" s="1">
        <v>74.47</v>
      </c>
      <c r="BZ4" s="1">
        <v>0.6</v>
      </c>
      <c r="CA4" s="1">
        <v>8.33</v>
      </c>
      <c r="CB4" s="1">
        <v>2.4</v>
      </c>
      <c r="CC4" s="1">
        <v>0.27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0.27</v>
      </c>
      <c r="CJ4" s="1">
        <v>0.27</v>
      </c>
      <c r="CK4" s="1">
        <f t="shared" si="0"/>
        <v>4.1100374900000034</v>
      </c>
      <c r="CL4" s="1">
        <v>15</v>
      </c>
    </row>
    <row r="5" spans="1:90" x14ac:dyDescent="0.25">
      <c r="A5" s="1" t="s">
        <v>78</v>
      </c>
      <c r="B5" s="1">
        <v>10.8</v>
      </c>
      <c r="C5" s="1">
        <v>15</v>
      </c>
      <c r="D5" s="1">
        <v>60.87</v>
      </c>
      <c r="E5" s="1">
        <v>0.26</v>
      </c>
      <c r="F5" s="1">
        <v>0.19</v>
      </c>
      <c r="G5" s="1">
        <v>0.6</v>
      </c>
      <c r="H5" s="1">
        <v>6</v>
      </c>
      <c r="I5" s="1">
        <v>2</v>
      </c>
      <c r="J5" s="1">
        <v>0.93</v>
      </c>
      <c r="K5" s="1">
        <v>1.53</v>
      </c>
      <c r="L5" s="1">
        <v>0.47</v>
      </c>
      <c r="M5" s="1">
        <v>0.6</v>
      </c>
      <c r="N5" s="1">
        <v>0.2</v>
      </c>
      <c r="O5" s="1">
        <v>0.33</v>
      </c>
      <c r="P5" s="1">
        <v>0.39</v>
      </c>
      <c r="Q5" s="1">
        <v>0.33</v>
      </c>
      <c r="R5" s="1">
        <v>0.33</v>
      </c>
      <c r="S5" s="1">
        <v>0</v>
      </c>
      <c r="T5" s="1">
        <v>7.0000000000000007E-2</v>
      </c>
      <c r="U5" s="1">
        <v>13.67</v>
      </c>
      <c r="V5" s="1">
        <v>11.2</v>
      </c>
      <c r="W5" s="1">
        <v>82</v>
      </c>
      <c r="X5" s="1">
        <v>1.33</v>
      </c>
      <c r="Y5" s="1">
        <v>0.33</v>
      </c>
      <c r="Z5" s="1">
        <v>25</v>
      </c>
      <c r="AA5" s="1">
        <v>0.13</v>
      </c>
      <c r="AB5" s="1">
        <v>0</v>
      </c>
      <c r="AC5" s="1">
        <v>1.47</v>
      </c>
      <c r="AD5" s="1">
        <v>0.2</v>
      </c>
      <c r="AE5" s="1">
        <v>0.21</v>
      </c>
      <c r="AF5" s="1">
        <v>7.0000000000000007E-2</v>
      </c>
      <c r="AG5" s="1">
        <v>0</v>
      </c>
      <c r="AH5" s="1">
        <v>0</v>
      </c>
      <c r="AI5" s="1">
        <v>0</v>
      </c>
      <c r="AJ5" s="1">
        <v>0.4</v>
      </c>
      <c r="AK5" s="1">
        <v>38.200000000000003</v>
      </c>
      <c r="AL5" s="1">
        <v>20.41</v>
      </c>
      <c r="AM5" s="1">
        <v>18.88</v>
      </c>
      <c r="AN5" s="1">
        <v>2.6</v>
      </c>
      <c r="AO5" s="1">
        <v>5.0999999999999996</v>
      </c>
      <c r="AP5" s="1">
        <v>6</v>
      </c>
      <c r="AQ5" s="1">
        <v>12.6</v>
      </c>
      <c r="AR5" s="1">
        <v>0.2</v>
      </c>
      <c r="AS5" s="1">
        <v>4.07</v>
      </c>
      <c r="AT5" s="1">
        <v>0.33</v>
      </c>
      <c r="AU5" s="1">
        <v>0.6</v>
      </c>
      <c r="AV5" s="1">
        <v>0.2</v>
      </c>
      <c r="AW5" s="1">
        <v>33</v>
      </c>
      <c r="AX5" s="1">
        <v>2.27</v>
      </c>
      <c r="AY5" s="1">
        <v>0</v>
      </c>
      <c r="AZ5" s="1">
        <v>0</v>
      </c>
      <c r="BA5" s="1">
        <v>0.4</v>
      </c>
      <c r="BB5" s="1">
        <v>0.4</v>
      </c>
      <c r="BC5" s="1">
        <v>6.2</v>
      </c>
      <c r="BD5" s="1">
        <v>4</v>
      </c>
      <c r="BE5" s="1">
        <v>1.8</v>
      </c>
      <c r="BF5" s="1">
        <v>0.8</v>
      </c>
      <c r="BG5" s="1">
        <v>1.07</v>
      </c>
      <c r="BH5" s="1">
        <v>0.67</v>
      </c>
      <c r="BI5" s="1">
        <v>0.59</v>
      </c>
      <c r="BJ5" s="1">
        <v>24.8</v>
      </c>
      <c r="BK5" s="1">
        <v>21.47</v>
      </c>
      <c r="BL5" s="1">
        <v>87</v>
      </c>
      <c r="BM5" s="1">
        <v>22</v>
      </c>
      <c r="BN5" s="1">
        <v>18</v>
      </c>
      <c r="BO5" s="1">
        <v>82</v>
      </c>
      <c r="BP5" s="1">
        <v>13.67</v>
      </c>
      <c r="BQ5" s="1">
        <v>11.2</v>
      </c>
      <c r="BR5" s="1">
        <v>82</v>
      </c>
      <c r="BS5" s="1">
        <v>7.0000000000000007E-2</v>
      </c>
      <c r="BT5" s="1">
        <v>0</v>
      </c>
      <c r="BU5" s="1">
        <v>9</v>
      </c>
      <c r="BV5" s="1">
        <v>6</v>
      </c>
      <c r="BW5" s="1">
        <v>2</v>
      </c>
      <c r="BX5" s="1">
        <v>1.1299999999999999</v>
      </c>
      <c r="BY5" s="1">
        <v>38.93</v>
      </c>
      <c r="BZ5" s="1">
        <v>6.33</v>
      </c>
      <c r="CA5" s="1">
        <v>0.73</v>
      </c>
      <c r="CB5" s="1">
        <v>2.87</v>
      </c>
      <c r="CC5" s="1">
        <v>0.27</v>
      </c>
      <c r="CD5" s="1">
        <v>0</v>
      </c>
      <c r="CE5" s="1">
        <v>7.0000000000000007E-2</v>
      </c>
      <c r="CF5" s="1">
        <v>0</v>
      </c>
      <c r="CG5" s="1">
        <v>0</v>
      </c>
      <c r="CH5" s="1">
        <v>0</v>
      </c>
      <c r="CI5" s="1">
        <v>7.0000000000000007E-2</v>
      </c>
      <c r="CJ5" s="1">
        <v>7.0000000000000007E-2</v>
      </c>
      <c r="CK5" s="1">
        <f t="shared" si="0"/>
        <v>4.7472141100000025</v>
      </c>
      <c r="CL5" s="1">
        <v>14</v>
      </c>
    </row>
    <row r="6" spans="1:90" x14ac:dyDescent="0.25">
      <c r="A6" s="1" t="s">
        <v>67</v>
      </c>
      <c r="B6" s="1">
        <v>6.3</v>
      </c>
      <c r="C6" s="1">
        <v>15</v>
      </c>
      <c r="D6" s="1">
        <v>88.47</v>
      </c>
      <c r="E6" s="1">
        <v>0.24</v>
      </c>
      <c r="F6" s="1">
        <v>0.23</v>
      </c>
      <c r="G6" s="1">
        <v>0.3</v>
      </c>
      <c r="H6" s="1">
        <v>3</v>
      </c>
      <c r="I6" s="1">
        <v>1.47</v>
      </c>
      <c r="J6" s="1">
        <v>0.67</v>
      </c>
      <c r="K6" s="1">
        <v>0.2</v>
      </c>
      <c r="L6" s="1">
        <v>1.27</v>
      </c>
      <c r="M6" s="1">
        <v>0.13</v>
      </c>
      <c r="N6" s="1">
        <v>0</v>
      </c>
      <c r="O6" s="1">
        <v>0.08</v>
      </c>
      <c r="P6" s="1">
        <v>0.18</v>
      </c>
      <c r="Q6" s="1">
        <v>0.2</v>
      </c>
      <c r="R6" s="1">
        <v>0.13</v>
      </c>
      <c r="S6" s="1">
        <v>7.0000000000000007E-2</v>
      </c>
      <c r="T6" s="1">
        <v>0</v>
      </c>
      <c r="U6" s="1">
        <v>13.6</v>
      </c>
      <c r="V6" s="1">
        <v>10.8</v>
      </c>
      <c r="W6" s="1">
        <v>79</v>
      </c>
      <c r="X6" s="1">
        <v>7.93</v>
      </c>
      <c r="Y6" s="1">
        <v>1.93</v>
      </c>
      <c r="Z6" s="1">
        <v>24</v>
      </c>
      <c r="AA6" s="1">
        <v>5.8</v>
      </c>
      <c r="AB6" s="1">
        <v>1.4</v>
      </c>
      <c r="AC6" s="1">
        <v>1.93</v>
      </c>
      <c r="AD6" s="1">
        <v>7.0000000000000007E-2</v>
      </c>
      <c r="AE6" s="1">
        <v>0.11</v>
      </c>
      <c r="AF6" s="1">
        <v>0</v>
      </c>
      <c r="AG6" s="1">
        <v>0</v>
      </c>
      <c r="AH6" s="1">
        <v>0.13</v>
      </c>
      <c r="AI6" s="1">
        <v>7.0000000000000007E-2</v>
      </c>
      <c r="AJ6" s="1">
        <v>0.27</v>
      </c>
      <c r="AK6" s="1">
        <v>11.13</v>
      </c>
      <c r="AL6" s="1">
        <v>30.76</v>
      </c>
      <c r="AM6" s="1">
        <v>21.56</v>
      </c>
      <c r="AN6" s="1">
        <v>1.2</v>
      </c>
      <c r="AO6" s="1">
        <v>3.9</v>
      </c>
      <c r="AP6" s="1">
        <v>14.27</v>
      </c>
      <c r="AQ6" s="1">
        <v>17.27</v>
      </c>
      <c r="AR6" s="1">
        <v>0.27</v>
      </c>
      <c r="AS6" s="1">
        <v>3.2</v>
      </c>
      <c r="AT6" s="1">
        <v>1.6</v>
      </c>
      <c r="AU6" s="1">
        <v>1</v>
      </c>
      <c r="AV6" s="1">
        <v>0.67</v>
      </c>
      <c r="AW6" s="1">
        <v>67</v>
      </c>
      <c r="AX6" s="1">
        <v>7.27</v>
      </c>
      <c r="AY6" s="1">
        <v>1</v>
      </c>
      <c r="AZ6" s="1">
        <v>0.47</v>
      </c>
      <c r="BA6" s="1">
        <v>1.07</v>
      </c>
      <c r="BB6" s="1">
        <v>2.5299999999999998</v>
      </c>
      <c r="BC6" s="1">
        <v>13.2</v>
      </c>
      <c r="BD6" s="1">
        <v>8.93</v>
      </c>
      <c r="BE6" s="1">
        <v>4.5999999999999996</v>
      </c>
      <c r="BF6" s="1">
        <v>1</v>
      </c>
      <c r="BG6" s="1">
        <v>2.4700000000000002</v>
      </c>
      <c r="BH6" s="1">
        <v>2.27</v>
      </c>
      <c r="BI6" s="1">
        <v>1.59</v>
      </c>
      <c r="BJ6" s="1">
        <v>48.2</v>
      </c>
      <c r="BK6" s="1">
        <v>41.73</v>
      </c>
      <c r="BL6" s="1">
        <v>87</v>
      </c>
      <c r="BM6" s="1">
        <v>35.130000000000003</v>
      </c>
      <c r="BN6" s="1">
        <v>24.53</v>
      </c>
      <c r="BO6" s="1">
        <v>70</v>
      </c>
      <c r="BP6" s="1">
        <v>13.6</v>
      </c>
      <c r="BQ6" s="1">
        <v>10.8</v>
      </c>
      <c r="BR6" s="1">
        <v>79</v>
      </c>
      <c r="BS6" s="1">
        <v>0</v>
      </c>
      <c r="BT6" s="1">
        <v>0</v>
      </c>
      <c r="BU6" s="1">
        <v>15</v>
      </c>
      <c r="BV6" s="1">
        <v>0</v>
      </c>
      <c r="BW6" s="1">
        <v>1</v>
      </c>
      <c r="BX6" s="1">
        <v>0.47</v>
      </c>
      <c r="BY6" s="1">
        <v>66.599999999999994</v>
      </c>
      <c r="BZ6" s="1">
        <v>0.87</v>
      </c>
      <c r="CA6" s="1">
        <v>6.4</v>
      </c>
      <c r="CB6" s="1">
        <v>8.67</v>
      </c>
      <c r="CC6" s="1">
        <v>0</v>
      </c>
      <c r="CD6" s="1">
        <v>0</v>
      </c>
      <c r="CE6" s="1">
        <v>5.4</v>
      </c>
      <c r="CF6" s="1">
        <v>0.47</v>
      </c>
      <c r="CG6" s="1">
        <v>0.6</v>
      </c>
      <c r="CH6" s="1">
        <v>7.0000000000000007E-2</v>
      </c>
      <c r="CI6" s="1">
        <v>0.13</v>
      </c>
      <c r="CJ6" s="1">
        <v>0.13</v>
      </c>
      <c r="CK6" s="1">
        <f t="shared" si="0"/>
        <v>4.3146081900000004</v>
      </c>
      <c r="CL6" s="1">
        <v>13</v>
      </c>
    </row>
    <row r="7" spans="1:90" x14ac:dyDescent="0.25">
      <c r="A7" s="1" t="s">
        <v>133</v>
      </c>
      <c r="B7" s="1">
        <v>7</v>
      </c>
      <c r="C7" s="1">
        <v>16</v>
      </c>
      <c r="D7" s="1">
        <v>63.12</v>
      </c>
      <c r="E7" s="1">
        <v>0.24</v>
      </c>
      <c r="F7" s="1">
        <v>0.3</v>
      </c>
      <c r="G7" s="1">
        <v>0.4</v>
      </c>
      <c r="H7" s="1">
        <v>8</v>
      </c>
      <c r="I7" s="1">
        <v>1.81</v>
      </c>
      <c r="J7" s="1">
        <v>0.88</v>
      </c>
      <c r="K7" s="1">
        <v>0.75</v>
      </c>
      <c r="L7" s="1">
        <v>1.06</v>
      </c>
      <c r="M7" s="1">
        <v>0.12</v>
      </c>
      <c r="N7" s="1">
        <v>0</v>
      </c>
      <c r="O7" s="1">
        <v>0.18</v>
      </c>
      <c r="P7" s="1">
        <v>0.18</v>
      </c>
      <c r="Q7" s="1">
        <v>0.25</v>
      </c>
      <c r="R7" s="1">
        <v>0.25</v>
      </c>
      <c r="S7" s="1">
        <v>0</v>
      </c>
      <c r="T7" s="1">
        <v>0</v>
      </c>
      <c r="U7" s="1">
        <v>10.5</v>
      </c>
      <c r="V7" s="1">
        <v>7.06</v>
      </c>
      <c r="W7" s="1">
        <v>67</v>
      </c>
      <c r="X7" s="1">
        <v>2.31</v>
      </c>
      <c r="Y7" s="1">
        <v>0.5</v>
      </c>
      <c r="Z7" s="1">
        <v>22</v>
      </c>
      <c r="AA7" s="1">
        <v>2</v>
      </c>
      <c r="AB7" s="1">
        <v>0.19</v>
      </c>
      <c r="AC7" s="1">
        <v>0.94</v>
      </c>
      <c r="AD7" s="1">
        <v>0.25</v>
      </c>
      <c r="AE7" s="1">
        <v>0.17</v>
      </c>
      <c r="AF7" s="1">
        <v>0.25</v>
      </c>
      <c r="AG7" s="1">
        <v>0</v>
      </c>
      <c r="AH7" s="1">
        <v>0.06</v>
      </c>
      <c r="AI7" s="1">
        <v>0</v>
      </c>
      <c r="AJ7" s="1">
        <v>0.12</v>
      </c>
      <c r="AK7" s="1">
        <v>18.88</v>
      </c>
      <c r="AL7" s="1">
        <v>14.81</v>
      </c>
      <c r="AM7" s="1">
        <v>17.399999999999999</v>
      </c>
      <c r="AN7" s="1">
        <v>1.4</v>
      </c>
      <c r="AO7" s="1">
        <v>3.7</v>
      </c>
      <c r="AP7" s="1">
        <v>7.56</v>
      </c>
      <c r="AQ7" s="1">
        <v>14.31</v>
      </c>
      <c r="AR7" s="1">
        <v>0.56000000000000005</v>
      </c>
      <c r="AS7" s="1">
        <v>4.3099999999999996</v>
      </c>
      <c r="AT7" s="1">
        <v>1.1200000000000001</v>
      </c>
      <c r="AU7" s="1">
        <v>1.06</v>
      </c>
      <c r="AV7" s="1">
        <v>0.56000000000000005</v>
      </c>
      <c r="AW7" s="1">
        <v>53</v>
      </c>
      <c r="AX7" s="1">
        <v>2.62</v>
      </c>
      <c r="AY7" s="1">
        <v>0.06</v>
      </c>
      <c r="AZ7" s="1">
        <v>0</v>
      </c>
      <c r="BA7" s="1">
        <v>0.19</v>
      </c>
      <c r="BB7" s="1">
        <v>0.25</v>
      </c>
      <c r="BC7" s="1">
        <v>15.44</v>
      </c>
      <c r="BD7" s="1">
        <v>10.25</v>
      </c>
      <c r="BE7" s="1">
        <v>5.0599999999999996</v>
      </c>
      <c r="BF7" s="1">
        <v>1.06</v>
      </c>
      <c r="BG7" s="1">
        <v>2.94</v>
      </c>
      <c r="BH7" s="1">
        <v>2</v>
      </c>
      <c r="BI7" s="1">
        <v>1.67</v>
      </c>
      <c r="BJ7" s="1">
        <v>21.62</v>
      </c>
      <c r="BK7" s="1">
        <v>17</v>
      </c>
      <c r="BL7" s="1">
        <v>79</v>
      </c>
      <c r="BM7" s="1">
        <v>17.88</v>
      </c>
      <c r="BN7" s="1">
        <v>11.75</v>
      </c>
      <c r="BO7" s="1">
        <v>66</v>
      </c>
      <c r="BP7" s="1">
        <v>10.5</v>
      </c>
      <c r="BQ7" s="1">
        <v>7.06</v>
      </c>
      <c r="BR7" s="1">
        <v>67</v>
      </c>
      <c r="BS7" s="1">
        <v>0.56000000000000005</v>
      </c>
      <c r="BT7" s="1">
        <v>0.19</v>
      </c>
      <c r="BU7" s="1">
        <v>12</v>
      </c>
      <c r="BV7" s="1">
        <v>4</v>
      </c>
      <c r="BW7" s="1">
        <v>10</v>
      </c>
      <c r="BX7" s="1">
        <v>0.69</v>
      </c>
      <c r="BY7" s="1">
        <v>33.69</v>
      </c>
      <c r="BZ7" s="1">
        <v>2.06</v>
      </c>
      <c r="CA7" s="1">
        <v>3.94</v>
      </c>
      <c r="CB7" s="1">
        <v>4.5599999999999996</v>
      </c>
      <c r="CC7" s="1">
        <v>0.38</v>
      </c>
      <c r="CD7" s="1">
        <v>0.06</v>
      </c>
      <c r="CE7" s="1">
        <v>1.56</v>
      </c>
      <c r="CF7" s="1">
        <v>0.06</v>
      </c>
      <c r="CG7" s="1">
        <v>0.25</v>
      </c>
      <c r="CH7" s="1">
        <v>0</v>
      </c>
      <c r="CI7" s="1">
        <v>0</v>
      </c>
      <c r="CJ7" s="1">
        <v>0</v>
      </c>
      <c r="CK7" s="1">
        <f t="shared" si="0"/>
        <v>4.0886174999999998</v>
      </c>
      <c r="CL7" s="1">
        <v>10</v>
      </c>
    </row>
    <row r="8" spans="1:90" x14ac:dyDescent="0.25">
      <c r="A8" s="1" t="s">
        <v>132</v>
      </c>
      <c r="B8" s="1">
        <v>8.6</v>
      </c>
      <c r="C8" s="1">
        <v>14</v>
      </c>
      <c r="D8" s="1">
        <v>47.21</v>
      </c>
      <c r="E8" s="1">
        <v>0.19</v>
      </c>
      <c r="F8" s="1">
        <v>0.21</v>
      </c>
      <c r="G8" s="1">
        <v>0.5</v>
      </c>
      <c r="H8" s="1">
        <v>8</v>
      </c>
      <c r="I8" s="1">
        <v>1.86</v>
      </c>
      <c r="J8" s="1">
        <v>0.71</v>
      </c>
      <c r="K8" s="1">
        <v>1.21</v>
      </c>
      <c r="L8" s="1">
        <v>0.64</v>
      </c>
      <c r="M8" s="1">
        <v>0.36</v>
      </c>
      <c r="N8" s="1">
        <v>0.14000000000000001</v>
      </c>
      <c r="O8" s="1">
        <v>0.24</v>
      </c>
      <c r="P8" s="1">
        <v>0.24</v>
      </c>
      <c r="Q8" s="1">
        <v>0.28999999999999998</v>
      </c>
      <c r="R8" s="1">
        <v>0.28999999999999998</v>
      </c>
      <c r="S8" s="1">
        <v>0</v>
      </c>
      <c r="T8" s="1">
        <v>0</v>
      </c>
      <c r="U8" s="1">
        <v>14</v>
      </c>
      <c r="V8" s="1">
        <v>12.14</v>
      </c>
      <c r="W8" s="1">
        <v>87</v>
      </c>
      <c r="X8" s="1">
        <v>3.14</v>
      </c>
      <c r="Y8" s="1">
        <v>0.86</v>
      </c>
      <c r="Z8" s="1">
        <v>27</v>
      </c>
      <c r="AA8" s="1">
        <v>2</v>
      </c>
      <c r="AB8" s="1">
        <v>7.0000000000000007E-2</v>
      </c>
      <c r="AC8" s="1">
        <v>1.57</v>
      </c>
      <c r="AD8" s="1">
        <v>0.36</v>
      </c>
      <c r="AE8" s="1">
        <v>0.24</v>
      </c>
      <c r="AF8" s="1">
        <v>0.28999999999999998</v>
      </c>
      <c r="AG8" s="1">
        <v>0</v>
      </c>
      <c r="AH8" s="1">
        <v>0</v>
      </c>
      <c r="AI8" s="1">
        <v>0</v>
      </c>
      <c r="AJ8" s="1">
        <v>0.21</v>
      </c>
      <c r="AK8" s="1">
        <v>24.29</v>
      </c>
      <c r="AL8" s="1">
        <v>24.84</v>
      </c>
      <c r="AM8" s="1">
        <v>20.23</v>
      </c>
      <c r="AN8" s="1">
        <v>1.9</v>
      </c>
      <c r="AO8" s="1">
        <v>4.3</v>
      </c>
      <c r="AP8" s="1">
        <v>8.57</v>
      </c>
      <c r="AQ8" s="1">
        <v>16.29</v>
      </c>
      <c r="AR8" s="1">
        <v>0.21</v>
      </c>
      <c r="AS8" s="1">
        <v>4.1399999999999997</v>
      </c>
      <c r="AT8" s="1">
        <v>0.36</v>
      </c>
      <c r="AU8" s="1">
        <v>0.36</v>
      </c>
      <c r="AV8" s="1">
        <v>0.14000000000000001</v>
      </c>
      <c r="AW8" s="1">
        <v>39</v>
      </c>
      <c r="AX8" s="1">
        <v>2.79</v>
      </c>
      <c r="AY8" s="1">
        <v>7.0000000000000007E-2</v>
      </c>
      <c r="AZ8" s="1">
        <v>7.0000000000000007E-2</v>
      </c>
      <c r="BA8" s="1">
        <v>0.28999999999999998</v>
      </c>
      <c r="BB8" s="1">
        <v>0.43</v>
      </c>
      <c r="BC8" s="1">
        <v>6.79</v>
      </c>
      <c r="BD8" s="1">
        <v>4</v>
      </c>
      <c r="BE8" s="1">
        <v>2.0699999999999998</v>
      </c>
      <c r="BF8" s="1">
        <v>0.71</v>
      </c>
      <c r="BG8" s="1">
        <v>0.86</v>
      </c>
      <c r="BH8" s="1">
        <v>0.5</v>
      </c>
      <c r="BI8" s="1">
        <v>0.6</v>
      </c>
      <c r="BJ8" s="1">
        <v>27.57</v>
      </c>
      <c r="BK8" s="1">
        <v>24.79</v>
      </c>
      <c r="BL8" s="1">
        <v>90</v>
      </c>
      <c r="BM8" s="1">
        <v>24.64</v>
      </c>
      <c r="BN8" s="1">
        <v>20.29</v>
      </c>
      <c r="BO8" s="1">
        <v>82</v>
      </c>
      <c r="BP8" s="1">
        <v>14</v>
      </c>
      <c r="BQ8" s="1">
        <v>12.14</v>
      </c>
      <c r="BR8" s="1">
        <v>87</v>
      </c>
      <c r="BS8" s="1">
        <v>0.36</v>
      </c>
      <c r="BT8" s="1">
        <v>0.28999999999999998</v>
      </c>
      <c r="BU8" s="1">
        <v>6</v>
      </c>
      <c r="BV8" s="1">
        <v>8</v>
      </c>
      <c r="BW8" s="1">
        <v>2</v>
      </c>
      <c r="BX8" s="1">
        <v>1</v>
      </c>
      <c r="BY8" s="1">
        <v>40.14</v>
      </c>
      <c r="BZ8" s="1">
        <v>3.86</v>
      </c>
      <c r="CA8" s="1">
        <v>1.43</v>
      </c>
      <c r="CB8" s="1">
        <v>4.1399999999999997</v>
      </c>
      <c r="CC8" s="1">
        <v>0.21</v>
      </c>
      <c r="CD8" s="1">
        <v>0</v>
      </c>
      <c r="CE8" s="1">
        <v>1.5</v>
      </c>
      <c r="CF8" s="1">
        <v>7.0000000000000007E-2</v>
      </c>
      <c r="CG8" s="1">
        <v>0.28999999999999998</v>
      </c>
      <c r="CH8" s="1">
        <v>0</v>
      </c>
      <c r="CI8" s="1">
        <v>0</v>
      </c>
      <c r="CJ8" s="1">
        <v>0</v>
      </c>
      <c r="CK8" s="1">
        <f t="shared" si="0"/>
        <v>5.6141846499999959</v>
      </c>
      <c r="CL8" s="1">
        <v>10</v>
      </c>
    </row>
    <row r="9" spans="1:90" x14ac:dyDescent="0.25">
      <c r="A9" s="1" t="s">
        <v>204</v>
      </c>
      <c r="B9" s="1">
        <v>5.6</v>
      </c>
      <c r="C9" s="1">
        <v>16</v>
      </c>
      <c r="D9" s="1">
        <v>66.81</v>
      </c>
      <c r="E9" s="1">
        <v>0.16</v>
      </c>
      <c r="F9" s="1">
        <v>0.19</v>
      </c>
      <c r="G9" s="1">
        <v>0.3</v>
      </c>
      <c r="H9" s="1">
        <v>5</v>
      </c>
      <c r="I9" s="1">
        <v>1</v>
      </c>
      <c r="J9" s="1">
        <v>0.5</v>
      </c>
      <c r="K9" s="1">
        <v>0.38</v>
      </c>
      <c r="L9" s="1">
        <v>0.62</v>
      </c>
      <c r="M9" s="1">
        <v>0</v>
      </c>
      <c r="N9" s="1">
        <v>0.06</v>
      </c>
      <c r="O9" s="1">
        <v>0.09</v>
      </c>
      <c r="P9" s="1">
        <v>0.09</v>
      </c>
      <c r="Q9" s="1">
        <v>0.25</v>
      </c>
      <c r="R9" s="1">
        <v>0.19</v>
      </c>
      <c r="S9" s="1">
        <v>0.06</v>
      </c>
      <c r="T9" s="1">
        <v>0.06</v>
      </c>
      <c r="U9" s="1">
        <v>14.12</v>
      </c>
      <c r="V9" s="1">
        <v>10.56</v>
      </c>
      <c r="W9" s="1">
        <v>75</v>
      </c>
      <c r="X9" s="1">
        <v>1.25</v>
      </c>
      <c r="Y9" s="1">
        <v>0.56000000000000005</v>
      </c>
      <c r="Z9" s="1">
        <v>45</v>
      </c>
      <c r="AA9" s="1">
        <v>0.88</v>
      </c>
      <c r="AB9" s="1">
        <v>0.25</v>
      </c>
      <c r="AC9" s="1">
        <v>1.75</v>
      </c>
      <c r="AD9" s="1">
        <v>0.25</v>
      </c>
      <c r="AE9" s="1">
        <v>0.18</v>
      </c>
      <c r="AF9" s="1">
        <v>0.06</v>
      </c>
      <c r="AG9" s="1">
        <v>0</v>
      </c>
      <c r="AH9" s="1">
        <v>0.12</v>
      </c>
      <c r="AI9" s="1">
        <v>0</v>
      </c>
      <c r="AJ9" s="1">
        <v>0.38</v>
      </c>
      <c r="AK9" s="1">
        <v>14.19</v>
      </c>
      <c r="AL9" s="1">
        <v>25.92</v>
      </c>
      <c r="AM9" s="1">
        <v>17.989999999999998</v>
      </c>
      <c r="AN9" s="1">
        <v>1</v>
      </c>
      <c r="AO9" s="1">
        <v>3.4</v>
      </c>
      <c r="AP9" s="1">
        <v>10.06</v>
      </c>
      <c r="AQ9" s="1">
        <v>15.12</v>
      </c>
      <c r="AR9" s="1">
        <v>0.38</v>
      </c>
      <c r="AS9" s="1">
        <v>3.81</v>
      </c>
      <c r="AT9" s="1">
        <v>0.94</v>
      </c>
      <c r="AU9" s="1">
        <v>1.25</v>
      </c>
      <c r="AV9" s="1">
        <v>0.5</v>
      </c>
      <c r="AW9" s="1">
        <v>40</v>
      </c>
      <c r="AX9" s="1">
        <v>4.0599999999999996</v>
      </c>
      <c r="AY9" s="1">
        <v>0.31</v>
      </c>
      <c r="AZ9" s="1">
        <v>0.06</v>
      </c>
      <c r="BA9" s="1">
        <v>0.19</v>
      </c>
      <c r="BB9" s="1">
        <v>0.56000000000000005</v>
      </c>
      <c r="BC9" s="1">
        <v>12.88</v>
      </c>
      <c r="BD9" s="1">
        <v>7.5</v>
      </c>
      <c r="BE9" s="1">
        <v>4.8099999999999996</v>
      </c>
      <c r="BF9" s="1">
        <v>0.75</v>
      </c>
      <c r="BG9" s="1">
        <v>1.94</v>
      </c>
      <c r="BH9" s="1">
        <v>1.69</v>
      </c>
      <c r="BI9" s="1">
        <v>1.44</v>
      </c>
      <c r="BJ9" s="1">
        <v>37.06</v>
      </c>
      <c r="BK9" s="1">
        <v>30.62</v>
      </c>
      <c r="BL9" s="1">
        <v>83</v>
      </c>
      <c r="BM9" s="1">
        <v>24.44</v>
      </c>
      <c r="BN9" s="1">
        <v>18.88</v>
      </c>
      <c r="BO9" s="1">
        <v>77</v>
      </c>
      <c r="BP9" s="1">
        <v>14.12</v>
      </c>
      <c r="BQ9" s="1">
        <v>10.56</v>
      </c>
      <c r="BR9" s="1">
        <v>75</v>
      </c>
      <c r="BS9" s="1">
        <v>0.75</v>
      </c>
      <c r="BT9" s="1">
        <v>0.25</v>
      </c>
      <c r="BU9" s="1">
        <v>12</v>
      </c>
      <c r="BV9" s="1">
        <v>4</v>
      </c>
      <c r="BW9" s="1">
        <v>6</v>
      </c>
      <c r="BX9" s="1">
        <v>0.5</v>
      </c>
      <c r="BY9" s="1">
        <v>46.31</v>
      </c>
      <c r="BZ9" s="1">
        <v>1.5</v>
      </c>
      <c r="CA9" s="1">
        <v>3.75</v>
      </c>
      <c r="CB9" s="1">
        <v>3.5</v>
      </c>
      <c r="CC9" s="1">
        <v>0.19</v>
      </c>
      <c r="CD9" s="1">
        <v>0</v>
      </c>
      <c r="CE9" s="1">
        <v>0.75</v>
      </c>
      <c r="CF9" s="1">
        <v>0.06</v>
      </c>
      <c r="CG9" s="1">
        <v>0.31</v>
      </c>
      <c r="CH9" s="1">
        <v>0.06</v>
      </c>
      <c r="CI9" s="1">
        <v>0</v>
      </c>
      <c r="CJ9" s="1">
        <v>0</v>
      </c>
      <c r="CK9" s="1">
        <f t="shared" si="0"/>
        <v>3.5853854800000007</v>
      </c>
      <c r="CL9" s="1">
        <v>9</v>
      </c>
    </row>
    <row r="10" spans="1:90" x14ac:dyDescent="0.25">
      <c r="A10" s="1" t="s">
        <v>228</v>
      </c>
      <c r="B10" s="1">
        <v>5.3</v>
      </c>
      <c r="C10" s="1">
        <v>9</v>
      </c>
      <c r="D10" s="1">
        <v>66.67</v>
      </c>
      <c r="E10" s="1">
        <v>0.17</v>
      </c>
      <c r="F10" s="1">
        <v>0.08</v>
      </c>
      <c r="G10" s="1">
        <v>0.4</v>
      </c>
      <c r="H10" s="1">
        <v>2</v>
      </c>
      <c r="I10" s="1">
        <v>1.1100000000000001</v>
      </c>
      <c r="J10" s="1">
        <v>0.67</v>
      </c>
      <c r="K10" s="1">
        <v>1</v>
      </c>
      <c r="L10" s="1">
        <v>0.11</v>
      </c>
      <c r="M10" s="1">
        <v>0.22</v>
      </c>
      <c r="N10" s="1">
        <v>0</v>
      </c>
      <c r="O10" s="1">
        <v>0.19</v>
      </c>
      <c r="P10" s="1">
        <v>0.19</v>
      </c>
      <c r="Q10" s="1">
        <v>0.11</v>
      </c>
      <c r="R10" s="1">
        <v>0.11</v>
      </c>
      <c r="S10" s="1">
        <v>0</v>
      </c>
      <c r="T10" s="1">
        <v>0</v>
      </c>
      <c r="U10" s="1">
        <v>16</v>
      </c>
      <c r="V10" s="1">
        <v>13.78</v>
      </c>
      <c r="W10" s="1">
        <v>86</v>
      </c>
      <c r="X10" s="1">
        <v>2.11</v>
      </c>
      <c r="Y10" s="1">
        <v>0.33</v>
      </c>
      <c r="Z10" s="1">
        <v>16</v>
      </c>
      <c r="AA10" s="1">
        <v>0.44</v>
      </c>
      <c r="AB10" s="1">
        <v>0</v>
      </c>
      <c r="AC10" s="1">
        <v>2.11</v>
      </c>
      <c r="AD10" s="1">
        <v>0.33</v>
      </c>
      <c r="AE10" s="1">
        <v>0.24</v>
      </c>
      <c r="AF10" s="1">
        <v>0.11</v>
      </c>
      <c r="AG10" s="1">
        <v>0</v>
      </c>
      <c r="AH10" s="1">
        <v>0</v>
      </c>
      <c r="AI10" s="1">
        <v>0</v>
      </c>
      <c r="AJ10" s="1">
        <v>0.44</v>
      </c>
      <c r="AK10" s="1">
        <v>22.67</v>
      </c>
      <c r="AL10" s="1">
        <v>26.93</v>
      </c>
      <c r="AM10" s="1">
        <v>12.78</v>
      </c>
      <c r="AN10" s="1">
        <v>1.7</v>
      </c>
      <c r="AO10" s="1">
        <v>4.3</v>
      </c>
      <c r="AP10" s="1">
        <v>8.67</v>
      </c>
      <c r="AQ10" s="1">
        <v>11.67</v>
      </c>
      <c r="AR10" s="1">
        <v>0</v>
      </c>
      <c r="AS10" s="1">
        <v>3.11</v>
      </c>
      <c r="AT10" s="1">
        <v>0.56000000000000005</v>
      </c>
      <c r="AU10" s="1">
        <v>0.78</v>
      </c>
      <c r="AV10" s="1">
        <v>0.44</v>
      </c>
      <c r="AW10" s="1">
        <v>56</v>
      </c>
      <c r="AX10" s="1">
        <v>3</v>
      </c>
      <c r="AY10" s="1">
        <v>0.33</v>
      </c>
      <c r="AZ10" s="1">
        <v>0</v>
      </c>
      <c r="BA10" s="1">
        <v>0.22</v>
      </c>
      <c r="BB10" s="1">
        <v>0.56000000000000005</v>
      </c>
      <c r="BC10" s="1">
        <v>7.56</v>
      </c>
      <c r="BD10" s="1">
        <v>4.4400000000000004</v>
      </c>
      <c r="BE10" s="1">
        <v>3</v>
      </c>
      <c r="BF10" s="1">
        <v>0.67</v>
      </c>
      <c r="BG10" s="1">
        <v>1</v>
      </c>
      <c r="BH10" s="1">
        <v>1.22</v>
      </c>
      <c r="BI10" s="1">
        <v>1.03</v>
      </c>
      <c r="BJ10" s="1">
        <v>25.56</v>
      </c>
      <c r="BK10" s="1">
        <v>21.78</v>
      </c>
      <c r="BL10" s="1">
        <v>85</v>
      </c>
      <c r="BM10" s="1">
        <v>23.11</v>
      </c>
      <c r="BN10" s="1">
        <v>18.440000000000001</v>
      </c>
      <c r="BO10" s="1">
        <v>80</v>
      </c>
      <c r="BP10" s="1">
        <v>16</v>
      </c>
      <c r="BQ10" s="1">
        <v>13.78</v>
      </c>
      <c r="BR10" s="1">
        <v>86</v>
      </c>
      <c r="BS10" s="1">
        <v>0</v>
      </c>
      <c r="BT10" s="1">
        <v>0</v>
      </c>
      <c r="BU10" s="1">
        <v>7</v>
      </c>
      <c r="BV10" s="1">
        <v>2</v>
      </c>
      <c r="BW10" s="1">
        <v>6</v>
      </c>
      <c r="BX10" s="1">
        <v>1.33</v>
      </c>
      <c r="BY10" s="1">
        <v>39.67</v>
      </c>
      <c r="BZ10" s="1">
        <v>4.78</v>
      </c>
      <c r="CA10" s="1">
        <v>0.78</v>
      </c>
      <c r="CB10" s="1">
        <v>2.78</v>
      </c>
      <c r="CC10" s="1">
        <v>0.22</v>
      </c>
      <c r="CD10" s="1">
        <v>0</v>
      </c>
      <c r="CE10" s="1">
        <v>0.33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4.6561752799999985</v>
      </c>
      <c r="CL10" s="1">
        <v>9</v>
      </c>
    </row>
    <row r="11" spans="1:90" x14ac:dyDescent="0.25">
      <c r="A11" s="1" t="s">
        <v>212</v>
      </c>
      <c r="B11" s="1">
        <v>5.4</v>
      </c>
      <c r="C11" s="1">
        <v>13</v>
      </c>
      <c r="D11" s="1">
        <v>62.69</v>
      </c>
      <c r="E11" s="1">
        <v>0.19</v>
      </c>
      <c r="F11" s="1">
        <v>0.08</v>
      </c>
      <c r="G11" s="1">
        <v>0.3</v>
      </c>
      <c r="H11" s="1">
        <v>1</v>
      </c>
      <c r="I11" s="1">
        <v>1.77</v>
      </c>
      <c r="J11" s="1">
        <v>0.46</v>
      </c>
      <c r="K11" s="1">
        <v>1</v>
      </c>
      <c r="L11" s="1">
        <v>0.77</v>
      </c>
      <c r="M11" s="1">
        <v>0.23</v>
      </c>
      <c r="N11" s="1">
        <v>0.23</v>
      </c>
      <c r="O11" s="1">
        <v>0.17</v>
      </c>
      <c r="P11" s="1">
        <v>0.17</v>
      </c>
      <c r="Q11" s="1">
        <v>0.08</v>
      </c>
      <c r="R11" s="1">
        <v>0.08</v>
      </c>
      <c r="S11" s="1">
        <v>0</v>
      </c>
      <c r="T11" s="1">
        <v>0</v>
      </c>
      <c r="U11" s="1">
        <v>10.38</v>
      </c>
      <c r="V11" s="1">
        <v>7</v>
      </c>
      <c r="W11" s="1">
        <v>67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0.77</v>
      </c>
      <c r="AD11" s="1">
        <v>0</v>
      </c>
      <c r="AE11" s="1">
        <v>0.08</v>
      </c>
      <c r="AF11" s="1">
        <v>0</v>
      </c>
      <c r="AG11" s="1">
        <v>0</v>
      </c>
      <c r="AH11" s="1">
        <v>0.15</v>
      </c>
      <c r="AI11" s="1">
        <v>0</v>
      </c>
      <c r="AJ11" s="1">
        <v>0.38</v>
      </c>
      <c r="AK11" s="1">
        <v>24.54</v>
      </c>
      <c r="AL11" s="1">
        <v>10.11</v>
      </c>
      <c r="AM11" s="1">
        <v>8.4</v>
      </c>
      <c r="AN11" s="1">
        <v>1.1000000000000001</v>
      </c>
      <c r="AO11" s="1">
        <v>3.2</v>
      </c>
      <c r="AP11" s="1">
        <v>3.38</v>
      </c>
      <c r="AQ11" s="1">
        <v>4.7699999999999996</v>
      </c>
      <c r="AR11" s="1">
        <v>0.08</v>
      </c>
      <c r="AS11" s="1">
        <v>2.31</v>
      </c>
      <c r="AT11" s="1">
        <v>0.69</v>
      </c>
      <c r="AU11" s="1">
        <v>1.1499999999999999</v>
      </c>
      <c r="AV11" s="1">
        <v>0.54</v>
      </c>
      <c r="AW11" s="1">
        <v>47</v>
      </c>
      <c r="AX11" s="1">
        <v>2.31</v>
      </c>
      <c r="AY11" s="1">
        <v>0.62</v>
      </c>
      <c r="AZ11" s="1">
        <v>0</v>
      </c>
      <c r="BA11" s="1">
        <v>0.31</v>
      </c>
      <c r="BB11" s="1">
        <v>0.92</v>
      </c>
      <c r="BC11" s="1">
        <v>11.69</v>
      </c>
      <c r="BD11" s="1">
        <v>7.23</v>
      </c>
      <c r="BE11" s="1">
        <v>4</v>
      </c>
      <c r="BF11" s="1">
        <v>0.69</v>
      </c>
      <c r="BG11" s="1">
        <v>2.15</v>
      </c>
      <c r="BH11" s="1">
        <v>1.77</v>
      </c>
      <c r="BI11" s="1">
        <v>1.31</v>
      </c>
      <c r="BJ11" s="1">
        <v>18.309999999999999</v>
      </c>
      <c r="BK11" s="1">
        <v>12.62</v>
      </c>
      <c r="BL11" s="1">
        <v>69</v>
      </c>
      <c r="BM11" s="1">
        <v>14.62</v>
      </c>
      <c r="BN11" s="1">
        <v>9.6199999999999992</v>
      </c>
      <c r="BO11" s="1">
        <v>66</v>
      </c>
      <c r="BP11" s="1">
        <v>10.38</v>
      </c>
      <c r="BQ11" s="1">
        <v>7</v>
      </c>
      <c r="BR11" s="1">
        <v>67</v>
      </c>
      <c r="BS11" s="1">
        <v>0.08</v>
      </c>
      <c r="BT11" s="1">
        <v>0</v>
      </c>
      <c r="BU11" s="1">
        <v>9</v>
      </c>
      <c r="BV11" s="1">
        <v>4</v>
      </c>
      <c r="BW11" s="1">
        <v>4</v>
      </c>
      <c r="BX11" s="1">
        <v>1.23</v>
      </c>
      <c r="BY11" s="1">
        <v>31.92</v>
      </c>
      <c r="BZ11" s="1">
        <v>3.08</v>
      </c>
      <c r="CA11" s="1">
        <v>2.85</v>
      </c>
      <c r="CB11" s="1">
        <v>1.92</v>
      </c>
      <c r="CC11" s="1">
        <v>0.15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3.932051180000002</v>
      </c>
      <c r="CL11" s="1">
        <v>8</v>
      </c>
    </row>
    <row r="12" spans="1:90" x14ac:dyDescent="0.25">
      <c r="A12" s="1" t="s">
        <v>81</v>
      </c>
      <c r="B12" s="1">
        <v>10.6</v>
      </c>
      <c r="C12" s="1">
        <v>5</v>
      </c>
      <c r="D12" s="1">
        <v>88.4</v>
      </c>
      <c r="E12" s="1">
        <v>0.31</v>
      </c>
      <c r="F12" s="1">
        <v>0.44</v>
      </c>
      <c r="G12" s="1">
        <v>0.6</v>
      </c>
      <c r="H12" s="1">
        <v>4</v>
      </c>
      <c r="I12" s="1">
        <v>1.8</v>
      </c>
      <c r="J12" s="1">
        <v>0.8</v>
      </c>
      <c r="K12" s="1">
        <v>1.2</v>
      </c>
      <c r="L12" s="1">
        <v>0.6</v>
      </c>
      <c r="M12" s="1">
        <v>0.8</v>
      </c>
      <c r="N12" s="1">
        <v>0</v>
      </c>
      <c r="O12" s="1">
        <v>0.38</v>
      </c>
      <c r="P12" s="1">
        <v>0.38</v>
      </c>
      <c r="Q12" s="1">
        <v>0.6</v>
      </c>
      <c r="R12" s="1">
        <v>0.6</v>
      </c>
      <c r="S12" s="1">
        <v>0</v>
      </c>
      <c r="T12" s="1">
        <v>0</v>
      </c>
      <c r="U12" s="1">
        <v>11.2</v>
      </c>
      <c r="V12" s="1">
        <v>8.1999999999999993</v>
      </c>
      <c r="W12" s="1">
        <v>73</v>
      </c>
      <c r="X12" s="1">
        <v>5.4</v>
      </c>
      <c r="Y12" s="1">
        <v>1</v>
      </c>
      <c r="Z12" s="1">
        <v>19</v>
      </c>
      <c r="AA12" s="1">
        <v>5.4</v>
      </c>
      <c r="AB12" s="1">
        <v>0.2</v>
      </c>
      <c r="AC12" s="1">
        <v>1.6</v>
      </c>
      <c r="AD12" s="1">
        <v>0.2</v>
      </c>
      <c r="AE12" s="1">
        <v>0.19</v>
      </c>
      <c r="AF12" s="1">
        <v>0.2</v>
      </c>
      <c r="AG12" s="1">
        <v>0</v>
      </c>
      <c r="AH12" s="1">
        <v>0</v>
      </c>
      <c r="AI12" s="1">
        <v>0</v>
      </c>
      <c r="AJ12" s="1">
        <v>0.6</v>
      </c>
      <c r="AK12" s="1">
        <v>24.8</v>
      </c>
      <c r="AL12" s="1">
        <v>24.9</v>
      </c>
      <c r="AM12" s="1">
        <v>28.24</v>
      </c>
      <c r="AN12" s="1">
        <v>2.4</v>
      </c>
      <c r="AO12" s="1">
        <v>5.3</v>
      </c>
      <c r="AP12" s="1">
        <v>7.6</v>
      </c>
      <c r="AQ12" s="1">
        <v>20.2</v>
      </c>
      <c r="AR12" s="1">
        <v>0.4</v>
      </c>
      <c r="AS12" s="1">
        <v>6.6</v>
      </c>
      <c r="AT12" s="1">
        <v>0.6</v>
      </c>
      <c r="AU12" s="1">
        <v>0.2</v>
      </c>
      <c r="AV12" s="1">
        <v>0.2</v>
      </c>
      <c r="AW12" s="1">
        <v>100</v>
      </c>
      <c r="AX12" s="1">
        <v>5</v>
      </c>
      <c r="AY12" s="1">
        <v>0.2</v>
      </c>
      <c r="AZ12" s="1">
        <v>0</v>
      </c>
      <c r="BA12" s="1">
        <v>0.4</v>
      </c>
      <c r="BB12" s="1">
        <v>0.6</v>
      </c>
      <c r="BC12" s="1">
        <v>12.8</v>
      </c>
      <c r="BD12" s="1">
        <v>7.8</v>
      </c>
      <c r="BE12" s="1">
        <v>3.6</v>
      </c>
      <c r="BF12" s="1">
        <v>1.6</v>
      </c>
      <c r="BG12" s="1">
        <v>2.6</v>
      </c>
      <c r="BH12" s="1">
        <v>0.6</v>
      </c>
      <c r="BI12" s="1">
        <v>0.94</v>
      </c>
      <c r="BJ12" s="1">
        <v>30</v>
      </c>
      <c r="BK12" s="1">
        <v>25.2</v>
      </c>
      <c r="BL12" s="1">
        <v>84</v>
      </c>
      <c r="BM12" s="1">
        <v>25.4</v>
      </c>
      <c r="BN12" s="1">
        <v>17</v>
      </c>
      <c r="BO12" s="1">
        <v>67</v>
      </c>
      <c r="BP12" s="1">
        <v>11.2</v>
      </c>
      <c r="BQ12" s="1">
        <v>8.1999999999999993</v>
      </c>
      <c r="BR12" s="1">
        <v>73</v>
      </c>
      <c r="BS12" s="1">
        <v>0.2</v>
      </c>
      <c r="BT12" s="1">
        <v>0.2</v>
      </c>
      <c r="BU12" s="1">
        <v>5</v>
      </c>
      <c r="BV12" s="1">
        <v>0</v>
      </c>
      <c r="BW12" s="1">
        <v>2</v>
      </c>
      <c r="BX12" s="1">
        <v>1.6</v>
      </c>
      <c r="BY12" s="1">
        <v>48.4</v>
      </c>
      <c r="BZ12" s="1">
        <v>3.4</v>
      </c>
      <c r="CA12" s="1">
        <v>1</v>
      </c>
      <c r="CB12" s="1">
        <v>6.6</v>
      </c>
      <c r="CC12" s="1">
        <v>0.2</v>
      </c>
      <c r="CD12" s="1">
        <v>0</v>
      </c>
      <c r="CE12" s="1">
        <v>3.8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5.5129904100000031</v>
      </c>
      <c r="CL12" s="1">
        <v>8</v>
      </c>
    </row>
    <row r="13" spans="1:90" x14ac:dyDescent="0.25">
      <c r="A13" s="1" t="s">
        <v>198</v>
      </c>
      <c r="B13" s="1">
        <v>5.9</v>
      </c>
      <c r="C13" s="1">
        <v>17</v>
      </c>
      <c r="D13" s="1">
        <v>71.41</v>
      </c>
      <c r="E13" s="1">
        <v>0.22</v>
      </c>
      <c r="F13" s="1">
        <v>0.21</v>
      </c>
      <c r="G13" s="1">
        <v>0.3</v>
      </c>
      <c r="H13" s="1">
        <v>6</v>
      </c>
      <c r="I13" s="1">
        <v>2.12</v>
      </c>
      <c r="J13" s="1">
        <v>0.65</v>
      </c>
      <c r="K13" s="1">
        <v>0.71</v>
      </c>
      <c r="L13" s="1">
        <v>1.41</v>
      </c>
      <c r="M13" s="1">
        <v>0.18</v>
      </c>
      <c r="N13" s="1">
        <v>0.12</v>
      </c>
      <c r="O13" s="1">
        <v>0.18</v>
      </c>
      <c r="P13" s="1">
        <v>0.18</v>
      </c>
      <c r="Q13" s="1">
        <v>0.18</v>
      </c>
      <c r="R13" s="1">
        <v>0.12</v>
      </c>
      <c r="S13" s="1">
        <v>0.06</v>
      </c>
      <c r="T13" s="1">
        <v>0.06</v>
      </c>
      <c r="U13" s="1">
        <v>12.24</v>
      </c>
      <c r="V13" s="1">
        <v>9.35</v>
      </c>
      <c r="W13" s="1">
        <v>76</v>
      </c>
      <c r="X13" s="1">
        <v>2.29</v>
      </c>
      <c r="Y13" s="1">
        <v>0.28999999999999998</v>
      </c>
      <c r="Z13" s="1">
        <v>13</v>
      </c>
      <c r="AA13" s="1">
        <v>0</v>
      </c>
      <c r="AB13" s="1">
        <v>0</v>
      </c>
      <c r="AC13" s="1">
        <v>1.06</v>
      </c>
      <c r="AD13" s="1">
        <v>0.18</v>
      </c>
      <c r="AE13" s="1">
        <v>0.15</v>
      </c>
      <c r="AF13" s="1">
        <v>0.18</v>
      </c>
      <c r="AG13" s="1">
        <v>0</v>
      </c>
      <c r="AH13" s="1">
        <v>0</v>
      </c>
      <c r="AI13" s="1">
        <v>0</v>
      </c>
      <c r="AJ13" s="1">
        <v>0.28999999999999998</v>
      </c>
      <c r="AK13" s="1">
        <v>23.18</v>
      </c>
      <c r="AL13" s="1">
        <v>15.76</v>
      </c>
      <c r="AM13" s="1">
        <v>15.82</v>
      </c>
      <c r="AN13" s="1">
        <v>1.4</v>
      </c>
      <c r="AO13" s="1">
        <v>3.9</v>
      </c>
      <c r="AP13" s="1">
        <v>9.7100000000000009</v>
      </c>
      <c r="AQ13" s="1">
        <v>14.47</v>
      </c>
      <c r="AR13" s="1">
        <v>0.47</v>
      </c>
      <c r="AS13" s="1">
        <v>4</v>
      </c>
      <c r="AT13" s="1">
        <v>0.88</v>
      </c>
      <c r="AU13" s="1">
        <v>0.88</v>
      </c>
      <c r="AV13" s="1">
        <v>0.59</v>
      </c>
      <c r="AW13" s="1">
        <v>67</v>
      </c>
      <c r="AX13" s="1">
        <v>4.0599999999999996</v>
      </c>
      <c r="AY13" s="1">
        <v>0.35</v>
      </c>
      <c r="AZ13" s="1">
        <v>0.06</v>
      </c>
      <c r="BA13" s="1">
        <v>0.24</v>
      </c>
      <c r="BB13" s="1">
        <v>0.65</v>
      </c>
      <c r="BC13" s="1">
        <v>13.29</v>
      </c>
      <c r="BD13" s="1">
        <v>8.76</v>
      </c>
      <c r="BE13" s="1">
        <v>4.53</v>
      </c>
      <c r="BF13" s="1">
        <v>0.82</v>
      </c>
      <c r="BG13" s="1">
        <v>2.65</v>
      </c>
      <c r="BH13" s="1">
        <v>1.59</v>
      </c>
      <c r="BI13" s="1">
        <v>1.39</v>
      </c>
      <c r="BJ13" s="1">
        <v>25.76</v>
      </c>
      <c r="BK13" s="1">
        <v>20.82</v>
      </c>
      <c r="BL13" s="1">
        <v>81</v>
      </c>
      <c r="BM13" s="1">
        <v>20.41</v>
      </c>
      <c r="BN13" s="1">
        <v>14.53</v>
      </c>
      <c r="BO13" s="1">
        <v>71</v>
      </c>
      <c r="BP13" s="1">
        <v>12.24</v>
      </c>
      <c r="BQ13" s="1">
        <v>9.35</v>
      </c>
      <c r="BR13" s="1">
        <v>76</v>
      </c>
      <c r="BS13" s="1">
        <v>0.24</v>
      </c>
      <c r="BT13" s="1">
        <v>0.18</v>
      </c>
      <c r="BU13" s="1">
        <v>15</v>
      </c>
      <c r="BV13" s="1">
        <v>2</v>
      </c>
      <c r="BW13" s="1">
        <v>12</v>
      </c>
      <c r="BX13" s="1">
        <v>1.24</v>
      </c>
      <c r="BY13" s="1">
        <v>39.119999999999997</v>
      </c>
      <c r="BZ13" s="1">
        <v>2.35</v>
      </c>
      <c r="CA13" s="1">
        <v>2.06</v>
      </c>
      <c r="CB13" s="1">
        <v>3.18</v>
      </c>
      <c r="CC13" s="1">
        <v>0.18</v>
      </c>
      <c r="CD13" s="1">
        <v>0</v>
      </c>
      <c r="CE13" s="1">
        <v>0</v>
      </c>
      <c r="CF13" s="1">
        <v>0</v>
      </c>
      <c r="CG13" s="1">
        <v>0.18</v>
      </c>
      <c r="CH13" s="1">
        <v>0</v>
      </c>
      <c r="CI13" s="1">
        <v>0</v>
      </c>
      <c r="CJ13" s="1">
        <v>0</v>
      </c>
      <c r="CK13" s="1">
        <f t="shared" si="0"/>
        <v>4.1146594800000011</v>
      </c>
      <c r="CL13" s="1">
        <v>7</v>
      </c>
    </row>
    <row r="14" spans="1:90" x14ac:dyDescent="0.25">
      <c r="A14" s="1" t="s">
        <v>156</v>
      </c>
      <c r="B14" s="1">
        <v>7.2</v>
      </c>
      <c r="C14" s="1">
        <v>12</v>
      </c>
      <c r="D14" s="1">
        <v>78.5</v>
      </c>
      <c r="E14" s="1">
        <v>0.22</v>
      </c>
      <c r="F14" s="1">
        <v>0.21</v>
      </c>
      <c r="G14" s="1">
        <v>0.6</v>
      </c>
      <c r="H14" s="1">
        <v>7</v>
      </c>
      <c r="I14" s="1">
        <v>2.42</v>
      </c>
      <c r="J14" s="1">
        <v>0.75</v>
      </c>
      <c r="K14" s="1">
        <v>1.83</v>
      </c>
      <c r="L14" s="1">
        <v>0.57999999999999996</v>
      </c>
      <c r="M14" s="1">
        <v>0.67</v>
      </c>
      <c r="N14" s="1">
        <v>0.42</v>
      </c>
      <c r="O14" s="1">
        <v>0.36</v>
      </c>
      <c r="P14" s="1">
        <v>0.36</v>
      </c>
      <c r="Q14" s="1">
        <v>0.25</v>
      </c>
      <c r="R14" s="1">
        <v>0.25</v>
      </c>
      <c r="S14" s="1">
        <v>0</v>
      </c>
      <c r="T14" s="1">
        <v>0.08</v>
      </c>
      <c r="U14" s="1">
        <v>20.92</v>
      </c>
      <c r="V14" s="1">
        <v>17.920000000000002</v>
      </c>
      <c r="W14" s="1">
        <v>86</v>
      </c>
      <c r="X14" s="1">
        <v>4.25</v>
      </c>
      <c r="Y14" s="1">
        <v>0.92</v>
      </c>
      <c r="Z14" s="1">
        <v>22</v>
      </c>
      <c r="AA14" s="1">
        <v>3.67</v>
      </c>
      <c r="AB14" s="1">
        <v>0.67</v>
      </c>
      <c r="AC14" s="1">
        <v>2</v>
      </c>
      <c r="AD14" s="1">
        <v>0.25</v>
      </c>
      <c r="AE14" s="1">
        <v>0.24</v>
      </c>
      <c r="AF14" s="1">
        <v>0.33</v>
      </c>
      <c r="AG14" s="1">
        <v>0</v>
      </c>
      <c r="AH14" s="1">
        <v>0.08</v>
      </c>
      <c r="AI14" s="1">
        <v>0</v>
      </c>
      <c r="AJ14" s="1">
        <v>0.67</v>
      </c>
      <c r="AK14" s="1">
        <v>37.5</v>
      </c>
      <c r="AL14" s="1">
        <v>32.67</v>
      </c>
      <c r="AM14" s="1">
        <v>21.77</v>
      </c>
      <c r="AN14" s="1">
        <v>2.5</v>
      </c>
      <c r="AO14" s="1">
        <v>5.3</v>
      </c>
      <c r="AP14" s="1">
        <v>12.33</v>
      </c>
      <c r="AQ14" s="1">
        <v>19.829999999999998</v>
      </c>
      <c r="AR14" s="1">
        <v>0.5</v>
      </c>
      <c r="AS14" s="1">
        <v>5.17</v>
      </c>
      <c r="AT14" s="1">
        <v>0.17</v>
      </c>
      <c r="AU14" s="1">
        <v>1</v>
      </c>
      <c r="AV14" s="1">
        <v>0.42</v>
      </c>
      <c r="AW14" s="1">
        <v>42</v>
      </c>
      <c r="AX14" s="1">
        <v>4.17</v>
      </c>
      <c r="AY14" s="1">
        <v>0.33</v>
      </c>
      <c r="AZ14" s="1">
        <v>0.08</v>
      </c>
      <c r="BA14" s="1">
        <v>0.57999999999999996</v>
      </c>
      <c r="BB14" s="1">
        <v>1</v>
      </c>
      <c r="BC14" s="1">
        <v>6.17</v>
      </c>
      <c r="BD14" s="1">
        <v>3.58</v>
      </c>
      <c r="BE14" s="1">
        <v>1.92</v>
      </c>
      <c r="BF14" s="1">
        <v>0.5</v>
      </c>
      <c r="BG14" s="1">
        <v>0.83</v>
      </c>
      <c r="BH14" s="1">
        <v>0.42</v>
      </c>
      <c r="BI14" s="1">
        <v>0.54</v>
      </c>
      <c r="BJ14" s="1">
        <v>50.67</v>
      </c>
      <c r="BK14" s="1">
        <v>45.58</v>
      </c>
      <c r="BL14" s="1">
        <v>90</v>
      </c>
      <c r="BM14" s="1">
        <v>40.75</v>
      </c>
      <c r="BN14" s="1">
        <v>33.25</v>
      </c>
      <c r="BO14" s="1">
        <v>82</v>
      </c>
      <c r="BP14" s="1">
        <v>20.92</v>
      </c>
      <c r="BQ14" s="1">
        <v>17.920000000000002</v>
      </c>
      <c r="BR14" s="1">
        <v>86</v>
      </c>
      <c r="BS14" s="1">
        <v>0.5</v>
      </c>
      <c r="BT14" s="1">
        <v>0.25</v>
      </c>
      <c r="BU14" s="1">
        <v>11</v>
      </c>
      <c r="BV14" s="1">
        <v>1</v>
      </c>
      <c r="BW14" s="1">
        <v>4</v>
      </c>
      <c r="BX14" s="1">
        <v>1</v>
      </c>
      <c r="BY14" s="1">
        <v>65.42</v>
      </c>
      <c r="BZ14" s="1">
        <v>4</v>
      </c>
      <c r="CA14" s="1">
        <v>5</v>
      </c>
      <c r="CB14" s="1">
        <v>5.5</v>
      </c>
      <c r="CC14" s="1">
        <v>0.08</v>
      </c>
      <c r="CD14" s="1">
        <v>0</v>
      </c>
      <c r="CE14" s="1">
        <v>2.83</v>
      </c>
      <c r="CF14" s="1">
        <v>0.08</v>
      </c>
      <c r="CG14" s="1">
        <v>0.17</v>
      </c>
      <c r="CH14" s="1">
        <v>0</v>
      </c>
      <c r="CI14" s="1">
        <v>0</v>
      </c>
      <c r="CJ14" s="1">
        <v>0</v>
      </c>
      <c r="CK14" s="1">
        <f t="shared" si="0"/>
        <v>5.2493387500000006</v>
      </c>
      <c r="CL14" s="1">
        <v>7</v>
      </c>
    </row>
    <row r="15" spans="1:90" x14ac:dyDescent="0.25">
      <c r="A15" s="1" t="s">
        <v>184</v>
      </c>
      <c r="B15" s="1">
        <v>12.2</v>
      </c>
      <c r="C15" s="1">
        <v>12</v>
      </c>
      <c r="D15" s="1">
        <v>56</v>
      </c>
      <c r="E15" s="1">
        <v>0.2</v>
      </c>
      <c r="F15" s="1">
        <v>0.15</v>
      </c>
      <c r="G15" s="1">
        <v>0.5</v>
      </c>
      <c r="H15" s="1">
        <v>4</v>
      </c>
      <c r="I15" s="1">
        <v>2.33</v>
      </c>
      <c r="J15" s="1">
        <v>0.67</v>
      </c>
      <c r="K15" s="1">
        <v>1.25</v>
      </c>
      <c r="L15" s="1">
        <v>1.08</v>
      </c>
      <c r="M15" s="1">
        <v>0.08</v>
      </c>
      <c r="N15" s="1">
        <v>0.08</v>
      </c>
      <c r="O15" s="1">
        <v>0.16</v>
      </c>
      <c r="P15" s="1">
        <v>0.16</v>
      </c>
      <c r="Q15" s="1">
        <v>0.33</v>
      </c>
      <c r="R15" s="1">
        <v>0.17</v>
      </c>
      <c r="S15" s="1">
        <v>0.17</v>
      </c>
      <c r="T15" s="1">
        <v>0</v>
      </c>
      <c r="U15" s="1">
        <v>18.670000000000002</v>
      </c>
      <c r="V15" s="1">
        <v>14.08</v>
      </c>
      <c r="W15" s="1">
        <v>75</v>
      </c>
      <c r="X15" s="1">
        <v>3.42</v>
      </c>
      <c r="Y15" s="1">
        <v>0.33</v>
      </c>
      <c r="Z15" s="1">
        <v>10</v>
      </c>
      <c r="AA15" s="1">
        <v>1.75</v>
      </c>
      <c r="AB15" s="1">
        <v>0.5</v>
      </c>
      <c r="AC15" s="1">
        <v>2.25</v>
      </c>
      <c r="AD15" s="1">
        <v>0.42</v>
      </c>
      <c r="AE15" s="1">
        <v>0.28999999999999998</v>
      </c>
      <c r="AF15" s="1">
        <v>0</v>
      </c>
      <c r="AG15" s="1">
        <v>0</v>
      </c>
      <c r="AH15" s="1">
        <v>0</v>
      </c>
      <c r="AI15" s="1">
        <v>0</v>
      </c>
      <c r="AJ15" s="1">
        <v>0.42</v>
      </c>
      <c r="AK15" s="1">
        <v>27.25</v>
      </c>
      <c r="AL15" s="1">
        <v>30.19</v>
      </c>
      <c r="AM15" s="1">
        <v>21.43</v>
      </c>
      <c r="AN15" s="1">
        <v>1.7</v>
      </c>
      <c r="AO15" s="1">
        <v>4.0999999999999996</v>
      </c>
      <c r="AP15" s="1">
        <v>10.08</v>
      </c>
      <c r="AQ15" s="1">
        <v>16.079999999999998</v>
      </c>
      <c r="AR15" s="1">
        <v>0.57999999999999996</v>
      </c>
      <c r="AS15" s="1">
        <v>4.17</v>
      </c>
      <c r="AT15" s="1">
        <v>0.42</v>
      </c>
      <c r="AU15" s="1">
        <v>0.92</v>
      </c>
      <c r="AV15" s="1">
        <v>0.33</v>
      </c>
      <c r="AW15" s="1">
        <v>36</v>
      </c>
      <c r="AX15" s="1">
        <v>2.5</v>
      </c>
      <c r="AY15" s="1">
        <v>0.25</v>
      </c>
      <c r="AZ15" s="1">
        <v>0.17</v>
      </c>
      <c r="BA15" s="1">
        <v>0.25</v>
      </c>
      <c r="BB15" s="1">
        <v>0.67</v>
      </c>
      <c r="BC15" s="1">
        <v>7.33</v>
      </c>
      <c r="BD15" s="1">
        <v>4.33</v>
      </c>
      <c r="BE15" s="1">
        <v>2.33</v>
      </c>
      <c r="BF15" s="1">
        <v>0.83</v>
      </c>
      <c r="BG15" s="1">
        <v>0.83</v>
      </c>
      <c r="BH15" s="1">
        <v>0.83</v>
      </c>
      <c r="BI15" s="1">
        <v>0.74</v>
      </c>
      <c r="BJ15" s="1">
        <v>37.75</v>
      </c>
      <c r="BK15" s="1">
        <v>31.08</v>
      </c>
      <c r="BL15" s="1">
        <v>82</v>
      </c>
      <c r="BM15" s="1">
        <v>31.67</v>
      </c>
      <c r="BN15" s="1">
        <v>23.17</v>
      </c>
      <c r="BO15" s="1">
        <v>73</v>
      </c>
      <c r="BP15" s="1">
        <v>18.670000000000002</v>
      </c>
      <c r="BQ15" s="1">
        <v>14.08</v>
      </c>
      <c r="BR15" s="1">
        <v>75</v>
      </c>
      <c r="BS15" s="1">
        <v>0.83</v>
      </c>
      <c r="BT15" s="1">
        <v>0.25</v>
      </c>
      <c r="BU15" s="1">
        <v>7</v>
      </c>
      <c r="BV15" s="1">
        <v>5</v>
      </c>
      <c r="BW15" s="1">
        <v>3</v>
      </c>
      <c r="BX15" s="1">
        <v>0.92</v>
      </c>
      <c r="BY15" s="1">
        <v>51.67</v>
      </c>
      <c r="BZ15" s="1">
        <v>2.92</v>
      </c>
      <c r="CA15" s="1">
        <v>5.08</v>
      </c>
      <c r="CB15" s="1">
        <v>6.17</v>
      </c>
      <c r="CC15" s="1">
        <v>0.17</v>
      </c>
      <c r="CD15" s="1">
        <v>0</v>
      </c>
      <c r="CE15" s="1">
        <v>1.25</v>
      </c>
      <c r="CF15" s="1">
        <v>0.08</v>
      </c>
      <c r="CG15" s="1">
        <v>0.08</v>
      </c>
      <c r="CH15" s="1">
        <v>0</v>
      </c>
      <c r="CI15" s="1">
        <v>0</v>
      </c>
      <c r="CJ15" s="1">
        <v>0</v>
      </c>
      <c r="CK15" s="1">
        <f t="shared" si="0"/>
        <v>4.5451042400000023</v>
      </c>
      <c r="CL15" s="1">
        <v>7</v>
      </c>
    </row>
    <row r="16" spans="1:90" x14ac:dyDescent="0.25">
      <c r="A16" s="1" t="s">
        <v>227</v>
      </c>
      <c r="B16" s="1">
        <v>6</v>
      </c>
      <c r="C16" s="1">
        <v>10</v>
      </c>
      <c r="D16" s="1">
        <v>59.1</v>
      </c>
      <c r="E16" s="1">
        <v>0.15</v>
      </c>
      <c r="F16" s="1">
        <v>0.08</v>
      </c>
      <c r="G16" s="1">
        <v>0.2</v>
      </c>
      <c r="H16" s="1">
        <v>1</v>
      </c>
      <c r="I16" s="1">
        <v>0.9</v>
      </c>
      <c r="J16" s="1">
        <v>0.4</v>
      </c>
      <c r="K16" s="1">
        <v>0.6</v>
      </c>
      <c r="L16" s="1">
        <v>0.3</v>
      </c>
      <c r="M16" s="1">
        <v>0.2</v>
      </c>
      <c r="N16" s="1">
        <v>0</v>
      </c>
      <c r="O16" s="1">
        <v>0.15</v>
      </c>
      <c r="P16" s="1">
        <v>0.15</v>
      </c>
      <c r="Q16" s="1">
        <v>0.1</v>
      </c>
      <c r="R16" s="1">
        <v>0.1</v>
      </c>
      <c r="S16" s="1">
        <v>0</v>
      </c>
      <c r="T16" s="1">
        <v>0</v>
      </c>
      <c r="U16" s="1">
        <v>8.5</v>
      </c>
      <c r="V16" s="1">
        <v>5.6</v>
      </c>
      <c r="W16" s="1">
        <v>66</v>
      </c>
      <c r="X16" s="1">
        <v>1.2</v>
      </c>
      <c r="Y16" s="1">
        <v>0.1</v>
      </c>
      <c r="Z16" s="1">
        <v>8</v>
      </c>
      <c r="AA16" s="1">
        <v>0</v>
      </c>
      <c r="AB16" s="1">
        <v>0</v>
      </c>
      <c r="AC16" s="1">
        <v>1</v>
      </c>
      <c r="AD16" s="1">
        <v>0</v>
      </c>
      <c r="AE16" s="1">
        <v>0.08</v>
      </c>
      <c r="AF16" s="1">
        <v>0</v>
      </c>
      <c r="AG16" s="1">
        <v>0</v>
      </c>
      <c r="AH16" s="1">
        <v>0.1</v>
      </c>
      <c r="AI16" s="1">
        <v>0</v>
      </c>
      <c r="AJ16" s="1">
        <v>0</v>
      </c>
      <c r="AK16" s="1">
        <v>19.2</v>
      </c>
      <c r="AL16" s="1">
        <v>13.1</v>
      </c>
      <c r="AM16" s="1">
        <v>10.64</v>
      </c>
      <c r="AN16" s="1">
        <v>1</v>
      </c>
      <c r="AO16" s="1">
        <v>3.1</v>
      </c>
      <c r="AP16" s="1">
        <v>5.6</v>
      </c>
      <c r="AQ16" s="1">
        <v>7.4</v>
      </c>
      <c r="AR16" s="1">
        <v>0.1</v>
      </c>
      <c r="AS16" s="1">
        <v>2.1</v>
      </c>
      <c r="AT16" s="1">
        <v>1.4</v>
      </c>
      <c r="AU16" s="1">
        <v>1.4</v>
      </c>
      <c r="AV16" s="1">
        <v>0.6</v>
      </c>
      <c r="AW16" s="1">
        <v>43</v>
      </c>
      <c r="AX16" s="1">
        <v>4.9000000000000004</v>
      </c>
      <c r="AY16" s="1">
        <v>0.3</v>
      </c>
      <c r="AZ16" s="1">
        <v>0.1</v>
      </c>
      <c r="BA16" s="1">
        <v>0.4</v>
      </c>
      <c r="BB16" s="1">
        <v>0.8</v>
      </c>
      <c r="BC16" s="1">
        <v>15.2</v>
      </c>
      <c r="BD16" s="1">
        <v>10.9</v>
      </c>
      <c r="BE16" s="1">
        <v>5.3</v>
      </c>
      <c r="BF16" s="1">
        <v>1.5</v>
      </c>
      <c r="BG16" s="1">
        <v>2.7</v>
      </c>
      <c r="BH16" s="1">
        <v>2.4</v>
      </c>
      <c r="BI16" s="1">
        <v>1.84</v>
      </c>
      <c r="BJ16" s="1">
        <v>21.5</v>
      </c>
      <c r="BK16" s="1">
        <v>16.399999999999999</v>
      </c>
      <c r="BL16" s="1">
        <v>76</v>
      </c>
      <c r="BM16" s="1">
        <v>14.6</v>
      </c>
      <c r="BN16" s="1">
        <v>10.199999999999999</v>
      </c>
      <c r="BO16" s="1">
        <v>70</v>
      </c>
      <c r="BP16" s="1">
        <v>8.5</v>
      </c>
      <c r="BQ16" s="1">
        <v>5.6</v>
      </c>
      <c r="BR16" s="1">
        <v>66</v>
      </c>
      <c r="BS16" s="1">
        <v>0.2</v>
      </c>
      <c r="BT16" s="1">
        <v>0.1</v>
      </c>
      <c r="BU16" s="1">
        <v>7</v>
      </c>
      <c r="BV16" s="1">
        <v>3</v>
      </c>
      <c r="BW16" s="1">
        <v>7</v>
      </c>
      <c r="BX16" s="1">
        <v>1.2</v>
      </c>
      <c r="BY16" s="1">
        <v>35.9</v>
      </c>
      <c r="BZ16" s="1">
        <v>3.1</v>
      </c>
      <c r="CA16" s="1">
        <v>1.5</v>
      </c>
      <c r="CB16" s="1">
        <v>2</v>
      </c>
      <c r="CC16" s="1">
        <v>0.2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3.7476028900000005</v>
      </c>
      <c r="CL16" s="1">
        <v>7</v>
      </c>
    </row>
    <row r="17" spans="1:90" x14ac:dyDescent="0.25">
      <c r="A17" s="1" t="s">
        <v>69</v>
      </c>
      <c r="B17" s="1">
        <v>6.1</v>
      </c>
      <c r="C17" s="1">
        <v>16</v>
      </c>
      <c r="D17" s="1">
        <v>87.94</v>
      </c>
      <c r="E17" s="1">
        <v>0.33</v>
      </c>
      <c r="F17" s="1">
        <v>0.28999999999999998</v>
      </c>
      <c r="G17" s="1">
        <v>0.4</v>
      </c>
      <c r="H17" s="1">
        <v>4</v>
      </c>
      <c r="I17" s="1">
        <v>2.56</v>
      </c>
      <c r="J17" s="1">
        <v>1</v>
      </c>
      <c r="K17" s="1">
        <v>1.44</v>
      </c>
      <c r="L17" s="1">
        <v>1.1200000000000001</v>
      </c>
      <c r="M17" s="1">
        <v>0.12</v>
      </c>
      <c r="N17" s="1">
        <v>0.06</v>
      </c>
      <c r="O17" s="1">
        <v>0.2</v>
      </c>
      <c r="P17" s="1">
        <v>0.24</v>
      </c>
      <c r="Q17" s="1">
        <v>0.19</v>
      </c>
      <c r="R17" s="1">
        <v>0.19</v>
      </c>
      <c r="S17" s="1">
        <v>0</v>
      </c>
      <c r="T17" s="1">
        <v>0</v>
      </c>
      <c r="U17" s="1">
        <v>17.059999999999999</v>
      </c>
      <c r="V17" s="1">
        <v>12.56</v>
      </c>
      <c r="W17" s="1">
        <v>74</v>
      </c>
      <c r="X17" s="1">
        <v>1.81</v>
      </c>
      <c r="Y17" s="1">
        <v>0.56000000000000005</v>
      </c>
      <c r="Z17" s="1">
        <v>31</v>
      </c>
      <c r="AA17" s="1">
        <v>0.44</v>
      </c>
      <c r="AB17" s="1">
        <v>0.25</v>
      </c>
      <c r="AC17" s="1">
        <v>1.5</v>
      </c>
      <c r="AD17" s="1">
        <v>0.12</v>
      </c>
      <c r="AE17" s="1">
        <v>0.16</v>
      </c>
      <c r="AF17" s="1">
        <v>0.06</v>
      </c>
      <c r="AG17" s="1">
        <v>0</v>
      </c>
      <c r="AH17" s="1">
        <v>0.06</v>
      </c>
      <c r="AI17" s="1">
        <v>0</v>
      </c>
      <c r="AJ17" s="1">
        <v>0.31</v>
      </c>
      <c r="AK17" s="1">
        <v>32.619999999999997</v>
      </c>
      <c r="AL17" s="1">
        <v>22.32</v>
      </c>
      <c r="AM17" s="1">
        <v>17.59</v>
      </c>
      <c r="AN17" s="1">
        <v>1.7</v>
      </c>
      <c r="AO17" s="1">
        <v>4.4000000000000004</v>
      </c>
      <c r="AP17" s="1">
        <v>8.94</v>
      </c>
      <c r="AQ17" s="1">
        <v>12.88</v>
      </c>
      <c r="AR17" s="1">
        <v>0.5</v>
      </c>
      <c r="AS17" s="1">
        <v>3.88</v>
      </c>
      <c r="AT17" s="1">
        <v>1.06</v>
      </c>
      <c r="AU17" s="1">
        <v>1.25</v>
      </c>
      <c r="AV17" s="1">
        <v>0.75</v>
      </c>
      <c r="AW17" s="1">
        <v>60</v>
      </c>
      <c r="AX17" s="1">
        <v>4.0599999999999996</v>
      </c>
      <c r="AY17" s="1">
        <v>0.12</v>
      </c>
      <c r="AZ17" s="1">
        <v>0</v>
      </c>
      <c r="BA17" s="1">
        <v>0.31</v>
      </c>
      <c r="BB17" s="1">
        <v>0.44</v>
      </c>
      <c r="BC17" s="1">
        <v>11.81</v>
      </c>
      <c r="BD17" s="1">
        <v>7.06</v>
      </c>
      <c r="BE17" s="1">
        <v>3.94</v>
      </c>
      <c r="BF17" s="1">
        <v>0.69</v>
      </c>
      <c r="BG17" s="1">
        <v>1.38</v>
      </c>
      <c r="BH17" s="1">
        <v>1.69</v>
      </c>
      <c r="BI17" s="1">
        <v>1.32</v>
      </c>
      <c r="BJ17" s="1">
        <v>33.44</v>
      </c>
      <c r="BK17" s="1">
        <v>26.5</v>
      </c>
      <c r="BL17" s="1">
        <v>79</v>
      </c>
      <c r="BM17" s="1">
        <v>26.31</v>
      </c>
      <c r="BN17" s="1">
        <v>19.38</v>
      </c>
      <c r="BO17" s="1">
        <v>74</v>
      </c>
      <c r="BP17" s="1">
        <v>17.059999999999999</v>
      </c>
      <c r="BQ17" s="1">
        <v>12.56</v>
      </c>
      <c r="BR17" s="1">
        <v>74</v>
      </c>
      <c r="BS17" s="1">
        <v>0.19</v>
      </c>
      <c r="BT17" s="1">
        <v>0.12</v>
      </c>
      <c r="BU17" s="1">
        <v>16</v>
      </c>
      <c r="BV17" s="1">
        <v>0</v>
      </c>
      <c r="BW17" s="1">
        <v>2</v>
      </c>
      <c r="BX17" s="1">
        <v>2.06</v>
      </c>
      <c r="BY17" s="1">
        <v>52.44</v>
      </c>
      <c r="BZ17" s="1">
        <v>4.75</v>
      </c>
      <c r="CA17" s="1">
        <v>3.69</v>
      </c>
      <c r="CB17" s="1">
        <v>3.94</v>
      </c>
      <c r="CC17" s="1">
        <v>0.38</v>
      </c>
      <c r="CD17" s="1">
        <v>0.06</v>
      </c>
      <c r="CE17" s="1">
        <v>0.31</v>
      </c>
      <c r="CF17" s="1">
        <v>0.06</v>
      </c>
      <c r="CG17" s="1">
        <v>0.25</v>
      </c>
      <c r="CH17" s="1">
        <v>0</v>
      </c>
      <c r="CI17" s="1">
        <v>0.06</v>
      </c>
      <c r="CJ17" s="1">
        <v>0.06</v>
      </c>
      <c r="CK17" s="1">
        <f t="shared" si="0"/>
        <v>4.8645796100000016</v>
      </c>
      <c r="CL17" s="1">
        <v>6</v>
      </c>
    </row>
    <row r="18" spans="1:90" x14ac:dyDescent="0.25">
      <c r="A18" s="1" t="s">
        <v>82</v>
      </c>
      <c r="B18" s="1">
        <v>5.9</v>
      </c>
      <c r="C18" s="1">
        <v>16</v>
      </c>
      <c r="D18" s="1">
        <v>73.62</v>
      </c>
      <c r="E18" s="1">
        <v>0.22</v>
      </c>
      <c r="F18" s="1">
        <v>0.39</v>
      </c>
      <c r="G18" s="1">
        <v>0.4</v>
      </c>
      <c r="H18" s="1">
        <v>9</v>
      </c>
      <c r="I18" s="1">
        <v>1.5</v>
      </c>
      <c r="J18" s="1">
        <v>0.94</v>
      </c>
      <c r="K18" s="1">
        <v>1</v>
      </c>
      <c r="L18" s="1">
        <v>0.5</v>
      </c>
      <c r="M18" s="1">
        <v>0.19</v>
      </c>
      <c r="N18" s="1">
        <v>0.06</v>
      </c>
      <c r="O18" s="1">
        <v>0.21</v>
      </c>
      <c r="P18" s="1">
        <v>0.21</v>
      </c>
      <c r="Q18" s="1">
        <v>0.44</v>
      </c>
      <c r="R18" s="1">
        <v>0.25</v>
      </c>
      <c r="S18" s="1">
        <v>0.19</v>
      </c>
      <c r="T18" s="1">
        <v>0</v>
      </c>
      <c r="U18" s="1">
        <v>11.06</v>
      </c>
      <c r="V18" s="1">
        <v>9.56</v>
      </c>
      <c r="W18" s="1">
        <v>86</v>
      </c>
      <c r="X18" s="1">
        <v>1.5</v>
      </c>
      <c r="Y18" s="1">
        <v>0.19</v>
      </c>
      <c r="Z18" s="1">
        <v>13</v>
      </c>
      <c r="AA18" s="1">
        <v>0.75</v>
      </c>
      <c r="AB18" s="1">
        <v>0.06</v>
      </c>
      <c r="AC18" s="1">
        <v>1.25</v>
      </c>
      <c r="AD18" s="1">
        <v>0.19</v>
      </c>
      <c r="AE18" s="1">
        <v>0.16</v>
      </c>
      <c r="AF18" s="1">
        <v>0.12</v>
      </c>
      <c r="AG18" s="1">
        <v>0</v>
      </c>
      <c r="AH18" s="1">
        <v>0</v>
      </c>
      <c r="AI18" s="1">
        <v>0</v>
      </c>
      <c r="AJ18" s="1">
        <v>0.31</v>
      </c>
      <c r="AK18" s="1">
        <v>19.809999999999999</v>
      </c>
      <c r="AL18" s="1">
        <v>18.38</v>
      </c>
      <c r="AM18" s="1">
        <v>24.61</v>
      </c>
      <c r="AN18" s="1">
        <v>1.5</v>
      </c>
      <c r="AO18" s="1">
        <v>4.0999999999999996</v>
      </c>
      <c r="AP18" s="1">
        <v>9.1199999999999992</v>
      </c>
      <c r="AQ18" s="1">
        <v>18.12</v>
      </c>
      <c r="AR18" s="1">
        <v>0.38</v>
      </c>
      <c r="AS18" s="1">
        <v>5.0599999999999996</v>
      </c>
      <c r="AT18" s="1">
        <v>1.25</v>
      </c>
      <c r="AU18" s="1">
        <v>0.44</v>
      </c>
      <c r="AV18" s="1">
        <v>0.12</v>
      </c>
      <c r="AW18" s="1">
        <v>27</v>
      </c>
      <c r="AX18" s="1">
        <v>3.75</v>
      </c>
      <c r="AY18" s="1">
        <v>0.44</v>
      </c>
      <c r="AZ18" s="1">
        <v>0</v>
      </c>
      <c r="BA18" s="1">
        <v>0.69</v>
      </c>
      <c r="BB18" s="1">
        <v>1.1200000000000001</v>
      </c>
      <c r="BC18" s="1">
        <v>13.38</v>
      </c>
      <c r="BD18" s="1">
        <v>8.19</v>
      </c>
      <c r="BE18" s="1">
        <v>4.62</v>
      </c>
      <c r="BF18" s="1">
        <v>0.81</v>
      </c>
      <c r="BG18" s="1">
        <v>2.19</v>
      </c>
      <c r="BH18" s="1">
        <v>2</v>
      </c>
      <c r="BI18" s="1">
        <v>1.52</v>
      </c>
      <c r="BJ18" s="1">
        <v>28.5</v>
      </c>
      <c r="BK18" s="1">
        <v>25.06</v>
      </c>
      <c r="BL18" s="1">
        <v>88</v>
      </c>
      <c r="BM18" s="1">
        <v>21.75</v>
      </c>
      <c r="BN18" s="1">
        <v>18.059999999999999</v>
      </c>
      <c r="BO18" s="1">
        <v>83</v>
      </c>
      <c r="BP18" s="1">
        <v>11.06</v>
      </c>
      <c r="BQ18" s="1">
        <v>9.56</v>
      </c>
      <c r="BR18" s="1">
        <v>86</v>
      </c>
      <c r="BS18" s="1">
        <v>0.25</v>
      </c>
      <c r="BT18" s="1">
        <v>0.12</v>
      </c>
      <c r="BU18" s="1">
        <v>13</v>
      </c>
      <c r="BV18" s="1">
        <v>3</v>
      </c>
      <c r="BW18" s="1">
        <v>5</v>
      </c>
      <c r="BX18" s="1">
        <v>1.5</v>
      </c>
      <c r="BY18" s="1">
        <v>40.880000000000003</v>
      </c>
      <c r="BZ18" s="1">
        <v>2.12</v>
      </c>
      <c r="CA18" s="1">
        <v>2.38</v>
      </c>
      <c r="CB18" s="1">
        <v>2.75</v>
      </c>
      <c r="CC18" s="1">
        <v>0.12</v>
      </c>
      <c r="CD18" s="1">
        <v>0</v>
      </c>
      <c r="CE18" s="1">
        <v>0.75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3.4529746599999998</v>
      </c>
      <c r="CL18" s="1">
        <v>6</v>
      </c>
    </row>
    <row r="19" spans="1:90" x14ac:dyDescent="0.25">
      <c r="A19" s="1" t="s">
        <v>120</v>
      </c>
      <c r="B19" s="1">
        <v>4.5</v>
      </c>
      <c r="C19" s="1">
        <v>15</v>
      </c>
      <c r="D19" s="1">
        <v>58.13</v>
      </c>
      <c r="E19" s="1">
        <v>0.17</v>
      </c>
      <c r="F19" s="1">
        <v>0.15</v>
      </c>
      <c r="G19" s="1">
        <v>0.2</v>
      </c>
      <c r="H19" s="1">
        <v>2</v>
      </c>
      <c r="I19" s="1">
        <v>1</v>
      </c>
      <c r="J19" s="1">
        <v>0.13</v>
      </c>
      <c r="K19" s="1">
        <v>0.73</v>
      </c>
      <c r="L19" s="1">
        <v>0.27</v>
      </c>
      <c r="M19" s="1">
        <v>0.13</v>
      </c>
      <c r="N19" s="1">
        <v>7.0000000000000007E-2</v>
      </c>
      <c r="O19" s="1">
        <v>0.08</v>
      </c>
      <c r="P19" s="1">
        <v>0.08</v>
      </c>
      <c r="Q19" s="1">
        <v>0</v>
      </c>
      <c r="R19" s="1">
        <v>0</v>
      </c>
      <c r="S19" s="1">
        <v>0</v>
      </c>
      <c r="T19" s="1">
        <v>0</v>
      </c>
      <c r="U19" s="1">
        <v>11.13</v>
      </c>
      <c r="V19" s="1">
        <v>7.4</v>
      </c>
      <c r="W19" s="1">
        <v>66</v>
      </c>
      <c r="X19" s="1">
        <v>1.53</v>
      </c>
      <c r="Y19" s="1">
        <v>0.2</v>
      </c>
      <c r="Z19" s="1">
        <v>13</v>
      </c>
      <c r="AA19" s="1">
        <v>0.47</v>
      </c>
      <c r="AB19" s="1">
        <v>0.2</v>
      </c>
      <c r="AC19" s="1">
        <v>0.67</v>
      </c>
      <c r="AD19" s="1">
        <v>0.2</v>
      </c>
      <c r="AE19" s="1">
        <v>0.12</v>
      </c>
      <c r="AF19" s="1">
        <v>0.13</v>
      </c>
      <c r="AG19" s="1">
        <v>0</v>
      </c>
      <c r="AH19" s="1">
        <v>0.13</v>
      </c>
      <c r="AI19" s="1">
        <v>0</v>
      </c>
      <c r="AJ19" s="1">
        <v>0.2</v>
      </c>
      <c r="AK19" s="1">
        <v>12.27</v>
      </c>
      <c r="AL19" s="1">
        <v>10.67</v>
      </c>
      <c r="AM19" s="1">
        <v>7.43</v>
      </c>
      <c r="AN19" s="1">
        <v>0.8</v>
      </c>
      <c r="AO19" s="1">
        <v>2.9</v>
      </c>
      <c r="AP19" s="1">
        <v>6.47</v>
      </c>
      <c r="AQ19" s="1">
        <v>7.67</v>
      </c>
      <c r="AR19" s="1">
        <v>0</v>
      </c>
      <c r="AS19" s="1">
        <v>2.13</v>
      </c>
      <c r="AT19" s="1">
        <v>0.8</v>
      </c>
      <c r="AU19" s="1">
        <v>1.2</v>
      </c>
      <c r="AV19" s="1">
        <v>0.73</v>
      </c>
      <c r="AW19" s="1">
        <v>61</v>
      </c>
      <c r="AX19" s="1">
        <v>3.8</v>
      </c>
      <c r="AY19" s="1">
        <v>0.87</v>
      </c>
      <c r="AZ19" s="1">
        <v>7.0000000000000007E-2</v>
      </c>
      <c r="BA19" s="1">
        <v>0.27</v>
      </c>
      <c r="BB19" s="1">
        <v>1.2</v>
      </c>
      <c r="BC19" s="1">
        <v>12.2</v>
      </c>
      <c r="BD19" s="1">
        <v>7.27</v>
      </c>
      <c r="BE19" s="1">
        <v>4.13</v>
      </c>
      <c r="BF19" s="1">
        <v>0.53</v>
      </c>
      <c r="BG19" s="1">
        <v>1.4</v>
      </c>
      <c r="BH19" s="1">
        <v>1.8</v>
      </c>
      <c r="BI19" s="1">
        <v>1.39</v>
      </c>
      <c r="BJ19" s="1">
        <v>26.73</v>
      </c>
      <c r="BK19" s="1">
        <v>20.329999999999998</v>
      </c>
      <c r="BL19" s="1">
        <v>76</v>
      </c>
      <c r="BM19" s="1">
        <v>18.73</v>
      </c>
      <c r="BN19" s="1">
        <v>12.53</v>
      </c>
      <c r="BO19" s="1">
        <v>67</v>
      </c>
      <c r="BP19" s="1">
        <v>11.13</v>
      </c>
      <c r="BQ19" s="1">
        <v>7.4</v>
      </c>
      <c r="BR19" s="1">
        <v>66</v>
      </c>
      <c r="BS19" s="1">
        <v>0.2</v>
      </c>
      <c r="BT19" s="1">
        <v>7.0000000000000007E-2</v>
      </c>
      <c r="BU19" s="1">
        <v>9</v>
      </c>
      <c r="BV19" s="1">
        <v>6</v>
      </c>
      <c r="BW19" s="1">
        <v>5</v>
      </c>
      <c r="BX19" s="1">
        <v>0.33</v>
      </c>
      <c r="BY19" s="1">
        <v>38.6</v>
      </c>
      <c r="BZ19" s="1">
        <v>2.5299999999999998</v>
      </c>
      <c r="CA19" s="1">
        <v>3.2</v>
      </c>
      <c r="CB19" s="1">
        <v>2.67</v>
      </c>
      <c r="CC19" s="1">
        <v>0.27</v>
      </c>
      <c r="CD19" s="1">
        <v>0</v>
      </c>
      <c r="CE19" s="1">
        <v>0.47</v>
      </c>
      <c r="CF19" s="1">
        <v>7.0000000000000007E-2</v>
      </c>
      <c r="CG19" s="1">
        <v>7.0000000000000007E-2</v>
      </c>
      <c r="CH19" s="1">
        <v>0</v>
      </c>
      <c r="CI19" s="1">
        <v>0</v>
      </c>
      <c r="CJ19" s="1">
        <v>0</v>
      </c>
      <c r="CK19" s="1">
        <f t="shared" si="0"/>
        <v>3.7689011200000011</v>
      </c>
      <c r="CL19" s="1">
        <v>6</v>
      </c>
    </row>
    <row r="20" spans="1:90" x14ac:dyDescent="0.25">
      <c r="A20" s="1" t="s">
        <v>116</v>
      </c>
      <c r="B20" s="1">
        <v>5.9</v>
      </c>
      <c r="C20" s="1">
        <v>8</v>
      </c>
      <c r="D20" s="1">
        <v>54</v>
      </c>
      <c r="E20" s="1">
        <v>0.13</v>
      </c>
      <c r="F20" s="1">
        <v>0.18</v>
      </c>
      <c r="G20" s="1">
        <v>0.2</v>
      </c>
      <c r="H20" s="1">
        <v>2</v>
      </c>
      <c r="I20" s="1">
        <v>1.1200000000000001</v>
      </c>
      <c r="J20" s="1">
        <v>0.38</v>
      </c>
      <c r="K20" s="1">
        <v>0.62</v>
      </c>
      <c r="L20" s="1">
        <v>0.5</v>
      </c>
      <c r="M20" s="1">
        <v>0.38</v>
      </c>
      <c r="N20" s="1">
        <v>0.12</v>
      </c>
      <c r="O20" s="1">
        <v>0.18</v>
      </c>
      <c r="P20" s="1">
        <v>0.18</v>
      </c>
      <c r="Q20" s="1">
        <v>0.12</v>
      </c>
      <c r="R20" s="1">
        <v>0</v>
      </c>
      <c r="S20" s="1">
        <v>0.12</v>
      </c>
      <c r="T20" s="1">
        <v>0</v>
      </c>
      <c r="U20" s="1">
        <v>8.5</v>
      </c>
      <c r="V20" s="1">
        <v>5.12</v>
      </c>
      <c r="W20" s="1">
        <v>60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0.25</v>
      </c>
      <c r="AD20" s="1">
        <v>0</v>
      </c>
      <c r="AE20" s="1">
        <v>0.03</v>
      </c>
      <c r="AF20" s="1">
        <v>0.12</v>
      </c>
      <c r="AG20" s="1">
        <v>0</v>
      </c>
      <c r="AH20" s="1">
        <v>0.12</v>
      </c>
      <c r="AI20" s="1">
        <v>0</v>
      </c>
      <c r="AJ20" s="1">
        <v>0</v>
      </c>
      <c r="AK20" s="1">
        <v>11.12</v>
      </c>
      <c r="AL20" s="1">
        <v>4.75</v>
      </c>
      <c r="AM20" s="1">
        <v>9.5500000000000007</v>
      </c>
      <c r="AN20" s="1">
        <v>1</v>
      </c>
      <c r="AO20" s="1">
        <v>2.9</v>
      </c>
      <c r="AP20" s="1">
        <v>4.5</v>
      </c>
      <c r="AQ20" s="1">
        <v>7.88</v>
      </c>
      <c r="AR20" s="1">
        <v>0.25</v>
      </c>
      <c r="AS20" s="1">
        <v>2.5</v>
      </c>
      <c r="AT20" s="1">
        <v>0.75</v>
      </c>
      <c r="AU20" s="1">
        <v>1.62</v>
      </c>
      <c r="AV20" s="1">
        <v>1</v>
      </c>
      <c r="AW20" s="1">
        <v>62</v>
      </c>
      <c r="AX20" s="1">
        <v>2.88</v>
      </c>
      <c r="AY20" s="1">
        <v>0.5</v>
      </c>
      <c r="AZ20" s="1">
        <v>0.12</v>
      </c>
      <c r="BA20" s="1">
        <v>0.75</v>
      </c>
      <c r="BB20" s="1">
        <v>1.38</v>
      </c>
      <c r="BC20" s="1">
        <v>12.88</v>
      </c>
      <c r="BD20" s="1">
        <v>8.1199999999999992</v>
      </c>
      <c r="BE20" s="1">
        <v>4.25</v>
      </c>
      <c r="BF20" s="1">
        <v>0.75</v>
      </c>
      <c r="BG20" s="1">
        <v>1.5</v>
      </c>
      <c r="BH20" s="1">
        <v>1.75</v>
      </c>
      <c r="BI20" s="1">
        <v>1.38</v>
      </c>
      <c r="BJ20" s="1">
        <v>21.75</v>
      </c>
      <c r="BK20" s="1">
        <v>15.12</v>
      </c>
      <c r="BL20" s="1">
        <v>70</v>
      </c>
      <c r="BM20" s="1">
        <v>13.5</v>
      </c>
      <c r="BN20" s="1">
        <v>8.5</v>
      </c>
      <c r="BO20" s="1">
        <v>63</v>
      </c>
      <c r="BP20" s="1">
        <v>8.5</v>
      </c>
      <c r="BQ20" s="1">
        <v>5.12</v>
      </c>
      <c r="BR20" s="1">
        <v>60</v>
      </c>
      <c r="BS20" s="1">
        <v>0.12</v>
      </c>
      <c r="BT20" s="1">
        <v>0</v>
      </c>
      <c r="BU20" s="1">
        <v>5</v>
      </c>
      <c r="BV20" s="1">
        <v>3</v>
      </c>
      <c r="BW20" s="1">
        <v>3</v>
      </c>
      <c r="BX20" s="1">
        <v>0.5</v>
      </c>
      <c r="BY20" s="1">
        <v>31.62</v>
      </c>
      <c r="BZ20" s="1">
        <v>1.88</v>
      </c>
      <c r="CA20" s="1">
        <v>2.88</v>
      </c>
      <c r="CB20" s="1">
        <v>1.1200000000000001</v>
      </c>
      <c r="CC20" s="1">
        <v>0.62</v>
      </c>
      <c r="CD20" s="1">
        <v>0.12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3.7242910699999991</v>
      </c>
      <c r="CL20" s="1">
        <v>6</v>
      </c>
    </row>
    <row r="21" spans="1:90" x14ac:dyDescent="0.25">
      <c r="A21" s="1" t="s">
        <v>93</v>
      </c>
      <c r="B21" s="1">
        <v>4.4000000000000004</v>
      </c>
      <c r="C21" s="1">
        <v>3</v>
      </c>
      <c r="D21" s="1">
        <v>43</v>
      </c>
      <c r="E21" s="1">
        <v>0.01</v>
      </c>
      <c r="F21" s="1">
        <v>0</v>
      </c>
      <c r="G21" s="1">
        <v>0</v>
      </c>
      <c r="H21" s="1">
        <v>0</v>
      </c>
      <c r="I21" s="1">
        <v>0.33</v>
      </c>
      <c r="J21" s="1">
        <v>0</v>
      </c>
      <c r="K21" s="1">
        <v>0</v>
      </c>
      <c r="L21" s="1">
        <v>0.33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3.33</v>
      </c>
      <c r="V21" s="1">
        <v>2.33</v>
      </c>
      <c r="W21" s="1">
        <v>70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3.33</v>
      </c>
      <c r="AL21" s="1">
        <v>0.53</v>
      </c>
      <c r="AM21" s="1">
        <v>5.47</v>
      </c>
      <c r="AN21" s="1">
        <v>0.1</v>
      </c>
      <c r="AO21" s="1">
        <v>2</v>
      </c>
      <c r="AP21" s="1">
        <v>4.67</v>
      </c>
      <c r="AQ21" s="1">
        <v>4.67</v>
      </c>
      <c r="AR21" s="1">
        <v>0</v>
      </c>
      <c r="AS21" s="1">
        <v>1.33</v>
      </c>
      <c r="AT21" s="1">
        <v>1.67</v>
      </c>
      <c r="AU21" s="1">
        <v>1.33</v>
      </c>
      <c r="AV21" s="1">
        <v>0.67</v>
      </c>
      <c r="AW21" s="1">
        <v>50</v>
      </c>
      <c r="AX21" s="1">
        <v>2</v>
      </c>
      <c r="AY21" s="1">
        <v>0.67</v>
      </c>
      <c r="AZ21" s="1">
        <v>0.33</v>
      </c>
      <c r="BA21" s="1">
        <v>0</v>
      </c>
      <c r="BB21" s="1">
        <v>1</v>
      </c>
      <c r="BC21" s="1">
        <v>15.67</v>
      </c>
      <c r="BD21" s="1">
        <v>10.33</v>
      </c>
      <c r="BE21" s="1">
        <v>5.67</v>
      </c>
      <c r="BF21" s="1">
        <v>0.33</v>
      </c>
      <c r="BG21" s="1">
        <v>2.67</v>
      </c>
      <c r="BH21" s="1">
        <v>3.33</v>
      </c>
      <c r="BI21" s="1">
        <v>2.19</v>
      </c>
      <c r="BJ21" s="1">
        <v>13.33</v>
      </c>
      <c r="BK21" s="1">
        <v>9.67</v>
      </c>
      <c r="BL21" s="1">
        <v>73</v>
      </c>
      <c r="BM21" s="1">
        <v>6</v>
      </c>
      <c r="BN21" s="1">
        <v>4</v>
      </c>
      <c r="BO21" s="1">
        <v>67</v>
      </c>
      <c r="BP21" s="1">
        <v>3.33</v>
      </c>
      <c r="BQ21" s="1">
        <v>2.33</v>
      </c>
      <c r="BR21" s="1">
        <v>70</v>
      </c>
      <c r="BS21" s="1">
        <v>0</v>
      </c>
      <c r="BT21" s="1">
        <v>0</v>
      </c>
      <c r="BU21" s="1">
        <v>1</v>
      </c>
      <c r="BV21" s="1">
        <v>2</v>
      </c>
      <c r="BW21" s="1">
        <v>1</v>
      </c>
      <c r="BX21" s="1">
        <v>0</v>
      </c>
      <c r="BY21" s="1">
        <v>21</v>
      </c>
      <c r="BZ21" s="1">
        <v>0.33</v>
      </c>
      <c r="CA21" s="1">
        <v>2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3.1940321600000012</v>
      </c>
      <c r="CL21" s="1">
        <v>5</v>
      </c>
    </row>
    <row r="22" spans="1:90" x14ac:dyDescent="0.25">
      <c r="A22" s="1" t="s">
        <v>193</v>
      </c>
      <c r="B22" s="1">
        <v>6.9</v>
      </c>
      <c r="C22" s="1">
        <v>17</v>
      </c>
      <c r="D22" s="1">
        <v>82.76</v>
      </c>
      <c r="E22" s="1">
        <v>0.34</v>
      </c>
      <c r="F22" s="1">
        <v>0.36</v>
      </c>
      <c r="G22" s="1">
        <v>0.5</v>
      </c>
      <c r="H22" s="1">
        <v>10</v>
      </c>
      <c r="I22" s="1">
        <v>2.41</v>
      </c>
      <c r="J22" s="1">
        <v>1</v>
      </c>
      <c r="K22" s="1">
        <v>1.82</v>
      </c>
      <c r="L22" s="1">
        <v>0.59</v>
      </c>
      <c r="M22" s="1">
        <v>0.47</v>
      </c>
      <c r="N22" s="1">
        <v>0.12</v>
      </c>
      <c r="O22" s="1">
        <v>0.33</v>
      </c>
      <c r="P22" s="1">
        <v>0.33</v>
      </c>
      <c r="Q22" s="1">
        <v>0.18</v>
      </c>
      <c r="R22" s="1">
        <v>0.18</v>
      </c>
      <c r="S22" s="1">
        <v>0</v>
      </c>
      <c r="T22" s="1">
        <v>0</v>
      </c>
      <c r="U22" s="1">
        <v>8.24</v>
      </c>
      <c r="V22" s="1">
        <v>6.29</v>
      </c>
      <c r="W22" s="1">
        <v>76</v>
      </c>
      <c r="X22" s="1">
        <v>4.53</v>
      </c>
      <c r="Y22" s="1">
        <v>1.06</v>
      </c>
      <c r="Z22" s="1">
        <v>23</v>
      </c>
      <c r="AA22" s="1">
        <v>2.5299999999999998</v>
      </c>
      <c r="AB22" s="1">
        <v>0.41</v>
      </c>
      <c r="AC22" s="1">
        <v>1.35</v>
      </c>
      <c r="AD22" s="1">
        <v>0.18</v>
      </c>
      <c r="AE22" s="1">
        <v>0.19</v>
      </c>
      <c r="AF22" s="1">
        <v>0.41</v>
      </c>
      <c r="AG22" s="1">
        <v>0</v>
      </c>
      <c r="AH22" s="1">
        <v>0.06</v>
      </c>
      <c r="AI22" s="1">
        <v>0</v>
      </c>
      <c r="AJ22" s="1">
        <v>0.24</v>
      </c>
      <c r="AK22" s="1">
        <v>36.119999999999997</v>
      </c>
      <c r="AL22" s="1">
        <v>20.49</v>
      </c>
      <c r="AM22" s="1">
        <v>19.149999999999999</v>
      </c>
      <c r="AN22" s="1">
        <v>2.2000000000000002</v>
      </c>
      <c r="AO22" s="1">
        <v>4.9000000000000004</v>
      </c>
      <c r="AP22" s="1">
        <v>6.24</v>
      </c>
      <c r="AQ22" s="1">
        <v>13.12</v>
      </c>
      <c r="AR22" s="1">
        <v>0.24</v>
      </c>
      <c r="AS22" s="1">
        <v>4.47</v>
      </c>
      <c r="AT22" s="1">
        <v>1.18</v>
      </c>
      <c r="AU22" s="1">
        <v>1.24</v>
      </c>
      <c r="AV22" s="1">
        <v>0.65</v>
      </c>
      <c r="AW22" s="1">
        <v>52</v>
      </c>
      <c r="AX22" s="1">
        <v>4.47</v>
      </c>
      <c r="AY22" s="1">
        <v>0.24</v>
      </c>
      <c r="AZ22" s="1">
        <v>0.12</v>
      </c>
      <c r="BA22" s="1">
        <v>0.71</v>
      </c>
      <c r="BB22" s="1">
        <v>1.06</v>
      </c>
      <c r="BC22" s="1">
        <v>13.29</v>
      </c>
      <c r="BD22" s="1">
        <v>8.76</v>
      </c>
      <c r="BE22" s="1">
        <v>4.53</v>
      </c>
      <c r="BF22" s="1">
        <v>0.82</v>
      </c>
      <c r="BG22" s="1">
        <v>2.65</v>
      </c>
      <c r="BH22" s="1">
        <v>1.59</v>
      </c>
      <c r="BI22" s="1">
        <v>1.39</v>
      </c>
      <c r="BJ22" s="1">
        <v>19.350000000000001</v>
      </c>
      <c r="BK22" s="1">
        <v>15</v>
      </c>
      <c r="BL22" s="1">
        <v>78</v>
      </c>
      <c r="BM22" s="1">
        <v>18.59</v>
      </c>
      <c r="BN22" s="1">
        <v>11.94</v>
      </c>
      <c r="BO22" s="1">
        <v>64</v>
      </c>
      <c r="BP22" s="1">
        <v>8.24</v>
      </c>
      <c r="BQ22" s="1">
        <v>6.29</v>
      </c>
      <c r="BR22" s="1">
        <v>76</v>
      </c>
      <c r="BS22" s="1">
        <v>0.06</v>
      </c>
      <c r="BT22" s="1">
        <v>0.06</v>
      </c>
      <c r="BU22" s="1">
        <v>16</v>
      </c>
      <c r="BV22" s="1">
        <v>1</v>
      </c>
      <c r="BW22" s="1">
        <v>10</v>
      </c>
      <c r="BX22" s="1">
        <v>1.76</v>
      </c>
      <c r="BY22" s="1">
        <v>39.82</v>
      </c>
      <c r="BZ22" s="1">
        <v>4.59</v>
      </c>
      <c r="CA22" s="1">
        <v>1.65</v>
      </c>
      <c r="CB22" s="1">
        <v>4.3499999999999996</v>
      </c>
      <c r="CC22" s="1">
        <v>0.35</v>
      </c>
      <c r="CD22" s="1">
        <v>0.06</v>
      </c>
      <c r="CE22" s="1">
        <v>2.41</v>
      </c>
      <c r="CF22" s="1">
        <v>0.06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4.8107611699999966</v>
      </c>
      <c r="CL22" s="1">
        <v>4</v>
      </c>
    </row>
    <row r="23" spans="1:90" x14ac:dyDescent="0.25">
      <c r="A23" s="1" t="s">
        <v>170</v>
      </c>
      <c r="B23" s="1">
        <v>4.8</v>
      </c>
      <c r="C23" s="1">
        <v>10</v>
      </c>
      <c r="D23" s="1">
        <v>33.4</v>
      </c>
      <c r="E23" s="1">
        <v>0.05</v>
      </c>
      <c r="F23" s="1">
        <v>0.04</v>
      </c>
      <c r="G23" s="1">
        <v>0.1</v>
      </c>
      <c r="H23" s="1">
        <v>1</v>
      </c>
      <c r="I23" s="1">
        <v>0.6</v>
      </c>
      <c r="J23" s="1">
        <v>0.1</v>
      </c>
      <c r="K23" s="1">
        <v>0.3</v>
      </c>
      <c r="L23" s="1">
        <v>0.3</v>
      </c>
      <c r="M23" s="1">
        <v>0.1</v>
      </c>
      <c r="N23" s="1">
        <v>0.1</v>
      </c>
      <c r="O23" s="1">
        <v>0.05</v>
      </c>
      <c r="P23" s="1">
        <v>0.05</v>
      </c>
      <c r="Q23" s="1">
        <v>0.1</v>
      </c>
      <c r="R23" s="1">
        <v>0.1</v>
      </c>
      <c r="S23" s="1">
        <v>0</v>
      </c>
      <c r="T23" s="1">
        <v>0</v>
      </c>
      <c r="U23" s="1">
        <v>6.1</v>
      </c>
      <c r="V23" s="1">
        <v>5.0999999999999996</v>
      </c>
      <c r="W23" s="1">
        <v>84</v>
      </c>
      <c r="X23" s="1">
        <v>0.2</v>
      </c>
      <c r="Y23" s="1">
        <v>0.1</v>
      </c>
      <c r="Z23" s="1">
        <v>50</v>
      </c>
      <c r="AA23" s="1">
        <v>0</v>
      </c>
      <c r="AB23" s="1">
        <v>0</v>
      </c>
      <c r="AC23" s="1">
        <v>0.5</v>
      </c>
      <c r="AD23" s="1">
        <v>0.1</v>
      </c>
      <c r="AE23" s="1">
        <v>0.06</v>
      </c>
      <c r="AF23" s="1">
        <v>0</v>
      </c>
      <c r="AG23" s="1">
        <v>0</v>
      </c>
      <c r="AH23" s="1">
        <v>0</v>
      </c>
      <c r="AI23" s="1">
        <v>0</v>
      </c>
      <c r="AJ23" s="1">
        <v>0.1</v>
      </c>
      <c r="AK23" s="1">
        <v>4.0999999999999996</v>
      </c>
      <c r="AL23" s="1">
        <v>7.93</v>
      </c>
      <c r="AM23" s="1">
        <v>7.58</v>
      </c>
      <c r="AN23" s="1">
        <v>0.4</v>
      </c>
      <c r="AO23" s="1">
        <v>2.5</v>
      </c>
      <c r="AP23" s="1">
        <v>6.9</v>
      </c>
      <c r="AQ23" s="1">
        <v>8.6999999999999993</v>
      </c>
      <c r="AR23" s="1">
        <v>0.2</v>
      </c>
      <c r="AS23" s="1">
        <v>2.1</v>
      </c>
      <c r="AT23" s="1">
        <v>0.4</v>
      </c>
      <c r="AU23" s="1">
        <v>0.9</v>
      </c>
      <c r="AV23" s="1">
        <v>0.5</v>
      </c>
      <c r="AW23" s="1">
        <v>56</v>
      </c>
      <c r="AX23" s="1">
        <v>4.2</v>
      </c>
      <c r="AY23" s="1">
        <v>0.3</v>
      </c>
      <c r="AZ23" s="1">
        <v>0</v>
      </c>
      <c r="BA23" s="1">
        <v>0.3</v>
      </c>
      <c r="BB23" s="1">
        <v>0.6</v>
      </c>
      <c r="BC23" s="1">
        <v>7.6</v>
      </c>
      <c r="BD23" s="1">
        <v>4.5</v>
      </c>
      <c r="BE23" s="1">
        <v>2.2000000000000002</v>
      </c>
      <c r="BF23" s="1">
        <v>0.9</v>
      </c>
      <c r="BG23" s="1">
        <v>1.2</v>
      </c>
      <c r="BH23" s="1">
        <v>0.6</v>
      </c>
      <c r="BI23" s="1">
        <v>0.67</v>
      </c>
      <c r="BJ23" s="1">
        <v>27.6</v>
      </c>
      <c r="BK23" s="1">
        <v>23.5</v>
      </c>
      <c r="BL23" s="1">
        <v>85</v>
      </c>
      <c r="BM23" s="1">
        <v>15.9</v>
      </c>
      <c r="BN23" s="1">
        <v>12.7</v>
      </c>
      <c r="BO23" s="1">
        <v>80</v>
      </c>
      <c r="BP23" s="1">
        <v>6.1</v>
      </c>
      <c r="BQ23" s="1">
        <v>5.0999999999999996</v>
      </c>
      <c r="BR23" s="1">
        <v>84</v>
      </c>
      <c r="BS23" s="1">
        <v>0.2</v>
      </c>
      <c r="BT23" s="1">
        <v>0</v>
      </c>
      <c r="BU23" s="1">
        <v>3</v>
      </c>
      <c r="BV23" s="1">
        <v>7</v>
      </c>
      <c r="BW23" s="1">
        <v>1</v>
      </c>
      <c r="BX23" s="1">
        <v>0</v>
      </c>
      <c r="BY23" s="1">
        <v>32.799999999999997</v>
      </c>
      <c r="BZ23" s="1">
        <v>0.6</v>
      </c>
      <c r="CA23" s="1">
        <v>3.1</v>
      </c>
      <c r="CB23" s="1">
        <v>1</v>
      </c>
      <c r="CC23" s="1">
        <v>0.1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3.7586582600000003</v>
      </c>
      <c r="CL23" s="1">
        <v>4</v>
      </c>
    </row>
    <row r="24" spans="1:90" x14ac:dyDescent="0.25">
      <c r="A24" s="1" t="s">
        <v>105</v>
      </c>
      <c r="B24" s="1">
        <v>6.9</v>
      </c>
      <c r="C24" s="1">
        <v>8</v>
      </c>
      <c r="D24" s="1">
        <v>61.12</v>
      </c>
      <c r="E24" s="1">
        <v>0.28999999999999998</v>
      </c>
      <c r="F24" s="1">
        <v>0.22</v>
      </c>
      <c r="G24" s="1">
        <v>0.4</v>
      </c>
      <c r="H24" s="1">
        <v>2</v>
      </c>
      <c r="I24" s="1">
        <v>1.88</v>
      </c>
      <c r="J24" s="1">
        <v>0.62</v>
      </c>
      <c r="K24" s="1">
        <v>1.25</v>
      </c>
      <c r="L24" s="1">
        <v>0.62</v>
      </c>
      <c r="M24" s="1">
        <v>0.25</v>
      </c>
      <c r="N24" s="1">
        <v>0.12</v>
      </c>
      <c r="O24" s="1">
        <v>0.21</v>
      </c>
      <c r="P24" s="1">
        <v>0.21</v>
      </c>
      <c r="Q24" s="1">
        <v>0</v>
      </c>
      <c r="R24" s="1">
        <v>0</v>
      </c>
      <c r="S24" s="1">
        <v>0</v>
      </c>
      <c r="T24" s="1">
        <v>0</v>
      </c>
      <c r="U24" s="1">
        <v>11.5</v>
      </c>
      <c r="V24" s="1">
        <v>9.5</v>
      </c>
      <c r="W24" s="1">
        <v>83</v>
      </c>
      <c r="X24" s="1">
        <v>4.38</v>
      </c>
      <c r="Y24" s="1">
        <v>1.38</v>
      </c>
      <c r="Z24" s="1">
        <v>32</v>
      </c>
      <c r="AA24" s="1">
        <v>3.88</v>
      </c>
      <c r="AB24" s="1">
        <v>0</v>
      </c>
      <c r="AC24" s="1">
        <v>1.38</v>
      </c>
      <c r="AD24" s="1">
        <v>0.12</v>
      </c>
      <c r="AE24" s="1">
        <v>0.16</v>
      </c>
      <c r="AF24" s="1">
        <v>0.25</v>
      </c>
      <c r="AG24" s="1">
        <v>0</v>
      </c>
      <c r="AH24" s="1">
        <v>0</v>
      </c>
      <c r="AI24" s="1">
        <v>0</v>
      </c>
      <c r="AJ24" s="1">
        <v>0.25</v>
      </c>
      <c r="AK24" s="1">
        <v>29.75</v>
      </c>
      <c r="AL24" s="1">
        <v>23.48</v>
      </c>
      <c r="AM24" s="1">
        <v>9.7799999999999994</v>
      </c>
      <c r="AN24" s="1">
        <v>1.5</v>
      </c>
      <c r="AO24" s="1">
        <v>3.8</v>
      </c>
      <c r="AP24" s="1">
        <v>6.12</v>
      </c>
      <c r="AQ24" s="1">
        <v>8.3800000000000008</v>
      </c>
      <c r="AR24" s="1">
        <v>0</v>
      </c>
      <c r="AS24" s="1">
        <v>2.62</v>
      </c>
      <c r="AT24" s="1">
        <v>0.75</v>
      </c>
      <c r="AU24" s="1">
        <v>0.62</v>
      </c>
      <c r="AV24" s="1">
        <v>0.38</v>
      </c>
      <c r="AW24" s="1">
        <v>61</v>
      </c>
      <c r="AX24" s="1">
        <v>4.12</v>
      </c>
      <c r="AY24" s="1">
        <v>0.38</v>
      </c>
      <c r="AZ24" s="1">
        <v>0</v>
      </c>
      <c r="BA24" s="1">
        <v>0.75</v>
      </c>
      <c r="BB24" s="1">
        <v>1.1200000000000001</v>
      </c>
      <c r="BC24" s="1">
        <v>14.38</v>
      </c>
      <c r="BD24" s="1">
        <v>8.5</v>
      </c>
      <c r="BE24" s="1">
        <v>4.25</v>
      </c>
      <c r="BF24" s="1">
        <v>0.88</v>
      </c>
      <c r="BG24" s="1">
        <v>2.75</v>
      </c>
      <c r="BH24" s="1">
        <v>1.38</v>
      </c>
      <c r="BI24" s="1">
        <v>1.25</v>
      </c>
      <c r="BJ24" s="1">
        <v>24.75</v>
      </c>
      <c r="BK24" s="1">
        <v>20.88</v>
      </c>
      <c r="BL24" s="1">
        <v>84</v>
      </c>
      <c r="BM24" s="1">
        <v>21.88</v>
      </c>
      <c r="BN24" s="1">
        <v>16</v>
      </c>
      <c r="BO24" s="1">
        <v>73</v>
      </c>
      <c r="BP24" s="1">
        <v>11.5</v>
      </c>
      <c r="BQ24" s="1">
        <v>9.5</v>
      </c>
      <c r="BR24" s="1">
        <v>83</v>
      </c>
      <c r="BS24" s="1">
        <v>0.12</v>
      </c>
      <c r="BT24" s="1">
        <v>0</v>
      </c>
      <c r="BU24" s="1">
        <v>5</v>
      </c>
      <c r="BV24" s="1">
        <v>3</v>
      </c>
      <c r="BW24" s="1">
        <v>0</v>
      </c>
      <c r="BX24" s="1">
        <v>1.62</v>
      </c>
      <c r="BY24" s="1">
        <v>45.62</v>
      </c>
      <c r="BZ24" s="1">
        <v>4.75</v>
      </c>
      <c r="CA24" s="1">
        <v>1.38</v>
      </c>
      <c r="CB24" s="1">
        <v>4.75</v>
      </c>
      <c r="CC24" s="1">
        <v>0</v>
      </c>
      <c r="CD24" s="1">
        <v>0</v>
      </c>
      <c r="CE24" s="1">
        <v>3.25</v>
      </c>
      <c r="CF24" s="1">
        <v>0</v>
      </c>
      <c r="CG24" s="1">
        <v>0.38</v>
      </c>
      <c r="CH24" s="1">
        <v>0</v>
      </c>
      <c r="CI24" s="1">
        <v>0</v>
      </c>
      <c r="CJ24" s="1">
        <v>0</v>
      </c>
      <c r="CK24" s="1">
        <f t="shared" si="0"/>
        <v>5.3714226700000021</v>
      </c>
      <c r="CL24" s="1">
        <v>4</v>
      </c>
    </row>
    <row r="25" spans="1:90" x14ac:dyDescent="0.25">
      <c r="A25" s="1" t="s">
        <v>140</v>
      </c>
      <c r="B25" s="1">
        <v>5.3</v>
      </c>
      <c r="C25" s="1">
        <v>14</v>
      </c>
      <c r="D25" s="1">
        <v>76.569999999999993</v>
      </c>
      <c r="E25" s="1">
        <v>7.0000000000000007E-2</v>
      </c>
      <c r="F25" s="1">
        <v>0.08</v>
      </c>
      <c r="G25" s="1">
        <v>0.1</v>
      </c>
      <c r="H25" s="1">
        <v>1</v>
      </c>
      <c r="I25" s="1">
        <v>0.71</v>
      </c>
      <c r="J25" s="1">
        <v>0.14000000000000001</v>
      </c>
      <c r="K25" s="1">
        <v>0.36</v>
      </c>
      <c r="L25" s="1">
        <v>0.36</v>
      </c>
      <c r="M25" s="1">
        <v>0</v>
      </c>
      <c r="N25" s="1">
        <v>7.0000000000000007E-2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8.7100000000000009</v>
      </c>
      <c r="W25" s="1">
        <v>73</v>
      </c>
      <c r="X25" s="1">
        <v>0.21</v>
      </c>
      <c r="Y25" s="1">
        <v>0</v>
      </c>
      <c r="Z25" s="1">
        <v>0</v>
      </c>
      <c r="AA25" s="1">
        <v>0</v>
      </c>
      <c r="AB25" s="1">
        <v>0</v>
      </c>
      <c r="AC25" s="1">
        <v>0.36</v>
      </c>
      <c r="AD25" s="1">
        <v>7.0000000000000007E-2</v>
      </c>
      <c r="AE25" s="1">
        <v>0.05</v>
      </c>
      <c r="AF25" s="1">
        <v>7.0000000000000007E-2</v>
      </c>
      <c r="AG25" s="1">
        <v>0</v>
      </c>
      <c r="AH25" s="1">
        <v>0.28999999999999998</v>
      </c>
      <c r="AI25" s="1">
        <v>0</v>
      </c>
      <c r="AJ25" s="1">
        <v>0.28999999999999998</v>
      </c>
      <c r="AK25" s="1">
        <v>7.36</v>
      </c>
      <c r="AL25" s="1">
        <v>7.29</v>
      </c>
      <c r="AM25" s="1">
        <v>9.69</v>
      </c>
      <c r="AN25" s="1">
        <v>0.3</v>
      </c>
      <c r="AO25" s="1">
        <v>2.6</v>
      </c>
      <c r="AP25" s="1">
        <v>10.5</v>
      </c>
      <c r="AQ25" s="1">
        <v>11.14</v>
      </c>
      <c r="AR25" s="1">
        <v>0</v>
      </c>
      <c r="AS25" s="1">
        <v>2</v>
      </c>
      <c r="AT25" s="1">
        <v>1</v>
      </c>
      <c r="AU25" s="1">
        <v>1.57</v>
      </c>
      <c r="AV25" s="1">
        <v>0.79</v>
      </c>
      <c r="AW25" s="1">
        <v>50</v>
      </c>
      <c r="AX25" s="1">
        <v>5.79</v>
      </c>
      <c r="AY25" s="1">
        <v>0.56999999999999995</v>
      </c>
      <c r="AZ25" s="1">
        <v>0.21</v>
      </c>
      <c r="BA25" s="1">
        <v>0.86</v>
      </c>
      <c r="BB25" s="1">
        <v>1.64</v>
      </c>
      <c r="BC25" s="1">
        <v>11.71</v>
      </c>
      <c r="BD25" s="1">
        <v>6.86</v>
      </c>
      <c r="BE25" s="1">
        <v>3.93</v>
      </c>
      <c r="BF25" s="1">
        <v>0.71</v>
      </c>
      <c r="BG25" s="1">
        <v>1.57</v>
      </c>
      <c r="BH25" s="1">
        <v>1.71</v>
      </c>
      <c r="BI25" s="1">
        <v>1.33</v>
      </c>
      <c r="BJ25" s="1">
        <v>46.07</v>
      </c>
      <c r="BK25" s="1">
        <v>40.07</v>
      </c>
      <c r="BL25" s="1">
        <v>87</v>
      </c>
      <c r="BM25" s="1">
        <v>24.5</v>
      </c>
      <c r="BN25" s="1">
        <v>19.79</v>
      </c>
      <c r="BO25" s="1">
        <v>81</v>
      </c>
      <c r="BP25" s="1">
        <v>12</v>
      </c>
      <c r="BQ25" s="1">
        <v>8.7100000000000009</v>
      </c>
      <c r="BR25" s="1">
        <v>73</v>
      </c>
      <c r="BS25" s="1">
        <v>0</v>
      </c>
      <c r="BT25" s="1">
        <v>0</v>
      </c>
      <c r="BU25" s="1">
        <v>12</v>
      </c>
      <c r="BV25" s="1">
        <v>2</v>
      </c>
      <c r="BW25" s="1">
        <v>3</v>
      </c>
      <c r="BX25" s="1">
        <v>0.71</v>
      </c>
      <c r="BY25" s="1">
        <v>55.93</v>
      </c>
      <c r="BZ25" s="1">
        <v>1.71</v>
      </c>
      <c r="CA25" s="1">
        <v>4.29</v>
      </c>
      <c r="CB25" s="1">
        <v>1.64</v>
      </c>
      <c r="CC25" s="1">
        <v>0.14000000000000001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3.116239460000001</v>
      </c>
      <c r="CL25" s="1">
        <v>3</v>
      </c>
    </row>
    <row r="26" spans="1:90" x14ac:dyDescent="0.25">
      <c r="A26" s="1" t="s">
        <v>129</v>
      </c>
      <c r="B26" s="1">
        <v>5.4</v>
      </c>
      <c r="C26" s="1">
        <v>11</v>
      </c>
      <c r="D26" s="1">
        <v>55.45</v>
      </c>
      <c r="E26" s="1">
        <v>0.21</v>
      </c>
      <c r="F26" s="1">
        <v>0.35</v>
      </c>
      <c r="G26" s="1">
        <v>0.4</v>
      </c>
      <c r="H26" s="1">
        <v>7</v>
      </c>
      <c r="I26" s="1">
        <v>1.45</v>
      </c>
      <c r="J26" s="1">
        <v>0.45</v>
      </c>
      <c r="K26" s="1">
        <v>1.36</v>
      </c>
      <c r="L26" s="1">
        <v>0.09</v>
      </c>
      <c r="M26" s="1">
        <v>0.55000000000000004</v>
      </c>
      <c r="N26" s="1">
        <v>0.27</v>
      </c>
      <c r="O26" s="1">
        <v>0.26</v>
      </c>
      <c r="P26" s="1">
        <v>0.26</v>
      </c>
      <c r="Q26" s="1">
        <v>0.36</v>
      </c>
      <c r="R26" s="1">
        <v>0.36</v>
      </c>
      <c r="S26" s="1">
        <v>0</v>
      </c>
      <c r="T26" s="1">
        <v>0</v>
      </c>
      <c r="U26" s="1">
        <v>5.73</v>
      </c>
      <c r="V26" s="1">
        <v>4.09</v>
      </c>
      <c r="W26" s="1">
        <v>71</v>
      </c>
      <c r="X26" s="1">
        <v>2.27</v>
      </c>
      <c r="Y26" s="1">
        <v>0.27</v>
      </c>
      <c r="Z26" s="1">
        <v>12</v>
      </c>
      <c r="AA26" s="1">
        <v>1.36</v>
      </c>
      <c r="AB26" s="1">
        <v>0</v>
      </c>
      <c r="AC26" s="1">
        <v>1.45</v>
      </c>
      <c r="AD26" s="1">
        <v>0.18</v>
      </c>
      <c r="AE26" s="1">
        <v>0.17</v>
      </c>
      <c r="AF26" s="1">
        <v>0.27</v>
      </c>
      <c r="AG26" s="1">
        <v>0</v>
      </c>
      <c r="AH26" s="1">
        <v>0.09</v>
      </c>
      <c r="AI26" s="1">
        <v>0</v>
      </c>
      <c r="AJ26" s="1">
        <v>0.27</v>
      </c>
      <c r="AK26" s="1">
        <v>22.91</v>
      </c>
      <c r="AL26" s="1">
        <v>17.87</v>
      </c>
      <c r="AM26" s="1">
        <v>20.45</v>
      </c>
      <c r="AN26" s="1">
        <v>1.8</v>
      </c>
      <c r="AO26" s="1">
        <v>4</v>
      </c>
      <c r="AP26" s="1">
        <v>6.09</v>
      </c>
      <c r="AQ26" s="1">
        <v>15.09</v>
      </c>
      <c r="AR26" s="1">
        <v>0.27</v>
      </c>
      <c r="AS26" s="1">
        <v>4.7300000000000004</v>
      </c>
      <c r="AT26" s="1">
        <v>0.64</v>
      </c>
      <c r="AU26" s="1">
        <v>1.27</v>
      </c>
      <c r="AV26" s="1">
        <v>0.82</v>
      </c>
      <c r="AW26" s="1">
        <v>65</v>
      </c>
      <c r="AX26" s="1">
        <v>2.27</v>
      </c>
      <c r="AY26" s="1">
        <v>0.09</v>
      </c>
      <c r="AZ26" s="1">
        <v>0.09</v>
      </c>
      <c r="BA26" s="1">
        <v>0.55000000000000004</v>
      </c>
      <c r="BB26" s="1">
        <v>0.73</v>
      </c>
      <c r="BC26" s="1">
        <v>10.64</v>
      </c>
      <c r="BD26" s="1">
        <v>5.73</v>
      </c>
      <c r="BE26" s="1">
        <v>4.3600000000000003</v>
      </c>
      <c r="BF26" s="1">
        <v>0.27</v>
      </c>
      <c r="BG26" s="1">
        <v>1.18</v>
      </c>
      <c r="BH26" s="1">
        <v>1.55</v>
      </c>
      <c r="BI26" s="1">
        <v>1.28</v>
      </c>
      <c r="BJ26" s="1">
        <v>12.36</v>
      </c>
      <c r="BK26" s="1">
        <v>9.27</v>
      </c>
      <c r="BL26" s="1">
        <v>75</v>
      </c>
      <c r="BM26" s="1">
        <v>10.91</v>
      </c>
      <c r="BN26" s="1">
        <v>6.82</v>
      </c>
      <c r="BO26" s="1">
        <v>63</v>
      </c>
      <c r="BP26" s="1">
        <v>5.73</v>
      </c>
      <c r="BQ26" s="1">
        <v>4.09</v>
      </c>
      <c r="BR26" s="1">
        <v>71</v>
      </c>
      <c r="BS26" s="1">
        <v>0.09</v>
      </c>
      <c r="BT26" s="1">
        <v>0</v>
      </c>
      <c r="BU26" s="1">
        <v>7</v>
      </c>
      <c r="BV26" s="1">
        <v>4</v>
      </c>
      <c r="BW26" s="1">
        <v>4</v>
      </c>
      <c r="BX26" s="1">
        <v>1</v>
      </c>
      <c r="BY26" s="1">
        <v>26.27</v>
      </c>
      <c r="BZ26" s="1">
        <v>3.45</v>
      </c>
      <c r="CA26" s="1">
        <v>0.36</v>
      </c>
      <c r="CB26" s="1">
        <v>2.64</v>
      </c>
      <c r="CC26" s="1">
        <v>0.27</v>
      </c>
      <c r="CD26" s="1">
        <v>0</v>
      </c>
      <c r="CE26" s="1">
        <v>1.36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4.447515120000002</v>
      </c>
      <c r="CL26" s="1">
        <v>3</v>
      </c>
    </row>
    <row r="27" spans="1:90" x14ac:dyDescent="0.25">
      <c r="A27" s="1" t="s">
        <v>134</v>
      </c>
      <c r="B27" s="1">
        <v>5.3</v>
      </c>
      <c r="C27" s="1">
        <v>11</v>
      </c>
      <c r="D27" s="1">
        <v>28.82</v>
      </c>
      <c r="E27" s="1">
        <v>0.16</v>
      </c>
      <c r="F27" s="1">
        <v>0.33</v>
      </c>
      <c r="G27" s="1">
        <v>0.2</v>
      </c>
      <c r="H27" s="1">
        <v>3</v>
      </c>
      <c r="I27" s="1">
        <v>1</v>
      </c>
      <c r="J27" s="1">
        <v>0.18</v>
      </c>
      <c r="K27" s="1">
        <v>0.36</v>
      </c>
      <c r="L27" s="1">
        <v>0.64</v>
      </c>
      <c r="M27" s="1">
        <v>0.27</v>
      </c>
      <c r="N27" s="1">
        <v>0</v>
      </c>
      <c r="O27" s="1">
        <v>0.08</v>
      </c>
      <c r="P27" s="1">
        <v>0.15</v>
      </c>
      <c r="Q27" s="1">
        <v>0.18</v>
      </c>
      <c r="R27" s="1">
        <v>0.18</v>
      </c>
      <c r="S27" s="1">
        <v>0</v>
      </c>
      <c r="T27" s="1">
        <v>0</v>
      </c>
      <c r="U27" s="1">
        <v>6.91</v>
      </c>
      <c r="V27" s="1">
        <v>5.36</v>
      </c>
      <c r="W27" s="1">
        <v>78</v>
      </c>
      <c r="X27" s="1">
        <v>0.64</v>
      </c>
      <c r="Y27" s="1">
        <v>0</v>
      </c>
      <c r="Z27" s="1">
        <v>0</v>
      </c>
      <c r="AA27" s="1">
        <v>0.18</v>
      </c>
      <c r="AB27" s="1">
        <v>0.36</v>
      </c>
      <c r="AC27" s="1">
        <v>0.36</v>
      </c>
      <c r="AD27" s="1">
        <v>0</v>
      </c>
      <c r="AE27" s="1">
        <v>0.04</v>
      </c>
      <c r="AF27" s="1">
        <v>0.09</v>
      </c>
      <c r="AG27" s="1">
        <v>0</v>
      </c>
      <c r="AH27" s="1">
        <v>0.09</v>
      </c>
      <c r="AI27" s="1">
        <v>0</v>
      </c>
      <c r="AJ27" s="1">
        <v>0.09</v>
      </c>
      <c r="AK27" s="1">
        <v>11.27</v>
      </c>
      <c r="AL27" s="1">
        <v>5.46</v>
      </c>
      <c r="AM27" s="1">
        <v>12.64</v>
      </c>
      <c r="AN27" s="1">
        <v>0.9</v>
      </c>
      <c r="AO27" s="1">
        <v>2.5</v>
      </c>
      <c r="AP27" s="1">
        <v>4.6399999999999997</v>
      </c>
      <c r="AQ27" s="1">
        <v>8.73</v>
      </c>
      <c r="AR27" s="1">
        <v>0.27</v>
      </c>
      <c r="AS27" s="1">
        <v>2.5499999999999998</v>
      </c>
      <c r="AT27" s="1">
        <v>0.36</v>
      </c>
      <c r="AU27" s="1">
        <v>1.27</v>
      </c>
      <c r="AV27" s="1">
        <v>0.91</v>
      </c>
      <c r="AW27" s="1">
        <v>72</v>
      </c>
      <c r="AX27" s="1">
        <v>1.82</v>
      </c>
      <c r="AY27" s="1">
        <v>0.27</v>
      </c>
      <c r="AZ27" s="1">
        <v>0.09</v>
      </c>
      <c r="BA27" s="1">
        <v>0.18</v>
      </c>
      <c r="BB27" s="1">
        <v>0.55000000000000004</v>
      </c>
      <c r="BC27" s="1">
        <v>11.64</v>
      </c>
      <c r="BD27" s="1">
        <v>7</v>
      </c>
      <c r="BE27" s="1">
        <v>3.91</v>
      </c>
      <c r="BF27" s="1">
        <v>0.82</v>
      </c>
      <c r="BG27" s="1">
        <v>1.55</v>
      </c>
      <c r="BH27" s="1">
        <v>1.64</v>
      </c>
      <c r="BI27" s="1">
        <v>1.29</v>
      </c>
      <c r="BJ27" s="1">
        <v>15.45</v>
      </c>
      <c r="BK27" s="1">
        <v>13</v>
      </c>
      <c r="BL27" s="1">
        <v>84</v>
      </c>
      <c r="BM27" s="1">
        <v>10.45</v>
      </c>
      <c r="BN27" s="1">
        <v>7.82</v>
      </c>
      <c r="BO27" s="1">
        <v>75</v>
      </c>
      <c r="BP27" s="1">
        <v>6.91</v>
      </c>
      <c r="BQ27" s="1">
        <v>5.36</v>
      </c>
      <c r="BR27" s="1">
        <v>78</v>
      </c>
      <c r="BS27" s="1">
        <v>0.09</v>
      </c>
      <c r="BT27" s="1">
        <v>0</v>
      </c>
      <c r="BU27" s="1">
        <v>2</v>
      </c>
      <c r="BV27" s="1">
        <v>9</v>
      </c>
      <c r="BW27" s="1">
        <v>1</v>
      </c>
      <c r="BX27" s="1">
        <v>0.18</v>
      </c>
      <c r="BY27" s="1">
        <v>22.64</v>
      </c>
      <c r="BZ27" s="1">
        <v>1.18</v>
      </c>
      <c r="CA27" s="1">
        <v>1.82</v>
      </c>
      <c r="CB27" s="1">
        <v>1.0900000000000001</v>
      </c>
      <c r="CC27" s="1">
        <v>0.09</v>
      </c>
      <c r="CD27" s="1">
        <v>0</v>
      </c>
      <c r="CE27" s="1">
        <v>0.18</v>
      </c>
      <c r="CF27" s="1">
        <v>0</v>
      </c>
      <c r="CG27" s="1">
        <v>0</v>
      </c>
      <c r="CH27" s="1">
        <v>0</v>
      </c>
      <c r="CI27" s="1">
        <v>0.09</v>
      </c>
      <c r="CJ27" s="1">
        <v>0.09</v>
      </c>
      <c r="CK27" s="1">
        <f t="shared" si="0"/>
        <v>3.6011110199999994</v>
      </c>
      <c r="CL27" s="1">
        <v>3</v>
      </c>
    </row>
    <row r="28" spans="1:90" x14ac:dyDescent="0.25">
      <c r="A28" s="1" t="s">
        <v>83</v>
      </c>
      <c r="B28" s="1">
        <v>4.4000000000000004</v>
      </c>
      <c r="C28" s="1">
        <v>4</v>
      </c>
      <c r="D28" s="1">
        <v>74</v>
      </c>
      <c r="E28" s="1">
        <v>0.09</v>
      </c>
      <c r="F28" s="1">
        <v>0</v>
      </c>
      <c r="G28" s="1">
        <v>0.2</v>
      </c>
      <c r="H28" s="1">
        <v>0</v>
      </c>
      <c r="I28" s="1">
        <v>0.5</v>
      </c>
      <c r="J28" s="1">
        <v>0.25</v>
      </c>
      <c r="K28" s="1">
        <v>0</v>
      </c>
      <c r="L28" s="1">
        <v>0.5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10</v>
      </c>
      <c r="V28" s="1">
        <v>8.5</v>
      </c>
      <c r="W28" s="1">
        <v>85</v>
      </c>
      <c r="X28" s="1">
        <v>0.25</v>
      </c>
      <c r="Y28" s="1">
        <v>0.25</v>
      </c>
      <c r="Z28" s="1">
        <v>100</v>
      </c>
      <c r="AA28" s="1">
        <v>0</v>
      </c>
      <c r="AB28" s="1">
        <v>0</v>
      </c>
      <c r="AC28" s="1">
        <v>1</v>
      </c>
      <c r="AD28" s="1">
        <v>0.25</v>
      </c>
      <c r="AE28" s="1">
        <v>0.13</v>
      </c>
      <c r="AF28" s="1">
        <v>0</v>
      </c>
      <c r="AG28" s="1">
        <v>0</v>
      </c>
      <c r="AH28" s="1">
        <v>0.25</v>
      </c>
      <c r="AI28" s="1">
        <v>0</v>
      </c>
      <c r="AJ28" s="1">
        <v>0.75</v>
      </c>
      <c r="AK28" s="1">
        <v>2</v>
      </c>
      <c r="AL28" s="1">
        <v>13.9</v>
      </c>
      <c r="AM28" s="1">
        <v>11.6</v>
      </c>
      <c r="AN28" s="1">
        <v>0.6</v>
      </c>
      <c r="AO28" s="1">
        <v>2.9</v>
      </c>
      <c r="AP28" s="1">
        <v>12.5</v>
      </c>
      <c r="AQ28" s="1">
        <v>12.5</v>
      </c>
      <c r="AR28" s="1">
        <v>0</v>
      </c>
      <c r="AS28" s="1">
        <v>2.25</v>
      </c>
      <c r="AT28" s="1">
        <v>0.25</v>
      </c>
      <c r="AU28" s="1">
        <v>1.25</v>
      </c>
      <c r="AV28" s="1">
        <v>0.5</v>
      </c>
      <c r="AW28" s="1">
        <v>40</v>
      </c>
      <c r="AX28" s="1">
        <v>6</v>
      </c>
      <c r="AY28" s="1">
        <v>0.75</v>
      </c>
      <c r="AZ28" s="1">
        <v>0.5</v>
      </c>
      <c r="BA28" s="1">
        <v>1.25</v>
      </c>
      <c r="BB28" s="1">
        <v>2.5</v>
      </c>
      <c r="BC28" s="1">
        <v>11.5</v>
      </c>
      <c r="BD28" s="1">
        <v>7.5</v>
      </c>
      <c r="BE28" s="1">
        <v>2.75</v>
      </c>
      <c r="BF28" s="1">
        <v>2</v>
      </c>
      <c r="BG28" s="1">
        <v>2.75</v>
      </c>
      <c r="BH28" s="1">
        <v>0.5</v>
      </c>
      <c r="BI28" s="1">
        <v>0.78</v>
      </c>
      <c r="BJ28" s="1">
        <v>41</v>
      </c>
      <c r="BK28" s="1">
        <v>36.75</v>
      </c>
      <c r="BL28" s="1">
        <v>90</v>
      </c>
      <c r="BM28" s="1">
        <v>19.5</v>
      </c>
      <c r="BN28" s="1">
        <v>17.25</v>
      </c>
      <c r="BO28" s="1">
        <v>88</v>
      </c>
      <c r="BP28" s="1">
        <v>10</v>
      </c>
      <c r="BQ28" s="1">
        <v>8.5</v>
      </c>
      <c r="BR28" s="1">
        <v>85</v>
      </c>
      <c r="BS28" s="1">
        <v>0.25</v>
      </c>
      <c r="BT28" s="1">
        <v>0.25</v>
      </c>
      <c r="BU28" s="1">
        <v>3</v>
      </c>
      <c r="BV28" s="1">
        <v>1</v>
      </c>
      <c r="BW28" s="1">
        <v>0</v>
      </c>
      <c r="BX28" s="1">
        <v>0.25</v>
      </c>
      <c r="BY28" s="1">
        <v>49.75</v>
      </c>
      <c r="BZ28" s="1">
        <v>0</v>
      </c>
      <c r="CA28" s="1">
        <v>3.5</v>
      </c>
      <c r="CB28" s="1">
        <v>1.5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2.8709809699999989</v>
      </c>
      <c r="CL28" s="1">
        <v>3</v>
      </c>
    </row>
    <row r="29" spans="1:90" x14ac:dyDescent="0.25">
      <c r="A29" s="1" t="s">
        <v>151</v>
      </c>
      <c r="B29" s="1">
        <v>4.9000000000000004</v>
      </c>
      <c r="C29" s="1">
        <v>4</v>
      </c>
      <c r="D29" s="1">
        <v>90</v>
      </c>
      <c r="E29" s="1">
        <v>0.22</v>
      </c>
      <c r="F29" s="1">
        <v>0.14000000000000001</v>
      </c>
      <c r="G29" s="1">
        <v>0.4</v>
      </c>
      <c r="H29" s="1">
        <v>1</v>
      </c>
      <c r="I29" s="1">
        <v>1.5</v>
      </c>
      <c r="J29" s="1">
        <v>0.75</v>
      </c>
      <c r="K29" s="1">
        <v>1</v>
      </c>
      <c r="L29" s="1">
        <v>0.5</v>
      </c>
      <c r="M29" s="1">
        <v>0.5</v>
      </c>
      <c r="N29" s="1">
        <v>0</v>
      </c>
      <c r="O29" s="1">
        <v>0.28000000000000003</v>
      </c>
      <c r="P29" s="1">
        <v>0.28000000000000003</v>
      </c>
      <c r="Q29" s="1">
        <v>0.25</v>
      </c>
      <c r="R29" s="1">
        <v>0.25</v>
      </c>
      <c r="S29" s="1">
        <v>0</v>
      </c>
      <c r="T29" s="1">
        <v>0</v>
      </c>
      <c r="U29" s="1">
        <v>13.25</v>
      </c>
      <c r="V29" s="1">
        <v>10.5</v>
      </c>
      <c r="W29" s="1">
        <v>79</v>
      </c>
      <c r="X29" s="1">
        <v>0</v>
      </c>
      <c r="Y29" s="1">
        <v>0</v>
      </c>
      <c r="AA29" s="1">
        <v>0</v>
      </c>
      <c r="AB29" s="1">
        <v>0</v>
      </c>
      <c r="AC29" s="1">
        <v>0.75</v>
      </c>
      <c r="AD29" s="1">
        <v>0</v>
      </c>
      <c r="AE29" s="1">
        <v>0.08</v>
      </c>
      <c r="AF29" s="1">
        <v>0</v>
      </c>
      <c r="AG29" s="1">
        <v>0</v>
      </c>
      <c r="AH29" s="1">
        <v>0</v>
      </c>
      <c r="AI29" s="1">
        <v>0</v>
      </c>
      <c r="AJ29" s="1">
        <v>0.75</v>
      </c>
      <c r="AK29" s="1">
        <v>21.25</v>
      </c>
      <c r="AL29" s="1">
        <v>11.38</v>
      </c>
      <c r="AM29" s="1">
        <v>20.6</v>
      </c>
      <c r="AN29" s="1">
        <v>1.6</v>
      </c>
      <c r="AO29" s="1">
        <v>4.5999999999999996</v>
      </c>
      <c r="AP29" s="1">
        <v>12.75</v>
      </c>
      <c r="AQ29" s="1">
        <v>17.25</v>
      </c>
      <c r="AR29" s="1">
        <v>0.75</v>
      </c>
      <c r="AS29" s="1">
        <v>4.75</v>
      </c>
      <c r="AT29" s="1">
        <v>0.25</v>
      </c>
      <c r="AU29" s="1">
        <v>1.5</v>
      </c>
      <c r="AV29" s="1">
        <v>1.25</v>
      </c>
      <c r="AW29" s="1">
        <v>83</v>
      </c>
      <c r="AX29" s="1">
        <v>8.25</v>
      </c>
      <c r="AY29" s="1">
        <v>0.5</v>
      </c>
      <c r="AZ29" s="1">
        <v>0.25</v>
      </c>
      <c r="BA29" s="1">
        <v>1.25</v>
      </c>
      <c r="BB29" s="1">
        <v>2</v>
      </c>
      <c r="BC29" s="1">
        <v>11.5</v>
      </c>
      <c r="BD29" s="1">
        <v>7</v>
      </c>
      <c r="BE29" s="1">
        <v>3</v>
      </c>
      <c r="BF29" s="1">
        <v>1</v>
      </c>
      <c r="BG29" s="1">
        <v>1.5</v>
      </c>
      <c r="BH29" s="1">
        <v>0.5</v>
      </c>
      <c r="BI29" s="1">
        <v>0.8</v>
      </c>
      <c r="BJ29" s="1">
        <v>66.75</v>
      </c>
      <c r="BK29" s="1">
        <v>59.25</v>
      </c>
      <c r="BL29" s="1">
        <v>89</v>
      </c>
      <c r="BM29" s="1">
        <v>30.25</v>
      </c>
      <c r="BN29" s="1">
        <v>25.25</v>
      </c>
      <c r="BO29" s="1">
        <v>83</v>
      </c>
      <c r="BP29" s="1">
        <v>13.25</v>
      </c>
      <c r="BQ29" s="1">
        <v>10.5</v>
      </c>
      <c r="BR29" s="1">
        <v>79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1</v>
      </c>
      <c r="BY29" s="1">
        <v>80.5</v>
      </c>
      <c r="BZ29" s="1">
        <v>1.25</v>
      </c>
      <c r="CA29" s="1">
        <v>8.5</v>
      </c>
      <c r="CB29" s="1">
        <v>1.25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4.0131387800000011</v>
      </c>
      <c r="CL29" s="1">
        <v>3</v>
      </c>
    </row>
    <row r="30" spans="1:90" x14ac:dyDescent="0.25">
      <c r="A30" s="1" t="s">
        <v>80</v>
      </c>
      <c r="B30" s="1">
        <v>5.7</v>
      </c>
      <c r="C30" s="1">
        <v>17</v>
      </c>
      <c r="D30" s="1">
        <v>89.35</v>
      </c>
      <c r="E30" s="1">
        <v>0.14000000000000001</v>
      </c>
      <c r="F30" s="1">
        <v>0.11</v>
      </c>
      <c r="G30" s="1">
        <v>0.2</v>
      </c>
      <c r="H30" s="1">
        <v>3</v>
      </c>
      <c r="I30" s="1">
        <v>1.59</v>
      </c>
      <c r="J30" s="1">
        <v>0.41</v>
      </c>
      <c r="K30" s="1">
        <v>1.18</v>
      </c>
      <c r="L30" s="1">
        <v>0.41</v>
      </c>
      <c r="M30" s="1">
        <v>0.18</v>
      </c>
      <c r="N30" s="1">
        <v>0.76</v>
      </c>
      <c r="O30" s="1">
        <v>0.15</v>
      </c>
      <c r="P30" s="1">
        <v>0.15</v>
      </c>
      <c r="Q30" s="1">
        <v>0.12</v>
      </c>
      <c r="R30" s="1">
        <v>0.12</v>
      </c>
      <c r="S30" s="1">
        <v>0</v>
      </c>
      <c r="T30" s="1">
        <v>0.06</v>
      </c>
      <c r="U30" s="1">
        <v>11.18</v>
      </c>
      <c r="V30" s="1">
        <v>8.24</v>
      </c>
      <c r="W30" s="1">
        <v>74</v>
      </c>
      <c r="X30" s="1">
        <v>0.41</v>
      </c>
      <c r="Y30" s="1">
        <v>0.06</v>
      </c>
      <c r="Z30" s="1">
        <v>15</v>
      </c>
      <c r="AA30" s="1">
        <v>0</v>
      </c>
      <c r="AB30" s="1">
        <v>0</v>
      </c>
      <c r="AC30" s="1">
        <v>0.47</v>
      </c>
      <c r="AD30" s="1">
        <v>0</v>
      </c>
      <c r="AE30" s="1">
        <v>0.06</v>
      </c>
      <c r="AF30" s="1">
        <v>0.06</v>
      </c>
      <c r="AG30" s="1">
        <v>0</v>
      </c>
      <c r="AH30" s="1">
        <v>0.12</v>
      </c>
      <c r="AI30" s="1">
        <v>0</v>
      </c>
      <c r="AJ30" s="1">
        <v>0.24</v>
      </c>
      <c r="AK30" s="1">
        <v>21.71</v>
      </c>
      <c r="AL30" s="1">
        <v>7.77</v>
      </c>
      <c r="AM30" s="1">
        <v>17.98</v>
      </c>
      <c r="AN30" s="1">
        <v>0.9</v>
      </c>
      <c r="AO30" s="1">
        <v>3.6</v>
      </c>
      <c r="AP30" s="1">
        <v>11.71</v>
      </c>
      <c r="AQ30" s="1">
        <v>14.35</v>
      </c>
      <c r="AR30" s="1">
        <v>0.35</v>
      </c>
      <c r="AS30" s="1">
        <v>3.24</v>
      </c>
      <c r="AT30" s="1">
        <v>1.24</v>
      </c>
      <c r="AU30" s="1">
        <v>2.12</v>
      </c>
      <c r="AV30" s="1">
        <v>1.1200000000000001</v>
      </c>
      <c r="AW30" s="1">
        <v>53</v>
      </c>
      <c r="AX30" s="1">
        <v>5.29</v>
      </c>
      <c r="AY30" s="1">
        <v>3</v>
      </c>
      <c r="AZ30" s="1">
        <v>0.24</v>
      </c>
      <c r="BA30" s="1">
        <v>1.35</v>
      </c>
      <c r="BB30" s="1">
        <v>4.59</v>
      </c>
      <c r="BC30" s="1">
        <v>13.29</v>
      </c>
      <c r="BD30" s="1">
        <v>8.76</v>
      </c>
      <c r="BE30" s="1">
        <v>4.53</v>
      </c>
      <c r="BF30" s="1">
        <v>0.82</v>
      </c>
      <c r="BG30" s="1">
        <v>2.65</v>
      </c>
      <c r="BH30" s="1">
        <v>1.59</v>
      </c>
      <c r="BI30" s="1">
        <v>1.39</v>
      </c>
      <c r="BJ30" s="1">
        <v>40.18</v>
      </c>
      <c r="BK30" s="1">
        <v>32.880000000000003</v>
      </c>
      <c r="BL30" s="1">
        <v>82</v>
      </c>
      <c r="BM30" s="1">
        <v>22.35</v>
      </c>
      <c r="BN30" s="1">
        <v>16.82</v>
      </c>
      <c r="BO30" s="1">
        <v>75</v>
      </c>
      <c r="BP30" s="1">
        <v>11.18</v>
      </c>
      <c r="BQ30" s="1">
        <v>8.24</v>
      </c>
      <c r="BR30" s="1">
        <v>74</v>
      </c>
      <c r="BS30" s="1">
        <v>0</v>
      </c>
      <c r="BT30" s="1">
        <v>0</v>
      </c>
      <c r="BU30" s="1">
        <v>17</v>
      </c>
      <c r="BV30" s="1">
        <v>0</v>
      </c>
      <c r="BW30" s="1">
        <v>1</v>
      </c>
      <c r="BX30" s="1">
        <v>0.28999999999999998</v>
      </c>
      <c r="BY30" s="1">
        <v>54.76</v>
      </c>
      <c r="BZ30" s="1">
        <v>2.65</v>
      </c>
      <c r="CA30" s="1">
        <v>5.18</v>
      </c>
      <c r="CB30" s="1">
        <v>0.82</v>
      </c>
      <c r="CC30" s="1">
        <v>0.18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3.9960656099999983</v>
      </c>
      <c r="CL30" s="1">
        <v>2</v>
      </c>
    </row>
    <row r="31" spans="1:90" x14ac:dyDescent="0.25">
      <c r="A31" s="1" t="s">
        <v>196</v>
      </c>
      <c r="B31" s="1">
        <v>7.5</v>
      </c>
      <c r="C31" s="1">
        <v>17</v>
      </c>
      <c r="D31" s="1">
        <v>84.35</v>
      </c>
      <c r="E31" s="1">
        <v>0.22</v>
      </c>
      <c r="F31" s="1">
        <v>0.23</v>
      </c>
      <c r="G31" s="1">
        <v>0.5</v>
      </c>
      <c r="H31" s="1">
        <v>10</v>
      </c>
      <c r="I31" s="1">
        <v>1.41</v>
      </c>
      <c r="J31" s="1">
        <v>0.88</v>
      </c>
      <c r="K31" s="1">
        <v>1.35</v>
      </c>
      <c r="L31" s="1">
        <v>0.06</v>
      </c>
      <c r="M31" s="1">
        <v>0.47</v>
      </c>
      <c r="N31" s="1">
        <v>0.12</v>
      </c>
      <c r="O31" s="1">
        <v>0.31</v>
      </c>
      <c r="P31" s="1">
        <v>0.31</v>
      </c>
      <c r="Q31" s="1">
        <v>0.41</v>
      </c>
      <c r="R31" s="1">
        <v>0.41</v>
      </c>
      <c r="S31" s="1">
        <v>0</v>
      </c>
      <c r="T31" s="1">
        <v>0</v>
      </c>
      <c r="U31" s="1">
        <v>23.59</v>
      </c>
      <c r="V31" s="1">
        <v>19.940000000000001</v>
      </c>
      <c r="W31" s="1">
        <v>85</v>
      </c>
      <c r="X31" s="1">
        <v>1.71</v>
      </c>
      <c r="Y31" s="1">
        <v>0.24</v>
      </c>
      <c r="Z31" s="1">
        <v>14</v>
      </c>
      <c r="AA31" s="1">
        <v>0.71</v>
      </c>
      <c r="AB31" s="1">
        <v>0</v>
      </c>
      <c r="AC31" s="1">
        <v>1.59</v>
      </c>
      <c r="AD31" s="1">
        <v>0.28999999999999998</v>
      </c>
      <c r="AE31" s="1">
        <v>0.23</v>
      </c>
      <c r="AF31" s="1">
        <v>0.18</v>
      </c>
      <c r="AG31" s="1">
        <v>0</v>
      </c>
      <c r="AH31" s="1">
        <v>0.24</v>
      </c>
      <c r="AI31" s="1">
        <v>0</v>
      </c>
      <c r="AJ31" s="1">
        <v>0.53</v>
      </c>
      <c r="AK31" s="1">
        <v>30.88</v>
      </c>
      <c r="AL31" s="1">
        <v>24.59</v>
      </c>
      <c r="AM31" s="1">
        <v>26.4</v>
      </c>
      <c r="AN31" s="1">
        <v>2.2000000000000002</v>
      </c>
      <c r="AO31" s="1">
        <v>4.9000000000000004</v>
      </c>
      <c r="AP31" s="1">
        <v>13.76</v>
      </c>
      <c r="AQ31" s="1">
        <v>22.76</v>
      </c>
      <c r="AR31" s="1">
        <v>0.71</v>
      </c>
      <c r="AS31" s="1">
        <v>5.47</v>
      </c>
      <c r="AT31" s="1">
        <v>0.47</v>
      </c>
      <c r="AU31" s="1">
        <v>1.76</v>
      </c>
      <c r="AV31" s="1">
        <v>1</v>
      </c>
      <c r="AW31" s="1">
        <v>57</v>
      </c>
      <c r="AX31" s="1">
        <v>4.47</v>
      </c>
      <c r="AY31" s="1">
        <v>0.53</v>
      </c>
      <c r="AZ31" s="1">
        <v>0</v>
      </c>
      <c r="BA31" s="1">
        <v>0.59</v>
      </c>
      <c r="BB31" s="1">
        <v>1.1200000000000001</v>
      </c>
      <c r="BC31" s="1">
        <v>5.94</v>
      </c>
      <c r="BD31" s="1">
        <v>3.94</v>
      </c>
      <c r="BE31" s="1">
        <v>2</v>
      </c>
      <c r="BF31" s="1">
        <v>0.53</v>
      </c>
      <c r="BG31" s="1">
        <v>1</v>
      </c>
      <c r="BH31" s="1">
        <v>0.65</v>
      </c>
      <c r="BI31" s="1">
        <v>0.62</v>
      </c>
      <c r="BJ31" s="1">
        <v>55.41</v>
      </c>
      <c r="BK31" s="1">
        <v>49.41</v>
      </c>
      <c r="BL31" s="1">
        <v>89</v>
      </c>
      <c r="BM31" s="1">
        <v>39.24</v>
      </c>
      <c r="BN31" s="1">
        <v>33.29</v>
      </c>
      <c r="BO31" s="1">
        <v>85</v>
      </c>
      <c r="BP31" s="1">
        <v>23.59</v>
      </c>
      <c r="BQ31" s="1">
        <v>19.940000000000001</v>
      </c>
      <c r="BR31" s="1">
        <v>85</v>
      </c>
      <c r="BS31" s="1">
        <v>0.18</v>
      </c>
      <c r="BT31" s="1">
        <v>0.12</v>
      </c>
      <c r="BU31" s="1">
        <v>17</v>
      </c>
      <c r="BV31" s="1">
        <v>0</v>
      </c>
      <c r="BW31" s="1">
        <v>4</v>
      </c>
      <c r="BX31" s="1">
        <v>1.65</v>
      </c>
      <c r="BY31" s="1">
        <v>71.59</v>
      </c>
      <c r="BZ31" s="1">
        <v>5.41</v>
      </c>
      <c r="CA31" s="1">
        <v>4.18</v>
      </c>
      <c r="CB31" s="1">
        <v>2.94</v>
      </c>
      <c r="CC31" s="1">
        <v>0.24</v>
      </c>
      <c r="CD31" s="1">
        <v>0</v>
      </c>
      <c r="CE31" s="1">
        <v>0.06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5.3723660899999999</v>
      </c>
      <c r="CL31" s="1">
        <v>2</v>
      </c>
    </row>
    <row r="32" spans="1:90" x14ac:dyDescent="0.25">
      <c r="A32" s="1" t="s">
        <v>95</v>
      </c>
      <c r="B32" s="1">
        <v>4.5</v>
      </c>
      <c r="C32" s="1">
        <v>16</v>
      </c>
      <c r="D32" s="1">
        <v>85.81</v>
      </c>
      <c r="E32" s="1">
        <v>0.04</v>
      </c>
      <c r="F32" s="1">
        <v>0</v>
      </c>
      <c r="G32" s="1">
        <v>0.1</v>
      </c>
      <c r="H32" s="1">
        <v>0</v>
      </c>
      <c r="I32" s="1">
        <v>0.5</v>
      </c>
      <c r="J32" s="1">
        <v>0</v>
      </c>
      <c r="K32" s="1">
        <v>0.12</v>
      </c>
      <c r="L32" s="1">
        <v>0.38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14.44</v>
      </c>
      <c r="V32" s="1">
        <v>10</v>
      </c>
      <c r="W32" s="1">
        <v>69</v>
      </c>
      <c r="X32" s="1">
        <v>0.44</v>
      </c>
      <c r="Y32" s="1">
        <v>0.06</v>
      </c>
      <c r="Z32" s="1">
        <v>14</v>
      </c>
      <c r="AA32" s="1">
        <v>0</v>
      </c>
      <c r="AB32" s="1">
        <v>0.06</v>
      </c>
      <c r="AC32" s="1">
        <v>0.75</v>
      </c>
      <c r="AD32" s="1">
        <v>0</v>
      </c>
      <c r="AE32" s="1">
        <v>0.04</v>
      </c>
      <c r="AF32" s="1">
        <v>0</v>
      </c>
      <c r="AG32" s="1">
        <v>0</v>
      </c>
      <c r="AH32" s="1">
        <v>0.31</v>
      </c>
      <c r="AI32" s="1">
        <v>0</v>
      </c>
      <c r="AJ32" s="1">
        <v>0.25</v>
      </c>
      <c r="AK32" s="1">
        <v>5.12</v>
      </c>
      <c r="AL32" s="1">
        <v>11.59</v>
      </c>
      <c r="AM32" s="1">
        <v>12.64</v>
      </c>
      <c r="AN32" s="1">
        <v>0.2</v>
      </c>
      <c r="AO32" s="1">
        <v>2.5</v>
      </c>
      <c r="AP32" s="1">
        <v>12.12</v>
      </c>
      <c r="AQ32" s="1">
        <v>12.12</v>
      </c>
      <c r="AR32" s="1">
        <v>0</v>
      </c>
      <c r="AS32" s="1">
        <v>1.88</v>
      </c>
      <c r="AT32" s="1">
        <v>1.25</v>
      </c>
      <c r="AU32" s="1">
        <v>2.44</v>
      </c>
      <c r="AV32" s="1">
        <v>1.5</v>
      </c>
      <c r="AW32" s="1">
        <v>61</v>
      </c>
      <c r="AX32" s="1">
        <v>7.56</v>
      </c>
      <c r="AY32" s="1">
        <v>1.62</v>
      </c>
      <c r="AZ32" s="1">
        <v>0.25</v>
      </c>
      <c r="BA32" s="1">
        <v>1.25</v>
      </c>
      <c r="BB32" s="1">
        <v>3.12</v>
      </c>
      <c r="BC32" s="1">
        <v>12.19</v>
      </c>
      <c r="BD32" s="1">
        <v>8.06</v>
      </c>
      <c r="BE32" s="1">
        <v>4.3099999999999996</v>
      </c>
      <c r="BF32" s="1">
        <v>1</v>
      </c>
      <c r="BG32" s="1">
        <v>2.19</v>
      </c>
      <c r="BH32" s="1">
        <v>2.06</v>
      </c>
      <c r="BI32" s="1">
        <v>1.46</v>
      </c>
      <c r="BJ32" s="1">
        <v>49.12</v>
      </c>
      <c r="BK32" s="1">
        <v>39.25</v>
      </c>
      <c r="BL32" s="1">
        <v>80</v>
      </c>
      <c r="BM32" s="1">
        <v>27.56</v>
      </c>
      <c r="BN32" s="1">
        <v>20</v>
      </c>
      <c r="BO32" s="1">
        <v>73</v>
      </c>
      <c r="BP32" s="1">
        <v>14.44</v>
      </c>
      <c r="BQ32" s="1">
        <v>10</v>
      </c>
      <c r="BR32" s="1">
        <v>69</v>
      </c>
      <c r="BS32" s="1">
        <v>0.25</v>
      </c>
      <c r="BT32" s="1">
        <v>0.19</v>
      </c>
      <c r="BU32" s="1">
        <v>16</v>
      </c>
      <c r="BV32" s="1">
        <v>0</v>
      </c>
      <c r="BW32" s="1">
        <v>5</v>
      </c>
      <c r="BX32" s="1">
        <v>0.88</v>
      </c>
      <c r="BY32" s="1">
        <v>61.81</v>
      </c>
      <c r="BZ32" s="1">
        <v>1</v>
      </c>
      <c r="CA32" s="1">
        <v>6.88</v>
      </c>
      <c r="CB32" s="1">
        <v>2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2.8633834400000007</v>
      </c>
      <c r="CL32" s="1">
        <v>2</v>
      </c>
    </row>
    <row r="33" spans="1:90" x14ac:dyDescent="0.25">
      <c r="A33" s="1" t="s">
        <v>166</v>
      </c>
      <c r="B33" s="1">
        <v>6.1</v>
      </c>
      <c r="C33" s="1">
        <v>16</v>
      </c>
      <c r="D33" s="1">
        <v>88</v>
      </c>
      <c r="E33" s="1">
        <v>0.38</v>
      </c>
      <c r="F33" s="1">
        <v>0.46</v>
      </c>
      <c r="G33" s="1">
        <v>0.5</v>
      </c>
      <c r="H33" s="1">
        <v>11</v>
      </c>
      <c r="I33" s="1">
        <v>2.12</v>
      </c>
      <c r="J33" s="1">
        <v>0.88</v>
      </c>
      <c r="K33" s="1">
        <v>1.31</v>
      </c>
      <c r="L33" s="1">
        <v>0.81</v>
      </c>
      <c r="M33" s="1">
        <v>0.44</v>
      </c>
      <c r="N33" s="1">
        <v>0.06</v>
      </c>
      <c r="O33" s="1">
        <v>0.28999999999999998</v>
      </c>
      <c r="P33" s="1">
        <v>0.28999999999999998</v>
      </c>
      <c r="Q33" s="1">
        <v>0.38</v>
      </c>
      <c r="R33" s="1">
        <v>0.31</v>
      </c>
      <c r="S33" s="1">
        <v>0.06</v>
      </c>
      <c r="T33" s="1">
        <v>0</v>
      </c>
      <c r="U33" s="1">
        <v>13.94</v>
      </c>
      <c r="V33" s="1">
        <v>10.19</v>
      </c>
      <c r="W33" s="1">
        <v>73</v>
      </c>
      <c r="X33" s="1">
        <v>4.12</v>
      </c>
      <c r="Y33" s="1">
        <v>1.56</v>
      </c>
      <c r="Z33" s="1">
        <v>38</v>
      </c>
      <c r="AA33" s="1">
        <v>2.06</v>
      </c>
      <c r="AB33" s="1">
        <v>1.19</v>
      </c>
      <c r="AC33" s="1">
        <v>1.88</v>
      </c>
      <c r="AD33" s="1">
        <v>0.31</v>
      </c>
      <c r="AE33" s="1">
        <v>0.24</v>
      </c>
      <c r="AF33" s="1">
        <v>0.31</v>
      </c>
      <c r="AG33" s="1">
        <v>0</v>
      </c>
      <c r="AH33" s="1">
        <v>0.25</v>
      </c>
      <c r="AI33" s="1">
        <v>0</v>
      </c>
      <c r="AJ33" s="1">
        <v>0.25</v>
      </c>
      <c r="AK33" s="1">
        <v>28.56</v>
      </c>
      <c r="AL33" s="1">
        <v>28.33</v>
      </c>
      <c r="AM33" s="1">
        <v>30.28</v>
      </c>
      <c r="AN33" s="1">
        <v>2.2000000000000002</v>
      </c>
      <c r="AO33" s="1">
        <v>4.8</v>
      </c>
      <c r="AP33" s="1">
        <v>10.119999999999999</v>
      </c>
      <c r="AQ33" s="1">
        <v>19.690000000000001</v>
      </c>
      <c r="AR33" s="1">
        <v>0.75</v>
      </c>
      <c r="AS33" s="1">
        <v>5.56</v>
      </c>
      <c r="AT33" s="1">
        <v>1.31</v>
      </c>
      <c r="AU33" s="1">
        <v>2.69</v>
      </c>
      <c r="AV33" s="1">
        <v>1.62</v>
      </c>
      <c r="AW33" s="1">
        <v>60</v>
      </c>
      <c r="AX33" s="1">
        <v>6.19</v>
      </c>
      <c r="AY33" s="1">
        <v>0.81</v>
      </c>
      <c r="AZ33" s="1">
        <v>0.38</v>
      </c>
      <c r="BA33" s="1">
        <v>0.75</v>
      </c>
      <c r="BB33" s="1">
        <v>1.94</v>
      </c>
      <c r="BC33" s="1">
        <v>12.25</v>
      </c>
      <c r="BD33" s="1">
        <v>7.25</v>
      </c>
      <c r="BE33" s="1">
        <v>4.25</v>
      </c>
      <c r="BF33" s="1">
        <v>1.69</v>
      </c>
      <c r="BG33" s="1">
        <v>1.94</v>
      </c>
      <c r="BH33" s="1">
        <v>1.06</v>
      </c>
      <c r="BI33" s="1">
        <v>1.17</v>
      </c>
      <c r="BJ33" s="1">
        <v>34.31</v>
      </c>
      <c r="BK33" s="1">
        <v>27.88</v>
      </c>
      <c r="BL33" s="1">
        <v>81</v>
      </c>
      <c r="BM33" s="1">
        <v>26</v>
      </c>
      <c r="BN33" s="1">
        <v>18.25</v>
      </c>
      <c r="BO33" s="1">
        <v>70</v>
      </c>
      <c r="BP33" s="1">
        <v>13.94</v>
      </c>
      <c r="BQ33" s="1">
        <v>10.19</v>
      </c>
      <c r="BR33" s="1">
        <v>73</v>
      </c>
      <c r="BS33" s="1">
        <v>0.06</v>
      </c>
      <c r="BT33" s="1">
        <v>0</v>
      </c>
      <c r="BU33" s="1">
        <v>16</v>
      </c>
      <c r="BV33" s="1">
        <v>0</v>
      </c>
      <c r="BW33" s="1">
        <v>3</v>
      </c>
      <c r="BX33" s="1">
        <v>1.31</v>
      </c>
      <c r="BY33" s="1">
        <v>56</v>
      </c>
      <c r="BZ33" s="1">
        <v>3.31</v>
      </c>
      <c r="CA33" s="1">
        <v>5.19</v>
      </c>
      <c r="CB33" s="1">
        <v>5.44</v>
      </c>
      <c r="CC33" s="1">
        <v>0.69</v>
      </c>
      <c r="CD33" s="1">
        <v>0.06</v>
      </c>
      <c r="CE33" s="1">
        <v>1.56</v>
      </c>
      <c r="CF33" s="1">
        <v>0.44</v>
      </c>
      <c r="CG33" s="1">
        <v>0.19</v>
      </c>
      <c r="CH33" s="1">
        <v>0</v>
      </c>
      <c r="CI33" s="1">
        <v>0</v>
      </c>
      <c r="CJ33" s="1">
        <v>0</v>
      </c>
      <c r="CK33" s="1">
        <f t="shared" si="0"/>
        <v>4.5704519099999992</v>
      </c>
      <c r="CL33" s="1">
        <v>2</v>
      </c>
    </row>
    <row r="34" spans="1:90" x14ac:dyDescent="0.25">
      <c r="A34" s="1" t="s">
        <v>119</v>
      </c>
      <c r="B34" s="1">
        <v>7.6</v>
      </c>
      <c r="C34" s="1">
        <v>15</v>
      </c>
      <c r="D34" s="1">
        <v>65.069999999999993</v>
      </c>
      <c r="E34" s="1">
        <v>0.28000000000000003</v>
      </c>
      <c r="F34" s="1">
        <v>0.36</v>
      </c>
      <c r="G34" s="1">
        <v>0.6</v>
      </c>
      <c r="H34" s="1">
        <v>12</v>
      </c>
      <c r="I34" s="1">
        <v>2.0699999999999998</v>
      </c>
      <c r="J34" s="1">
        <v>1.1299999999999999</v>
      </c>
      <c r="K34" s="1">
        <v>1.33</v>
      </c>
      <c r="L34" s="1">
        <v>0.73</v>
      </c>
      <c r="M34" s="1">
        <v>0.4</v>
      </c>
      <c r="N34" s="1">
        <v>0</v>
      </c>
      <c r="O34" s="1">
        <v>0.28999999999999998</v>
      </c>
      <c r="P34" s="1">
        <v>0.34</v>
      </c>
      <c r="Q34" s="1">
        <v>0.47</v>
      </c>
      <c r="R34" s="1">
        <v>0.4</v>
      </c>
      <c r="S34" s="1">
        <v>7.0000000000000007E-2</v>
      </c>
      <c r="T34" s="1">
        <v>0</v>
      </c>
      <c r="U34" s="1">
        <v>16.87</v>
      </c>
      <c r="V34" s="1">
        <v>13.73</v>
      </c>
      <c r="W34" s="1">
        <v>81</v>
      </c>
      <c r="X34" s="1">
        <v>4.33</v>
      </c>
      <c r="Y34" s="1">
        <v>1.33</v>
      </c>
      <c r="Z34" s="1">
        <v>31</v>
      </c>
      <c r="AA34" s="1">
        <v>2.13</v>
      </c>
      <c r="AB34" s="1">
        <v>0.13</v>
      </c>
      <c r="AC34" s="1">
        <v>1.47</v>
      </c>
      <c r="AD34" s="1">
        <v>0.4</v>
      </c>
      <c r="AE34" s="1">
        <v>0.26</v>
      </c>
      <c r="AF34" s="1">
        <v>0.33</v>
      </c>
      <c r="AG34" s="1">
        <v>0</v>
      </c>
      <c r="AH34" s="1">
        <v>7.0000000000000007E-2</v>
      </c>
      <c r="AI34" s="1">
        <v>0</v>
      </c>
      <c r="AJ34" s="1">
        <v>0.33</v>
      </c>
      <c r="AK34" s="1">
        <v>29.73</v>
      </c>
      <c r="AL34" s="1">
        <v>25.53</v>
      </c>
      <c r="AM34" s="1">
        <v>29.19</v>
      </c>
      <c r="AN34" s="1">
        <v>2.5</v>
      </c>
      <c r="AO34" s="1">
        <v>4.9000000000000004</v>
      </c>
      <c r="AP34" s="1">
        <v>8.73</v>
      </c>
      <c r="AQ34" s="1">
        <v>20.13</v>
      </c>
      <c r="AR34" s="1">
        <v>0.53</v>
      </c>
      <c r="AS34" s="1">
        <v>5.8</v>
      </c>
      <c r="AT34" s="1">
        <v>0.53</v>
      </c>
      <c r="AU34" s="1">
        <v>1.27</v>
      </c>
      <c r="AV34" s="1">
        <v>0.67</v>
      </c>
      <c r="AW34" s="1">
        <v>53</v>
      </c>
      <c r="AX34" s="1">
        <v>2.87</v>
      </c>
      <c r="AY34" s="1">
        <v>0.4</v>
      </c>
      <c r="AZ34" s="1">
        <v>0</v>
      </c>
      <c r="BA34" s="1">
        <v>0.47</v>
      </c>
      <c r="BB34" s="1">
        <v>0.87</v>
      </c>
      <c r="BC34" s="1">
        <v>8.33</v>
      </c>
      <c r="BD34" s="1">
        <v>4.8</v>
      </c>
      <c r="BE34" s="1">
        <v>3.4</v>
      </c>
      <c r="BF34" s="1">
        <v>0.33</v>
      </c>
      <c r="BG34" s="1">
        <v>1.33</v>
      </c>
      <c r="BH34" s="1">
        <v>1.33</v>
      </c>
      <c r="BI34" s="1">
        <v>1.1100000000000001</v>
      </c>
      <c r="BJ34" s="1">
        <v>29.87</v>
      </c>
      <c r="BK34" s="1">
        <v>25.33</v>
      </c>
      <c r="BL34" s="1">
        <v>85</v>
      </c>
      <c r="BM34" s="1">
        <v>28.27</v>
      </c>
      <c r="BN34" s="1">
        <v>21.27</v>
      </c>
      <c r="BO34" s="1">
        <v>75</v>
      </c>
      <c r="BP34" s="1">
        <v>16.87</v>
      </c>
      <c r="BQ34" s="1">
        <v>13.73</v>
      </c>
      <c r="BR34" s="1">
        <v>81</v>
      </c>
      <c r="BS34" s="1">
        <v>0.27</v>
      </c>
      <c r="BT34" s="1">
        <v>0.2</v>
      </c>
      <c r="BU34" s="1">
        <v>11</v>
      </c>
      <c r="BV34" s="1">
        <v>4</v>
      </c>
      <c r="BW34" s="1">
        <v>3</v>
      </c>
      <c r="BX34" s="1">
        <v>0.4</v>
      </c>
      <c r="BY34" s="1">
        <v>45.73</v>
      </c>
      <c r="BZ34" s="1">
        <v>3.87</v>
      </c>
      <c r="CA34" s="1">
        <v>2.2000000000000002</v>
      </c>
      <c r="CB34" s="1">
        <v>5.6</v>
      </c>
      <c r="CC34" s="1">
        <v>0.47</v>
      </c>
      <c r="CD34" s="1">
        <v>0</v>
      </c>
      <c r="CE34" s="1">
        <v>1.8</v>
      </c>
      <c r="CF34" s="1">
        <v>0</v>
      </c>
      <c r="CG34" s="1">
        <v>0.2</v>
      </c>
      <c r="CH34" s="1">
        <v>0</v>
      </c>
      <c r="CI34" s="1">
        <v>7.0000000000000007E-2</v>
      </c>
      <c r="CJ34" s="1">
        <v>7.0000000000000007E-2</v>
      </c>
      <c r="CK34" s="1">
        <f t="shared" si="0"/>
        <v>5.6590991900000018</v>
      </c>
      <c r="CL34" s="1">
        <v>2</v>
      </c>
    </row>
    <row r="35" spans="1:90" x14ac:dyDescent="0.25">
      <c r="A35" s="1" t="s">
        <v>189</v>
      </c>
      <c r="B35" s="1">
        <v>5.5</v>
      </c>
      <c r="C35" s="1">
        <v>15</v>
      </c>
      <c r="D35" s="1">
        <v>81.8</v>
      </c>
      <c r="E35" s="1">
        <v>0.2</v>
      </c>
      <c r="F35" s="1">
        <v>0.26</v>
      </c>
      <c r="G35" s="1">
        <v>0.3</v>
      </c>
      <c r="H35" s="1">
        <v>5</v>
      </c>
      <c r="I35" s="1">
        <v>1.33</v>
      </c>
      <c r="J35" s="1">
        <v>0.53</v>
      </c>
      <c r="K35" s="1">
        <v>1.07</v>
      </c>
      <c r="L35" s="1">
        <v>0.27</v>
      </c>
      <c r="M35" s="1">
        <v>0.2</v>
      </c>
      <c r="N35" s="1">
        <v>7.0000000000000007E-2</v>
      </c>
      <c r="O35" s="1">
        <v>0.16</v>
      </c>
      <c r="P35" s="1">
        <v>0.16</v>
      </c>
      <c r="Q35" s="1">
        <v>0.13</v>
      </c>
      <c r="R35" s="1">
        <v>0.13</v>
      </c>
      <c r="S35" s="1">
        <v>0</v>
      </c>
      <c r="T35" s="1">
        <v>0</v>
      </c>
      <c r="U35" s="1">
        <v>10.6</v>
      </c>
      <c r="V35" s="1">
        <v>5.87</v>
      </c>
      <c r="W35" s="1">
        <v>55</v>
      </c>
      <c r="X35" s="1">
        <v>4.07</v>
      </c>
      <c r="Y35" s="1">
        <v>0.53</v>
      </c>
      <c r="Z35" s="1">
        <v>13</v>
      </c>
      <c r="AA35" s="1">
        <v>1</v>
      </c>
      <c r="AB35" s="1">
        <v>0.33</v>
      </c>
      <c r="AC35" s="1">
        <v>0.6</v>
      </c>
      <c r="AD35" s="1">
        <v>0.13</v>
      </c>
      <c r="AE35" s="1">
        <v>0.11</v>
      </c>
      <c r="AF35" s="1">
        <v>0.2</v>
      </c>
      <c r="AG35" s="1">
        <v>0</v>
      </c>
      <c r="AH35" s="1">
        <v>0.33</v>
      </c>
      <c r="AI35" s="1">
        <v>0</v>
      </c>
      <c r="AJ35" s="1">
        <v>0.33</v>
      </c>
      <c r="AK35" s="1">
        <v>19</v>
      </c>
      <c r="AL35" s="1">
        <v>10.52</v>
      </c>
      <c r="AM35" s="1">
        <v>16.11</v>
      </c>
      <c r="AN35" s="1">
        <v>1.2</v>
      </c>
      <c r="AO35" s="1">
        <v>3.5</v>
      </c>
      <c r="AP35" s="1">
        <v>7.47</v>
      </c>
      <c r="AQ35" s="1">
        <v>11.67</v>
      </c>
      <c r="AR35" s="1">
        <v>0.33</v>
      </c>
      <c r="AS35" s="1">
        <v>3.47</v>
      </c>
      <c r="AT35" s="1">
        <v>1.27</v>
      </c>
      <c r="AU35" s="1">
        <v>2.4700000000000002</v>
      </c>
      <c r="AV35" s="1">
        <v>1.2</v>
      </c>
      <c r="AW35" s="1">
        <v>49</v>
      </c>
      <c r="AX35" s="1">
        <v>7.33</v>
      </c>
      <c r="AY35" s="1">
        <v>1.2</v>
      </c>
      <c r="AZ35" s="1">
        <v>0.13</v>
      </c>
      <c r="BA35" s="1">
        <v>0.87</v>
      </c>
      <c r="BB35" s="1">
        <v>2.2000000000000002</v>
      </c>
      <c r="BC35" s="1">
        <v>12.33</v>
      </c>
      <c r="BD35" s="1">
        <v>7.4</v>
      </c>
      <c r="BE35" s="1">
        <v>4.53</v>
      </c>
      <c r="BF35" s="1">
        <v>0.8</v>
      </c>
      <c r="BG35" s="1">
        <v>2.93</v>
      </c>
      <c r="BH35" s="1">
        <v>1.8</v>
      </c>
      <c r="BI35" s="1">
        <v>1.42</v>
      </c>
      <c r="BJ35" s="1">
        <v>25.47</v>
      </c>
      <c r="BK35" s="1">
        <v>15.6</v>
      </c>
      <c r="BL35" s="1">
        <v>61</v>
      </c>
      <c r="BM35" s="1">
        <v>20.27</v>
      </c>
      <c r="BN35" s="1">
        <v>10.07</v>
      </c>
      <c r="BO35" s="1">
        <v>50</v>
      </c>
      <c r="BP35" s="1">
        <v>10.6</v>
      </c>
      <c r="BQ35" s="1">
        <v>5.87</v>
      </c>
      <c r="BR35" s="1">
        <v>55</v>
      </c>
      <c r="BS35" s="1">
        <v>0.27</v>
      </c>
      <c r="BT35" s="1">
        <v>0.13</v>
      </c>
      <c r="BU35" s="1">
        <v>15</v>
      </c>
      <c r="BV35" s="1">
        <v>0</v>
      </c>
      <c r="BW35" s="1">
        <v>7</v>
      </c>
      <c r="BX35" s="1">
        <v>0.8</v>
      </c>
      <c r="BY35" s="1">
        <v>45.47</v>
      </c>
      <c r="BZ35" s="1">
        <v>2.27</v>
      </c>
      <c r="CA35" s="1">
        <v>4.93</v>
      </c>
      <c r="CB35" s="1">
        <v>5.13</v>
      </c>
      <c r="CC35" s="1">
        <v>0.27</v>
      </c>
      <c r="CD35" s="1">
        <v>0</v>
      </c>
      <c r="CE35" s="1">
        <v>0.8</v>
      </c>
      <c r="CF35" s="1">
        <v>0</v>
      </c>
      <c r="CG35" s="1">
        <v>7.0000000000000007E-2</v>
      </c>
      <c r="CH35" s="1">
        <v>0</v>
      </c>
      <c r="CI35" s="1">
        <v>0</v>
      </c>
      <c r="CJ35" s="1">
        <v>0</v>
      </c>
      <c r="CK35" s="1">
        <f t="shared" si="0"/>
        <v>3.9148905799999985</v>
      </c>
      <c r="CL35" s="1">
        <v>2</v>
      </c>
    </row>
    <row r="36" spans="1:90" x14ac:dyDescent="0.25">
      <c r="A36" s="1" t="s">
        <v>100</v>
      </c>
      <c r="B36" s="1">
        <v>5.9</v>
      </c>
      <c r="C36" s="1">
        <v>14</v>
      </c>
      <c r="D36" s="1">
        <v>74.569999999999993</v>
      </c>
      <c r="E36" s="1">
        <v>0.24</v>
      </c>
      <c r="F36" s="1">
        <v>0.31</v>
      </c>
      <c r="G36" s="1">
        <v>0.3</v>
      </c>
      <c r="H36" s="1">
        <v>4</v>
      </c>
      <c r="I36" s="1">
        <v>1.29</v>
      </c>
      <c r="J36" s="1">
        <v>0.21</v>
      </c>
      <c r="K36" s="1">
        <v>0.5</v>
      </c>
      <c r="L36" s="1">
        <v>0.79</v>
      </c>
      <c r="M36" s="1">
        <v>7.0000000000000007E-2</v>
      </c>
      <c r="N36" s="1">
        <v>0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14.29</v>
      </c>
      <c r="V36" s="1">
        <v>9.2100000000000009</v>
      </c>
      <c r="W36" s="1">
        <v>64</v>
      </c>
      <c r="X36" s="1">
        <v>3</v>
      </c>
      <c r="Y36" s="1">
        <v>1</v>
      </c>
      <c r="Z36" s="1">
        <v>33</v>
      </c>
      <c r="AA36" s="1">
        <v>0.93</v>
      </c>
      <c r="AB36" s="1">
        <v>7.0000000000000007E-2</v>
      </c>
      <c r="AC36" s="1">
        <v>1.57</v>
      </c>
      <c r="AD36" s="1">
        <v>0.43</v>
      </c>
      <c r="AE36" s="1">
        <v>0.24</v>
      </c>
      <c r="AF36" s="1">
        <v>0.28999999999999998</v>
      </c>
      <c r="AG36" s="1">
        <v>0</v>
      </c>
      <c r="AH36" s="1">
        <v>0</v>
      </c>
      <c r="AI36" s="1">
        <v>0</v>
      </c>
      <c r="AJ36" s="1">
        <v>0.28999999999999998</v>
      </c>
      <c r="AK36" s="1">
        <v>15.29</v>
      </c>
      <c r="AL36" s="1">
        <v>23.93</v>
      </c>
      <c r="AM36" s="1">
        <v>13.66</v>
      </c>
      <c r="AN36" s="1">
        <v>1.1000000000000001</v>
      </c>
      <c r="AO36" s="1">
        <v>3.6</v>
      </c>
      <c r="AP36" s="1">
        <v>9.64</v>
      </c>
      <c r="AQ36" s="1">
        <v>12.21</v>
      </c>
      <c r="AR36" s="1">
        <v>0.28999999999999998</v>
      </c>
      <c r="AS36" s="1">
        <v>3.21</v>
      </c>
      <c r="AT36" s="1">
        <v>1.07</v>
      </c>
      <c r="AU36" s="1">
        <v>0.93</v>
      </c>
      <c r="AV36" s="1">
        <v>0.56999999999999995</v>
      </c>
      <c r="AW36" s="1">
        <v>61</v>
      </c>
      <c r="AX36" s="1">
        <v>4.29</v>
      </c>
      <c r="AY36" s="1">
        <v>0.56999999999999995</v>
      </c>
      <c r="AZ36" s="1">
        <v>0</v>
      </c>
      <c r="BA36" s="1">
        <v>0.43</v>
      </c>
      <c r="BB36" s="1">
        <v>1</v>
      </c>
      <c r="BC36" s="1">
        <v>12.36</v>
      </c>
      <c r="BD36" s="1">
        <v>8.2899999999999991</v>
      </c>
      <c r="BE36" s="1">
        <v>4.5</v>
      </c>
      <c r="BF36" s="1">
        <v>0.64</v>
      </c>
      <c r="BG36" s="1">
        <v>2.0699999999999998</v>
      </c>
      <c r="BH36" s="1">
        <v>2.36</v>
      </c>
      <c r="BI36" s="1">
        <v>1.57</v>
      </c>
      <c r="BJ36" s="1">
        <v>25.93</v>
      </c>
      <c r="BK36" s="1">
        <v>18.93</v>
      </c>
      <c r="BL36" s="1">
        <v>73</v>
      </c>
      <c r="BM36" s="1">
        <v>22.5</v>
      </c>
      <c r="BN36" s="1">
        <v>14.64</v>
      </c>
      <c r="BO36" s="1">
        <v>65</v>
      </c>
      <c r="BP36" s="1">
        <v>14.29</v>
      </c>
      <c r="BQ36" s="1">
        <v>9.2100000000000009</v>
      </c>
      <c r="BR36" s="1">
        <v>64</v>
      </c>
      <c r="BS36" s="1">
        <v>0.36</v>
      </c>
      <c r="BT36" s="1">
        <v>7.0000000000000007E-2</v>
      </c>
      <c r="BU36" s="1">
        <v>11</v>
      </c>
      <c r="BV36" s="1">
        <v>3</v>
      </c>
      <c r="BW36" s="1">
        <v>3</v>
      </c>
      <c r="BX36" s="1">
        <v>1.1399999999999999</v>
      </c>
      <c r="BY36" s="1">
        <v>40.14</v>
      </c>
      <c r="BZ36" s="1">
        <v>2.4300000000000002</v>
      </c>
      <c r="CA36" s="1">
        <v>3.86</v>
      </c>
      <c r="CB36" s="1">
        <v>5.07</v>
      </c>
      <c r="CC36" s="1">
        <v>7.0000000000000007E-2</v>
      </c>
      <c r="CD36" s="1">
        <v>0</v>
      </c>
      <c r="CE36" s="1">
        <v>0.86</v>
      </c>
      <c r="CF36" s="1">
        <v>0</v>
      </c>
      <c r="CG36" s="1">
        <v>7.0000000000000007E-2</v>
      </c>
      <c r="CH36" s="1">
        <v>0</v>
      </c>
      <c r="CI36" s="1">
        <v>0</v>
      </c>
      <c r="CJ36" s="1">
        <v>0</v>
      </c>
      <c r="CK36" s="1">
        <f t="shared" si="0"/>
        <v>3.599199680000003</v>
      </c>
      <c r="CL36" s="1">
        <v>2</v>
      </c>
    </row>
    <row r="37" spans="1:90" x14ac:dyDescent="0.25">
      <c r="A37" s="1" t="s">
        <v>224</v>
      </c>
      <c r="B37" s="1">
        <v>5</v>
      </c>
      <c r="C37" s="1">
        <v>14</v>
      </c>
      <c r="D37" s="1">
        <v>83.07</v>
      </c>
      <c r="E37" s="1">
        <v>0.09</v>
      </c>
      <c r="F37" s="1">
        <v>0.04</v>
      </c>
      <c r="G37" s="1">
        <v>0.2</v>
      </c>
      <c r="H37" s="1">
        <v>1</v>
      </c>
      <c r="I37" s="1">
        <v>1.79</v>
      </c>
      <c r="J37" s="1">
        <v>0.43</v>
      </c>
      <c r="K37" s="1">
        <v>0.43</v>
      </c>
      <c r="L37" s="1">
        <v>1.36</v>
      </c>
      <c r="M37" s="1">
        <v>0.14000000000000001</v>
      </c>
      <c r="N37" s="1">
        <v>0.21</v>
      </c>
      <c r="O37" s="1">
        <v>0.12</v>
      </c>
      <c r="P37" s="1">
        <v>0.12</v>
      </c>
      <c r="Q37" s="1">
        <v>7.0000000000000007E-2</v>
      </c>
      <c r="R37" s="1">
        <v>7.0000000000000007E-2</v>
      </c>
      <c r="S37" s="1">
        <v>0</v>
      </c>
      <c r="T37" s="1">
        <v>0</v>
      </c>
      <c r="U37" s="1">
        <v>13</v>
      </c>
      <c r="V37" s="1">
        <v>9.57</v>
      </c>
      <c r="W37" s="1">
        <v>74</v>
      </c>
      <c r="X37" s="1">
        <v>0</v>
      </c>
      <c r="Y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0.05</v>
      </c>
      <c r="AF37" s="1">
        <v>0</v>
      </c>
      <c r="AG37" s="1">
        <v>0</v>
      </c>
      <c r="AH37" s="1">
        <v>0.14000000000000001</v>
      </c>
      <c r="AI37" s="1">
        <v>0</v>
      </c>
      <c r="AJ37" s="1">
        <v>0.43</v>
      </c>
      <c r="AK37" s="1">
        <v>14.29</v>
      </c>
      <c r="AL37" s="1">
        <v>9.59</v>
      </c>
      <c r="AM37" s="1">
        <v>13.07</v>
      </c>
      <c r="AN37" s="1">
        <v>0.8</v>
      </c>
      <c r="AO37" s="1">
        <v>3.3</v>
      </c>
      <c r="AP37" s="1">
        <v>11.57</v>
      </c>
      <c r="AQ37" s="1">
        <v>12.86</v>
      </c>
      <c r="AR37" s="1">
        <v>7.0000000000000007E-2</v>
      </c>
      <c r="AS37" s="1">
        <v>2.64</v>
      </c>
      <c r="AT37" s="1">
        <v>1</v>
      </c>
      <c r="AU37" s="1">
        <v>1.5</v>
      </c>
      <c r="AV37" s="1">
        <v>1.07</v>
      </c>
      <c r="AW37" s="1">
        <v>71</v>
      </c>
      <c r="AX37" s="1">
        <v>5.5</v>
      </c>
      <c r="AY37" s="1">
        <v>2</v>
      </c>
      <c r="AZ37" s="1">
        <v>0.14000000000000001</v>
      </c>
      <c r="BA37" s="1">
        <v>1</v>
      </c>
      <c r="BB37" s="1">
        <v>3.14</v>
      </c>
      <c r="BC37" s="1">
        <v>12.43</v>
      </c>
      <c r="BD37" s="1">
        <v>7.07</v>
      </c>
      <c r="BE37" s="1">
        <v>4.71</v>
      </c>
      <c r="BF37" s="1">
        <v>0.79</v>
      </c>
      <c r="BG37" s="1">
        <v>1.86</v>
      </c>
      <c r="BH37" s="1">
        <v>1.43</v>
      </c>
      <c r="BI37" s="1">
        <v>1.32</v>
      </c>
      <c r="BJ37" s="1">
        <v>47.71</v>
      </c>
      <c r="BK37" s="1">
        <v>40.64</v>
      </c>
      <c r="BL37" s="1">
        <v>85</v>
      </c>
      <c r="BM37" s="1">
        <v>27.07</v>
      </c>
      <c r="BN37" s="1">
        <v>21.79</v>
      </c>
      <c r="BO37" s="1">
        <v>80</v>
      </c>
      <c r="BP37" s="1">
        <v>13</v>
      </c>
      <c r="BQ37" s="1">
        <v>9.57</v>
      </c>
      <c r="BR37" s="1">
        <v>74</v>
      </c>
      <c r="BS37" s="1">
        <v>0.5</v>
      </c>
      <c r="BT37" s="1">
        <v>0</v>
      </c>
      <c r="BU37" s="1">
        <v>13</v>
      </c>
      <c r="BV37" s="1">
        <v>1</v>
      </c>
      <c r="BW37" s="1">
        <v>4</v>
      </c>
      <c r="BX37" s="1">
        <v>0.93</v>
      </c>
      <c r="BY37" s="1">
        <v>60.43</v>
      </c>
      <c r="BZ37" s="1">
        <v>0.71</v>
      </c>
      <c r="CA37" s="1">
        <v>6.93</v>
      </c>
      <c r="CB37" s="1">
        <v>1.07</v>
      </c>
      <c r="CC37" s="1">
        <v>0.28999999999999998</v>
      </c>
      <c r="CD37" s="1">
        <v>0</v>
      </c>
      <c r="CE37" s="1">
        <v>0</v>
      </c>
      <c r="CF37" s="1">
        <v>0</v>
      </c>
      <c r="CG37" s="1">
        <v>0.14000000000000001</v>
      </c>
      <c r="CH37" s="1">
        <v>0</v>
      </c>
      <c r="CI37" s="1">
        <v>0</v>
      </c>
      <c r="CJ37" s="1">
        <v>0</v>
      </c>
      <c r="CK37" s="1">
        <f t="shared" si="0"/>
        <v>3.4815369400000007</v>
      </c>
      <c r="CL37" s="1">
        <v>2</v>
      </c>
    </row>
    <row r="38" spans="1:90" x14ac:dyDescent="0.25">
      <c r="A38" s="1" t="s">
        <v>75</v>
      </c>
      <c r="B38" s="1">
        <v>6.4</v>
      </c>
      <c r="C38" s="1">
        <v>12</v>
      </c>
      <c r="D38" s="1">
        <v>88.92</v>
      </c>
      <c r="E38" s="1">
        <v>0.35</v>
      </c>
      <c r="F38" s="1">
        <v>0.35</v>
      </c>
      <c r="G38" s="1">
        <v>0.5</v>
      </c>
      <c r="H38" s="1">
        <v>7</v>
      </c>
      <c r="I38" s="1">
        <v>2.42</v>
      </c>
      <c r="J38" s="1">
        <v>0.83</v>
      </c>
      <c r="K38" s="1">
        <v>0.83</v>
      </c>
      <c r="L38" s="1">
        <v>1.58</v>
      </c>
      <c r="M38" s="1">
        <v>0.33</v>
      </c>
      <c r="N38" s="1">
        <v>0</v>
      </c>
      <c r="O38" s="1">
        <v>0.2</v>
      </c>
      <c r="P38" s="1">
        <v>0.26</v>
      </c>
      <c r="Q38" s="1">
        <v>0.42</v>
      </c>
      <c r="R38" s="1">
        <v>0.33</v>
      </c>
      <c r="S38" s="1">
        <v>0.08</v>
      </c>
      <c r="T38" s="1">
        <v>0</v>
      </c>
      <c r="U38" s="1">
        <v>16.420000000000002</v>
      </c>
      <c r="V38" s="1">
        <v>11.42</v>
      </c>
      <c r="W38" s="1">
        <v>70</v>
      </c>
      <c r="X38" s="1">
        <v>2.75</v>
      </c>
      <c r="Y38" s="1">
        <v>0.75</v>
      </c>
      <c r="Z38" s="1">
        <v>27</v>
      </c>
      <c r="AA38" s="1">
        <v>1.67</v>
      </c>
      <c r="AB38" s="1">
        <v>0.42</v>
      </c>
      <c r="AC38" s="1">
        <v>1.83</v>
      </c>
      <c r="AD38" s="1">
        <v>0.33</v>
      </c>
      <c r="AE38" s="1">
        <v>0.23</v>
      </c>
      <c r="AF38" s="1">
        <v>0.17</v>
      </c>
      <c r="AG38" s="1">
        <v>0</v>
      </c>
      <c r="AH38" s="1">
        <v>0.08</v>
      </c>
      <c r="AI38" s="1">
        <v>0</v>
      </c>
      <c r="AJ38" s="1">
        <v>0.17</v>
      </c>
      <c r="AK38" s="1">
        <v>19.829999999999998</v>
      </c>
      <c r="AL38" s="1">
        <v>27.92</v>
      </c>
      <c r="AM38" s="1">
        <v>35.22</v>
      </c>
      <c r="AN38" s="1">
        <v>2</v>
      </c>
      <c r="AO38" s="1">
        <v>4.8</v>
      </c>
      <c r="AP38" s="1">
        <v>16</v>
      </c>
      <c r="AQ38" s="1">
        <v>25</v>
      </c>
      <c r="AR38" s="1">
        <v>0.92</v>
      </c>
      <c r="AS38" s="1">
        <v>5.58</v>
      </c>
      <c r="AT38" s="1">
        <v>1.5</v>
      </c>
      <c r="AU38" s="1">
        <v>1.92</v>
      </c>
      <c r="AV38" s="1">
        <v>1.25</v>
      </c>
      <c r="AW38" s="1">
        <v>65</v>
      </c>
      <c r="AX38" s="1">
        <v>5.92</v>
      </c>
      <c r="AY38" s="1">
        <v>1.58</v>
      </c>
      <c r="AZ38" s="1">
        <v>0.67</v>
      </c>
      <c r="BA38" s="1">
        <v>0.67</v>
      </c>
      <c r="BB38" s="1">
        <v>2.92</v>
      </c>
      <c r="BC38" s="1">
        <v>15.5</v>
      </c>
      <c r="BD38" s="1">
        <v>10</v>
      </c>
      <c r="BE38" s="1">
        <v>4.83</v>
      </c>
      <c r="BF38" s="1">
        <v>0.67</v>
      </c>
      <c r="BG38" s="1">
        <v>2.92</v>
      </c>
      <c r="BH38" s="1">
        <v>1.33</v>
      </c>
      <c r="BI38" s="1">
        <v>1.44</v>
      </c>
      <c r="BJ38" s="1">
        <v>56.83</v>
      </c>
      <c r="BK38" s="1">
        <v>47.92</v>
      </c>
      <c r="BL38" s="1">
        <v>84</v>
      </c>
      <c r="BM38" s="1">
        <v>36</v>
      </c>
      <c r="BN38" s="1">
        <v>27.17</v>
      </c>
      <c r="BO38" s="1">
        <v>75</v>
      </c>
      <c r="BP38" s="1">
        <v>16.420000000000002</v>
      </c>
      <c r="BQ38" s="1">
        <v>11.42</v>
      </c>
      <c r="BR38" s="1">
        <v>70</v>
      </c>
      <c r="BS38" s="1">
        <v>0.75</v>
      </c>
      <c r="BT38" s="1">
        <v>0.33</v>
      </c>
      <c r="BU38" s="1">
        <v>12</v>
      </c>
      <c r="BV38" s="1">
        <v>0</v>
      </c>
      <c r="BW38" s="1">
        <v>1</v>
      </c>
      <c r="BX38" s="1">
        <v>0.75</v>
      </c>
      <c r="BY38" s="1">
        <v>74.75</v>
      </c>
      <c r="BZ38" s="1">
        <v>1.42</v>
      </c>
      <c r="CA38" s="1">
        <v>8.08</v>
      </c>
      <c r="CB38" s="1">
        <v>5</v>
      </c>
      <c r="CC38" s="1">
        <v>0.08</v>
      </c>
      <c r="CD38" s="1">
        <v>0</v>
      </c>
      <c r="CE38" s="1">
        <v>1.33</v>
      </c>
      <c r="CF38" s="1">
        <v>0.08</v>
      </c>
      <c r="CG38" s="1">
        <v>0</v>
      </c>
      <c r="CH38" s="1">
        <v>0</v>
      </c>
      <c r="CI38" s="1">
        <v>0.08</v>
      </c>
      <c r="CJ38" s="1">
        <v>0.08</v>
      </c>
      <c r="CK38" s="1">
        <f t="shared" si="0"/>
        <v>4.4782856300000002</v>
      </c>
      <c r="CL38" s="1">
        <v>2</v>
      </c>
    </row>
    <row r="39" spans="1:90" x14ac:dyDescent="0.25">
      <c r="A39" s="1" t="s">
        <v>217</v>
      </c>
      <c r="B39" s="1">
        <v>4.9000000000000004</v>
      </c>
      <c r="C39" s="1">
        <v>10</v>
      </c>
      <c r="D39" s="1">
        <v>40.5</v>
      </c>
      <c r="E39" s="1">
        <v>0.05</v>
      </c>
      <c r="F39" s="1">
        <v>0.06</v>
      </c>
      <c r="G39" s="1">
        <v>0.1</v>
      </c>
      <c r="H39" s="1">
        <v>1</v>
      </c>
      <c r="I39" s="1">
        <v>0.5</v>
      </c>
      <c r="J39" s="1">
        <v>0.2</v>
      </c>
      <c r="K39" s="1">
        <v>0.5</v>
      </c>
      <c r="L39" s="1">
        <v>0</v>
      </c>
      <c r="M39" s="1">
        <v>0</v>
      </c>
      <c r="N39" s="1">
        <v>0</v>
      </c>
      <c r="O39" s="1">
        <v>0.04</v>
      </c>
      <c r="P39" s="1">
        <v>0.04</v>
      </c>
      <c r="Q39" s="1">
        <v>0.1</v>
      </c>
      <c r="R39" s="1">
        <v>0.1</v>
      </c>
      <c r="S39" s="1">
        <v>0</v>
      </c>
      <c r="T39" s="1">
        <v>0</v>
      </c>
      <c r="U39" s="1">
        <v>4.5999999999999996</v>
      </c>
      <c r="V39" s="1">
        <v>3.7</v>
      </c>
      <c r="W39" s="1">
        <v>80</v>
      </c>
      <c r="X39" s="1">
        <v>0.5</v>
      </c>
      <c r="Y39" s="1">
        <v>0.1</v>
      </c>
      <c r="Z39" s="1">
        <v>20</v>
      </c>
      <c r="AA39" s="1">
        <v>0</v>
      </c>
      <c r="AB39" s="1">
        <v>0</v>
      </c>
      <c r="AC39" s="1">
        <v>0.3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0.1</v>
      </c>
      <c r="AJ39" s="1">
        <v>0.2</v>
      </c>
      <c r="AK39" s="1">
        <v>6.6</v>
      </c>
      <c r="AL39" s="1">
        <v>4.45</v>
      </c>
      <c r="AM39" s="1">
        <v>6.88</v>
      </c>
      <c r="AN39" s="1">
        <v>0.3</v>
      </c>
      <c r="AO39" s="1">
        <v>2.2999999999999998</v>
      </c>
      <c r="AP39" s="1">
        <v>4.5999999999999996</v>
      </c>
      <c r="AQ39" s="1">
        <v>5.5</v>
      </c>
      <c r="AR39" s="1">
        <v>0.2</v>
      </c>
      <c r="AS39" s="1">
        <v>2</v>
      </c>
      <c r="AT39" s="1">
        <v>0.3</v>
      </c>
      <c r="AU39" s="1">
        <v>0.4</v>
      </c>
      <c r="AV39" s="1">
        <v>0.1</v>
      </c>
      <c r="AW39" s="1">
        <v>25</v>
      </c>
      <c r="AX39" s="1">
        <v>2.5</v>
      </c>
      <c r="AY39" s="1">
        <v>0.6</v>
      </c>
      <c r="AZ39" s="1">
        <v>0</v>
      </c>
      <c r="BA39" s="1">
        <v>0.2</v>
      </c>
      <c r="BB39" s="1">
        <v>0.8</v>
      </c>
      <c r="BC39" s="1">
        <v>12.3</v>
      </c>
      <c r="BD39" s="1">
        <v>7.9</v>
      </c>
      <c r="BE39" s="1">
        <v>4.5999999999999996</v>
      </c>
      <c r="BF39" s="1">
        <v>0.9</v>
      </c>
      <c r="BG39" s="1">
        <v>3.6</v>
      </c>
      <c r="BH39" s="1">
        <v>2</v>
      </c>
      <c r="BI39" s="1">
        <v>1.5</v>
      </c>
      <c r="BJ39" s="1">
        <v>11.9</v>
      </c>
      <c r="BK39" s="1">
        <v>10.1</v>
      </c>
      <c r="BL39" s="1">
        <v>85</v>
      </c>
      <c r="BM39" s="1">
        <v>8</v>
      </c>
      <c r="BN39" s="1">
        <v>6</v>
      </c>
      <c r="BO39" s="1">
        <v>75</v>
      </c>
      <c r="BP39" s="1">
        <v>4.5999999999999996</v>
      </c>
      <c r="BQ39" s="1">
        <v>3.7</v>
      </c>
      <c r="BR39" s="1">
        <v>80</v>
      </c>
      <c r="BS39" s="1">
        <v>0</v>
      </c>
      <c r="BT39" s="1">
        <v>0</v>
      </c>
      <c r="BU39" s="1">
        <v>5</v>
      </c>
      <c r="BV39" s="1">
        <v>5</v>
      </c>
      <c r="BW39" s="1">
        <v>3</v>
      </c>
      <c r="BX39" s="1">
        <v>0.5</v>
      </c>
      <c r="BY39" s="1">
        <v>18.399999999999999</v>
      </c>
      <c r="BZ39" s="1">
        <v>0.8</v>
      </c>
      <c r="CA39" s="1">
        <v>1.7</v>
      </c>
      <c r="CB39" s="1">
        <v>1</v>
      </c>
      <c r="CC39" s="1">
        <v>0.2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3.4921079399999999</v>
      </c>
      <c r="CL39" s="1">
        <v>2</v>
      </c>
    </row>
    <row r="40" spans="1:90" x14ac:dyDescent="0.25">
      <c r="A40" s="1" t="s">
        <v>145</v>
      </c>
      <c r="B40" s="1">
        <v>4.9000000000000004</v>
      </c>
      <c r="C40" s="1">
        <v>9</v>
      </c>
      <c r="D40" s="1">
        <v>65.22</v>
      </c>
      <c r="E40" s="1">
        <v>0.11</v>
      </c>
      <c r="F40" s="1">
        <v>0.14000000000000001</v>
      </c>
      <c r="G40" s="1">
        <v>0.2</v>
      </c>
      <c r="H40" s="1">
        <v>2</v>
      </c>
      <c r="I40" s="1">
        <v>0.78</v>
      </c>
      <c r="J40" s="1">
        <v>0.44</v>
      </c>
      <c r="K40" s="1">
        <v>0.33</v>
      </c>
      <c r="L40" s="1">
        <v>0.44</v>
      </c>
      <c r="M40" s="1">
        <v>0.11</v>
      </c>
      <c r="N40" s="1">
        <v>0</v>
      </c>
      <c r="O40" s="1">
        <v>0.11</v>
      </c>
      <c r="P40" s="1">
        <v>0.11</v>
      </c>
      <c r="Q40" s="1">
        <v>0.22</v>
      </c>
      <c r="R40" s="1">
        <v>0</v>
      </c>
      <c r="S40" s="1">
        <v>0.22</v>
      </c>
      <c r="T40" s="1">
        <v>0</v>
      </c>
      <c r="U40" s="1">
        <v>17</v>
      </c>
      <c r="V40" s="1">
        <v>13.89</v>
      </c>
      <c r="W40" s="1">
        <v>82</v>
      </c>
      <c r="X40" s="1">
        <v>0.56000000000000005</v>
      </c>
      <c r="Y40" s="1">
        <v>0</v>
      </c>
      <c r="Z40" s="1">
        <v>0</v>
      </c>
      <c r="AA40" s="1">
        <v>0</v>
      </c>
      <c r="AB40" s="1">
        <v>0</v>
      </c>
      <c r="AC40" s="1">
        <v>0.44</v>
      </c>
      <c r="AD40" s="1">
        <v>0.11</v>
      </c>
      <c r="AE40" s="1">
        <v>0.08</v>
      </c>
      <c r="AF40" s="1">
        <v>0</v>
      </c>
      <c r="AG40" s="1">
        <v>0</v>
      </c>
      <c r="AH40" s="1">
        <v>0.11</v>
      </c>
      <c r="AI40" s="1">
        <v>0</v>
      </c>
      <c r="AJ40" s="1">
        <v>0.44</v>
      </c>
      <c r="AK40" s="1">
        <v>10.220000000000001</v>
      </c>
      <c r="AL40" s="1">
        <v>11.33</v>
      </c>
      <c r="AM40" s="1">
        <v>18</v>
      </c>
      <c r="AN40" s="1">
        <v>0.8</v>
      </c>
      <c r="AO40" s="1">
        <v>3.1</v>
      </c>
      <c r="AP40" s="1">
        <v>10.78</v>
      </c>
      <c r="AQ40" s="1">
        <v>14.78</v>
      </c>
      <c r="AR40" s="1">
        <v>0.11</v>
      </c>
      <c r="AS40" s="1">
        <v>3.11</v>
      </c>
      <c r="AT40" s="1">
        <v>0.33</v>
      </c>
      <c r="AU40" s="1">
        <v>1.78</v>
      </c>
      <c r="AV40" s="1">
        <v>0.89</v>
      </c>
      <c r="AW40" s="1">
        <v>50</v>
      </c>
      <c r="AX40" s="1">
        <v>5.89</v>
      </c>
      <c r="AY40" s="1">
        <v>0.22</v>
      </c>
      <c r="AZ40" s="1">
        <v>0.11</v>
      </c>
      <c r="BA40" s="1">
        <v>0.78</v>
      </c>
      <c r="BB40" s="1">
        <v>1.1100000000000001</v>
      </c>
      <c r="BC40" s="1">
        <v>9.7799999999999994</v>
      </c>
      <c r="BD40" s="1">
        <v>6</v>
      </c>
      <c r="BE40" s="1">
        <v>3.44</v>
      </c>
      <c r="BF40" s="1">
        <v>0.56000000000000005</v>
      </c>
      <c r="BG40" s="1">
        <v>2.2200000000000002</v>
      </c>
      <c r="BH40" s="1">
        <v>1.44</v>
      </c>
      <c r="BI40" s="1">
        <v>1.1399999999999999</v>
      </c>
      <c r="BJ40" s="1">
        <v>42.44</v>
      </c>
      <c r="BK40" s="1">
        <v>35.89</v>
      </c>
      <c r="BL40" s="1">
        <v>85</v>
      </c>
      <c r="BM40" s="1">
        <v>28</v>
      </c>
      <c r="BN40" s="1">
        <v>23.22</v>
      </c>
      <c r="BO40" s="1">
        <v>83</v>
      </c>
      <c r="BP40" s="1">
        <v>17</v>
      </c>
      <c r="BQ40" s="1">
        <v>13.89</v>
      </c>
      <c r="BR40" s="1">
        <v>82</v>
      </c>
      <c r="BS40" s="1">
        <v>0.44</v>
      </c>
      <c r="BT40" s="1">
        <v>0.22</v>
      </c>
      <c r="BU40" s="1">
        <v>7</v>
      </c>
      <c r="BV40" s="1">
        <v>2</v>
      </c>
      <c r="BW40" s="1">
        <v>4</v>
      </c>
      <c r="BX40" s="1">
        <v>1.78</v>
      </c>
      <c r="BY40" s="1">
        <v>55.11</v>
      </c>
      <c r="BZ40" s="1">
        <v>0.89</v>
      </c>
      <c r="CA40" s="1">
        <v>4</v>
      </c>
      <c r="CB40" s="1">
        <v>2.2200000000000002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3.544895850000001</v>
      </c>
      <c r="CL40" s="1">
        <v>2</v>
      </c>
    </row>
    <row r="41" spans="1:90" x14ac:dyDescent="0.25">
      <c r="A41" s="1" t="s">
        <v>62</v>
      </c>
      <c r="B41" s="1">
        <v>4.8</v>
      </c>
      <c r="C41" s="1">
        <v>8</v>
      </c>
      <c r="D41" s="1">
        <v>81</v>
      </c>
      <c r="E41" s="1">
        <v>7.0000000000000007E-2</v>
      </c>
      <c r="F41" s="1">
        <v>0.08</v>
      </c>
      <c r="G41" s="1">
        <v>0.1</v>
      </c>
      <c r="H41" s="1">
        <v>1</v>
      </c>
      <c r="I41" s="1">
        <v>1</v>
      </c>
      <c r="J41" s="1">
        <v>0</v>
      </c>
      <c r="K41" s="1">
        <v>0.5</v>
      </c>
      <c r="L41" s="1">
        <v>0.5</v>
      </c>
      <c r="M41" s="1">
        <v>0</v>
      </c>
      <c r="N41" s="1">
        <v>0</v>
      </c>
      <c r="O41" s="1">
        <v>0.02</v>
      </c>
      <c r="P41" s="1">
        <v>0.02</v>
      </c>
      <c r="Q41" s="1">
        <v>0</v>
      </c>
      <c r="R41" s="1">
        <v>0</v>
      </c>
      <c r="S41" s="1">
        <v>0</v>
      </c>
      <c r="T41" s="1">
        <v>0</v>
      </c>
      <c r="U41" s="1">
        <v>16</v>
      </c>
      <c r="V41" s="1">
        <v>12.75</v>
      </c>
      <c r="W41" s="1">
        <v>80</v>
      </c>
      <c r="X41" s="1">
        <v>0.38</v>
      </c>
      <c r="Y41" s="1">
        <v>0.12</v>
      </c>
      <c r="Z41" s="1">
        <v>32</v>
      </c>
      <c r="AA41" s="1">
        <v>0</v>
      </c>
      <c r="AB41" s="1">
        <v>0</v>
      </c>
      <c r="AC41" s="1">
        <v>0.62</v>
      </c>
      <c r="AD41" s="1">
        <v>0.12</v>
      </c>
      <c r="AE41" s="1">
        <v>0.09</v>
      </c>
      <c r="AF41" s="1">
        <v>0.12</v>
      </c>
      <c r="AG41" s="1">
        <v>0</v>
      </c>
      <c r="AH41" s="1">
        <v>0.25</v>
      </c>
      <c r="AI41" s="1">
        <v>0.12</v>
      </c>
      <c r="AJ41" s="1">
        <v>0.25</v>
      </c>
      <c r="AK41" s="1">
        <v>9.8800000000000008</v>
      </c>
      <c r="AL41" s="1">
        <v>12.41</v>
      </c>
      <c r="AM41" s="1">
        <v>13.58</v>
      </c>
      <c r="AN41" s="1">
        <v>0.4</v>
      </c>
      <c r="AO41" s="1">
        <v>2.8</v>
      </c>
      <c r="AP41" s="1">
        <v>11</v>
      </c>
      <c r="AQ41" s="1">
        <v>11</v>
      </c>
      <c r="AR41" s="1">
        <v>0</v>
      </c>
      <c r="AS41" s="1">
        <v>1.88</v>
      </c>
      <c r="AT41" s="1">
        <v>1.62</v>
      </c>
      <c r="AU41" s="1">
        <v>2</v>
      </c>
      <c r="AV41" s="1">
        <v>1.25</v>
      </c>
      <c r="AW41" s="1">
        <v>63</v>
      </c>
      <c r="AX41" s="1">
        <v>6</v>
      </c>
      <c r="AY41" s="1">
        <v>0.5</v>
      </c>
      <c r="AZ41" s="1">
        <v>0.38</v>
      </c>
      <c r="BA41" s="1">
        <v>0.88</v>
      </c>
      <c r="BB41" s="1">
        <v>1.75</v>
      </c>
      <c r="BC41" s="1">
        <v>12.88</v>
      </c>
      <c r="BD41" s="1">
        <v>7.88</v>
      </c>
      <c r="BE41" s="1">
        <v>4.5</v>
      </c>
      <c r="BF41" s="1">
        <v>0.62</v>
      </c>
      <c r="BG41" s="1">
        <v>2.38</v>
      </c>
      <c r="BH41" s="1">
        <v>2.38</v>
      </c>
      <c r="BI41" s="1">
        <v>1.62</v>
      </c>
      <c r="BJ41" s="1">
        <v>53</v>
      </c>
      <c r="BK41" s="1">
        <v>44.5</v>
      </c>
      <c r="BL41" s="1">
        <v>84</v>
      </c>
      <c r="BM41" s="1">
        <v>30.88</v>
      </c>
      <c r="BN41" s="1">
        <v>25.62</v>
      </c>
      <c r="BO41" s="1">
        <v>83</v>
      </c>
      <c r="BP41" s="1">
        <v>16</v>
      </c>
      <c r="BQ41" s="1">
        <v>12.75</v>
      </c>
      <c r="BR41" s="1">
        <v>80</v>
      </c>
      <c r="BS41" s="1">
        <v>0.5</v>
      </c>
      <c r="BT41" s="1">
        <v>0.38</v>
      </c>
      <c r="BU41" s="1">
        <v>8</v>
      </c>
      <c r="BV41" s="1">
        <v>0</v>
      </c>
      <c r="BW41" s="1">
        <v>2</v>
      </c>
      <c r="BX41" s="1">
        <v>0.5</v>
      </c>
      <c r="BY41" s="1">
        <v>63</v>
      </c>
      <c r="BZ41" s="1">
        <v>1.1200000000000001</v>
      </c>
      <c r="CA41" s="1">
        <v>8.6199999999999992</v>
      </c>
      <c r="CB41" s="1">
        <v>1.5</v>
      </c>
      <c r="CC41" s="1">
        <v>0</v>
      </c>
      <c r="CD41" s="1">
        <v>0</v>
      </c>
      <c r="CE41" s="1">
        <v>0</v>
      </c>
      <c r="CF41" s="1">
        <v>0</v>
      </c>
      <c r="CG41" s="1">
        <v>0.12</v>
      </c>
      <c r="CH41" s="1">
        <v>0</v>
      </c>
      <c r="CI41" s="1">
        <v>0</v>
      </c>
      <c r="CJ41" s="1">
        <v>0</v>
      </c>
      <c r="CK41" s="1">
        <f t="shared" si="0"/>
        <v>3.3427647500000011</v>
      </c>
      <c r="CL41" s="1">
        <v>2</v>
      </c>
    </row>
    <row r="42" spans="1:90" x14ac:dyDescent="0.25">
      <c r="A42" s="1" t="s">
        <v>106</v>
      </c>
      <c r="B42" s="1">
        <v>7.9</v>
      </c>
      <c r="C42" s="1">
        <v>8</v>
      </c>
      <c r="D42" s="1">
        <v>51.88</v>
      </c>
      <c r="E42" s="1">
        <v>0.18</v>
      </c>
      <c r="F42" s="1">
        <v>0.15</v>
      </c>
      <c r="G42" s="1">
        <v>0.4</v>
      </c>
      <c r="H42" s="1">
        <v>2</v>
      </c>
      <c r="I42" s="1">
        <v>1.1200000000000001</v>
      </c>
      <c r="J42" s="1">
        <v>0.62</v>
      </c>
      <c r="K42" s="1">
        <v>1.1200000000000001</v>
      </c>
      <c r="L42" s="1">
        <v>0</v>
      </c>
      <c r="M42" s="1">
        <v>0.62</v>
      </c>
      <c r="N42" s="1">
        <v>0.5</v>
      </c>
      <c r="O42" s="1">
        <v>0.3</v>
      </c>
      <c r="P42" s="1">
        <v>0.3</v>
      </c>
      <c r="Q42" s="1">
        <v>0.25</v>
      </c>
      <c r="R42" s="1">
        <v>0.25</v>
      </c>
      <c r="S42" s="1">
        <v>0</v>
      </c>
      <c r="T42" s="1">
        <v>0</v>
      </c>
      <c r="U42" s="1">
        <v>7.5</v>
      </c>
      <c r="V42" s="1">
        <v>5.5</v>
      </c>
      <c r="W42" s="1">
        <v>73</v>
      </c>
      <c r="X42" s="1">
        <v>1</v>
      </c>
      <c r="Y42" s="1">
        <v>0.12</v>
      </c>
      <c r="Z42" s="1">
        <v>12</v>
      </c>
      <c r="AA42" s="1">
        <v>0</v>
      </c>
      <c r="AB42" s="1">
        <v>0</v>
      </c>
      <c r="AC42" s="1">
        <v>0.62</v>
      </c>
      <c r="AD42" s="1">
        <v>0</v>
      </c>
      <c r="AE42" s="1">
        <v>7.0000000000000007E-2</v>
      </c>
      <c r="AF42" s="1">
        <v>0</v>
      </c>
      <c r="AG42" s="1">
        <v>0</v>
      </c>
      <c r="AH42" s="1">
        <v>0</v>
      </c>
      <c r="AI42" s="1">
        <v>0</v>
      </c>
      <c r="AJ42" s="1">
        <v>0.25</v>
      </c>
      <c r="AK42" s="1">
        <v>20.38</v>
      </c>
      <c r="AL42" s="1">
        <v>8.89</v>
      </c>
      <c r="AM42" s="1">
        <v>11.48</v>
      </c>
      <c r="AN42" s="1">
        <v>1.7</v>
      </c>
      <c r="AO42" s="1">
        <v>3.9</v>
      </c>
      <c r="AP42" s="1">
        <v>2.12</v>
      </c>
      <c r="AQ42" s="1">
        <v>6.62</v>
      </c>
      <c r="AR42" s="1">
        <v>0</v>
      </c>
      <c r="AS42" s="1">
        <v>3</v>
      </c>
      <c r="AT42" s="1">
        <v>0.38</v>
      </c>
      <c r="AU42" s="1">
        <v>0.25</v>
      </c>
      <c r="AV42" s="1">
        <v>0.12</v>
      </c>
      <c r="AW42" s="1">
        <v>48</v>
      </c>
      <c r="AX42" s="1">
        <v>1.88</v>
      </c>
      <c r="AY42" s="1">
        <v>0.5</v>
      </c>
      <c r="AZ42" s="1">
        <v>0</v>
      </c>
      <c r="BA42" s="1">
        <v>0.25</v>
      </c>
      <c r="BB42" s="1">
        <v>0.75</v>
      </c>
      <c r="BC42" s="1">
        <v>6.25</v>
      </c>
      <c r="BD42" s="1">
        <v>3.38</v>
      </c>
      <c r="BE42" s="1">
        <v>2.88</v>
      </c>
      <c r="BF42" s="1">
        <v>0.38</v>
      </c>
      <c r="BG42" s="1">
        <v>0.75</v>
      </c>
      <c r="BH42" s="1">
        <v>1</v>
      </c>
      <c r="BI42" s="1">
        <v>0.84</v>
      </c>
      <c r="BJ42" s="1">
        <v>14.38</v>
      </c>
      <c r="BK42" s="1">
        <v>10.88</v>
      </c>
      <c r="BL42" s="1">
        <v>76</v>
      </c>
      <c r="BM42" s="1">
        <v>12.12</v>
      </c>
      <c r="BN42" s="1">
        <v>8.3800000000000008</v>
      </c>
      <c r="BO42" s="1">
        <v>69</v>
      </c>
      <c r="BP42" s="1">
        <v>7.5</v>
      </c>
      <c r="BQ42" s="1">
        <v>5.5</v>
      </c>
      <c r="BR42" s="1">
        <v>73</v>
      </c>
      <c r="BS42" s="1">
        <v>0.12</v>
      </c>
      <c r="BT42" s="1">
        <v>0.12</v>
      </c>
      <c r="BU42" s="1">
        <v>4</v>
      </c>
      <c r="BV42" s="1">
        <v>4</v>
      </c>
      <c r="BW42" s="1">
        <v>1</v>
      </c>
      <c r="BX42" s="1">
        <v>0.5</v>
      </c>
      <c r="BY42" s="1">
        <v>26.25</v>
      </c>
      <c r="BZ42" s="1">
        <v>3.88</v>
      </c>
      <c r="CA42" s="1">
        <v>0.75</v>
      </c>
      <c r="CB42" s="1">
        <v>1</v>
      </c>
      <c r="CC42" s="1">
        <v>0.62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4.8667726200000017</v>
      </c>
      <c r="CL42" s="1">
        <v>2</v>
      </c>
    </row>
    <row r="43" spans="1:90" x14ac:dyDescent="0.25">
      <c r="A43" s="1" t="s">
        <v>68</v>
      </c>
      <c r="B43" s="1">
        <v>5.8</v>
      </c>
      <c r="C43" s="1">
        <v>7</v>
      </c>
      <c r="D43" s="1">
        <v>41.29</v>
      </c>
      <c r="E43" s="1">
        <v>0.11</v>
      </c>
      <c r="F43" s="1">
        <v>0</v>
      </c>
      <c r="G43" s="1">
        <v>0.1</v>
      </c>
      <c r="H43" s="1">
        <v>0</v>
      </c>
      <c r="I43" s="1">
        <v>0.71</v>
      </c>
      <c r="J43" s="1">
        <v>0</v>
      </c>
      <c r="K43" s="1">
        <v>0.56999999999999995</v>
      </c>
      <c r="L43" s="1">
        <v>0.14000000000000001</v>
      </c>
      <c r="M43" s="1">
        <v>0.28999999999999998</v>
      </c>
      <c r="N43" s="1">
        <v>0.28999999999999998</v>
      </c>
      <c r="O43" s="1">
        <v>0.1</v>
      </c>
      <c r="P43" s="1">
        <v>0.1</v>
      </c>
      <c r="Q43" s="1">
        <v>0</v>
      </c>
      <c r="R43" s="1">
        <v>0</v>
      </c>
      <c r="S43" s="1">
        <v>0</v>
      </c>
      <c r="T43" s="1">
        <v>0</v>
      </c>
      <c r="U43" s="1">
        <v>4.1399999999999997</v>
      </c>
      <c r="V43" s="1">
        <v>3.14</v>
      </c>
      <c r="W43" s="1">
        <v>76</v>
      </c>
      <c r="X43" s="1">
        <v>0.56999999999999995</v>
      </c>
      <c r="Y43" s="1">
        <v>0</v>
      </c>
      <c r="Z43" s="1">
        <v>0</v>
      </c>
      <c r="AA43" s="1">
        <v>0</v>
      </c>
      <c r="AB43" s="1">
        <v>0</v>
      </c>
      <c r="AC43" s="1">
        <v>0.14000000000000001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8.57</v>
      </c>
      <c r="AL43" s="1">
        <v>2.36</v>
      </c>
      <c r="AM43" s="1">
        <v>1.29</v>
      </c>
      <c r="AN43" s="1">
        <v>0.6</v>
      </c>
      <c r="AO43" s="1">
        <v>2.5</v>
      </c>
      <c r="AP43" s="1">
        <v>2.71</v>
      </c>
      <c r="AQ43" s="1">
        <v>2.71</v>
      </c>
      <c r="AR43" s="1">
        <v>0</v>
      </c>
      <c r="AS43" s="1">
        <v>1.29</v>
      </c>
      <c r="AT43" s="1">
        <v>0.86</v>
      </c>
      <c r="AU43" s="1">
        <v>0.43</v>
      </c>
      <c r="AV43" s="1">
        <v>0.28999999999999998</v>
      </c>
      <c r="AW43" s="1">
        <v>67</v>
      </c>
      <c r="AX43" s="1">
        <v>1.43</v>
      </c>
      <c r="AY43" s="1">
        <v>0.14000000000000001</v>
      </c>
      <c r="AZ43" s="1">
        <v>0</v>
      </c>
      <c r="BA43" s="1">
        <v>0.71</v>
      </c>
      <c r="BB43" s="1">
        <v>0.86</v>
      </c>
      <c r="BC43" s="1">
        <v>11.14</v>
      </c>
      <c r="BD43" s="1">
        <v>8.43</v>
      </c>
      <c r="BE43" s="1">
        <v>4.8600000000000003</v>
      </c>
      <c r="BF43" s="1">
        <v>1</v>
      </c>
      <c r="BG43" s="1">
        <v>2.4300000000000002</v>
      </c>
      <c r="BH43" s="1">
        <v>2.57</v>
      </c>
      <c r="BI43" s="1">
        <v>1.68</v>
      </c>
      <c r="BJ43" s="1">
        <v>8.57</v>
      </c>
      <c r="BK43" s="1">
        <v>6.43</v>
      </c>
      <c r="BL43" s="1">
        <v>75</v>
      </c>
      <c r="BM43" s="1">
        <v>5.57</v>
      </c>
      <c r="BN43" s="1">
        <v>3.57</v>
      </c>
      <c r="BO43" s="1">
        <v>64</v>
      </c>
      <c r="BP43" s="1">
        <v>4.1399999999999997</v>
      </c>
      <c r="BQ43" s="1">
        <v>3.14</v>
      </c>
      <c r="BR43" s="1">
        <v>76</v>
      </c>
      <c r="BS43" s="1">
        <v>0</v>
      </c>
      <c r="BT43" s="1">
        <v>0</v>
      </c>
      <c r="BU43" s="1">
        <v>4</v>
      </c>
      <c r="BV43" s="1">
        <v>3</v>
      </c>
      <c r="BW43" s="1">
        <v>4</v>
      </c>
      <c r="BX43" s="1">
        <v>0.14000000000000001</v>
      </c>
      <c r="BY43" s="1">
        <v>14.43</v>
      </c>
      <c r="BZ43" s="1">
        <v>2.4300000000000002</v>
      </c>
      <c r="CA43" s="1">
        <v>0.56999999999999995</v>
      </c>
      <c r="CB43" s="1">
        <v>0.56999999999999995</v>
      </c>
      <c r="CC43" s="1">
        <v>0.14000000000000001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3.8802929500000007</v>
      </c>
      <c r="CL43" s="1">
        <v>2</v>
      </c>
    </row>
    <row r="44" spans="1:90" x14ac:dyDescent="0.25">
      <c r="A44" s="1" t="s">
        <v>214</v>
      </c>
      <c r="B44" s="1">
        <v>4.4000000000000004</v>
      </c>
      <c r="C44" s="1">
        <v>7</v>
      </c>
      <c r="D44" s="1">
        <v>36.43</v>
      </c>
      <c r="E44" s="1">
        <v>0.06</v>
      </c>
      <c r="F44" s="1">
        <v>0</v>
      </c>
      <c r="G44" s="1">
        <v>0.1</v>
      </c>
      <c r="H44" s="1">
        <v>0</v>
      </c>
      <c r="I44" s="1">
        <v>0.56999999999999995</v>
      </c>
      <c r="J44" s="1">
        <v>0</v>
      </c>
      <c r="K44" s="1">
        <v>0.28999999999999998</v>
      </c>
      <c r="L44" s="1">
        <v>0.28999999999999998</v>
      </c>
      <c r="M44" s="1">
        <v>0.14000000000000001</v>
      </c>
      <c r="N44" s="1">
        <v>0.14000000000000001</v>
      </c>
      <c r="O44" s="1">
        <v>0.05</v>
      </c>
      <c r="P44" s="1">
        <v>0.05</v>
      </c>
      <c r="Q44" s="1">
        <v>0</v>
      </c>
      <c r="R44" s="1">
        <v>0</v>
      </c>
      <c r="S44" s="1">
        <v>0</v>
      </c>
      <c r="T44" s="1">
        <v>0</v>
      </c>
      <c r="U44" s="1">
        <v>8.57</v>
      </c>
      <c r="V44" s="1">
        <v>6.43</v>
      </c>
      <c r="W44" s="1">
        <v>75</v>
      </c>
      <c r="X44" s="1">
        <v>1.71</v>
      </c>
      <c r="Y44" s="1">
        <v>0.14000000000000001</v>
      </c>
      <c r="Z44" s="1">
        <v>8</v>
      </c>
      <c r="AA44" s="1">
        <v>0.28999999999999998</v>
      </c>
      <c r="AB44" s="1">
        <v>0</v>
      </c>
      <c r="AC44" s="1">
        <v>0.71</v>
      </c>
      <c r="AD44" s="1">
        <v>0</v>
      </c>
      <c r="AE44" s="1">
        <v>0.04</v>
      </c>
      <c r="AF44" s="1">
        <v>0</v>
      </c>
      <c r="AG44" s="1">
        <v>0</v>
      </c>
      <c r="AH44" s="1">
        <v>0.14000000000000001</v>
      </c>
      <c r="AI44" s="1">
        <v>0</v>
      </c>
      <c r="AJ44" s="1">
        <v>0.14000000000000001</v>
      </c>
      <c r="AK44" s="1">
        <v>6.29</v>
      </c>
      <c r="AL44" s="1">
        <v>9.5299999999999994</v>
      </c>
      <c r="AM44" s="1">
        <v>6.17</v>
      </c>
      <c r="AN44" s="1">
        <v>0.4</v>
      </c>
      <c r="AO44" s="1">
        <v>2.1</v>
      </c>
      <c r="AP44" s="1">
        <v>4.43</v>
      </c>
      <c r="AQ44" s="1">
        <v>4.43</v>
      </c>
      <c r="AR44" s="1">
        <v>0</v>
      </c>
      <c r="AS44" s="1">
        <v>1.29</v>
      </c>
      <c r="AT44" s="1">
        <v>0.28999999999999998</v>
      </c>
      <c r="AU44" s="1">
        <v>1</v>
      </c>
      <c r="AV44" s="1">
        <v>0.56999999999999995</v>
      </c>
      <c r="AW44" s="1">
        <v>57</v>
      </c>
      <c r="AX44" s="1">
        <v>2.71</v>
      </c>
      <c r="AY44" s="1">
        <v>0.28999999999999998</v>
      </c>
      <c r="AZ44" s="1">
        <v>0.28999999999999998</v>
      </c>
      <c r="BA44" s="1">
        <v>0.43</v>
      </c>
      <c r="BB44" s="1">
        <v>1</v>
      </c>
      <c r="BC44" s="1">
        <v>15</v>
      </c>
      <c r="BD44" s="1">
        <v>9.43</v>
      </c>
      <c r="BE44" s="1">
        <v>5</v>
      </c>
      <c r="BF44" s="1">
        <v>1.43</v>
      </c>
      <c r="BG44" s="1">
        <v>2.29</v>
      </c>
      <c r="BH44" s="1">
        <v>3</v>
      </c>
      <c r="BI44" s="1">
        <v>1.96</v>
      </c>
      <c r="BJ44" s="1">
        <v>21.86</v>
      </c>
      <c r="BK44" s="1">
        <v>17.14</v>
      </c>
      <c r="BL44" s="1">
        <v>78</v>
      </c>
      <c r="BM44" s="1">
        <v>16.14</v>
      </c>
      <c r="BN44" s="1">
        <v>11.14</v>
      </c>
      <c r="BO44" s="1">
        <v>69</v>
      </c>
      <c r="BP44" s="1">
        <v>8.57</v>
      </c>
      <c r="BQ44" s="1">
        <v>6.43</v>
      </c>
      <c r="BR44" s="1">
        <v>75</v>
      </c>
      <c r="BS44" s="1">
        <v>0.14000000000000001</v>
      </c>
      <c r="BT44" s="1">
        <v>0</v>
      </c>
      <c r="BU44" s="1">
        <v>2</v>
      </c>
      <c r="BV44" s="1">
        <v>5</v>
      </c>
      <c r="BW44" s="1">
        <v>1</v>
      </c>
      <c r="BX44" s="1">
        <v>0.43</v>
      </c>
      <c r="BY44" s="1">
        <v>31.86</v>
      </c>
      <c r="BZ44" s="1">
        <v>1.71</v>
      </c>
      <c r="CA44" s="1">
        <v>3.29</v>
      </c>
      <c r="CB44" s="1">
        <v>1.1399999999999999</v>
      </c>
      <c r="CC44" s="1">
        <v>0.14000000000000001</v>
      </c>
      <c r="CD44" s="1">
        <v>0</v>
      </c>
      <c r="CE44" s="1">
        <v>0.28999999999999998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3.8265445599999994</v>
      </c>
      <c r="CL44" s="1">
        <v>2</v>
      </c>
    </row>
    <row r="45" spans="1:90" x14ac:dyDescent="0.25">
      <c r="A45" s="1" t="s">
        <v>219</v>
      </c>
      <c r="B45" s="1">
        <v>5.2</v>
      </c>
      <c r="C45" s="1">
        <v>6</v>
      </c>
      <c r="D45" s="1">
        <v>52.33</v>
      </c>
      <c r="E45" s="1">
        <v>0.03</v>
      </c>
      <c r="F45" s="1">
        <v>0.08</v>
      </c>
      <c r="G45" s="1">
        <v>0.1</v>
      </c>
      <c r="H45" s="1">
        <v>1</v>
      </c>
      <c r="I45" s="1">
        <v>0.17</v>
      </c>
      <c r="J45" s="1">
        <v>0.17</v>
      </c>
      <c r="K45" s="1">
        <v>0.17</v>
      </c>
      <c r="L45" s="1">
        <v>0</v>
      </c>
      <c r="M45" s="1">
        <v>0</v>
      </c>
      <c r="N45" s="1">
        <v>0</v>
      </c>
      <c r="O45" s="1">
        <v>0.03</v>
      </c>
      <c r="P45" s="1">
        <v>0.03</v>
      </c>
      <c r="Q45" s="1">
        <v>0.17</v>
      </c>
      <c r="R45" s="1">
        <v>0.17</v>
      </c>
      <c r="S45" s="1">
        <v>0</v>
      </c>
      <c r="T45" s="1">
        <v>0</v>
      </c>
      <c r="U45" s="1">
        <v>6</v>
      </c>
      <c r="V45" s="1">
        <v>2.33</v>
      </c>
      <c r="W45" s="1">
        <v>39</v>
      </c>
      <c r="X45" s="1">
        <v>3.83</v>
      </c>
      <c r="Y45" s="1">
        <v>0.83</v>
      </c>
      <c r="Z45" s="1">
        <v>22</v>
      </c>
      <c r="AA45" s="1">
        <v>2.67</v>
      </c>
      <c r="AB45" s="1">
        <v>0.17</v>
      </c>
      <c r="AC45" s="1">
        <v>0.5</v>
      </c>
      <c r="AD45" s="1">
        <v>0</v>
      </c>
      <c r="AE45" s="1">
        <v>0.02</v>
      </c>
      <c r="AF45" s="1">
        <v>0</v>
      </c>
      <c r="AG45" s="1">
        <v>0</v>
      </c>
      <c r="AH45" s="1">
        <v>0.17</v>
      </c>
      <c r="AI45" s="1">
        <v>0</v>
      </c>
      <c r="AJ45" s="1">
        <v>0</v>
      </c>
      <c r="AK45" s="1">
        <v>3.17</v>
      </c>
      <c r="AL45" s="1">
        <v>10.23</v>
      </c>
      <c r="AM45" s="1">
        <v>13.97</v>
      </c>
      <c r="AN45" s="1">
        <v>0.2</v>
      </c>
      <c r="AO45" s="1">
        <v>2.2000000000000002</v>
      </c>
      <c r="AP45" s="1">
        <v>6</v>
      </c>
      <c r="AQ45" s="1">
        <v>9</v>
      </c>
      <c r="AR45" s="1">
        <v>0.17</v>
      </c>
      <c r="AS45" s="1">
        <v>2.33</v>
      </c>
      <c r="AT45" s="1">
        <v>0.83</v>
      </c>
      <c r="AU45" s="1">
        <v>2</v>
      </c>
      <c r="AV45" s="1">
        <v>1.33</v>
      </c>
      <c r="AW45" s="1">
        <v>67</v>
      </c>
      <c r="AX45" s="1">
        <v>2.5</v>
      </c>
      <c r="AY45" s="1">
        <v>0.17</v>
      </c>
      <c r="AZ45" s="1">
        <v>0.17</v>
      </c>
      <c r="BA45" s="1">
        <v>1</v>
      </c>
      <c r="BB45" s="1">
        <v>1.33</v>
      </c>
      <c r="BC45" s="1">
        <v>17</v>
      </c>
      <c r="BD45" s="1">
        <v>11.5</v>
      </c>
      <c r="BE45" s="1">
        <v>5.17</v>
      </c>
      <c r="BF45" s="1">
        <v>1.5</v>
      </c>
      <c r="BG45" s="1">
        <v>2.5</v>
      </c>
      <c r="BH45" s="1">
        <v>2.33</v>
      </c>
      <c r="BI45" s="1">
        <v>1.86</v>
      </c>
      <c r="BJ45" s="1">
        <v>14.83</v>
      </c>
      <c r="BK45" s="1">
        <v>8.5</v>
      </c>
      <c r="BL45" s="1">
        <v>57</v>
      </c>
      <c r="BM45" s="1">
        <v>12.83</v>
      </c>
      <c r="BN45" s="1">
        <v>5.17</v>
      </c>
      <c r="BO45" s="1">
        <v>40</v>
      </c>
      <c r="BP45" s="1">
        <v>6</v>
      </c>
      <c r="BQ45" s="1">
        <v>2.33</v>
      </c>
      <c r="BR45" s="1">
        <v>39</v>
      </c>
      <c r="BS45" s="1">
        <v>0.17</v>
      </c>
      <c r="BT45" s="1">
        <v>0</v>
      </c>
      <c r="BU45" s="1">
        <v>3</v>
      </c>
      <c r="BV45" s="1">
        <v>3</v>
      </c>
      <c r="BW45" s="1">
        <v>0</v>
      </c>
      <c r="BX45" s="1">
        <v>0.83</v>
      </c>
      <c r="BY45" s="1">
        <v>31</v>
      </c>
      <c r="BZ45" s="1">
        <v>0.33</v>
      </c>
      <c r="CA45" s="1">
        <v>4.17</v>
      </c>
      <c r="CB45" s="1">
        <v>4.17</v>
      </c>
      <c r="CC45" s="1">
        <v>0</v>
      </c>
      <c r="CD45" s="1">
        <v>0</v>
      </c>
      <c r="CE45" s="1">
        <v>2.5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2.8324754399999996</v>
      </c>
      <c r="CL45" s="1">
        <v>2</v>
      </c>
    </row>
    <row r="46" spans="1:90" x14ac:dyDescent="0.25">
      <c r="A46" s="1" t="s">
        <v>252</v>
      </c>
      <c r="B46" s="1">
        <v>4.7</v>
      </c>
      <c r="C46" s="1">
        <v>3</v>
      </c>
      <c r="D46" s="1">
        <v>57.67</v>
      </c>
      <c r="E46" s="1">
        <v>0.09</v>
      </c>
      <c r="F46" s="1">
        <v>0.2</v>
      </c>
      <c r="G46" s="1">
        <v>0.1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4.33</v>
      </c>
      <c r="V46" s="1">
        <v>3</v>
      </c>
      <c r="W46" s="1">
        <v>69</v>
      </c>
      <c r="X46" s="1">
        <v>3</v>
      </c>
      <c r="Y46" s="1">
        <v>0.33</v>
      </c>
      <c r="Z46" s="1">
        <v>11</v>
      </c>
      <c r="AA46" s="1">
        <v>2.33</v>
      </c>
      <c r="AB46" s="1">
        <v>0.67</v>
      </c>
      <c r="AC46" s="1">
        <v>0.33</v>
      </c>
      <c r="AD46" s="1">
        <v>0.33</v>
      </c>
      <c r="AE46" s="1">
        <v>0.14000000000000001</v>
      </c>
      <c r="AF46" s="1">
        <v>0.33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6.1</v>
      </c>
      <c r="AM46" s="1">
        <v>13.47</v>
      </c>
      <c r="AN46" s="1">
        <v>0.4</v>
      </c>
      <c r="AO46" s="1">
        <v>2.8</v>
      </c>
      <c r="AP46" s="1">
        <v>11.33</v>
      </c>
      <c r="AQ46" s="1">
        <v>14.33</v>
      </c>
      <c r="AR46" s="1">
        <v>0.67</v>
      </c>
      <c r="AS46" s="1">
        <v>3.33</v>
      </c>
      <c r="AT46" s="1">
        <v>1.33</v>
      </c>
      <c r="AU46" s="1">
        <v>2</v>
      </c>
      <c r="AV46" s="1">
        <v>1</v>
      </c>
      <c r="AW46" s="1">
        <v>50</v>
      </c>
      <c r="AX46" s="1">
        <v>4.67</v>
      </c>
      <c r="AY46" s="1">
        <v>0.33</v>
      </c>
      <c r="AZ46" s="1">
        <v>0.33</v>
      </c>
      <c r="BA46" s="1">
        <v>0.67</v>
      </c>
      <c r="BB46" s="1">
        <v>1.33</v>
      </c>
      <c r="BC46" s="1">
        <v>14</v>
      </c>
      <c r="BD46" s="1">
        <v>6.33</v>
      </c>
      <c r="BE46" s="1">
        <v>4.33</v>
      </c>
      <c r="BF46" s="1">
        <v>1.67</v>
      </c>
      <c r="BG46" s="1">
        <v>1.67</v>
      </c>
      <c r="BH46" s="1">
        <v>1</v>
      </c>
      <c r="BI46" s="1">
        <v>1.25</v>
      </c>
      <c r="BJ46" s="1">
        <v>30.33</v>
      </c>
      <c r="BK46" s="1">
        <v>27</v>
      </c>
      <c r="BL46" s="1">
        <v>89</v>
      </c>
      <c r="BM46" s="1">
        <v>15</v>
      </c>
      <c r="BN46" s="1">
        <v>10.67</v>
      </c>
      <c r="BO46" s="1">
        <v>71</v>
      </c>
      <c r="BP46" s="1">
        <v>4.33</v>
      </c>
      <c r="BQ46" s="1">
        <v>3</v>
      </c>
      <c r="BR46" s="1">
        <v>69</v>
      </c>
      <c r="BS46" s="1">
        <v>0</v>
      </c>
      <c r="BT46" s="1">
        <v>0</v>
      </c>
      <c r="BU46" s="1">
        <v>2</v>
      </c>
      <c r="BV46" s="1">
        <v>1</v>
      </c>
      <c r="BW46" s="1">
        <v>1</v>
      </c>
      <c r="BX46" s="1">
        <v>1</v>
      </c>
      <c r="BY46" s="1">
        <v>42.33</v>
      </c>
      <c r="BZ46" s="1">
        <v>0</v>
      </c>
      <c r="CA46" s="1">
        <v>1.67</v>
      </c>
      <c r="CB46" s="1">
        <v>3.33</v>
      </c>
      <c r="CC46" s="1">
        <v>0.33</v>
      </c>
      <c r="CD46" s="1">
        <v>0</v>
      </c>
      <c r="CE46" s="1">
        <v>2.33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2.3981825999999993</v>
      </c>
      <c r="CL46" s="1">
        <v>2</v>
      </c>
    </row>
    <row r="47" spans="1:90" x14ac:dyDescent="0.25">
      <c r="A47" s="1" t="s">
        <v>84</v>
      </c>
      <c r="B47" s="1">
        <v>5.3</v>
      </c>
      <c r="C47" s="1">
        <v>8</v>
      </c>
      <c r="D47" s="1">
        <v>79</v>
      </c>
      <c r="E47" s="1">
        <v>0.16</v>
      </c>
      <c r="F47" s="1">
        <v>0.14000000000000001</v>
      </c>
      <c r="G47" s="1">
        <v>0.2</v>
      </c>
      <c r="H47" s="1">
        <v>1</v>
      </c>
      <c r="I47" s="1">
        <v>1.5</v>
      </c>
      <c r="J47" s="1">
        <v>0.62</v>
      </c>
      <c r="K47" s="1">
        <v>0</v>
      </c>
      <c r="L47" s="1">
        <v>1.5</v>
      </c>
      <c r="M47" s="1">
        <v>0</v>
      </c>
      <c r="N47" s="1">
        <v>0</v>
      </c>
      <c r="O47" s="1">
        <v>0.1</v>
      </c>
      <c r="P47" s="1">
        <v>0.1</v>
      </c>
      <c r="Q47" s="1">
        <v>0.12</v>
      </c>
      <c r="R47" s="1">
        <v>0</v>
      </c>
      <c r="S47" s="1">
        <v>0.12</v>
      </c>
      <c r="T47" s="1">
        <v>0</v>
      </c>
      <c r="U47" s="1">
        <v>12.62</v>
      </c>
      <c r="V47" s="1">
        <v>7.62</v>
      </c>
      <c r="W47" s="1">
        <v>60</v>
      </c>
      <c r="X47" s="1">
        <v>3.75</v>
      </c>
      <c r="Y47" s="1">
        <v>0.88</v>
      </c>
      <c r="Z47" s="1">
        <v>23</v>
      </c>
      <c r="AA47" s="1">
        <v>2.5</v>
      </c>
      <c r="AB47" s="1">
        <v>0.5</v>
      </c>
      <c r="AC47" s="1">
        <v>1.25</v>
      </c>
      <c r="AD47" s="1">
        <v>0</v>
      </c>
      <c r="AE47" s="1">
        <v>0.06</v>
      </c>
      <c r="AF47" s="1">
        <v>0</v>
      </c>
      <c r="AG47" s="1">
        <v>0</v>
      </c>
      <c r="AH47" s="1">
        <v>0.12</v>
      </c>
      <c r="AI47" s="1">
        <v>0</v>
      </c>
      <c r="AJ47" s="1">
        <v>0.12</v>
      </c>
      <c r="AK47" s="1">
        <v>7.88</v>
      </c>
      <c r="AL47" s="1">
        <v>18.399999999999999</v>
      </c>
      <c r="AM47" s="1">
        <v>14.72</v>
      </c>
      <c r="AN47" s="1">
        <v>0.7</v>
      </c>
      <c r="AO47" s="1">
        <v>3.1</v>
      </c>
      <c r="AP47" s="1">
        <v>10.75</v>
      </c>
      <c r="AQ47" s="1">
        <v>13</v>
      </c>
      <c r="AR47" s="1">
        <v>0.38</v>
      </c>
      <c r="AS47" s="1">
        <v>2.88</v>
      </c>
      <c r="AT47" s="1">
        <v>1.62</v>
      </c>
      <c r="AU47" s="1">
        <v>0.88</v>
      </c>
      <c r="AV47" s="1">
        <v>0.62</v>
      </c>
      <c r="AW47" s="1">
        <v>70</v>
      </c>
      <c r="AX47" s="1">
        <v>5.88</v>
      </c>
      <c r="AY47" s="1">
        <v>1.1200000000000001</v>
      </c>
      <c r="AZ47" s="1">
        <v>0.38</v>
      </c>
      <c r="BA47" s="1">
        <v>0.88</v>
      </c>
      <c r="BB47" s="1">
        <v>2.38</v>
      </c>
      <c r="BC47" s="1">
        <v>15.5</v>
      </c>
      <c r="BD47" s="1">
        <v>9.5</v>
      </c>
      <c r="BE47" s="1">
        <v>5.12</v>
      </c>
      <c r="BF47" s="1">
        <v>0.62</v>
      </c>
      <c r="BG47" s="1">
        <v>2</v>
      </c>
      <c r="BH47" s="1">
        <v>2.62</v>
      </c>
      <c r="BI47" s="1">
        <v>1.9</v>
      </c>
      <c r="BJ47" s="1">
        <v>40.75</v>
      </c>
      <c r="BK47" s="1">
        <v>32</v>
      </c>
      <c r="BL47" s="1">
        <v>79</v>
      </c>
      <c r="BM47" s="1">
        <v>25.12</v>
      </c>
      <c r="BN47" s="1">
        <v>15.62</v>
      </c>
      <c r="BO47" s="1">
        <v>62</v>
      </c>
      <c r="BP47" s="1">
        <v>12.62</v>
      </c>
      <c r="BQ47" s="1">
        <v>7.62</v>
      </c>
      <c r="BR47" s="1">
        <v>60</v>
      </c>
      <c r="BS47" s="1">
        <v>0.25</v>
      </c>
      <c r="BT47" s="1">
        <v>0.12</v>
      </c>
      <c r="BU47" s="1">
        <v>7</v>
      </c>
      <c r="BV47" s="1">
        <v>1</v>
      </c>
      <c r="BW47" s="1">
        <v>2</v>
      </c>
      <c r="BX47" s="1">
        <v>0.38</v>
      </c>
      <c r="BY47" s="1">
        <v>52.62</v>
      </c>
      <c r="BZ47" s="1">
        <v>0</v>
      </c>
      <c r="CA47" s="1">
        <v>8.8800000000000008</v>
      </c>
      <c r="CB47" s="1">
        <v>5.88</v>
      </c>
      <c r="CC47" s="1">
        <v>0</v>
      </c>
      <c r="CD47" s="1">
        <v>0</v>
      </c>
      <c r="CE47" s="1">
        <v>2.25</v>
      </c>
      <c r="CF47" s="1">
        <v>0.12</v>
      </c>
      <c r="CG47" s="1">
        <v>0.12</v>
      </c>
      <c r="CH47" s="1">
        <v>0</v>
      </c>
      <c r="CI47" s="1">
        <v>0</v>
      </c>
      <c r="CJ47" s="1">
        <v>0</v>
      </c>
      <c r="CK47" s="1">
        <f t="shared" si="0"/>
        <v>3.6123257400000011</v>
      </c>
      <c r="CL47" s="1">
        <v>2</v>
      </c>
    </row>
    <row r="48" spans="1:90" x14ac:dyDescent="0.25">
      <c r="A48" s="1" t="s">
        <v>168</v>
      </c>
      <c r="B48" s="1">
        <v>5.3</v>
      </c>
      <c r="C48" s="1">
        <v>7</v>
      </c>
      <c r="D48" s="1">
        <v>55.86</v>
      </c>
      <c r="E48" s="1">
        <v>0.1</v>
      </c>
      <c r="F48" s="1">
        <v>0.2</v>
      </c>
      <c r="G48" s="1">
        <v>0.1</v>
      </c>
      <c r="H48" s="1">
        <v>1</v>
      </c>
      <c r="I48" s="1">
        <v>0.14000000000000001</v>
      </c>
      <c r="J48" s="1">
        <v>0</v>
      </c>
      <c r="K48" s="1">
        <v>0</v>
      </c>
      <c r="L48" s="1">
        <v>0.14000000000000001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4.57</v>
      </c>
      <c r="V48" s="1">
        <v>3</v>
      </c>
      <c r="W48" s="1">
        <v>66</v>
      </c>
      <c r="X48" s="1">
        <v>3.14</v>
      </c>
      <c r="Y48" s="1">
        <v>1.43</v>
      </c>
      <c r="Z48" s="1">
        <v>46</v>
      </c>
      <c r="AA48" s="1">
        <v>1.1399999999999999</v>
      </c>
      <c r="AB48" s="1">
        <v>0.14000000000000001</v>
      </c>
      <c r="AC48" s="1">
        <v>0.86</v>
      </c>
      <c r="AD48" s="1">
        <v>0.14000000000000001</v>
      </c>
      <c r="AE48" s="1">
        <v>0.09</v>
      </c>
      <c r="AF48" s="1">
        <v>0.14000000000000001</v>
      </c>
      <c r="AG48" s="1">
        <v>0</v>
      </c>
      <c r="AH48" s="1">
        <v>0.14000000000000001</v>
      </c>
      <c r="AI48" s="1">
        <v>0</v>
      </c>
      <c r="AJ48" s="1">
        <v>0</v>
      </c>
      <c r="AK48" s="1">
        <v>2.57</v>
      </c>
      <c r="AL48" s="1">
        <v>15.67</v>
      </c>
      <c r="AM48" s="1">
        <v>7.86</v>
      </c>
      <c r="AN48" s="1">
        <v>0.3</v>
      </c>
      <c r="AO48" s="1">
        <v>2.2999999999999998</v>
      </c>
      <c r="AP48" s="1">
        <v>7.86</v>
      </c>
      <c r="AQ48" s="1">
        <v>9.14</v>
      </c>
      <c r="AR48" s="1">
        <v>0</v>
      </c>
      <c r="AS48" s="1">
        <v>1.86</v>
      </c>
      <c r="AT48" s="1">
        <v>1.57</v>
      </c>
      <c r="AU48" s="1">
        <v>0.43</v>
      </c>
      <c r="AV48" s="1">
        <v>0.28999999999999998</v>
      </c>
      <c r="AW48" s="1">
        <v>67</v>
      </c>
      <c r="AX48" s="1">
        <v>2.57</v>
      </c>
      <c r="AY48" s="1">
        <v>0.28999999999999998</v>
      </c>
      <c r="AZ48" s="1">
        <v>0</v>
      </c>
      <c r="BA48" s="1">
        <v>0.86</v>
      </c>
      <c r="BB48" s="1">
        <v>1.1399999999999999</v>
      </c>
      <c r="BC48" s="1">
        <v>16.86</v>
      </c>
      <c r="BD48" s="1">
        <v>10.86</v>
      </c>
      <c r="BE48" s="1">
        <v>6</v>
      </c>
      <c r="BF48" s="1">
        <v>0.86</v>
      </c>
      <c r="BG48" s="1">
        <v>2.4300000000000002</v>
      </c>
      <c r="BH48" s="1">
        <v>3.57</v>
      </c>
      <c r="BI48" s="1">
        <v>2.31</v>
      </c>
      <c r="BJ48" s="1">
        <v>14</v>
      </c>
      <c r="BK48" s="1">
        <v>11.14</v>
      </c>
      <c r="BL48" s="1">
        <v>80</v>
      </c>
      <c r="BM48" s="1">
        <v>10</v>
      </c>
      <c r="BN48" s="1">
        <v>6.29</v>
      </c>
      <c r="BO48" s="1">
        <v>63</v>
      </c>
      <c r="BP48" s="1">
        <v>4.57</v>
      </c>
      <c r="BQ48" s="1">
        <v>3</v>
      </c>
      <c r="BR48" s="1">
        <v>66</v>
      </c>
      <c r="BS48" s="1">
        <v>0.14000000000000001</v>
      </c>
      <c r="BT48" s="1">
        <v>0</v>
      </c>
      <c r="BU48" s="1">
        <v>5</v>
      </c>
      <c r="BV48" s="1">
        <v>2</v>
      </c>
      <c r="BW48" s="1">
        <v>3</v>
      </c>
      <c r="BX48" s="1">
        <v>0.14000000000000001</v>
      </c>
      <c r="BY48" s="1">
        <v>21.43</v>
      </c>
      <c r="BZ48" s="1">
        <v>0.71</v>
      </c>
      <c r="CA48" s="1">
        <v>1.43</v>
      </c>
      <c r="CB48" s="1">
        <v>3.14</v>
      </c>
      <c r="CC48" s="1">
        <v>0.28999999999999998</v>
      </c>
      <c r="CD48" s="1">
        <v>0</v>
      </c>
      <c r="CE48" s="1">
        <v>1.1399999999999999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2.665546560000001</v>
      </c>
      <c r="CL48" s="1">
        <v>2</v>
      </c>
    </row>
    <row r="49" spans="1:90" x14ac:dyDescent="0.25">
      <c r="A49" s="1" t="s">
        <v>124</v>
      </c>
      <c r="B49" s="1">
        <v>4.9000000000000004</v>
      </c>
      <c r="C49" s="1">
        <v>6</v>
      </c>
      <c r="D49" s="1">
        <v>90</v>
      </c>
      <c r="E49" s="1">
        <v>0.09</v>
      </c>
      <c r="F49" s="1">
        <v>0</v>
      </c>
      <c r="G49" s="1">
        <v>0.1</v>
      </c>
      <c r="H49" s="1">
        <v>0</v>
      </c>
      <c r="I49" s="1">
        <v>0.67</v>
      </c>
      <c r="J49" s="1">
        <v>0</v>
      </c>
      <c r="K49" s="1">
        <v>0.33</v>
      </c>
      <c r="L49" s="1">
        <v>0.33</v>
      </c>
      <c r="M49" s="1">
        <v>0.17</v>
      </c>
      <c r="N49" s="1">
        <v>0</v>
      </c>
      <c r="O49" s="1">
        <v>0.06</v>
      </c>
      <c r="P49" s="1">
        <v>0.06</v>
      </c>
      <c r="Q49" s="1">
        <v>0</v>
      </c>
      <c r="R49" s="1">
        <v>0</v>
      </c>
      <c r="S49" s="1">
        <v>0</v>
      </c>
      <c r="T49" s="1">
        <v>0</v>
      </c>
      <c r="U49" s="1">
        <v>15</v>
      </c>
      <c r="V49" s="1">
        <v>9.83</v>
      </c>
      <c r="W49" s="1">
        <v>66</v>
      </c>
      <c r="X49" s="1">
        <v>1.5</v>
      </c>
      <c r="Y49" s="1">
        <v>0</v>
      </c>
      <c r="Z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0.17</v>
      </c>
      <c r="AK49" s="1">
        <v>8.83</v>
      </c>
      <c r="AL49" s="1">
        <v>8.1199999999999992</v>
      </c>
      <c r="AM49" s="1">
        <v>11.6</v>
      </c>
      <c r="AN49" s="1">
        <v>0.4</v>
      </c>
      <c r="AO49" s="1">
        <v>3.1</v>
      </c>
      <c r="AP49" s="1">
        <v>10</v>
      </c>
      <c r="AQ49" s="1">
        <v>10</v>
      </c>
      <c r="AR49" s="1">
        <v>0</v>
      </c>
      <c r="AS49" s="1">
        <v>2.17</v>
      </c>
      <c r="AT49" s="1">
        <v>1.33</v>
      </c>
      <c r="AU49" s="1">
        <v>1.67</v>
      </c>
      <c r="AV49" s="1">
        <v>0.83</v>
      </c>
      <c r="AW49" s="1">
        <v>50</v>
      </c>
      <c r="AX49" s="1">
        <v>3.83</v>
      </c>
      <c r="AY49" s="1">
        <v>2.17</v>
      </c>
      <c r="AZ49" s="1">
        <v>0</v>
      </c>
      <c r="BA49" s="1">
        <v>1.17</v>
      </c>
      <c r="BB49" s="1">
        <v>3.33</v>
      </c>
      <c r="BC49" s="1">
        <v>13</v>
      </c>
      <c r="BD49" s="1">
        <v>7.33</v>
      </c>
      <c r="BE49" s="1">
        <v>4.33</v>
      </c>
      <c r="BF49" s="1">
        <v>0.17</v>
      </c>
      <c r="BG49" s="1">
        <v>1</v>
      </c>
      <c r="BH49" s="1">
        <v>1</v>
      </c>
      <c r="BI49" s="1">
        <v>1.29</v>
      </c>
      <c r="BJ49" s="1">
        <v>37.33</v>
      </c>
      <c r="BK49" s="1">
        <v>28.67</v>
      </c>
      <c r="BL49" s="1">
        <v>77</v>
      </c>
      <c r="BM49" s="1">
        <v>25.83</v>
      </c>
      <c r="BN49" s="1">
        <v>16.5</v>
      </c>
      <c r="BO49" s="1">
        <v>64</v>
      </c>
      <c r="BP49" s="1">
        <v>15</v>
      </c>
      <c r="BQ49" s="1">
        <v>9.83</v>
      </c>
      <c r="BR49" s="1">
        <v>66</v>
      </c>
      <c r="BS49" s="1">
        <v>0</v>
      </c>
      <c r="BT49" s="1">
        <v>0</v>
      </c>
      <c r="BU49" s="1">
        <v>6</v>
      </c>
      <c r="BV49" s="1">
        <v>0</v>
      </c>
      <c r="BW49" s="1">
        <v>0</v>
      </c>
      <c r="BX49" s="1">
        <v>0.5</v>
      </c>
      <c r="BY49" s="1">
        <v>52.33</v>
      </c>
      <c r="BZ49" s="1">
        <v>2.17</v>
      </c>
      <c r="CA49" s="1">
        <v>5.33</v>
      </c>
      <c r="CB49" s="1">
        <v>3.5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3.0378989599999988</v>
      </c>
      <c r="CL49" s="1">
        <v>2</v>
      </c>
    </row>
    <row r="50" spans="1:90" x14ac:dyDescent="0.25">
      <c r="A50" s="1" t="s">
        <v>163</v>
      </c>
      <c r="B50" s="1">
        <v>4.3</v>
      </c>
      <c r="C50" s="1">
        <v>6</v>
      </c>
      <c r="D50" s="1">
        <v>87.83</v>
      </c>
      <c r="E50" s="1">
        <v>0.1</v>
      </c>
      <c r="F50" s="1">
        <v>0.33</v>
      </c>
      <c r="G50" s="1">
        <v>0.1</v>
      </c>
      <c r="H50" s="1">
        <v>1</v>
      </c>
      <c r="I50" s="1">
        <v>0.83</v>
      </c>
      <c r="J50" s="1">
        <v>0.17</v>
      </c>
      <c r="K50" s="1">
        <v>0.17</v>
      </c>
      <c r="L50" s="1">
        <v>0.67</v>
      </c>
      <c r="M50" s="1">
        <v>0</v>
      </c>
      <c r="N50" s="1">
        <v>0</v>
      </c>
      <c r="O50" s="1">
        <v>0.03</v>
      </c>
      <c r="P50" s="1">
        <v>0.03</v>
      </c>
      <c r="Q50" s="1">
        <v>0</v>
      </c>
      <c r="R50" s="1">
        <v>0</v>
      </c>
      <c r="S50" s="1">
        <v>0</v>
      </c>
      <c r="T50" s="1">
        <v>0</v>
      </c>
      <c r="U50" s="1">
        <v>21.17</v>
      </c>
      <c r="V50" s="1">
        <v>16</v>
      </c>
      <c r="W50" s="1">
        <v>76</v>
      </c>
      <c r="X50" s="1">
        <v>6</v>
      </c>
      <c r="Y50" s="1">
        <v>2</v>
      </c>
      <c r="Z50" s="1">
        <v>33</v>
      </c>
      <c r="AA50" s="1">
        <v>3.83</v>
      </c>
      <c r="AB50" s="1">
        <v>1.33</v>
      </c>
      <c r="AC50" s="1">
        <v>2</v>
      </c>
      <c r="AD50" s="1">
        <v>0</v>
      </c>
      <c r="AE50" s="1">
        <v>0.08</v>
      </c>
      <c r="AF50" s="1">
        <v>0.17</v>
      </c>
      <c r="AG50" s="1">
        <v>0</v>
      </c>
      <c r="AH50" s="1">
        <v>0.33</v>
      </c>
      <c r="AI50" s="1">
        <v>0</v>
      </c>
      <c r="AJ50" s="1">
        <v>0.17</v>
      </c>
      <c r="AK50" s="1">
        <v>5.83</v>
      </c>
      <c r="AL50" s="1">
        <v>33.229999999999997</v>
      </c>
      <c r="AM50" s="1">
        <v>14.57</v>
      </c>
      <c r="AN50" s="1">
        <v>0.4</v>
      </c>
      <c r="AO50" s="1">
        <v>2.8</v>
      </c>
      <c r="AP50" s="1">
        <v>11</v>
      </c>
      <c r="AQ50" s="1">
        <v>12.5</v>
      </c>
      <c r="AR50" s="1">
        <v>0</v>
      </c>
      <c r="AS50" s="1">
        <v>2.33</v>
      </c>
      <c r="AT50" s="1">
        <v>1.33</v>
      </c>
      <c r="AU50" s="1">
        <v>1.83</v>
      </c>
      <c r="AV50" s="1">
        <v>0.67</v>
      </c>
      <c r="AW50" s="1">
        <v>37</v>
      </c>
      <c r="AX50" s="1">
        <v>5.17</v>
      </c>
      <c r="AY50" s="1">
        <v>1</v>
      </c>
      <c r="AZ50" s="1">
        <v>0.17</v>
      </c>
      <c r="BA50" s="1">
        <v>0.83</v>
      </c>
      <c r="BB50" s="1">
        <v>2</v>
      </c>
      <c r="BC50" s="1">
        <v>13</v>
      </c>
      <c r="BD50" s="1">
        <v>7.33</v>
      </c>
      <c r="BE50" s="1">
        <v>4.33</v>
      </c>
      <c r="BF50" s="1">
        <v>0.17</v>
      </c>
      <c r="BG50" s="1">
        <v>1</v>
      </c>
      <c r="BH50" s="1">
        <v>1</v>
      </c>
      <c r="BI50" s="1">
        <v>1.29</v>
      </c>
      <c r="BJ50" s="1">
        <v>63.5</v>
      </c>
      <c r="BK50" s="1">
        <v>53.67</v>
      </c>
      <c r="BL50" s="1">
        <v>85</v>
      </c>
      <c r="BM50" s="1">
        <v>43.67</v>
      </c>
      <c r="BN50" s="1">
        <v>32.17</v>
      </c>
      <c r="BO50" s="1">
        <v>74</v>
      </c>
      <c r="BP50" s="1">
        <v>21.17</v>
      </c>
      <c r="BQ50" s="1">
        <v>16</v>
      </c>
      <c r="BR50" s="1">
        <v>76</v>
      </c>
      <c r="BS50" s="1">
        <v>0.17</v>
      </c>
      <c r="BT50" s="1">
        <v>0.17</v>
      </c>
      <c r="BU50" s="1">
        <v>6</v>
      </c>
      <c r="BV50" s="1">
        <v>0</v>
      </c>
      <c r="BW50" s="1">
        <v>2</v>
      </c>
      <c r="BX50" s="1">
        <v>0.17</v>
      </c>
      <c r="BY50" s="1">
        <v>81</v>
      </c>
      <c r="BZ50" s="1">
        <v>0.17</v>
      </c>
      <c r="CA50" s="1">
        <v>10.67</v>
      </c>
      <c r="CB50" s="1">
        <v>8.33</v>
      </c>
      <c r="CC50" s="1">
        <v>0.17</v>
      </c>
      <c r="CD50" s="1">
        <v>0</v>
      </c>
      <c r="CE50" s="1">
        <v>3.83</v>
      </c>
      <c r="CF50" s="1">
        <v>0.67</v>
      </c>
      <c r="CG50" s="1">
        <v>0.17</v>
      </c>
      <c r="CH50" s="1">
        <v>0</v>
      </c>
      <c r="CI50" s="1">
        <v>0</v>
      </c>
      <c r="CJ50" s="1">
        <v>0</v>
      </c>
      <c r="CK50" s="1">
        <f t="shared" si="0"/>
        <v>3.3891155500000023</v>
      </c>
      <c r="CL50" s="1">
        <v>2</v>
      </c>
    </row>
    <row r="51" spans="1:90" x14ac:dyDescent="0.25">
      <c r="A51" s="1" t="s">
        <v>176</v>
      </c>
      <c r="B51" s="1">
        <v>5.0999999999999996</v>
      </c>
      <c r="C51" s="1">
        <v>3</v>
      </c>
      <c r="D51" s="1">
        <v>13.67</v>
      </c>
      <c r="E51" s="1">
        <v>0.02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4.33</v>
      </c>
      <c r="V51" s="1">
        <v>2</v>
      </c>
      <c r="W51" s="1">
        <v>46</v>
      </c>
      <c r="X51" s="1">
        <v>1</v>
      </c>
      <c r="Y51" s="1">
        <v>0.67</v>
      </c>
      <c r="Z51" s="1">
        <v>67</v>
      </c>
      <c r="AA51" s="1">
        <v>0.33</v>
      </c>
      <c r="AB51" s="1">
        <v>0</v>
      </c>
      <c r="AC51" s="1">
        <v>0.67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12.07</v>
      </c>
      <c r="AM51" s="1">
        <v>3.53</v>
      </c>
      <c r="AN51" s="1">
        <v>0.1</v>
      </c>
      <c r="AO51" s="1">
        <v>1.7</v>
      </c>
      <c r="AP51" s="1">
        <v>4.67</v>
      </c>
      <c r="AQ51" s="1">
        <v>4.67</v>
      </c>
      <c r="AR51" s="1">
        <v>0</v>
      </c>
      <c r="AS51" s="1">
        <v>1</v>
      </c>
      <c r="AT51" s="1">
        <v>0.67</v>
      </c>
      <c r="AU51" s="1">
        <v>0.33</v>
      </c>
      <c r="AV51" s="1">
        <v>0.33</v>
      </c>
      <c r="AW51" s="1">
        <v>100</v>
      </c>
      <c r="AX51" s="1">
        <v>0.67</v>
      </c>
      <c r="AY51" s="1">
        <v>0</v>
      </c>
      <c r="AZ51" s="1">
        <v>0</v>
      </c>
      <c r="BA51" s="1">
        <v>0.33</v>
      </c>
      <c r="BB51" s="1">
        <v>0.33</v>
      </c>
      <c r="BC51" s="1">
        <v>13</v>
      </c>
      <c r="BD51" s="1">
        <v>8</v>
      </c>
      <c r="BE51" s="1">
        <v>5</v>
      </c>
      <c r="BF51" s="1">
        <v>0.33</v>
      </c>
      <c r="BG51" s="1">
        <v>0.67</v>
      </c>
      <c r="BH51" s="1">
        <v>1</v>
      </c>
      <c r="BI51" s="1">
        <v>1.31</v>
      </c>
      <c r="BJ51" s="1">
        <v>7.67</v>
      </c>
      <c r="BK51" s="1">
        <v>4.67</v>
      </c>
      <c r="BL51" s="1">
        <v>61</v>
      </c>
      <c r="BM51" s="1">
        <v>7</v>
      </c>
      <c r="BN51" s="1">
        <v>4</v>
      </c>
      <c r="BO51" s="1">
        <v>57</v>
      </c>
      <c r="BP51" s="1">
        <v>4.33</v>
      </c>
      <c r="BQ51" s="1">
        <v>2</v>
      </c>
      <c r="BR51" s="1">
        <v>46</v>
      </c>
      <c r="BS51" s="1">
        <v>0.67</v>
      </c>
      <c r="BT51" s="1">
        <v>0</v>
      </c>
      <c r="BU51" s="1">
        <v>0</v>
      </c>
      <c r="BV51" s="1">
        <v>3</v>
      </c>
      <c r="BW51" s="1">
        <v>0</v>
      </c>
      <c r="BX51" s="1">
        <v>0</v>
      </c>
      <c r="BY51" s="1">
        <v>11</v>
      </c>
      <c r="BZ51" s="1">
        <v>0</v>
      </c>
      <c r="CA51" s="1">
        <v>1</v>
      </c>
      <c r="CB51" s="1">
        <v>2</v>
      </c>
      <c r="CC51" s="1">
        <v>0</v>
      </c>
      <c r="CD51" s="1">
        <v>0</v>
      </c>
      <c r="CE51" s="1">
        <v>0.33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3.0115150700000006</v>
      </c>
      <c r="CL51" s="1">
        <v>2</v>
      </c>
    </row>
    <row r="52" spans="1:90" x14ac:dyDescent="0.25">
      <c r="A52" s="1" t="s">
        <v>251</v>
      </c>
      <c r="B52" s="1">
        <v>5</v>
      </c>
      <c r="C52" s="1">
        <v>3</v>
      </c>
      <c r="D52" s="1">
        <v>19.670000000000002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3.33</v>
      </c>
      <c r="V52" s="1">
        <v>1.67</v>
      </c>
      <c r="W52" s="1">
        <v>50</v>
      </c>
      <c r="X52" s="1">
        <v>1</v>
      </c>
      <c r="Y52" s="1">
        <v>0.33</v>
      </c>
      <c r="Z52" s="1">
        <v>33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2.8</v>
      </c>
      <c r="AM52" s="1">
        <v>4.47</v>
      </c>
      <c r="AN52" s="1">
        <v>0</v>
      </c>
      <c r="AO52" s="1">
        <v>1.6</v>
      </c>
      <c r="AP52" s="1">
        <v>4.33</v>
      </c>
      <c r="AQ52" s="1">
        <v>4.33</v>
      </c>
      <c r="AR52" s="1">
        <v>0</v>
      </c>
      <c r="AS52" s="1">
        <v>1</v>
      </c>
      <c r="AT52" s="1">
        <v>0.33</v>
      </c>
      <c r="AU52" s="1">
        <v>1</v>
      </c>
      <c r="AV52" s="1">
        <v>0.67</v>
      </c>
      <c r="AW52" s="1">
        <v>67</v>
      </c>
      <c r="AX52" s="1">
        <v>2.33</v>
      </c>
      <c r="AY52" s="1">
        <v>0</v>
      </c>
      <c r="AZ52" s="1">
        <v>0</v>
      </c>
      <c r="BA52" s="1">
        <v>0.67</v>
      </c>
      <c r="BB52" s="1">
        <v>0.67</v>
      </c>
      <c r="BC52" s="1">
        <v>16.329999999999998</v>
      </c>
      <c r="BD52" s="1">
        <v>11.33</v>
      </c>
      <c r="BE52" s="1">
        <v>5.67</v>
      </c>
      <c r="BF52" s="1">
        <v>0.67</v>
      </c>
      <c r="BG52" s="1">
        <v>3.33</v>
      </c>
      <c r="BH52" s="1">
        <v>2</v>
      </c>
      <c r="BI52" s="1">
        <v>1.87</v>
      </c>
      <c r="BJ52" s="1">
        <v>9</v>
      </c>
      <c r="BK52" s="1">
        <v>5</v>
      </c>
      <c r="BL52" s="1">
        <v>56</v>
      </c>
      <c r="BM52" s="1">
        <v>6.33</v>
      </c>
      <c r="BN52" s="1">
        <v>3.33</v>
      </c>
      <c r="BO52" s="1">
        <v>53</v>
      </c>
      <c r="BP52" s="1">
        <v>3.33</v>
      </c>
      <c r="BQ52" s="1">
        <v>1.67</v>
      </c>
      <c r="BR52" s="1">
        <v>50</v>
      </c>
      <c r="BS52" s="1">
        <v>0.33</v>
      </c>
      <c r="BT52" s="1">
        <v>0</v>
      </c>
      <c r="BU52" s="1">
        <v>0</v>
      </c>
      <c r="BV52" s="1">
        <v>3</v>
      </c>
      <c r="BW52" s="1">
        <v>0</v>
      </c>
      <c r="BX52" s="1">
        <v>1</v>
      </c>
      <c r="BY52" s="1">
        <v>15.67</v>
      </c>
      <c r="BZ52" s="1">
        <v>0</v>
      </c>
      <c r="CA52" s="1">
        <v>1.33</v>
      </c>
      <c r="CB52" s="1">
        <v>1.33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2.94096987</v>
      </c>
      <c r="CL52" s="1">
        <v>2</v>
      </c>
    </row>
    <row r="53" spans="1:90" x14ac:dyDescent="0.25">
      <c r="A53" s="1" t="s">
        <v>103</v>
      </c>
      <c r="B53" s="1">
        <v>4.5999999999999996</v>
      </c>
      <c r="C53" s="1">
        <v>5</v>
      </c>
      <c r="D53" s="1">
        <v>79.8</v>
      </c>
      <c r="E53" s="1">
        <v>0.23</v>
      </c>
      <c r="F53" s="1">
        <v>0.12</v>
      </c>
      <c r="G53" s="1">
        <v>0.3</v>
      </c>
      <c r="H53" s="1">
        <v>1</v>
      </c>
      <c r="I53" s="1">
        <v>1.2</v>
      </c>
      <c r="J53" s="1">
        <v>0.4</v>
      </c>
      <c r="K53" s="1">
        <v>1</v>
      </c>
      <c r="L53" s="1">
        <v>0.2</v>
      </c>
      <c r="M53" s="1">
        <v>0.2</v>
      </c>
      <c r="N53" s="1">
        <v>0</v>
      </c>
      <c r="O53" s="1">
        <v>0.14000000000000001</v>
      </c>
      <c r="P53" s="1">
        <v>0.14000000000000001</v>
      </c>
      <c r="Q53" s="1">
        <v>0.2</v>
      </c>
      <c r="R53" s="1">
        <v>0.2</v>
      </c>
      <c r="S53" s="1">
        <v>0</v>
      </c>
      <c r="T53" s="1">
        <v>0</v>
      </c>
      <c r="U53" s="1">
        <v>9.8000000000000007</v>
      </c>
      <c r="V53" s="1">
        <v>8</v>
      </c>
      <c r="W53" s="1">
        <v>82</v>
      </c>
      <c r="X53" s="1">
        <v>0.8</v>
      </c>
      <c r="Y53" s="1">
        <v>0</v>
      </c>
      <c r="Z53" s="1">
        <v>0</v>
      </c>
      <c r="AA53" s="1">
        <v>0</v>
      </c>
      <c r="AB53" s="1">
        <v>0</v>
      </c>
      <c r="AC53" s="1">
        <v>0.8</v>
      </c>
      <c r="AD53" s="1">
        <v>0.2</v>
      </c>
      <c r="AE53" s="1">
        <v>0.14000000000000001</v>
      </c>
      <c r="AF53" s="1">
        <v>0</v>
      </c>
      <c r="AG53" s="1">
        <v>0</v>
      </c>
      <c r="AH53" s="1">
        <v>0</v>
      </c>
      <c r="AI53" s="1">
        <v>0</v>
      </c>
      <c r="AJ53" s="1">
        <v>0.6</v>
      </c>
      <c r="AK53" s="1">
        <v>16.600000000000001</v>
      </c>
      <c r="AL53" s="1">
        <v>10.58</v>
      </c>
      <c r="AM53" s="1">
        <v>14.8</v>
      </c>
      <c r="AN53" s="1">
        <v>1.1000000000000001</v>
      </c>
      <c r="AO53" s="1">
        <v>3.9</v>
      </c>
      <c r="AP53" s="1">
        <v>9.4</v>
      </c>
      <c r="AQ53" s="1">
        <v>13</v>
      </c>
      <c r="AR53" s="1">
        <v>0.4</v>
      </c>
      <c r="AS53" s="1">
        <v>4</v>
      </c>
      <c r="AT53" s="1">
        <v>0.4</v>
      </c>
      <c r="AU53" s="1">
        <v>1.6</v>
      </c>
      <c r="AV53" s="1">
        <v>1.2</v>
      </c>
      <c r="AW53" s="1">
        <v>75</v>
      </c>
      <c r="AX53" s="1">
        <v>3.8</v>
      </c>
      <c r="AY53" s="1">
        <v>0.6</v>
      </c>
      <c r="AZ53" s="1">
        <v>0</v>
      </c>
      <c r="BA53" s="1">
        <v>0.6</v>
      </c>
      <c r="BB53" s="1">
        <v>1.2</v>
      </c>
      <c r="BC53" s="1">
        <v>10.6</v>
      </c>
      <c r="BD53" s="1">
        <v>8</v>
      </c>
      <c r="BE53" s="1">
        <v>3.6</v>
      </c>
      <c r="BF53" s="1">
        <v>1.2</v>
      </c>
      <c r="BG53" s="1">
        <v>2.6</v>
      </c>
      <c r="BH53" s="1">
        <v>1.6</v>
      </c>
      <c r="BI53" s="1">
        <v>1.31</v>
      </c>
      <c r="BJ53" s="1">
        <v>29</v>
      </c>
      <c r="BK53" s="1">
        <v>25</v>
      </c>
      <c r="BL53" s="1">
        <v>86</v>
      </c>
      <c r="BM53" s="1">
        <v>18</v>
      </c>
      <c r="BN53" s="1">
        <v>14.8</v>
      </c>
      <c r="BO53" s="1">
        <v>82</v>
      </c>
      <c r="BP53" s="1">
        <v>9.8000000000000007</v>
      </c>
      <c r="BQ53" s="1">
        <v>8</v>
      </c>
      <c r="BR53" s="1">
        <v>82</v>
      </c>
      <c r="BS53" s="1">
        <v>0</v>
      </c>
      <c r="BT53" s="1">
        <v>0</v>
      </c>
      <c r="BU53" s="1">
        <v>5</v>
      </c>
      <c r="BV53" s="1">
        <v>0</v>
      </c>
      <c r="BW53" s="1">
        <v>4</v>
      </c>
      <c r="BX53" s="1">
        <v>1</v>
      </c>
      <c r="BY53" s="1">
        <v>43.6</v>
      </c>
      <c r="BZ53" s="1">
        <v>1.8</v>
      </c>
      <c r="CA53" s="1">
        <v>3</v>
      </c>
      <c r="CB53" s="1">
        <v>1.4</v>
      </c>
      <c r="CC53" s="1">
        <v>0.4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3.6276118500000019</v>
      </c>
      <c r="CL53" s="1">
        <v>2</v>
      </c>
    </row>
    <row r="54" spans="1:90" x14ac:dyDescent="0.25">
      <c r="A54" s="1" t="s">
        <v>177</v>
      </c>
      <c r="B54" s="1">
        <v>4.4000000000000004</v>
      </c>
      <c r="C54" s="1">
        <v>5</v>
      </c>
      <c r="D54" s="1">
        <v>74</v>
      </c>
      <c r="E54" s="1">
        <v>0.05</v>
      </c>
      <c r="F54" s="1">
        <v>0.14000000000000001</v>
      </c>
      <c r="G54" s="1">
        <v>0.1</v>
      </c>
      <c r="H54" s="1">
        <v>1</v>
      </c>
      <c r="I54" s="1">
        <v>0.6</v>
      </c>
      <c r="J54" s="1">
        <v>0</v>
      </c>
      <c r="K54" s="1">
        <v>0</v>
      </c>
      <c r="L54" s="1">
        <v>0.6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12.2</v>
      </c>
      <c r="V54" s="1">
        <v>9</v>
      </c>
      <c r="W54" s="1">
        <v>74</v>
      </c>
      <c r="X54" s="1">
        <v>2.6</v>
      </c>
      <c r="Y54" s="1">
        <v>0.4</v>
      </c>
      <c r="Z54" s="1">
        <v>15</v>
      </c>
      <c r="AA54" s="1">
        <v>2</v>
      </c>
      <c r="AB54" s="1">
        <v>0.4</v>
      </c>
      <c r="AC54" s="1">
        <v>1</v>
      </c>
      <c r="AD54" s="1">
        <v>0</v>
      </c>
      <c r="AE54" s="1">
        <v>0.04</v>
      </c>
      <c r="AF54" s="1">
        <v>0.2</v>
      </c>
      <c r="AG54" s="1">
        <v>0</v>
      </c>
      <c r="AH54" s="1">
        <v>0.2</v>
      </c>
      <c r="AI54" s="1">
        <v>0</v>
      </c>
      <c r="AJ54" s="1">
        <v>0.2</v>
      </c>
      <c r="AK54" s="1">
        <v>3.4</v>
      </c>
      <c r="AL54" s="1">
        <v>15.98</v>
      </c>
      <c r="AM54" s="1">
        <v>15.44</v>
      </c>
      <c r="AN54" s="1">
        <v>0.2</v>
      </c>
      <c r="AO54" s="1">
        <v>2.5</v>
      </c>
      <c r="AP54" s="1">
        <v>11.6</v>
      </c>
      <c r="AQ54" s="1">
        <v>13.4</v>
      </c>
      <c r="AR54" s="1">
        <v>0</v>
      </c>
      <c r="AS54" s="1">
        <v>2.4</v>
      </c>
      <c r="AT54" s="1">
        <v>1</v>
      </c>
      <c r="AU54" s="1">
        <v>2.2000000000000002</v>
      </c>
      <c r="AV54" s="1">
        <v>1.4</v>
      </c>
      <c r="AW54" s="1">
        <v>64</v>
      </c>
      <c r="AX54" s="1">
        <v>5.6</v>
      </c>
      <c r="AY54" s="1">
        <v>1.2</v>
      </c>
      <c r="AZ54" s="1">
        <v>0.4</v>
      </c>
      <c r="BA54" s="1">
        <v>0.8</v>
      </c>
      <c r="BB54" s="1">
        <v>2.4</v>
      </c>
      <c r="BC54" s="1">
        <v>12.8</v>
      </c>
      <c r="BD54" s="1">
        <v>9.4</v>
      </c>
      <c r="BE54" s="1">
        <v>4.5999999999999996</v>
      </c>
      <c r="BF54" s="1">
        <v>1.2</v>
      </c>
      <c r="BG54" s="1">
        <v>3</v>
      </c>
      <c r="BH54" s="1">
        <v>1.6</v>
      </c>
      <c r="BI54" s="1">
        <v>1.49</v>
      </c>
      <c r="BJ54" s="1">
        <v>38.6</v>
      </c>
      <c r="BK54" s="1">
        <v>31.6</v>
      </c>
      <c r="BL54" s="1">
        <v>82</v>
      </c>
      <c r="BM54" s="1">
        <v>24</v>
      </c>
      <c r="BN54" s="1">
        <v>16.8</v>
      </c>
      <c r="BO54" s="1">
        <v>70</v>
      </c>
      <c r="BP54" s="1">
        <v>12.2</v>
      </c>
      <c r="BQ54" s="1">
        <v>9</v>
      </c>
      <c r="BR54" s="1">
        <v>74</v>
      </c>
      <c r="BS54" s="1">
        <v>0.6</v>
      </c>
      <c r="BT54" s="1">
        <v>0</v>
      </c>
      <c r="BU54" s="1">
        <v>4</v>
      </c>
      <c r="BV54" s="1">
        <v>1</v>
      </c>
      <c r="BW54" s="1">
        <v>1</v>
      </c>
      <c r="BX54" s="1">
        <v>1</v>
      </c>
      <c r="BY54" s="1">
        <v>55.8</v>
      </c>
      <c r="BZ54" s="1">
        <v>0</v>
      </c>
      <c r="CA54" s="1">
        <v>6.6</v>
      </c>
      <c r="CB54" s="1">
        <v>4</v>
      </c>
      <c r="CC54" s="1">
        <v>0.4</v>
      </c>
      <c r="CD54" s="1">
        <v>0</v>
      </c>
      <c r="CE54" s="1">
        <v>1.6</v>
      </c>
      <c r="CF54" s="1">
        <v>0</v>
      </c>
      <c r="CG54" s="1">
        <v>0.2</v>
      </c>
      <c r="CH54" s="1">
        <v>0</v>
      </c>
      <c r="CI54" s="1">
        <v>0</v>
      </c>
      <c r="CJ54" s="1">
        <v>0</v>
      </c>
      <c r="CK54" s="1">
        <f t="shared" si="0"/>
        <v>3.2038793800000009</v>
      </c>
      <c r="CL54" s="1">
        <v>2</v>
      </c>
    </row>
    <row r="55" spans="1:90" x14ac:dyDescent="0.25">
      <c r="A55" s="1" t="s">
        <v>191</v>
      </c>
      <c r="B55" s="1">
        <v>6.2</v>
      </c>
      <c r="C55" s="1">
        <v>6</v>
      </c>
      <c r="D55" s="1">
        <v>58.5</v>
      </c>
      <c r="E55" s="1">
        <v>0.18</v>
      </c>
      <c r="F55" s="1">
        <v>0.11</v>
      </c>
      <c r="G55" s="1">
        <v>0.2</v>
      </c>
      <c r="H55" s="1">
        <v>1</v>
      </c>
      <c r="I55" s="1">
        <v>1</v>
      </c>
      <c r="J55" s="1">
        <v>0</v>
      </c>
      <c r="K55" s="1">
        <v>0.5</v>
      </c>
      <c r="L55" s="1">
        <v>0.5</v>
      </c>
      <c r="M55" s="1">
        <v>0</v>
      </c>
      <c r="N55" s="1">
        <v>0.17</v>
      </c>
      <c r="O55" s="1">
        <v>0.03</v>
      </c>
      <c r="P55" s="1">
        <v>0.03</v>
      </c>
      <c r="Q55" s="1">
        <v>0</v>
      </c>
      <c r="R55" s="1">
        <v>0</v>
      </c>
      <c r="S55" s="1">
        <v>0</v>
      </c>
      <c r="T55" s="1">
        <v>0</v>
      </c>
      <c r="U55" s="1">
        <v>11.17</v>
      </c>
      <c r="V55" s="1">
        <v>9.17</v>
      </c>
      <c r="W55" s="1">
        <v>82</v>
      </c>
      <c r="X55" s="1">
        <v>0.67</v>
      </c>
      <c r="Y55" s="1">
        <v>0.17</v>
      </c>
      <c r="Z55" s="1">
        <v>25</v>
      </c>
      <c r="AA55" s="1">
        <v>0.33</v>
      </c>
      <c r="AB55" s="1">
        <v>0.17</v>
      </c>
      <c r="AC55" s="1">
        <v>0.67</v>
      </c>
      <c r="AD55" s="1">
        <v>0.33</v>
      </c>
      <c r="AE55" s="1">
        <v>0.18</v>
      </c>
      <c r="AF55" s="1">
        <v>0.17</v>
      </c>
      <c r="AG55" s="1">
        <v>0</v>
      </c>
      <c r="AH55" s="1">
        <v>0</v>
      </c>
      <c r="AI55" s="1">
        <v>0</v>
      </c>
      <c r="AJ55" s="1">
        <v>0.33</v>
      </c>
      <c r="AK55" s="1">
        <v>14</v>
      </c>
      <c r="AL55" s="1">
        <v>11.22</v>
      </c>
      <c r="AM55" s="1">
        <v>7.57</v>
      </c>
      <c r="AN55" s="1">
        <v>0.7</v>
      </c>
      <c r="AO55" s="1">
        <v>3</v>
      </c>
      <c r="AP55" s="1">
        <v>7.17</v>
      </c>
      <c r="AQ55" s="1">
        <v>8.67</v>
      </c>
      <c r="AR55" s="1">
        <v>0</v>
      </c>
      <c r="AS55" s="1">
        <v>2.5</v>
      </c>
      <c r="AT55" s="1">
        <v>0.67</v>
      </c>
      <c r="AU55" s="1">
        <v>0.5</v>
      </c>
      <c r="AV55" s="1">
        <v>0.17</v>
      </c>
      <c r="AW55" s="1">
        <v>34</v>
      </c>
      <c r="AX55" s="1">
        <v>1.67</v>
      </c>
      <c r="AY55" s="1">
        <v>0</v>
      </c>
      <c r="AZ55" s="1">
        <v>0.17</v>
      </c>
      <c r="BA55" s="1">
        <v>0.17</v>
      </c>
      <c r="BB55" s="1">
        <v>0.33</v>
      </c>
      <c r="BC55" s="1">
        <v>11.67</v>
      </c>
      <c r="BD55" s="1">
        <v>8.33</v>
      </c>
      <c r="BE55" s="1">
        <v>4.17</v>
      </c>
      <c r="BF55" s="1">
        <v>1</v>
      </c>
      <c r="BG55" s="1">
        <v>2.5</v>
      </c>
      <c r="BH55" s="1">
        <v>1.5</v>
      </c>
      <c r="BI55" s="1">
        <v>1.36</v>
      </c>
      <c r="BJ55" s="1">
        <v>26.33</v>
      </c>
      <c r="BK55" s="1">
        <v>22.33</v>
      </c>
      <c r="BL55" s="1">
        <v>85</v>
      </c>
      <c r="BM55" s="1">
        <v>19.170000000000002</v>
      </c>
      <c r="BN55" s="1">
        <v>15.67</v>
      </c>
      <c r="BO55" s="1">
        <v>82</v>
      </c>
      <c r="BP55" s="1">
        <v>11.17</v>
      </c>
      <c r="BQ55" s="1">
        <v>9.17</v>
      </c>
      <c r="BR55" s="1">
        <v>82</v>
      </c>
      <c r="BS55" s="1">
        <v>0.17</v>
      </c>
      <c r="BT55" s="1">
        <v>0.17</v>
      </c>
      <c r="BU55" s="1">
        <v>4</v>
      </c>
      <c r="BV55" s="1">
        <v>2</v>
      </c>
      <c r="BW55" s="1">
        <v>3</v>
      </c>
      <c r="BX55" s="1">
        <v>1</v>
      </c>
      <c r="BY55" s="1">
        <v>37.33</v>
      </c>
      <c r="BZ55" s="1">
        <v>2.17</v>
      </c>
      <c r="CA55" s="1">
        <v>2.5</v>
      </c>
      <c r="CB55" s="1">
        <v>1.67</v>
      </c>
      <c r="CC55" s="1">
        <v>0</v>
      </c>
      <c r="CD55" s="1">
        <v>0</v>
      </c>
      <c r="CE55" s="1">
        <v>0.17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3.4448403200000013</v>
      </c>
      <c r="CL55" s="1">
        <v>2</v>
      </c>
    </row>
    <row r="56" spans="1:90" x14ac:dyDescent="0.25">
      <c r="A56" s="1" t="s">
        <v>242</v>
      </c>
      <c r="B56" s="1">
        <v>9.4</v>
      </c>
      <c r="C56" s="1">
        <v>2</v>
      </c>
      <c r="D56" s="1">
        <v>83</v>
      </c>
      <c r="E56" s="1">
        <v>0.26</v>
      </c>
      <c r="F56" s="1">
        <v>0</v>
      </c>
      <c r="G56" s="1">
        <v>0.3</v>
      </c>
      <c r="H56" s="1">
        <v>0</v>
      </c>
      <c r="I56" s="1">
        <v>1.5</v>
      </c>
      <c r="J56" s="1">
        <v>0</v>
      </c>
      <c r="K56" s="1">
        <v>0.5</v>
      </c>
      <c r="L56" s="1">
        <v>1</v>
      </c>
      <c r="M56" s="1">
        <v>0</v>
      </c>
      <c r="N56" s="1">
        <v>0.5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17.5</v>
      </c>
      <c r="V56" s="1">
        <v>14</v>
      </c>
      <c r="W56" s="1">
        <v>80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2</v>
      </c>
      <c r="AD56" s="1">
        <v>0.5</v>
      </c>
      <c r="AE56" s="1">
        <v>0.3</v>
      </c>
      <c r="AF56" s="1">
        <v>0</v>
      </c>
      <c r="AG56" s="1">
        <v>0</v>
      </c>
      <c r="AH56" s="1">
        <v>0</v>
      </c>
      <c r="AI56" s="1">
        <v>0</v>
      </c>
      <c r="AJ56" s="1">
        <v>1</v>
      </c>
      <c r="AK56" s="1">
        <v>19.5</v>
      </c>
      <c r="AL56" s="1">
        <v>26.05</v>
      </c>
      <c r="AM56" s="1">
        <v>4.5999999999999996</v>
      </c>
      <c r="AN56" s="1">
        <v>1.1000000000000001</v>
      </c>
      <c r="AO56" s="1">
        <v>3.7</v>
      </c>
      <c r="AP56" s="1">
        <v>5.5</v>
      </c>
      <c r="AQ56" s="1">
        <v>5.5</v>
      </c>
      <c r="AR56" s="1">
        <v>0</v>
      </c>
      <c r="AS56" s="1">
        <v>3</v>
      </c>
      <c r="AT56" s="1">
        <v>0</v>
      </c>
      <c r="AU56" s="1">
        <v>0.5</v>
      </c>
      <c r="AV56" s="1">
        <v>0</v>
      </c>
      <c r="AW56" s="1">
        <v>0</v>
      </c>
      <c r="AX56" s="1">
        <v>2.5</v>
      </c>
      <c r="AY56" s="1">
        <v>0.5</v>
      </c>
      <c r="AZ56" s="1">
        <v>0</v>
      </c>
      <c r="BA56" s="1">
        <v>0</v>
      </c>
      <c r="BB56" s="1">
        <v>0.5</v>
      </c>
      <c r="BC56" s="1">
        <v>9.5</v>
      </c>
      <c r="BD56" s="1">
        <v>6</v>
      </c>
      <c r="BE56" s="1">
        <v>3.5</v>
      </c>
      <c r="BF56" s="1">
        <v>3</v>
      </c>
      <c r="BG56" s="1">
        <v>3</v>
      </c>
      <c r="BH56" s="1">
        <v>1.5</v>
      </c>
      <c r="BI56" s="1">
        <v>1.18</v>
      </c>
      <c r="BJ56" s="1">
        <v>27.5</v>
      </c>
      <c r="BK56" s="1">
        <v>23</v>
      </c>
      <c r="BL56" s="1">
        <v>84</v>
      </c>
      <c r="BM56" s="1">
        <v>23.5</v>
      </c>
      <c r="BN56" s="1">
        <v>19</v>
      </c>
      <c r="BO56" s="1">
        <v>81</v>
      </c>
      <c r="BP56" s="1">
        <v>17.5</v>
      </c>
      <c r="BQ56" s="1">
        <v>14</v>
      </c>
      <c r="BR56" s="1">
        <v>80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2</v>
      </c>
      <c r="BY56" s="1">
        <v>43.5</v>
      </c>
      <c r="BZ56" s="1">
        <v>7</v>
      </c>
      <c r="CA56" s="1">
        <v>1.5</v>
      </c>
      <c r="CB56" s="1">
        <v>3</v>
      </c>
      <c r="CC56" s="1">
        <v>1.5</v>
      </c>
      <c r="CD56" s="1">
        <v>0</v>
      </c>
      <c r="CE56" s="1">
        <v>0</v>
      </c>
      <c r="CF56" s="1">
        <v>0</v>
      </c>
      <c r="CG56" s="1">
        <v>0.5</v>
      </c>
      <c r="CH56" s="1">
        <v>0</v>
      </c>
      <c r="CI56" s="1">
        <v>0</v>
      </c>
      <c r="CJ56" s="1">
        <v>0</v>
      </c>
      <c r="CK56" s="1">
        <f t="shared" si="0"/>
        <v>4.6007358200000006</v>
      </c>
      <c r="CL56" s="1">
        <v>2</v>
      </c>
    </row>
    <row r="57" spans="1:90" x14ac:dyDescent="0.25">
      <c r="A57" s="1" t="s">
        <v>122</v>
      </c>
      <c r="B57" s="1">
        <v>5.4</v>
      </c>
      <c r="C57" s="1">
        <v>2</v>
      </c>
      <c r="D57" s="1">
        <v>90</v>
      </c>
      <c r="E57" s="1">
        <v>0.08</v>
      </c>
      <c r="F57" s="1">
        <v>0</v>
      </c>
      <c r="G57" s="1">
        <v>0.1</v>
      </c>
      <c r="H57" s="1">
        <v>0</v>
      </c>
      <c r="I57" s="1">
        <v>1.5</v>
      </c>
      <c r="J57" s="1">
        <v>0</v>
      </c>
      <c r="K57" s="1">
        <v>0</v>
      </c>
      <c r="L57" s="1">
        <v>1.5</v>
      </c>
      <c r="M57" s="1">
        <v>0</v>
      </c>
      <c r="N57" s="1">
        <v>0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13</v>
      </c>
      <c r="V57" s="1">
        <v>12</v>
      </c>
      <c r="W57" s="1">
        <v>92</v>
      </c>
      <c r="X57" s="1">
        <v>0.5</v>
      </c>
      <c r="Y57" s="1">
        <v>0.5</v>
      </c>
      <c r="Z57" s="1">
        <v>100</v>
      </c>
      <c r="AA57" s="1">
        <v>0</v>
      </c>
      <c r="AB57" s="1">
        <v>0</v>
      </c>
      <c r="AC57" s="1">
        <v>1.5</v>
      </c>
      <c r="AD57" s="1">
        <v>0</v>
      </c>
      <c r="AE57" s="1">
        <v>0.08</v>
      </c>
      <c r="AF57" s="1">
        <v>0</v>
      </c>
      <c r="AG57" s="1">
        <v>0</v>
      </c>
      <c r="AH57" s="1">
        <v>0.5</v>
      </c>
      <c r="AI57" s="1">
        <v>0</v>
      </c>
      <c r="AJ57" s="1">
        <v>1</v>
      </c>
      <c r="AK57" s="1">
        <v>15</v>
      </c>
      <c r="AL57" s="1">
        <v>20.05</v>
      </c>
      <c r="AM57" s="1">
        <v>15.9</v>
      </c>
      <c r="AN57" s="1">
        <v>0.4</v>
      </c>
      <c r="AO57" s="1">
        <v>2.6</v>
      </c>
      <c r="AP57" s="1">
        <v>10</v>
      </c>
      <c r="AQ57" s="1">
        <v>10</v>
      </c>
      <c r="AR57" s="1">
        <v>0</v>
      </c>
      <c r="AS57" s="1">
        <v>2.5</v>
      </c>
      <c r="AT57" s="1">
        <v>0</v>
      </c>
      <c r="AU57" s="1">
        <v>2.5</v>
      </c>
      <c r="AV57" s="1">
        <v>1</v>
      </c>
      <c r="AW57" s="1">
        <v>40</v>
      </c>
      <c r="AX57" s="1">
        <v>6.5</v>
      </c>
      <c r="AY57" s="1">
        <v>1.5</v>
      </c>
      <c r="AZ57" s="1">
        <v>0.5</v>
      </c>
      <c r="BA57" s="1">
        <v>1</v>
      </c>
      <c r="BB57" s="1">
        <v>3</v>
      </c>
      <c r="BC57" s="1">
        <v>9.5</v>
      </c>
      <c r="BD57" s="1">
        <v>6</v>
      </c>
      <c r="BE57" s="1">
        <v>3.5</v>
      </c>
      <c r="BF57" s="1">
        <v>3</v>
      </c>
      <c r="BG57" s="1">
        <v>3</v>
      </c>
      <c r="BH57" s="1">
        <v>1.5</v>
      </c>
      <c r="BI57" s="1">
        <v>1.18</v>
      </c>
      <c r="BJ57" s="1">
        <v>42.5</v>
      </c>
      <c r="BK57" s="1">
        <v>35</v>
      </c>
      <c r="BL57" s="1">
        <v>82</v>
      </c>
      <c r="BM57" s="1">
        <v>28</v>
      </c>
      <c r="BN57" s="1">
        <v>23.5</v>
      </c>
      <c r="BO57" s="1">
        <v>84</v>
      </c>
      <c r="BP57" s="1">
        <v>13</v>
      </c>
      <c r="BQ57" s="1">
        <v>12</v>
      </c>
      <c r="BR57" s="1">
        <v>92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56</v>
      </c>
      <c r="BZ57" s="1">
        <v>1.5</v>
      </c>
      <c r="CA57" s="1">
        <v>7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3.576680050000002</v>
      </c>
      <c r="CL57" s="1">
        <v>2</v>
      </c>
    </row>
    <row r="58" spans="1:90" x14ac:dyDescent="0.25">
      <c r="A58" s="1" t="s">
        <v>99</v>
      </c>
      <c r="B58" s="1">
        <v>5.0999999999999996</v>
      </c>
      <c r="C58" s="1">
        <v>17</v>
      </c>
      <c r="D58" s="1">
        <v>90</v>
      </c>
      <c r="E58" s="1">
        <v>0.09</v>
      </c>
      <c r="F58" s="1">
        <v>0.14000000000000001</v>
      </c>
      <c r="G58" s="1">
        <v>0.1</v>
      </c>
      <c r="H58" s="1">
        <v>4</v>
      </c>
      <c r="I58" s="1">
        <v>0.71</v>
      </c>
      <c r="J58" s="1">
        <v>0.28999999999999998</v>
      </c>
      <c r="K58" s="1">
        <v>0.06</v>
      </c>
      <c r="L58" s="1">
        <v>0.65</v>
      </c>
      <c r="M58" s="1">
        <v>0</v>
      </c>
      <c r="N58" s="1">
        <v>0.06</v>
      </c>
      <c r="O58" s="1">
        <v>0.05</v>
      </c>
      <c r="P58" s="1">
        <v>0.05</v>
      </c>
      <c r="Q58" s="1">
        <v>0.06</v>
      </c>
      <c r="R58" s="1">
        <v>0</v>
      </c>
      <c r="S58" s="1">
        <v>0.06</v>
      </c>
      <c r="T58" s="1">
        <v>0</v>
      </c>
      <c r="U58" s="1">
        <v>14.65</v>
      </c>
      <c r="V58" s="1">
        <v>12.71</v>
      </c>
      <c r="W58" s="1">
        <v>87</v>
      </c>
      <c r="X58" s="1">
        <v>0.82</v>
      </c>
      <c r="Y58" s="1">
        <v>0.12</v>
      </c>
      <c r="Z58" s="1">
        <v>15</v>
      </c>
      <c r="AA58" s="1">
        <v>0</v>
      </c>
      <c r="AB58" s="1">
        <v>0.18</v>
      </c>
      <c r="AC58" s="1">
        <v>0.88</v>
      </c>
      <c r="AD58" s="1">
        <v>0.12</v>
      </c>
      <c r="AE58" s="1">
        <v>0.09</v>
      </c>
      <c r="AF58" s="1">
        <v>0.18</v>
      </c>
      <c r="AG58" s="1">
        <v>0</v>
      </c>
      <c r="AH58" s="1">
        <v>0.24</v>
      </c>
      <c r="AI58" s="1">
        <v>0</v>
      </c>
      <c r="AJ58" s="1">
        <v>0.24</v>
      </c>
      <c r="AK58" s="1">
        <v>8.7100000000000009</v>
      </c>
      <c r="AL58" s="1">
        <v>12.89</v>
      </c>
      <c r="AM58" s="1">
        <v>24.05</v>
      </c>
      <c r="AN58" s="1">
        <v>0.5</v>
      </c>
      <c r="AO58" s="1">
        <v>3.1</v>
      </c>
      <c r="AP58" s="1">
        <v>16.12</v>
      </c>
      <c r="AQ58" s="1">
        <v>18.760000000000002</v>
      </c>
      <c r="AR58" s="1">
        <v>0.28999999999999998</v>
      </c>
      <c r="AS58" s="1">
        <v>3.12</v>
      </c>
      <c r="AT58" s="1">
        <v>1.24</v>
      </c>
      <c r="AU58" s="1">
        <v>2.29</v>
      </c>
      <c r="AV58" s="1">
        <v>1.18</v>
      </c>
      <c r="AW58" s="1">
        <v>52</v>
      </c>
      <c r="AX58" s="1">
        <v>8.06</v>
      </c>
      <c r="AY58" s="1">
        <v>1.29</v>
      </c>
      <c r="AZ58" s="1">
        <v>0.59</v>
      </c>
      <c r="BA58" s="1">
        <v>1.88</v>
      </c>
      <c r="BB58" s="1">
        <v>3.76</v>
      </c>
      <c r="BC58" s="1">
        <v>13.29</v>
      </c>
      <c r="BD58" s="1">
        <v>8.76</v>
      </c>
      <c r="BE58" s="1">
        <v>4.53</v>
      </c>
      <c r="BF58" s="1">
        <v>0.82</v>
      </c>
      <c r="BG58" s="1">
        <v>2.65</v>
      </c>
      <c r="BH58" s="1">
        <v>1.59</v>
      </c>
      <c r="BI58" s="1">
        <v>1.39</v>
      </c>
      <c r="BJ58" s="1">
        <v>54.76</v>
      </c>
      <c r="BK58" s="1">
        <v>49.47</v>
      </c>
      <c r="BL58" s="1">
        <v>90</v>
      </c>
      <c r="BM58" s="1">
        <v>30.76</v>
      </c>
      <c r="BN58" s="1">
        <v>26.53</v>
      </c>
      <c r="BO58" s="1">
        <v>86</v>
      </c>
      <c r="BP58" s="1">
        <v>14.65</v>
      </c>
      <c r="BQ58" s="1">
        <v>12.71</v>
      </c>
      <c r="BR58" s="1">
        <v>87</v>
      </c>
      <c r="BS58" s="1">
        <v>0.06</v>
      </c>
      <c r="BT58" s="1">
        <v>0.06</v>
      </c>
      <c r="BU58" s="1">
        <v>17</v>
      </c>
      <c r="BV58" s="1">
        <v>0</v>
      </c>
      <c r="BW58" s="1">
        <v>0</v>
      </c>
      <c r="BX58" s="1">
        <v>1.65</v>
      </c>
      <c r="BY58" s="1">
        <v>69</v>
      </c>
      <c r="BZ58" s="1">
        <v>1.59</v>
      </c>
      <c r="CA58" s="1">
        <v>7.35</v>
      </c>
      <c r="CB58" s="1">
        <v>1.47</v>
      </c>
      <c r="CC58" s="1">
        <v>0.06</v>
      </c>
      <c r="CD58" s="1">
        <v>0</v>
      </c>
      <c r="CE58" s="1">
        <v>0</v>
      </c>
      <c r="CF58" s="1">
        <v>0</v>
      </c>
      <c r="CG58" s="1">
        <v>0.12</v>
      </c>
      <c r="CH58" s="1">
        <v>0</v>
      </c>
      <c r="CI58" s="1">
        <v>0</v>
      </c>
      <c r="CJ58" s="1">
        <v>0</v>
      </c>
      <c r="CK58" s="1">
        <f t="shared" si="0"/>
        <v>3.0007413900000008</v>
      </c>
      <c r="CL58" s="1">
        <v>1</v>
      </c>
    </row>
    <row r="59" spans="1:90" x14ac:dyDescent="0.25">
      <c r="A59" s="1" t="s">
        <v>169</v>
      </c>
      <c r="B59" s="1">
        <v>6</v>
      </c>
      <c r="C59" s="1">
        <v>17</v>
      </c>
      <c r="D59" s="1">
        <v>77.239999999999995</v>
      </c>
      <c r="E59" s="1">
        <v>0.22</v>
      </c>
      <c r="F59" s="1">
        <v>0.25</v>
      </c>
      <c r="G59" s="1">
        <v>0.3</v>
      </c>
      <c r="H59" s="1">
        <v>7</v>
      </c>
      <c r="I59" s="1">
        <v>1.35</v>
      </c>
      <c r="J59" s="1">
        <v>0.47</v>
      </c>
      <c r="K59" s="1">
        <v>0.88</v>
      </c>
      <c r="L59" s="1">
        <v>0.53</v>
      </c>
      <c r="M59" s="1">
        <v>0.24</v>
      </c>
      <c r="N59" s="1">
        <v>0</v>
      </c>
      <c r="O59" s="1">
        <v>0.16</v>
      </c>
      <c r="P59" s="1">
        <v>0.16</v>
      </c>
      <c r="Q59" s="1">
        <v>0.24</v>
      </c>
      <c r="R59" s="1">
        <v>0.18</v>
      </c>
      <c r="S59" s="1">
        <v>0.06</v>
      </c>
      <c r="T59" s="1">
        <v>0</v>
      </c>
      <c r="U59" s="1">
        <v>14.59</v>
      </c>
      <c r="V59" s="1">
        <v>10.82</v>
      </c>
      <c r="W59" s="1">
        <v>74</v>
      </c>
      <c r="X59" s="1">
        <v>2.1800000000000002</v>
      </c>
      <c r="Y59" s="1">
        <v>0.41</v>
      </c>
      <c r="Z59" s="1">
        <v>19</v>
      </c>
      <c r="AA59" s="1">
        <v>0.76</v>
      </c>
      <c r="AB59" s="1">
        <v>0</v>
      </c>
      <c r="AC59" s="1">
        <v>1.29</v>
      </c>
      <c r="AD59" s="1">
        <v>0.24</v>
      </c>
      <c r="AE59" s="1">
        <v>0.17</v>
      </c>
      <c r="AF59" s="1">
        <v>0.18</v>
      </c>
      <c r="AG59" s="1">
        <v>0</v>
      </c>
      <c r="AH59" s="1">
        <v>0.18</v>
      </c>
      <c r="AI59" s="1">
        <v>0</v>
      </c>
      <c r="AJ59" s="1">
        <v>0.24</v>
      </c>
      <c r="AK59" s="1">
        <v>16.71</v>
      </c>
      <c r="AL59" s="1">
        <v>18.690000000000001</v>
      </c>
      <c r="AM59" s="1">
        <v>18.45</v>
      </c>
      <c r="AN59" s="1">
        <v>1.3</v>
      </c>
      <c r="AO59" s="1">
        <v>3.7</v>
      </c>
      <c r="AP59" s="1">
        <v>8.4700000000000006</v>
      </c>
      <c r="AQ59" s="1">
        <v>14.29</v>
      </c>
      <c r="AR59" s="1">
        <v>0.18</v>
      </c>
      <c r="AS59" s="1">
        <v>3.76</v>
      </c>
      <c r="AT59" s="1">
        <v>1</v>
      </c>
      <c r="AU59" s="1">
        <v>1.59</v>
      </c>
      <c r="AV59" s="1">
        <v>0.76</v>
      </c>
      <c r="AW59" s="1">
        <v>48</v>
      </c>
      <c r="AX59" s="1">
        <v>4.47</v>
      </c>
      <c r="AY59" s="1">
        <v>0.35</v>
      </c>
      <c r="AZ59" s="1">
        <v>0.06</v>
      </c>
      <c r="BA59" s="1">
        <v>0.65</v>
      </c>
      <c r="BB59" s="1">
        <v>1.06</v>
      </c>
      <c r="BC59" s="1">
        <v>13.29</v>
      </c>
      <c r="BD59" s="1">
        <v>8.76</v>
      </c>
      <c r="BE59" s="1">
        <v>4.53</v>
      </c>
      <c r="BF59" s="1">
        <v>0.82</v>
      </c>
      <c r="BG59" s="1">
        <v>2.65</v>
      </c>
      <c r="BH59" s="1">
        <v>1.59</v>
      </c>
      <c r="BI59" s="1">
        <v>1.39</v>
      </c>
      <c r="BJ59" s="1">
        <v>32.29</v>
      </c>
      <c r="BK59" s="1">
        <v>25.29</v>
      </c>
      <c r="BL59" s="1">
        <v>78</v>
      </c>
      <c r="BM59" s="1">
        <v>24.88</v>
      </c>
      <c r="BN59" s="1">
        <v>17.71</v>
      </c>
      <c r="BO59" s="1">
        <v>71</v>
      </c>
      <c r="BP59" s="1">
        <v>14.59</v>
      </c>
      <c r="BQ59" s="1">
        <v>10.82</v>
      </c>
      <c r="BR59" s="1">
        <v>74</v>
      </c>
      <c r="BS59" s="1">
        <v>0.18</v>
      </c>
      <c r="BT59" s="1">
        <v>0</v>
      </c>
      <c r="BU59" s="1">
        <v>15</v>
      </c>
      <c r="BV59" s="1">
        <v>2</v>
      </c>
      <c r="BW59" s="1">
        <v>6</v>
      </c>
      <c r="BX59" s="1">
        <v>0.65</v>
      </c>
      <c r="BY59" s="1">
        <v>46</v>
      </c>
      <c r="BZ59" s="1">
        <v>2.12</v>
      </c>
      <c r="CA59" s="1">
        <v>5.35</v>
      </c>
      <c r="CB59" s="1">
        <v>3.47</v>
      </c>
      <c r="CC59" s="1">
        <v>0.28999999999999998</v>
      </c>
      <c r="CD59" s="1">
        <v>0.06</v>
      </c>
      <c r="CE59" s="1">
        <v>0.65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3.8829585899999994</v>
      </c>
      <c r="CL59" s="1">
        <v>1</v>
      </c>
    </row>
    <row r="60" spans="1:90" x14ac:dyDescent="0.25">
      <c r="A60" s="1" t="s">
        <v>111</v>
      </c>
      <c r="B60" s="1">
        <v>5</v>
      </c>
      <c r="C60" s="1">
        <v>16</v>
      </c>
      <c r="D60" s="1">
        <v>88</v>
      </c>
      <c r="E60" s="1">
        <v>0.19</v>
      </c>
      <c r="F60" s="1">
        <v>0.1</v>
      </c>
      <c r="G60" s="1">
        <v>0.3</v>
      </c>
      <c r="H60" s="1">
        <v>2</v>
      </c>
      <c r="I60" s="1">
        <v>1.06</v>
      </c>
      <c r="J60" s="1">
        <v>0.44</v>
      </c>
      <c r="K60" s="1">
        <v>0.81</v>
      </c>
      <c r="L60" s="1">
        <v>0.25</v>
      </c>
      <c r="M60" s="1">
        <v>0.25</v>
      </c>
      <c r="N60" s="1">
        <v>0.38</v>
      </c>
      <c r="O60" s="1">
        <v>0.16</v>
      </c>
      <c r="P60" s="1">
        <v>0.16</v>
      </c>
      <c r="Q60" s="1">
        <v>0.06</v>
      </c>
      <c r="R60" s="1">
        <v>0.06</v>
      </c>
      <c r="S60" s="1">
        <v>0</v>
      </c>
      <c r="T60" s="1">
        <v>0.06</v>
      </c>
      <c r="U60" s="1">
        <v>12.25</v>
      </c>
      <c r="V60" s="1">
        <v>7.88</v>
      </c>
      <c r="W60" s="1">
        <v>64</v>
      </c>
      <c r="X60" s="1">
        <v>0.19</v>
      </c>
      <c r="Y60" s="1">
        <v>0</v>
      </c>
      <c r="Z60" s="1">
        <v>0</v>
      </c>
      <c r="AA60" s="1">
        <v>0</v>
      </c>
      <c r="AB60" s="1">
        <v>0</v>
      </c>
      <c r="AC60" s="1">
        <v>0.56000000000000005</v>
      </c>
      <c r="AD60" s="1">
        <v>0.12</v>
      </c>
      <c r="AE60" s="1">
        <v>0.11</v>
      </c>
      <c r="AF60" s="1">
        <v>0.06</v>
      </c>
      <c r="AG60" s="1">
        <v>0</v>
      </c>
      <c r="AH60" s="1">
        <v>0.25</v>
      </c>
      <c r="AI60" s="1">
        <v>0</v>
      </c>
      <c r="AJ60" s="1">
        <v>0.25</v>
      </c>
      <c r="AK60" s="1">
        <v>18.190000000000001</v>
      </c>
      <c r="AL60" s="1">
        <v>8.41</v>
      </c>
      <c r="AM60" s="1">
        <v>17.82</v>
      </c>
      <c r="AN60" s="1">
        <v>1.1000000000000001</v>
      </c>
      <c r="AO60" s="1">
        <v>3.7</v>
      </c>
      <c r="AP60" s="1">
        <v>11.5</v>
      </c>
      <c r="AQ60" s="1">
        <v>13.19</v>
      </c>
      <c r="AR60" s="1">
        <v>0.06</v>
      </c>
      <c r="AS60" s="1">
        <v>2.56</v>
      </c>
      <c r="AT60" s="1">
        <v>1.38</v>
      </c>
      <c r="AU60" s="1">
        <v>3.38</v>
      </c>
      <c r="AV60" s="1">
        <v>2.06</v>
      </c>
      <c r="AW60" s="1">
        <v>61</v>
      </c>
      <c r="AX60" s="1">
        <v>7.69</v>
      </c>
      <c r="AY60" s="1">
        <v>1.5</v>
      </c>
      <c r="AZ60" s="1">
        <v>0.25</v>
      </c>
      <c r="BA60" s="1">
        <v>1.62</v>
      </c>
      <c r="BB60" s="1">
        <v>3.38</v>
      </c>
      <c r="BC60" s="1">
        <v>11.94</v>
      </c>
      <c r="BD60" s="1">
        <v>7.19</v>
      </c>
      <c r="BE60" s="1">
        <v>4.38</v>
      </c>
      <c r="BF60" s="1">
        <v>0.75</v>
      </c>
      <c r="BG60" s="1">
        <v>2.94</v>
      </c>
      <c r="BH60" s="1">
        <v>1.75</v>
      </c>
      <c r="BI60" s="1">
        <v>1.37</v>
      </c>
      <c r="BJ60" s="1">
        <v>47.56</v>
      </c>
      <c r="BK60" s="1">
        <v>37.19</v>
      </c>
      <c r="BL60" s="1">
        <v>78</v>
      </c>
      <c r="BM60" s="1">
        <v>25.5</v>
      </c>
      <c r="BN60" s="1">
        <v>17.75</v>
      </c>
      <c r="BO60" s="1">
        <v>70</v>
      </c>
      <c r="BP60" s="1">
        <v>12.25</v>
      </c>
      <c r="BQ60" s="1">
        <v>7.88</v>
      </c>
      <c r="BR60" s="1">
        <v>64</v>
      </c>
      <c r="BS60" s="1">
        <v>0.06</v>
      </c>
      <c r="BT60" s="1">
        <v>0.06</v>
      </c>
      <c r="BU60" s="1">
        <v>16</v>
      </c>
      <c r="BV60" s="1">
        <v>0</v>
      </c>
      <c r="BW60" s="1">
        <v>2</v>
      </c>
      <c r="BX60" s="1">
        <v>0.5</v>
      </c>
      <c r="BY60" s="1">
        <v>61.75</v>
      </c>
      <c r="BZ60" s="1">
        <v>1.94</v>
      </c>
      <c r="CA60" s="1">
        <v>7.12</v>
      </c>
      <c r="CB60" s="1">
        <v>1.44</v>
      </c>
      <c r="CC60" s="1">
        <v>0.19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3.31673303</v>
      </c>
      <c r="CL60" s="1">
        <v>1</v>
      </c>
    </row>
    <row r="61" spans="1:90" x14ac:dyDescent="0.25">
      <c r="A61" s="1" t="s">
        <v>127</v>
      </c>
      <c r="B61" s="1">
        <v>5.3</v>
      </c>
      <c r="C61" s="1">
        <v>15</v>
      </c>
      <c r="D61" s="1">
        <v>85.47</v>
      </c>
      <c r="E61" s="1">
        <v>0.27</v>
      </c>
      <c r="F61" s="1">
        <v>0.2</v>
      </c>
      <c r="G61" s="1">
        <v>0.4</v>
      </c>
      <c r="H61" s="1">
        <v>4</v>
      </c>
      <c r="I61" s="1">
        <v>2.4</v>
      </c>
      <c r="J61" s="1">
        <v>0.53</v>
      </c>
      <c r="K61" s="1">
        <v>1.4</v>
      </c>
      <c r="L61" s="1">
        <v>1</v>
      </c>
      <c r="M61" s="1">
        <v>0.4</v>
      </c>
      <c r="N61" s="1">
        <v>7.0000000000000007E-2</v>
      </c>
      <c r="O61" s="1">
        <v>0.2</v>
      </c>
      <c r="P61" s="1">
        <v>0.25</v>
      </c>
      <c r="Q61" s="1">
        <v>0.2</v>
      </c>
      <c r="R61" s="1">
        <v>0.2</v>
      </c>
      <c r="S61" s="1">
        <v>0</v>
      </c>
      <c r="T61" s="1">
        <v>0</v>
      </c>
      <c r="U61" s="1">
        <v>10.67</v>
      </c>
      <c r="V61" s="1">
        <v>5.73</v>
      </c>
      <c r="W61" s="1">
        <v>54</v>
      </c>
      <c r="X61" s="1">
        <v>1.73</v>
      </c>
      <c r="Y61" s="1">
        <v>0.53</v>
      </c>
      <c r="Z61" s="1">
        <v>31</v>
      </c>
      <c r="AA61" s="1">
        <v>0.6</v>
      </c>
      <c r="AB61" s="1">
        <v>0.2</v>
      </c>
      <c r="AC61" s="1">
        <v>0.93</v>
      </c>
      <c r="AD61" s="1">
        <v>0.13</v>
      </c>
      <c r="AE61" s="1">
        <v>0.14000000000000001</v>
      </c>
      <c r="AF61" s="1">
        <v>7.0000000000000007E-2</v>
      </c>
      <c r="AG61" s="1">
        <v>0</v>
      </c>
      <c r="AH61" s="1">
        <v>0.13</v>
      </c>
      <c r="AI61" s="1">
        <v>0</v>
      </c>
      <c r="AJ61" s="1">
        <v>0.27</v>
      </c>
      <c r="AK61" s="1">
        <v>24.53</v>
      </c>
      <c r="AL61" s="1">
        <v>14.88</v>
      </c>
      <c r="AM61" s="1">
        <v>12.03</v>
      </c>
      <c r="AN61" s="1">
        <v>1.7</v>
      </c>
      <c r="AO61" s="1">
        <v>4.2</v>
      </c>
      <c r="AP61" s="1">
        <v>4.07</v>
      </c>
      <c r="AQ61" s="1">
        <v>8.27</v>
      </c>
      <c r="AR61" s="1">
        <v>0.2</v>
      </c>
      <c r="AS61" s="1">
        <v>3.47</v>
      </c>
      <c r="AT61" s="1">
        <v>1.2</v>
      </c>
      <c r="AU61" s="1">
        <v>0.73</v>
      </c>
      <c r="AV61" s="1">
        <v>0.27</v>
      </c>
      <c r="AW61" s="1">
        <v>37</v>
      </c>
      <c r="AX61" s="1">
        <v>3.53</v>
      </c>
      <c r="AY61" s="1">
        <v>0.27</v>
      </c>
      <c r="AZ61" s="1">
        <v>0.2</v>
      </c>
      <c r="BA61" s="1">
        <v>0.2</v>
      </c>
      <c r="BB61" s="1">
        <v>0.67</v>
      </c>
      <c r="BC61" s="1">
        <v>11.73</v>
      </c>
      <c r="BD61" s="1">
        <v>7.07</v>
      </c>
      <c r="BE61" s="1">
        <v>4.2699999999999996</v>
      </c>
      <c r="BF61" s="1">
        <v>0.73</v>
      </c>
      <c r="BG61" s="1">
        <v>2.8</v>
      </c>
      <c r="BH61" s="1">
        <v>1.53</v>
      </c>
      <c r="BI61" s="1">
        <v>1.3</v>
      </c>
      <c r="BJ61" s="1">
        <v>21.73</v>
      </c>
      <c r="BK61" s="1">
        <v>14.2</v>
      </c>
      <c r="BL61" s="1">
        <v>65</v>
      </c>
      <c r="BM61" s="1">
        <v>18.47</v>
      </c>
      <c r="BN61" s="1">
        <v>10.93</v>
      </c>
      <c r="BO61" s="1">
        <v>59</v>
      </c>
      <c r="BP61" s="1">
        <v>10.67</v>
      </c>
      <c r="BQ61" s="1">
        <v>5.73</v>
      </c>
      <c r="BR61" s="1">
        <v>54</v>
      </c>
      <c r="BS61" s="1">
        <v>0.2</v>
      </c>
      <c r="BT61" s="1">
        <v>0</v>
      </c>
      <c r="BU61" s="1">
        <v>15</v>
      </c>
      <c r="BV61" s="1">
        <v>0</v>
      </c>
      <c r="BW61" s="1">
        <v>5</v>
      </c>
      <c r="BX61" s="1">
        <v>1.27</v>
      </c>
      <c r="BY61" s="1">
        <v>38.47</v>
      </c>
      <c r="BZ61" s="1">
        <v>3.93</v>
      </c>
      <c r="CA61" s="1">
        <v>2.13</v>
      </c>
      <c r="CB61" s="1">
        <v>3.27</v>
      </c>
      <c r="CC61" s="1">
        <v>0.53</v>
      </c>
      <c r="CD61" s="1">
        <v>0</v>
      </c>
      <c r="CE61" s="1">
        <v>0.47</v>
      </c>
      <c r="CF61" s="1">
        <v>0</v>
      </c>
      <c r="CG61" s="1">
        <v>0.2</v>
      </c>
      <c r="CH61" s="1">
        <v>0</v>
      </c>
      <c r="CI61" s="1">
        <v>7.0000000000000007E-2</v>
      </c>
      <c r="CJ61" s="1">
        <v>7.0000000000000007E-2</v>
      </c>
      <c r="CK61" s="1">
        <f t="shared" si="0"/>
        <v>3.9773609799999998</v>
      </c>
      <c r="CL61" s="1">
        <v>1</v>
      </c>
    </row>
    <row r="62" spans="1:90" x14ac:dyDescent="0.25">
      <c r="A62" s="1" t="s">
        <v>110</v>
      </c>
      <c r="B62" s="1">
        <v>4.9000000000000004</v>
      </c>
      <c r="C62" s="1">
        <v>14</v>
      </c>
      <c r="D62" s="1">
        <v>53.43</v>
      </c>
      <c r="E62" s="1">
        <v>0.03</v>
      </c>
      <c r="F62" s="1">
        <v>0.11</v>
      </c>
      <c r="G62" s="1">
        <v>0.1</v>
      </c>
      <c r="H62" s="1">
        <v>2</v>
      </c>
      <c r="I62" s="1">
        <v>0.71</v>
      </c>
      <c r="J62" s="1">
        <v>7.0000000000000007E-2</v>
      </c>
      <c r="K62" s="1">
        <v>0.5</v>
      </c>
      <c r="L62" s="1">
        <v>0.21</v>
      </c>
      <c r="M62" s="1">
        <v>0</v>
      </c>
      <c r="N62" s="1">
        <v>0.14000000000000001</v>
      </c>
      <c r="O62" s="1">
        <v>0.02</v>
      </c>
      <c r="P62" s="1">
        <v>0.02</v>
      </c>
      <c r="Q62" s="1">
        <v>0</v>
      </c>
      <c r="R62" s="1">
        <v>0</v>
      </c>
      <c r="S62" s="1">
        <v>0</v>
      </c>
      <c r="T62" s="1">
        <v>0</v>
      </c>
      <c r="U62" s="1">
        <v>4.71</v>
      </c>
      <c r="V62" s="1">
        <v>3.36</v>
      </c>
      <c r="W62" s="1">
        <v>71</v>
      </c>
      <c r="X62" s="1">
        <v>0.71</v>
      </c>
      <c r="Y62" s="1">
        <v>0.14000000000000001</v>
      </c>
      <c r="Z62" s="1">
        <v>20</v>
      </c>
      <c r="AA62" s="1">
        <v>0</v>
      </c>
      <c r="AB62" s="1">
        <v>0</v>
      </c>
      <c r="AC62" s="1">
        <v>0.21</v>
      </c>
      <c r="AD62" s="1">
        <v>0</v>
      </c>
      <c r="AE62" s="1">
        <v>0.02</v>
      </c>
      <c r="AF62" s="1">
        <v>0.14000000000000001</v>
      </c>
      <c r="AG62" s="1">
        <v>0</v>
      </c>
      <c r="AH62" s="1">
        <v>0.21</v>
      </c>
      <c r="AI62" s="1">
        <v>0</v>
      </c>
      <c r="AJ62" s="1">
        <v>0.21</v>
      </c>
      <c r="AK62" s="1">
        <v>6.93</v>
      </c>
      <c r="AL62" s="1">
        <v>4.17</v>
      </c>
      <c r="AM62" s="1">
        <v>3.89</v>
      </c>
      <c r="AN62" s="1">
        <v>0.2</v>
      </c>
      <c r="AO62" s="1">
        <v>2.1</v>
      </c>
      <c r="AP62" s="1">
        <v>4.79</v>
      </c>
      <c r="AQ62" s="1">
        <v>6.07</v>
      </c>
      <c r="AR62" s="1">
        <v>0</v>
      </c>
      <c r="AS62" s="1">
        <v>1.93</v>
      </c>
      <c r="AT62" s="1">
        <v>1</v>
      </c>
      <c r="AU62" s="1">
        <v>1.36</v>
      </c>
      <c r="AV62" s="1">
        <v>0.93</v>
      </c>
      <c r="AW62" s="1">
        <v>68</v>
      </c>
      <c r="AX62" s="1">
        <v>3.64</v>
      </c>
      <c r="AY62" s="1">
        <v>0.43</v>
      </c>
      <c r="AZ62" s="1">
        <v>7.0000000000000007E-2</v>
      </c>
      <c r="BA62" s="1">
        <v>0.79</v>
      </c>
      <c r="BB62" s="1">
        <v>1.29</v>
      </c>
      <c r="BC62" s="1">
        <v>12.5</v>
      </c>
      <c r="BD62" s="1">
        <v>7.57</v>
      </c>
      <c r="BE62" s="1">
        <v>4.29</v>
      </c>
      <c r="BF62" s="1">
        <v>0.64</v>
      </c>
      <c r="BG62" s="1">
        <v>3.14</v>
      </c>
      <c r="BH62" s="1">
        <v>1.93</v>
      </c>
      <c r="BI62" s="1">
        <v>1.41</v>
      </c>
      <c r="BJ62" s="1">
        <v>15.43</v>
      </c>
      <c r="BK62" s="1">
        <v>12.64</v>
      </c>
      <c r="BL62" s="1">
        <v>82</v>
      </c>
      <c r="BM62" s="1">
        <v>9.57</v>
      </c>
      <c r="BN62" s="1">
        <v>6.86</v>
      </c>
      <c r="BO62" s="1">
        <v>72</v>
      </c>
      <c r="BP62" s="1">
        <v>4.71</v>
      </c>
      <c r="BQ62" s="1">
        <v>3.36</v>
      </c>
      <c r="BR62" s="1">
        <v>71</v>
      </c>
      <c r="BS62" s="1">
        <v>0</v>
      </c>
      <c r="BT62" s="1">
        <v>0</v>
      </c>
      <c r="BU62" s="1">
        <v>9</v>
      </c>
      <c r="BV62" s="1">
        <v>5</v>
      </c>
      <c r="BW62" s="1">
        <v>8</v>
      </c>
      <c r="BX62" s="1">
        <v>0.64</v>
      </c>
      <c r="BY62" s="1">
        <v>25.93</v>
      </c>
      <c r="BZ62" s="1">
        <v>0.79</v>
      </c>
      <c r="CA62" s="1">
        <v>1.57</v>
      </c>
      <c r="CB62" s="1">
        <v>1.1399999999999999</v>
      </c>
      <c r="CC62" s="1">
        <v>0.28999999999999998</v>
      </c>
      <c r="CD62" s="1">
        <v>7.0000000000000007E-2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3.0679973599999997</v>
      </c>
      <c r="CL62" s="1">
        <v>1</v>
      </c>
    </row>
    <row r="63" spans="1:90" x14ac:dyDescent="0.25">
      <c r="A63" s="1" t="s">
        <v>87</v>
      </c>
      <c r="B63" s="1">
        <v>5.4</v>
      </c>
      <c r="C63" s="1">
        <v>12</v>
      </c>
      <c r="D63" s="1">
        <v>32.5</v>
      </c>
      <c r="E63" s="1">
        <v>0.06</v>
      </c>
      <c r="F63" s="1">
        <v>0.06</v>
      </c>
      <c r="G63" s="1">
        <v>0.1</v>
      </c>
      <c r="H63" s="1">
        <v>1</v>
      </c>
      <c r="I63" s="1">
        <v>0.67</v>
      </c>
      <c r="J63" s="1">
        <v>0.08</v>
      </c>
      <c r="K63" s="1">
        <v>0.5</v>
      </c>
      <c r="L63" s="1">
        <v>0.17</v>
      </c>
      <c r="M63" s="1">
        <v>0</v>
      </c>
      <c r="N63" s="1">
        <v>0.42</v>
      </c>
      <c r="O63" s="1">
        <v>0.02</v>
      </c>
      <c r="P63" s="1">
        <v>0.02</v>
      </c>
      <c r="Q63" s="1">
        <v>0.08</v>
      </c>
      <c r="R63" s="1">
        <v>0.08</v>
      </c>
      <c r="S63" s="1">
        <v>0</v>
      </c>
      <c r="T63" s="1">
        <v>0.08</v>
      </c>
      <c r="U63" s="1">
        <v>3.17</v>
      </c>
      <c r="V63" s="1">
        <v>2</v>
      </c>
      <c r="W63" s="1">
        <v>63</v>
      </c>
      <c r="X63" s="1">
        <v>0.33</v>
      </c>
      <c r="Y63" s="1">
        <v>0</v>
      </c>
      <c r="Z63" s="1">
        <v>0</v>
      </c>
      <c r="AA63" s="1">
        <v>0</v>
      </c>
      <c r="AB63" s="1">
        <v>0</v>
      </c>
      <c r="AC63" s="1">
        <v>0.33</v>
      </c>
      <c r="AD63" s="1">
        <v>0.08</v>
      </c>
      <c r="AE63" s="1">
        <v>0.05</v>
      </c>
      <c r="AF63" s="1">
        <v>0</v>
      </c>
      <c r="AG63" s="1">
        <v>0</v>
      </c>
      <c r="AH63" s="1">
        <v>0</v>
      </c>
      <c r="AI63" s="1">
        <v>0</v>
      </c>
      <c r="AJ63" s="1">
        <v>0.17</v>
      </c>
      <c r="AK63" s="1">
        <v>5.83</v>
      </c>
      <c r="AL63" s="1">
        <v>4.28</v>
      </c>
      <c r="AM63" s="1">
        <v>6.58</v>
      </c>
      <c r="AN63" s="1">
        <v>0.3</v>
      </c>
      <c r="AO63" s="1">
        <v>2.1</v>
      </c>
      <c r="AP63" s="1">
        <v>4.17</v>
      </c>
      <c r="AQ63" s="1">
        <v>5.67</v>
      </c>
      <c r="AR63" s="1">
        <v>0</v>
      </c>
      <c r="AS63" s="1">
        <v>1.83</v>
      </c>
      <c r="AT63" s="1">
        <v>0.33</v>
      </c>
      <c r="AU63" s="1">
        <v>0.57999999999999996</v>
      </c>
      <c r="AV63" s="1">
        <v>0.42</v>
      </c>
      <c r="AW63" s="1">
        <v>72</v>
      </c>
      <c r="AX63" s="1">
        <v>1.5</v>
      </c>
      <c r="AY63" s="1">
        <v>0.57999999999999996</v>
      </c>
      <c r="AZ63" s="1">
        <v>0.25</v>
      </c>
      <c r="BA63" s="1">
        <v>0.5</v>
      </c>
      <c r="BB63" s="1">
        <v>1.33</v>
      </c>
      <c r="BC63" s="1">
        <v>11.67</v>
      </c>
      <c r="BD63" s="1">
        <v>6.75</v>
      </c>
      <c r="BE63" s="1">
        <v>4.17</v>
      </c>
      <c r="BF63" s="1">
        <v>1.58</v>
      </c>
      <c r="BG63" s="1">
        <v>1.75</v>
      </c>
      <c r="BH63" s="1">
        <v>1</v>
      </c>
      <c r="BI63" s="1">
        <v>1.1599999999999999</v>
      </c>
      <c r="BJ63" s="1">
        <v>8.42</v>
      </c>
      <c r="BK63" s="1">
        <v>6.25</v>
      </c>
      <c r="BL63" s="1">
        <v>74</v>
      </c>
      <c r="BM63" s="1">
        <v>5.08</v>
      </c>
      <c r="BN63" s="1">
        <v>3.17</v>
      </c>
      <c r="BO63" s="1">
        <v>62</v>
      </c>
      <c r="BP63" s="1">
        <v>3.17</v>
      </c>
      <c r="BQ63" s="1">
        <v>2</v>
      </c>
      <c r="BR63" s="1">
        <v>63</v>
      </c>
      <c r="BS63" s="1">
        <v>0</v>
      </c>
      <c r="BT63" s="1">
        <v>0</v>
      </c>
      <c r="BU63" s="1">
        <v>4</v>
      </c>
      <c r="BV63" s="1">
        <v>8</v>
      </c>
      <c r="BW63" s="1">
        <v>3</v>
      </c>
      <c r="BX63" s="1">
        <v>0.75</v>
      </c>
      <c r="BY63" s="1">
        <v>16.579999999999998</v>
      </c>
      <c r="BZ63" s="1">
        <v>0.92</v>
      </c>
      <c r="CA63" s="1">
        <v>0.57999999999999996</v>
      </c>
      <c r="CB63" s="1">
        <v>0.92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3.3220375899999999</v>
      </c>
      <c r="CL63" s="1">
        <v>1</v>
      </c>
    </row>
    <row r="64" spans="1:90" x14ac:dyDescent="0.25">
      <c r="A64" s="1" t="s">
        <v>210</v>
      </c>
      <c r="B64" s="1">
        <v>5.8</v>
      </c>
      <c r="C64" s="1">
        <v>11</v>
      </c>
      <c r="D64" s="1">
        <v>33.090000000000003</v>
      </c>
      <c r="E64" s="1">
        <v>0.11</v>
      </c>
      <c r="F64" s="1">
        <v>0.21</v>
      </c>
      <c r="G64" s="1">
        <v>0.1</v>
      </c>
      <c r="H64" s="1">
        <v>3</v>
      </c>
      <c r="I64" s="1">
        <v>0.45</v>
      </c>
      <c r="J64" s="1">
        <v>0.18</v>
      </c>
      <c r="K64" s="1">
        <v>0.09</v>
      </c>
      <c r="L64" s="1">
        <v>0.36</v>
      </c>
      <c r="M64" s="1">
        <v>0.09</v>
      </c>
      <c r="N64" s="1">
        <v>0</v>
      </c>
      <c r="O64" s="1">
        <v>0.02</v>
      </c>
      <c r="P64" s="1">
        <v>0.08</v>
      </c>
      <c r="Q64" s="1">
        <v>0.18</v>
      </c>
      <c r="R64" s="1">
        <v>0.09</v>
      </c>
      <c r="S64" s="1">
        <v>0.09</v>
      </c>
      <c r="T64" s="1">
        <v>0</v>
      </c>
      <c r="U64" s="1">
        <v>6.91</v>
      </c>
      <c r="V64" s="1">
        <v>6.36</v>
      </c>
      <c r="W64" s="1">
        <v>92</v>
      </c>
      <c r="X64" s="1">
        <v>1.0900000000000001</v>
      </c>
      <c r="Y64" s="1">
        <v>0.09</v>
      </c>
      <c r="Z64" s="1">
        <v>8</v>
      </c>
      <c r="AA64" s="1">
        <v>1</v>
      </c>
      <c r="AB64" s="1">
        <v>0</v>
      </c>
      <c r="AC64" s="1">
        <v>0.45</v>
      </c>
      <c r="AD64" s="1">
        <v>0.09</v>
      </c>
      <c r="AE64" s="1">
        <v>0.06</v>
      </c>
      <c r="AF64" s="1">
        <v>0.09</v>
      </c>
      <c r="AG64" s="1">
        <v>0</v>
      </c>
      <c r="AH64" s="1">
        <v>0</v>
      </c>
      <c r="AI64" s="1">
        <v>0</v>
      </c>
      <c r="AJ64" s="1">
        <v>0.09</v>
      </c>
      <c r="AK64" s="1">
        <v>4.55</v>
      </c>
      <c r="AL64" s="1">
        <v>7.04</v>
      </c>
      <c r="AM64" s="1">
        <v>11.24</v>
      </c>
      <c r="AN64" s="1">
        <v>0.6</v>
      </c>
      <c r="AO64" s="1">
        <v>2.6</v>
      </c>
      <c r="AP64" s="1">
        <v>7.09</v>
      </c>
      <c r="AQ64" s="1">
        <v>11.18</v>
      </c>
      <c r="AR64" s="1">
        <v>0.27</v>
      </c>
      <c r="AS64" s="1">
        <v>2.82</v>
      </c>
      <c r="AT64" s="1">
        <v>0.55000000000000004</v>
      </c>
      <c r="AU64" s="1">
        <v>0.73</v>
      </c>
      <c r="AV64" s="1">
        <v>0.45</v>
      </c>
      <c r="AW64" s="1">
        <v>62</v>
      </c>
      <c r="AX64" s="1">
        <v>2.73</v>
      </c>
      <c r="AY64" s="1">
        <v>0.18</v>
      </c>
      <c r="AZ64" s="1">
        <v>0</v>
      </c>
      <c r="BA64" s="1">
        <v>0.27</v>
      </c>
      <c r="BB64" s="1">
        <v>0.45</v>
      </c>
      <c r="BC64" s="1">
        <v>13.55</v>
      </c>
      <c r="BD64" s="1">
        <v>8.82</v>
      </c>
      <c r="BE64" s="1">
        <v>4.91</v>
      </c>
      <c r="BF64" s="1">
        <v>0.73</v>
      </c>
      <c r="BG64" s="1">
        <v>2.73</v>
      </c>
      <c r="BH64" s="1">
        <v>1.91</v>
      </c>
      <c r="BI64" s="1">
        <v>1.55</v>
      </c>
      <c r="BJ64" s="1">
        <v>23</v>
      </c>
      <c r="BK64" s="1">
        <v>21.55</v>
      </c>
      <c r="BL64" s="1">
        <v>94</v>
      </c>
      <c r="BM64" s="1">
        <v>13.73</v>
      </c>
      <c r="BN64" s="1">
        <v>11.82</v>
      </c>
      <c r="BO64" s="1">
        <v>86</v>
      </c>
      <c r="BP64" s="1">
        <v>6.91</v>
      </c>
      <c r="BQ64" s="1">
        <v>6.36</v>
      </c>
      <c r="BR64" s="1">
        <v>92</v>
      </c>
      <c r="BS64" s="1">
        <v>0</v>
      </c>
      <c r="BT64" s="1">
        <v>0</v>
      </c>
      <c r="BU64" s="1">
        <v>3</v>
      </c>
      <c r="BV64" s="1">
        <v>8</v>
      </c>
      <c r="BW64" s="1">
        <v>3</v>
      </c>
      <c r="BX64" s="1">
        <v>0.55000000000000004</v>
      </c>
      <c r="BY64" s="1">
        <v>29.36</v>
      </c>
      <c r="BZ64" s="1">
        <v>0.82</v>
      </c>
      <c r="CA64" s="1">
        <v>1.45</v>
      </c>
      <c r="CB64" s="1">
        <v>1.55</v>
      </c>
      <c r="CC64" s="1">
        <v>0.18</v>
      </c>
      <c r="CD64" s="1">
        <v>0</v>
      </c>
      <c r="CE64" s="1">
        <v>0.82</v>
      </c>
      <c r="CF64" s="1">
        <v>0</v>
      </c>
      <c r="CG64" s="1">
        <v>0.09</v>
      </c>
      <c r="CH64" s="1">
        <v>0</v>
      </c>
      <c r="CI64" s="1">
        <v>0.09</v>
      </c>
      <c r="CJ64" s="1">
        <v>0.09</v>
      </c>
      <c r="CK64" s="1">
        <f t="shared" si="0"/>
        <v>3.9232559699999996</v>
      </c>
      <c r="CL64" s="1">
        <v>1</v>
      </c>
    </row>
    <row r="65" spans="1:90" x14ac:dyDescent="0.25">
      <c r="A65" s="1" t="s">
        <v>158</v>
      </c>
      <c r="B65" s="1">
        <v>5.7</v>
      </c>
      <c r="C65" s="1">
        <v>11</v>
      </c>
      <c r="D65" s="1">
        <v>77.45</v>
      </c>
      <c r="E65" s="1">
        <v>0.18</v>
      </c>
      <c r="F65" s="1">
        <v>0.22</v>
      </c>
      <c r="G65" s="1">
        <v>0.2</v>
      </c>
      <c r="H65" s="1">
        <v>2</v>
      </c>
      <c r="I65" s="1">
        <v>0.82</v>
      </c>
      <c r="J65" s="1">
        <v>0.27</v>
      </c>
      <c r="K65" s="1">
        <v>0.55000000000000004</v>
      </c>
      <c r="L65" s="1">
        <v>0.27</v>
      </c>
      <c r="M65" s="1">
        <v>0</v>
      </c>
      <c r="N65" s="1">
        <v>0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14.55</v>
      </c>
      <c r="V65" s="1">
        <v>11.91</v>
      </c>
      <c r="W65" s="1">
        <v>82</v>
      </c>
      <c r="X65" s="1">
        <v>7.45</v>
      </c>
      <c r="Y65" s="1">
        <v>2.36</v>
      </c>
      <c r="Z65" s="1">
        <v>32</v>
      </c>
      <c r="AA65" s="1">
        <v>4.09</v>
      </c>
      <c r="AB65" s="1">
        <v>0.91</v>
      </c>
      <c r="AC65" s="1">
        <v>2.27</v>
      </c>
      <c r="AD65" s="1">
        <v>0.18</v>
      </c>
      <c r="AE65" s="1">
        <v>0.17</v>
      </c>
      <c r="AF65" s="1">
        <v>0.18</v>
      </c>
      <c r="AG65" s="1">
        <v>0</v>
      </c>
      <c r="AH65" s="1">
        <v>0</v>
      </c>
      <c r="AI65" s="1">
        <v>0</v>
      </c>
      <c r="AJ65" s="1">
        <v>0.36</v>
      </c>
      <c r="AK65" s="1">
        <v>13.18</v>
      </c>
      <c r="AL65" s="1">
        <v>36.46</v>
      </c>
      <c r="AM65" s="1">
        <v>16.350000000000001</v>
      </c>
      <c r="AN65" s="1">
        <v>0.8</v>
      </c>
      <c r="AO65" s="1">
        <v>3.4</v>
      </c>
      <c r="AP65" s="1">
        <v>14.09</v>
      </c>
      <c r="AQ65" s="1">
        <v>15.73</v>
      </c>
      <c r="AR65" s="1">
        <v>0.09</v>
      </c>
      <c r="AS65" s="1">
        <v>2.82</v>
      </c>
      <c r="AT65" s="1">
        <v>0.82</v>
      </c>
      <c r="AU65" s="1">
        <v>1.0900000000000001</v>
      </c>
      <c r="AV65" s="1">
        <v>0.64</v>
      </c>
      <c r="AW65" s="1">
        <v>59</v>
      </c>
      <c r="AX65" s="1">
        <v>4.6399999999999997</v>
      </c>
      <c r="AY65" s="1">
        <v>1.18</v>
      </c>
      <c r="AZ65" s="1">
        <v>0.18</v>
      </c>
      <c r="BA65" s="1">
        <v>0.45</v>
      </c>
      <c r="BB65" s="1">
        <v>1.82</v>
      </c>
      <c r="BC65" s="1">
        <v>12.73</v>
      </c>
      <c r="BD65" s="1">
        <v>7.64</v>
      </c>
      <c r="BE65" s="1">
        <v>4.2699999999999996</v>
      </c>
      <c r="BF65" s="1">
        <v>0.55000000000000004</v>
      </c>
      <c r="BG65" s="1">
        <v>1.36</v>
      </c>
      <c r="BH65" s="1">
        <v>1.73</v>
      </c>
      <c r="BI65" s="1">
        <v>1.42</v>
      </c>
      <c r="BJ65" s="1">
        <v>44</v>
      </c>
      <c r="BK65" s="1">
        <v>38.18</v>
      </c>
      <c r="BL65" s="1">
        <v>87</v>
      </c>
      <c r="BM65" s="1">
        <v>31.45</v>
      </c>
      <c r="BN65" s="1">
        <v>22.45</v>
      </c>
      <c r="BO65" s="1">
        <v>71</v>
      </c>
      <c r="BP65" s="1">
        <v>14.55</v>
      </c>
      <c r="BQ65" s="1">
        <v>11.91</v>
      </c>
      <c r="BR65" s="1">
        <v>82</v>
      </c>
      <c r="BS65" s="1">
        <v>0.18</v>
      </c>
      <c r="BT65" s="1">
        <v>0</v>
      </c>
      <c r="BU65" s="1">
        <v>10</v>
      </c>
      <c r="BV65" s="1">
        <v>1</v>
      </c>
      <c r="BW65" s="1">
        <v>4</v>
      </c>
      <c r="BX65" s="1">
        <v>0.27</v>
      </c>
      <c r="BY65" s="1">
        <v>63</v>
      </c>
      <c r="BZ65" s="1">
        <v>1.73</v>
      </c>
      <c r="CA65" s="1">
        <v>4.2699999999999996</v>
      </c>
      <c r="CB65" s="1">
        <v>7.82</v>
      </c>
      <c r="CC65" s="1">
        <v>0</v>
      </c>
      <c r="CD65" s="1">
        <v>0</v>
      </c>
      <c r="CE65" s="1">
        <v>3.82</v>
      </c>
      <c r="CF65" s="1">
        <v>0.45</v>
      </c>
      <c r="CG65" s="1">
        <v>0.09</v>
      </c>
      <c r="CH65" s="1">
        <v>0</v>
      </c>
      <c r="CI65" s="1">
        <v>0</v>
      </c>
      <c r="CJ65" s="1">
        <v>0</v>
      </c>
      <c r="CK65" s="1">
        <f t="shared" si="0"/>
        <v>4.3954259199999992</v>
      </c>
      <c r="CL65" s="1">
        <v>1</v>
      </c>
    </row>
    <row r="66" spans="1:90" x14ac:dyDescent="0.25">
      <c r="A66" s="1" t="s">
        <v>234</v>
      </c>
      <c r="B66" s="1">
        <v>8</v>
      </c>
      <c r="C66" s="1">
        <v>11</v>
      </c>
      <c r="D66" s="1">
        <v>73.819999999999993</v>
      </c>
      <c r="E66" s="1">
        <v>0.31</v>
      </c>
      <c r="F66" s="1">
        <v>0.32</v>
      </c>
      <c r="G66" s="1">
        <v>0.7</v>
      </c>
      <c r="H66" s="1">
        <v>8</v>
      </c>
      <c r="I66" s="1">
        <v>2.27</v>
      </c>
      <c r="J66" s="1">
        <v>1.0900000000000001</v>
      </c>
      <c r="K66" s="1">
        <v>1.82</v>
      </c>
      <c r="L66" s="1">
        <v>0.45</v>
      </c>
      <c r="M66" s="1">
        <v>0.45</v>
      </c>
      <c r="N66" s="1">
        <v>0.18</v>
      </c>
      <c r="O66" s="1">
        <v>0.35</v>
      </c>
      <c r="P66" s="1">
        <v>0.35</v>
      </c>
      <c r="Q66" s="1">
        <v>0.36</v>
      </c>
      <c r="R66" s="1">
        <v>0.27</v>
      </c>
      <c r="S66" s="1">
        <v>0.09</v>
      </c>
      <c r="T66" s="1">
        <v>0</v>
      </c>
      <c r="U66" s="1">
        <v>18.64</v>
      </c>
      <c r="V66" s="1">
        <v>16</v>
      </c>
      <c r="W66" s="1">
        <v>86</v>
      </c>
      <c r="X66" s="1">
        <v>6.45</v>
      </c>
      <c r="Y66" s="1">
        <v>1.64</v>
      </c>
      <c r="Z66" s="1">
        <v>25</v>
      </c>
      <c r="AA66" s="1">
        <v>3.27</v>
      </c>
      <c r="AB66" s="1">
        <v>0.55000000000000004</v>
      </c>
      <c r="AC66" s="1">
        <v>1.91</v>
      </c>
      <c r="AD66" s="1">
        <v>0.64</v>
      </c>
      <c r="AE66" s="1">
        <v>0.39</v>
      </c>
      <c r="AF66" s="1">
        <v>0.36</v>
      </c>
      <c r="AG66" s="1">
        <v>0</v>
      </c>
      <c r="AH66" s="1">
        <v>0</v>
      </c>
      <c r="AI66" s="1">
        <v>0</v>
      </c>
      <c r="AJ66" s="1">
        <v>0.36</v>
      </c>
      <c r="AK66" s="1">
        <v>38.549999999999997</v>
      </c>
      <c r="AL66" s="1">
        <v>32.159999999999997</v>
      </c>
      <c r="AM66" s="1">
        <v>25.22</v>
      </c>
      <c r="AN66" s="1">
        <v>2.9</v>
      </c>
      <c r="AO66" s="1">
        <v>5.6</v>
      </c>
      <c r="AP66" s="1">
        <v>10.09</v>
      </c>
      <c r="AQ66" s="1">
        <v>19.91</v>
      </c>
      <c r="AR66" s="1">
        <v>0.55000000000000004</v>
      </c>
      <c r="AS66" s="1">
        <v>5.55</v>
      </c>
      <c r="AT66" s="1">
        <v>0.55000000000000004</v>
      </c>
      <c r="AU66" s="1">
        <v>0.36</v>
      </c>
      <c r="AV66" s="1">
        <v>0.36</v>
      </c>
      <c r="AW66" s="1">
        <v>100</v>
      </c>
      <c r="AX66" s="1">
        <v>2.64</v>
      </c>
      <c r="AY66" s="1">
        <v>0.18</v>
      </c>
      <c r="AZ66" s="1">
        <v>0</v>
      </c>
      <c r="BA66" s="1">
        <v>0.27</v>
      </c>
      <c r="BB66" s="1">
        <v>0.45</v>
      </c>
      <c r="BC66" s="1">
        <v>6.73</v>
      </c>
      <c r="BD66" s="1">
        <v>4.3600000000000003</v>
      </c>
      <c r="BE66" s="1">
        <v>2.36</v>
      </c>
      <c r="BF66" s="1">
        <v>0.45</v>
      </c>
      <c r="BG66" s="1">
        <v>0.64</v>
      </c>
      <c r="BH66" s="1">
        <v>0.82</v>
      </c>
      <c r="BI66" s="1">
        <v>0.74</v>
      </c>
      <c r="BJ66" s="1">
        <v>36.909999999999997</v>
      </c>
      <c r="BK66" s="1">
        <v>33.090000000000003</v>
      </c>
      <c r="BL66" s="1">
        <v>90</v>
      </c>
      <c r="BM66" s="1">
        <v>35.270000000000003</v>
      </c>
      <c r="BN66" s="1">
        <v>27.36</v>
      </c>
      <c r="BO66" s="1">
        <v>78</v>
      </c>
      <c r="BP66" s="1">
        <v>18.64</v>
      </c>
      <c r="BQ66" s="1">
        <v>16</v>
      </c>
      <c r="BR66" s="1">
        <v>86</v>
      </c>
      <c r="BS66" s="1">
        <v>0.18</v>
      </c>
      <c r="BT66" s="1">
        <v>0.09</v>
      </c>
      <c r="BU66" s="1">
        <v>9</v>
      </c>
      <c r="BV66" s="1">
        <v>2</v>
      </c>
      <c r="BW66" s="1">
        <v>3</v>
      </c>
      <c r="BX66" s="1">
        <v>0.91</v>
      </c>
      <c r="BY66" s="1">
        <v>54</v>
      </c>
      <c r="BZ66" s="1">
        <v>5.18</v>
      </c>
      <c r="CA66" s="1">
        <v>2.27</v>
      </c>
      <c r="CB66" s="1">
        <v>6.45</v>
      </c>
      <c r="CC66" s="1">
        <v>0.36</v>
      </c>
      <c r="CD66" s="1">
        <v>0</v>
      </c>
      <c r="CE66" s="1">
        <v>2.91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5.1674508899999978</v>
      </c>
      <c r="CL66" s="1">
        <v>1</v>
      </c>
    </row>
    <row r="67" spans="1:90" x14ac:dyDescent="0.25">
      <c r="A67" s="1" t="s">
        <v>180</v>
      </c>
      <c r="B67" s="1">
        <v>4.5</v>
      </c>
      <c r="C67" s="1">
        <v>11</v>
      </c>
      <c r="D67" s="1">
        <v>45.27</v>
      </c>
      <c r="E67" s="1">
        <v>0.03</v>
      </c>
      <c r="F67" s="1">
        <v>0.09</v>
      </c>
      <c r="G67" s="1">
        <v>0</v>
      </c>
      <c r="H67" s="1">
        <v>1</v>
      </c>
      <c r="I67" s="1">
        <v>0.36</v>
      </c>
      <c r="J67" s="1">
        <v>0.09</v>
      </c>
      <c r="K67" s="1">
        <v>0.18</v>
      </c>
      <c r="L67" s="1">
        <v>0.18</v>
      </c>
      <c r="M67" s="1">
        <v>0</v>
      </c>
      <c r="N67" s="1">
        <v>0.09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6.36</v>
      </c>
      <c r="V67" s="1">
        <v>5.09</v>
      </c>
      <c r="W67" s="1">
        <v>80</v>
      </c>
      <c r="X67" s="1">
        <v>0.36</v>
      </c>
      <c r="Y67" s="1">
        <v>0.09</v>
      </c>
      <c r="Z67" s="1">
        <v>25</v>
      </c>
      <c r="AA67" s="1">
        <v>0</v>
      </c>
      <c r="AB67" s="1">
        <v>0</v>
      </c>
      <c r="AC67" s="1">
        <v>0.36</v>
      </c>
      <c r="AD67" s="1">
        <v>0</v>
      </c>
      <c r="AE67" s="1">
        <v>0.02</v>
      </c>
      <c r="AF67" s="1">
        <v>0.09</v>
      </c>
      <c r="AG67" s="1">
        <v>0</v>
      </c>
      <c r="AH67" s="1">
        <v>0</v>
      </c>
      <c r="AI67" s="1">
        <v>0</v>
      </c>
      <c r="AJ67" s="1">
        <v>0.09</v>
      </c>
      <c r="AK67" s="1">
        <v>3.73</v>
      </c>
      <c r="AL67" s="1">
        <v>5.75</v>
      </c>
      <c r="AM67" s="1">
        <v>6.35</v>
      </c>
      <c r="AN67" s="1">
        <v>0.2</v>
      </c>
      <c r="AO67" s="1">
        <v>2.2000000000000002</v>
      </c>
      <c r="AP67" s="1">
        <v>6.82</v>
      </c>
      <c r="AQ67" s="1">
        <v>7.64</v>
      </c>
      <c r="AR67" s="1">
        <v>0</v>
      </c>
      <c r="AS67" s="1">
        <v>1.73</v>
      </c>
      <c r="AT67" s="1">
        <v>1</v>
      </c>
      <c r="AU67" s="1">
        <v>0.82</v>
      </c>
      <c r="AV67" s="1">
        <v>0.36</v>
      </c>
      <c r="AW67" s="1">
        <v>44</v>
      </c>
      <c r="AX67" s="1">
        <v>3.91</v>
      </c>
      <c r="AY67" s="1">
        <v>0.18</v>
      </c>
      <c r="AZ67" s="1">
        <v>0</v>
      </c>
      <c r="BA67" s="1">
        <v>0.36</v>
      </c>
      <c r="BB67" s="1">
        <v>0.55000000000000004</v>
      </c>
      <c r="BC67" s="1">
        <v>11.91</v>
      </c>
      <c r="BD67" s="1">
        <v>7.82</v>
      </c>
      <c r="BE67" s="1">
        <v>4.3600000000000003</v>
      </c>
      <c r="BF67" s="1">
        <v>0.82</v>
      </c>
      <c r="BG67" s="1">
        <v>2.73</v>
      </c>
      <c r="BH67" s="1">
        <v>1.82</v>
      </c>
      <c r="BI67" s="1">
        <v>1.39</v>
      </c>
      <c r="BJ67" s="1">
        <v>20.36</v>
      </c>
      <c r="BK67" s="1">
        <v>16.73</v>
      </c>
      <c r="BL67" s="1">
        <v>82</v>
      </c>
      <c r="BM67" s="1">
        <v>13.36</v>
      </c>
      <c r="BN67" s="1">
        <v>10.73</v>
      </c>
      <c r="BO67" s="1">
        <v>80</v>
      </c>
      <c r="BP67" s="1">
        <v>6.36</v>
      </c>
      <c r="BQ67" s="1">
        <v>5.09</v>
      </c>
      <c r="BR67" s="1">
        <v>80</v>
      </c>
      <c r="BS67" s="1">
        <v>0</v>
      </c>
      <c r="BT67" s="1">
        <v>0</v>
      </c>
      <c r="BU67" s="1">
        <v>4</v>
      </c>
      <c r="BV67" s="1">
        <v>7</v>
      </c>
      <c r="BW67" s="1">
        <v>0</v>
      </c>
      <c r="BX67" s="1">
        <v>0.82</v>
      </c>
      <c r="BY67" s="1">
        <v>26.45</v>
      </c>
      <c r="BZ67" s="1">
        <v>0.55000000000000004</v>
      </c>
      <c r="CA67" s="1">
        <v>2.27</v>
      </c>
      <c r="CB67" s="1">
        <v>0.36</v>
      </c>
      <c r="CC67" s="1">
        <v>0.18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92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3.03757871</v>
      </c>
      <c r="CL67" s="1">
        <v>1</v>
      </c>
    </row>
    <row r="68" spans="1:90" x14ac:dyDescent="0.25">
      <c r="A68" s="1" t="s">
        <v>142</v>
      </c>
      <c r="B68" s="1">
        <v>5</v>
      </c>
      <c r="C68" s="1">
        <v>10</v>
      </c>
      <c r="D68" s="1">
        <v>73</v>
      </c>
      <c r="E68" s="1">
        <v>0.19</v>
      </c>
      <c r="F68" s="1">
        <v>0.26</v>
      </c>
      <c r="G68" s="1">
        <v>0.3</v>
      </c>
      <c r="H68" s="1">
        <v>6</v>
      </c>
      <c r="I68" s="1">
        <v>1.2</v>
      </c>
      <c r="J68" s="1">
        <v>0.3</v>
      </c>
      <c r="K68" s="1">
        <v>0.4</v>
      </c>
      <c r="L68" s="1">
        <v>0.8</v>
      </c>
      <c r="M68" s="1">
        <v>0.2</v>
      </c>
      <c r="N68" s="1">
        <v>0</v>
      </c>
      <c r="O68" s="1">
        <v>0.12</v>
      </c>
      <c r="P68" s="1">
        <v>0.12</v>
      </c>
      <c r="Q68" s="1">
        <v>0.1</v>
      </c>
      <c r="R68" s="1">
        <v>0.1</v>
      </c>
      <c r="S68" s="1">
        <v>0</v>
      </c>
      <c r="T68" s="1">
        <v>0</v>
      </c>
      <c r="U68" s="1">
        <v>18.2</v>
      </c>
      <c r="V68" s="1">
        <v>14.7</v>
      </c>
      <c r="W68" s="1">
        <v>81</v>
      </c>
      <c r="X68" s="1">
        <v>0.2</v>
      </c>
      <c r="Y68" s="1">
        <v>0</v>
      </c>
      <c r="Z68" s="1">
        <v>0</v>
      </c>
      <c r="AA68" s="1">
        <v>0</v>
      </c>
      <c r="AB68" s="1">
        <v>0</v>
      </c>
      <c r="AC68" s="1">
        <v>1.3</v>
      </c>
      <c r="AD68" s="1">
        <v>0.4</v>
      </c>
      <c r="AE68" s="1">
        <v>0.22</v>
      </c>
      <c r="AF68" s="1">
        <v>0.5</v>
      </c>
      <c r="AG68" s="1">
        <v>0</v>
      </c>
      <c r="AH68" s="1">
        <v>0.1</v>
      </c>
      <c r="AI68" s="1">
        <v>0</v>
      </c>
      <c r="AJ68" s="1">
        <v>0.6</v>
      </c>
      <c r="AK68" s="1">
        <v>9.9</v>
      </c>
      <c r="AL68" s="1">
        <v>19.16</v>
      </c>
      <c r="AM68" s="1">
        <v>24.3</v>
      </c>
      <c r="AN68" s="1">
        <v>1.2</v>
      </c>
      <c r="AO68" s="1">
        <v>3.8</v>
      </c>
      <c r="AP68" s="1">
        <v>12.6</v>
      </c>
      <c r="AQ68" s="1">
        <v>18.899999999999999</v>
      </c>
      <c r="AR68" s="1">
        <v>0.4</v>
      </c>
      <c r="AS68" s="1">
        <v>4.7</v>
      </c>
      <c r="AT68" s="1">
        <v>0.2</v>
      </c>
      <c r="AU68" s="1">
        <v>2.7</v>
      </c>
      <c r="AV68" s="1">
        <v>1.5</v>
      </c>
      <c r="AW68" s="1">
        <v>56</v>
      </c>
      <c r="AX68" s="1">
        <v>4.9000000000000004</v>
      </c>
      <c r="AY68" s="1">
        <v>0.5</v>
      </c>
      <c r="AZ68" s="1">
        <v>0.2</v>
      </c>
      <c r="BA68" s="1">
        <v>0.4</v>
      </c>
      <c r="BB68" s="1">
        <v>1.1000000000000001</v>
      </c>
      <c r="BC68" s="1">
        <v>10.4</v>
      </c>
      <c r="BD68" s="1">
        <v>6.4</v>
      </c>
      <c r="BE68" s="1">
        <v>3.5</v>
      </c>
      <c r="BF68" s="1">
        <v>0.4</v>
      </c>
      <c r="BG68" s="1">
        <v>2.1</v>
      </c>
      <c r="BH68" s="1">
        <v>1.5</v>
      </c>
      <c r="BI68" s="1">
        <v>1.22</v>
      </c>
      <c r="BJ68" s="1">
        <v>54.9</v>
      </c>
      <c r="BK68" s="1">
        <v>48.7</v>
      </c>
      <c r="BL68" s="1">
        <v>89</v>
      </c>
      <c r="BM68" s="1">
        <v>32.299999999999997</v>
      </c>
      <c r="BN68" s="1">
        <v>27.2</v>
      </c>
      <c r="BO68" s="1">
        <v>84</v>
      </c>
      <c r="BP68" s="1">
        <v>18.2</v>
      </c>
      <c r="BQ68" s="1">
        <v>14.7</v>
      </c>
      <c r="BR68" s="1">
        <v>81</v>
      </c>
      <c r="BS68" s="1">
        <v>0.7</v>
      </c>
      <c r="BT68" s="1">
        <v>0.3</v>
      </c>
      <c r="BU68" s="1">
        <v>8</v>
      </c>
      <c r="BV68" s="1">
        <v>2</v>
      </c>
      <c r="BW68" s="1">
        <v>3</v>
      </c>
      <c r="BX68" s="1">
        <v>1.9</v>
      </c>
      <c r="BY68" s="1">
        <v>68.099999999999994</v>
      </c>
      <c r="BZ68" s="1">
        <v>0.7</v>
      </c>
      <c r="CA68" s="1">
        <v>7</v>
      </c>
      <c r="CB68" s="1">
        <v>2.1</v>
      </c>
      <c r="CC68" s="1">
        <v>0.2</v>
      </c>
      <c r="CD68" s="1">
        <v>0</v>
      </c>
      <c r="CE68" s="1">
        <v>0</v>
      </c>
      <c r="CF68" s="1">
        <v>0</v>
      </c>
      <c r="CG68" s="1">
        <v>0.1</v>
      </c>
      <c r="CH68" s="1">
        <v>0</v>
      </c>
      <c r="CI68" s="1">
        <v>0</v>
      </c>
      <c r="CJ68" s="1">
        <v>0</v>
      </c>
      <c r="CK68" s="1">
        <f t="shared" si="1"/>
        <v>3.81482616</v>
      </c>
      <c r="CL68" s="1">
        <v>1</v>
      </c>
    </row>
    <row r="69" spans="1:90" x14ac:dyDescent="0.25">
      <c r="A69" s="1" t="s">
        <v>211</v>
      </c>
      <c r="B69" s="1">
        <v>4.9000000000000004</v>
      </c>
      <c r="C69" s="1">
        <v>10</v>
      </c>
      <c r="D69" s="1">
        <v>52.1</v>
      </c>
      <c r="E69" s="1">
        <v>0.05</v>
      </c>
      <c r="F69" s="1">
        <v>0.1</v>
      </c>
      <c r="G69" s="1">
        <v>0.1</v>
      </c>
      <c r="H69" s="1">
        <v>1</v>
      </c>
      <c r="I69" s="1">
        <v>0.2</v>
      </c>
      <c r="J69" s="1">
        <v>0</v>
      </c>
      <c r="K69" s="1">
        <v>0.1</v>
      </c>
      <c r="L69" s="1">
        <v>0.1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10.6</v>
      </c>
      <c r="V69" s="1">
        <v>7.1</v>
      </c>
      <c r="W69" s="1">
        <v>67</v>
      </c>
      <c r="X69" s="1">
        <v>4.5</v>
      </c>
      <c r="Y69" s="1">
        <v>1.6</v>
      </c>
      <c r="Z69" s="1">
        <v>36</v>
      </c>
      <c r="AA69" s="1">
        <v>2.5</v>
      </c>
      <c r="AB69" s="1">
        <v>0.7</v>
      </c>
      <c r="AC69" s="1">
        <v>1.6</v>
      </c>
      <c r="AD69" s="1">
        <v>0</v>
      </c>
      <c r="AE69" s="1">
        <v>0.06</v>
      </c>
      <c r="AF69" s="1">
        <v>0.1</v>
      </c>
      <c r="AG69" s="1">
        <v>0</v>
      </c>
      <c r="AH69" s="1">
        <v>0</v>
      </c>
      <c r="AI69" s="1">
        <v>0</v>
      </c>
      <c r="AJ69" s="1">
        <v>0</v>
      </c>
      <c r="AK69" s="1">
        <v>3.8</v>
      </c>
      <c r="AL69" s="1">
        <v>24.8</v>
      </c>
      <c r="AM69" s="1">
        <v>10.56</v>
      </c>
      <c r="AN69" s="1">
        <v>0.2</v>
      </c>
      <c r="AO69" s="1">
        <v>2.6</v>
      </c>
      <c r="AP69" s="1">
        <v>10.3</v>
      </c>
      <c r="AQ69" s="1">
        <v>11.2</v>
      </c>
      <c r="AR69" s="1">
        <v>0.2</v>
      </c>
      <c r="AS69" s="1">
        <v>2.1</v>
      </c>
      <c r="AT69" s="1">
        <v>1.2</v>
      </c>
      <c r="AU69" s="1">
        <v>1</v>
      </c>
      <c r="AV69" s="1">
        <v>0.6</v>
      </c>
      <c r="AW69" s="1">
        <v>60</v>
      </c>
      <c r="AX69" s="1">
        <v>2.6</v>
      </c>
      <c r="AY69" s="1">
        <v>0.4</v>
      </c>
      <c r="AZ69" s="1">
        <v>0.1</v>
      </c>
      <c r="BA69" s="1">
        <v>0.4</v>
      </c>
      <c r="BB69" s="1">
        <v>0.9</v>
      </c>
      <c r="BC69" s="1">
        <v>9.8000000000000007</v>
      </c>
      <c r="BD69" s="1">
        <v>5.8</v>
      </c>
      <c r="BE69" s="1">
        <v>4.4000000000000004</v>
      </c>
      <c r="BF69" s="1">
        <v>0.8</v>
      </c>
      <c r="BG69" s="1">
        <v>2.2999999999999998</v>
      </c>
      <c r="BH69" s="1">
        <v>1.4</v>
      </c>
      <c r="BI69" s="1">
        <v>1.25</v>
      </c>
      <c r="BJ69" s="1">
        <v>28.4</v>
      </c>
      <c r="BK69" s="1">
        <v>22.9</v>
      </c>
      <c r="BL69" s="1">
        <v>81</v>
      </c>
      <c r="BM69" s="1">
        <v>22.2</v>
      </c>
      <c r="BN69" s="1">
        <v>14.8</v>
      </c>
      <c r="BO69" s="1">
        <v>67</v>
      </c>
      <c r="BP69" s="1">
        <v>10.6</v>
      </c>
      <c r="BQ69" s="1">
        <v>7.1</v>
      </c>
      <c r="BR69" s="1">
        <v>67</v>
      </c>
      <c r="BS69" s="1">
        <v>0</v>
      </c>
      <c r="BT69" s="1">
        <v>0</v>
      </c>
      <c r="BU69" s="1">
        <v>5</v>
      </c>
      <c r="BV69" s="1">
        <v>5</v>
      </c>
      <c r="BW69" s="1">
        <v>2</v>
      </c>
      <c r="BX69" s="1">
        <v>0.6</v>
      </c>
      <c r="BY69" s="1">
        <v>40.9</v>
      </c>
      <c r="BZ69" s="1">
        <v>0.7</v>
      </c>
      <c r="CA69" s="1">
        <v>5</v>
      </c>
      <c r="CB69" s="1">
        <v>6.3</v>
      </c>
      <c r="CC69" s="1">
        <v>0.1</v>
      </c>
      <c r="CD69" s="1">
        <v>0</v>
      </c>
      <c r="CE69" s="1">
        <v>2.2000000000000002</v>
      </c>
      <c r="CF69" s="1">
        <v>0.4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3.9936067600000005</v>
      </c>
      <c r="CL69" s="1">
        <v>1</v>
      </c>
    </row>
    <row r="70" spans="1:90" x14ac:dyDescent="0.25">
      <c r="A70" s="1" t="s">
        <v>61</v>
      </c>
      <c r="B70" s="1">
        <v>5.0999999999999996</v>
      </c>
      <c r="C70" s="1">
        <v>8</v>
      </c>
      <c r="D70" s="1">
        <v>6.88</v>
      </c>
      <c r="E70" s="1">
        <v>0.01</v>
      </c>
      <c r="F70" s="1">
        <v>0</v>
      </c>
      <c r="G70" s="1">
        <v>0</v>
      </c>
      <c r="H70" s="1">
        <v>0</v>
      </c>
      <c r="I70" s="1">
        <v>0.38</v>
      </c>
      <c r="J70" s="1">
        <v>0</v>
      </c>
      <c r="K70" s="1">
        <v>0.25</v>
      </c>
      <c r="L70" s="1">
        <v>0.12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2.25</v>
      </c>
      <c r="V70" s="1">
        <v>1.88</v>
      </c>
      <c r="W70" s="1">
        <v>84</v>
      </c>
      <c r="X70" s="1">
        <v>0.62</v>
      </c>
      <c r="Y70" s="1">
        <v>0.25</v>
      </c>
      <c r="Z70" s="1">
        <v>40</v>
      </c>
      <c r="AA70" s="1">
        <v>0</v>
      </c>
      <c r="AB70" s="1">
        <v>0</v>
      </c>
      <c r="AC70" s="1">
        <v>0.12</v>
      </c>
      <c r="AD70" s="1">
        <v>0</v>
      </c>
      <c r="AE70" s="1">
        <v>0.01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3.62</v>
      </c>
      <c r="AL70" s="1">
        <v>2.89</v>
      </c>
      <c r="AM70" s="1">
        <v>1.25</v>
      </c>
      <c r="AN70" s="1">
        <v>0.1</v>
      </c>
      <c r="AO70" s="1">
        <v>1.7</v>
      </c>
      <c r="AP70" s="1">
        <v>3.25</v>
      </c>
      <c r="AQ70" s="1">
        <v>3.25</v>
      </c>
      <c r="AR70" s="1">
        <v>0</v>
      </c>
      <c r="AS70" s="1">
        <v>1</v>
      </c>
      <c r="AT70" s="1">
        <v>0.12</v>
      </c>
      <c r="AU70" s="1">
        <v>0.12</v>
      </c>
      <c r="AV70" s="1">
        <v>0.12</v>
      </c>
      <c r="AW70" s="1">
        <v>100</v>
      </c>
      <c r="AX70" s="1">
        <v>0.25</v>
      </c>
      <c r="AY70" s="1">
        <v>0</v>
      </c>
      <c r="AZ70" s="1">
        <v>0</v>
      </c>
      <c r="BA70" s="1">
        <v>0</v>
      </c>
      <c r="BB70" s="1">
        <v>0</v>
      </c>
      <c r="BC70" s="1">
        <v>13</v>
      </c>
      <c r="BD70" s="1">
        <v>8.5</v>
      </c>
      <c r="BE70" s="1">
        <v>3.88</v>
      </c>
      <c r="BF70" s="1">
        <v>0.38</v>
      </c>
      <c r="BG70" s="1">
        <v>2.38</v>
      </c>
      <c r="BH70" s="1">
        <v>1.5</v>
      </c>
      <c r="BI70" s="1">
        <v>1.25</v>
      </c>
      <c r="BJ70" s="1">
        <v>3.5</v>
      </c>
      <c r="BK70" s="1">
        <v>2.88</v>
      </c>
      <c r="BL70" s="1">
        <v>82</v>
      </c>
      <c r="BM70" s="1">
        <v>3.38</v>
      </c>
      <c r="BN70" s="1">
        <v>2.5</v>
      </c>
      <c r="BO70" s="1">
        <v>74</v>
      </c>
      <c r="BP70" s="1">
        <v>2.25</v>
      </c>
      <c r="BQ70" s="1">
        <v>1.88</v>
      </c>
      <c r="BR70" s="1">
        <v>84</v>
      </c>
      <c r="BS70" s="1">
        <v>0</v>
      </c>
      <c r="BT70" s="1">
        <v>0</v>
      </c>
      <c r="BU70" s="1">
        <v>0</v>
      </c>
      <c r="BV70" s="1">
        <v>8</v>
      </c>
      <c r="BW70" s="1">
        <v>0</v>
      </c>
      <c r="BX70" s="1">
        <v>0.25</v>
      </c>
      <c r="BY70" s="1">
        <v>5.75</v>
      </c>
      <c r="BZ70" s="1">
        <v>0.62</v>
      </c>
      <c r="CA70" s="1">
        <v>0.38</v>
      </c>
      <c r="CB70" s="1">
        <v>0.62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3.8049660100000011</v>
      </c>
      <c r="CL70" s="1">
        <v>1</v>
      </c>
    </row>
    <row r="71" spans="1:90" x14ac:dyDescent="0.25">
      <c r="A71" s="1" t="s">
        <v>63</v>
      </c>
      <c r="B71" s="1">
        <v>5.9</v>
      </c>
      <c r="C71" s="1">
        <v>8</v>
      </c>
      <c r="D71" s="1">
        <v>20.88</v>
      </c>
      <c r="E71" s="1">
        <v>0.1</v>
      </c>
      <c r="F71" s="1">
        <v>0.18</v>
      </c>
      <c r="G71" s="1">
        <v>0.1</v>
      </c>
      <c r="H71" s="1">
        <v>2</v>
      </c>
      <c r="I71" s="1">
        <v>0.5</v>
      </c>
      <c r="J71" s="1">
        <v>0.38</v>
      </c>
      <c r="K71" s="1">
        <v>0.38</v>
      </c>
      <c r="L71" s="1">
        <v>0.12</v>
      </c>
      <c r="M71" s="1">
        <v>0.12</v>
      </c>
      <c r="N71" s="1">
        <v>0</v>
      </c>
      <c r="O71" s="1">
        <v>0.1</v>
      </c>
      <c r="P71" s="1">
        <v>0.1</v>
      </c>
      <c r="Q71" s="1">
        <v>0.25</v>
      </c>
      <c r="R71" s="1">
        <v>0.25</v>
      </c>
      <c r="S71" s="1">
        <v>0</v>
      </c>
      <c r="T71" s="1">
        <v>0</v>
      </c>
      <c r="U71" s="1">
        <v>2.12</v>
      </c>
      <c r="V71" s="1">
        <v>0.88</v>
      </c>
      <c r="W71" s="1">
        <v>42</v>
      </c>
      <c r="X71" s="1">
        <v>0.25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0.02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11.38</v>
      </c>
      <c r="AL71" s="1">
        <v>0.4</v>
      </c>
      <c r="AM71" s="1">
        <v>9.85</v>
      </c>
      <c r="AN71" s="1">
        <v>0.6</v>
      </c>
      <c r="AO71" s="1">
        <v>2.4</v>
      </c>
      <c r="AP71" s="1">
        <v>4</v>
      </c>
      <c r="AQ71" s="1">
        <v>8.5</v>
      </c>
      <c r="AR71" s="1">
        <v>0.25</v>
      </c>
      <c r="AS71" s="1">
        <v>2.62</v>
      </c>
      <c r="AT71" s="1">
        <v>0.25</v>
      </c>
      <c r="AU71" s="1">
        <v>0.25</v>
      </c>
      <c r="AV71" s="1">
        <v>0.25</v>
      </c>
      <c r="AW71" s="1">
        <v>100</v>
      </c>
      <c r="AX71" s="1">
        <v>1.38</v>
      </c>
      <c r="AY71" s="1">
        <v>0.12</v>
      </c>
      <c r="AZ71" s="1">
        <v>0</v>
      </c>
      <c r="BA71" s="1">
        <v>0</v>
      </c>
      <c r="BB71" s="1">
        <v>0.12</v>
      </c>
      <c r="BC71" s="1">
        <v>11.5</v>
      </c>
      <c r="BD71" s="1">
        <v>7.62</v>
      </c>
      <c r="BE71" s="1">
        <v>4.62</v>
      </c>
      <c r="BF71" s="1">
        <v>0.88</v>
      </c>
      <c r="BG71" s="1">
        <v>3.5</v>
      </c>
      <c r="BH71" s="1">
        <v>1.75</v>
      </c>
      <c r="BI71" s="1">
        <v>1.41</v>
      </c>
      <c r="BJ71" s="1">
        <v>4.38</v>
      </c>
      <c r="BK71" s="1">
        <v>2.88</v>
      </c>
      <c r="BL71" s="1">
        <v>66</v>
      </c>
      <c r="BM71" s="1">
        <v>2.75</v>
      </c>
      <c r="BN71" s="1">
        <v>1</v>
      </c>
      <c r="BO71" s="1">
        <v>36</v>
      </c>
      <c r="BP71" s="1">
        <v>2.12</v>
      </c>
      <c r="BQ71" s="1">
        <v>0.88</v>
      </c>
      <c r="BR71" s="1">
        <v>42</v>
      </c>
      <c r="BS71" s="1">
        <v>0</v>
      </c>
      <c r="BT71" s="1">
        <v>0</v>
      </c>
      <c r="BU71" s="1">
        <v>1</v>
      </c>
      <c r="BV71" s="1">
        <v>7</v>
      </c>
      <c r="BW71" s="1">
        <v>1</v>
      </c>
      <c r="BX71" s="1">
        <v>0.38</v>
      </c>
      <c r="BY71" s="1">
        <v>8.8800000000000008</v>
      </c>
      <c r="BZ71" s="1">
        <v>1.38</v>
      </c>
      <c r="CA71" s="1">
        <v>0.25</v>
      </c>
      <c r="CB71" s="1">
        <v>0.25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4.5843286300000008</v>
      </c>
      <c r="CL71" s="1">
        <v>1</v>
      </c>
    </row>
    <row r="72" spans="1:90" x14ac:dyDescent="0.25">
      <c r="A72" s="1" t="s">
        <v>165</v>
      </c>
      <c r="B72" s="1">
        <v>5.3</v>
      </c>
      <c r="C72" s="1">
        <v>8</v>
      </c>
      <c r="D72" s="1">
        <v>34.380000000000003</v>
      </c>
      <c r="E72" s="1">
        <v>0.16</v>
      </c>
      <c r="F72" s="1">
        <v>0.33</v>
      </c>
      <c r="G72" s="1">
        <v>0.3</v>
      </c>
      <c r="H72" s="1">
        <v>3</v>
      </c>
      <c r="I72" s="1">
        <v>0.88</v>
      </c>
      <c r="J72" s="1">
        <v>0.38</v>
      </c>
      <c r="K72" s="1">
        <v>0.5</v>
      </c>
      <c r="L72" s="1">
        <v>0.38</v>
      </c>
      <c r="M72" s="1">
        <v>0.12</v>
      </c>
      <c r="N72" s="1">
        <v>0</v>
      </c>
      <c r="O72" s="1">
        <v>0.11</v>
      </c>
      <c r="P72" s="1">
        <v>0.11</v>
      </c>
      <c r="Q72" s="1">
        <v>0.12</v>
      </c>
      <c r="R72" s="1">
        <v>0.12</v>
      </c>
      <c r="S72" s="1">
        <v>0</v>
      </c>
      <c r="T72" s="1">
        <v>0</v>
      </c>
      <c r="U72" s="1">
        <v>6.25</v>
      </c>
      <c r="V72" s="1">
        <v>3.62</v>
      </c>
      <c r="W72" s="1">
        <v>58</v>
      </c>
      <c r="X72" s="1">
        <v>1.1200000000000001</v>
      </c>
      <c r="Y72" s="1">
        <v>0.12</v>
      </c>
      <c r="Z72" s="1">
        <v>11</v>
      </c>
      <c r="AA72" s="1">
        <v>0.25</v>
      </c>
      <c r="AB72" s="1">
        <v>0.25</v>
      </c>
      <c r="AC72" s="1">
        <v>0.5</v>
      </c>
      <c r="AD72" s="1">
        <v>0.25</v>
      </c>
      <c r="AE72" s="1">
        <v>0.14000000000000001</v>
      </c>
      <c r="AF72" s="1">
        <v>0.25</v>
      </c>
      <c r="AG72" s="1">
        <v>0</v>
      </c>
      <c r="AH72" s="1">
        <v>0.25</v>
      </c>
      <c r="AI72" s="1">
        <v>0</v>
      </c>
      <c r="AJ72" s="1">
        <v>0</v>
      </c>
      <c r="AK72" s="1">
        <v>13.88</v>
      </c>
      <c r="AL72" s="1">
        <v>7.02</v>
      </c>
      <c r="AM72" s="1">
        <v>11.7</v>
      </c>
      <c r="AN72" s="1">
        <v>1</v>
      </c>
      <c r="AO72" s="1">
        <v>2.5</v>
      </c>
      <c r="AP72" s="1">
        <v>4.5</v>
      </c>
      <c r="AQ72" s="1">
        <v>9</v>
      </c>
      <c r="AR72" s="1">
        <v>0</v>
      </c>
      <c r="AS72" s="1">
        <v>2.25</v>
      </c>
      <c r="AT72" s="1">
        <v>0.38</v>
      </c>
      <c r="AU72" s="1">
        <v>1.1200000000000001</v>
      </c>
      <c r="AV72" s="1">
        <v>0.75</v>
      </c>
      <c r="AW72" s="1">
        <v>67</v>
      </c>
      <c r="AX72" s="1">
        <v>2</v>
      </c>
      <c r="AY72" s="1">
        <v>0.25</v>
      </c>
      <c r="AZ72" s="1">
        <v>0</v>
      </c>
      <c r="BA72" s="1">
        <v>0.38</v>
      </c>
      <c r="BB72" s="1">
        <v>0.62</v>
      </c>
      <c r="BC72" s="1">
        <v>10.25</v>
      </c>
      <c r="BD72" s="1">
        <v>6</v>
      </c>
      <c r="BE72" s="1">
        <v>4.5</v>
      </c>
      <c r="BF72" s="1">
        <v>1.1200000000000001</v>
      </c>
      <c r="BG72" s="1">
        <v>2.88</v>
      </c>
      <c r="BH72" s="1">
        <v>1.62</v>
      </c>
      <c r="BI72" s="1">
        <v>1.31</v>
      </c>
      <c r="BJ72" s="1">
        <v>13</v>
      </c>
      <c r="BK72" s="1">
        <v>9</v>
      </c>
      <c r="BL72" s="1">
        <v>69</v>
      </c>
      <c r="BM72" s="1">
        <v>10.62</v>
      </c>
      <c r="BN72" s="1">
        <v>6.12</v>
      </c>
      <c r="BO72" s="1">
        <v>58</v>
      </c>
      <c r="BP72" s="1">
        <v>6.25</v>
      </c>
      <c r="BQ72" s="1">
        <v>3.62</v>
      </c>
      <c r="BR72" s="1">
        <v>58</v>
      </c>
      <c r="BS72" s="1">
        <v>0.12</v>
      </c>
      <c r="BT72" s="1">
        <v>0.12</v>
      </c>
      <c r="BU72" s="1">
        <v>2</v>
      </c>
      <c r="BV72" s="1">
        <v>6</v>
      </c>
      <c r="BW72" s="1">
        <v>2</v>
      </c>
      <c r="BX72" s="1">
        <v>0.38</v>
      </c>
      <c r="BY72" s="1">
        <v>21.25</v>
      </c>
      <c r="BZ72" s="1">
        <v>1.62</v>
      </c>
      <c r="CA72" s="1">
        <v>2.5</v>
      </c>
      <c r="CB72" s="1">
        <v>2.38</v>
      </c>
      <c r="CC72" s="1">
        <v>0.25</v>
      </c>
      <c r="CD72" s="1">
        <v>0.12</v>
      </c>
      <c r="CE72" s="1">
        <v>0.25</v>
      </c>
      <c r="CF72" s="1">
        <v>0</v>
      </c>
      <c r="CG72" s="1">
        <v>0.12</v>
      </c>
      <c r="CH72" s="1">
        <v>0</v>
      </c>
      <c r="CI72" s="1">
        <v>0</v>
      </c>
      <c r="CJ72" s="1">
        <v>0</v>
      </c>
      <c r="CK72" s="1">
        <f t="shared" si="1"/>
        <v>3.3638002599999992</v>
      </c>
      <c r="CL72" s="1">
        <v>1</v>
      </c>
    </row>
    <row r="73" spans="1:90" x14ac:dyDescent="0.25">
      <c r="A73" s="1" t="s">
        <v>175</v>
      </c>
      <c r="B73" s="1">
        <v>5.6</v>
      </c>
      <c r="C73" s="1">
        <v>8</v>
      </c>
      <c r="D73" s="1">
        <v>46.12</v>
      </c>
      <c r="E73" s="1">
        <v>0.17</v>
      </c>
      <c r="F73" s="1">
        <v>0.18</v>
      </c>
      <c r="G73" s="1">
        <v>0.2</v>
      </c>
      <c r="H73" s="1">
        <v>2</v>
      </c>
      <c r="I73" s="1">
        <v>0.88</v>
      </c>
      <c r="J73" s="1">
        <v>0.25</v>
      </c>
      <c r="K73" s="1">
        <v>0.5</v>
      </c>
      <c r="L73" s="1">
        <v>0.38</v>
      </c>
      <c r="M73" s="1">
        <v>0.12</v>
      </c>
      <c r="N73" s="1">
        <v>0.12</v>
      </c>
      <c r="O73" s="1">
        <v>0.03</v>
      </c>
      <c r="P73" s="1">
        <v>0.12</v>
      </c>
      <c r="Q73" s="1">
        <v>0.12</v>
      </c>
      <c r="R73" s="1">
        <v>0.12</v>
      </c>
      <c r="S73" s="1">
        <v>0</v>
      </c>
      <c r="T73" s="1">
        <v>0</v>
      </c>
      <c r="U73" s="1">
        <v>6</v>
      </c>
      <c r="V73" s="1">
        <v>4.12</v>
      </c>
      <c r="W73" s="1">
        <v>69</v>
      </c>
      <c r="X73" s="1">
        <v>1.75</v>
      </c>
      <c r="Y73" s="1">
        <v>0.38</v>
      </c>
      <c r="Z73" s="1">
        <v>22</v>
      </c>
      <c r="AA73" s="1">
        <v>0</v>
      </c>
      <c r="AB73" s="1">
        <v>0</v>
      </c>
      <c r="AC73" s="1">
        <v>0.62</v>
      </c>
      <c r="AD73" s="1">
        <v>0</v>
      </c>
      <c r="AE73" s="1">
        <v>0.04</v>
      </c>
      <c r="AF73" s="1">
        <v>0.12</v>
      </c>
      <c r="AG73" s="1">
        <v>0</v>
      </c>
      <c r="AH73" s="1">
        <v>0.25</v>
      </c>
      <c r="AI73" s="1">
        <v>0</v>
      </c>
      <c r="AJ73" s="1">
        <v>0.12</v>
      </c>
      <c r="AK73" s="1">
        <v>9.25</v>
      </c>
      <c r="AL73" s="1">
        <v>10.28</v>
      </c>
      <c r="AM73" s="1">
        <v>8.4</v>
      </c>
      <c r="AN73" s="1">
        <v>0.7</v>
      </c>
      <c r="AO73" s="1">
        <v>2.6</v>
      </c>
      <c r="AP73" s="1">
        <v>3</v>
      </c>
      <c r="AQ73" s="1">
        <v>6.38</v>
      </c>
      <c r="AR73" s="1">
        <v>0.12</v>
      </c>
      <c r="AS73" s="1">
        <v>2.38</v>
      </c>
      <c r="AT73" s="1">
        <v>0.88</v>
      </c>
      <c r="AU73" s="1">
        <v>0.5</v>
      </c>
      <c r="AV73" s="1">
        <v>0.5</v>
      </c>
      <c r="AW73" s="1">
        <v>100</v>
      </c>
      <c r="AX73" s="1">
        <v>2.5</v>
      </c>
      <c r="AY73" s="1">
        <v>0.12</v>
      </c>
      <c r="AZ73" s="1">
        <v>0</v>
      </c>
      <c r="BA73" s="1">
        <v>0.12</v>
      </c>
      <c r="BB73" s="1">
        <v>0.25</v>
      </c>
      <c r="BC73" s="1">
        <v>12.25</v>
      </c>
      <c r="BD73" s="1">
        <v>8.1199999999999992</v>
      </c>
      <c r="BE73" s="1">
        <v>4.38</v>
      </c>
      <c r="BF73" s="1">
        <v>0.88</v>
      </c>
      <c r="BG73" s="1">
        <v>1.75</v>
      </c>
      <c r="BH73" s="1">
        <v>1.75</v>
      </c>
      <c r="BI73" s="1">
        <v>1.42</v>
      </c>
      <c r="BJ73" s="1">
        <v>12</v>
      </c>
      <c r="BK73" s="1">
        <v>9.1199999999999992</v>
      </c>
      <c r="BL73" s="1">
        <v>76</v>
      </c>
      <c r="BM73" s="1">
        <v>10.119999999999999</v>
      </c>
      <c r="BN73" s="1">
        <v>6.38</v>
      </c>
      <c r="BO73" s="1">
        <v>63</v>
      </c>
      <c r="BP73" s="1">
        <v>6</v>
      </c>
      <c r="BQ73" s="1">
        <v>4.12</v>
      </c>
      <c r="BR73" s="1">
        <v>69</v>
      </c>
      <c r="BS73" s="1">
        <v>0.12</v>
      </c>
      <c r="BT73" s="1">
        <v>0</v>
      </c>
      <c r="BU73" s="1">
        <v>4</v>
      </c>
      <c r="BV73" s="1">
        <v>4</v>
      </c>
      <c r="BW73" s="1">
        <v>2</v>
      </c>
      <c r="BX73" s="1">
        <v>0.5</v>
      </c>
      <c r="BY73" s="1">
        <v>23.12</v>
      </c>
      <c r="BZ73" s="1">
        <v>1.88</v>
      </c>
      <c r="CA73" s="1">
        <v>0.38</v>
      </c>
      <c r="CB73" s="1">
        <v>1.62</v>
      </c>
      <c r="CC73" s="1">
        <v>0.38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0.12</v>
      </c>
      <c r="CJ73" s="1">
        <v>0.12</v>
      </c>
      <c r="CK73" s="1">
        <f t="shared" si="1"/>
        <v>3.9045156800000012</v>
      </c>
      <c r="CL73" s="1">
        <v>1</v>
      </c>
    </row>
    <row r="74" spans="1:90" x14ac:dyDescent="0.25">
      <c r="A74" s="1" t="s">
        <v>221</v>
      </c>
      <c r="B74" s="1">
        <v>5.7</v>
      </c>
      <c r="C74" s="1">
        <v>6</v>
      </c>
      <c r="D74" s="1">
        <v>24.5</v>
      </c>
      <c r="E74" s="1">
        <v>0.03</v>
      </c>
      <c r="F74" s="1">
        <v>0</v>
      </c>
      <c r="G74" s="1">
        <v>0</v>
      </c>
      <c r="H74" s="1">
        <v>0</v>
      </c>
      <c r="I74" s="1">
        <v>0.17</v>
      </c>
      <c r="J74" s="1">
        <v>0</v>
      </c>
      <c r="K74" s="1">
        <v>0.17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3.67</v>
      </c>
      <c r="V74" s="1">
        <v>3.33</v>
      </c>
      <c r="W74" s="1">
        <v>91</v>
      </c>
      <c r="X74" s="1">
        <v>0.67</v>
      </c>
      <c r="Y74" s="1">
        <v>0</v>
      </c>
      <c r="Z74" s="1">
        <v>0</v>
      </c>
      <c r="AA74" s="1">
        <v>0</v>
      </c>
      <c r="AB74" s="1">
        <v>0</v>
      </c>
      <c r="AC74" s="1">
        <v>0.67</v>
      </c>
      <c r="AD74" s="1">
        <v>0</v>
      </c>
      <c r="AE74" s="1">
        <v>0.03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</v>
      </c>
      <c r="AL74" s="1">
        <v>8.0500000000000007</v>
      </c>
      <c r="AM74" s="1">
        <v>3.67</v>
      </c>
      <c r="AN74" s="1">
        <v>0.1</v>
      </c>
      <c r="AO74" s="1">
        <v>1.9</v>
      </c>
      <c r="AP74" s="1">
        <v>4.33</v>
      </c>
      <c r="AQ74" s="1">
        <v>4.33</v>
      </c>
      <c r="AR74" s="1">
        <v>0</v>
      </c>
      <c r="AS74" s="1">
        <v>1.17</v>
      </c>
      <c r="AT74" s="1">
        <v>0.17</v>
      </c>
      <c r="AU74" s="1">
        <v>0.83</v>
      </c>
      <c r="AV74" s="1">
        <v>0.67</v>
      </c>
      <c r="AW74" s="1">
        <v>81</v>
      </c>
      <c r="AX74" s="1">
        <v>1.5</v>
      </c>
      <c r="AY74" s="1">
        <v>0.17</v>
      </c>
      <c r="AZ74" s="1">
        <v>0</v>
      </c>
      <c r="BA74" s="1">
        <v>0</v>
      </c>
      <c r="BB74" s="1">
        <v>0.17</v>
      </c>
      <c r="BC74" s="1">
        <v>12.67</v>
      </c>
      <c r="BD74" s="1">
        <v>8</v>
      </c>
      <c r="BE74" s="1">
        <v>4.5</v>
      </c>
      <c r="BF74" s="1">
        <v>0.67</v>
      </c>
      <c r="BG74" s="1">
        <v>2.33</v>
      </c>
      <c r="BH74" s="1">
        <v>1.17</v>
      </c>
      <c r="BI74" s="1">
        <v>1.22</v>
      </c>
      <c r="BJ74" s="1">
        <v>9.83</v>
      </c>
      <c r="BK74" s="1">
        <v>8.83</v>
      </c>
      <c r="BL74" s="1">
        <v>90</v>
      </c>
      <c r="BM74" s="1">
        <v>7</v>
      </c>
      <c r="BN74" s="1">
        <v>5.83</v>
      </c>
      <c r="BO74" s="1">
        <v>83</v>
      </c>
      <c r="BP74" s="1">
        <v>3.67</v>
      </c>
      <c r="BQ74" s="1">
        <v>3.33</v>
      </c>
      <c r="BR74" s="1">
        <v>91</v>
      </c>
      <c r="BS74" s="1">
        <v>0</v>
      </c>
      <c r="BT74" s="1">
        <v>0</v>
      </c>
      <c r="BU74" s="1">
        <v>1</v>
      </c>
      <c r="BV74" s="1">
        <v>5</v>
      </c>
      <c r="BW74" s="1">
        <v>1</v>
      </c>
      <c r="BX74" s="1">
        <v>0.33</v>
      </c>
      <c r="BY74" s="1">
        <v>14.5</v>
      </c>
      <c r="BZ74" s="1">
        <v>1.33</v>
      </c>
      <c r="CA74" s="1">
        <v>0.33</v>
      </c>
      <c r="CB74" s="1">
        <v>0.33</v>
      </c>
      <c r="CC74" s="1">
        <v>0.17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3.7740160000000009</v>
      </c>
      <c r="CL74" s="1">
        <v>1</v>
      </c>
    </row>
    <row r="75" spans="1:90" x14ac:dyDescent="0.25">
      <c r="A75" s="1" t="s">
        <v>104</v>
      </c>
      <c r="B75" s="1">
        <v>5.7</v>
      </c>
      <c r="C75" s="1">
        <v>6</v>
      </c>
      <c r="D75" s="1">
        <v>28.67</v>
      </c>
      <c r="E75" s="1">
        <v>0.24</v>
      </c>
      <c r="F75" s="1">
        <v>0.18</v>
      </c>
      <c r="G75" s="1">
        <v>0.3</v>
      </c>
      <c r="H75" s="1">
        <v>2</v>
      </c>
      <c r="I75" s="1">
        <v>0.83</v>
      </c>
      <c r="J75" s="1">
        <v>0.5</v>
      </c>
      <c r="K75" s="1">
        <v>0.67</v>
      </c>
      <c r="L75" s="1">
        <v>0.17</v>
      </c>
      <c r="M75" s="1">
        <v>0.17</v>
      </c>
      <c r="N75" s="1">
        <v>0.17</v>
      </c>
      <c r="O75" s="1">
        <v>0.14000000000000001</v>
      </c>
      <c r="P75" s="1">
        <v>0.14000000000000001</v>
      </c>
      <c r="Q75" s="1">
        <v>0</v>
      </c>
      <c r="R75" s="1">
        <v>0</v>
      </c>
      <c r="S75" s="1">
        <v>0</v>
      </c>
      <c r="T75" s="1">
        <v>0</v>
      </c>
      <c r="U75" s="1">
        <v>4.33</v>
      </c>
      <c r="V75" s="1">
        <v>3.33</v>
      </c>
      <c r="W75" s="1">
        <v>77</v>
      </c>
      <c r="X75" s="1">
        <v>0.17</v>
      </c>
      <c r="Y75" s="1">
        <v>0</v>
      </c>
      <c r="Z75" s="1">
        <v>0</v>
      </c>
      <c r="AA75" s="1">
        <v>0</v>
      </c>
      <c r="AB75" s="1">
        <v>0</v>
      </c>
      <c r="AC75" s="1">
        <v>1.33</v>
      </c>
      <c r="AD75" s="1">
        <v>0.33</v>
      </c>
      <c r="AE75" s="1">
        <v>0.2</v>
      </c>
      <c r="AF75" s="1">
        <v>0.33</v>
      </c>
      <c r="AG75" s="1">
        <v>0</v>
      </c>
      <c r="AH75" s="1">
        <v>0</v>
      </c>
      <c r="AI75" s="1">
        <v>0.17</v>
      </c>
      <c r="AJ75" s="1">
        <v>0.17</v>
      </c>
      <c r="AK75" s="1">
        <v>15.5</v>
      </c>
      <c r="AL75" s="1">
        <v>14.87</v>
      </c>
      <c r="AM75" s="1">
        <v>10.27</v>
      </c>
      <c r="AN75" s="1">
        <v>1.3</v>
      </c>
      <c r="AO75" s="1">
        <v>3.1</v>
      </c>
      <c r="AP75" s="1">
        <v>3.33</v>
      </c>
      <c r="AQ75" s="1">
        <v>4.83</v>
      </c>
      <c r="AR75" s="1">
        <v>0</v>
      </c>
      <c r="AS75" s="1">
        <v>1.83</v>
      </c>
      <c r="AT75" s="1">
        <v>0.83</v>
      </c>
      <c r="AU75" s="1">
        <v>0.33</v>
      </c>
      <c r="AV75" s="1">
        <v>0.17</v>
      </c>
      <c r="AW75" s="1">
        <v>52</v>
      </c>
      <c r="AX75" s="1">
        <v>0.83</v>
      </c>
      <c r="AY75" s="1">
        <v>0.17</v>
      </c>
      <c r="AZ75" s="1">
        <v>0</v>
      </c>
      <c r="BA75" s="1">
        <v>0.17</v>
      </c>
      <c r="BB75" s="1">
        <v>0.33</v>
      </c>
      <c r="BC75" s="1">
        <v>16.170000000000002</v>
      </c>
      <c r="BD75" s="1">
        <v>10.83</v>
      </c>
      <c r="BE75" s="1">
        <v>5.33</v>
      </c>
      <c r="BF75" s="1">
        <v>0.83</v>
      </c>
      <c r="BG75" s="1">
        <v>4</v>
      </c>
      <c r="BH75" s="1">
        <v>2.17</v>
      </c>
      <c r="BI75" s="1">
        <v>1.7</v>
      </c>
      <c r="BJ75" s="1">
        <v>10.5</v>
      </c>
      <c r="BK75" s="1">
        <v>8.67</v>
      </c>
      <c r="BL75" s="1">
        <v>83</v>
      </c>
      <c r="BM75" s="1">
        <v>8.17</v>
      </c>
      <c r="BN75" s="1">
        <v>6.17</v>
      </c>
      <c r="BO75" s="1">
        <v>76</v>
      </c>
      <c r="BP75" s="1">
        <v>4.33</v>
      </c>
      <c r="BQ75" s="1">
        <v>3.33</v>
      </c>
      <c r="BR75" s="1">
        <v>77</v>
      </c>
      <c r="BS75" s="1">
        <v>0</v>
      </c>
      <c r="BT75" s="1">
        <v>0</v>
      </c>
      <c r="BU75" s="1">
        <v>2</v>
      </c>
      <c r="BV75" s="1">
        <v>4</v>
      </c>
      <c r="BW75" s="1">
        <v>1</v>
      </c>
      <c r="BX75" s="1">
        <v>0.5</v>
      </c>
      <c r="BY75" s="1">
        <v>17.329999999999998</v>
      </c>
      <c r="BZ75" s="1">
        <v>1.83</v>
      </c>
      <c r="CA75" s="1">
        <v>1.83</v>
      </c>
      <c r="CB75" s="1">
        <v>0.83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4.2106022899999997</v>
      </c>
      <c r="CL75" s="1">
        <v>1</v>
      </c>
    </row>
    <row r="76" spans="1:90" x14ac:dyDescent="0.25">
      <c r="A76" s="1" t="s">
        <v>213</v>
      </c>
      <c r="B76" s="1">
        <v>4.4000000000000004</v>
      </c>
      <c r="C76" s="1">
        <v>5</v>
      </c>
      <c r="D76" s="1">
        <v>30</v>
      </c>
      <c r="E76" s="1">
        <v>0.03</v>
      </c>
      <c r="F76" s="1">
        <v>0.2</v>
      </c>
      <c r="G76" s="1">
        <v>0</v>
      </c>
      <c r="H76" s="1">
        <v>1</v>
      </c>
      <c r="I76" s="1">
        <v>0.2</v>
      </c>
      <c r="J76" s="1">
        <v>0</v>
      </c>
      <c r="K76" s="1">
        <v>0</v>
      </c>
      <c r="L76" s="1">
        <v>0.2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5.2</v>
      </c>
      <c r="W76" s="1">
        <v>87</v>
      </c>
      <c r="X76" s="1">
        <v>0</v>
      </c>
      <c r="Y76" s="1">
        <v>0</v>
      </c>
      <c r="AA76" s="1">
        <v>0</v>
      </c>
      <c r="AB76" s="1">
        <v>0</v>
      </c>
      <c r="AC76" s="1">
        <v>0.8</v>
      </c>
      <c r="AD76" s="1">
        <v>0</v>
      </c>
      <c r="AE76" s="1">
        <v>0.03</v>
      </c>
      <c r="AF76" s="1">
        <v>0.2</v>
      </c>
      <c r="AG76" s="1">
        <v>0</v>
      </c>
      <c r="AH76" s="1">
        <v>0</v>
      </c>
      <c r="AI76" s="1">
        <v>0</v>
      </c>
      <c r="AJ76" s="1">
        <v>0</v>
      </c>
      <c r="AK76" s="1">
        <v>1.4</v>
      </c>
      <c r="AL76" s="1">
        <v>9.64</v>
      </c>
      <c r="AM76" s="1">
        <v>8.08</v>
      </c>
      <c r="AN76" s="1">
        <v>0.1</v>
      </c>
      <c r="AO76" s="1">
        <v>2</v>
      </c>
      <c r="AP76" s="1">
        <v>5.4</v>
      </c>
      <c r="AQ76" s="1">
        <v>7.2</v>
      </c>
      <c r="AR76" s="1">
        <v>0</v>
      </c>
      <c r="AS76" s="1">
        <v>1.8</v>
      </c>
      <c r="AT76" s="1">
        <v>1</v>
      </c>
      <c r="AU76" s="1">
        <v>0.8</v>
      </c>
      <c r="AV76" s="1">
        <v>0.4</v>
      </c>
      <c r="AW76" s="1">
        <v>50</v>
      </c>
      <c r="AX76" s="1">
        <v>2.2000000000000002</v>
      </c>
      <c r="AY76" s="1">
        <v>0.2</v>
      </c>
      <c r="AZ76" s="1">
        <v>0</v>
      </c>
      <c r="BA76" s="1">
        <v>0.4</v>
      </c>
      <c r="BB76" s="1">
        <v>0.6</v>
      </c>
      <c r="BC76" s="1">
        <v>14.8</v>
      </c>
      <c r="BD76" s="1">
        <v>9.8000000000000007</v>
      </c>
      <c r="BE76" s="1">
        <v>7</v>
      </c>
      <c r="BF76" s="1">
        <v>0.6</v>
      </c>
      <c r="BG76" s="1">
        <v>2</v>
      </c>
      <c r="BH76" s="1">
        <v>3</v>
      </c>
      <c r="BI76" s="1">
        <v>2.2799999999999998</v>
      </c>
      <c r="BJ76" s="1">
        <v>22.4</v>
      </c>
      <c r="BK76" s="1">
        <v>20.6</v>
      </c>
      <c r="BL76" s="1">
        <v>92</v>
      </c>
      <c r="BM76" s="1">
        <v>12.2</v>
      </c>
      <c r="BN76" s="1">
        <v>11</v>
      </c>
      <c r="BO76" s="1">
        <v>90</v>
      </c>
      <c r="BP76" s="1">
        <v>6</v>
      </c>
      <c r="BQ76" s="1">
        <v>5.2</v>
      </c>
      <c r="BR76" s="1">
        <v>87</v>
      </c>
      <c r="BS76" s="1">
        <v>0</v>
      </c>
      <c r="BT76" s="1">
        <v>0</v>
      </c>
      <c r="BU76" s="1">
        <v>1</v>
      </c>
      <c r="BV76" s="1">
        <v>4</v>
      </c>
      <c r="BW76" s="1">
        <v>0</v>
      </c>
      <c r="BX76" s="1">
        <v>0</v>
      </c>
      <c r="BY76" s="1">
        <v>24.8</v>
      </c>
      <c r="BZ76" s="1">
        <v>0.6</v>
      </c>
      <c r="CA76" s="1">
        <v>2.6</v>
      </c>
      <c r="CB76" s="1">
        <v>0.4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3.1461723499999996</v>
      </c>
      <c r="CL76" s="1">
        <v>1</v>
      </c>
    </row>
    <row r="77" spans="1:90" x14ac:dyDescent="0.25">
      <c r="A77" s="1" t="s">
        <v>241</v>
      </c>
      <c r="B77" s="1">
        <v>5.8</v>
      </c>
      <c r="C77" s="1">
        <v>4</v>
      </c>
      <c r="D77" s="1">
        <v>30.75</v>
      </c>
      <c r="E77" s="1">
        <v>0.1</v>
      </c>
      <c r="F77" s="1">
        <v>0</v>
      </c>
      <c r="G77" s="1">
        <v>0.1</v>
      </c>
      <c r="H77" s="1">
        <v>0</v>
      </c>
      <c r="I77" s="1">
        <v>0.25</v>
      </c>
      <c r="J77" s="1">
        <v>0</v>
      </c>
      <c r="K77" s="1">
        <v>0.25</v>
      </c>
      <c r="L77" s="1">
        <v>0</v>
      </c>
      <c r="M77" s="1">
        <v>0.25</v>
      </c>
      <c r="N77" s="1">
        <v>0</v>
      </c>
      <c r="O77" s="1">
        <v>0.08</v>
      </c>
      <c r="P77" s="1">
        <v>0.08</v>
      </c>
      <c r="Q77" s="1">
        <v>0</v>
      </c>
      <c r="R77" s="1">
        <v>0</v>
      </c>
      <c r="S77" s="1">
        <v>0</v>
      </c>
      <c r="T77" s="1">
        <v>0</v>
      </c>
      <c r="U77" s="1">
        <v>7.5</v>
      </c>
      <c r="V77" s="1">
        <v>4.5</v>
      </c>
      <c r="W77" s="1">
        <v>60</v>
      </c>
      <c r="X77" s="1">
        <v>0.25</v>
      </c>
      <c r="Y77" s="1">
        <v>0.25</v>
      </c>
      <c r="Z77" s="1">
        <v>100</v>
      </c>
      <c r="AA77" s="1">
        <v>0</v>
      </c>
      <c r="AB77" s="1">
        <v>0</v>
      </c>
      <c r="AC77" s="1">
        <v>1.25</v>
      </c>
      <c r="AD77" s="1">
        <v>0</v>
      </c>
      <c r="AE77" s="1">
        <v>0.05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3.75</v>
      </c>
      <c r="AL77" s="1">
        <v>15.42</v>
      </c>
      <c r="AM77" s="1">
        <v>4.3499999999999996</v>
      </c>
      <c r="AN77" s="1">
        <v>0.5</v>
      </c>
      <c r="AO77" s="1">
        <v>2.2000000000000002</v>
      </c>
      <c r="AP77" s="1">
        <v>3.5</v>
      </c>
      <c r="AQ77" s="1">
        <v>3.5</v>
      </c>
      <c r="AR77" s="1">
        <v>0</v>
      </c>
      <c r="AS77" s="1">
        <v>1</v>
      </c>
      <c r="AT77" s="1">
        <v>0</v>
      </c>
      <c r="AU77" s="1">
        <v>0</v>
      </c>
      <c r="AV77" s="1">
        <v>0</v>
      </c>
      <c r="AX77" s="1">
        <v>2.25</v>
      </c>
      <c r="AY77" s="1">
        <v>0.25</v>
      </c>
      <c r="AZ77" s="1">
        <v>0</v>
      </c>
      <c r="BA77" s="1">
        <v>0.5</v>
      </c>
      <c r="BB77" s="1">
        <v>0.75</v>
      </c>
      <c r="BC77" s="1">
        <v>9</v>
      </c>
      <c r="BD77" s="1">
        <v>4.75</v>
      </c>
      <c r="BE77" s="1">
        <v>3</v>
      </c>
      <c r="BF77" s="1">
        <v>0.75</v>
      </c>
      <c r="BG77" s="1">
        <v>1.5</v>
      </c>
      <c r="BH77" s="1">
        <v>0.75</v>
      </c>
      <c r="BI77" s="1">
        <v>0.77</v>
      </c>
      <c r="BJ77" s="1">
        <v>15</v>
      </c>
      <c r="BK77" s="1">
        <v>9.75</v>
      </c>
      <c r="BL77" s="1">
        <v>65</v>
      </c>
      <c r="BM77" s="1">
        <v>11</v>
      </c>
      <c r="BN77" s="1">
        <v>6.5</v>
      </c>
      <c r="BO77" s="1">
        <v>59</v>
      </c>
      <c r="BP77" s="1">
        <v>7.5</v>
      </c>
      <c r="BQ77" s="1">
        <v>4.5</v>
      </c>
      <c r="BR77" s="1">
        <v>60</v>
      </c>
      <c r="BS77" s="1">
        <v>0</v>
      </c>
      <c r="BT77" s="1">
        <v>0</v>
      </c>
      <c r="BU77" s="1">
        <v>1</v>
      </c>
      <c r="BV77" s="1">
        <v>3</v>
      </c>
      <c r="BW77" s="1">
        <v>1</v>
      </c>
      <c r="BX77" s="1">
        <v>0.5</v>
      </c>
      <c r="BY77" s="1">
        <v>20.25</v>
      </c>
      <c r="BZ77" s="1">
        <v>1.25</v>
      </c>
      <c r="CA77" s="1">
        <v>1</v>
      </c>
      <c r="CB77" s="1">
        <v>0.75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3.0033657599999994</v>
      </c>
      <c r="CL77" s="1">
        <v>1</v>
      </c>
    </row>
    <row r="78" spans="1:90" x14ac:dyDescent="0.25">
      <c r="A78" s="1" t="s">
        <v>201</v>
      </c>
      <c r="B78" s="1">
        <v>4.8</v>
      </c>
      <c r="C78" s="1">
        <v>2</v>
      </c>
      <c r="D78" s="1">
        <v>46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6.5</v>
      </c>
      <c r="V78" s="1">
        <v>6</v>
      </c>
      <c r="W78" s="1">
        <v>92</v>
      </c>
      <c r="X78" s="1">
        <v>0.5</v>
      </c>
      <c r="Y78" s="1">
        <v>0.5</v>
      </c>
      <c r="Z78" s="1">
        <v>100</v>
      </c>
      <c r="AA78" s="1">
        <v>0</v>
      </c>
      <c r="AB78" s="1">
        <v>0</v>
      </c>
      <c r="AC78" s="1">
        <v>1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12.25</v>
      </c>
      <c r="AM78" s="1">
        <v>6</v>
      </c>
      <c r="AN78" s="1">
        <v>0.1</v>
      </c>
      <c r="AO78" s="1">
        <v>2.2000000000000002</v>
      </c>
      <c r="AP78" s="1">
        <v>7</v>
      </c>
      <c r="AQ78" s="1">
        <v>7</v>
      </c>
      <c r="AR78" s="1">
        <v>0</v>
      </c>
      <c r="AS78" s="1">
        <v>1.5</v>
      </c>
      <c r="AT78" s="1">
        <v>0.5</v>
      </c>
      <c r="AU78" s="1">
        <v>1</v>
      </c>
      <c r="AV78" s="1">
        <v>0.5</v>
      </c>
      <c r="AW78" s="1">
        <v>50</v>
      </c>
      <c r="AX78" s="1">
        <v>4</v>
      </c>
      <c r="AY78" s="1">
        <v>0.5</v>
      </c>
      <c r="AZ78" s="1">
        <v>0</v>
      </c>
      <c r="BA78" s="1">
        <v>0.5</v>
      </c>
      <c r="BB78" s="1">
        <v>1</v>
      </c>
      <c r="BC78" s="1">
        <v>11</v>
      </c>
      <c r="BD78" s="1">
        <v>6</v>
      </c>
      <c r="BE78" s="1">
        <v>3</v>
      </c>
      <c r="BF78" s="1">
        <v>0</v>
      </c>
      <c r="BG78" s="1">
        <v>2.5</v>
      </c>
      <c r="BH78" s="1">
        <v>2.5</v>
      </c>
      <c r="BI78" s="1">
        <v>1.48</v>
      </c>
      <c r="BJ78" s="1">
        <v>25.5</v>
      </c>
      <c r="BK78" s="1">
        <v>24</v>
      </c>
      <c r="BL78" s="1">
        <v>94</v>
      </c>
      <c r="BM78" s="1">
        <v>12</v>
      </c>
      <c r="BN78" s="1">
        <v>11</v>
      </c>
      <c r="BO78" s="1">
        <v>92</v>
      </c>
      <c r="BP78" s="1">
        <v>6.5</v>
      </c>
      <c r="BQ78" s="1">
        <v>6</v>
      </c>
      <c r="BR78" s="1">
        <v>92</v>
      </c>
      <c r="BS78" s="1">
        <v>0</v>
      </c>
      <c r="BT78" s="1">
        <v>0</v>
      </c>
      <c r="BU78" s="1">
        <v>1</v>
      </c>
      <c r="BV78" s="1">
        <v>1</v>
      </c>
      <c r="BW78" s="1">
        <v>2</v>
      </c>
      <c r="BX78" s="1">
        <v>0</v>
      </c>
      <c r="BY78" s="1">
        <v>31.5</v>
      </c>
      <c r="BZ78" s="1">
        <v>0.5</v>
      </c>
      <c r="CA78" s="1">
        <v>2.5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2.8420919999999996</v>
      </c>
      <c r="CL78" s="1">
        <v>1</v>
      </c>
    </row>
    <row r="79" spans="1:90" x14ac:dyDescent="0.25">
      <c r="A79" s="1" t="s">
        <v>239</v>
      </c>
      <c r="B79" s="1">
        <v>4.4000000000000004</v>
      </c>
      <c r="C79" s="1">
        <v>1</v>
      </c>
      <c r="D79" s="1">
        <v>60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</v>
      </c>
      <c r="V79" s="1">
        <v>1</v>
      </c>
      <c r="W79" s="1">
        <v>25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1.6</v>
      </c>
      <c r="AM79" s="1">
        <v>15.4</v>
      </c>
      <c r="AN79" s="1">
        <v>0</v>
      </c>
      <c r="AO79" s="1">
        <v>2.7</v>
      </c>
      <c r="AP79" s="1">
        <v>9</v>
      </c>
      <c r="AQ79" s="1">
        <v>9</v>
      </c>
      <c r="AR79" s="1">
        <v>0</v>
      </c>
      <c r="AS79" s="1">
        <v>1</v>
      </c>
      <c r="AT79" s="1">
        <v>0</v>
      </c>
      <c r="AU79" s="1">
        <v>5</v>
      </c>
      <c r="AV79" s="1">
        <v>1</v>
      </c>
      <c r="AW79" s="1">
        <v>20</v>
      </c>
      <c r="AX79" s="1">
        <v>7</v>
      </c>
      <c r="AY79" s="1">
        <v>1</v>
      </c>
      <c r="AZ79" s="1">
        <v>0</v>
      </c>
      <c r="BA79" s="1">
        <v>3</v>
      </c>
      <c r="BB79" s="1">
        <v>4</v>
      </c>
      <c r="BC79" s="1">
        <v>18</v>
      </c>
      <c r="BD79" s="1">
        <v>14</v>
      </c>
      <c r="BE79" s="1">
        <v>4</v>
      </c>
      <c r="BF79" s="1">
        <v>1</v>
      </c>
      <c r="BG79" s="1">
        <v>4</v>
      </c>
      <c r="BH79" s="1">
        <v>0</v>
      </c>
      <c r="BI79" s="1">
        <v>0.95</v>
      </c>
      <c r="BJ79" s="1">
        <v>34</v>
      </c>
      <c r="BK79" s="1">
        <v>24</v>
      </c>
      <c r="BL79" s="1">
        <v>71</v>
      </c>
      <c r="BM79" s="1">
        <v>15</v>
      </c>
      <c r="BN79" s="1">
        <v>9</v>
      </c>
      <c r="BO79" s="1">
        <v>60</v>
      </c>
      <c r="BP79" s="1">
        <v>4</v>
      </c>
      <c r="BQ79" s="1">
        <v>1</v>
      </c>
      <c r="BR79" s="1">
        <v>25</v>
      </c>
      <c r="BS79" s="1">
        <v>0</v>
      </c>
      <c r="BT79" s="1">
        <v>0</v>
      </c>
      <c r="BU79" s="1">
        <v>1</v>
      </c>
      <c r="BV79" s="1">
        <v>0</v>
      </c>
      <c r="BW79" s="1">
        <v>1</v>
      </c>
      <c r="BX79" s="1">
        <v>1</v>
      </c>
      <c r="BY79" s="1">
        <v>55</v>
      </c>
      <c r="BZ79" s="1">
        <v>0</v>
      </c>
      <c r="CA79" s="1">
        <v>3</v>
      </c>
      <c r="CB79" s="1">
        <v>0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3.08311745</v>
      </c>
      <c r="CL79" s="1">
        <v>1</v>
      </c>
    </row>
    <row r="80" spans="1:90" x14ac:dyDescent="0.25">
      <c r="A80" s="1" t="s">
        <v>117</v>
      </c>
      <c r="B80" s="1">
        <v>4.7</v>
      </c>
      <c r="C80" s="1">
        <v>7</v>
      </c>
      <c r="D80" s="1">
        <v>58.86</v>
      </c>
      <c r="E80" s="1">
        <v>0.04</v>
      </c>
      <c r="F80" s="1">
        <v>0</v>
      </c>
      <c r="G80" s="1">
        <v>0</v>
      </c>
      <c r="H80" s="1">
        <v>0</v>
      </c>
      <c r="I80" s="1">
        <v>0.86</v>
      </c>
      <c r="J80" s="1">
        <v>0</v>
      </c>
      <c r="K80" s="1">
        <v>0.43</v>
      </c>
      <c r="L80" s="1">
        <v>0.56999999999999995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8.14</v>
      </c>
      <c r="V80" s="1">
        <v>5.43</v>
      </c>
      <c r="W80" s="1">
        <v>67</v>
      </c>
      <c r="X80" s="1">
        <v>2.57</v>
      </c>
      <c r="Y80" s="1">
        <v>0.43</v>
      </c>
      <c r="Z80" s="1">
        <v>17</v>
      </c>
      <c r="AA80" s="1">
        <v>0</v>
      </c>
      <c r="AB80" s="1">
        <v>0</v>
      </c>
      <c r="AC80" s="1">
        <v>0.71</v>
      </c>
      <c r="AD80" s="1">
        <v>0</v>
      </c>
      <c r="AE80" s="1">
        <v>0.03</v>
      </c>
      <c r="AF80" s="1">
        <v>0</v>
      </c>
      <c r="AG80" s="1">
        <v>0</v>
      </c>
      <c r="AH80" s="1">
        <v>0.14000000000000001</v>
      </c>
      <c r="AI80" s="1">
        <v>0</v>
      </c>
      <c r="AJ80" s="1">
        <v>0</v>
      </c>
      <c r="AK80" s="1">
        <v>4</v>
      </c>
      <c r="AL80" s="1">
        <v>10.24</v>
      </c>
      <c r="AM80" s="1">
        <v>10.71</v>
      </c>
      <c r="AN80" s="1">
        <v>0.1</v>
      </c>
      <c r="AO80" s="1">
        <v>2.2000000000000002</v>
      </c>
      <c r="AP80" s="1">
        <v>6.43</v>
      </c>
      <c r="AQ80" s="1">
        <v>6.43</v>
      </c>
      <c r="AR80" s="1">
        <v>0</v>
      </c>
      <c r="AS80" s="1">
        <v>1.43</v>
      </c>
      <c r="AT80" s="1">
        <v>1.86</v>
      </c>
      <c r="AU80" s="1">
        <v>3.29</v>
      </c>
      <c r="AV80" s="1">
        <v>1.71</v>
      </c>
      <c r="AW80" s="1">
        <v>52</v>
      </c>
      <c r="AX80" s="1">
        <v>5.29</v>
      </c>
      <c r="AY80" s="1">
        <v>0.43</v>
      </c>
      <c r="AZ80" s="1">
        <v>0.14000000000000001</v>
      </c>
      <c r="BA80" s="1">
        <v>1</v>
      </c>
      <c r="BB80" s="1">
        <v>1.57</v>
      </c>
      <c r="BC80" s="1">
        <v>15.29</v>
      </c>
      <c r="BD80" s="1">
        <v>10.43</v>
      </c>
      <c r="BE80" s="1">
        <v>5.14</v>
      </c>
      <c r="BF80" s="1">
        <v>0.56999999999999995</v>
      </c>
      <c r="BG80" s="1">
        <v>2.71</v>
      </c>
      <c r="BH80" s="1">
        <v>3</v>
      </c>
      <c r="BI80" s="1">
        <v>1.99</v>
      </c>
      <c r="BJ80" s="1">
        <v>20.43</v>
      </c>
      <c r="BK80" s="1">
        <v>13.29</v>
      </c>
      <c r="BL80" s="1">
        <v>65</v>
      </c>
      <c r="BM80" s="1">
        <v>14.86</v>
      </c>
      <c r="BN80" s="1">
        <v>8.2899999999999991</v>
      </c>
      <c r="BO80" s="1">
        <v>56</v>
      </c>
      <c r="BP80" s="1">
        <v>8.14</v>
      </c>
      <c r="BQ80" s="1">
        <v>5.43</v>
      </c>
      <c r="BR80" s="1">
        <v>67</v>
      </c>
      <c r="BS80" s="1">
        <v>0</v>
      </c>
      <c r="BT80" s="1">
        <v>0</v>
      </c>
      <c r="BU80" s="1">
        <v>4</v>
      </c>
      <c r="BV80" s="1">
        <v>3</v>
      </c>
      <c r="BW80" s="1">
        <v>0</v>
      </c>
      <c r="BX80" s="1">
        <v>0.14000000000000001</v>
      </c>
      <c r="BY80" s="1">
        <v>39.14</v>
      </c>
      <c r="BZ80" s="1">
        <v>1.43</v>
      </c>
      <c r="CA80" s="1">
        <v>4</v>
      </c>
      <c r="CB80" s="1">
        <v>3.29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4.3659676800000007</v>
      </c>
      <c r="CL80" s="1">
        <v>1</v>
      </c>
    </row>
    <row r="81" spans="1:90" x14ac:dyDescent="0.25">
      <c r="A81" s="1" t="s">
        <v>202</v>
      </c>
      <c r="B81" s="1">
        <v>5.0999999999999996</v>
      </c>
      <c r="C81" s="1">
        <v>7</v>
      </c>
      <c r="D81" s="1">
        <v>51.43</v>
      </c>
      <c r="E81" s="1">
        <v>0.13</v>
      </c>
      <c r="F81" s="1">
        <v>0</v>
      </c>
      <c r="G81" s="1">
        <v>0.1</v>
      </c>
      <c r="H81" s="1">
        <v>0</v>
      </c>
      <c r="I81" s="1">
        <v>1.1399999999999999</v>
      </c>
      <c r="J81" s="1">
        <v>0.14000000000000001</v>
      </c>
      <c r="K81" s="1">
        <v>0.71</v>
      </c>
      <c r="L81" s="1">
        <v>0.43</v>
      </c>
      <c r="M81" s="1">
        <v>0</v>
      </c>
      <c r="N81" s="1">
        <v>0</v>
      </c>
      <c r="O81" s="1">
        <v>0.05</v>
      </c>
      <c r="P81" s="1">
        <v>0.05</v>
      </c>
      <c r="Q81" s="1">
        <v>0</v>
      </c>
      <c r="R81" s="1">
        <v>0</v>
      </c>
      <c r="S81" s="1">
        <v>0</v>
      </c>
      <c r="T81" s="1">
        <v>0</v>
      </c>
      <c r="U81" s="1">
        <v>5.86</v>
      </c>
      <c r="V81" s="1">
        <v>4.29</v>
      </c>
      <c r="W81" s="1">
        <v>73</v>
      </c>
      <c r="X81" s="1">
        <v>0.56999999999999995</v>
      </c>
      <c r="Y81" s="1">
        <v>0</v>
      </c>
      <c r="Z81" s="1">
        <v>0</v>
      </c>
      <c r="AA81" s="1">
        <v>0</v>
      </c>
      <c r="AB81" s="1">
        <v>0</v>
      </c>
      <c r="AC81" s="1">
        <v>0.28999999999999998</v>
      </c>
      <c r="AD81" s="1">
        <v>0</v>
      </c>
      <c r="AE81" s="1">
        <v>0.04</v>
      </c>
      <c r="AF81" s="1">
        <v>0</v>
      </c>
      <c r="AG81" s="1">
        <v>0</v>
      </c>
      <c r="AH81" s="1">
        <v>0</v>
      </c>
      <c r="AI81" s="1">
        <v>0</v>
      </c>
      <c r="AJ81" s="1">
        <v>0.14000000000000001</v>
      </c>
      <c r="AK81" s="1">
        <v>14.86</v>
      </c>
      <c r="AL81" s="1">
        <v>4.33</v>
      </c>
      <c r="AM81" s="1">
        <v>5.03</v>
      </c>
      <c r="AN81" s="1">
        <v>0.4</v>
      </c>
      <c r="AO81" s="1">
        <v>2.6</v>
      </c>
      <c r="AP81" s="1">
        <v>4.8600000000000003</v>
      </c>
      <c r="AQ81" s="1">
        <v>4.8600000000000003</v>
      </c>
      <c r="AR81" s="1">
        <v>0</v>
      </c>
      <c r="AS81" s="1">
        <v>1.71</v>
      </c>
      <c r="AT81" s="1">
        <v>1.29</v>
      </c>
      <c r="AU81" s="1">
        <v>2.14</v>
      </c>
      <c r="AV81" s="1">
        <v>1.43</v>
      </c>
      <c r="AW81" s="1">
        <v>67</v>
      </c>
      <c r="AX81" s="1">
        <v>2.57</v>
      </c>
      <c r="AY81" s="1">
        <v>0.28999999999999998</v>
      </c>
      <c r="AZ81" s="1">
        <v>0</v>
      </c>
      <c r="BA81" s="1">
        <v>0.28999999999999998</v>
      </c>
      <c r="BB81" s="1">
        <v>0.56999999999999995</v>
      </c>
      <c r="BC81" s="1">
        <v>15.57</v>
      </c>
      <c r="BD81" s="1">
        <v>10</v>
      </c>
      <c r="BE81" s="1">
        <v>5.14</v>
      </c>
      <c r="BF81" s="1">
        <v>0.71</v>
      </c>
      <c r="BG81" s="1">
        <v>2.4300000000000002</v>
      </c>
      <c r="BH81" s="1">
        <v>2.71</v>
      </c>
      <c r="BI81" s="1">
        <v>1.94</v>
      </c>
      <c r="BJ81" s="1">
        <v>12.43</v>
      </c>
      <c r="BK81" s="1">
        <v>9.86</v>
      </c>
      <c r="BL81" s="1">
        <v>79</v>
      </c>
      <c r="BM81" s="1">
        <v>9</v>
      </c>
      <c r="BN81" s="1">
        <v>6.43</v>
      </c>
      <c r="BO81" s="1">
        <v>71</v>
      </c>
      <c r="BP81" s="1">
        <v>5.86</v>
      </c>
      <c r="BQ81" s="1">
        <v>4.29</v>
      </c>
      <c r="BR81" s="1">
        <v>73</v>
      </c>
      <c r="BS81" s="1">
        <v>0</v>
      </c>
      <c r="BT81" s="1">
        <v>0</v>
      </c>
      <c r="BU81" s="1">
        <v>4</v>
      </c>
      <c r="BV81" s="1">
        <v>3</v>
      </c>
      <c r="BW81" s="1">
        <v>4</v>
      </c>
      <c r="BX81" s="1">
        <v>0.28999999999999998</v>
      </c>
      <c r="BY81" s="1">
        <v>23.57</v>
      </c>
      <c r="BZ81" s="1">
        <v>1.57</v>
      </c>
      <c r="CA81" s="1">
        <v>1.29</v>
      </c>
      <c r="CB81" s="1">
        <v>0.71</v>
      </c>
      <c r="CC81" s="1">
        <v>0.14000000000000001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3.4079124599999999</v>
      </c>
      <c r="CL81" s="1">
        <v>1</v>
      </c>
    </row>
    <row r="82" spans="1:90" x14ac:dyDescent="0.25">
      <c r="A82" s="1" t="s">
        <v>232</v>
      </c>
      <c r="B82" s="1">
        <v>5.7</v>
      </c>
      <c r="C82" s="1">
        <v>2</v>
      </c>
      <c r="D82" s="1">
        <v>34.5</v>
      </c>
      <c r="E82" s="1">
        <v>0.01</v>
      </c>
      <c r="F82" s="1">
        <v>0.5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3.5</v>
      </c>
      <c r="V82" s="1">
        <v>3</v>
      </c>
      <c r="W82" s="1">
        <v>86</v>
      </c>
      <c r="X82" s="1">
        <v>0.5</v>
      </c>
      <c r="Y82" s="1">
        <v>0</v>
      </c>
      <c r="Z82" s="1">
        <v>0</v>
      </c>
      <c r="AA82" s="1">
        <v>0</v>
      </c>
      <c r="AB82" s="1">
        <v>0</v>
      </c>
      <c r="AC82" s="1">
        <v>0.5</v>
      </c>
      <c r="AD82" s="1">
        <v>0</v>
      </c>
      <c r="AE82" s="1">
        <v>0.02</v>
      </c>
      <c r="AF82" s="1">
        <v>0.5</v>
      </c>
      <c r="AG82" s="1">
        <v>0</v>
      </c>
      <c r="AH82" s="1">
        <v>0.5</v>
      </c>
      <c r="AI82" s="1">
        <v>0</v>
      </c>
      <c r="AJ82" s="1">
        <v>0</v>
      </c>
      <c r="AK82" s="1">
        <v>1</v>
      </c>
      <c r="AL82" s="1">
        <v>8.4499999999999993</v>
      </c>
      <c r="AM82" s="1">
        <v>8.6</v>
      </c>
      <c r="AN82" s="1">
        <v>0.1</v>
      </c>
      <c r="AO82" s="1">
        <v>1.6</v>
      </c>
      <c r="AP82" s="1">
        <v>-0.5</v>
      </c>
      <c r="AQ82" s="1">
        <v>4</v>
      </c>
      <c r="AR82" s="1">
        <v>0</v>
      </c>
      <c r="AS82" s="1">
        <v>2.5</v>
      </c>
      <c r="AT82" s="1">
        <v>0.5</v>
      </c>
      <c r="AU82" s="1">
        <v>0</v>
      </c>
      <c r="AV82" s="1">
        <v>0</v>
      </c>
      <c r="AX82" s="1">
        <v>3</v>
      </c>
      <c r="AY82" s="1">
        <v>0.5</v>
      </c>
      <c r="AZ82" s="1">
        <v>0</v>
      </c>
      <c r="BA82" s="1">
        <v>0</v>
      </c>
      <c r="BB82" s="1">
        <v>0.5</v>
      </c>
      <c r="BC82" s="1">
        <v>15</v>
      </c>
      <c r="BD82" s="1">
        <v>9.5</v>
      </c>
      <c r="BE82" s="1">
        <v>4</v>
      </c>
      <c r="BF82" s="1">
        <v>3</v>
      </c>
      <c r="BG82" s="1">
        <v>4.5</v>
      </c>
      <c r="BH82" s="1">
        <v>0.5</v>
      </c>
      <c r="BI82" s="1">
        <v>1.04</v>
      </c>
      <c r="BJ82" s="1">
        <v>8</v>
      </c>
      <c r="BK82" s="1">
        <v>5.5</v>
      </c>
      <c r="BL82" s="1">
        <v>69</v>
      </c>
      <c r="BM82" s="1">
        <v>4.5</v>
      </c>
      <c r="BN82" s="1">
        <v>3.5</v>
      </c>
      <c r="BO82" s="1">
        <v>78</v>
      </c>
      <c r="BP82" s="1">
        <v>3.5</v>
      </c>
      <c r="BQ82" s="1">
        <v>3</v>
      </c>
      <c r="BR82" s="1">
        <v>86</v>
      </c>
      <c r="BS82" s="1">
        <v>1</v>
      </c>
      <c r="BT82" s="1">
        <v>0.5</v>
      </c>
      <c r="BU82" s="1">
        <v>1</v>
      </c>
      <c r="BV82" s="1">
        <v>1</v>
      </c>
      <c r="BW82" s="1">
        <v>1</v>
      </c>
      <c r="BX82" s="1">
        <v>0</v>
      </c>
      <c r="BY82" s="1">
        <v>18</v>
      </c>
      <c r="BZ82" s="1">
        <v>0</v>
      </c>
      <c r="CA82" s="1">
        <v>2.5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2.7590030000000003</v>
      </c>
      <c r="CL82" s="1">
        <v>1</v>
      </c>
    </row>
    <row r="83" spans="1:90" x14ac:dyDescent="0.25">
      <c r="A83" s="1" t="s">
        <v>197</v>
      </c>
      <c r="B83" s="1">
        <v>5.9</v>
      </c>
      <c r="C83" s="1">
        <v>2</v>
      </c>
      <c r="D83" s="1">
        <v>6.5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0.5</v>
      </c>
      <c r="V83" s="1">
        <v>0.5</v>
      </c>
      <c r="W83" s="1">
        <v>100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0.25</v>
      </c>
      <c r="AM83" s="1">
        <v>0.7</v>
      </c>
      <c r="AN83" s="1">
        <v>0</v>
      </c>
      <c r="AO83" s="1">
        <v>1.7</v>
      </c>
      <c r="AP83" s="1">
        <v>2.5</v>
      </c>
      <c r="AQ83" s="1">
        <v>2.5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X83" s="1">
        <v>0.5</v>
      </c>
      <c r="AY83" s="1">
        <v>0.5</v>
      </c>
      <c r="AZ83" s="1">
        <v>0</v>
      </c>
      <c r="BA83" s="1">
        <v>0</v>
      </c>
      <c r="BB83" s="1">
        <v>0.5</v>
      </c>
      <c r="BC83" s="1">
        <v>8</v>
      </c>
      <c r="BD83" s="1">
        <v>5.5</v>
      </c>
      <c r="BE83" s="1">
        <v>1.5</v>
      </c>
      <c r="BF83" s="1">
        <v>1</v>
      </c>
      <c r="BG83" s="1">
        <v>1</v>
      </c>
      <c r="BH83" s="1">
        <v>0.5</v>
      </c>
      <c r="BI83" s="1">
        <v>0.54</v>
      </c>
      <c r="BJ83" s="1">
        <v>4</v>
      </c>
      <c r="BK83" s="1">
        <v>4</v>
      </c>
      <c r="BL83" s="1">
        <v>100</v>
      </c>
      <c r="BM83" s="1">
        <v>0.5</v>
      </c>
      <c r="BN83" s="1">
        <v>0.5</v>
      </c>
      <c r="BO83" s="1">
        <v>100</v>
      </c>
      <c r="BP83" s="1">
        <v>0.5</v>
      </c>
      <c r="BQ83" s="1">
        <v>0.5</v>
      </c>
      <c r="BR83" s="1">
        <v>100</v>
      </c>
      <c r="BS83" s="1">
        <v>0</v>
      </c>
      <c r="BT83" s="1">
        <v>0</v>
      </c>
      <c r="BU83" s="1">
        <v>0</v>
      </c>
      <c r="BV83" s="1">
        <v>2</v>
      </c>
      <c r="BW83" s="1">
        <v>0</v>
      </c>
      <c r="BX83" s="1">
        <v>0</v>
      </c>
      <c r="BY83" s="1">
        <v>5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3.3197847599999997</v>
      </c>
      <c r="CL83" s="1">
        <v>1</v>
      </c>
    </row>
    <row r="84" spans="1:90" x14ac:dyDescent="0.25">
      <c r="A84" s="1" t="s">
        <v>222</v>
      </c>
      <c r="B84" s="1">
        <v>4.8</v>
      </c>
      <c r="C84" s="1">
        <v>3</v>
      </c>
      <c r="D84" s="1">
        <v>22.67</v>
      </c>
      <c r="E84" s="1">
        <v>0.24</v>
      </c>
      <c r="F84" s="1">
        <v>0</v>
      </c>
      <c r="G84" s="1">
        <v>0.3</v>
      </c>
      <c r="H84" s="1">
        <v>0</v>
      </c>
      <c r="I84" s="1">
        <v>1.33</v>
      </c>
      <c r="J84" s="1">
        <v>0.67</v>
      </c>
      <c r="K84" s="1">
        <v>1</v>
      </c>
      <c r="L84" s="1">
        <v>0.33</v>
      </c>
      <c r="M84" s="1">
        <v>0</v>
      </c>
      <c r="N84" s="1">
        <v>0.33</v>
      </c>
      <c r="O84" s="1">
        <v>0.13</v>
      </c>
      <c r="P84" s="1">
        <v>0.13</v>
      </c>
      <c r="Q84" s="1">
        <v>0</v>
      </c>
      <c r="R84" s="1">
        <v>0</v>
      </c>
      <c r="S84" s="1">
        <v>0</v>
      </c>
      <c r="T84" s="1">
        <v>0</v>
      </c>
      <c r="U84" s="1">
        <v>2.33</v>
      </c>
      <c r="V84" s="1">
        <v>2</v>
      </c>
      <c r="W84" s="1">
        <v>86</v>
      </c>
      <c r="X84" s="1">
        <v>0.67</v>
      </c>
      <c r="Y84" s="1">
        <v>0.33</v>
      </c>
      <c r="Z84" s="1">
        <v>49</v>
      </c>
      <c r="AA84" s="1">
        <v>0</v>
      </c>
      <c r="AB84" s="1">
        <v>0</v>
      </c>
      <c r="AC84" s="1">
        <v>0.33</v>
      </c>
      <c r="AD84" s="1">
        <v>0.33</v>
      </c>
      <c r="AE84" s="1">
        <v>0.18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22.67</v>
      </c>
      <c r="AL84" s="1">
        <v>5.3</v>
      </c>
      <c r="AM84" s="1">
        <v>4.47</v>
      </c>
      <c r="AN84" s="1">
        <v>1.2</v>
      </c>
      <c r="AO84" s="1">
        <v>2.9</v>
      </c>
      <c r="AP84" s="1">
        <v>5</v>
      </c>
      <c r="AQ84" s="1">
        <v>5</v>
      </c>
      <c r="AR84" s="1">
        <v>0</v>
      </c>
      <c r="AS84" s="1">
        <v>1</v>
      </c>
      <c r="AT84" s="1">
        <v>0</v>
      </c>
      <c r="AU84" s="1">
        <v>0.67</v>
      </c>
      <c r="AV84" s="1">
        <v>0.33</v>
      </c>
      <c r="AW84" s="1">
        <v>49</v>
      </c>
      <c r="AX84" s="1">
        <v>0.33</v>
      </c>
      <c r="AY84" s="1">
        <v>0</v>
      </c>
      <c r="AZ84" s="1">
        <v>0</v>
      </c>
      <c r="BA84" s="1">
        <v>0</v>
      </c>
      <c r="BB84" s="1">
        <v>0</v>
      </c>
      <c r="BC84" s="1">
        <v>10.33</v>
      </c>
      <c r="BD84" s="1">
        <v>5.67</v>
      </c>
      <c r="BE84" s="1">
        <v>2.67</v>
      </c>
      <c r="BF84" s="1">
        <v>0</v>
      </c>
      <c r="BG84" s="1">
        <v>0.67</v>
      </c>
      <c r="BH84" s="1">
        <v>0.33</v>
      </c>
      <c r="BI84" s="1">
        <v>0.78</v>
      </c>
      <c r="BJ84" s="1">
        <v>4.33</v>
      </c>
      <c r="BK84" s="1">
        <v>3.67</v>
      </c>
      <c r="BL84" s="1">
        <v>85</v>
      </c>
      <c r="BM84" s="1">
        <v>4.67</v>
      </c>
      <c r="BN84" s="1">
        <v>3.67</v>
      </c>
      <c r="BO84" s="1">
        <v>79</v>
      </c>
      <c r="BP84" s="1">
        <v>2.33</v>
      </c>
      <c r="BQ84" s="1">
        <v>2</v>
      </c>
      <c r="BR84" s="1">
        <v>86</v>
      </c>
      <c r="BS84" s="1">
        <v>0</v>
      </c>
      <c r="BT84" s="1">
        <v>0</v>
      </c>
      <c r="BU84" s="1">
        <v>1</v>
      </c>
      <c r="BV84" s="1">
        <v>2</v>
      </c>
      <c r="BW84" s="1">
        <v>1</v>
      </c>
      <c r="BX84" s="1">
        <v>0</v>
      </c>
      <c r="BY84" s="1">
        <v>8.67</v>
      </c>
      <c r="BZ84" s="1">
        <v>2.33</v>
      </c>
      <c r="CA84" s="1">
        <v>0</v>
      </c>
      <c r="CB84" s="1">
        <v>0</v>
      </c>
      <c r="CC84" s="1">
        <v>0.33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4.0929861699999988</v>
      </c>
      <c r="CL84" s="1">
        <v>1</v>
      </c>
    </row>
    <row r="85" spans="1:90" x14ac:dyDescent="0.25">
      <c r="A85" s="1" t="s">
        <v>244</v>
      </c>
      <c r="B85" s="1">
        <v>4.7</v>
      </c>
      <c r="C85" s="1">
        <v>2</v>
      </c>
      <c r="D85" s="1">
        <v>72.5</v>
      </c>
      <c r="E85" s="1">
        <v>0.1</v>
      </c>
      <c r="F85" s="1">
        <v>0</v>
      </c>
      <c r="G85" s="1">
        <v>0.1</v>
      </c>
      <c r="H85" s="1">
        <v>0</v>
      </c>
      <c r="I85" s="1">
        <v>0.5</v>
      </c>
      <c r="J85" s="1">
        <v>0.5</v>
      </c>
      <c r="K85" s="1">
        <v>0.5</v>
      </c>
      <c r="L85" s="1">
        <v>0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5</v>
      </c>
      <c r="V85" s="1">
        <v>4.5</v>
      </c>
      <c r="W85" s="1">
        <v>90</v>
      </c>
      <c r="X85" s="1">
        <v>6</v>
      </c>
      <c r="Y85" s="1">
        <v>2</v>
      </c>
      <c r="Z85" s="1">
        <v>33</v>
      </c>
      <c r="AA85" s="1">
        <v>3</v>
      </c>
      <c r="AB85" s="1">
        <v>0</v>
      </c>
      <c r="AC85" s="1">
        <v>0.5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0.5</v>
      </c>
      <c r="AK85" s="1">
        <v>10.5</v>
      </c>
      <c r="AL85" s="1">
        <v>15.75</v>
      </c>
      <c r="AM85" s="1">
        <v>9.5</v>
      </c>
      <c r="AN85" s="1">
        <v>0.5</v>
      </c>
      <c r="AO85" s="1">
        <v>3.1</v>
      </c>
      <c r="AP85" s="1">
        <v>8</v>
      </c>
      <c r="AQ85" s="1">
        <v>8</v>
      </c>
      <c r="AR85" s="1">
        <v>0</v>
      </c>
      <c r="AS85" s="1">
        <v>2.5</v>
      </c>
      <c r="AT85" s="1">
        <v>0.5</v>
      </c>
      <c r="AU85" s="1">
        <v>0.5</v>
      </c>
      <c r="AV85" s="1">
        <v>0.5</v>
      </c>
      <c r="AW85" s="1">
        <v>100</v>
      </c>
      <c r="AX85" s="1">
        <v>3.5</v>
      </c>
      <c r="AY85" s="1">
        <v>1.5</v>
      </c>
      <c r="AZ85" s="1">
        <v>0</v>
      </c>
      <c r="BA85" s="1">
        <v>0</v>
      </c>
      <c r="BB85" s="1">
        <v>1.5</v>
      </c>
      <c r="BC85" s="1">
        <v>15</v>
      </c>
      <c r="BD85" s="1">
        <v>9.5</v>
      </c>
      <c r="BE85" s="1">
        <v>5.5</v>
      </c>
      <c r="BF85" s="1">
        <v>0</v>
      </c>
      <c r="BG85" s="1">
        <v>2</v>
      </c>
      <c r="BH85" s="1">
        <v>1.5</v>
      </c>
      <c r="BI85" s="1">
        <v>1.78</v>
      </c>
      <c r="BJ85" s="1">
        <v>19.5</v>
      </c>
      <c r="BK85" s="1">
        <v>15.5</v>
      </c>
      <c r="BL85" s="1">
        <v>79</v>
      </c>
      <c r="BM85" s="1">
        <v>15.5</v>
      </c>
      <c r="BN85" s="1">
        <v>10.5</v>
      </c>
      <c r="BO85" s="1">
        <v>68</v>
      </c>
      <c r="BP85" s="1">
        <v>5</v>
      </c>
      <c r="BQ85" s="1">
        <v>4.5</v>
      </c>
      <c r="BR85" s="1">
        <v>90</v>
      </c>
      <c r="BS85" s="1">
        <v>0</v>
      </c>
      <c r="BT85" s="1">
        <v>0</v>
      </c>
      <c r="BU85" s="1">
        <v>2</v>
      </c>
      <c r="BV85" s="1">
        <v>0</v>
      </c>
      <c r="BW85" s="1">
        <v>2</v>
      </c>
      <c r="BX85" s="1">
        <v>2.5</v>
      </c>
      <c r="BY85" s="1">
        <v>38</v>
      </c>
      <c r="BZ85" s="1">
        <v>1.5</v>
      </c>
      <c r="CA85" s="1">
        <v>1.5</v>
      </c>
      <c r="CB85" s="1">
        <v>6</v>
      </c>
      <c r="CC85" s="1">
        <v>1</v>
      </c>
      <c r="CD85" s="1">
        <v>0</v>
      </c>
      <c r="CE85" s="1">
        <v>2.5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4.5559343600000011</v>
      </c>
      <c r="CL85" s="1">
        <v>1</v>
      </c>
    </row>
    <row r="86" spans="1:90" x14ac:dyDescent="0.25">
      <c r="A86" s="1" t="s">
        <v>139</v>
      </c>
      <c r="B86" s="1">
        <v>4.8</v>
      </c>
      <c r="C86" s="1">
        <v>3</v>
      </c>
      <c r="D86" s="1">
        <v>43.67</v>
      </c>
      <c r="E86" s="1">
        <v>0.2</v>
      </c>
      <c r="F86" s="1">
        <v>0</v>
      </c>
      <c r="G86" s="1">
        <v>0.3</v>
      </c>
      <c r="H86" s="1">
        <v>0</v>
      </c>
      <c r="I86" s="1">
        <v>1.33</v>
      </c>
      <c r="J86" s="1">
        <v>0.67</v>
      </c>
      <c r="K86" s="1">
        <v>0.33</v>
      </c>
      <c r="L86" s="1">
        <v>1</v>
      </c>
      <c r="M86" s="1">
        <v>0.33</v>
      </c>
      <c r="N86" s="1">
        <v>0</v>
      </c>
      <c r="O86" s="1">
        <v>0.21</v>
      </c>
      <c r="P86" s="1">
        <v>0.21</v>
      </c>
      <c r="Q86" s="1">
        <v>0</v>
      </c>
      <c r="R86" s="1">
        <v>0</v>
      </c>
      <c r="S86" s="1">
        <v>0</v>
      </c>
      <c r="T86" s="1">
        <v>0</v>
      </c>
      <c r="U86" s="1">
        <v>8</v>
      </c>
      <c r="V86" s="1">
        <v>6.67</v>
      </c>
      <c r="W86" s="1">
        <v>83</v>
      </c>
      <c r="X86" s="1">
        <v>0.33</v>
      </c>
      <c r="Y86" s="1">
        <v>0.33</v>
      </c>
      <c r="Z86" s="1">
        <v>100</v>
      </c>
      <c r="AA86" s="1">
        <v>0</v>
      </c>
      <c r="AB86" s="1">
        <v>0</v>
      </c>
      <c r="AC86" s="1">
        <v>0.33</v>
      </c>
      <c r="AD86" s="1">
        <v>0</v>
      </c>
      <c r="AE86" s="1">
        <v>0.04</v>
      </c>
      <c r="AF86" s="1">
        <v>0</v>
      </c>
      <c r="AG86" s="1">
        <v>0</v>
      </c>
      <c r="AH86" s="1">
        <v>0.33</v>
      </c>
      <c r="AI86" s="1">
        <v>0</v>
      </c>
      <c r="AJ86" s="1">
        <v>0</v>
      </c>
      <c r="AK86" s="1">
        <v>12.33</v>
      </c>
      <c r="AL86" s="1">
        <v>7.03</v>
      </c>
      <c r="AM86" s="1">
        <v>7.13</v>
      </c>
      <c r="AN86" s="1">
        <v>1.1000000000000001</v>
      </c>
      <c r="AO86" s="1">
        <v>2.8</v>
      </c>
      <c r="AP86" s="1">
        <v>6</v>
      </c>
      <c r="AQ86" s="1">
        <v>6</v>
      </c>
      <c r="AR86" s="1">
        <v>0</v>
      </c>
      <c r="AS86" s="1">
        <v>1</v>
      </c>
      <c r="AT86" s="1">
        <v>1</v>
      </c>
      <c r="AU86" s="1">
        <v>1</v>
      </c>
      <c r="AV86" s="1">
        <v>1</v>
      </c>
      <c r="AW86" s="1">
        <v>100</v>
      </c>
      <c r="AX86" s="1">
        <v>4</v>
      </c>
      <c r="AY86" s="1">
        <v>0</v>
      </c>
      <c r="AZ86" s="1">
        <v>0.33</v>
      </c>
      <c r="BA86" s="1">
        <v>0.67</v>
      </c>
      <c r="BB86" s="1">
        <v>1</v>
      </c>
      <c r="BC86" s="1">
        <v>13</v>
      </c>
      <c r="BD86" s="1">
        <v>6.67</v>
      </c>
      <c r="BE86" s="1">
        <v>4.33</v>
      </c>
      <c r="BF86" s="1">
        <v>0.33</v>
      </c>
      <c r="BG86" s="1">
        <v>1</v>
      </c>
      <c r="BH86" s="1">
        <v>1.67</v>
      </c>
      <c r="BI86" s="1">
        <v>1.5</v>
      </c>
      <c r="BJ86" s="1">
        <v>23</v>
      </c>
      <c r="BK86" s="1">
        <v>19</v>
      </c>
      <c r="BL86" s="1">
        <v>83</v>
      </c>
      <c r="BM86" s="1">
        <v>15</v>
      </c>
      <c r="BN86" s="1">
        <v>12.67</v>
      </c>
      <c r="BO86" s="1">
        <v>84</v>
      </c>
      <c r="BP86" s="1">
        <v>8</v>
      </c>
      <c r="BQ86" s="1">
        <v>6.67</v>
      </c>
      <c r="BR86" s="1">
        <v>83</v>
      </c>
      <c r="BS86" s="1">
        <v>0</v>
      </c>
      <c r="BT86" s="1">
        <v>0</v>
      </c>
      <c r="BU86" s="1">
        <v>1</v>
      </c>
      <c r="BV86" s="1">
        <v>2</v>
      </c>
      <c r="BW86" s="1">
        <v>1</v>
      </c>
      <c r="BX86" s="1">
        <v>0</v>
      </c>
      <c r="BY86" s="1">
        <v>28.67</v>
      </c>
      <c r="BZ86" s="1">
        <v>1</v>
      </c>
      <c r="CA86" s="1">
        <v>1</v>
      </c>
      <c r="CB86" s="1">
        <v>1.67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3.7472508699999993</v>
      </c>
      <c r="CL86" s="1">
        <v>1</v>
      </c>
    </row>
    <row r="87" spans="1:90" x14ac:dyDescent="0.25">
      <c r="A87" s="1" t="s">
        <v>215</v>
      </c>
      <c r="B87" s="1">
        <v>4.5</v>
      </c>
      <c r="C87" s="1">
        <v>3</v>
      </c>
      <c r="D87" s="1">
        <v>14</v>
      </c>
      <c r="E87" s="1">
        <v>0.2</v>
      </c>
      <c r="F87" s="1">
        <v>0.2</v>
      </c>
      <c r="G87" s="1">
        <v>0.3</v>
      </c>
      <c r="H87" s="1">
        <v>1</v>
      </c>
      <c r="I87" s="1">
        <v>0.33</v>
      </c>
      <c r="J87" s="1">
        <v>0.33</v>
      </c>
      <c r="K87" s="1">
        <v>0.33</v>
      </c>
      <c r="L87" s="1">
        <v>0</v>
      </c>
      <c r="M87" s="1">
        <v>0.33</v>
      </c>
      <c r="N87" s="1">
        <v>0</v>
      </c>
      <c r="O87" s="1">
        <v>0.15</v>
      </c>
      <c r="P87" s="1">
        <v>0.15</v>
      </c>
      <c r="Q87" s="1">
        <v>0</v>
      </c>
      <c r="R87" s="1">
        <v>0</v>
      </c>
      <c r="S87" s="1">
        <v>0</v>
      </c>
      <c r="T87" s="1">
        <v>0</v>
      </c>
      <c r="U87" s="1">
        <v>2.67</v>
      </c>
      <c r="V87" s="1">
        <v>1.67</v>
      </c>
      <c r="W87" s="1">
        <v>63</v>
      </c>
      <c r="X87" s="1">
        <v>0</v>
      </c>
      <c r="Y87" s="1">
        <v>0</v>
      </c>
      <c r="AA87" s="1">
        <v>0</v>
      </c>
      <c r="AB87" s="1">
        <v>0</v>
      </c>
      <c r="AC87" s="1">
        <v>0.67</v>
      </c>
      <c r="AD87" s="1">
        <v>0.33</v>
      </c>
      <c r="AE87" s="1">
        <v>0.17</v>
      </c>
      <c r="AF87" s="1">
        <v>0.33</v>
      </c>
      <c r="AG87" s="1">
        <v>0</v>
      </c>
      <c r="AH87" s="1">
        <v>0</v>
      </c>
      <c r="AI87" s="1">
        <v>0</v>
      </c>
      <c r="AJ87" s="1">
        <v>0</v>
      </c>
      <c r="AK87" s="1">
        <v>9</v>
      </c>
      <c r="AL87" s="1">
        <v>7.33</v>
      </c>
      <c r="AM87" s="1">
        <v>9.4</v>
      </c>
      <c r="AN87" s="1">
        <v>1.3</v>
      </c>
      <c r="AO87" s="1">
        <v>2.9</v>
      </c>
      <c r="AP87" s="1">
        <v>3.33</v>
      </c>
      <c r="AQ87" s="1">
        <v>6.33</v>
      </c>
      <c r="AR87" s="1">
        <v>0</v>
      </c>
      <c r="AS87" s="1">
        <v>2</v>
      </c>
      <c r="AT87" s="1">
        <v>0</v>
      </c>
      <c r="AU87" s="1">
        <v>0.67</v>
      </c>
      <c r="AV87" s="1">
        <v>0.33</v>
      </c>
      <c r="AW87" s="1">
        <v>49</v>
      </c>
      <c r="AX87" s="1">
        <v>1</v>
      </c>
      <c r="AY87" s="1">
        <v>0</v>
      </c>
      <c r="AZ87" s="1">
        <v>0</v>
      </c>
      <c r="BA87" s="1">
        <v>0.33</v>
      </c>
      <c r="BB87" s="1">
        <v>0.33</v>
      </c>
      <c r="BC87" s="1">
        <v>12</v>
      </c>
      <c r="BD87" s="1">
        <v>8.33</v>
      </c>
      <c r="BE87" s="1">
        <v>5</v>
      </c>
      <c r="BF87" s="1">
        <v>1</v>
      </c>
      <c r="BG87" s="1">
        <v>3</v>
      </c>
      <c r="BH87" s="1">
        <v>1</v>
      </c>
      <c r="BI87" s="1">
        <v>1.27</v>
      </c>
      <c r="BJ87" s="1">
        <v>6</v>
      </c>
      <c r="BK87" s="1">
        <v>4.33</v>
      </c>
      <c r="BL87" s="1">
        <v>72</v>
      </c>
      <c r="BM87" s="1">
        <v>4</v>
      </c>
      <c r="BN87" s="1">
        <v>2.67</v>
      </c>
      <c r="BO87" s="1">
        <v>67</v>
      </c>
      <c r="BP87" s="1">
        <v>2.67</v>
      </c>
      <c r="BQ87" s="1">
        <v>1.67</v>
      </c>
      <c r="BR87" s="1">
        <v>63</v>
      </c>
      <c r="BS87" s="1">
        <v>0</v>
      </c>
      <c r="BT87" s="1">
        <v>0</v>
      </c>
      <c r="BU87" s="1">
        <v>0</v>
      </c>
      <c r="BV87" s="1">
        <v>3</v>
      </c>
      <c r="BW87" s="1">
        <v>0</v>
      </c>
      <c r="BX87" s="1">
        <v>0.33</v>
      </c>
      <c r="BY87" s="1">
        <v>11.33</v>
      </c>
      <c r="BZ87" s="1">
        <v>2</v>
      </c>
      <c r="CA87" s="1">
        <v>0.33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3.63017915</v>
      </c>
      <c r="CL87" s="1">
        <v>1</v>
      </c>
    </row>
    <row r="88" spans="1:90" x14ac:dyDescent="0.25">
      <c r="A88" s="1" t="s">
        <v>89</v>
      </c>
      <c r="B88" s="1">
        <v>8.9</v>
      </c>
      <c r="C88" s="1">
        <v>2</v>
      </c>
      <c r="D88" s="1">
        <v>64.5</v>
      </c>
      <c r="E88" s="1">
        <v>0.11</v>
      </c>
      <c r="F88" s="1">
        <v>0</v>
      </c>
      <c r="G88" s="1">
        <v>0.2</v>
      </c>
      <c r="H88" s="1">
        <v>0</v>
      </c>
      <c r="I88" s="1">
        <v>0.5</v>
      </c>
      <c r="J88" s="1">
        <v>0</v>
      </c>
      <c r="K88" s="1">
        <v>0.5</v>
      </c>
      <c r="L88" s="1">
        <v>0</v>
      </c>
      <c r="M88" s="1">
        <v>0</v>
      </c>
      <c r="N88" s="1">
        <v>0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20</v>
      </c>
      <c r="V88" s="1">
        <v>14.5</v>
      </c>
      <c r="W88" s="1">
        <v>73</v>
      </c>
      <c r="X88" s="1">
        <v>0.5</v>
      </c>
      <c r="Y88" s="1">
        <v>0.5</v>
      </c>
      <c r="Z88" s="1">
        <v>100</v>
      </c>
      <c r="AA88" s="1">
        <v>0</v>
      </c>
      <c r="AB88" s="1">
        <v>0</v>
      </c>
      <c r="AC88" s="1">
        <v>2</v>
      </c>
      <c r="AD88" s="1">
        <v>0</v>
      </c>
      <c r="AE88" s="1">
        <v>0.11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19</v>
      </c>
      <c r="AL88" s="1">
        <v>27.8</v>
      </c>
      <c r="AM88" s="1">
        <v>8.3000000000000007</v>
      </c>
      <c r="AN88" s="1">
        <v>0.5</v>
      </c>
      <c r="AO88" s="1">
        <v>3.2</v>
      </c>
      <c r="AP88" s="1">
        <v>10.5</v>
      </c>
      <c r="AQ88" s="1">
        <v>10.5</v>
      </c>
      <c r="AR88" s="1">
        <v>0</v>
      </c>
      <c r="AS88" s="1">
        <v>3</v>
      </c>
      <c r="AT88" s="1">
        <v>0</v>
      </c>
      <c r="AU88" s="1">
        <v>0</v>
      </c>
      <c r="AV88" s="1">
        <v>0</v>
      </c>
      <c r="AX88" s="1">
        <v>3.5</v>
      </c>
      <c r="AY88" s="1">
        <v>0.5</v>
      </c>
      <c r="AZ88" s="1">
        <v>0</v>
      </c>
      <c r="BA88" s="1">
        <v>0</v>
      </c>
      <c r="BB88" s="1">
        <v>0.5</v>
      </c>
      <c r="BC88" s="1">
        <v>9.5</v>
      </c>
      <c r="BD88" s="1">
        <v>6</v>
      </c>
      <c r="BE88" s="1">
        <v>3.5</v>
      </c>
      <c r="BF88" s="1">
        <v>3</v>
      </c>
      <c r="BG88" s="1">
        <v>3</v>
      </c>
      <c r="BH88" s="1">
        <v>1.5</v>
      </c>
      <c r="BI88" s="1">
        <v>1.18</v>
      </c>
      <c r="BJ88" s="1">
        <v>38.5</v>
      </c>
      <c r="BK88" s="1">
        <v>31</v>
      </c>
      <c r="BL88" s="1">
        <v>81</v>
      </c>
      <c r="BM88" s="1">
        <v>33</v>
      </c>
      <c r="BN88" s="1">
        <v>26</v>
      </c>
      <c r="BO88" s="1">
        <v>79</v>
      </c>
      <c r="BP88" s="1">
        <v>20</v>
      </c>
      <c r="BQ88" s="1">
        <v>14.5</v>
      </c>
      <c r="BR88" s="1">
        <v>73</v>
      </c>
      <c r="BS88" s="1">
        <v>0</v>
      </c>
      <c r="BT88" s="1">
        <v>0</v>
      </c>
      <c r="BU88" s="1">
        <v>2</v>
      </c>
      <c r="BV88" s="1">
        <v>0</v>
      </c>
      <c r="BW88" s="1">
        <v>2</v>
      </c>
      <c r="BX88" s="1">
        <v>1.5</v>
      </c>
      <c r="BY88" s="1">
        <v>48</v>
      </c>
      <c r="BZ88" s="1">
        <v>5.5</v>
      </c>
      <c r="CA88" s="1">
        <v>3.5</v>
      </c>
      <c r="CB88" s="1">
        <v>3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4.4234846100000009</v>
      </c>
      <c r="CL88" s="1">
        <v>1</v>
      </c>
    </row>
    <row r="89" spans="1:90" x14ac:dyDescent="0.25">
      <c r="A89" s="1" t="s">
        <v>159</v>
      </c>
      <c r="B89" s="1">
        <v>7.2</v>
      </c>
      <c r="C89" s="1">
        <v>2</v>
      </c>
      <c r="D89" s="1">
        <v>25.5</v>
      </c>
      <c r="E89" s="1">
        <v>0.02</v>
      </c>
      <c r="F89" s="1">
        <v>0.5</v>
      </c>
      <c r="G89" s="1">
        <v>0</v>
      </c>
      <c r="H89" s="1">
        <v>1</v>
      </c>
      <c r="I89" s="1">
        <v>0.5</v>
      </c>
      <c r="J89" s="1">
        <v>0</v>
      </c>
      <c r="K89" s="1">
        <v>0</v>
      </c>
      <c r="L89" s="1">
        <v>0.5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</v>
      </c>
      <c r="V89" s="1">
        <v>3.5</v>
      </c>
      <c r="W89" s="1">
        <v>88</v>
      </c>
      <c r="X89" s="1">
        <v>0</v>
      </c>
      <c r="Y89" s="1">
        <v>0</v>
      </c>
      <c r="AA89" s="1">
        <v>0</v>
      </c>
      <c r="AB89" s="1">
        <v>0</v>
      </c>
      <c r="AC89" s="1">
        <v>0.5</v>
      </c>
      <c r="AD89" s="1">
        <v>0</v>
      </c>
      <c r="AE89" s="1">
        <v>0.02</v>
      </c>
      <c r="AF89" s="1">
        <v>0.5</v>
      </c>
      <c r="AG89" s="1">
        <v>0</v>
      </c>
      <c r="AH89" s="1">
        <v>0</v>
      </c>
      <c r="AI89" s="1">
        <v>0</v>
      </c>
      <c r="AJ89" s="1">
        <v>0</v>
      </c>
      <c r="AK89" s="1">
        <v>2.5</v>
      </c>
      <c r="AL89" s="1">
        <v>6</v>
      </c>
      <c r="AM89" s="1">
        <v>9.6</v>
      </c>
      <c r="AN89" s="1">
        <v>0.1</v>
      </c>
      <c r="AO89" s="1">
        <v>1.7</v>
      </c>
      <c r="AP89" s="1">
        <v>3.5</v>
      </c>
      <c r="AQ89" s="1">
        <v>8</v>
      </c>
      <c r="AR89" s="1">
        <v>0</v>
      </c>
      <c r="AS89" s="1">
        <v>2.5</v>
      </c>
      <c r="AT89" s="1">
        <v>0</v>
      </c>
      <c r="AU89" s="1">
        <v>1</v>
      </c>
      <c r="AV89" s="1">
        <v>1</v>
      </c>
      <c r="AW89" s="1">
        <v>100</v>
      </c>
      <c r="AX89" s="1">
        <v>2.5</v>
      </c>
      <c r="AY89" s="1">
        <v>0</v>
      </c>
      <c r="AZ89" s="1">
        <v>0</v>
      </c>
      <c r="BA89" s="1">
        <v>0</v>
      </c>
      <c r="BB89" s="1">
        <v>0</v>
      </c>
      <c r="BC89" s="1">
        <v>9.5</v>
      </c>
      <c r="BD89" s="1">
        <v>6</v>
      </c>
      <c r="BE89" s="1">
        <v>3.5</v>
      </c>
      <c r="BF89" s="1">
        <v>3</v>
      </c>
      <c r="BG89" s="1">
        <v>3</v>
      </c>
      <c r="BH89" s="1">
        <v>1.5</v>
      </c>
      <c r="BI89" s="1">
        <v>1.18</v>
      </c>
      <c r="BJ89" s="1">
        <v>9</v>
      </c>
      <c r="BK89" s="1">
        <v>8.5</v>
      </c>
      <c r="BL89" s="1">
        <v>94</v>
      </c>
      <c r="BM89" s="1">
        <v>5.5</v>
      </c>
      <c r="BN89" s="1">
        <v>5</v>
      </c>
      <c r="BO89" s="1">
        <v>91</v>
      </c>
      <c r="BP89" s="1">
        <v>4</v>
      </c>
      <c r="BQ89" s="1">
        <v>3.5</v>
      </c>
      <c r="BR89" s="1">
        <v>88</v>
      </c>
      <c r="BS89" s="1">
        <v>0</v>
      </c>
      <c r="BT89" s="1">
        <v>0</v>
      </c>
      <c r="BU89" s="1">
        <v>0</v>
      </c>
      <c r="BV89" s="1">
        <v>2</v>
      </c>
      <c r="BW89" s="1">
        <v>0</v>
      </c>
      <c r="BX89" s="1">
        <v>0</v>
      </c>
      <c r="BY89" s="1">
        <v>13.5</v>
      </c>
      <c r="BZ89" s="1">
        <v>1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3.8122965200000012</v>
      </c>
      <c r="CL89" s="1">
        <v>1</v>
      </c>
    </row>
    <row r="90" spans="1:90" x14ac:dyDescent="0.25">
      <c r="A90" s="1" t="s">
        <v>167</v>
      </c>
      <c r="B90" s="1">
        <v>4.9000000000000004</v>
      </c>
      <c r="C90" s="1">
        <v>2</v>
      </c>
      <c r="D90" s="1">
        <v>90</v>
      </c>
      <c r="E90" s="1">
        <v>0.13</v>
      </c>
      <c r="F90" s="1">
        <v>0.5</v>
      </c>
      <c r="G90" s="1">
        <v>0.2</v>
      </c>
      <c r="H90" s="1">
        <v>1</v>
      </c>
      <c r="I90" s="1">
        <v>1.5</v>
      </c>
      <c r="J90" s="1">
        <v>0.5</v>
      </c>
      <c r="K90" s="1">
        <v>0.5</v>
      </c>
      <c r="L90" s="1">
        <v>1</v>
      </c>
      <c r="M90" s="1">
        <v>0</v>
      </c>
      <c r="N90" s="1">
        <v>0</v>
      </c>
      <c r="O90" s="1">
        <v>0.1</v>
      </c>
      <c r="P90" s="1">
        <v>0.1</v>
      </c>
      <c r="Q90" s="1">
        <v>0.5</v>
      </c>
      <c r="R90" s="1">
        <v>0</v>
      </c>
      <c r="S90" s="1">
        <v>0.5</v>
      </c>
      <c r="T90" s="1">
        <v>0</v>
      </c>
      <c r="U90" s="1">
        <v>23.5</v>
      </c>
      <c r="V90" s="1">
        <v>20</v>
      </c>
      <c r="W90" s="1">
        <v>85</v>
      </c>
      <c r="X90" s="1">
        <v>0</v>
      </c>
      <c r="Y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7.0000000000000007E-2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16.5</v>
      </c>
      <c r="AL90" s="1">
        <v>17.850000000000001</v>
      </c>
      <c r="AM90" s="1">
        <v>40.799999999999997</v>
      </c>
      <c r="AN90" s="1">
        <v>0.7</v>
      </c>
      <c r="AO90" s="1">
        <v>3.5</v>
      </c>
      <c r="AP90" s="1">
        <v>15.5</v>
      </c>
      <c r="AQ90" s="1">
        <v>24.5</v>
      </c>
      <c r="AR90" s="1">
        <v>1.5</v>
      </c>
      <c r="AS90" s="1">
        <v>7</v>
      </c>
      <c r="AT90" s="1">
        <v>0</v>
      </c>
      <c r="AU90" s="1">
        <v>7</v>
      </c>
      <c r="AV90" s="1">
        <v>2.5</v>
      </c>
      <c r="AW90" s="1">
        <v>36</v>
      </c>
      <c r="AX90" s="1">
        <v>6.5</v>
      </c>
      <c r="AY90" s="1">
        <v>1</v>
      </c>
      <c r="AZ90" s="1">
        <v>0</v>
      </c>
      <c r="BA90" s="1">
        <v>1</v>
      </c>
      <c r="BB90" s="1">
        <v>2</v>
      </c>
      <c r="BC90" s="1">
        <v>9.5</v>
      </c>
      <c r="BD90" s="1">
        <v>6</v>
      </c>
      <c r="BE90" s="1">
        <v>3.5</v>
      </c>
      <c r="BF90" s="1">
        <v>3</v>
      </c>
      <c r="BG90" s="1">
        <v>3</v>
      </c>
      <c r="BH90" s="1">
        <v>1.5</v>
      </c>
      <c r="BI90" s="1">
        <v>1.18</v>
      </c>
      <c r="BJ90" s="1">
        <v>68.5</v>
      </c>
      <c r="BK90" s="1">
        <v>59.5</v>
      </c>
      <c r="BL90" s="1">
        <v>87</v>
      </c>
      <c r="BM90" s="1">
        <v>44</v>
      </c>
      <c r="BN90" s="1">
        <v>37.5</v>
      </c>
      <c r="BO90" s="1">
        <v>85</v>
      </c>
      <c r="BP90" s="1">
        <v>23.5</v>
      </c>
      <c r="BQ90" s="1">
        <v>20</v>
      </c>
      <c r="BR90" s="1">
        <v>85</v>
      </c>
      <c r="BS90" s="1">
        <v>0.5</v>
      </c>
      <c r="BT90" s="1">
        <v>0.5</v>
      </c>
      <c r="BU90" s="1">
        <v>2</v>
      </c>
      <c r="BV90" s="1">
        <v>0</v>
      </c>
      <c r="BW90" s="1">
        <v>0</v>
      </c>
      <c r="BX90" s="1">
        <v>1</v>
      </c>
      <c r="BY90" s="1">
        <v>89</v>
      </c>
      <c r="BZ90" s="1">
        <v>0.5</v>
      </c>
      <c r="CA90" s="1">
        <v>12</v>
      </c>
      <c r="CB90" s="1">
        <v>1.5</v>
      </c>
      <c r="CC90" s="1">
        <v>0.5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4.1006208300000049</v>
      </c>
      <c r="CL90" s="1">
        <v>1</v>
      </c>
    </row>
    <row r="91" spans="1:90" x14ac:dyDescent="0.25">
      <c r="A91" s="1" t="s">
        <v>171</v>
      </c>
      <c r="B91" s="1">
        <v>11.7</v>
      </c>
      <c r="C91" s="1">
        <v>2</v>
      </c>
      <c r="D91" s="1">
        <v>87</v>
      </c>
      <c r="E91" s="1">
        <v>0.14000000000000001</v>
      </c>
      <c r="F91" s="1">
        <v>0</v>
      </c>
      <c r="G91" s="1">
        <v>0.2</v>
      </c>
      <c r="H91" s="1">
        <v>0</v>
      </c>
      <c r="I91" s="1">
        <v>2</v>
      </c>
      <c r="J91" s="1">
        <v>0.5</v>
      </c>
      <c r="K91" s="1">
        <v>1</v>
      </c>
      <c r="L91" s="1">
        <v>1</v>
      </c>
      <c r="M91" s="1">
        <v>0</v>
      </c>
      <c r="N91" s="1">
        <v>0</v>
      </c>
      <c r="O91" s="1">
        <v>0.1</v>
      </c>
      <c r="P91" s="1">
        <v>0.1</v>
      </c>
      <c r="Q91" s="1">
        <v>0</v>
      </c>
      <c r="R91" s="1">
        <v>0</v>
      </c>
      <c r="S91" s="1">
        <v>0</v>
      </c>
      <c r="T91" s="1">
        <v>0</v>
      </c>
      <c r="U91" s="1">
        <v>32</v>
      </c>
      <c r="V91" s="1">
        <v>21</v>
      </c>
      <c r="W91" s="1">
        <v>66</v>
      </c>
      <c r="X91" s="1">
        <v>6</v>
      </c>
      <c r="Y91" s="1">
        <v>0.5</v>
      </c>
      <c r="Z91" s="1">
        <v>8</v>
      </c>
      <c r="AA91" s="1">
        <v>6</v>
      </c>
      <c r="AB91" s="1">
        <v>0</v>
      </c>
      <c r="AC91" s="1">
        <v>1.5</v>
      </c>
      <c r="AD91" s="1">
        <v>0</v>
      </c>
      <c r="AE91" s="1">
        <v>0.09</v>
      </c>
      <c r="AF91" s="1">
        <v>0</v>
      </c>
      <c r="AG91" s="1">
        <v>0</v>
      </c>
      <c r="AH91" s="1">
        <v>0</v>
      </c>
      <c r="AI91" s="1">
        <v>0</v>
      </c>
      <c r="AJ91" s="1">
        <v>1</v>
      </c>
      <c r="AK91" s="1">
        <v>16</v>
      </c>
      <c r="AL91" s="1">
        <v>24.75</v>
      </c>
      <c r="AM91" s="1">
        <v>6.3</v>
      </c>
      <c r="AN91" s="1">
        <v>0.7</v>
      </c>
      <c r="AO91" s="1">
        <v>3.4</v>
      </c>
      <c r="AP91" s="1">
        <v>4.5</v>
      </c>
      <c r="AQ91" s="1">
        <v>4.5</v>
      </c>
      <c r="AR91" s="1">
        <v>0</v>
      </c>
      <c r="AS91" s="1">
        <v>3</v>
      </c>
      <c r="AT91" s="1">
        <v>0</v>
      </c>
      <c r="AU91" s="1">
        <v>1</v>
      </c>
      <c r="AV91" s="1">
        <v>0.5</v>
      </c>
      <c r="AW91" s="1">
        <v>50</v>
      </c>
      <c r="AX91" s="1">
        <v>6</v>
      </c>
      <c r="AY91" s="1">
        <v>1</v>
      </c>
      <c r="AZ91" s="1">
        <v>0</v>
      </c>
      <c r="BA91" s="1">
        <v>0</v>
      </c>
      <c r="BB91" s="1">
        <v>1</v>
      </c>
      <c r="BC91" s="1">
        <v>9.5</v>
      </c>
      <c r="BD91" s="1">
        <v>6</v>
      </c>
      <c r="BE91" s="1">
        <v>3.5</v>
      </c>
      <c r="BF91" s="1">
        <v>3</v>
      </c>
      <c r="BG91" s="1">
        <v>3</v>
      </c>
      <c r="BH91" s="1">
        <v>1.5</v>
      </c>
      <c r="BI91" s="1">
        <v>1.18</v>
      </c>
      <c r="BJ91" s="1">
        <v>56</v>
      </c>
      <c r="BK91" s="1">
        <v>40.5</v>
      </c>
      <c r="BL91" s="1">
        <v>72</v>
      </c>
      <c r="BM91" s="1">
        <v>48.5</v>
      </c>
      <c r="BN91" s="1">
        <v>31.5</v>
      </c>
      <c r="BO91" s="1">
        <v>65</v>
      </c>
      <c r="BP91" s="1">
        <v>32</v>
      </c>
      <c r="BQ91" s="1">
        <v>21</v>
      </c>
      <c r="BR91" s="1">
        <v>66</v>
      </c>
      <c r="BS91" s="1">
        <v>0.5</v>
      </c>
      <c r="BT91" s="1">
        <v>0.5</v>
      </c>
      <c r="BU91" s="1">
        <v>2</v>
      </c>
      <c r="BV91" s="1">
        <v>0</v>
      </c>
      <c r="BW91" s="1">
        <v>2</v>
      </c>
      <c r="BX91" s="1">
        <v>0.5</v>
      </c>
      <c r="BY91" s="1">
        <v>75.5</v>
      </c>
      <c r="BZ91" s="1">
        <v>1.5</v>
      </c>
      <c r="CA91" s="1">
        <v>10</v>
      </c>
      <c r="CB91" s="1">
        <v>11</v>
      </c>
      <c r="CC91" s="1">
        <v>0</v>
      </c>
      <c r="CD91" s="1">
        <v>0</v>
      </c>
      <c r="CE91" s="1">
        <v>4.5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5.7797432700000009</v>
      </c>
      <c r="CL91" s="1">
        <v>1</v>
      </c>
    </row>
    <row r="92" spans="1:90" x14ac:dyDescent="0.25">
      <c r="A92" s="1" t="s">
        <v>60</v>
      </c>
      <c r="B92" s="1">
        <v>6.8</v>
      </c>
      <c r="C92" s="1">
        <v>16</v>
      </c>
      <c r="D92" s="1">
        <v>84.69</v>
      </c>
      <c r="E92" s="1">
        <v>0.34</v>
      </c>
      <c r="F92" s="1">
        <v>0.27</v>
      </c>
      <c r="G92" s="1">
        <v>0.5</v>
      </c>
      <c r="H92" s="1">
        <v>6</v>
      </c>
      <c r="I92" s="1">
        <v>1.75</v>
      </c>
      <c r="J92" s="1">
        <v>0.62</v>
      </c>
      <c r="K92" s="1">
        <v>1.19</v>
      </c>
      <c r="L92" s="1">
        <v>0.56000000000000005</v>
      </c>
      <c r="M92" s="1">
        <v>0.31</v>
      </c>
      <c r="N92" s="1">
        <v>0</v>
      </c>
      <c r="O92" s="1">
        <v>0.16</v>
      </c>
      <c r="P92" s="1">
        <v>0.26</v>
      </c>
      <c r="Q92" s="1">
        <v>0.31</v>
      </c>
      <c r="R92" s="1">
        <v>0.31</v>
      </c>
      <c r="S92" s="1">
        <v>0</v>
      </c>
      <c r="T92" s="1">
        <v>0</v>
      </c>
      <c r="U92" s="1">
        <v>13.88</v>
      </c>
      <c r="V92" s="1">
        <v>10.31</v>
      </c>
      <c r="W92" s="1">
        <v>74</v>
      </c>
      <c r="X92" s="1">
        <v>1.69</v>
      </c>
      <c r="Y92" s="1">
        <v>0.5</v>
      </c>
      <c r="Z92" s="1">
        <v>30</v>
      </c>
      <c r="AA92" s="1">
        <v>0.06</v>
      </c>
      <c r="AB92" s="1">
        <v>0</v>
      </c>
      <c r="AC92" s="1">
        <v>1.38</v>
      </c>
      <c r="AD92" s="1">
        <v>0.31</v>
      </c>
      <c r="AE92" s="1">
        <v>0.22</v>
      </c>
      <c r="AF92" s="1">
        <v>0.06</v>
      </c>
      <c r="AG92" s="1">
        <v>0</v>
      </c>
      <c r="AH92" s="1">
        <v>0.19</v>
      </c>
      <c r="AI92" s="1">
        <v>0</v>
      </c>
      <c r="AJ92" s="1">
        <v>0.25</v>
      </c>
      <c r="AK92" s="1">
        <v>24.31</v>
      </c>
      <c r="AL92" s="1">
        <v>20.239999999999998</v>
      </c>
      <c r="AM92" s="1">
        <v>19.350000000000001</v>
      </c>
      <c r="AN92" s="1">
        <v>1.9</v>
      </c>
      <c r="AO92" s="1">
        <v>4.4000000000000004</v>
      </c>
      <c r="AP92" s="1">
        <v>4.88</v>
      </c>
      <c r="AQ92" s="1">
        <v>11.06</v>
      </c>
      <c r="AR92" s="1">
        <v>0.19</v>
      </c>
      <c r="AS92" s="1">
        <v>3.94</v>
      </c>
      <c r="AT92" s="1">
        <v>1.25</v>
      </c>
      <c r="AU92" s="1">
        <v>1</v>
      </c>
      <c r="AV92" s="1">
        <v>0.56000000000000005</v>
      </c>
      <c r="AW92" s="1">
        <v>56</v>
      </c>
      <c r="AX92" s="1">
        <v>5.12</v>
      </c>
      <c r="AY92" s="1">
        <v>0.25</v>
      </c>
      <c r="AZ92" s="1">
        <v>0</v>
      </c>
      <c r="BA92" s="1">
        <v>0.19</v>
      </c>
      <c r="BB92" s="1">
        <v>0.44</v>
      </c>
      <c r="BC92" s="1">
        <v>12</v>
      </c>
      <c r="BD92" s="1">
        <v>6.88</v>
      </c>
      <c r="BE92" s="1">
        <v>4.25</v>
      </c>
      <c r="BF92" s="1">
        <v>1.62</v>
      </c>
      <c r="BG92" s="1">
        <v>1.94</v>
      </c>
      <c r="BH92" s="1">
        <v>1</v>
      </c>
      <c r="BI92" s="1">
        <v>1.1599999999999999</v>
      </c>
      <c r="BJ92" s="1">
        <v>27.88</v>
      </c>
      <c r="BK92" s="1">
        <v>22.31</v>
      </c>
      <c r="BL92" s="1">
        <v>80</v>
      </c>
      <c r="BM92" s="1">
        <v>21.44</v>
      </c>
      <c r="BN92" s="1">
        <v>16.059999999999999</v>
      </c>
      <c r="BO92" s="1">
        <v>75</v>
      </c>
      <c r="BP92" s="1">
        <v>13.88</v>
      </c>
      <c r="BQ92" s="1">
        <v>10.31</v>
      </c>
      <c r="BR92" s="1">
        <v>74</v>
      </c>
      <c r="BS92" s="1">
        <v>0.31</v>
      </c>
      <c r="BT92" s="1">
        <v>0.12</v>
      </c>
      <c r="BU92" s="1">
        <v>15</v>
      </c>
      <c r="BV92" s="1">
        <v>1</v>
      </c>
      <c r="BW92" s="1">
        <v>1</v>
      </c>
      <c r="BX92" s="1">
        <v>2</v>
      </c>
      <c r="BY92" s="1">
        <v>52.19</v>
      </c>
      <c r="BZ92" s="1">
        <v>3.56</v>
      </c>
      <c r="CA92" s="1">
        <v>1.88</v>
      </c>
      <c r="CB92" s="1">
        <v>3.88</v>
      </c>
      <c r="CC92" s="1">
        <v>0.81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0.12</v>
      </c>
      <c r="CJ92" s="1">
        <v>0.12</v>
      </c>
      <c r="CK92" s="1">
        <f t="shared" si="1"/>
        <v>3.615358679999999</v>
      </c>
      <c r="CL92" s="1">
        <v>-2</v>
      </c>
    </row>
  </sheetData>
  <sortState xmlns:xlrd2="http://schemas.microsoft.com/office/spreadsheetml/2017/richdata2" ref="A2:CL92">
    <sortCondition descending="1" ref="CL2:CL92"/>
  </sortState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97CE-61A9-4D73-B51C-DB16FB777040}">
  <dimension ref="A1:CL8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193</v>
      </c>
      <c r="B2" s="1">
        <v>6.9</v>
      </c>
      <c r="C2" s="1">
        <v>18</v>
      </c>
      <c r="D2" s="1">
        <v>83.17</v>
      </c>
      <c r="E2" s="1">
        <v>0.34</v>
      </c>
      <c r="F2" s="1">
        <v>0.37</v>
      </c>
      <c r="G2" s="1">
        <v>0.5</v>
      </c>
      <c r="H2" s="1">
        <v>11</v>
      </c>
      <c r="I2" s="1">
        <v>2.2799999999999998</v>
      </c>
      <c r="J2" s="1">
        <v>0.94</v>
      </c>
      <c r="K2" s="1">
        <v>1.72</v>
      </c>
      <c r="L2" s="1">
        <v>0.56000000000000005</v>
      </c>
      <c r="M2" s="1">
        <v>0.44</v>
      </c>
      <c r="N2" s="1">
        <v>0.11</v>
      </c>
      <c r="O2" s="1">
        <v>0.31</v>
      </c>
      <c r="P2" s="1">
        <v>0.31</v>
      </c>
      <c r="Q2" s="1">
        <v>0.17</v>
      </c>
      <c r="R2" s="1">
        <v>0.17</v>
      </c>
      <c r="S2" s="1">
        <v>0</v>
      </c>
      <c r="T2" s="1">
        <v>0</v>
      </c>
      <c r="U2" s="1">
        <v>8.17</v>
      </c>
      <c r="V2" s="1">
        <v>6.22</v>
      </c>
      <c r="W2" s="1">
        <v>76</v>
      </c>
      <c r="X2" s="1">
        <v>4.72</v>
      </c>
      <c r="Y2" s="1">
        <v>1</v>
      </c>
      <c r="Z2" s="1">
        <v>21</v>
      </c>
      <c r="AA2" s="1">
        <v>2.67</v>
      </c>
      <c r="AB2" s="1">
        <v>0.44</v>
      </c>
      <c r="AC2" s="1">
        <v>1.39</v>
      </c>
      <c r="AD2" s="1">
        <v>0.22</v>
      </c>
      <c r="AE2" s="1">
        <v>0.2</v>
      </c>
      <c r="AF2" s="1">
        <v>0.44</v>
      </c>
      <c r="AG2" s="1">
        <v>0</v>
      </c>
      <c r="AH2" s="1">
        <v>0.11</v>
      </c>
      <c r="AI2" s="1">
        <v>0</v>
      </c>
      <c r="AJ2" s="1">
        <v>0.22</v>
      </c>
      <c r="AK2" s="1">
        <v>34.56</v>
      </c>
      <c r="AL2" s="1">
        <v>20.56</v>
      </c>
      <c r="AM2" s="1">
        <v>19.059999999999999</v>
      </c>
      <c r="AN2" s="1">
        <v>2.2000000000000002</v>
      </c>
      <c r="AO2" s="1">
        <v>4.8</v>
      </c>
      <c r="AP2" s="1">
        <v>6.06</v>
      </c>
      <c r="AQ2" s="1">
        <v>13.06</v>
      </c>
      <c r="AR2" s="1">
        <v>0.22</v>
      </c>
      <c r="AS2" s="1">
        <v>4.4400000000000004</v>
      </c>
      <c r="AT2" s="1">
        <v>1.28</v>
      </c>
      <c r="AU2" s="1">
        <v>1.17</v>
      </c>
      <c r="AV2" s="1">
        <v>0.61</v>
      </c>
      <c r="AW2" s="1">
        <v>52</v>
      </c>
      <c r="AX2" s="1">
        <v>4.5599999999999996</v>
      </c>
      <c r="AY2" s="1">
        <v>0.22</v>
      </c>
      <c r="AZ2" s="1">
        <v>0.11</v>
      </c>
      <c r="BA2" s="1">
        <v>0.67</v>
      </c>
      <c r="BB2" s="1">
        <v>1</v>
      </c>
      <c r="BC2" s="1">
        <v>13.17</v>
      </c>
      <c r="BD2" s="1">
        <v>8.56</v>
      </c>
      <c r="BE2" s="1">
        <v>4.6100000000000003</v>
      </c>
      <c r="BF2" s="1">
        <v>0.83</v>
      </c>
      <c r="BG2" s="1">
        <v>2.56</v>
      </c>
      <c r="BH2" s="1">
        <v>1.56</v>
      </c>
      <c r="BI2" s="1">
        <v>1.39</v>
      </c>
      <c r="BJ2" s="1">
        <v>19.170000000000002</v>
      </c>
      <c r="BK2" s="1">
        <v>14.83</v>
      </c>
      <c r="BL2" s="1">
        <v>77</v>
      </c>
      <c r="BM2" s="1">
        <v>18.670000000000002</v>
      </c>
      <c r="BN2" s="1">
        <v>11.72</v>
      </c>
      <c r="BO2" s="1">
        <v>63</v>
      </c>
      <c r="BP2" s="1">
        <v>8.17</v>
      </c>
      <c r="BQ2" s="1">
        <v>6.22</v>
      </c>
      <c r="BR2" s="1">
        <v>76</v>
      </c>
      <c r="BS2" s="1">
        <v>0.06</v>
      </c>
      <c r="BT2" s="1">
        <v>0.06</v>
      </c>
      <c r="BU2" s="1">
        <v>17</v>
      </c>
      <c r="BV2" s="1">
        <v>1</v>
      </c>
      <c r="BW2" s="1">
        <v>10</v>
      </c>
      <c r="BX2" s="1">
        <v>1.67</v>
      </c>
      <c r="BY2" s="1">
        <v>39.67</v>
      </c>
      <c r="BZ2" s="1">
        <v>4.5599999999999996</v>
      </c>
      <c r="CA2" s="1">
        <v>1.61</v>
      </c>
      <c r="CB2" s="1">
        <v>4.6100000000000003</v>
      </c>
      <c r="CC2" s="1">
        <v>0.33</v>
      </c>
      <c r="CD2" s="1">
        <v>0.06</v>
      </c>
      <c r="CE2" s="1">
        <v>2.56</v>
      </c>
      <c r="CF2" s="1">
        <v>0.06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4.4911347799999985</v>
      </c>
      <c r="CL2" s="1">
        <v>14</v>
      </c>
    </row>
    <row r="3" spans="1:90" x14ac:dyDescent="0.25">
      <c r="A3" s="1" t="s">
        <v>122</v>
      </c>
      <c r="B3" s="1">
        <v>5.4</v>
      </c>
      <c r="C3" s="1">
        <v>3</v>
      </c>
      <c r="D3" s="1">
        <v>86</v>
      </c>
      <c r="E3" s="1">
        <v>0.06</v>
      </c>
      <c r="F3" s="1">
        <v>0</v>
      </c>
      <c r="G3" s="1">
        <v>0.1</v>
      </c>
      <c r="H3" s="1">
        <v>0</v>
      </c>
      <c r="I3" s="1">
        <v>1.33</v>
      </c>
      <c r="J3" s="1">
        <v>0</v>
      </c>
      <c r="K3" s="1">
        <v>0</v>
      </c>
      <c r="L3" s="1">
        <v>1.33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12.33</v>
      </c>
      <c r="V3" s="1">
        <v>11.33</v>
      </c>
      <c r="W3" s="1">
        <v>92</v>
      </c>
      <c r="X3" s="1">
        <v>0.33</v>
      </c>
      <c r="Y3" s="1">
        <v>0.33</v>
      </c>
      <c r="Z3" s="1">
        <v>100</v>
      </c>
      <c r="AA3" s="1">
        <v>0</v>
      </c>
      <c r="AB3" s="1">
        <v>0</v>
      </c>
      <c r="AC3" s="1">
        <v>1</v>
      </c>
      <c r="AD3" s="1">
        <v>0</v>
      </c>
      <c r="AE3" s="1">
        <v>0.05</v>
      </c>
      <c r="AF3" s="1">
        <v>0</v>
      </c>
      <c r="AG3" s="1">
        <v>0</v>
      </c>
      <c r="AH3" s="1">
        <v>0.33</v>
      </c>
      <c r="AI3" s="1">
        <v>0</v>
      </c>
      <c r="AJ3" s="1">
        <v>0.67</v>
      </c>
      <c r="AK3" s="1">
        <v>14.67</v>
      </c>
      <c r="AL3" s="1">
        <v>14.47</v>
      </c>
      <c r="AM3" s="1">
        <v>16</v>
      </c>
      <c r="AN3" s="1">
        <v>0.3</v>
      </c>
      <c r="AO3" s="1">
        <v>2.6</v>
      </c>
      <c r="AP3" s="1">
        <v>10.33</v>
      </c>
      <c r="AQ3" s="1">
        <v>10.33</v>
      </c>
      <c r="AR3" s="1">
        <v>0</v>
      </c>
      <c r="AS3" s="1">
        <v>2.33</v>
      </c>
      <c r="AT3" s="1">
        <v>0.33</v>
      </c>
      <c r="AU3" s="1">
        <v>3</v>
      </c>
      <c r="AV3" s="1">
        <v>1</v>
      </c>
      <c r="AW3" s="1">
        <v>33</v>
      </c>
      <c r="AX3" s="1">
        <v>6.33</v>
      </c>
      <c r="AY3" s="1">
        <v>1</v>
      </c>
      <c r="AZ3" s="1">
        <v>0.33</v>
      </c>
      <c r="BA3" s="1">
        <v>1.33</v>
      </c>
      <c r="BB3" s="1">
        <v>2.67</v>
      </c>
      <c r="BC3" s="1">
        <v>10.67</v>
      </c>
      <c r="BD3" s="1">
        <v>5.67</v>
      </c>
      <c r="BE3" s="1">
        <v>5</v>
      </c>
      <c r="BF3" s="1">
        <v>2</v>
      </c>
      <c r="BG3" s="1">
        <v>2</v>
      </c>
      <c r="BH3" s="1">
        <v>1.33</v>
      </c>
      <c r="BI3" s="1">
        <v>1.22</v>
      </c>
      <c r="BJ3" s="1">
        <v>48.33</v>
      </c>
      <c r="BK3" s="1">
        <v>40</v>
      </c>
      <c r="BL3" s="1">
        <v>83</v>
      </c>
      <c r="BM3" s="1">
        <v>30.67</v>
      </c>
      <c r="BN3" s="1">
        <v>26.67</v>
      </c>
      <c r="BO3" s="1">
        <v>87</v>
      </c>
      <c r="BP3" s="1">
        <v>12.33</v>
      </c>
      <c r="BQ3" s="1">
        <v>11.33</v>
      </c>
      <c r="BR3" s="1">
        <v>92</v>
      </c>
      <c r="BS3" s="1">
        <v>0</v>
      </c>
      <c r="BT3" s="1">
        <v>0</v>
      </c>
      <c r="BU3" s="1">
        <v>3</v>
      </c>
      <c r="BV3" s="1">
        <v>0</v>
      </c>
      <c r="BW3" s="1">
        <v>1</v>
      </c>
      <c r="BX3" s="1">
        <v>0.33</v>
      </c>
      <c r="BY3" s="1">
        <v>62</v>
      </c>
      <c r="BZ3" s="1">
        <v>1</v>
      </c>
      <c r="CA3" s="1">
        <v>6.33</v>
      </c>
      <c r="CB3" s="1">
        <v>0.67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3.3976138500000008</v>
      </c>
      <c r="CL3" s="1">
        <v>12</v>
      </c>
    </row>
    <row r="4" spans="1:90" x14ac:dyDescent="0.25">
      <c r="A4" s="1" t="s">
        <v>234</v>
      </c>
      <c r="B4" s="1">
        <v>8</v>
      </c>
      <c r="C4" s="1">
        <v>12</v>
      </c>
      <c r="D4" s="1">
        <v>69.25</v>
      </c>
      <c r="E4" s="1">
        <v>0.27</v>
      </c>
      <c r="F4" s="1">
        <v>0.26</v>
      </c>
      <c r="G4" s="1">
        <v>0.7</v>
      </c>
      <c r="H4" s="1">
        <v>8</v>
      </c>
      <c r="I4" s="1">
        <v>2.08</v>
      </c>
      <c r="J4" s="1">
        <v>1</v>
      </c>
      <c r="K4" s="1">
        <v>1.67</v>
      </c>
      <c r="L4" s="1">
        <v>0.42</v>
      </c>
      <c r="M4" s="1">
        <v>0.42</v>
      </c>
      <c r="N4" s="1">
        <v>0.17</v>
      </c>
      <c r="O4" s="1">
        <v>0.32</v>
      </c>
      <c r="P4" s="1">
        <v>0.32</v>
      </c>
      <c r="Q4" s="1">
        <v>0.33</v>
      </c>
      <c r="R4" s="1">
        <v>0.25</v>
      </c>
      <c r="S4" s="1">
        <v>0.08</v>
      </c>
      <c r="T4" s="1">
        <v>0</v>
      </c>
      <c r="U4" s="1">
        <v>17.170000000000002</v>
      </c>
      <c r="V4" s="1">
        <v>14.75</v>
      </c>
      <c r="W4" s="1">
        <v>86</v>
      </c>
      <c r="X4" s="1">
        <v>6</v>
      </c>
      <c r="Y4" s="1">
        <v>1.5</v>
      </c>
      <c r="Z4" s="1">
        <v>25</v>
      </c>
      <c r="AA4" s="1">
        <v>3.08</v>
      </c>
      <c r="AB4" s="1">
        <v>0.5</v>
      </c>
      <c r="AC4" s="1">
        <v>1.75</v>
      </c>
      <c r="AD4" s="1">
        <v>0.57999999999999996</v>
      </c>
      <c r="AE4" s="1">
        <v>0.36</v>
      </c>
      <c r="AF4" s="1">
        <v>0.33</v>
      </c>
      <c r="AG4" s="1">
        <v>0</v>
      </c>
      <c r="AH4" s="1">
        <v>0</v>
      </c>
      <c r="AI4" s="1">
        <v>0</v>
      </c>
      <c r="AJ4" s="1">
        <v>0.33</v>
      </c>
      <c r="AK4" s="1">
        <v>35.33</v>
      </c>
      <c r="AL4" s="1">
        <v>29.67</v>
      </c>
      <c r="AM4" s="1">
        <v>23.13</v>
      </c>
      <c r="AN4" s="1">
        <v>2.6</v>
      </c>
      <c r="AO4" s="1">
        <v>5.2</v>
      </c>
      <c r="AP4" s="1">
        <v>9.42</v>
      </c>
      <c r="AQ4" s="1">
        <v>18.420000000000002</v>
      </c>
      <c r="AR4" s="1">
        <v>0.5</v>
      </c>
      <c r="AS4" s="1">
        <v>5.17</v>
      </c>
      <c r="AT4" s="1">
        <v>0.5</v>
      </c>
      <c r="AU4" s="1">
        <v>0.33</v>
      </c>
      <c r="AV4" s="1">
        <v>0.33</v>
      </c>
      <c r="AW4" s="1">
        <v>100</v>
      </c>
      <c r="AX4" s="1">
        <v>2.42</v>
      </c>
      <c r="AY4" s="1">
        <v>0.17</v>
      </c>
      <c r="AZ4" s="1">
        <v>0</v>
      </c>
      <c r="BA4" s="1">
        <v>0.25</v>
      </c>
      <c r="BB4" s="1">
        <v>0.42</v>
      </c>
      <c r="BC4" s="1">
        <v>7.33</v>
      </c>
      <c r="BD4" s="1">
        <v>4.83</v>
      </c>
      <c r="BE4" s="1">
        <v>2.83</v>
      </c>
      <c r="BF4" s="1">
        <v>0.5</v>
      </c>
      <c r="BG4" s="1">
        <v>0.75</v>
      </c>
      <c r="BH4" s="1">
        <v>1.17</v>
      </c>
      <c r="BI4" s="1">
        <v>0.91</v>
      </c>
      <c r="BJ4" s="1">
        <v>34.58</v>
      </c>
      <c r="BK4" s="1">
        <v>31.08</v>
      </c>
      <c r="BL4" s="1">
        <v>90</v>
      </c>
      <c r="BM4" s="1">
        <v>32.92</v>
      </c>
      <c r="BN4" s="1">
        <v>25.58</v>
      </c>
      <c r="BO4" s="1">
        <v>78</v>
      </c>
      <c r="BP4" s="1">
        <v>17.170000000000002</v>
      </c>
      <c r="BQ4" s="1">
        <v>14.75</v>
      </c>
      <c r="BR4" s="1">
        <v>86</v>
      </c>
      <c r="BS4" s="1">
        <v>0.17</v>
      </c>
      <c r="BT4" s="1">
        <v>0.08</v>
      </c>
      <c r="BU4" s="1">
        <v>9</v>
      </c>
      <c r="BV4" s="1">
        <v>3</v>
      </c>
      <c r="BW4" s="1">
        <v>3</v>
      </c>
      <c r="BX4" s="1">
        <v>0.83</v>
      </c>
      <c r="BY4" s="1">
        <v>50.42</v>
      </c>
      <c r="BZ4" s="1">
        <v>4.75</v>
      </c>
      <c r="CA4" s="1">
        <v>2.08</v>
      </c>
      <c r="CB4" s="1">
        <v>6</v>
      </c>
      <c r="CC4" s="1">
        <v>0.33</v>
      </c>
      <c r="CD4" s="1">
        <v>0</v>
      </c>
      <c r="CE4" s="1">
        <v>2.75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4.9714020599999991</v>
      </c>
      <c r="CL4" s="1">
        <v>11</v>
      </c>
    </row>
    <row r="5" spans="1:90" x14ac:dyDescent="0.25">
      <c r="A5" s="1" t="s">
        <v>67</v>
      </c>
      <c r="B5" s="1">
        <v>6.3</v>
      </c>
      <c r="C5" s="1">
        <v>16</v>
      </c>
      <c r="D5" s="1">
        <v>88.56</v>
      </c>
      <c r="E5" s="1">
        <v>0.26</v>
      </c>
      <c r="F5" s="1">
        <v>0.31</v>
      </c>
      <c r="G5" s="1">
        <v>0.3</v>
      </c>
      <c r="H5" s="1">
        <v>5</v>
      </c>
      <c r="I5" s="1">
        <v>1.44</v>
      </c>
      <c r="J5" s="1">
        <v>0.69</v>
      </c>
      <c r="K5" s="1">
        <v>0.25</v>
      </c>
      <c r="L5" s="1">
        <v>1.19</v>
      </c>
      <c r="M5" s="1">
        <v>0.19</v>
      </c>
      <c r="N5" s="1">
        <v>0</v>
      </c>
      <c r="O5" s="1">
        <v>7.0000000000000007E-2</v>
      </c>
      <c r="P5" s="1">
        <v>0.21</v>
      </c>
      <c r="Q5" s="1">
        <v>0.25</v>
      </c>
      <c r="R5" s="1">
        <v>0.19</v>
      </c>
      <c r="S5" s="1">
        <v>0.06</v>
      </c>
      <c r="T5" s="1">
        <v>0</v>
      </c>
      <c r="U5" s="1">
        <v>13.31</v>
      </c>
      <c r="V5" s="1">
        <v>10.56</v>
      </c>
      <c r="W5" s="1">
        <v>79</v>
      </c>
      <c r="X5" s="1">
        <v>7.69</v>
      </c>
      <c r="Y5" s="1">
        <v>1.88</v>
      </c>
      <c r="Z5" s="1">
        <v>24</v>
      </c>
      <c r="AA5" s="1">
        <v>5.56</v>
      </c>
      <c r="AB5" s="1">
        <v>1.38</v>
      </c>
      <c r="AC5" s="1">
        <v>1.94</v>
      </c>
      <c r="AD5" s="1">
        <v>0.06</v>
      </c>
      <c r="AE5" s="1">
        <v>0.11</v>
      </c>
      <c r="AF5" s="1">
        <v>0.06</v>
      </c>
      <c r="AG5" s="1">
        <v>0</v>
      </c>
      <c r="AH5" s="1">
        <v>0.12</v>
      </c>
      <c r="AI5" s="1">
        <v>0.06</v>
      </c>
      <c r="AJ5" s="1">
        <v>0.25</v>
      </c>
      <c r="AK5" s="1">
        <v>11.5</v>
      </c>
      <c r="AL5" s="1">
        <v>30.48</v>
      </c>
      <c r="AM5" s="1">
        <v>23.92</v>
      </c>
      <c r="AN5" s="1">
        <v>1.4</v>
      </c>
      <c r="AO5" s="1">
        <v>4.0999999999999996</v>
      </c>
      <c r="AP5" s="1">
        <v>13.94</v>
      </c>
      <c r="AQ5" s="1">
        <v>18.440000000000001</v>
      </c>
      <c r="AR5" s="1">
        <v>0.44</v>
      </c>
      <c r="AS5" s="1">
        <v>3.81</v>
      </c>
      <c r="AT5" s="1">
        <v>1.62</v>
      </c>
      <c r="AU5" s="1">
        <v>1</v>
      </c>
      <c r="AV5" s="1">
        <v>0.69</v>
      </c>
      <c r="AW5" s="1">
        <v>69</v>
      </c>
      <c r="AX5" s="1">
        <v>7.06</v>
      </c>
      <c r="AY5" s="1">
        <v>1.1200000000000001</v>
      </c>
      <c r="AZ5" s="1">
        <v>0.44</v>
      </c>
      <c r="BA5" s="1">
        <v>1</v>
      </c>
      <c r="BB5" s="1">
        <v>2.56</v>
      </c>
      <c r="BC5" s="1">
        <v>13.06</v>
      </c>
      <c r="BD5" s="1">
        <v>8.75</v>
      </c>
      <c r="BE5" s="1">
        <v>4.62</v>
      </c>
      <c r="BF5" s="1">
        <v>0.94</v>
      </c>
      <c r="BG5" s="1">
        <v>2.5</v>
      </c>
      <c r="BH5" s="1">
        <v>2.25</v>
      </c>
      <c r="BI5" s="1">
        <v>1.57</v>
      </c>
      <c r="BJ5" s="1">
        <v>46.69</v>
      </c>
      <c r="BK5" s="1">
        <v>40.31</v>
      </c>
      <c r="BL5" s="1">
        <v>86</v>
      </c>
      <c r="BM5" s="1">
        <v>34.31</v>
      </c>
      <c r="BN5" s="1">
        <v>23.94</v>
      </c>
      <c r="BO5" s="1">
        <v>70</v>
      </c>
      <c r="BP5" s="1">
        <v>13.31</v>
      </c>
      <c r="BQ5" s="1">
        <v>10.56</v>
      </c>
      <c r="BR5" s="1">
        <v>79</v>
      </c>
      <c r="BS5" s="1">
        <v>0</v>
      </c>
      <c r="BT5" s="1">
        <v>0</v>
      </c>
      <c r="BU5" s="1">
        <v>16</v>
      </c>
      <c r="BV5" s="1">
        <v>0</v>
      </c>
      <c r="BW5" s="1">
        <v>1</v>
      </c>
      <c r="BX5" s="1">
        <v>0.44</v>
      </c>
      <c r="BY5" s="1">
        <v>64.81</v>
      </c>
      <c r="BZ5" s="1">
        <v>0.88</v>
      </c>
      <c r="CA5" s="1">
        <v>6.19</v>
      </c>
      <c r="CB5" s="1">
        <v>8.3800000000000008</v>
      </c>
      <c r="CC5" s="1">
        <v>0</v>
      </c>
      <c r="CD5" s="1">
        <v>0</v>
      </c>
      <c r="CE5" s="1">
        <v>5.19</v>
      </c>
      <c r="CF5" s="1">
        <v>0.5</v>
      </c>
      <c r="CG5" s="1">
        <v>0.56000000000000005</v>
      </c>
      <c r="CH5" s="1">
        <v>0.06</v>
      </c>
      <c r="CI5" s="1">
        <v>0.19</v>
      </c>
      <c r="CJ5" s="1">
        <v>0.19</v>
      </c>
      <c r="CK5" s="1">
        <f t="shared" si="0"/>
        <v>4.3916772699999989</v>
      </c>
      <c r="CL5" s="1">
        <v>9</v>
      </c>
    </row>
    <row r="6" spans="1:90" x14ac:dyDescent="0.25">
      <c r="A6" s="1" t="s">
        <v>80</v>
      </c>
      <c r="B6" s="1">
        <v>5.7</v>
      </c>
      <c r="C6" s="1">
        <v>18</v>
      </c>
      <c r="D6" s="1">
        <v>89.39</v>
      </c>
      <c r="E6" s="1">
        <v>0.13</v>
      </c>
      <c r="F6" s="1">
        <v>0.1</v>
      </c>
      <c r="G6" s="1">
        <v>0.2</v>
      </c>
      <c r="H6" s="1">
        <v>3</v>
      </c>
      <c r="I6" s="1">
        <v>1.56</v>
      </c>
      <c r="J6" s="1">
        <v>0.39</v>
      </c>
      <c r="K6" s="1">
        <v>1.17</v>
      </c>
      <c r="L6" s="1">
        <v>0.39</v>
      </c>
      <c r="M6" s="1">
        <v>0.17</v>
      </c>
      <c r="N6" s="1">
        <v>0.78</v>
      </c>
      <c r="O6" s="1">
        <v>0.14000000000000001</v>
      </c>
      <c r="P6" s="1">
        <v>0.14000000000000001</v>
      </c>
      <c r="Q6" s="1">
        <v>0.11</v>
      </c>
      <c r="R6" s="1">
        <v>0.11</v>
      </c>
      <c r="S6" s="1">
        <v>0</v>
      </c>
      <c r="T6" s="1">
        <v>0.06</v>
      </c>
      <c r="U6" s="1">
        <v>11.17</v>
      </c>
      <c r="V6" s="1">
        <v>8.17</v>
      </c>
      <c r="W6" s="1">
        <v>73</v>
      </c>
      <c r="X6" s="1">
        <v>0.44</v>
      </c>
      <c r="Y6" s="1">
        <v>0.06</v>
      </c>
      <c r="Z6" s="1">
        <v>14</v>
      </c>
      <c r="AA6" s="1">
        <v>0</v>
      </c>
      <c r="AB6" s="1">
        <v>0</v>
      </c>
      <c r="AC6" s="1">
        <v>0.5</v>
      </c>
      <c r="AD6" s="1">
        <v>0</v>
      </c>
      <c r="AE6" s="1">
        <v>0.06</v>
      </c>
      <c r="AF6" s="1">
        <v>0.06</v>
      </c>
      <c r="AG6" s="1">
        <v>0</v>
      </c>
      <c r="AH6" s="1">
        <v>0.11</v>
      </c>
      <c r="AI6" s="1">
        <v>0</v>
      </c>
      <c r="AJ6" s="1">
        <v>0.22</v>
      </c>
      <c r="AK6" s="1">
        <v>22.83</v>
      </c>
      <c r="AL6" s="1">
        <v>8.08</v>
      </c>
      <c r="AM6" s="1">
        <v>17.88</v>
      </c>
      <c r="AN6" s="1">
        <v>0.9</v>
      </c>
      <c r="AO6" s="1">
        <v>3.6</v>
      </c>
      <c r="AP6" s="1">
        <v>11.78</v>
      </c>
      <c r="AQ6" s="1">
        <v>14.28</v>
      </c>
      <c r="AR6" s="1">
        <v>0.33</v>
      </c>
      <c r="AS6" s="1">
        <v>3.17</v>
      </c>
      <c r="AT6" s="1">
        <v>1.33</v>
      </c>
      <c r="AU6" s="1">
        <v>2.06</v>
      </c>
      <c r="AV6" s="1">
        <v>1.1100000000000001</v>
      </c>
      <c r="AW6" s="1">
        <v>54</v>
      </c>
      <c r="AX6" s="1">
        <v>5.33</v>
      </c>
      <c r="AY6" s="1">
        <v>2.94</v>
      </c>
      <c r="AZ6" s="1">
        <v>0.28000000000000003</v>
      </c>
      <c r="BA6" s="1">
        <v>1.39</v>
      </c>
      <c r="BB6" s="1">
        <v>4.6100000000000003</v>
      </c>
      <c r="BC6" s="1">
        <v>13.17</v>
      </c>
      <c r="BD6" s="1">
        <v>8.56</v>
      </c>
      <c r="BE6" s="1">
        <v>4.6100000000000003</v>
      </c>
      <c r="BF6" s="1">
        <v>0.83</v>
      </c>
      <c r="BG6" s="1">
        <v>2.56</v>
      </c>
      <c r="BH6" s="1">
        <v>1.56</v>
      </c>
      <c r="BI6" s="1">
        <v>1.39</v>
      </c>
      <c r="BJ6" s="1">
        <v>40.06</v>
      </c>
      <c r="BK6" s="1">
        <v>32.56</v>
      </c>
      <c r="BL6" s="1">
        <v>81</v>
      </c>
      <c r="BM6" s="1">
        <v>22.61</v>
      </c>
      <c r="BN6" s="1">
        <v>16.89</v>
      </c>
      <c r="BO6" s="1">
        <v>75</v>
      </c>
      <c r="BP6" s="1">
        <v>11.17</v>
      </c>
      <c r="BQ6" s="1">
        <v>8.17</v>
      </c>
      <c r="BR6" s="1">
        <v>73</v>
      </c>
      <c r="BS6" s="1">
        <v>0</v>
      </c>
      <c r="BT6" s="1">
        <v>0</v>
      </c>
      <c r="BU6" s="1">
        <v>18</v>
      </c>
      <c r="BV6" s="1">
        <v>0</v>
      </c>
      <c r="BW6" s="1">
        <v>1</v>
      </c>
      <c r="BX6" s="1">
        <v>0.33</v>
      </c>
      <c r="BY6" s="1">
        <v>54.67</v>
      </c>
      <c r="BZ6" s="1">
        <v>2.78</v>
      </c>
      <c r="CA6" s="1">
        <v>5.22</v>
      </c>
      <c r="CB6" s="1">
        <v>0.94</v>
      </c>
      <c r="CC6" s="1">
        <v>0.17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3.976660110000001</v>
      </c>
      <c r="CL6" s="1">
        <v>9</v>
      </c>
    </row>
    <row r="7" spans="1:90" x14ac:dyDescent="0.25">
      <c r="A7" s="1" t="s">
        <v>87</v>
      </c>
      <c r="B7" s="1">
        <v>5.4</v>
      </c>
      <c r="C7" s="1">
        <v>13</v>
      </c>
      <c r="D7" s="1">
        <v>31.08</v>
      </c>
      <c r="E7" s="1">
        <v>0.06</v>
      </c>
      <c r="F7" s="1">
        <v>0.06</v>
      </c>
      <c r="G7" s="1">
        <v>0.1</v>
      </c>
      <c r="H7" s="1">
        <v>1</v>
      </c>
      <c r="I7" s="1">
        <v>0.62</v>
      </c>
      <c r="J7" s="1">
        <v>0.08</v>
      </c>
      <c r="K7" s="1">
        <v>0.46</v>
      </c>
      <c r="L7" s="1">
        <v>0.15</v>
      </c>
      <c r="M7" s="1">
        <v>0</v>
      </c>
      <c r="N7" s="1">
        <v>0.38</v>
      </c>
      <c r="O7" s="1">
        <v>0.02</v>
      </c>
      <c r="P7" s="1">
        <v>0.02</v>
      </c>
      <c r="Q7" s="1">
        <v>0.08</v>
      </c>
      <c r="R7" s="1">
        <v>0.08</v>
      </c>
      <c r="S7" s="1">
        <v>0</v>
      </c>
      <c r="T7" s="1">
        <v>0.08</v>
      </c>
      <c r="U7" s="1">
        <v>2.92</v>
      </c>
      <c r="V7" s="1">
        <v>1.85</v>
      </c>
      <c r="W7" s="1">
        <v>63</v>
      </c>
      <c r="X7" s="1">
        <v>0.38</v>
      </c>
      <c r="Y7" s="1">
        <v>0</v>
      </c>
      <c r="Z7" s="1">
        <v>0</v>
      </c>
      <c r="AA7" s="1">
        <v>0</v>
      </c>
      <c r="AB7" s="1">
        <v>0</v>
      </c>
      <c r="AC7" s="1">
        <v>0.31</v>
      </c>
      <c r="AD7" s="1">
        <v>0.08</v>
      </c>
      <c r="AE7" s="1">
        <v>0.05</v>
      </c>
      <c r="AF7" s="1">
        <v>0</v>
      </c>
      <c r="AG7" s="1">
        <v>0</v>
      </c>
      <c r="AH7" s="1">
        <v>0</v>
      </c>
      <c r="AI7" s="1">
        <v>0</v>
      </c>
      <c r="AJ7" s="1">
        <v>0.15</v>
      </c>
      <c r="AK7" s="1">
        <v>5.54</v>
      </c>
      <c r="AL7" s="1">
        <v>3.95</v>
      </c>
      <c r="AM7" s="1">
        <v>6.31</v>
      </c>
      <c r="AN7" s="1">
        <v>0.3</v>
      </c>
      <c r="AO7" s="1">
        <v>2.1</v>
      </c>
      <c r="AP7" s="1">
        <v>4.3099999999999996</v>
      </c>
      <c r="AQ7" s="1">
        <v>5.69</v>
      </c>
      <c r="AR7" s="1">
        <v>0</v>
      </c>
      <c r="AS7" s="1">
        <v>1.77</v>
      </c>
      <c r="AT7" s="1">
        <v>0.31</v>
      </c>
      <c r="AU7" s="1">
        <v>0.62</v>
      </c>
      <c r="AV7" s="1">
        <v>0.46</v>
      </c>
      <c r="AW7" s="1">
        <v>74</v>
      </c>
      <c r="AX7" s="1">
        <v>1.69</v>
      </c>
      <c r="AY7" s="1">
        <v>0.54</v>
      </c>
      <c r="AZ7" s="1">
        <v>0.23</v>
      </c>
      <c r="BA7" s="1">
        <v>0.46</v>
      </c>
      <c r="BB7" s="1">
        <v>1.23</v>
      </c>
      <c r="BC7" s="1">
        <v>12.08</v>
      </c>
      <c r="BD7" s="1">
        <v>7.08</v>
      </c>
      <c r="BE7" s="1">
        <v>4.3099999999999996</v>
      </c>
      <c r="BF7" s="1">
        <v>1.46</v>
      </c>
      <c r="BG7" s="1">
        <v>1.92</v>
      </c>
      <c r="BH7" s="1">
        <v>1.23</v>
      </c>
      <c r="BI7" s="1">
        <v>1.24</v>
      </c>
      <c r="BJ7" s="1">
        <v>8</v>
      </c>
      <c r="BK7" s="1">
        <v>5.77</v>
      </c>
      <c r="BL7" s="1">
        <v>72</v>
      </c>
      <c r="BM7" s="1">
        <v>4.7699999999999996</v>
      </c>
      <c r="BN7" s="1">
        <v>2.92</v>
      </c>
      <c r="BO7" s="1">
        <v>61</v>
      </c>
      <c r="BP7" s="1">
        <v>2.92</v>
      </c>
      <c r="BQ7" s="1">
        <v>1.85</v>
      </c>
      <c r="BR7" s="1">
        <v>63</v>
      </c>
      <c r="BS7" s="1">
        <v>0</v>
      </c>
      <c r="BT7" s="1">
        <v>0</v>
      </c>
      <c r="BU7" s="1">
        <v>4</v>
      </c>
      <c r="BV7" s="1">
        <v>9</v>
      </c>
      <c r="BW7" s="1">
        <v>3</v>
      </c>
      <c r="BX7" s="1">
        <v>0.77</v>
      </c>
      <c r="BY7" s="1">
        <v>16</v>
      </c>
      <c r="BZ7" s="1">
        <v>0.92</v>
      </c>
      <c r="CA7" s="1">
        <v>0.54</v>
      </c>
      <c r="CB7" s="1">
        <v>0.85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3.2149119500000012</v>
      </c>
      <c r="CL7" s="1">
        <v>8</v>
      </c>
    </row>
    <row r="8" spans="1:90" x14ac:dyDescent="0.25">
      <c r="A8" s="1" t="s">
        <v>112</v>
      </c>
      <c r="B8" s="1">
        <v>4.4000000000000004</v>
      </c>
      <c r="C8" s="1">
        <v>2</v>
      </c>
      <c r="D8" s="1">
        <v>1.5</v>
      </c>
      <c r="E8" s="1">
        <v>0.21</v>
      </c>
      <c r="F8" s="1">
        <v>0</v>
      </c>
      <c r="G8" s="1">
        <v>0.4</v>
      </c>
      <c r="H8" s="1">
        <v>0</v>
      </c>
      <c r="I8" s="1">
        <v>0.5</v>
      </c>
      <c r="J8" s="1">
        <v>0.5</v>
      </c>
      <c r="K8" s="1">
        <v>0.5</v>
      </c>
      <c r="L8" s="1">
        <v>0</v>
      </c>
      <c r="M8" s="1">
        <v>0.5</v>
      </c>
      <c r="N8" s="1">
        <v>0</v>
      </c>
      <c r="O8" s="1">
        <v>0</v>
      </c>
      <c r="P8" s="1">
        <v>0.37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8.5</v>
      </c>
      <c r="AL8" s="1">
        <v>0</v>
      </c>
      <c r="AM8" s="1">
        <v>1.8</v>
      </c>
      <c r="AN8" s="1">
        <v>1.9</v>
      </c>
      <c r="AO8" s="1">
        <v>3.6</v>
      </c>
      <c r="AP8" s="1">
        <v>-1.5</v>
      </c>
      <c r="AQ8" s="1">
        <v>-1.5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11</v>
      </c>
      <c r="BD8" s="1">
        <v>8</v>
      </c>
      <c r="BE8" s="1">
        <v>5.5</v>
      </c>
      <c r="BF8" s="1">
        <v>0</v>
      </c>
      <c r="BG8" s="1">
        <v>1</v>
      </c>
      <c r="BH8" s="1">
        <v>2</v>
      </c>
      <c r="BI8" s="1">
        <v>1.58</v>
      </c>
      <c r="BJ8" s="1">
        <v>3</v>
      </c>
      <c r="BK8" s="1">
        <v>3</v>
      </c>
      <c r="BL8" s="1">
        <v>100</v>
      </c>
      <c r="BM8" s="1">
        <v>0</v>
      </c>
      <c r="BN8" s="1">
        <v>0</v>
      </c>
      <c r="BP8" s="1">
        <v>0</v>
      </c>
      <c r="BQ8" s="1">
        <v>0</v>
      </c>
      <c r="BS8" s="1">
        <v>0</v>
      </c>
      <c r="BT8" s="1">
        <v>0</v>
      </c>
      <c r="BU8" s="1">
        <v>0</v>
      </c>
      <c r="BV8" s="1">
        <v>2</v>
      </c>
      <c r="BW8" s="1">
        <v>0</v>
      </c>
      <c r="BX8" s="1">
        <v>0</v>
      </c>
      <c r="BY8" s="1">
        <v>3.5</v>
      </c>
      <c r="BZ8" s="1">
        <v>0.5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0.5</v>
      </c>
      <c r="CJ8" s="1">
        <v>0</v>
      </c>
      <c r="CK8" s="1">
        <f t="shared" si="0"/>
        <v>8.8050122900000005</v>
      </c>
      <c r="CL8" s="1">
        <v>8</v>
      </c>
    </row>
    <row r="9" spans="1:90" x14ac:dyDescent="0.25">
      <c r="A9" s="1" t="s">
        <v>184</v>
      </c>
      <c r="B9" s="1">
        <v>12.2</v>
      </c>
      <c r="C9" s="1">
        <v>13</v>
      </c>
      <c r="D9" s="1">
        <v>57.15</v>
      </c>
      <c r="E9" s="1">
        <v>0.19</v>
      </c>
      <c r="F9" s="1">
        <v>0.16</v>
      </c>
      <c r="G9" s="1">
        <v>0.5</v>
      </c>
      <c r="H9" s="1">
        <v>5</v>
      </c>
      <c r="I9" s="1">
        <v>2.38</v>
      </c>
      <c r="J9" s="1">
        <v>0.69</v>
      </c>
      <c r="K9" s="1">
        <v>1.31</v>
      </c>
      <c r="L9" s="1">
        <v>1.08</v>
      </c>
      <c r="M9" s="1">
        <v>0.08</v>
      </c>
      <c r="N9" s="1">
        <v>0.08</v>
      </c>
      <c r="O9" s="1">
        <v>0.17</v>
      </c>
      <c r="P9" s="1">
        <v>0.17</v>
      </c>
      <c r="Q9" s="1">
        <v>0.38</v>
      </c>
      <c r="R9" s="1">
        <v>0.23</v>
      </c>
      <c r="S9" s="1">
        <v>0.15</v>
      </c>
      <c r="T9" s="1">
        <v>0</v>
      </c>
      <c r="U9" s="1">
        <v>18.920000000000002</v>
      </c>
      <c r="V9" s="1">
        <v>14.31</v>
      </c>
      <c r="W9" s="1">
        <v>76</v>
      </c>
      <c r="X9" s="1">
        <v>3.69</v>
      </c>
      <c r="Y9" s="1">
        <v>0.38</v>
      </c>
      <c r="Z9" s="1">
        <v>10</v>
      </c>
      <c r="AA9" s="1">
        <v>1.92</v>
      </c>
      <c r="AB9" s="1">
        <v>0.46</v>
      </c>
      <c r="AC9" s="1">
        <v>2.31</v>
      </c>
      <c r="AD9" s="1">
        <v>0.38</v>
      </c>
      <c r="AE9" s="1">
        <v>0.28999999999999998</v>
      </c>
      <c r="AF9" s="1">
        <v>0</v>
      </c>
      <c r="AG9" s="1">
        <v>0</v>
      </c>
      <c r="AH9" s="1">
        <v>0</v>
      </c>
      <c r="AI9" s="1">
        <v>0</v>
      </c>
      <c r="AJ9" s="1">
        <v>0.38</v>
      </c>
      <c r="AK9" s="1">
        <v>28.77</v>
      </c>
      <c r="AL9" s="1">
        <v>31.01</v>
      </c>
      <c r="AM9" s="1">
        <v>23.22</v>
      </c>
      <c r="AN9" s="1">
        <v>1.7</v>
      </c>
      <c r="AO9" s="1">
        <v>4.0999999999999996</v>
      </c>
      <c r="AP9" s="1">
        <v>10.46</v>
      </c>
      <c r="AQ9" s="1">
        <v>17.38</v>
      </c>
      <c r="AR9" s="1">
        <v>0.54</v>
      </c>
      <c r="AS9" s="1">
        <v>4.38</v>
      </c>
      <c r="AT9" s="1">
        <v>0.62</v>
      </c>
      <c r="AU9" s="1">
        <v>0.92</v>
      </c>
      <c r="AV9" s="1">
        <v>0.38</v>
      </c>
      <c r="AW9" s="1">
        <v>41</v>
      </c>
      <c r="AX9" s="1">
        <v>2.38</v>
      </c>
      <c r="AY9" s="1">
        <v>0.31</v>
      </c>
      <c r="AZ9" s="1">
        <v>0.15</v>
      </c>
      <c r="BA9" s="1">
        <v>0.23</v>
      </c>
      <c r="BB9" s="1">
        <v>0.69</v>
      </c>
      <c r="BC9" s="1">
        <v>7.85</v>
      </c>
      <c r="BD9" s="1">
        <v>4.7699999999999996</v>
      </c>
      <c r="BE9" s="1">
        <v>2.77</v>
      </c>
      <c r="BF9" s="1">
        <v>0.85</v>
      </c>
      <c r="BG9" s="1">
        <v>0.92</v>
      </c>
      <c r="BH9" s="1">
        <v>1.1499999999999999</v>
      </c>
      <c r="BI9" s="1">
        <v>0.9</v>
      </c>
      <c r="BJ9" s="1">
        <v>37.54</v>
      </c>
      <c r="BK9" s="1">
        <v>31</v>
      </c>
      <c r="BL9" s="1">
        <v>83</v>
      </c>
      <c r="BM9" s="1">
        <v>32</v>
      </c>
      <c r="BN9" s="1">
        <v>23.31</v>
      </c>
      <c r="BO9" s="1">
        <v>73</v>
      </c>
      <c r="BP9" s="1">
        <v>18.920000000000002</v>
      </c>
      <c r="BQ9" s="1">
        <v>14.31</v>
      </c>
      <c r="BR9" s="1">
        <v>76</v>
      </c>
      <c r="BS9" s="1">
        <v>0.77</v>
      </c>
      <c r="BT9" s="1">
        <v>0.23</v>
      </c>
      <c r="BU9" s="1">
        <v>8</v>
      </c>
      <c r="BV9" s="1">
        <v>5</v>
      </c>
      <c r="BW9" s="1">
        <v>4</v>
      </c>
      <c r="BX9" s="1">
        <v>0.92</v>
      </c>
      <c r="BY9" s="1">
        <v>51.69</v>
      </c>
      <c r="BZ9" s="1">
        <v>3</v>
      </c>
      <c r="CA9" s="1">
        <v>4.8499999999999996</v>
      </c>
      <c r="CB9" s="1">
        <v>6.62</v>
      </c>
      <c r="CC9" s="1">
        <v>0.23</v>
      </c>
      <c r="CD9" s="1">
        <v>0</v>
      </c>
      <c r="CE9" s="1">
        <v>1.46</v>
      </c>
      <c r="CF9" s="1">
        <v>0.08</v>
      </c>
      <c r="CG9" s="1">
        <v>0.08</v>
      </c>
      <c r="CH9" s="1">
        <v>0</v>
      </c>
      <c r="CI9" s="1">
        <v>0</v>
      </c>
      <c r="CJ9" s="1">
        <v>0</v>
      </c>
      <c r="CK9" s="1">
        <f t="shared" si="0"/>
        <v>4.4562523300000016</v>
      </c>
      <c r="CL9" s="1">
        <v>8</v>
      </c>
    </row>
    <row r="10" spans="1:90" x14ac:dyDescent="0.25">
      <c r="A10" s="1" t="s">
        <v>198</v>
      </c>
      <c r="B10" s="1">
        <v>5.9</v>
      </c>
      <c r="C10" s="1">
        <v>18</v>
      </c>
      <c r="D10" s="1">
        <v>71.94</v>
      </c>
      <c r="E10" s="1">
        <v>0.23</v>
      </c>
      <c r="F10" s="1">
        <v>0.23</v>
      </c>
      <c r="G10" s="1">
        <v>0.3</v>
      </c>
      <c r="H10" s="1">
        <v>7</v>
      </c>
      <c r="I10" s="1">
        <v>2.11</v>
      </c>
      <c r="J10" s="1">
        <v>0.67</v>
      </c>
      <c r="K10" s="1">
        <v>0.72</v>
      </c>
      <c r="L10" s="1">
        <v>1.39</v>
      </c>
      <c r="M10" s="1">
        <v>0.22</v>
      </c>
      <c r="N10" s="1">
        <v>0.11</v>
      </c>
      <c r="O10" s="1">
        <v>0.2</v>
      </c>
      <c r="P10" s="1">
        <v>0.2</v>
      </c>
      <c r="Q10" s="1">
        <v>0.22</v>
      </c>
      <c r="R10" s="1">
        <v>0.17</v>
      </c>
      <c r="S10" s="1">
        <v>0.06</v>
      </c>
      <c r="T10" s="1">
        <v>0.06</v>
      </c>
      <c r="U10" s="1">
        <v>12.28</v>
      </c>
      <c r="V10" s="1">
        <v>9.2799999999999994</v>
      </c>
      <c r="W10" s="1">
        <v>76</v>
      </c>
      <c r="X10" s="1">
        <v>2.39</v>
      </c>
      <c r="Y10" s="1">
        <v>0.33</v>
      </c>
      <c r="Z10" s="1">
        <v>14</v>
      </c>
      <c r="AA10" s="1">
        <v>0</v>
      </c>
      <c r="AB10" s="1">
        <v>0</v>
      </c>
      <c r="AC10" s="1">
        <v>1</v>
      </c>
      <c r="AD10" s="1">
        <v>0.17</v>
      </c>
      <c r="AE10" s="1">
        <v>0.15</v>
      </c>
      <c r="AF10" s="1">
        <v>0.17</v>
      </c>
      <c r="AG10" s="1">
        <v>0</v>
      </c>
      <c r="AH10" s="1">
        <v>0</v>
      </c>
      <c r="AI10" s="1">
        <v>0</v>
      </c>
      <c r="AJ10" s="1">
        <v>0.28000000000000003</v>
      </c>
      <c r="AK10" s="1">
        <v>23.33</v>
      </c>
      <c r="AL10" s="1">
        <v>15.33</v>
      </c>
      <c r="AM10" s="1">
        <v>16.78</v>
      </c>
      <c r="AN10" s="1">
        <v>1.4</v>
      </c>
      <c r="AO10" s="1">
        <v>4</v>
      </c>
      <c r="AP10" s="1">
        <v>9.5</v>
      </c>
      <c r="AQ10" s="1">
        <v>15</v>
      </c>
      <c r="AR10" s="1">
        <v>0.44</v>
      </c>
      <c r="AS10" s="1">
        <v>4.17</v>
      </c>
      <c r="AT10" s="1">
        <v>1</v>
      </c>
      <c r="AU10" s="1">
        <v>0.83</v>
      </c>
      <c r="AV10" s="1">
        <v>0.56000000000000005</v>
      </c>
      <c r="AW10" s="1">
        <v>67</v>
      </c>
      <c r="AX10" s="1">
        <v>4.1100000000000003</v>
      </c>
      <c r="AY10" s="1">
        <v>0.33</v>
      </c>
      <c r="AZ10" s="1">
        <v>0.06</v>
      </c>
      <c r="BA10" s="1">
        <v>0.22</v>
      </c>
      <c r="BB10" s="1">
        <v>0.61</v>
      </c>
      <c r="BC10" s="1">
        <v>13.17</v>
      </c>
      <c r="BD10" s="1">
        <v>8.56</v>
      </c>
      <c r="BE10" s="1">
        <v>4.6100000000000003</v>
      </c>
      <c r="BF10" s="1">
        <v>0.83</v>
      </c>
      <c r="BG10" s="1">
        <v>2.56</v>
      </c>
      <c r="BH10" s="1">
        <v>1.56</v>
      </c>
      <c r="BI10" s="1">
        <v>1.39</v>
      </c>
      <c r="BJ10" s="1">
        <v>25.83</v>
      </c>
      <c r="BK10" s="1">
        <v>20.83</v>
      </c>
      <c r="BL10" s="1">
        <v>81</v>
      </c>
      <c r="BM10" s="1">
        <v>20.67</v>
      </c>
      <c r="BN10" s="1">
        <v>14.67</v>
      </c>
      <c r="BO10" s="1">
        <v>71</v>
      </c>
      <c r="BP10" s="1">
        <v>12.28</v>
      </c>
      <c r="BQ10" s="1">
        <v>9.2799999999999994</v>
      </c>
      <c r="BR10" s="1">
        <v>76</v>
      </c>
      <c r="BS10" s="1">
        <v>0.22</v>
      </c>
      <c r="BT10" s="1">
        <v>0.17</v>
      </c>
      <c r="BU10" s="1">
        <v>16</v>
      </c>
      <c r="BV10" s="1">
        <v>2</v>
      </c>
      <c r="BW10" s="1">
        <v>13</v>
      </c>
      <c r="BX10" s="1">
        <v>1.22</v>
      </c>
      <c r="BY10" s="1">
        <v>39.22</v>
      </c>
      <c r="BZ10" s="1">
        <v>2.5</v>
      </c>
      <c r="CA10" s="1">
        <v>2.11</v>
      </c>
      <c r="CB10" s="1">
        <v>3.28</v>
      </c>
      <c r="CC10" s="1">
        <v>0.17</v>
      </c>
      <c r="CD10" s="1">
        <v>0</v>
      </c>
      <c r="CE10" s="1">
        <v>0</v>
      </c>
      <c r="CF10" s="1">
        <v>0</v>
      </c>
      <c r="CG10" s="1">
        <v>0.17</v>
      </c>
      <c r="CH10" s="1">
        <v>0</v>
      </c>
      <c r="CI10" s="1">
        <v>0</v>
      </c>
      <c r="CJ10" s="1">
        <v>0</v>
      </c>
      <c r="CK10" s="1">
        <f t="shared" si="0"/>
        <v>4.2850990000000007</v>
      </c>
      <c r="CL10" s="1">
        <v>8</v>
      </c>
    </row>
    <row r="11" spans="1:90" x14ac:dyDescent="0.25">
      <c r="A11" s="1" t="s">
        <v>209</v>
      </c>
      <c r="B11" s="1">
        <v>4.9000000000000004</v>
      </c>
      <c r="C11" s="1">
        <v>6</v>
      </c>
      <c r="D11" s="1">
        <v>18.5</v>
      </c>
      <c r="E11" s="1">
        <v>0.02</v>
      </c>
      <c r="F11" s="1">
        <v>0</v>
      </c>
      <c r="G11" s="1">
        <v>0</v>
      </c>
      <c r="H11" s="1">
        <v>0</v>
      </c>
      <c r="I11" s="1">
        <v>0.33</v>
      </c>
      <c r="J11" s="1">
        <v>0</v>
      </c>
      <c r="K11" s="1">
        <v>0.17</v>
      </c>
      <c r="L11" s="1">
        <v>0.17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1.33</v>
      </c>
      <c r="V11" s="1">
        <v>1.17</v>
      </c>
      <c r="W11" s="1">
        <v>88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0.17</v>
      </c>
      <c r="AI11" s="1">
        <v>0</v>
      </c>
      <c r="AJ11" s="1">
        <v>0</v>
      </c>
      <c r="AK11" s="1">
        <v>5</v>
      </c>
      <c r="AL11" s="1">
        <v>0.43</v>
      </c>
      <c r="AM11" s="1">
        <v>1.47</v>
      </c>
      <c r="AN11" s="1">
        <v>0.1</v>
      </c>
      <c r="AO11" s="1">
        <v>1.6</v>
      </c>
      <c r="AP11" s="1">
        <v>2.17</v>
      </c>
      <c r="AQ11" s="1">
        <v>2.17</v>
      </c>
      <c r="AR11" s="1">
        <v>0</v>
      </c>
      <c r="AS11" s="1">
        <v>0.83</v>
      </c>
      <c r="AT11" s="1">
        <v>0.17</v>
      </c>
      <c r="AU11" s="1">
        <v>0.5</v>
      </c>
      <c r="AV11" s="1">
        <v>0.33</v>
      </c>
      <c r="AW11" s="1">
        <v>66</v>
      </c>
      <c r="AX11" s="1">
        <v>1.5</v>
      </c>
      <c r="AY11" s="1">
        <v>0</v>
      </c>
      <c r="AZ11" s="1">
        <v>0.17</v>
      </c>
      <c r="BA11" s="1">
        <v>0</v>
      </c>
      <c r="BB11" s="1">
        <v>0.17</v>
      </c>
      <c r="BC11" s="1">
        <v>15</v>
      </c>
      <c r="BD11" s="1">
        <v>8.83</v>
      </c>
      <c r="BE11" s="1">
        <v>3.33</v>
      </c>
      <c r="BF11" s="1">
        <v>0.67</v>
      </c>
      <c r="BG11" s="1">
        <v>2.33</v>
      </c>
      <c r="BH11" s="1">
        <v>1.5</v>
      </c>
      <c r="BI11" s="1">
        <v>1.26</v>
      </c>
      <c r="BJ11" s="1">
        <v>4</v>
      </c>
      <c r="BK11" s="1">
        <v>3.33</v>
      </c>
      <c r="BL11" s="1">
        <v>83</v>
      </c>
      <c r="BM11" s="1">
        <v>3</v>
      </c>
      <c r="BN11" s="1">
        <v>2.17</v>
      </c>
      <c r="BO11" s="1">
        <v>72</v>
      </c>
      <c r="BP11" s="1">
        <v>1.33</v>
      </c>
      <c r="BQ11" s="1">
        <v>1.17</v>
      </c>
      <c r="BR11" s="1">
        <v>88</v>
      </c>
      <c r="BS11" s="1">
        <v>0</v>
      </c>
      <c r="BT11" s="1">
        <v>0</v>
      </c>
      <c r="BU11" s="1">
        <v>1</v>
      </c>
      <c r="BV11" s="1">
        <v>5</v>
      </c>
      <c r="BW11" s="1">
        <v>1</v>
      </c>
      <c r="BX11" s="1">
        <v>0.17</v>
      </c>
      <c r="BY11" s="1">
        <v>7.83</v>
      </c>
      <c r="BZ11" s="1">
        <v>1</v>
      </c>
      <c r="CA11" s="1">
        <v>0.17</v>
      </c>
      <c r="CB11" s="1">
        <v>0.17</v>
      </c>
      <c r="CC11" s="1">
        <v>0.33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3.7608807200000012</v>
      </c>
      <c r="CL11" s="1">
        <v>7</v>
      </c>
    </row>
    <row r="12" spans="1:90" x14ac:dyDescent="0.25">
      <c r="A12" s="1" t="s">
        <v>214</v>
      </c>
      <c r="B12" s="1">
        <v>4.4000000000000004</v>
      </c>
      <c r="C12" s="1">
        <v>8</v>
      </c>
      <c r="D12" s="1">
        <v>43.12</v>
      </c>
      <c r="E12" s="1">
        <v>0.05</v>
      </c>
      <c r="F12" s="1">
        <v>0</v>
      </c>
      <c r="G12" s="1">
        <v>0.1</v>
      </c>
      <c r="H12" s="1">
        <v>0</v>
      </c>
      <c r="I12" s="1">
        <v>0.62</v>
      </c>
      <c r="J12" s="1">
        <v>0</v>
      </c>
      <c r="K12" s="1">
        <v>0.25</v>
      </c>
      <c r="L12" s="1">
        <v>0.38</v>
      </c>
      <c r="M12" s="1">
        <v>0.12</v>
      </c>
      <c r="N12" s="1">
        <v>0.12</v>
      </c>
      <c r="O12" s="1">
        <v>0.05</v>
      </c>
      <c r="P12" s="1">
        <v>0.05</v>
      </c>
      <c r="Q12" s="1">
        <v>0</v>
      </c>
      <c r="R12" s="1">
        <v>0</v>
      </c>
      <c r="S12" s="1">
        <v>0</v>
      </c>
      <c r="T12" s="1">
        <v>0</v>
      </c>
      <c r="U12" s="1">
        <v>8.3800000000000008</v>
      </c>
      <c r="V12" s="1">
        <v>6.25</v>
      </c>
      <c r="W12" s="1">
        <v>75</v>
      </c>
      <c r="X12" s="1">
        <v>1.88</v>
      </c>
      <c r="Y12" s="1">
        <v>0.25</v>
      </c>
      <c r="Z12" s="1">
        <v>13</v>
      </c>
      <c r="AA12" s="1">
        <v>0.38</v>
      </c>
      <c r="AB12" s="1">
        <v>0</v>
      </c>
      <c r="AC12" s="1">
        <v>0.75</v>
      </c>
      <c r="AD12" s="1">
        <v>0</v>
      </c>
      <c r="AE12" s="1">
        <v>0.04</v>
      </c>
      <c r="AF12" s="1">
        <v>0</v>
      </c>
      <c r="AG12" s="1">
        <v>0</v>
      </c>
      <c r="AH12" s="1">
        <v>0.12</v>
      </c>
      <c r="AI12" s="1">
        <v>0</v>
      </c>
      <c r="AJ12" s="1">
        <v>0.12</v>
      </c>
      <c r="AK12" s="1">
        <v>5.62</v>
      </c>
      <c r="AL12" s="1">
        <v>10.65</v>
      </c>
      <c r="AM12" s="1">
        <v>7.82</v>
      </c>
      <c r="AN12" s="1">
        <v>0.4</v>
      </c>
      <c r="AO12" s="1">
        <v>2.2000000000000002</v>
      </c>
      <c r="AP12" s="1">
        <v>6.5</v>
      </c>
      <c r="AQ12" s="1">
        <v>6.5</v>
      </c>
      <c r="AR12" s="1">
        <v>0</v>
      </c>
      <c r="AS12" s="1">
        <v>1.38</v>
      </c>
      <c r="AT12" s="1">
        <v>1</v>
      </c>
      <c r="AU12" s="1">
        <v>1.1200000000000001</v>
      </c>
      <c r="AV12" s="1">
        <v>0.75</v>
      </c>
      <c r="AW12" s="1">
        <v>67</v>
      </c>
      <c r="AX12" s="1">
        <v>3.12</v>
      </c>
      <c r="AY12" s="1">
        <v>0.62</v>
      </c>
      <c r="AZ12" s="1">
        <v>0.38</v>
      </c>
      <c r="BA12" s="1">
        <v>0.5</v>
      </c>
      <c r="BB12" s="1">
        <v>1.5</v>
      </c>
      <c r="BC12" s="1">
        <v>15.25</v>
      </c>
      <c r="BD12" s="1">
        <v>9.75</v>
      </c>
      <c r="BE12" s="1">
        <v>5.5</v>
      </c>
      <c r="BF12" s="1">
        <v>1.5</v>
      </c>
      <c r="BG12" s="1">
        <v>2.25</v>
      </c>
      <c r="BH12" s="1">
        <v>3.25</v>
      </c>
      <c r="BI12" s="1">
        <v>2.1800000000000002</v>
      </c>
      <c r="BJ12" s="1">
        <v>23.5</v>
      </c>
      <c r="BK12" s="1">
        <v>19</v>
      </c>
      <c r="BL12" s="1">
        <v>81</v>
      </c>
      <c r="BM12" s="1">
        <v>16.12</v>
      </c>
      <c r="BN12" s="1">
        <v>11.25</v>
      </c>
      <c r="BO12" s="1">
        <v>70</v>
      </c>
      <c r="BP12" s="1">
        <v>8.3800000000000008</v>
      </c>
      <c r="BQ12" s="1">
        <v>6.25</v>
      </c>
      <c r="BR12" s="1">
        <v>75</v>
      </c>
      <c r="BS12" s="1">
        <v>0.25</v>
      </c>
      <c r="BT12" s="1">
        <v>0.12</v>
      </c>
      <c r="BU12" s="1">
        <v>3</v>
      </c>
      <c r="BV12" s="1">
        <v>5</v>
      </c>
      <c r="BW12" s="1">
        <v>1</v>
      </c>
      <c r="BX12" s="1">
        <v>0.62</v>
      </c>
      <c r="BY12" s="1">
        <v>34.880000000000003</v>
      </c>
      <c r="BZ12" s="1">
        <v>1.5</v>
      </c>
      <c r="CA12" s="1">
        <v>3.38</v>
      </c>
      <c r="CB12" s="1">
        <v>1.25</v>
      </c>
      <c r="CC12" s="1">
        <v>0.12</v>
      </c>
      <c r="CD12" s="1">
        <v>0</v>
      </c>
      <c r="CE12" s="1">
        <v>0.38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3.96636597</v>
      </c>
      <c r="CL12" s="1">
        <v>7</v>
      </c>
    </row>
    <row r="13" spans="1:90" x14ac:dyDescent="0.25">
      <c r="A13" s="1" t="s">
        <v>221</v>
      </c>
      <c r="B13" s="1">
        <v>5.7</v>
      </c>
      <c r="C13" s="1">
        <v>7</v>
      </c>
      <c r="D13" s="1">
        <v>27.43</v>
      </c>
      <c r="E13" s="1">
        <v>0.04</v>
      </c>
      <c r="F13" s="1">
        <v>0</v>
      </c>
      <c r="G13" s="1">
        <v>0.1</v>
      </c>
      <c r="H13" s="1">
        <v>0</v>
      </c>
      <c r="I13" s="1">
        <v>0.28999999999999998</v>
      </c>
      <c r="J13" s="1">
        <v>0.14000000000000001</v>
      </c>
      <c r="K13" s="1">
        <v>0.14000000000000001</v>
      </c>
      <c r="L13" s="1">
        <v>0.14000000000000001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3.43</v>
      </c>
      <c r="W13" s="1">
        <v>86</v>
      </c>
      <c r="X13" s="1">
        <v>0.86</v>
      </c>
      <c r="Y13" s="1">
        <v>0</v>
      </c>
      <c r="Z13" s="1">
        <v>0</v>
      </c>
      <c r="AA13" s="1">
        <v>0</v>
      </c>
      <c r="AB13" s="1">
        <v>0</v>
      </c>
      <c r="AC13" s="1">
        <v>0.56999999999999995</v>
      </c>
      <c r="AD13" s="1">
        <v>0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3.86</v>
      </c>
      <c r="AL13" s="1">
        <v>7.01</v>
      </c>
      <c r="AM13" s="1">
        <v>4.1100000000000003</v>
      </c>
      <c r="AN13" s="1">
        <v>0.2</v>
      </c>
      <c r="AO13" s="1">
        <v>2</v>
      </c>
      <c r="AP13" s="1">
        <v>4.71</v>
      </c>
      <c r="AQ13" s="1">
        <v>4.71</v>
      </c>
      <c r="AR13" s="1">
        <v>0</v>
      </c>
      <c r="AS13" s="1">
        <v>1.1399999999999999</v>
      </c>
      <c r="AT13" s="1">
        <v>0.28999999999999998</v>
      </c>
      <c r="AU13" s="1">
        <v>1</v>
      </c>
      <c r="AV13" s="1">
        <v>0.86</v>
      </c>
      <c r="AW13" s="1">
        <v>86</v>
      </c>
      <c r="AX13" s="1">
        <v>1.71</v>
      </c>
      <c r="AY13" s="1">
        <v>0.14000000000000001</v>
      </c>
      <c r="AZ13" s="1">
        <v>0</v>
      </c>
      <c r="BA13" s="1">
        <v>0</v>
      </c>
      <c r="BB13" s="1">
        <v>0.14000000000000001</v>
      </c>
      <c r="BC13" s="1">
        <v>12.43</v>
      </c>
      <c r="BD13" s="1">
        <v>7.57</v>
      </c>
      <c r="BE13" s="1">
        <v>4.71</v>
      </c>
      <c r="BF13" s="1">
        <v>0.71</v>
      </c>
      <c r="BG13" s="1">
        <v>2.14</v>
      </c>
      <c r="BH13" s="1">
        <v>1.1399999999999999</v>
      </c>
      <c r="BI13" s="1">
        <v>1.24</v>
      </c>
      <c r="BJ13" s="1">
        <v>10.14</v>
      </c>
      <c r="BK13" s="1">
        <v>8.86</v>
      </c>
      <c r="BL13" s="1">
        <v>87</v>
      </c>
      <c r="BM13" s="1">
        <v>7.43</v>
      </c>
      <c r="BN13" s="1">
        <v>5.86</v>
      </c>
      <c r="BO13" s="1">
        <v>79</v>
      </c>
      <c r="BP13" s="1">
        <v>4</v>
      </c>
      <c r="BQ13" s="1">
        <v>3.43</v>
      </c>
      <c r="BR13" s="1">
        <v>86</v>
      </c>
      <c r="BS13" s="1">
        <v>0</v>
      </c>
      <c r="BT13" s="1">
        <v>0</v>
      </c>
      <c r="BU13" s="1">
        <v>2</v>
      </c>
      <c r="BV13" s="1">
        <v>5</v>
      </c>
      <c r="BW13" s="1">
        <v>2</v>
      </c>
      <c r="BX13" s="1">
        <v>0.43</v>
      </c>
      <c r="BY13" s="1">
        <v>15.86</v>
      </c>
      <c r="BZ13" s="1">
        <v>1.29</v>
      </c>
      <c r="CA13" s="1">
        <v>0.86</v>
      </c>
      <c r="CB13" s="1">
        <v>0.71</v>
      </c>
      <c r="CC13" s="1">
        <v>0.28999999999999998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3.4513877300000018</v>
      </c>
      <c r="CL13" s="1">
        <v>6</v>
      </c>
    </row>
    <row r="14" spans="1:90" x14ac:dyDescent="0.25">
      <c r="A14" s="1" t="s">
        <v>227</v>
      </c>
      <c r="B14" s="1">
        <v>6</v>
      </c>
      <c r="C14" s="1">
        <v>11</v>
      </c>
      <c r="D14" s="1">
        <v>61.91</v>
      </c>
      <c r="E14" s="1">
        <v>0.16</v>
      </c>
      <c r="F14" s="1">
        <v>0.12</v>
      </c>
      <c r="G14" s="1">
        <v>0.3</v>
      </c>
      <c r="H14" s="1">
        <v>2</v>
      </c>
      <c r="I14" s="1">
        <v>0.91</v>
      </c>
      <c r="J14" s="1">
        <v>0.45</v>
      </c>
      <c r="K14" s="1">
        <v>0.64</v>
      </c>
      <c r="L14" s="1">
        <v>0.27</v>
      </c>
      <c r="M14" s="1">
        <v>0.27</v>
      </c>
      <c r="N14" s="1">
        <v>0</v>
      </c>
      <c r="O14" s="1">
        <v>0.17</v>
      </c>
      <c r="P14" s="1">
        <v>0.17</v>
      </c>
      <c r="Q14" s="1">
        <v>0.18</v>
      </c>
      <c r="R14" s="1">
        <v>0.18</v>
      </c>
      <c r="S14" s="1">
        <v>0</v>
      </c>
      <c r="T14" s="1">
        <v>0</v>
      </c>
      <c r="U14" s="1">
        <v>8.4499999999999993</v>
      </c>
      <c r="V14" s="1">
        <v>5.64</v>
      </c>
      <c r="W14" s="1">
        <v>67</v>
      </c>
      <c r="X14" s="1">
        <v>1.0900000000000001</v>
      </c>
      <c r="Y14" s="1">
        <v>0.09</v>
      </c>
      <c r="Z14" s="1">
        <v>8</v>
      </c>
      <c r="AA14" s="1">
        <v>0</v>
      </c>
      <c r="AB14" s="1">
        <v>0</v>
      </c>
      <c r="AC14" s="1">
        <v>1.0900000000000001</v>
      </c>
      <c r="AD14" s="1">
        <v>0</v>
      </c>
      <c r="AE14" s="1">
        <v>0.08</v>
      </c>
      <c r="AF14" s="1">
        <v>0</v>
      </c>
      <c r="AG14" s="1">
        <v>0</v>
      </c>
      <c r="AH14" s="1">
        <v>0.09</v>
      </c>
      <c r="AI14" s="1">
        <v>0</v>
      </c>
      <c r="AJ14" s="1">
        <v>0</v>
      </c>
      <c r="AK14" s="1">
        <v>19.73</v>
      </c>
      <c r="AL14" s="1">
        <v>13.85</v>
      </c>
      <c r="AM14" s="1">
        <v>14.13</v>
      </c>
      <c r="AN14" s="1">
        <v>1.1000000000000001</v>
      </c>
      <c r="AO14" s="1">
        <v>3.3</v>
      </c>
      <c r="AP14" s="1">
        <v>6.09</v>
      </c>
      <c r="AQ14" s="1">
        <v>9.36</v>
      </c>
      <c r="AR14" s="1">
        <v>0.09</v>
      </c>
      <c r="AS14" s="1">
        <v>2.5499999999999998</v>
      </c>
      <c r="AT14" s="1">
        <v>1.82</v>
      </c>
      <c r="AU14" s="1">
        <v>1.55</v>
      </c>
      <c r="AV14" s="1">
        <v>0.64</v>
      </c>
      <c r="AW14" s="1">
        <v>41</v>
      </c>
      <c r="AX14" s="1">
        <v>5.18</v>
      </c>
      <c r="AY14" s="1">
        <v>0.27</v>
      </c>
      <c r="AZ14" s="1">
        <v>0.09</v>
      </c>
      <c r="BA14" s="1">
        <v>0.55000000000000004</v>
      </c>
      <c r="BB14" s="1">
        <v>0.91</v>
      </c>
      <c r="BC14" s="1">
        <v>15.36</v>
      </c>
      <c r="BD14" s="1">
        <v>11</v>
      </c>
      <c r="BE14" s="1">
        <v>5.64</v>
      </c>
      <c r="BF14" s="1">
        <v>1.55</v>
      </c>
      <c r="BG14" s="1">
        <v>2.64</v>
      </c>
      <c r="BH14" s="1">
        <v>2.64</v>
      </c>
      <c r="BI14" s="1">
        <v>2.0099999999999998</v>
      </c>
      <c r="BJ14" s="1">
        <v>21</v>
      </c>
      <c r="BK14" s="1">
        <v>16</v>
      </c>
      <c r="BL14" s="1">
        <v>76</v>
      </c>
      <c r="BM14" s="1">
        <v>14.09</v>
      </c>
      <c r="BN14" s="1">
        <v>9.91</v>
      </c>
      <c r="BO14" s="1">
        <v>70</v>
      </c>
      <c r="BP14" s="1">
        <v>8.4499999999999993</v>
      </c>
      <c r="BQ14" s="1">
        <v>5.64</v>
      </c>
      <c r="BR14" s="1">
        <v>67</v>
      </c>
      <c r="BS14" s="1">
        <v>0.18</v>
      </c>
      <c r="BT14" s="1">
        <v>0.09</v>
      </c>
      <c r="BU14" s="1">
        <v>8</v>
      </c>
      <c r="BV14" s="1">
        <v>3</v>
      </c>
      <c r="BW14" s="1">
        <v>7</v>
      </c>
      <c r="BX14" s="1">
        <v>1.55</v>
      </c>
      <c r="BY14" s="1">
        <v>36</v>
      </c>
      <c r="BZ14" s="1">
        <v>3.27</v>
      </c>
      <c r="CA14" s="1">
        <v>1.45</v>
      </c>
      <c r="CB14" s="1">
        <v>2</v>
      </c>
      <c r="CC14" s="1">
        <v>0.18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3.8274185999999997</v>
      </c>
      <c r="CL14" s="1">
        <v>6</v>
      </c>
    </row>
    <row r="15" spans="1:90" x14ac:dyDescent="0.25">
      <c r="A15" s="1" t="s">
        <v>252</v>
      </c>
      <c r="B15" s="1">
        <v>4.7</v>
      </c>
      <c r="C15" s="1">
        <v>4</v>
      </c>
      <c r="D15" s="1">
        <v>65.75</v>
      </c>
      <c r="E15" s="1">
        <v>0.09</v>
      </c>
      <c r="F15" s="1">
        <v>0.2</v>
      </c>
      <c r="G15" s="1">
        <v>0.1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5.25</v>
      </c>
      <c r="V15" s="1">
        <v>3.75</v>
      </c>
      <c r="W15" s="1">
        <v>71</v>
      </c>
      <c r="X15" s="1">
        <v>3</v>
      </c>
      <c r="Y15" s="1">
        <v>0.5</v>
      </c>
      <c r="Z15" s="1">
        <v>17</v>
      </c>
      <c r="AA15" s="1">
        <v>2.25</v>
      </c>
      <c r="AB15" s="1">
        <v>0.5</v>
      </c>
      <c r="AC15" s="1">
        <v>0.5</v>
      </c>
      <c r="AD15" s="1">
        <v>0.25</v>
      </c>
      <c r="AE15" s="1">
        <v>0.11</v>
      </c>
      <c r="AF15" s="1">
        <v>0.25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8.6</v>
      </c>
      <c r="AM15" s="1">
        <v>14.85</v>
      </c>
      <c r="AN15" s="1">
        <v>0.3</v>
      </c>
      <c r="AO15" s="1">
        <v>2.8</v>
      </c>
      <c r="AP15" s="1">
        <v>12.25</v>
      </c>
      <c r="AQ15" s="1">
        <v>14.5</v>
      </c>
      <c r="AR15" s="1">
        <v>0.5</v>
      </c>
      <c r="AS15" s="1">
        <v>3</v>
      </c>
      <c r="AT15" s="1">
        <v>1.75</v>
      </c>
      <c r="AU15" s="1">
        <v>2.75</v>
      </c>
      <c r="AV15" s="1">
        <v>1</v>
      </c>
      <c r="AW15" s="1">
        <v>36</v>
      </c>
      <c r="AX15" s="1">
        <v>5.25</v>
      </c>
      <c r="AY15" s="1">
        <v>0.25</v>
      </c>
      <c r="AZ15" s="1">
        <v>0.25</v>
      </c>
      <c r="BA15" s="1">
        <v>1</v>
      </c>
      <c r="BB15" s="1">
        <v>1.5</v>
      </c>
      <c r="BC15" s="1">
        <v>14.75</v>
      </c>
      <c r="BD15" s="1">
        <v>7.5</v>
      </c>
      <c r="BE15" s="1">
        <v>4.75</v>
      </c>
      <c r="BF15" s="1">
        <v>1.25</v>
      </c>
      <c r="BG15" s="1">
        <v>2.25</v>
      </c>
      <c r="BH15" s="1">
        <v>1.75</v>
      </c>
      <c r="BI15" s="1">
        <v>1.47</v>
      </c>
      <c r="BJ15" s="1">
        <v>31.75</v>
      </c>
      <c r="BK15" s="1">
        <v>28</v>
      </c>
      <c r="BL15" s="1">
        <v>88</v>
      </c>
      <c r="BM15" s="1">
        <v>17.25</v>
      </c>
      <c r="BN15" s="1">
        <v>12.5</v>
      </c>
      <c r="BO15" s="1">
        <v>72</v>
      </c>
      <c r="BP15" s="1">
        <v>5.25</v>
      </c>
      <c r="BQ15" s="1">
        <v>3.75</v>
      </c>
      <c r="BR15" s="1">
        <v>71</v>
      </c>
      <c r="BS15" s="1">
        <v>0</v>
      </c>
      <c r="BT15" s="1">
        <v>0</v>
      </c>
      <c r="BU15" s="1">
        <v>3</v>
      </c>
      <c r="BV15" s="1">
        <v>1</v>
      </c>
      <c r="BW15" s="1">
        <v>1</v>
      </c>
      <c r="BX15" s="1">
        <v>0.75</v>
      </c>
      <c r="BY15" s="1">
        <v>44.25</v>
      </c>
      <c r="BZ15" s="1">
        <v>0</v>
      </c>
      <c r="CA15" s="1">
        <v>2.5</v>
      </c>
      <c r="CB15" s="1">
        <v>3.75</v>
      </c>
      <c r="CC15" s="1">
        <v>0.25</v>
      </c>
      <c r="CD15" s="1">
        <v>0</v>
      </c>
      <c r="CE15" s="1">
        <v>2.25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2.3925803100000005</v>
      </c>
      <c r="CL15" s="1">
        <v>6</v>
      </c>
    </row>
    <row r="16" spans="1:90" x14ac:dyDescent="0.25">
      <c r="A16" s="1" t="s">
        <v>81</v>
      </c>
      <c r="B16" s="1">
        <v>10.6</v>
      </c>
      <c r="C16" s="1">
        <v>6</v>
      </c>
      <c r="D16" s="1">
        <v>86.33</v>
      </c>
      <c r="E16" s="1">
        <v>0.32</v>
      </c>
      <c r="F16" s="1">
        <v>0.42</v>
      </c>
      <c r="G16" s="1">
        <v>0.6</v>
      </c>
      <c r="H16" s="1">
        <v>5</v>
      </c>
      <c r="I16" s="1">
        <v>1.83</v>
      </c>
      <c r="J16" s="1">
        <v>1</v>
      </c>
      <c r="K16" s="1">
        <v>1.17</v>
      </c>
      <c r="L16" s="1">
        <v>0.67</v>
      </c>
      <c r="M16" s="1">
        <v>0.83</v>
      </c>
      <c r="N16" s="1">
        <v>0</v>
      </c>
      <c r="O16" s="1">
        <v>0.42</v>
      </c>
      <c r="P16" s="1">
        <v>0.42</v>
      </c>
      <c r="Q16" s="1">
        <v>0.67</v>
      </c>
      <c r="R16" s="1">
        <v>0.67</v>
      </c>
      <c r="S16" s="1">
        <v>0</v>
      </c>
      <c r="T16" s="1">
        <v>0</v>
      </c>
      <c r="U16" s="1">
        <v>11.83</v>
      </c>
      <c r="V16" s="1">
        <v>9.17</v>
      </c>
      <c r="W16" s="1">
        <v>78</v>
      </c>
      <c r="X16" s="1">
        <v>5.17</v>
      </c>
      <c r="Y16" s="1">
        <v>1.17</v>
      </c>
      <c r="Z16" s="1">
        <v>23</v>
      </c>
      <c r="AA16" s="1">
        <v>5</v>
      </c>
      <c r="AB16" s="1">
        <v>0.17</v>
      </c>
      <c r="AC16" s="1">
        <v>1.67</v>
      </c>
      <c r="AD16" s="1">
        <v>0.17</v>
      </c>
      <c r="AE16" s="1">
        <v>0.18</v>
      </c>
      <c r="AF16" s="1">
        <v>0.17</v>
      </c>
      <c r="AG16" s="1">
        <v>0</v>
      </c>
      <c r="AH16" s="1">
        <v>0</v>
      </c>
      <c r="AI16" s="1">
        <v>0</v>
      </c>
      <c r="AJ16" s="1">
        <v>0.67</v>
      </c>
      <c r="AK16" s="1">
        <v>28.67</v>
      </c>
      <c r="AL16" s="1">
        <v>26.32</v>
      </c>
      <c r="AM16" s="1">
        <v>31.47</v>
      </c>
      <c r="AN16" s="1">
        <v>2.7</v>
      </c>
      <c r="AO16" s="1">
        <v>5.6</v>
      </c>
      <c r="AP16" s="1">
        <v>9</v>
      </c>
      <c r="AQ16" s="1">
        <v>22.5</v>
      </c>
      <c r="AR16" s="1">
        <v>0.33</v>
      </c>
      <c r="AS16" s="1">
        <v>6.83</v>
      </c>
      <c r="AT16" s="1">
        <v>0.5</v>
      </c>
      <c r="AU16" s="1">
        <v>0.33</v>
      </c>
      <c r="AV16" s="1">
        <v>0.17</v>
      </c>
      <c r="AW16" s="1">
        <v>52</v>
      </c>
      <c r="AX16" s="1">
        <v>5</v>
      </c>
      <c r="AY16" s="1">
        <v>0.17</v>
      </c>
      <c r="AZ16" s="1">
        <v>0</v>
      </c>
      <c r="BA16" s="1">
        <v>0.67</v>
      </c>
      <c r="BB16" s="1">
        <v>0.83</v>
      </c>
      <c r="BC16" s="1">
        <v>11.33</v>
      </c>
      <c r="BD16" s="1">
        <v>7</v>
      </c>
      <c r="BE16" s="1">
        <v>3</v>
      </c>
      <c r="BF16" s="1">
        <v>1.5</v>
      </c>
      <c r="BG16" s="1">
        <v>2.33</v>
      </c>
      <c r="BH16" s="1">
        <v>0.5</v>
      </c>
      <c r="BI16" s="1">
        <v>0.8</v>
      </c>
      <c r="BJ16" s="1">
        <v>30</v>
      </c>
      <c r="BK16" s="1">
        <v>25.67</v>
      </c>
      <c r="BL16" s="1">
        <v>86</v>
      </c>
      <c r="BM16" s="1">
        <v>25.5</v>
      </c>
      <c r="BN16" s="1">
        <v>18</v>
      </c>
      <c r="BO16" s="1">
        <v>71</v>
      </c>
      <c r="BP16" s="1">
        <v>11.83</v>
      </c>
      <c r="BQ16" s="1">
        <v>9.17</v>
      </c>
      <c r="BR16" s="1">
        <v>78</v>
      </c>
      <c r="BS16" s="1">
        <v>0.17</v>
      </c>
      <c r="BT16" s="1">
        <v>0.17</v>
      </c>
      <c r="BU16" s="1">
        <v>6</v>
      </c>
      <c r="BV16" s="1">
        <v>0</v>
      </c>
      <c r="BW16" s="1">
        <v>3</v>
      </c>
      <c r="BX16" s="1">
        <v>1.67</v>
      </c>
      <c r="BY16" s="1">
        <v>47.83</v>
      </c>
      <c r="BZ16" s="1">
        <v>3.67</v>
      </c>
      <c r="CA16" s="1">
        <v>1.17</v>
      </c>
      <c r="CB16" s="1">
        <v>6.33</v>
      </c>
      <c r="CC16" s="1">
        <v>0.17</v>
      </c>
      <c r="CD16" s="1">
        <v>0</v>
      </c>
      <c r="CE16" s="1">
        <v>3.5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5.8438546899999997</v>
      </c>
      <c r="CL16" s="1">
        <v>6</v>
      </c>
    </row>
    <row r="17" spans="1:90" x14ac:dyDescent="0.25">
      <c r="A17" s="1" t="s">
        <v>89</v>
      </c>
      <c r="B17" s="1">
        <v>8.9</v>
      </c>
      <c r="C17" s="1">
        <v>3</v>
      </c>
      <c r="D17" s="1">
        <v>58</v>
      </c>
      <c r="E17" s="1">
        <v>0.19</v>
      </c>
      <c r="F17" s="1">
        <v>0</v>
      </c>
      <c r="G17" s="1">
        <v>0.3</v>
      </c>
      <c r="H17" s="1">
        <v>0</v>
      </c>
      <c r="I17" s="1">
        <v>0.33</v>
      </c>
      <c r="J17" s="1">
        <v>0</v>
      </c>
      <c r="K17" s="1">
        <v>0.33</v>
      </c>
      <c r="L17" s="1">
        <v>0</v>
      </c>
      <c r="M17" s="1">
        <v>0</v>
      </c>
      <c r="N17" s="1">
        <v>0</v>
      </c>
      <c r="O17" s="1">
        <v>0.03</v>
      </c>
      <c r="P17" s="1">
        <v>0.03</v>
      </c>
      <c r="Q17" s="1">
        <v>0</v>
      </c>
      <c r="R17" s="1">
        <v>0</v>
      </c>
      <c r="S17" s="1">
        <v>0</v>
      </c>
      <c r="T17" s="1">
        <v>0</v>
      </c>
      <c r="U17" s="1">
        <v>16</v>
      </c>
      <c r="V17" s="1">
        <v>11.67</v>
      </c>
      <c r="W17" s="1">
        <v>73</v>
      </c>
      <c r="X17" s="1">
        <v>1</v>
      </c>
      <c r="Y17" s="1">
        <v>0.33</v>
      </c>
      <c r="Z17" s="1">
        <v>33</v>
      </c>
      <c r="AA17" s="1">
        <v>0</v>
      </c>
      <c r="AB17" s="1">
        <v>0</v>
      </c>
      <c r="AC17" s="1">
        <v>2</v>
      </c>
      <c r="AD17" s="1">
        <v>0.33</v>
      </c>
      <c r="AE17" s="1">
        <v>0.22</v>
      </c>
      <c r="AF17" s="1">
        <v>0</v>
      </c>
      <c r="AG17" s="1">
        <v>0</v>
      </c>
      <c r="AH17" s="1">
        <v>0</v>
      </c>
      <c r="AI17" s="1">
        <v>0</v>
      </c>
      <c r="AJ17" s="1">
        <v>0.67</v>
      </c>
      <c r="AK17" s="1">
        <v>14</v>
      </c>
      <c r="AL17" s="1">
        <v>25.97</v>
      </c>
      <c r="AM17" s="1">
        <v>8.73</v>
      </c>
      <c r="AN17" s="1">
        <v>0.8</v>
      </c>
      <c r="AO17" s="1">
        <v>3.1</v>
      </c>
      <c r="AP17" s="1">
        <v>10</v>
      </c>
      <c r="AQ17" s="1">
        <v>10</v>
      </c>
      <c r="AR17" s="1">
        <v>0</v>
      </c>
      <c r="AS17" s="1">
        <v>2.33</v>
      </c>
      <c r="AT17" s="1">
        <v>0</v>
      </c>
      <c r="AU17" s="1">
        <v>0</v>
      </c>
      <c r="AV17" s="1">
        <v>0</v>
      </c>
      <c r="AX17" s="1">
        <v>2.67</v>
      </c>
      <c r="AY17" s="1">
        <v>0.67</v>
      </c>
      <c r="AZ17" s="1">
        <v>0</v>
      </c>
      <c r="BA17" s="1">
        <v>0</v>
      </c>
      <c r="BB17" s="1">
        <v>0.67</v>
      </c>
      <c r="BC17" s="1">
        <v>10.67</v>
      </c>
      <c r="BD17" s="1">
        <v>5.67</v>
      </c>
      <c r="BE17" s="1">
        <v>5</v>
      </c>
      <c r="BF17" s="1">
        <v>2</v>
      </c>
      <c r="BG17" s="1">
        <v>2</v>
      </c>
      <c r="BH17" s="1">
        <v>1.33</v>
      </c>
      <c r="BI17" s="1">
        <v>1.22</v>
      </c>
      <c r="BJ17" s="1">
        <v>34</v>
      </c>
      <c r="BK17" s="1">
        <v>27.33</v>
      </c>
      <c r="BL17" s="1">
        <v>80</v>
      </c>
      <c r="BM17" s="1">
        <v>28.33</v>
      </c>
      <c r="BN17" s="1">
        <v>21.67</v>
      </c>
      <c r="BO17" s="1">
        <v>76</v>
      </c>
      <c r="BP17" s="1">
        <v>16</v>
      </c>
      <c r="BQ17" s="1">
        <v>11.67</v>
      </c>
      <c r="BR17" s="1">
        <v>73</v>
      </c>
      <c r="BS17" s="1">
        <v>0</v>
      </c>
      <c r="BT17" s="1">
        <v>0</v>
      </c>
      <c r="BU17" s="1">
        <v>2</v>
      </c>
      <c r="BV17" s="1">
        <v>1</v>
      </c>
      <c r="BW17" s="1">
        <v>2</v>
      </c>
      <c r="BX17" s="1">
        <v>2.33</v>
      </c>
      <c r="BY17" s="1">
        <v>46</v>
      </c>
      <c r="BZ17" s="1">
        <v>4.33</v>
      </c>
      <c r="CA17" s="1">
        <v>2.67</v>
      </c>
      <c r="CB17" s="1">
        <v>2.67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3.6792584000000019</v>
      </c>
      <c r="CL17" s="1">
        <v>6</v>
      </c>
    </row>
    <row r="18" spans="1:90" x14ac:dyDescent="0.25">
      <c r="A18" s="1" t="s">
        <v>119</v>
      </c>
      <c r="B18" s="1">
        <v>7.6</v>
      </c>
      <c r="C18" s="1">
        <v>16</v>
      </c>
      <c r="D18" s="1">
        <v>66.62</v>
      </c>
      <c r="E18" s="1">
        <v>0.27</v>
      </c>
      <c r="F18" s="1">
        <v>0.33</v>
      </c>
      <c r="G18" s="1">
        <v>0.6</v>
      </c>
      <c r="H18" s="1">
        <v>12</v>
      </c>
      <c r="I18" s="1">
        <v>2.06</v>
      </c>
      <c r="J18" s="1">
        <v>1.06</v>
      </c>
      <c r="K18" s="1">
        <v>1.38</v>
      </c>
      <c r="L18" s="1">
        <v>0.69</v>
      </c>
      <c r="M18" s="1">
        <v>0.44</v>
      </c>
      <c r="N18" s="1">
        <v>0</v>
      </c>
      <c r="O18" s="1">
        <v>0.28999999999999998</v>
      </c>
      <c r="P18" s="1">
        <v>0.33</v>
      </c>
      <c r="Q18" s="1">
        <v>0.44</v>
      </c>
      <c r="R18" s="1">
        <v>0.38</v>
      </c>
      <c r="S18" s="1">
        <v>0.06</v>
      </c>
      <c r="T18" s="1">
        <v>0</v>
      </c>
      <c r="U18" s="1">
        <v>17.190000000000001</v>
      </c>
      <c r="V18" s="1">
        <v>14</v>
      </c>
      <c r="W18" s="1">
        <v>81</v>
      </c>
      <c r="X18" s="1">
        <v>4.5</v>
      </c>
      <c r="Y18" s="1">
        <v>1.25</v>
      </c>
      <c r="Z18" s="1">
        <v>28</v>
      </c>
      <c r="AA18" s="1">
        <v>2.31</v>
      </c>
      <c r="AB18" s="1">
        <v>0.12</v>
      </c>
      <c r="AC18" s="1">
        <v>1.44</v>
      </c>
      <c r="AD18" s="1">
        <v>0.38</v>
      </c>
      <c r="AE18" s="1">
        <v>0.25</v>
      </c>
      <c r="AF18" s="1">
        <v>0.31</v>
      </c>
      <c r="AG18" s="1">
        <v>0</v>
      </c>
      <c r="AH18" s="1">
        <v>0.06</v>
      </c>
      <c r="AI18" s="1">
        <v>0</v>
      </c>
      <c r="AJ18" s="1">
        <v>0.31</v>
      </c>
      <c r="AK18" s="1">
        <v>30</v>
      </c>
      <c r="AL18" s="1">
        <v>24.87</v>
      </c>
      <c r="AM18" s="1">
        <v>27.71</v>
      </c>
      <c r="AN18" s="1">
        <v>2.4</v>
      </c>
      <c r="AO18" s="1">
        <v>4.9000000000000004</v>
      </c>
      <c r="AP18" s="1">
        <v>8.56</v>
      </c>
      <c r="AQ18" s="1">
        <v>19.25</v>
      </c>
      <c r="AR18" s="1">
        <v>0.5</v>
      </c>
      <c r="AS18" s="1">
        <v>5.56</v>
      </c>
      <c r="AT18" s="1">
        <v>0.56000000000000005</v>
      </c>
      <c r="AU18" s="1">
        <v>1.25</v>
      </c>
      <c r="AV18" s="1">
        <v>0.69</v>
      </c>
      <c r="AW18" s="1">
        <v>55</v>
      </c>
      <c r="AX18" s="1">
        <v>2.81</v>
      </c>
      <c r="AY18" s="1">
        <v>0.38</v>
      </c>
      <c r="AZ18" s="1">
        <v>0</v>
      </c>
      <c r="BA18" s="1">
        <v>0.44</v>
      </c>
      <c r="BB18" s="1">
        <v>0.81</v>
      </c>
      <c r="BC18" s="1">
        <v>8.31</v>
      </c>
      <c r="BD18" s="1">
        <v>4.8099999999999996</v>
      </c>
      <c r="BE18" s="1">
        <v>3.25</v>
      </c>
      <c r="BF18" s="1">
        <v>0.31</v>
      </c>
      <c r="BG18" s="1">
        <v>1.31</v>
      </c>
      <c r="BH18" s="1">
        <v>1.25</v>
      </c>
      <c r="BI18" s="1">
        <v>1.05</v>
      </c>
      <c r="BJ18" s="1">
        <v>29.94</v>
      </c>
      <c r="BK18" s="1">
        <v>25.38</v>
      </c>
      <c r="BL18" s="1">
        <v>85</v>
      </c>
      <c r="BM18" s="1">
        <v>28.56</v>
      </c>
      <c r="BN18" s="1">
        <v>21.31</v>
      </c>
      <c r="BO18" s="1">
        <v>75</v>
      </c>
      <c r="BP18" s="1">
        <v>17.190000000000001</v>
      </c>
      <c r="BQ18" s="1">
        <v>14</v>
      </c>
      <c r="BR18" s="1">
        <v>81</v>
      </c>
      <c r="BS18" s="1">
        <v>0.25</v>
      </c>
      <c r="BT18" s="1">
        <v>0.19</v>
      </c>
      <c r="BU18" s="1">
        <v>12</v>
      </c>
      <c r="BV18" s="1">
        <v>4</v>
      </c>
      <c r="BW18" s="1">
        <v>3</v>
      </c>
      <c r="BX18" s="1">
        <v>0.5</v>
      </c>
      <c r="BY18" s="1">
        <v>45.94</v>
      </c>
      <c r="BZ18" s="1">
        <v>4.12</v>
      </c>
      <c r="CA18" s="1">
        <v>2.31</v>
      </c>
      <c r="CB18" s="1">
        <v>5.81</v>
      </c>
      <c r="CC18" s="1">
        <v>0.44</v>
      </c>
      <c r="CD18" s="1">
        <v>0</v>
      </c>
      <c r="CE18" s="1">
        <v>2</v>
      </c>
      <c r="CF18" s="1">
        <v>0</v>
      </c>
      <c r="CG18" s="1">
        <v>0.19</v>
      </c>
      <c r="CH18" s="1">
        <v>0</v>
      </c>
      <c r="CI18" s="1">
        <v>0.06</v>
      </c>
      <c r="CJ18" s="1">
        <v>0.06</v>
      </c>
      <c r="CK18" s="1">
        <f t="shared" si="0"/>
        <v>5.7879120899999972</v>
      </c>
      <c r="CL18" s="1">
        <v>4</v>
      </c>
    </row>
    <row r="19" spans="1:90" x14ac:dyDescent="0.25">
      <c r="A19" s="1" t="s">
        <v>79</v>
      </c>
      <c r="B19" s="1">
        <v>4.8</v>
      </c>
      <c r="C19" s="1">
        <v>13</v>
      </c>
      <c r="D19" s="1">
        <v>66</v>
      </c>
      <c r="E19" s="1">
        <v>0.03</v>
      </c>
      <c r="F19" s="1">
        <v>0.04</v>
      </c>
      <c r="G19" s="1">
        <v>0</v>
      </c>
      <c r="H19" s="1">
        <v>1</v>
      </c>
      <c r="I19" s="1">
        <v>0.31</v>
      </c>
      <c r="J19" s="1">
        <v>0.15</v>
      </c>
      <c r="K19" s="1">
        <v>0.08</v>
      </c>
      <c r="L19" s="1">
        <v>0.23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6.62</v>
      </c>
      <c r="V19" s="1">
        <v>5.15</v>
      </c>
      <c r="W19" s="1">
        <v>78</v>
      </c>
      <c r="X19" s="1">
        <v>0.15</v>
      </c>
      <c r="Y19" s="1">
        <v>0</v>
      </c>
      <c r="Z19" s="1">
        <v>0</v>
      </c>
      <c r="AA19" s="1">
        <v>0</v>
      </c>
      <c r="AB19" s="1">
        <v>0</v>
      </c>
      <c r="AC19" s="1">
        <v>0.38</v>
      </c>
      <c r="AD19" s="1">
        <v>0</v>
      </c>
      <c r="AE19" s="1">
        <v>0.02</v>
      </c>
      <c r="AF19" s="1">
        <v>0.08</v>
      </c>
      <c r="AG19" s="1">
        <v>0</v>
      </c>
      <c r="AH19" s="1">
        <v>0</v>
      </c>
      <c r="AI19" s="1">
        <v>0</v>
      </c>
      <c r="AJ19" s="1">
        <v>0.08</v>
      </c>
      <c r="AK19" s="1">
        <v>2.31</v>
      </c>
      <c r="AL19" s="1">
        <v>5.95</v>
      </c>
      <c r="AM19" s="1">
        <v>9.3699999999999992</v>
      </c>
      <c r="AN19" s="1">
        <v>0.2</v>
      </c>
      <c r="AO19" s="1">
        <v>2.5</v>
      </c>
      <c r="AP19" s="1">
        <v>8.77</v>
      </c>
      <c r="AQ19" s="1">
        <v>9.4600000000000009</v>
      </c>
      <c r="AR19" s="1">
        <v>0.08</v>
      </c>
      <c r="AS19" s="1">
        <v>2.08</v>
      </c>
      <c r="AT19" s="1">
        <v>1.54</v>
      </c>
      <c r="AU19" s="1">
        <v>1.23</v>
      </c>
      <c r="AV19" s="1">
        <v>0.92</v>
      </c>
      <c r="AW19" s="1">
        <v>75</v>
      </c>
      <c r="AX19" s="1">
        <v>3.62</v>
      </c>
      <c r="AY19" s="1">
        <v>1.08</v>
      </c>
      <c r="AZ19" s="1">
        <v>0.08</v>
      </c>
      <c r="BA19" s="1">
        <v>0.69</v>
      </c>
      <c r="BB19" s="1">
        <v>1.85</v>
      </c>
      <c r="BC19" s="1">
        <v>15</v>
      </c>
      <c r="BD19" s="1">
        <v>9.77</v>
      </c>
      <c r="BE19" s="1">
        <v>5</v>
      </c>
      <c r="BF19" s="1">
        <v>1</v>
      </c>
      <c r="BG19" s="1">
        <v>3.15</v>
      </c>
      <c r="BH19" s="1">
        <v>1.77</v>
      </c>
      <c r="BI19" s="1">
        <v>1.56</v>
      </c>
      <c r="BJ19" s="1">
        <v>31.23</v>
      </c>
      <c r="BK19" s="1">
        <v>26.31</v>
      </c>
      <c r="BL19" s="1">
        <v>84</v>
      </c>
      <c r="BM19" s="1">
        <v>17.690000000000001</v>
      </c>
      <c r="BN19" s="1">
        <v>14.31</v>
      </c>
      <c r="BO19" s="1">
        <v>81</v>
      </c>
      <c r="BP19" s="1">
        <v>6.62</v>
      </c>
      <c r="BQ19" s="1">
        <v>5.15</v>
      </c>
      <c r="BR19" s="1">
        <v>78</v>
      </c>
      <c r="BS19" s="1">
        <v>0</v>
      </c>
      <c r="BT19" s="1">
        <v>0</v>
      </c>
      <c r="BU19" s="1">
        <v>9</v>
      </c>
      <c r="BV19" s="1">
        <v>4</v>
      </c>
      <c r="BW19" s="1">
        <v>4</v>
      </c>
      <c r="BX19" s="1">
        <v>0.85</v>
      </c>
      <c r="BY19" s="1">
        <v>41.08</v>
      </c>
      <c r="BZ19" s="1">
        <v>0.38</v>
      </c>
      <c r="CA19" s="1">
        <v>3.54</v>
      </c>
      <c r="CB19" s="1">
        <v>0.69</v>
      </c>
      <c r="CC19" s="1">
        <v>0.23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2.8952890800000008</v>
      </c>
      <c r="CL19" s="1">
        <v>3</v>
      </c>
    </row>
    <row r="20" spans="1:90" x14ac:dyDescent="0.25">
      <c r="A20" s="1" t="s">
        <v>114</v>
      </c>
      <c r="B20" s="1">
        <v>4.8</v>
      </c>
      <c r="C20" s="1">
        <v>12</v>
      </c>
      <c r="D20" s="1">
        <v>90</v>
      </c>
      <c r="E20" s="1">
        <v>0.05</v>
      </c>
      <c r="F20" s="1">
        <v>0.05</v>
      </c>
      <c r="G20" s="1">
        <v>0.1</v>
      </c>
      <c r="H20" s="1">
        <v>1</v>
      </c>
      <c r="I20" s="1">
        <v>0.83</v>
      </c>
      <c r="J20" s="1">
        <v>0.17</v>
      </c>
      <c r="K20" s="1">
        <v>0.42</v>
      </c>
      <c r="L20" s="1">
        <v>0.42</v>
      </c>
      <c r="M20" s="1">
        <v>0</v>
      </c>
      <c r="N20" s="1">
        <v>0.08</v>
      </c>
      <c r="O20" s="1">
        <v>0.04</v>
      </c>
      <c r="P20" s="1">
        <v>0.04</v>
      </c>
      <c r="Q20" s="1">
        <v>0</v>
      </c>
      <c r="R20" s="1">
        <v>0</v>
      </c>
      <c r="S20" s="1">
        <v>0</v>
      </c>
      <c r="T20" s="1">
        <v>0</v>
      </c>
      <c r="U20" s="1">
        <v>7.58</v>
      </c>
      <c r="V20" s="1">
        <v>5.08</v>
      </c>
      <c r="W20" s="1">
        <v>67</v>
      </c>
      <c r="X20" s="1">
        <v>0.08</v>
      </c>
      <c r="Y20" s="1">
        <v>0</v>
      </c>
      <c r="Z20" s="1">
        <v>0</v>
      </c>
      <c r="AA20" s="1">
        <v>0</v>
      </c>
      <c r="AB20" s="1">
        <v>0</v>
      </c>
      <c r="AC20" s="1">
        <v>0.08</v>
      </c>
      <c r="AD20" s="1">
        <v>0</v>
      </c>
      <c r="AE20" s="1">
        <v>0.03</v>
      </c>
      <c r="AF20" s="1">
        <v>0.08</v>
      </c>
      <c r="AG20" s="1">
        <v>0</v>
      </c>
      <c r="AH20" s="1">
        <v>0.25</v>
      </c>
      <c r="AI20" s="1">
        <v>0</v>
      </c>
      <c r="AJ20" s="1">
        <v>0.17</v>
      </c>
      <c r="AK20" s="1">
        <v>11.42</v>
      </c>
      <c r="AL20" s="1">
        <v>3.11</v>
      </c>
      <c r="AM20" s="1">
        <v>16.62</v>
      </c>
      <c r="AN20" s="1">
        <v>0.3</v>
      </c>
      <c r="AO20" s="1">
        <v>2.8</v>
      </c>
      <c r="AP20" s="1">
        <v>12.17</v>
      </c>
      <c r="AQ20" s="1">
        <v>12.92</v>
      </c>
      <c r="AR20" s="1">
        <v>0</v>
      </c>
      <c r="AS20" s="1">
        <v>2.17</v>
      </c>
      <c r="AT20" s="1">
        <v>1.67</v>
      </c>
      <c r="AU20" s="1">
        <v>3.5</v>
      </c>
      <c r="AV20" s="1">
        <v>1.92</v>
      </c>
      <c r="AW20" s="1">
        <v>55</v>
      </c>
      <c r="AX20" s="1">
        <v>9.08</v>
      </c>
      <c r="AY20" s="1">
        <v>2.25</v>
      </c>
      <c r="AZ20" s="1">
        <v>0.33</v>
      </c>
      <c r="BA20" s="1">
        <v>2.17</v>
      </c>
      <c r="BB20" s="1">
        <v>4.75</v>
      </c>
      <c r="BC20" s="1">
        <v>15.58</v>
      </c>
      <c r="BD20" s="1">
        <v>10.58</v>
      </c>
      <c r="BE20" s="1">
        <v>5.08</v>
      </c>
      <c r="BF20" s="1">
        <v>1.25</v>
      </c>
      <c r="BG20" s="1">
        <v>2.83</v>
      </c>
      <c r="BH20" s="1">
        <v>2.42</v>
      </c>
      <c r="BI20" s="1">
        <v>1.81</v>
      </c>
      <c r="BJ20" s="1">
        <v>50.92</v>
      </c>
      <c r="BK20" s="1">
        <v>40.67</v>
      </c>
      <c r="BL20" s="1">
        <v>80</v>
      </c>
      <c r="BM20" s="1">
        <v>22.33</v>
      </c>
      <c r="BN20" s="1">
        <v>16</v>
      </c>
      <c r="BO20" s="1">
        <v>72</v>
      </c>
      <c r="BP20" s="1">
        <v>7.58</v>
      </c>
      <c r="BQ20" s="1">
        <v>5.08</v>
      </c>
      <c r="BR20" s="1">
        <v>67</v>
      </c>
      <c r="BS20" s="1">
        <v>0.08</v>
      </c>
      <c r="BT20" s="1">
        <v>0</v>
      </c>
      <c r="BU20" s="1">
        <v>12</v>
      </c>
      <c r="BV20" s="1">
        <v>0</v>
      </c>
      <c r="BW20" s="1">
        <v>0</v>
      </c>
      <c r="BX20" s="1">
        <v>0.67</v>
      </c>
      <c r="BY20" s="1">
        <v>67.83</v>
      </c>
      <c r="BZ20" s="1">
        <v>0.92</v>
      </c>
      <c r="CA20" s="1">
        <v>3.75</v>
      </c>
      <c r="CB20" s="1">
        <v>0.83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3.1640339200000014</v>
      </c>
      <c r="CL20" s="1">
        <v>3</v>
      </c>
    </row>
    <row r="21" spans="1:90" x14ac:dyDescent="0.25">
      <c r="A21" s="1" t="s">
        <v>133</v>
      </c>
      <c r="B21" s="1">
        <v>7</v>
      </c>
      <c r="C21" s="1">
        <v>17</v>
      </c>
      <c r="D21" s="1">
        <v>64.709999999999994</v>
      </c>
      <c r="E21" s="1">
        <v>0.26</v>
      </c>
      <c r="F21" s="1">
        <v>0.33</v>
      </c>
      <c r="G21" s="1">
        <v>0.4</v>
      </c>
      <c r="H21" s="1">
        <v>10</v>
      </c>
      <c r="I21" s="1">
        <v>2.06</v>
      </c>
      <c r="J21" s="1">
        <v>1</v>
      </c>
      <c r="K21" s="1">
        <v>0.88</v>
      </c>
      <c r="L21" s="1">
        <v>1.18</v>
      </c>
      <c r="M21" s="1">
        <v>0.18</v>
      </c>
      <c r="N21" s="1">
        <v>0.06</v>
      </c>
      <c r="O21" s="1">
        <v>0.22</v>
      </c>
      <c r="P21" s="1">
        <v>0.22</v>
      </c>
      <c r="Q21" s="1">
        <v>0.28999999999999998</v>
      </c>
      <c r="R21" s="1">
        <v>0.28999999999999998</v>
      </c>
      <c r="S21" s="1">
        <v>0</v>
      </c>
      <c r="T21" s="1">
        <v>0</v>
      </c>
      <c r="U21" s="1">
        <v>10.29</v>
      </c>
      <c r="V21" s="1">
        <v>7</v>
      </c>
      <c r="W21" s="1">
        <v>68</v>
      </c>
      <c r="X21" s="1">
        <v>2.35</v>
      </c>
      <c r="Y21" s="1">
        <v>0.47</v>
      </c>
      <c r="Z21" s="1">
        <v>20</v>
      </c>
      <c r="AA21" s="1">
        <v>2.06</v>
      </c>
      <c r="AB21" s="1">
        <v>0.18</v>
      </c>
      <c r="AC21" s="1">
        <v>1.06</v>
      </c>
      <c r="AD21" s="1">
        <v>0.28999999999999998</v>
      </c>
      <c r="AE21" s="1">
        <v>0.19</v>
      </c>
      <c r="AF21" s="1">
        <v>0.28999999999999998</v>
      </c>
      <c r="AG21" s="1">
        <v>0</v>
      </c>
      <c r="AH21" s="1">
        <v>0.12</v>
      </c>
      <c r="AI21" s="1">
        <v>0</v>
      </c>
      <c r="AJ21" s="1">
        <v>0.12</v>
      </c>
      <c r="AK21" s="1">
        <v>21.06</v>
      </c>
      <c r="AL21" s="1">
        <v>15.79</v>
      </c>
      <c r="AM21" s="1">
        <v>18.98</v>
      </c>
      <c r="AN21" s="1">
        <v>1.7</v>
      </c>
      <c r="AO21" s="1">
        <v>4</v>
      </c>
      <c r="AP21" s="1">
        <v>7.65</v>
      </c>
      <c r="AQ21" s="1">
        <v>15.59</v>
      </c>
      <c r="AR21" s="1">
        <v>0.59</v>
      </c>
      <c r="AS21" s="1">
        <v>4.6500000000000004</v>
      </c>
      <c r="AT21" s="1">
        <v>1.41</v>
      </c>
      <c r="AU21" s="1">
        <v>1</v>
      </c>
      <c r="AV21" s="1">
        <v>0.53</v>
      </c>
      <c r="AW21" s="1">
        <v>53</v>
      </c>
      <c r="AX21" s="1">
        <v>2.65</v>
      </c>
      <c r="AY21" s="1">
        <v>0.06</v>
      </c>
      <c r="AZ21" s="1">
        <v>0</v>
      </c>
      <c r="BA21" s="1">
        <v>0.24</v>
      </c>
      <c r="BB21" s="1">
        <v>0.28999999999999998</v>
      </c>
      <c r="BC21" s="1">
        <v>15.53</v>
      </c>
      <c r="BD21" s="1">
        <v>10.35</v>
      </c>
      <c r="BE21" s="1">
        <v>5.29</v>
      </c>
      <c r="BF21" s="1">
        <v>1.1200000000000001</v>
      </c>
      <c r="BG21" s="1">
        <v>2.88</v>
      </c>
      <c r="BH21" s="1">
        <v>2.1800000000000002</v>
      </c>
      <c r="BI21" s="1">
        <v>1.79</v>
      </c>
      <c r="BJ21" s="1">
        <v>21.65</v>
      </c>
      <c r="BK21" s="1">
        <v>17.239999999999998</v>
      </c>
      <c r="BL21" s="1">
        <v>80</v>
      </c>
      <c r="BM21" s="1">
        <v>17.59</v>
      </c>
      <c r="BN21" s="1">
        <v>11.59</v>
      </c>
      <c r="BO21" s="1">
        <v>66</v>
      </c>
      <c r="BP21" s="1">
        <v>10.29</v>
      </c>
      <c r="BQ21" s="1">
        <v>7</v>
      </c>
      <c r="BR21" s="1">
        <v>68</v>
      </c>
      <c r="BS21" s="1">
        <v>0.53</v>
      </c>
      <c r="BT21" s="1">
        <v>0.18</v>
      </c>
      <c r="BU21" s="1">
        <v>13</v>
      </c>
      <c r="BV21" s="1">
        <v>4</v>
      </c>
      <c r="BW21" s="1">
        <v>10</v>
      </c>
      <c r="BX21" s="1">
        <v>0.82</v>
      </c>
      <c r="BY21" s="1">
        <v>34.119999999999997</v>
      </c>
      <c r="BZ21" s="1">
        <v>2.1800000000000002</v>
      </c>
      <c r="CA21" s="1">
        <v>3.76</v>
      </c>
      <c r="CB21" s="1">
        <v>4.59</v>
      </c>
      <c r="CC21" s="1">
        <v>0.35</v>
      </c>
      <c r="CD21" s="1">
        <v>0.06</v>
      </c>
      <c r="CE21" s="1">
        <v>1.65</v>
      </c>
      <c r="CF21" s="1">
        <v>0.06</v>
      </c>
      <c r="CG21" s="1">
        <v>0.28999999999999998</v>
      </c>
      <c r="CH21" s="1">
        <v>0</v>
      </c>
      <c r="CI21" s="1">
        <v>0</v>
      </c>
      <c r="CJ21" s="1">
        <v>0</v>
      </c>
      <c r="CK21" s="1">
        <f t="shared" si="0"/>
        <v>4.3185531899999967</v>
      </c>
      <c r="CL21" s="1">
        <v>3</v>
      </c>
    </row>
    <row r="22" spans="1:90" x14ac:dyDescent="0.25">
      <c r="A22" s="1" t="s">
        <v>160</v>
      </c>
      <c r="B22" s="1">
        <v>7.6</v>
      </c>
      <c r="C22" s="1">
        <v>13</v>
      </c>
      <c r="D22" s="1">
        <v>75.23</v>
      </c>
      <c r="E22" s="1">
        <v>0.23</v>
      </c>
      <c r="F22" s="1">
        <v>0.13</v>
      </c>
      <c r="G22" s="1">
        <v>0.6</v>
      </c>
      <c r="H22" s="1">
        <v>4</v>
      </c>
      <c r="I22" s="1">
        <v>2</v>
      </c>
      <c r="J22" s="1">
        <v>0.85</v>
      </c>
      <c r="K22" s="1">
        <v>1.77</v>
      </c>
      <c r="L22" s="1">
        <v>0.23</v>
      </c>
      <c r="M22" s="1">
        <v>0.46</v>
      </c>
      <c r="N22" s="1">
        <v>0.15</v>
      </c>
      <c r="O22" s="1">
        <v>0.32</v>
      </c>
      <c r="P22" s="1">
        <v>0.32</v>
      </c>
      <c r="Q22" s="1">
        <v>0.15</v>
      </c>
      <c r="R22" s="1">
        <v>0.15</v>
      </c>
      <c r="S22" s="1">
        <v>0</v>
      </c>
      <c r="T22" s="1">
        <v>0.08</v>
      </c>
      <c r="U22" s="1">
        <v>22.23</v>
      </c>
      <c r="V22" s="1">
        <v>19</v>
      </c>
      <c r="W22" s="1">
        <v>85</v>
      </c>
      <c r="X22" s="1">
        <v>1.62</v>
      </c>
      <c r="Y22" s="1">
        <v>0.23</v>
      </c>
      <c r="Z22" s="1">
        <v>14</v>
      </c>
      <c r="AA22" s="1">
        <v>0.54</v>
      </c>
      <c r="AB22" s="1">
        <v>0</v>
      </c>
      <c r="AC22" s="1">
        <v>2.31</v>
      </c>
      <c r="AD22" s="1">
        <v>0.15</v>
      </c>
      <c r="AE22" s="1">
        <v>0.22</v>
      </c>
      <c r="AF22" s="1">
        <v>0.15</v>
      </c>
      <c r="AG22" s="1">
        <v>0</v>
      </c>
      <c r="AH22" s="1">
        <v>0.08</v>
      </c>
      <c r="AI22" s="1">
        <v>0</v>
      </c>
      <c r="AJ22" s="1">
        <v>0.69</v>
      </c>
      <c r="AK22" s="1">
        <v>40.69</v>
      </c>
      <c r="AL22" s="1">
        <v>30.94</v>
      </c>
      <c r="AM22" s="1">
        <v>18.12</v>
      </c>
      <c r="AN22" s="1">
        <v>2.2999999999999998</v>
      </c>
      <c r="AO22" s="1">
        <v>5.0999999999999996</v>
      </c>
      <c r="AP22" s="1">
        <v>11.15</v>
      </c>
      <c r="AQ22" s="1">
        <v>15.31</v>
      </c>
      <c r="AR22" s="1">
        <v>0</v>
      </c>
      <c r="AS22" s="1">
        <v>3.77</v>
      </c>
      <c r="AT22" s="1">
        <v>0.23</v>
      </c>
      <c r="AU22" s="1">
        <v>0.77</v>
      </c>
      <c r="AV22" s="1">
        <v>0.69</v>
      </c>
      <c r="AW22" s="1">
        <v>90</v>
      </c>
      <c r="AX22" s="1">
        <v>2.46</v>
      </c>
      <c r="AY22" s="1">
        <v>0.23</v>
      </c>
      <c r="AZ22" s="1">
        <v>0.08</v>
      </c>
      <c r="BA22" s="1">
        <v>0.08</v>
      </c>
      <c r="BB22" s="1">
        <v>0.38</v>
      </c>
      <c r="BC22" s="1">
        <v>6.77</v>
      </c>
      <c r="BD22" s="1">
        <v>4.38</v>
      </c>
      <c r="BE22" s="1">
        <v>2.15</v>
      </c>
      <c r="BF22" s="1">
        <v>0.77</v>
      </c>
      <c r="BG22" s="1">
        <v>1.08</v>
      </c>
      <c r="BH22" s="1">
        <v>0.69</v>
      </c>
      <c r="BI22" s="1">
        <v>0.67</v>
      </c>
      <c r="BJ22" s="1">
        <v>37.54</v>
      </c>
      <c r="BK22" s="1">
        <v>33.15</v>
      </c>
      <c r="BL22" s="1">
        <v>88</v>
      </c>
      <c r="BM22" s="1">
        <v>32.46</v>
      </c>
      <c r="BN22" s="1">
        <v>27.08</v>
      </c>
      <c r="BO22" s="1">
        <v>83</v>
      </c>
      <c r="BP22" s="1">
        <v>22.23</v>
      </c>
      <c r="BQ22" s="1">
        <v>19</v>
      </c>
      <c r="BR22" s="1">
        <v>85</v>
      </c>
      <c r="BS22" s="1">
        <v>0.08</v>
      </c>
      <c r="BT22" s="1">
        <v>0.08</v>
      </c>
      <c r="BU22" s="1">
        <v>12</v>
      </c>
      <c r="BV22" s="1">
        <v>1</v>
      </c>
      <c r="BW22" s="1">
        <v>7</v>
      </c>
      <c r="BX22" s="1">
        <v>1.54</v>
      </c>
      <c r="BY22" s="1">
        <v>51.77</v>
      </c>
      <c r="BZ22" s="1">
        <v>7.46</v>
      </c>
      <c r="CA22" s="1">
        <v>1.54</v>
      </c>
      <c r="CB22" s="1">
        <v>3.23</v>
      </c>
      <c r="CC22" s="1">
        <v>0.62</v>
      </c>
      <c r="CD22" s="1">
        <v>0</v>
      </c>
      <c r="CE22" s="1">
        <v>0.15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5.406021560000001</v>
      </c>
      <c r="CL22" s="1">
        <v>3</v>
      </c>
    </row>
    <row r="23" spans="1:90" x14ac:dyDescent="0.25">
      <c r="A23" s="1" t="s">
        <v>170</v>
      </c>
      <c r="B23" s="1">
        <v>4.8</v>
      </c>
      <c r="C23" s="1">
        <v>11</v>
      </c>
      <c r="D23" s="1">
        <v>38.549999999999997</v>
      </c>
      <c r="E23" s="1">
        <v>0.05</v>
      </c>
      <c r="F23" s="1">
        <v>7.0000000000000007E-2</v>
      </c>
      <c r="G23" s="1">
        <v>0.1</v>
      </c>
      <c r="H23" s="1">
        <v>2</v>
      </c>
      <c r="I23" s="1">
        <v>0.64</v>
      </c>
      <c r="J23" s="1">
        <v>0.18</v>
      </c>
      <c r="K23" s="1">
        <v>0.36</v>
      </c>
      <c r="L23" s="1">
        <v>0.27</v>
      </c>
      <c r="M23" s="1">
        <v>0.09</v>
      </c>
      <c r="N23" s="1">
        <v>0.18</v>
      </c>
      <c r="O23" s="1">
        <v>0.06</v>
      </c>
      <c r="P23" s="1">
        <v>0.06</v>
      </c>
      <c r="Q23" s="1">
        <v>0.09</v>
      </c>
      <c r="R23" s="1">
        <v>0.09</v>
      </c>
      <c r="S23" s="1">
        <v>0</v>
      </c>
      <c r="T23" s="1">
        <v>0</v>
      </c>
      <c r="U23" s="1">
        <v>6.91</v>
      </c>
      <c r="V23" s="1">
        <v>5.82</v>
      </c>
      <c r="W23" s="1">
        <v>84</v>
      </c>
      <c r="X23" s="1">
        <v>0.18</v>
      </c>
      <c r="Y23" s="1">
        <v>0.09</v>
      </c>
      <c r="Z23" s="1">
        <v>50</v>
      </c>
      <c r="AA23" s="1">
        <v>0</v>
      </c>
      <c r="AB23" s="1">
        <v>0</v>
      </c>
      <c r="AC23" s="1">
        <v>0.55000000000000004</v>
      </c>
      <c r="AD23" s="1">
        <v>0.09</v>
      </c>
      <c r="AE23" s="1">
        <v>0.06</v>
      </c>
      <c r="AF23" s="1">
        <v>0.09</v>
      </c>
      <c r="AG23" s="1">
        <v>0</v>
      </c>
      <c r="AH23" s="1">
        <v>0.09</v>
      </c>
      <c r="AI23" s="1">
        <v>0</v>
      </c>
      <c r="AJ23" s="1">
        <v>0.09</v>
      </c>
      <c r="AK23" s="1">
        <v>5.36</v>
      </c>
      <c r="AL23" s="1">
        <v>8.83</v>
      </c>
      <c r="AM23" s="1">
        <v>9</v>
      </c>
      <c r="AN23" s="1">
        <v>0.5</v>
      </c>
      <c r="AO23" s="1">
        <v>2.5</v>
      </c>
      <c r="AP23" s="1">
        <v>7</v>
      </c>
      <c r="AQ23" s="1">
        <v>9.4499999999999993</v>
      </c>
      <c r="AR23" s="1">
        <v>0.18</v>
      </c>
      <c r="AS23" s="1">
        <v>2.27</v>
      </c>
      <c r="AT23" s="1">
        <v>0.64</v>
      </c>
      <c r="AU23" s="1">
        <v>1</v>
      </c>
      <c r="AV23" s="1">
        <v>0.55000000000000004</v>
      </c>
      <c r="AW23" s="1">
        <v>55</v>
      </c>
      <c r="AX23" s="1">
        <v>4.18</v>
      </c>
      <c r="AY23" s="1">
        <v>0.27</v>
      </c>
      <c r="AZ23" s="1">
        <v>0</v>
      </c>
      <c r="BA23" s="1">
        <v>0.36</v>
      </c>
      <c r="BB23" s="1">
        <v>0.64</v>
      </c>
      <c r="BC23" s="1">
        <v>8.18</v>
      </c>
      <c r="BD23" s="1">
        <v>5</v>
      </c>
      <c r="BE23" s="1">
        <v>2.73</v>
      </c>
      <c r="BF23" s="1">
        <v>0.91</v>
      </c>
      <c r="BG23" s="1">
        <v>1.27</v>
      </c>
      <c r="BH23" s="1">
        <v>1</v>
      </c>
      <c r="BI23" s="1">
        <v>0.86</v>
      </c>
      <c r="BJ23" s="1">
        <v>30.91</v>
      </c>
      <c r="BK23" s="1">
        <v>27</v>
      </c>
      <c r="BL23" s="1">
        <v>87</v>
      </c>
      <c r="BM23" s="1">
        <v>18.55</v>
      </c>
      <c r="BN23" s="1">
        <v>15.45</v>
      </c>
      <c r="BO23" s="1">
        <v>83</v>
      </c>
      <c r="BP23" s="1">
        <v>6.91</v>
      </c>
      <c r="BQ23" s="1">
        <v>5.82</v>
      </c>
      <c r="BR23" s="1">
        <v>84</v>
      </c>
      <c r="BS23" s="1">
        <v>0.18</v>
      </c>
      <c r="BT23" s="1">
        <v>0</v>
      </c>
      <c r="BU23" s="1">
        <v>4</v>
      </c>
      <c r="BV23" s="1">
        <v>7</v>
      </c>
      <c r="BW23" s="1">
        <v>1</v>
      </c>
      <c r="BX23" s="1">
        <v>0.18</v>
      </c>
      <c r="BY23" s="1">
        <v>36.549999999999997</v>
      </c>
      <c r="BZ23" s="1">
        <v>0.64</v>
      </c>
      <c r="CA23" s="1">
        <v>3.45</v>
      </c>
      <c r="CB23" s="1">
        <v>1.27</v>
      </c>
      <c r="CC23" s="1">
        <v>0.18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3.42982349</v>
      </c>
      <c r="CL23" s="1">
        <v>3</v>
      </c>
    </row>
    <row r="24" spans="1:90" x14ac:dyDescent="0.25">
      <c r="A24" s="1" t="s">
        <v>196</v>
      </c>
      <c r="B24" s="1">
        <v>7.5</v>
      </c>
      <c r="C24" s="1">
        <v>18</v>
      </c>
      <c r="D24" s="1">
        <v>84.67</v>
      </c>
      <c r="E24" s="1">
        <v>0.21</v>
      </c>
      <c r="F24" s="1">
        <v>0.2</v>
      </c>
      <c r="G24" s="1">
        <v>0.5</v>
      </c>
      <c r="H24" s="1">
        <v>10</v>
      </c>
      <c r="I24" s="1">
        <v>1.33</v>
      </c>
      <c r="J24" s="1">
        <v>0.83</v>
      </c>
      <c r="K24" s="1">
        <v>1.28</v>
      </c>
      <c r="L24" s="1">
        <v>0.06</v>
      </c>
      <c r="M24" s="1">
        <v>0.44</v>
      </c>
      <c r="N24" s="1">
        <v>0.11</v>
      </c>
      <c r="O24" s="1">
        <v>0.28999999999999998</v>
      </c>
      <c r="P24" s="1">
        <v>0.28999999999999998</v>
      </c>
      <c r="Q24" s="1">
        <v>0.39</v>
      </c>
      <c r="R24" s="1">
        <v>0.39</v>
      </c>
      <c r="S24" s="1">
        <v>0</v>
      </c>
      <c r="T24" s="1">
        <v>0</v>
      </c>
      <c r="U24" s="1">
        <v>23.56</v>
      </c>
      <c r="V24" s="1">
        <v>19.89</v>
      </c>
      <c r="W24" s="1">
        <v>84</v>
      </c>
      <c r="X24" s="1">
        <v>1.67</v>
      </c>
      <c r="Y24" s="1">
        <v>0.22</v>
      </c>
      <c r="Z24" s="1">
        <v>13</v>
      </c>
      <c r="AA24" s="1">
        <v>0.67</v>
      </c>
      <c r="AB24" s="1">
        <v>0</v>
      </c>
      <c r="AC24" s="1">
        <v>1.61</v>
      </c>
      <c r="AD24" s="1">
        <v>0.33</v>
      </c>
      <c r="AE24" s="1">
        <v>0.24</v>
      </c>
      <c r="AF24" s="1">
        <v>0.17</v>
      </c>
      <c r="AG24" s="1">
        <v>0</v>
      </c>
      <c r="AH24" s="1">
        <v>0.22</v>
      </c>
      <c r="AI24" s="1">
        <v>0</v>
      </c>
      <c r="AJ24" s="1">
        <v>0.5</v>
      </c>
      <c r="AK24" s="1">
        <v>30.06</v>
      </c>
      <c r="AL24" s="1">
        <v>24.76</v>
      </c>
      <c r="AM24" s="1">
        <v>25.49</v>
      </c>
      <c r="AN24" s="1">
        <v>2.2000000000000002</v>
      </c>
      <c r="AO24" s="1">
        <v>4.9000000000000004</v>
      </c>
      <c r="AP24" s="1">
        <v>13.72</v>
      </c>
      <c r="AQ24" s="1">
        <v>22.22</v>
      </c>
      <c r="AR24" s="1">
        <v>0.67</v>
      </c>
      <c r="AS24" s="1">
        <v>5.28</v>
      </c>
      <c r="AT24" s="1">
        <v>0.61</v>
      </c>
      <c r="AU24" s="1">
        <v>1.72</v>
      </c>
      <c r="AV24" s="1">
        <v>0.94</v>
      </c>
      <c r="AW24" s="1">
        <v>55</v>
      </c>
      <c r="AX24" s="1">
        <v>4.28</v>
      </c>
      <c r="AY24" s="1">
        <v>0.5</v>
      </c>
      <c r="AZ24" s="1">
        <v>0</v>
      </c>
      <c r="BA24" s="1">
        <v>0.56000000000000005</v>
      </c>
      <c r="BB24" s="1">
        <v>1.06</v>
      </c>
      <c r="BC24" s="1">
        <v>6.39</v>
      </c>
      <c r="BD24" s="1">
        <v>4.28</v>
      </c>
      <c r="BE24" s="1">
        <v>2.33</v>
      </c>
      <c r="BF24" s="1">
        <v>0.56000000000000005</v>
      </c>
      <c r="BG24" s="1">
        <v>1.06</v>
      </c>
      <c r="BH24" s="1">
        <v>0.89</v>
      </c>
      <c r="BI24" s="1">
        <v>0.73</v>
      </c>
      <c r="BJ24" s="1">
        <v>55.44</v>
      </c>
      <c r="BK24" s="1">
        <v>49.5</v>
      </c>
      <c r="BL24" s="1">
        <v>89</v>
      </c>
      <c r="BM24" s="1">
        <v>39.28</v>
      </c>
      <c r="BN24" s="1">
        <v>33.39</v>
      </c>
      <c r="BO24" s="1">
        <v>85</v>
      </c>
      <c r="BP24" s="1">
        <v>23.56</v>
      </c>
      <c r="BQ24" s="1">
        <v>19.89</v>
      </c>
      <c r="BR24" s="1">
        <v>84</v>
      </c>
      <c r="BS24" s="1">
        <v>0.17</v>
      </c>
      <c r="BT24" s="1">
        <v>0.11</v>
      </c>
      <c r="BU24" s="1">
        <v>18</v>
      </c>
      <c r="BV24" s="1">
        <v>0</v>
      </c>
      <c r="BW24" s="1">
        <v>4</v>
      </c>
      <c r="BX24" s="1">
        <v>1.67</v>
      </c>
      <c r="BY24" s="1">
        <v>71.44</v>
      </c>
      <c r="BZ24" s="1">
        <v>5.56</v>
      </c>
      <c r="CA24" s="1">
        <v>3.94</v>
      </c>
      <c r="CB24" s="1">
        <v>3</v>
      </c>
      <c r="CC24" s="1">
        <v>0.28000000000000003</v>
      </c>
      <c r="CD24" s="1">
        <v>0</v>
      </c>
      <c r="CE24" s="1">
        <v>0.06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5.2145830599999998</v>
      </c>
      <c r="CL24" s="1">
        <v>3</v>
      </c>
    </row>
    <row r="25" spans="1:90" x14ac:dyDescent="0.25">
      <c r="A25" s="1" t="s">
        <v>63</v>
      </c>
      <c r="B25" s="1">
        <v>5.9</v>
      </c>
      <c r="C25" s="1">
        <v>9</v>
      </c>
      <c r="D25" s="1">
        <v>24</v>
      </c>
      <c r="E25" s="1">
        <v>0.1</v>
      </c>
      <c r="F25" s="1">
        <v>0.18</v>
      </c>
      <c r="G25" s="1">
        <v>0.1</v>
      </c>
      <c r="H25" s="1">
        <v>2</v>
      </c>
      <c r="I25" s="1">
        <v>0.56000000000000005</v>
      </c>
      <c r="J25" s="1">
        <v>0.33</v>
      </c>
      <c r="K25" s="1">
        <v>0.33</v>
      </c>
      <c r="L25" s="1">
        <v>0.22</v>
      </c>
      <c r="M25" s="1">
        <v>0.11</v>
      </c>
      <c r="N25" s="1">
        <v>0</v>
      </c>
      <c r="O25" s="1">
        <v>0.09</v>
      </c>
      <c r="P25" s="1">
        <v>0.09</v>
      </c>
      <c r="Q25" s="1">
        <v>0.22</v>
      </c>
      <c r="R25" s="1">
        <v>0.22</v>
      </c>
      <c r="S25" s="1">
        <v>0</v>
      </c>
      <c r="T25" s="1">
        <v>0</v>
      </c>
      <c r="U25" s="1">
        <v>2.78</v>
      </c>
      <c r="V25" s="1">
        <v>1.33</v>
      </c>
      <c r="W25" s="1">
        <v>48</v>
      </c>
      <c r="X25" s="1">
        <v>0.22</v>
      </c>
      <c r="Y25" s="1">
        <v>0</v>
      </c>
      <c r="Z25" s="1">
        <v>0</v>
      </c>
      <c r="AA25" s="1">
        <v>0</v>
      </c>
      <c r="AB25" s="1">
        <v>0</v>
      </c>
      <c r="AC25" s="1">
        <v>0.22</v>
      </c>
      <c r="AD25" s="1">
        <v>0</v>
      </c>
      <c r="AE25" s="1">
        <v>0.03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10.67</v>
      </c>
      <c r="AL25" s="1">
        <v>2.72</v>
      </c>
      <c r="AM25" s="1">
        <v>10.039999999999999</v>
      </c>
      <c r="AN25" s="1">
        <v>0.6</v>
      </c>
      <c r="AO25" s="1">
        <v>2.2999999999999998</v>
      </c>
      <c r="AP25" s="1">
        <v>4.22</v>
      </c>
      <c r="AQ25" s="1">
        <v>8.2200000000000006</v>
      </c>
      <c r="AR25" s="1">
        <v>0.22</v>
      </c>
      <c r="AS25" s="1">
        <v>2.44</v>
      </c>
      <c r="AT25" s="1">
        <v>0.33</v>
      </c>
      <c r="AU25" s="1">
        <v>0.33</v>
      </c>
      <c r="AV25" s="1">
        <v>0.33</v>
      </c>
      <c r="AW25" s="1">
        <v>100</v>
      </c>
      <c r="AX25" s="1">
        <v>1.44</v>
      </c>
      <c r="AY25" s="1">
        <v>0.11</v>
      </c>
      <c r="AZ25" s="1">
        <v>0.11</v>
      </c>
      <c r="BA25" s="1">
        <v>0</v>
      </c>
      <c r="BB25" s="1">
        <v>0.22</v>
      </c>
      <c r="BC25" s="1">
        <v>11.89</v>
      </c>
      <c r="BD25" s="1">
        <v>7.22</v>
      </c>
      <c r="BE25" s="1">
        <v>4.67</v>
      </c>
      <c r="BF25" s="1">
        <v>0.78</v>
      </c>
      <c r="BG25" s="1">
        <v>3.22</v>
      </c>
      <c r="BH25" s="1">
        <v>1.67</v>
      </c>
      <c r="BI25" s="1">
        <v>1.36</v>
      </c>
      <c r="BJ25" s="1">
        <v>5.44</v>
      </c>
      <c r="BK25" s="1">
        <v>3.56</v>
      </c>
      <c r="BL25" s="1">
        <v>65</v>
      </c>
      <c r="BM25" s="1">
        <v>3.78</v>
      </c>
      <c r="BN25" s="1">
        <v>1.78</v>
      </c>
      <c r="BO25" s="1">
        <v>47</v>
      </c>
      <c r="BP25" s="1">
        <v>2.78</v>
      </c>
      <c r="BQ25" s="1">
        <v>1.33</v>
      </c>
      <c r="BR25" s="1">
        <v>48</v>
      </c>
      <c r="BS25" s="1">
        <v>0</v>
      </c>
      <c r="BT25" s="1">
        <v>0</v>
      </c>
      <c r="BU25" s="1">
        <v>1</v>
      </c>
      <c r="BV25" s="1">
        <v>8</v>
      </c>
      <c r="BW25" s="1">
        <v>1</v>
      </c>
      <c r="BX25" s="1">
        <v>0.56000000000000005</v>
      </c>
      <c r="BY25" s="1">
        <v>10.33</v>
      </c>
      <c r="BZ25" s="1">
        <v>1.44</v>
      </c>
      <c r="CA25" s="1">
        <v>0.44</v>
      </c>
      <c r="CB25" s="1">
        <v>0.44</v>
      </c>
      <c r="CC25" s="1">
        <v>0.44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4.0423613000000005</v>
      </c>
      <c r="CL25" s="1">
        <v>2</v>
      </c>
    </row>
    <row r="26" spans="1:90" x14ac:dyDescent="0.25">
      <c r="A26" s="1" t="s">
        <v>66</v>
      </c>
      <c r="B26" s="1">
        <v>5.3</v>
      </c>
      <c r="C26" s="1">
        <v>13</v>
      </c>
      <c r="D26" s="1">
        <v>88.46</v>
      </c>
      <c r="E26" s="1">
        <v>0.17</v>
      </c>
      <c r="F26" s="1">
        <v>0.28999999999999998</v>
      </c>
      <c r="G26" s="1">
        <v>0.2</v>
      </c>
      <c r="H26" s="1">
        <v>4</v>
      </c>
      <c r="I26" s="1">
        <v>0.46</v>
      </c>
      <c r="J26" s="1">
        <v>0.08</v>
      </c>
      <c r="K26" s="1">
        <v>0.31</v>
      </c>
      <c r="L26" s="1">
        <v>0.23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18</v>
      </c>
      <c r="V26" s="1">
        <v>11.23</v>
      </c>
      <c r="W26" s="1">
        <v>62</v>
      </c>
      <c r="X26" s="1">
        <v>5.15</v>
      </c>
      <c r="Y26" s="1">
        <v>1.1499999999999999</v>
      </c>
      <c r="Z26" s="1">
        <v>22</v>
      </c>
      <c r="AA26" s="1">
        <v>3.23</v>
      </c>
      <c r="AB26" s="1">
        <v>0.92</v>
      </c>
      <c r="AC26" s="1">
        <v>1.31</v>
      </c>
      <c r="AD26" s="1">
        <v>0.31</v>
      </c>
      <c r="AE26" s="1">
        <v>0.17</v>
      </c>
      <c r="AF26" s="1">
        <v>0.31</v>
      </c>
      <c r="AG26" s="1">
        <v>0</v>
      </c>
      <c r="AH26" s="1">
        <v>0.38</v>
      </c>
      <c r="AI26" s="1">
        <v>0</v>
      </c>
      <c r="AJ26" s="1">
        <v>0.15</v>
      </c>
      <c r="AK26" s="1">
        <v>6.69</v>
      </c>
      <c r="AL26" s="1">
        <v>21.32</v>
      </c>
      <c r="AM26" s="1">
        <v>13.48</v>
      </c>
      <c r="AN26" s="1">
        <v>0.6</v>
      </c>
      <c r="AO26" s="1">
        <v>2.9</v>
      </c>
      <c r="AP26" s="1">
        <v>11.15</v>
      </c>
      <c r="AQ26" s="1">
        <v>13.92</v>
      </c>
      <c r="AR26" s="1">
        <v>0.15</v>
      </c>
      <c r="AS26" s="1">
        <v>2.85</v>
      </c>
      <c r="AT26" s="1">
        <v>1.46</v>
      </c>
      <c r="AU26" s="1">
        <v>0.92</v>
      </c>
      <c r="AV26" s="1">
        <v>0.54</v>
      </c>
      <c r="AW26" s="1">
        <v>59</v>
      </c>
      <c r="AX26" s="1">
        <v>7.31</v>
      </c>
      <c r="AY26" s="1">
        <v>0.38</v>
      </c>
      <c r="AZ26" s="1">
        <v>0.23</v>
      </c>
      <c r="BA26" s="1">
        <v>1.54</v>
      </c>
      <c r="BB26" s="1">
        <v>2.15</v>
      </c>
      <c r="BC26" s="1">
        <v>15.85</v>
      </c>
      <c r="BD26" s="1">
        <v>10.62</v>
      </c>
      <c r="BE26" s="1">
        <v>4.62</v>
      </c>
      <c r="BF26" s="1">
        <v>0.38</v>
      </c>
      <c r="BG26" s="1">
        <v>2.46</v>
      </c>
      <c r="BH26" s="1">
        <v>2.15</v>
      </c>
      <c r="BI26" s="1">
        <v>1.65</v>
      </c>
      <c r="BJ26" s="1">
        <v>45.62</v>
      </c>
      <c r="BK26" s="1">
        <v>34.380000000000003</v>
      </c>
      <c r="BL26" s="1">
        <v>75</v>
      </c>
      <c r="BM26" s="1">
        <v>33.619999999999997</v>
      </c>
      <c r="BN26" s="1">
        <v>20.149999999999999</v>
      </c>
      <c r="BO26" s="1">
        <v>60</v>
      </c>
      <c r="BP26" s="1">
        <v>18</v>
      </c>
      <c r="BQ26" s="1">
        <v>11.23</v>
      </c>
      <c r="BR26" s="1">
        <v>62</v>
      </c>
      <c r="BS26" s="1">
        <v>0.23</v>
      </c>
      <c r="BT26" s="1">
        <v>0.08</v>
      </c>
      <c r="BU26" s="1">
        <v>13</v>
      </c>
      <c r="BV26" s="1">
        <v>0</v>
      </c>
      <c r="BW26" s="1">
        <v>1</v>
      </c>
      <c r="BX26" s="1">
        <v>0.46</v>
      </c>
      <c r="BY26" s="1">
        <v>60.31</v>
      </c>
      <c r="BZ26" s="1">
        <v>0.85</v>
      </c>
      <c r="CA26" s="1">
        <v>10.23</v>
      </c>
      <c r="CB26" s="1">
        <v>8.4600000000000009</v>
      </c>
      <c r="CC26" s="1">
        <v>0.08</v>
      </c>
      <c r="CD26" s="1">
        <v>0</v>
      </c>
      <c r="CE26" s="1">
        <v>3.08</v>
      </c>
      <c r="CF26" s="1">
        <v>0.15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3.0564808600000006</v>
      </c>
      <c r="CL26" s="1">
        <v>2</v>
      </c>
    </row>
    <row r="27" spans="1:90" x14ac:dyDescent="0.25">
      <c r="A27" s="1" t="s">
        <v>241</v>
      </c>
      <c r="B27" s="1">
        <v>5.8</v>
      </c>
      <c r="C27" s="1">
        <v>5</v>
      </c>
      <c r="D27" s="1">
        <v>24.8</v>
      </c>
      <c r="E27" s="1">
        <v>0.08</v>
      </c>
      <c r="F27" s="1">
        <v>0</v>
      </c>
      <c r="G27" s="1">
        <v>0.1</v>
      </c>
      <c r="H27" s="1">
        <v>0</v>
      </c>
      <c r="I27" s="1">
        <v>0.4</v>
      </c>
      <c r="J27" s="1">
        <v>0</v>
      </c>
      <c r="K27" s="1">
        <v>0.2</v>
      </c>
      <c r="L27" s="1">
        <v>0.2</v>
      </c>
      <c r="M27" s="1">
        <v>0.2</v>
      </c>
      <c r="N27" s="1">
        <v>0</v>
      </c>
      <c r="O27" s="1">
        <v>0.06</v>
      </c>
      <c r="P27" s="1">
        <v>0.06</v>
      </c>
      <c r="Q27" s="1">
        <v>0</v>
      </c>
      <c r="R27" s="1">
        <v>0</v>
      </c>
      <c r="S27" s="1">
        <v>0</v>
      </c>
      <c r="T27" s="1">
        <v>0</v>
      </c>
      <c r="U27" s="1">
        <v>6.2</v>
      </c>
      <c r="V27" s="1">
        <v>3.8</v>
      </c>
      <c r="W27" s="1">
        <v>61</v>
      </c>
      <c r="X27" s="1">
        <v>0.2</v>
      </c>
      <c r="Y27" s="1">
        <v>0.2</v>
      </c>
      <c r="Z27" s="1">
        <v>100</v>
      </c>
      <c r="AA27" s="1">
        <v>0</v>
      </c>
      <c r="AB27" s="1">
        <v>0</v>
      </c>
      <c r="AC27" s="1">
        <v>1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4.5999999999999996</v>
      </c>
      <c r="AL27" s="1">
        <v>12.4</v>
      </c>
      <c r="AM27" s="1">
        <v>4.76</v>
      </c>
      <c r="AN27" s="1">
        <v>0.4</v>
      </c>
      <c r="AO27" s="1">
        <v>2.1</v>
      </c>
      <c r="AP27" s="1">
        <v>4</v>
      </c>
      <c r="AQ27" s="1">
        <v>4</v>
      </c>
      <c r="AR27" s="1">
        <v>0</v>
      </c>
      <c r="AS27" s="1">
        <v>1</v>
      </c>
      <c r="AT27" s="1">
        <v>0</v>
      </c>
      <c r="AU27" s="1">
        <v>0.2</v>
      </c>
      <c r="AV27" s="1">
        <v>0.2</v>
      </c>
      <c r="AW27" s="1">
        <v>100</v>
      </c>
      <c r="AX27" s="1">
        <v>1.8</v>
      </c>
      <c r="AY27" s="1">
        <v>0.6</v>
      </c>
      <c r="AZ27" s="1">
        <v>0</v>
      </c>
      <c r="BA27" s="1">
        <v>0.4</v>
      </c>
      <c r="BB27" s="1">
        <v>1</v>
      </c>
      <c r="BC27" s="1">
        <v>9.4</v>
      </c>
      <c r="BD27" s="1">
        <v>5</v>
      </c>
      <c r="BE27" s="1">
        <v>3.4</v>
      </c>
      <c r="BF27" s="1">
        <v>0.6</v>
      </c>
      <c r="BG27" s="1">
        <v>1.8</v>
      </c>
      <c r="BH27" s="1">
        <v>1</v>
      </c>
      <c r="BI27" s="1">
        <v>0.9</v>
      </c>
      <c r="BJ27" s="1">
        <v>13</v>
      </c>
      <c r="BK27" s="1">
        <v>8.8000000000000007</v>
      </c>
      <c r="BL27" s="1">
        <v>68</v>
      </c>
      <c r="BM27" s="1">
        <v>9.4</v>
      </c>
      <c r="BN27" s="1">
        <v>5.8</v>
      </c>
      <c r="BO27" s="1">
        <v>62</v>
      </c>
      <c r="BP27" s="1">
        <v>6.2</v>
      </c>
      <c r="BQ27" s="1">
        <v>3.8</v>
      </c>
      <c r="BR27" s="1">
        <v>61</v>
      </c>
      <c r="BS27" s="1">
        <v>0</v>
      </c>
      <c r="BT27" s="1">
        <v>0</v>
      </c>
      <c r="BU27" s="1">
        <v>1</v>
      </c>
      <c r="BV27" s="1">
        <v>4</v>
      </c>
      <c r="BW27" s="1">
        <v>1</v>
      </c>
      <c r="BX27" s="1">
        <v>0.4</v>
      </c>
      <c r="BY27" s="1">
        <v>18</v>
      </c>
      <c r="BZ27" s="1">
        <v>1</v>
      </c>
      <c r="CA27" s="1">
        <v>1</v>
      </c>
      <c r="CB27" s="1">
        <v>0.6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3.5554634599999995</v>
      </c>
      <c r="CL27" s="1">
        <v>2</v>
      </c>
    </row>
    <row r="28" spans="1:90" x14ac:dyDescent="0.25">
      <c r="A28" s="1" t="s">
        <v>106</v>
      </c>
      <c r="B28" s="1">
        <v>7.9</v>
      </c>
      <c r="C28" s="1">
        <v>9</v>
      </c>
      <c r="D28" s="1">
        <v>56.11</v>
      </c>
      <c r="E28" s="1">
        <v>0.16</v>
      </c>
      <c r="F28" s="1">
        <v>0.12</v>
      </c>
      <c r="G28" s="1">
        <v>0.3</v>
      </c>
      <c r="H28" s="1">
        <v>2</v>
      </c>
      <c r="I28" s="1">
        <v>1</v>
      </c>
      <c r="J28" s="1">
        <v>0.56000000000000005</v>
      </c>
      <c r="K28" s="1">
        <v>1</v>
      </c>
      <c r="L28" s="1">
        <v>0</v>
      </c>
      <c r="M28" s="1">
        <v>0.56000000000000005</v>
      </c>
      <c r="N28" s="1">
        <v>0.44</v>
      </c>
      <c r="O28" s="1">
        <v>0.26</v>
      </c>
      <c r="P28" s="1">
        <v>0.26</v>
      </c>
      <c r="Q28" s="1">
        <v>0.22</v>
      </c>
      <c r="R28" s="1">
        <v>0.22</v>
      </c>
      <c r="S28" s="1">
        <v>0</v>
      </c>
      <c r="T28" s="1">
        <v>0</v>
      </c>
      <c r="U28" s="1">
        <v>8.7799999999999994</v>
      </c>
      <c r="V28" s="1">
        <v>6.67</v>
      </c>
      <c r="W28" s="1">
        <v>76</v>
      </c>
      <c r="X28" s="1">
        <v>0.89</v>
      </c>
      <c r="Y28" s="1">
        <v>0.11</v>
      </c>
      <c r="Z28" s="1">
        <v>12</v>
      </c>
      <c r="AA28" s="1">
        <v>0</v>
      </c>
      <c r="AB28" s="1">
        <v>0</v>
      </c>
      <c r="AC28" s="1">
        <v>0.67</v>
      </c>
      <c r="AD28" s="1">
        <v>0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0.22</v>
      </c>
      <c r="AK28" s="1">
        <v>18.559999999999999</v>
      </c>
      <c r="AL28" s="1">
        <v>9.66</v>
      </c>
      <c r="AM28" s="1">
        <v>10.91</v>
      </c>
      <c r="AN28" s="1">
        <v>1.5</v>
      </c>
      <c r="AO28" s="1">
        <v>3.9</v>
      </c>
      <c r="AP28" s="1">
        <v>3</v>
      </c>
      <c r="AQ28" s="1">
        <v>7</v>
      </c>
      <c r="AR28" s="1">
        <v>0</v>
      </c>
      <c r="AS28" s="1">
        <v>2.89</v>
      </c>
      <c r="AT28" s="1">
        <v>0.44</v>
      </c>
      <c r="AU28" s="1">
        <v>0.22</v>
      </c>
      <c r="AV28" s="1">
        <v>0.11</v>
      </c>
      <c r="AW28" s="1">
        <v>50</v>
      </c>
      <c r="AX28" s="1">
        <v>2.2200000000000002</v>
      </c>
      <c r="AY28" s="1">
        <v>0.56000000000000005</v>
      </c>
      <c r="AZ28" s="1">
        <v>0</v>
      </c>
      <c r="BA28" s="1">
        <v>0.22</v>
      </c>
      <c r="BB28" s="1">
        <v>0.78</v>
      </c>
      <c r="BC28" s="1">
        <v>6.44</v>
      </c>
      <c r="BD28" s="1">
        <v>3.56</v>
      </c>
      <c r="BE28" s="1">
        <v>2.67</v>
      </c>
      <c r="BF28" s="1">
        <v>0.33</v>
      </c>
      <c r="BG28" s="1">
        <v>0.78</v>
      </c>
      <c r="BH28" s="1">
        <v>0.89</v>
      </c>
      <c r="BI28" s="1">
        <v>0.76</v>
      </c>
      <c r="BJ28" s="1">
        <v>17</v>
      </c>
      <c r="BK28" s="1">
        <v>13.22</v>
      </c>
      <c r="BL28" s="1">
        <v>78</v>
      </c>
      <c r="BM28" s="1">
        <v>14</v>
      </c>
      <c r="BN28" s="1">
        <v>10.220000000000001</v>
      </c>
      <c r="BO28" s="1">
        <v>73</v>
      </c>
      <c r="BP28" s="1">
        <v>8.7799999999999994</v>
      </c>
      <c r="BQ28" s="1">
        <v>6.67</v>
      </c>
      <c r="BR28" s="1">
        <v>76</v>
      </c>
      <c r="BS28" s="1">
        <v>0.11</v>
      </c>
      <c r="BT28" s="1">
        <v>0.11</v>
      </c>
      <c r="BU28" s="1">
        <v>5</v>
      </c>
      <c r="BV28" s="1">
        <v>4</v>
      </c>
      <c r="BW28" s="1">
        <v>1</v>
      </c>
      <c r="BX28" s="1">
        <v>0.67</v>
      </c>
      <c r="BY28" s="1">
        <v>29.44</v>
      </c>
      <c r="BZ28" s="1">
        <v>3.67</v>
      </c>
      <c r="CA28" s="1">
        <v>0.89</v>
      </c>
      <c r="CB28" s="1">
        <v>1.22</v>
      </c>
      <c r="CC28" s="1">
        <v>0.67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4.8419459700000003</v>
      </c>
      <c r="CL28" s="1">
        <v>2</v>
      </c>
    </row>
    <row r="29" spans="1:90" x14ac:dyDescent="0.25">
      <c r="A29" s="1" t="s">
        <v>110</v>
      </c>
      <c r="B29" s="1">
        <v>4.9000000000000004</v>
      </c>
      <c r="C29" s="1">
        <v>15</v>
      </c>
      <c r="D29" s="1">
        <v>52.87</v>
      </c>
      <c r="E29" s="1">
        <v>0.03</v>
      </c>
      <c r="F29" s="1">
        <v>0.11</v>
      </c>
      <c r="G29" s="1">
        <v>0.1</v>
      </c>
      <c r="H29" s="1">
        <v>2</v>
      </c>
      <c r="I29" s="1">
        <v>0.67</v>
      </c>
      <c r="J29" s="1">
        <v>7.0000000000000007E-2</v>
      </c>
      <c r="K29" s="1">
        <v>0.47</v>
      </c>
      <c r="L29" s="1">
        <v>0.2</v>
      </c>
      <c r="M29" s="1">
        <v>0</v>
      </c>
      <c r="N29" s="1">
        <v>0.13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4.87</v>
      </c>
      <c r="V29" s="1">
        <v>3.4</v>
      </c>
      <c r="W29" s="1">
        <v>70</v>
      </c>
      <c r="X29" s="1">
        <v>0.8</v>
      </c>
      <c r="Y29" s="1">
        <v>0.13</v>
      </c>
      <c r="Z29" s="1">
        <v>16</v>
      </c>
      <c r="AA29" s="1">
        <v>0</v>
      </c>
      <c r="AB29" s="1">
        <v>0</v>
      </c>
      <c r="AC29" s="1">
        <v>0.27</v>
      </c>
      <c r="AD29" s="1">
        <v>0</v>
      </c>
      <c r="AE29" s="1">
        <v>0.02</v>
      </c>
      <c r="AF29" s="1">
        <v>0.13</v>
      </c>
      <c r="AG29" s="1">
        <v>0</v>
      </c>
      <c r="AH29" s="1">
        <v>0.2</v>
      </c>
      <c r="AI29" s="1">
        <v>0</v>
      </c>
      <c r="AJ29" s="1">
        <v>0.2</v>
      </c>
      <c r="AK29" s="1">
        <v>6.47</v>
      </c>
      <c r="AL29" s="1">
        <v>4.75</v>
      </c>
      <c r="AM29" s="1">
        <v>4.01</v>
      </c>
      <c r="AN29" s="1">
        <v>0.2</v>
      </c>
      <c r="AO29" s="1">
        <v>2.1</v>
      </c>
      <c r="AP29" s="1">
        <v>4.8</v>
      </c>
      <c r="AQ29" s="1">
        <v>6</v>
      </c>
      <c r="AR29" s="1">
        <v>0</v>
      </c>
      <c r="AS29" s="1">
        <v>1.87</v>
      </c>
      <c r="AT29" s="1">
        <v>0.93</v>
      </c>
      <c r="AU29" s="1">
        <v>1.33</v>
      </c>
      <c r="AV29" s="1">
        <v>0.87</v>
      </c>
      <c r="AW29" s="1">
        <v>65</v>
      </c>
      <c r="AX29" s="1">
        <v>3.53</v>
      </c>
      <c r="AY29" s="1">
        <v>0.47</v>
      </c>
      <c r="AZ29" s="1">
        <v>7.0000000000000007E-2</v>
      </c>
      <c r="BA29" s="1">
        <v>0.73</v>
      </c>
      <c r="BB29" s="1">
        <v>1.27</v>
      </c>
      <c r="BC29" s="1">
        <v>12.67</v>
      </c>
      <c r="BD29" s="1">
        <v>7.33</v>
      </c>
      <c r="BE29" s="1">
        <v>4.33</v>
      </c>
      <c r="BF29" s="1">
        <v>0.6</v>
      </c>
      <c r="BG29" s="1">
        <v>3</v>
      </c>
      <c r="BH29" s="1">
        <v>1.87</v>
      </c>
      <c r="BI29" s="1">
        <v>1.38</v>
      </c>
      <c r="BJ29" s="1">
        <v>16.53</v>
      </c>
      <c r="BK29" s="1">
        <v>13.67</v>
      </c>
      <c r="BL29" s="1">
        <v>83</v>
      </c>
      <c r="BM29" s="1">
        <v>10.07</v>
      </c>
      <c r="BN29" s="1">
        <v>7.13</v>
      </c>
      <c r="BO29" s="1">
        <v>71</v>
      </c>
      <c r="BP29" s="1">
        <v>4.87</v>
      </c>
      <c r="BQ29" s="1">
        <v>3.4</v>
      </c>
      <c r="BR29" s="1">
        <v>70</v>
      </c>
      <c r="BS29" s="1">
        <v>0</v>
      </c>
      <c r="BT29" s="1">
        <v>0</v>
      </c>
      <c r="BU29" s="1">
        <v>9</v>
      </c>
      <c r="BV29" s="1">
        <v>6</v>
      </c>
      <c r="BW29" s="1">
        <v>8</v>
      </c>
      <c r="BX29" s="1">
        <v>0.73</v>
      </c>
      <c r="BY29" s="1">
        <v>27.07</v>
      </c>
      <c r="BZ29" s="1">
        <v>0.73</v>
      </c>
      <c r="CA29" s="1">
        <v>1.8</v>
      </c>
      <c r="CB29" s="1">
        <v>1.2</v>
      </c>
      <c r="CC29" s="1">
        <v>0.27</v>
      </c>
      <c r="CD29" s="1">
        <v>7.0000000000000007E-2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3.0961888399999999</v>
      </c>
      <c r="CL29" s="1">
        <v>2</v>
      </c>
    </row>
    <row r="30" spans="1:90" x14ac:dyDescent="0.25">
      <c r="A30" s="1" t="s">
        <v>120</v>
      </c>
      <c r="B30" s="1">
        <v>4.5</v>
      </c>
      <c r="C30" s="1">
        <v>16</v>
      </c>
      <c r="D30" s="1">
        <v>60.12</v>
      </c>
      <c r="E30" s="1">
        <v>0.16</v>
      </c>
      <c r="F30" s="1">
        <v>0.2</v>
      </c>
      <c r="G30" s="1">
        <v>0.2</v>
      </c>
      <c r="H30" s="1">
        <v>3</v>
      </c>
      <c r="I30" s="1">
        <v>1</v>
      </c>
      <c r="J30" s="1">
        <v>0.12</v>
      </c>
      <c r="K30" s="1">
        <v>0.69</v>
      </c>
      <c r="L30" s="1">
        <v>0.31</v>
      </c>
      <c r="M30" s="1">
        <v>0.12</v>
      </c>
      <c r="N30" s="1">
        <v>0.06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11.94</v>
      </c>
      <c r="V30" s="1">
        <v>8</v>
      </c>
      <c r="W30" s="1">
        <v>67</v>
      </c>
      <c r="X30" s="1">
        <v>1.5</v>
      </c>
      <c r="Y30" s="1">
        <v>0.19</v>
      </c>
      <c r="Z30" s="1">
        <v>13</v>
      </c>
      <c r="AA30" s="1">
        <v>0.44</v>
      </c>
      <c r="AB30" s="1">
        <v>0.19</v>
      </c>
      <c r="AC30" s="1">
        <v>0.75</v>
      </c>
      <c r="AD30" s="1">
        <v>0.19</v>
      </c>
      <c r="AE30" s="1">
        <v>0.12</v>
      </c>
      <c r="AF30" s="1">
        <v>0.19</v>
      </c>
      <c r="AG30" s="1">
        <v>0</v>
      </c>
      <c r="AH30" s="1">
        <v>0.12</v>
      </c>
      <c r="AI30" s="1">
        <v>0</v>
      </c>
      <c r="AJ30" s="1">
        <v>0.25</v>
      </c>
      <c r="AK30" s="1">
        <v>12.12</v>
      </c>
      <c r="AL30" s="1">
        <v>11.71</v>
      </c>
      <c r="AM30" s="1">
        <v>8.42</v>
      </c>
      <c r="AN30" s="1">
        <v>0.7</v>
      </c>
      <c r="AO30" s="1">
        <v>2.9</v>
      </c>
      <c r="AP30" s="1">
        <v>6.69</v>
      </c>
      <c r="AQ30" s="1">
        <v>8.3800000000000008</v>
      </c>
      <c r="AR30" s="1">
        <v>0</v>
      </c>
      <c r="AS30" s="1">
        <v>2.38</v>
      </c>
      <c r="AT30" s="1">
        <v>0.75</v>
      </c>
      <c r="AU30" s="1">
        <v>1.1200000000000001</v>
      </c>
      <c r="AV30" s="1">
        <v>0.69</v>
      </c>
      <c r="AW30" s="1">
        <v>62</v>
      </c>
      <c r="AX30" s="1">
        <v>4</v>
      </c>
      <c r="AY30" s="1">
        <v>0.81</v>
      </c>
      <c r="AZ30" s="1">
        <v>0.06</v>
      </c>
      <c r="BA30" s="1">
        <v>0.25</v>
      </c>
      <c r="BB30" s="1">
        <v>1.1200000000000001</v>
      </c>
      <c r="BC30" s="1">
        <v>12.44</v>
      </c>
      <c r="BD30" s="1">
        <v>7.56</v>
      </c>
      <c r="BE30" s="1">
        <v>4.25</v>
      </c>
      <c r="BF30" s="1">
        <v>0.56000000000000005</v>
      </c>
      <c r="BG30" s="1">
        <v>1.56</v>
      </c>
      <c r="BH30" s="1">
        <v>1.75</v>
      </c>
      <c r="BI30" s="1">
        <v>1.37</v>
      </c>
      <c r="BJ30" s="1">
        <v>28.06</v>
      </c>
      <c r="BK30" s="1">
        <v>21.25</v>
      </c>
      <c r="BL30" s="1">
        <v>76</v>
      </c>
      <c r="BM30" s="1">
        <v>19.690000000000001</v>
      </c>
      <c r="BN30" s="1">
        <v>13.25</v>
      </c>
      <c r="BO30" s="1">
        <v>67</v>
      </c>
      <c r="BP30" s="1">
        <v>11.94</v>
      </c>
      <c r="BQ30" s="1">
        <v>8</v>
      </c>
      <c r="BR30" s="1">
        <v>67</v>
      </c>
      <c r="BS30" s="1">
        <v>0.25</v>
      </c>
      <c r="BT30" s="1">
        <v>0.06</v>
      </c>
      <c r="BU30" s="1">
        <v>10</v>
      </c>
      <c r="BV30" s="1">
        <v>6</v>
      </c>
      <c r="BW30" s="1">
        <v>5</v>
      </c>
      <c r="BX30" s="1">
        <v>0.38</v>
      </c>
      <c r="BY30" s="1">
        <v>40.56</v>
      </c>
      <c r="BZ30" s="1">
        <v>2.44</v>
      </c>
      <c r="CA30" s="1">
        <v>3.5</v>
      </c>
      <c r="CB30" s="1">
        <v>2.62</v>
      </c>
      <c r="CC30" s="1">
        <v>0.25</v>
      </c>
      <c r="CD30" s="1">
        <v>0</v>
      </c>
      <c r="CE30" s="1">
        <v>0.44</v>
      </c>
      <c r="CF30" s="1">
        <v>0.06</v>
      </c>
      <c r="CG30" s="1">
        <v>0.12</v>
      </c>
      <c r="CH30" s="1">
        <v>0</v>
      </c>
      <c r="CI30" s="1">
        <v>0</v>
      </c>
      <c r="CJ30" s="1">
        <v>0</v>
      </c>
      <c r="CK30" s="1">
        <f t="shared" si="0"/>
        <v>3.9715359800000005</v>
      </c>
      <c r="CL30" s="1">
        <v>2</v>
      </c>
    </row>
    <row r="31" spans="1:90" x14ac:dyDescent="0.25">
      <c r="A31" s="1" t="s">
        <v>123</v>
      </c>
      <c r="B31" s="1">
        <v>5.7</v>
      </c>
      <c r="C31" s="1">
        <v>15</v>
      </c>
      <c r="D31" s="1">
        <v>88.93</v>
      </c>
      <c r="E31" s="1">
        <v>0.22</v>
      </c>
      <c r="F31" s="1">
        <v>7.0000000000000007E-2</v>
      </c>
      <c r="G31" s="1">
        <v>0.2</v>
      </c>
      <c r="H31" s="1">
        <v>1</v>
      </c>
      <c r="I31" s="1">
        <v>1.27</v>
      </c>
      <c r="J31" s="1">
        <v>0.47</v>
      </c>
      <c r="K31" s="1">
        <v>0.27</v>
      </c>
      <c r="L31" s="1">
        <v>1</v>
      </c>
      <c r="M31" s="1">
        <v>7.0000000000000007E-2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10.87</v>
      </c>
      <c r="V31" s="1">
        <v>7.67</v>
      </c>
      <c r="W31" s="1">
        <v>71</v>
      </c>
      <c r="X31" s="1">
        <v>6.2</v>
      </c>
      <c r="Y31" s="1">
        <v>1.2</v>
      </c>
      <c r="Z31" s="1">
        <v>19</v>
      </c>
      <c r="AA31" s="1">
        <v>1</v>
      </c>
      <c r="AB31" s="1">
        <v>0.93</v>
      </c>
      <c r="AC31" s="1">
        <v>1.4</v>
      </c>
      <c r="AD31" s="1">
        <v>0.2</v>
      </c>
      <c r="AE31" s="1">
        <v>0.14000000000000001</v>
      </c>
      <c r="AF31" s="1">
        <v>7.0000000000000007E-2</v>
      </c>
      <c r="AG31" s="1">
        <v>0</v>
      </c>
      <c r="AH31" s="1">
        <v>7.0000000000000007E-2</v>
      </c>
      <c r="AI31" s="1">
        <v>0</v>
      </c>
      <c r="AJ31" s="1">
        <v>0.2</v>
      </c>
      <c r="AK31" s="1">
        <v>9</v>
      </c>
      <c r="AL31" s="1">
        <v>21.83</v>
      </c>
      <c r="AM31" s="1">
        <v>19.25</v>
      </c>
      <c r="AN31" s="1">
        <v>0.9</v>
      </c>
      <c r="AO31" s="1">
        <v>3.6</v>
      </c>
      <c r="AP31" s="1">
        <v>13</v>
      </c>
      <c r="AQ31" s="1">
        <v>13.6</v>
      </c>
      <c r="AR31" s="1">
        <v>7.0000000000000007E-2</v>
      </c>
      <c r="AS31" s="1">
        <v>2.4</v>
      </c>
      <c r="AT31" s="1">
        <v>1.4</v>
      </c>
      <c r="AU31" s="1">
        <v>2.87</v>
      </c>
      <c r="AV31" s="1">
        <v>1.73</v>
      </c>
      <c r="AW31" s="1">
        <v>60</v>
      </c>
      <c r="AX31" s="1">
        <v>6.8</v>
      </c>
      <c r="AY31" s="1">
        <v>0.8</v>
      </c>
      <c r="AZ31" s="1">
        <v>0.53</v>
      </c>
      <c r="BA31" s="1">
        <v>1.2</v>
      </c>
      <c r="BB31" s="1">
        <v>2.5299999999999998</v>
      </c>
      <c r="BC31" s="1">
        <v>16.600000000000001</v>
      </c>
      <c r="BD31" s="1">
        <v>11.07</v>
      </c>
      <c r="BE31" s="1">
        <v>4.7300000000000004</v>
      </c>
      <c r="BF31" s="1">
        <v>0.53</v>
      </c>
      <c r="BG31" s="1">
        <v>2.87</v>
      </c>
      <c r="BH31" s="1">
        <v>2.0699999999999998</v>
      </c>
      <c r="BI31" s="1">
        <v>1.65</v>
      </c>
      <c r="BJ31" s="1">
        <v>26.73</v>
      </c>
      <c r="BK31" s="1">
        <v>20.93</v>
      </c>
      <c r="BL31" s="1">
        <v>78</v>
      </c>
      <c r="BM31" s="1">
        <v>23.6</v>
      </c>
      <c r="BN31" s="1">
        <v>14.13</v>
      </c>
      <c r="BO31" s="1">
        <v>60</v>
      </c>
      <c r="BP31" s="1">
        <v>10.87</v>
      </c>
      <c r="BQ31" s="1">
        <v>7.67</v>
      </c>
      <c r="BR31" s="1">
        <v>71</v>
      </c>
      <c r="BS31" s="1">
        <v>0.13</v>
      </c>
      <c r="BT31" s="1">
        <v>0.13</v>
      </c>
      <c r="BU31" s="1">
        <v>15</v>
      </c>
      <c r="BV31" s="1">
        <v>0</v>
      </c>
      <c r="BW31" s="1">
        <v>3</v>
      </c>
      <c r="BX31" s="1">
        <v>2.2000000000000002</v>
      </c>
      <c r="BY31" s="1">
        <v>52.53</v>
      </c>
      <c r="BZ31" s="1">
        <v>0.93</v>
      </c>
      <c r="CA31" s="1">
        <v>3.6</v>
      </c>
      <c r="CB31" s="1">
        <v>6.4</v>
      </c>
      <c r="CC31" s="1">
        <v>0.4</v>
      </c>
      <c r="CD31" s="1">
        <v>0</v>
      </c>
      <c r="CE31" s="1">
        <v>0.93</v>
      </c>
      <c r="CF31" s="1">
        <v>0.2</v>
      </c>
      <c r="CG31" s="1">
        <v>0.13</v>
      </c>
      <c r="CH31" s="1">
        <v>0</v>
      </c>
      <c r="CI31" s="1">
        <v>0</v>
      </c>
      <c r="CJ31" s="1">
        <v>0</v>
      </c>
      <c r="CK31" s="1">
        <f t="shared" si="0"/>
        <v>3.3405844499999993</v>
      </c>
      <c r="CL31" s="1">
        <v>2</v>
      </c>
    </row>
    <row r="32" spans="1:90" x14ac:dyDescent="0.25">
      <c r="A32" s="1" t="s">
        <v>130</v>
      </c>
      <c r="B32" s="1">
        <v>5.3</v>
      </c>
      <c r="C32" s="1">
        <v>14</v>
      </c>
      <c r="D32" s="1">
        <v>54.21</v>
      </c>
      <c r="E32" s="1">
        <v>0.17</v>
      </c>
      <c r="F32" s="1">
        <v>0.08</v>
      </c>
      <c r="G32" s="1">
        <v>0.2</v>
      </c>
      <c r="H32" s="1">
        <v>1</v>
      </c>
      <c r="I32" s="1">
        <v>0.86</v>
      </c>
      <c r="J32" s="1">
        <v>0.56999999999999995</v>
      </c>
      <c r="K32" s="1">
        <v>0.5</v>
      </c>
      <c r="L32" s="1">
        <v>0.36</v>
      </c>
      <c r="M32" s="1">
        <v>7.0000000000000007E-2</v>
      </c>
      <c r="N32" s="1">
        <v>0</v>
      </c>
      <c r="O32" s="1">
        <v>0.11</v>
      </c>
      <c r="P32" s="1">
        <v>0.11</v>
      </c>
      <c r="Q32" s="1">
        <v>0</v>
      </c>
      <c r="R32" s="1">
        <v>0</v>
      </c>
      <c r="S32" s="1">
        <v>0</v>
      </c>
      <c r="T32" s="1">
        <v>0</v>
      </c>
      <c r="U32" s="1">
        <v>9.07</v>
      </c>
      <c r="V32" s="1">
        <v>6.07</v>
      </c>
      <c r="W32" s="1">
        <v>67</v>
      </c>
      <c r="X32" s="1">
        <v>2.29</v>
      </c>
      <c r="Y32" s="1">
        <v>0.79</v>
      </c>
      <c r="Z32" s="1">
        <v>34</v>
      </c>
      <c r="AA32" s="1">
        <v>1.1399999999999999</v>
      </c>
      <c r="AB32" s="1">
        <v>0.28999999999999998</v>
      </c>
      <c r="AC32" s="1">
        <v>0.93</v>
      </c>
      <c r="AD32" s="1">
        <v>0.14000000000000001</v>
      </c>
      <c r="AE32" s="1">
        <v>0.11</v>
      </c>
      <c r="AF32" s="1">
        <v>7.0000000000000007E-2</v>
      </c>
      <c r="AG32" s="1">
        <v>0</v>
      </c>
      <c r="AH32" s="1">
        <v>7.0000000000000007E-2</v>
      </c>
      <c r="AI32" s="1">
        <v>0</v>
      </c>
      <c r="AJ32" s="1">
        <v>0.21</v>
      </c>
      <c r="AK32" s="1">
        <v>10.29</v>
      </c>
      <c r="AL32" s="1">
        <v>14.26</v>
      </c>
      <c r="AM32" s="1">
        <v>9.5399999999999991</v>
      </c>
      <c r="AN32" s="1">
        <v>0.9</v>
      </c>
      <c r="AO32" s="1">
        <v>3.1</v>
      </c>
      <c r="AP32" s="1">
        <v>6</v>
      </c>
      <c r="AQ32" s="1">
        <v>6.64</v>
      </c>
      <c r="AR32" s="1">
        <v>0</v>
      </c>
      <c r="AS32" s="1">
        <v>1.93</v>
      </c>
      <c r="AT32" s="1">
        <v>0.79</v>
      </c>
      <c r="AU32" s="1">
        <v>1.1399999999999999</v>
      </c>
      <c r="AV32" s="1">
        <v>0.5</v>
      </c>
      <c r="AW32" s="1">
        <v>44</v>
      </c>
      <c r="AX32" s="1">
        <v>3.21</v>
      </c>
      <c r="AY32" s="1">
        <v>1.07</v>
      </c>
      <c r="AZ32" s="1">
        <v>0</v>
      </c>
      <c r="BA32" s="1">
        <v>0.71</v>
      </c>
      <c r="BB32" s="1">
        <v>1.79</v>
      </c>
      <c r="BC32" s="1">
        <v>11.93</v>
      </c>
      <c r="BD32" s="1">
        <v>7.21</v>
      </c>
      <c r="BE32" s="1">
        <v>3.93</v>
      </c>
      <c r="BF32" s="1">
        <v>0.79</v>
      </c>
      <c r="BG32" s="1">
        <v>1.57</v>
      </c>
      <c r="BH32" s="1">
        <v>1.71</v>
      </c>
      <c r="BI32" s="1">
        <v>1.29</v>
      </c>
      <c r="BJ32" s="1">
        <v>20.36</v>
      </c>
      <c r="BK32" s="1">
        <v>16</v>
      </c>
      <c r="BL32" s="1">
        <v>79</v>
      </c>
      <c r="BM32" s="1">
        <v>15.93</v>
      </c>
      <c r="BN32" s="1">
        <v>10.57</v>
      </c>
      <c r="BO32" s="1">
        <v>66</v>
      </c>
      <c r="BP32" s="1">
        <v>9.07</v>
      </c>
      <c r="BQ32" s="1">
        <v>6.07</v>
      </c>
      <c r="BR32" s="1">
        <v>67</v>
      </c>
      <c r="BS32" s="1">
        <v>0</v>
      </c>
      <c r="BT32" s="1">
        <v>0</v>
      </c>
      <c r="BU32" s="1">
        <v>7</v>
      </c>
      <c r="BV32" s="1">
        <v>7</v>
      </c>
      <c r="BW32" s="1">
        <v>2</v>
      </c>
      <c r="BX32" s="1">
        <v>0.93</v>
      </c>
      <c r="BY32" s="1">
        <v>33.64</v>
      </c>
      <c r="BZ32" s="1">
        <v>1.86</v>
      </c>
      <c r="CA32" s="1">
        <v>2.21</v>
      </c>
      <c r="CB32" s="1">
        <v>3.14</v>
      </c>
      <c r="CC32" s="1">
        <v>0.36</v>
      </c>
      <c r="CD32" s="1">
        <v>0</v>
      </c>
      <c r="CE32" s="1">
        <v>0.93</v>
      </c>
      <c r="CF32" s="1">
        <v>0.21</v>
      </c>
      <c r="CG32" s="1">
        <v>0.14000000000000001</v>
      </c>
      <c r="CH32" s="1">
        <v>0</v>
      </c>
      <c r="CI32" s="1">
        <v>0</v>
      </c>
      <c r="CJ32" s="1">
        <v>0</v>
      </c>
      <c r="CK32" s="1">
        <f t="shared" si="0"/>
        <v>3.6571444600000005</v>
      </c>
      <c r="CL32" s="1">
        <v>2</v>
      </c>
    </row>
    <row r="33" spans="1:90" x14ac:dyDescent="0.25">
      <c r="A33" s="1" t="s">
        <v>131</v>
      </c>
      <c r="B33" s="1">
        <v>11.7</v>
      </c>
      <c r="C33" s="1">
        <v>18</v>
      </c>
      <c r="D33" s="1">
        <v>85.22</v>
      </c>
      <c r="E33" s="1">
        <v>0.3</v>
      </c>
      <c r="F33" s="1">
        <v>0.2</v>
      </c>
      <c r="G33" s="1">
        <v>0.8</v>
      </c>
      <c r="H33" s="1">
        <v>10</v>
      </c>
      <c r="I33" s="1">
        <v>3</v>
      </c>
      <c r="J33" s="1">
        <v>1.1100000000000001</v>
      </c>
      <c r="K33" s="1">
        <v>2.5</v>
      </c>
      <c r="L33" s="1">
        <v>0.5</v>
      </c>
      <c r="M33" s="1">
        <v>0.89</v>
      </c>
      <c r="N33" s="1">
        <v>0.67</v>
      </c>
      <c r="O33" s="1">
        <v>0.5</v>
      </c>
      <c r="P33" s="1">
        <v>0.5</v>
      </c>
      <c r="Q33" s="1">
        <v>0.39</v>
      </c>
      <c r="R33" s="1">
        <v>0.33</v>
      </c>
      <c r="S33" s="1">
        <v>0.06</v>
      </c>
      <c r="T33" s="1">
        <v>0.11</v>
      </c>
      <c r="U33" s="1">
        <v>16.39</v>
      </c>
      <c r="V33" s="1">
        <v>10.72</v>
      </c>
      <c r="W33" s="1">
        <v>65</v>
      </c>
      <c r="X33" s="1">
        <v>1.78</v>
      </c>
      <c r="Y33" s="1">
        <v>0.28000000000000003</v>
      </c>
      <c r="Z33" s="1">
        <v>16</v>
      </c>
      <c r="AA33" s="1">
        <v>0</v>
      </c>
      <c r="AB33" s="1">
        <v>0</v>
      </c>
      <c r="AC33" s="1">
        <v>1.06</v>
      </c>
      <c r="AD33" s="1">
        <v>0.28000000000000003</v>
      </c>
      <c r="AE33" s="1">
        <v>0.25</v>
      </c>
      <c r="AF33" s="1">
        <v>0.17</v>
      </c>
      <c r="AG33" s="1">
        <v>0</v>
      </c>
      <c r="AH33" s="1">
        <v>0.06</v>
      </c>
      <c r="AI33" s="1">
        <v>0</v>
      </c>
      <c r="AJ33" s="1">
        <v>0.5</v>
      </c>
      <c r="AK33" s="1">
        <v>52.11</v>
      </c>
      <c r="AL33" s="1">
        <v>18.43</v>
      </c>
      <c r="AM33" s="1">
        <v>21.64</v>
      </c>
      <c r="AN33" s="1">
        <v>3.3</v>
      </c>
      <c r="AO33" s="1">
        <v>6</v>
      </c>
      <c r="AP33" s="1">
        <v>5.33</v>
      </c>
      <c r="AQ33" s="1">
        <v>13.83</v>
      </c>
      <c r="AR33" s="1">
        <v>0.11</v>
      </c>
      <c r="AS33" s="1">
        <v>4.9400000000000004</v>
      </c>
      <c r="AT33" s="1">
        <v>0.83</v>
      </c>
      <c r="AU33" s="1">
        <v>1.17</v>
      </c>
      <c r="AV33" s="1">
        <v>0.72</v>
      </c>
      <c r="AW33" s="1">
        <v>62</v>
      </c>
      <c r="AX33" s="1">
        <v>3</v>
      </c>
      <c r="AY33" s="1">
        <v>0.33</v>
      </c>
      <c r="AZ33" s="1">
        <v>0</v>
      </c>
      <c r="BA33" s="1">
        <v>0.33</v>
      </c>
      <c r="BB33" s="1">
        <v>0.67</v>
      </c>
      <c r="BC33" s="1">
        <v>8.39</v>
      </c>
      <c r="BD33" s="1">
        <v>5.94</v>
      </c>
      <c r="BE33" s="1">
        <v>3</v>
      </c>
      <c r="BF33" s="1">
        <v>0.56000000000000005</v>
      </c>
      <c r="BG33" s="1">
        <v>1.56</v>
      </c>
      <c r="BH33" s="1">
        <v>1.5</v>
      </c>
      <c r="BI33" s="1">
        <v>1.05</v>
      </c>
      <c r="BJ33" s="1">
        <v>29.39</v>
      </c>
      <c r="BK33" s="1">
        <v>22</v>
      </c>
      <c r="BL33" s="1">
        <v>75</v>
      </c>
      <c r="BM33" s="1">
        <v>25.61</v>
      </c>
      <c r="BN33" s="1">
        <v>17.5</v>
      </c>
      <c r="BO33" s="1">
        <v>68</v>
      </c>
      <c r="BP33" s="1">
        <v>16.39</v>
      </c>
      <c r="BQ33" s="1">
        <v>10.72</v>
      </c>
      <c r="BR33" s="1">
        <v>65</v>
      </c>
      <c r="BS33" s="1">
        <v>0.5</v>
      </c>
      <c r="BT33" s="1">
        <v>0.11</v>
      </c>
      <c r="BU33" s="1">
        <v>17</v>
      </c>
      <c r="BV33" s="1">
        <v>1</v>
      </c>
      <c r="BW33" s="1">
        <v>2</v>
      </c>
      <c r="BX33" s="1">
        <v>1.44</v>
      </c>
      <c r="BY33" s="1">
        <v>48.72</v>
      </c>
      <c r="BZ33" s="1">
        <v>7.06</v>
      </c>
      <c r="CA33" s="1">
        <v>2.94</v>
      </c>
      <c r="CB33" s="1">
        <v>3.94</v>
      </c>
      <c r="CC33" s="1">
        <v>0.56000000000000005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5.1708633399999986</v>
      </c>
      <c r="CL33" s="1">
        <v>2</v>
      </c>
    </row>
    <row r="34" spans="1:90" x14ac:dyDescent="0.25">
      <c r="A34" s="1" t="s">
        <v>134</v>
      </c>
      <c r="B34" s="1">
        <v>5.3</v>
      </c>
      <c r="C34" s="1">
        <v>12</v>
      </c>
      <c r="D34" s="1">
        <v>33.5</v>
      </c>
      <c r="E34" s="1">
        <v>0.15</v>
      </c>
      <c r="F34" s="1">
        <v>0.27</v>
      </c>
      <c r="G34" s="1">
        <v>0.2</v>
      </c>
      <c r="H34" s="1">
        <v>3</v>
      </c>
      <c r="I34" s="1">
        <v>1.25</v>
      </c>
      <c r="J34" s="1">
        <v>0.17</v>
      </c>
      <c r="K34" s="1">
        <v>0.33</v>
      </c>
      <c r="L34" s="1">
        <v>0.92</v>
      </c>
      <c r="M34" s="1">
        <v>0.25</v>
      </c>
      <c r="N34" s="1">
        <v>0</v>
      </c>
      <c r="O34" s="1">
        <v>0.08</v>
      </c>
      <c r="P34" s="1">
        <v>0.14000000000000001</v>
      </c>
      <c r="Q34" s="1">
        <v>0.17</v>
      </c>
      <c r="R34" s="1">
        <v>0.17</v>
      </c>
      <c r="S34" s="1">
        <v>0</v>
      </c>
      <c r="T34" s="1">
        <v>0</v>
      </c>
      <c r="U34" s="1">
        <v>7.5</v>
      </c>
      <c r="V34" s="1">
        <v>5.67</v>
      </c>
      <c r="W34" s="1">
        <v>76</v>
      </c>
      <c r="X34" s="1">
        <v>1.25</v>
      </c>
      <c r="Y34" s="1">
        <v>0.17</v>
      </c>
      <c r="Z34" s="1">
        <v>14</v>
      </c>
      <c r="AA34" s="1">
        <v>0.57999999999999996</v>
      </c>
      <c r="AB34" s="1">
        <v>0.33</v>
      </c>
      <c r="AC34" s="1">
        <v>0.42</v>
      </c>
      <c r="AD34" s="1">
        <v>0</v>
      </c>
      <c r="AE34" s="1">
        <v>0.04</v>
      </c>
      <c r="AF34" s="1">
        <v>0.08</v>
      </c>
      <c r="AG34" s="1">
        <v>0</v>
      </c>
      <c r="AH34" s="1">
        <v>0.08</v>
      </c>
      <c r="AI34" s="1">
        <v>0</v>
      </c>
      <c r="AJ34" s="1">
        <v>0.17</v>
      </c>
      <c r="AK34" s="1">
        <v>11.25</v>
      </c>
      <c r="AL34" s="1">
        <v>6.75</v>
      </c>
      <c r="AM34" s="1">
        <v>11.68</v>
      </c>
      <c r="AN34" s="1">
        <v>0.8</v>
      </c>
      <c r="AO34" s="1">
        <v>2.6</v>
      </c>
      <c r="AP34" s="1">
        <v>4.75</v>
      </c>
      <c r="AQ34" s="1">
        <v>8.5</v>
      </c>
      <c r="AR34" s="1">
        <v>0.25</v>
      </c>
      <c r="AS34" s="1">
        <v>2.58</v>
      </c>
      <c r="AT34" s="1">
        <v>0.33</v>
      </c>
      <c r="AU34" s="1">
        <v>1.25</v>
      </c>
      <c r="AV34" s="1">
        <v>0.92</v>
      </c>
      <c r="AW34" s="1">
        <v>74</v>
      </c>
      <c r="AX34" s="1">
        <v>2.17</v>
      </c>
      <c r="AY34" s="1">
        <v>0.25</v>
      </c>
      <c r="AZ34" s="1">
        <v>0.08</v>
      </c>
      <c r="BA34" s="1">
        <v>0.25</v>
      </c>
      <c r="BB34" s="1">
        <v>0.57999999999999996</v>
      </c>
      <c r="BC34" s="1">
        <v>12</v>
      </c>
      <c r="BD34" s="1">
        <v>7.42</v>
      </c>
      <c r="BE34" s="1">
        <v>4.08</v>
      </c>
      <c r="BF34" s="1">
        <v>0.83</v>
      </c>
      <c r="BG34" s="1">
        <v>1.75</v>
      </c>
      <c r="BH34" s="1">
        <v>1.58</v>
      </c>
      <c r="BI34" s="1">
        <v>1.26</v>
      </c>
      <c r="BJ34" s="1">
        <v>16.670000000000002</v>
      </c>
      <c r="BK34" s="1">
        <v>13.67</v>
      </c>
      <c r="BL34" s="1">
        <v>82</v>
      </c>
      <c r="BM34" s="1">
        <v>11.92</v>
      </c>
      <c r="BN34" s="1">
        <v>8.42</v>
      </c>
      <c r="BO34" s="1">
        <v>71</v>
      </c>
      <c r="BP34" s="1">
        <v>7.5</v>
      </c>
      <c r="BQ34" s="1">
        <v>5.67</v>
      </c>
      <c r="BR34" s="1">
        <v>76</v>
      </c>
      <c r="BS34" s="1">
        <v>0.08</v>
      </c>
      <c r="BT34" s="1">
        <v>0</v>
      </c>
      <c r="BU34" s="1">
        <v>3</v>
      </c>
      <c r="BV34" s="1">
        <v>9</v>
      </c>
      <c r="BW34" s="1">
        <v>2</v>
      </c>
      <c r="BX34" s="1">
        <v>0.17</v>
      </c>
      <c r="BY34" s="1">
        <v>25.83</v>
      </c>
      <c r="BZ34" s="1">
        <v>1.08</v>
      </c>
      <c r="CA34" s="1">
        <v>2.42</v>
      </c>
      <c r="CB34" s="1">
        <v>1.75</v>
      </c>
      <c r="CC34" s="1">
        <v>0.25</v>
      </c>
      <c r="CD34" s="1">
        <v>0</v>
      </c>
      <c r="CE34" s="1">
        <v>0.57999999999999996</v>
      </c>
      <c r="CF34" s="1">
        <v>0</v>
      </c>
      <c r="CG34" s="1">
        <v>0.08</v>
      </c>
      <c r="CH34" s="1">
        <v>0</v>
      </c>
      <c r="CI34" s="1">
        <v>0.08</v>
      </c>
      <c r="CJ34" s="1">
        <v>0.08</v>
      </c>
      <c r="CK34" s="1">
        <f t="shared" si="0"/>
        <v>3.8777377300000007</v>
      </c>
      <c r="CL34" s="1">
        <v>2</v>
      </c>
    </row>
    <row r="35" spans="1:90" x14ac:dyDescent="0.25">
      <c r="A35" s="1" t="s">
        <v>210</v>
      </c>
      <c r="B35" s="1">
        <v>5.8</v>
      </c>
      <c r="C35" s="1">
        <v>12</v>
      </c>
      <c r="D35" s="1">
        <v>34.08</v>
      </c>
      <c r="E35" s="1">
        <v>0.11</v>
      </c>
      <c r="F35" s="1">
        <v>0.19</v>
      </c>
      <c r="G35" s="1">
        <v>0.1</v>
      </c>
      <c r="H35" s="1">
        <v>3</v>
      </c>
      <c r="I35" s="1">
        <v>0.42</v>
      </c>
      <c r="J35" s="1">
        <v>0.17</v>
      </c>
      <c r="K35" s="1">
        <v>0.08</v>
      </c>
      <c r="L35" s="1">
        <v>0.33</v>
      </c>
      <c r="M35" s="1">
        <v>0.08</v>
      </c>
      <c r="N35" s="1">
        <v>0</v>
      </c>
      <c r="O35" s="1">
        <v>0.02</v>
      </c>
      <c r="P35" s="1">
        <v>0.08</v>
      </c>
      <c r="Q35" s="1">
        <v>0.17</v>
      </c>
      <c r="R35" s="1">
        <v>0.08</v>
      </c>
      <c r="S35" s="1">
        <v>0.08</v>
      </c>
      <c r="T35" s="1">
        <v>0</v>
      </c>
      <c r="U35" s="1">
        <v>7.83</v>
      </c>
      <c r="V35" s="1">
        <v>7.25</v>
      </c>
      <c r="W35" s="1">
        <v>93</v>
      </c>
      <c r="X35" s="1">
        <v>1.42</v>
      </c>
      <c r="Y35" s="1">
        <v>0.17</v>
      </c>
      <c r="Z35" s="1">
        <v>12</v>
      </c>
      <c r="AA35" s="1">
        <v>1.25</v>
      </c>
      <c r="AB35" s="1">
        <v>0</v>
      </c>
      <c r="AC35" s="1">
        <v>0.75</v>
      </c>
      <c r="AD35" s="1">
        <v>0.08</v>
      </c>
      <c r="AE35" s="1">
        <v>7.0000000000000007E-2</v>
      </c>
      <c r="AF35" s="1">
        <v>0.08</v>
      </c>
      <c r="AG35" s="1">
        <v>0</v>
      </c>
      <c r="AH35" s="1">
        <v>0</v>
      </c>
      <c r="AI35" s="1">
        <v>0</v>
      </c>
      <c r="AJ35" s="1">
        <v>0.08</v>
      </c>
      <c r="AK35" s="1">
        <v>4.33</v>
      </c>
      <c r="AL35" s="1">
        <v>10.6</v>
      </c>
      <c r="AM35" s="1">
        <v>11.73</v>
      </c>
      <c r="AN35" s="1">
        <v>0.6</v>
      </c>
      <c r="AO35" s="1">
        <v>2.5</v>
      </c>
      <c r="AP35" s="1">
        <v>7.92</v>
      </c>
      <c r="AQ35" s="1">
        <v>11.67</v>
      </c>
      <c r="AR35" s="1">
        <v>0.25</v>
      </c>
      <c r="AS35" s="1">
        <v>2.67</v>
      </c>
      <c r="AT35" s="1">
        <v>0.67</v>
      </c>
      <c r="AU35" s="1">
        <v>0.67</v>
      </c>
      <c r="AV35" s="1">
        <v>0.42</v>
      </c>
      <c r="AW35" s="1">
        <v>63</v>
      </c>
      <c r="AX35" s="1">
        <v>2.83</v>
      </c>
      <c r="AY35" s="1">
        <v>0.17</v>
      </c>
      <c r="AZ35" s="1">
        <v>0</v>
      </c>
      <c r="BA35" s="1">
        <v>0.33</v>
      </c>
      <c r="BB35" s="1">
        <v>0.5</v>
      </c>
      <c r="BC35" s="1">
        <v>13.33</v>
      </c>
      <c r="BD35" s="1">
        <v>8.5</v>
      </c>
      <c r="BE35" s="1">
        <v>5</v>
      </c>
      <c r="BF35" s="1">
        <v>0.75</v>
      </c>
      <c r="BG35" s="1">
        <v>2.58</v>
      </c>
      <c r="BH35" s="1">
        <v>1.83</v>
      </c>
      <c r="BI35" s="1">
        <v>1.53</v>
      </c>
      <c r="BJ35" s="1">
        <v>25.17</v>
      </c>
      <c r="BK35" s="1">
        <v>23.58</v>
      </c>
      <c r="BL35" s="1">
        <v>94</v>
      </c>
      <c r="BM35" s="1">
        <v>16.170000000000002</v>
      </c>
      <c r="BN35" s="1">
        <v>13.83</v>
      </c>
      <c r="BO35" s="1">
        <v>86</v>
      </c>
      <c r="BP35" s="1">
        <v>7.83</v>
      </c>
      <c r="BQ35" s="1">
        <v>7.25</v>
      </c>
      <c r="BR35" s="1">
        <v>93</v>
      </c>
      <c r="BS35" s="1">
        <v>0</v>
      </c>
      <c r="BT35" s="1">
        <v>0</v>
      </c>
      <c r="BU35" s="1">
        <v>3</v>
      </c>
      <c r="BV35" s="1">
        <v>9</v>
      </c>
      <c r="BW35" s="1">
        <v>3</v>
      </c>
      <c r="BX35" s="1">
        <v>0.83</v>
      </c>
      <c r="BY35" s="1">
        <v>32.08</v>
      </c>
      <c r="BZ35" s="1">
        <v>0.83</v>
      </c>
      <c r="CA35" s="1">
        <v>1.75</v>
      </c>
      <c r="CB35" s="1">
        <v>1.83</v>
      </c>
      <c r="CC35" s="1">
        <v>0.17</v>
      </c>
      <c r="CD35" s="1">
        <v>0</v>
      </c>
      <c r="CE35" s="1">
        <v>1.08</v>
      </c>
      <c r="CF35" s="1">
        <v>0</v>
      </c>
      <c r="CG35" s="1">
        <v>0.08</v>
      </c>
      <c r="CH35" s="1">
        <v>0</v>
      </c>
      <c r="CI35" s="1">
        <v>0.08</v>
      </c>
      <c r="CJ35" s="1">
        <v>0.08</v>
      </c>
      <c r="CK35" s="1">
        <f t="shared" si="0"/>
        <v>3.5285199500000006</v>
      </c>
      <c r="CL35" s="1">
        <v>2</v>
      </c>
    </row>
    <row r="36" spans="1:90" x14ac:dyDescent="0.25">
      <c r="A36" s="1" t="s">
        <v>140</v>
      </c>
      <c r="B36" s="1">
        <v>5.3</v>
      </c>
      <c r="C36" s="1">
        <v>15</v>
      </c>
      <c r="D36" s="1">
        <v>77.13</v>
      </c>
      <c r="E36" s="1">
        <v>7.0000000000000007E-2</v>
      </c>
      <c r="F36" s="1">
        <v>7.0000000000000007E-2</v>
      </c>
      <c r="G36" s="1">
        <v>0.1</v>
      </c>
      <c r="H36" s="1">
        <v>1</v>
      </c>
      <c r="I36" s="1">
        <v>0.73</v>
      </c>
      <c r="J36" s="1">
        <v>0.13</v>
      </c>
      <c r="K36" s="1">
        <v>0.33</v>
      </c>
      <c r="L36" s="1">
        <v>0.4</v>
      </c>
      <c r="M36" s="1">
        <v>0</v>
      </c>
      <c r="N36" s="1">
        <v>7.0000000000000007E-2</v>
      </c>
      <c r="O36" s="1">
        <v>0.03</v>
      </c>
      <c r="P36" s="1">
        <v>0.03</v>
      </c>
      <c r="Q36" s="1">
        <v>0</v>
      </c>
      <c r="R36" s="1">
        <v>0</v>
      </c>
      <c r="S36" s="1">
        <v>0</v>
      </c>
      <c r="T36" s="1">
        <v>0</v>
      </c>
      <c r="U36" s="1">
        <v>12.07</v>
      </c>
      <c r="V36" s="1">
        <v>8.8699999999999992</v>
      </c>
      <c r="W36" s="1">
        <v>73</v>
      </c>
      <c r="X36" s="1">
        <v>0.2</v>
      </c>
      <c r="Y36" s="1">
        <v>0</v>
      </c>
      <c r="Z36" s="1">
        <v>0</v>
      </c>
      <c r="AA36" s="1">
        <v>0</v>
      </c>
      <c r="AB36" s="1">
        <v>0</v>
      </c>
      <c r="AC36" s="1">
        <v>0.4</v>
      </c>
      <c r="AD36" s="1">
        <v>7.0000000000000007E-2</v>
      </c>
      <c r="AE36" s="1">
        <v>0.05</v>
      </c>
      <c r="AF36" s="1">
        <v>7.0000000000000007E-2</v>
      </c>
      <c r="AG36" s="1">
        <v>0</v>
      </c>
      <c r="AH36" s="1">
        <v>0.27</v>
      </c>
      <c r="AI36" s="1">
        <v>0</v>
      </c>
      <c r="AJ36" s="1">
        <v>0.33</v>
      </c>
      <c r="AK36" s="1">
        <v>6.93</v>
      </c>
      <c r="AL36" s="1">
        <v>7.69</v>
      </c>
      <c r="AM36" s="1">
        <v>10.210000000000001</v>
      </c>
      <c r="AN36" s="1">
        <v>0.3</v>
      </c>
      <c r="AO36" s="1">
        <v>2.6</v>
      </c>
      <c r="AP36" s="1">
        <v>11.07</v>
      </c>
      <c r="AQ36" s="1">
        <v>11.67</v>
      </c>
      <c r="AR36" s="1">
        <v>0</v>
      </c>
      <c r="AS36" s="1">
        <v>2.0699999999999998</v>
      </c>
      <c r="AT36" s="1">
        <v>0.93</v>
      </c>
      <c r="AU36" s="1">
        <v>1.73</v>
      </c>
      <c r="AV36" s="1">
        <v>0.8</v>
      </c>
      <c r="AW36" s="1">
        <v>46</v>
      </c>
      <c r="AX36" s="1">
        <v>6</v>
      </c>
      <c r="AY36" s="1">
        <v>0.6</v>
      </c>
      <c r="AZ36" s="1">
        <v>0.2</v>
      </c>
      <c r="BA36" s="1">
        <v>1</v>
      </c>
      <c r="BB36" s="1">
        <v>1.8</v>
      </c>
      <c r="BC36" s="1">
        <v>12</v>
      </c>
      <c r="BD36" s="1">
        <v>7.2</v>
      </c>
      <c r="BE36" s="1">
        <v>4.07</v>
      </c>
      <c r="BF36" s="1">
        <v>0.73</v>
      </c>
      <c r="BG36" s="1">
        <v>1.73</v>
      </c>
      <c r="BH36" s="1">
        <v>1.67</v>
      </c>
      <c r="BI36" s="1">
        <v>1.31</v>
      </c>
      <c r="BJ36" s="1">
        <v>46.73</v>
      </c>
      <c r="BK36" s="1">
        <v>40.93</v>
      </c>
      <c r="BL36" s="1">
        <v>88</v>
      </c>
      <c r="BM36" s="1">
        <v>24.53</v>
      </c>
      <c r="BN36" s="1">
        <v>20</v>
      </c>
      <c r="BO36" s="1">
        <v>82</v>
      </c>
      <c r="BP36" s="1">
        <v>12.07</v>
      </c>
      <c r="BQ36" s="1">
        <v>8.8699999999999992</v>
      </c>
      <c r="BR36" s="1">
        <v>73</v>
      </c>
      <c r="BS36" s="1">
        <v>0</v>
      </c>
      <c r="BT36" s="1">
        <v>0</v>
      </c>
      <c r="BU36" s="1">
        <v>13</v>
      </c>
      <c r="BV36" s="1">
        <v>2</v>
      </c>
      <c r="BW36" s="1">
        <v>4</v>
      </c>
      <c r="BX36" s="1">
        <v>0.87</v>
      </c>
      <c r="BY36" s="1">
        <v>57</v>
      </c>
      <c r="BZ36" s="1">
        <v>1.6</v>
      </c>
      <c r="CA36" s="1">
        <v>4.2699999999999996</v>
      </c>
      <c r="CB36" s="1">
        <v>1.73</v>
      </c>
      <c r="CC36" s="1">
        <v>0.13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3.0251164500000014</v>
      </c>
      <c r="CL36" s="1">
        <v>2</v>
      </c>
    </row>
    <row r="37" spans="1:90" x14ac:dyDescent="0.25">
      <c r="A37" s="1" t="s">
        <v>146</v>
      </c>
      <c r="B37" s="1">
        <v>8.4</v>
      </c>
      <c r="C37" s="1">
        <v>17</v>
      </c>
      <c r="D37" s="1">
        <v>71.819999999999993</v>
      </c>
      <c r="E37" s="1">
        <v>0.31</v>
      </c>
      <c r="F37" s="1">
        <v>0.24</v>
      </c>
      <c r="G37" s="1">
        <v>0.8</v>
      </c>
      <c r="H37" s="1">
        <v>11</v>
      </c>
      <c r="I37" s="1">
        <v>2.88</v>
      </c>
      <c r="J37" s="1">
        <v>1.1200000000000001</v>
      </c>
      <c r="K37" s="1">
        <v>2.59</v>
      </c>
      <c r="L37" s="1">
        <v>0.28999999999999998</v>
      </c>
      <c r="M37" s="1">
        <v>1.06</v>
      </c>
      <c r="N37" s="1">
        <v>1</v>
      </c>
      <c r="O37" s="1">
        <v>0.53</v>
      </c>
      <c r="P37" s="1">
        <v>0.53</v>
      </c>
      <c r="Q37" s="1">
        <v>0.59</v>
      </c>
      <c r="R37" s="1">
        <v>0.59</v>
      </c>
      <c r="S37" s="1">
        <v>0</v>
      </c>
      <c r="T37" s="1">
        <v>0.18</v>
      </c>
      <c r="U37" s="1">
        <v>10.71</v>
      </c>
      <c r="V37" s="1">
        <v>7.82</v>
      </c>
      <c r="W37" s="1">
        <v>73</v>
      </c>
      <c r="X37" s="1">
        <v>0.35</v>
      </c>
      <c r="Y37" s="1">
        <v>0.12</v>
      </c>
      <c r="Z37" s="1">
        <v>34</v>
      </c>
      <c r="AA37" s="1">
        <v>0</v>
      </c>
      <c r="AB37" s="1">
        <v>0</v>
      </c>
      <c r="AC37" s="1">
        <v>1.29</v>
      </c>
      <c r="AD37" s="1">
        <v>0.28999999999999998</v>
      </c>
      <c r="AE37" s="1">
        <v>0.25</v>
      </c>
      <c r="AF37" s="1">
        <v>0.06</v>
      </c>
      <c r="AG37" s="1">
        <v>0</v>
      </c>
      <c r="AH37" s="1">
        <v>0.06</v>
      </c>
      <c r="AI37" s="1">
        <v>0</v>
      </c>
      <c r="AJ37" s="1">
        <v>0.53</v>
      </c>
      <c r="AK37" s="1">
        <v>44.53</v>
      </c>
      <c r="AL37" s="1">
        <v>17.09</v>
      </c>
      <c r="AM37" s="1">
        <v>26.14</v>
      </c>
      <c r="AN37" s="1">
        <v>3.4</v>
      </c>
      <c r="AO37" s="1">
        <v>6</v>
      </c>
      <c r="AP37" s="1">
        <v>5.12</v>
      </c>
      <c r="AQ37" s="1">
        <v>16.239999999999998</v>
      </c>
      <c r="AR37" s="1">
        <v>0.12</v>
      </c>
      <c r="AS37" s="1">
        <v>5.53</v>
      </c>
      <c r="AT37" s="1">
        <v>0.59</v>
      </c>
      <c r="AU37" s="1">
        <v>1.1200000000000001</v>
      </c>
      <c r="AV37" s="1">
        <v>0.47</v>
      </c>
      <c r="AW37" s="1">
        <v>42</v>
      </c>
      <c r="AX37" s="1">
        <v>3.24</v>
      </c>
      <c r="AY37" s="1">
        <v>0.28999999999999998</v>
      </c>
      <c r="AZ37" s="1">
        <v>0.12</v>
      </c>
      <c r="BA37" s="1">
        <v>0.12</v>
      </c>
      <c r="BB37" s="1">
        <v>0.53</v>
      </c>
      <c r="BC37" s="1">
        <v>8.5299999999999994</v>
      </c>
      <c r="BD37" s="1">
        <v>6</v>
      </c>
      <c r="BE37" s="1">
        <v>3.06</v>
      </c>
      <c r="BF37" s="1">
        <v>0.59</v>
      </c>
      <c r="BG37" s="1">
        <v>1.59</v>
      </c>
      <c r="BH37" s="1">
        <v>1.59</v>
      </c>
      <c r="BI37" s="1">
        <v>1.0900000000000001</v>
      </c>
      <c r="BJ37" s="1">
        <v>21.12</v>
      </c>
      <c r="BK37" s="1">
        <v>16.53</v>
      </c>
      <c r="BL37" s="1">
        <v>78</v>
      </c>
      <c r="BM37" s="1">
        <v>17.940000000000001</v>
      </c>
      <c r="BN37" s="1">
        <v>13.71</v>
      </c>
      <c r="BO37" s="1">
        <v>76</v>
      </c>
      <c r="BP37" s="1">
        <v>10.71</v>
      </c>
      <c r="BQ37" s="1">
        <v>7.82</v>
      </c>
      <c r="BR37" s="1">
        <v>73</v>
      </c>
      <c r="BS37" s="1">
        <v>0.24</v>
      </c>
      <c r="BT37" s="1">
        <v>0.06</v>
      </c>
      <c r="BU37" s="1">
        <v>14</v>
      </c>
      <c r="BV37" s="1">
        <v>3</v>
      </c>
      <c r="BW37" s="1">
        <v>11</v>
      </c>
      <c r="BX37" s="1">
        <v>0.88</v>
      </c>
      <c r="BY37" s="1">
        <v>35.18</v>
      </c>
      <c r="BZ37" s="1">
        <v>5.82</v>
      </c>
      <c r="CA37" s="1">
        <v>2.4700000000000002</v>
      </c>
      <c r="CB37" s="1">
        <v>1.41</v>
      </c>
      <c r="CC37" s="1">
        <v>0.47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4.7188862799999987</v>
      </c>
      <c r="CL37" s="1">
        <v>2</v>
      </c>
    </row>
    <row r="38" spans="1:90" x14ac:dyDescent="0.25">
      <c r="A38" s="1" t="s">
        <v>147</v>
      </c>
      <c r="B38" s="1">
        <v>5.9</v>
      </c>
      <c r="C38" s="1">
        <v>16</v>
      </c>
      <c r="D38" s="1">
        <v>79.12</v>
      </c>
      <c r="E38" s="1">
        <v>0.21</v>
      </c>
      <c r="F38" s="1">
        <v>0.18</v>
      </c>
      <c r="G38" s="1">
        <v>0.5</v>
      </c>
      <c r="H38" s="1">
        <v>7</v>
      </c>
      <c r="I38" s="1">
        <v>0.75</v>
      </c>
      <c r="J38" s="1">
        <v>0.5</v>
      </c>
      <c r="K38" s="1">
        <v>0.5</v>
      </c>
      <c r="L38" s="1">
        <v>0.25</v>
      </c>
      <c r="M38" s="1">
        <v>0.44</v>
      </c>
      <c r="N38" s="1">
        <v>0.06</v>
      </c>
      <c r="O38" s="1">
        <v>0.04</v>
      </c>
      <c r="P38" s="1">
        <v>0.32</v>
      </c>
      <c r="Q38" s="1">
        <v>0.38</v>
      </c>
      <c r="R38" s="1">
        <v>0.38</v>
      </c>
      <c r="S38" s="1">
        <v>0</v>
      </c>
      <c r="T38" s="1">
        <v>0</v>
      </c>
      <c r="U38" s="1">
        <v>18.440000000000001</v>
      </c>
      <c r="V38" s="1">
        <v>14.56</v>
      </c>
      <c r="W38" s="1">
        <v>79</v>
      </c>
      <c r="X38" s="1">
        <v>0</v>
      </c>
      <c r="Y38" s="1">
        <v>0</v>
      </c>
      <c r="AA38" s="1">
        <v>0</v>
      </c>
      <c r="AB38" s="1">
        <v>0</v>
      </c>
      <c r="AC38" s="1">
        <v>0.88</v>
      </c>
      <c r="AD38" s="1">
        <v>0.31</v>
      </c>
      <c r="AE38" s="1">
        <v>0.17</v>
      </c>
      <c r="AF38" s="1">
        <v>0.06</v>
      </c>
      <c r="AG38" s="1">
        <v>0</v>
      </c>
      <c r="AH38" s="1">
        <v>0.19</v>
      </c>
      <c r="AI38" s="1">
        <v>0</v>
      </c>
      <c r="AJ38" s="1">
        <v>0.38</v>
      </c>
      <c r="AK38" s="1">
        <v>11.44</v>
      </c>
      <c r="AL38" s="1">
        <v>14.66</v>
      </c>
      <c r="AM38" s="1">
        <v>25.32</v>
      </c>
      <c r="AN38" s="1">
        <v>2.1</v>
      </c>
      <c r="AO38" s="1">
        <v>4.7</v>
      </c>
      <c r="AP38" s="1">
        <v>13.31</v>
      </c>
      <c r="AQ38" s="1">
        <v>20.62</v>
      </c>
      <c r="AR38" s="1">
        <v>0.62</v>
      </c>
      <c r="AS38" s="1">
        <v>4.75</v>
      </c>
      <c r="AT38" s="1">
        <v>0.69</v>
      </c>
      <c r="AU38" s="1">
        <v>1.81</v>
      </c>
      <c r="AV38" s="1">
        <v>0.81</v>
      </c>
      <c r="AW38" s="1">
        <v>45</v>
      </c>
      <c r="AX38" s="1">
        <v>6.88</v>
      </c>
      <c r="AY38" s="1">
        <v>0.56000000000000005</v>
      </c>
      <c r="AZ38" s="1">
        <v>0.25</v>
      </c>
      <c r="BA38" s="1">
        <v>1</v>
      </c>
      <c r="BB38" s="1">
        <v>1.81</v>
      </c>
      <c r="BC38" s="1">
        <v>8.56</v>
      </c>
      <c r="BD38" s="1">
        <v>5.19</v>
      </c>
      <c r="BE38" s="1">
        <v>3.06</v>
      </c>
      <c r="BF38" s="1">
        <v>0.56000000000000005</v>
      </c>
      <c r="BG38" s="1">
        <v>1.38</v>
      </c>
      <c r="BH38" s="1">
        <v>1.25</v>
      </c>
      <c r="BI38" s="1">
        <v>1.04</v>
      </c>
      <c r="BJ38" s="1">
        <v>63.38</v>
      </c>
      <c r="BK38" s="1">
        <v>56.56</v>
      </c>
      <c r="BL38" s="1">
        <v>89</v>
      </c>
      <c r="BM38" s="1">
        <v>36.31</v>
      </c>
      <c r="BN38" s="1">
        <v>31.25</v>
      </c>
      <c r="BO38" s="1">
        <v>86</v>
      </c>
      <c r="BP38" s="1">
        <v>18.440000000000001</v>
      </c>
      <c r="BQ38" s="1">
        <v>14.56</v>
      </c>
      <c r="BR38" s="1">
        <v>79</v>
      </c>
      <c r="BS38" s="1">
        <v>0.38</v>
      </c>
      <c r="BT38" s="1">
        <v>0.19</v>
      </c>
      <c r="BU38" s="1">
        <v>14</v>
      </c>
      <c r="BV38" s="1">
        <v>2</v>
      </c>
      <c r="BW38" s="1">
        <v>4</v>
      </c>
      <c r="BX38" s="1">
        <v>0.44</v>
      </c>
      <c r="BY38" s="1">
        <v>74.5</v>
      </c>
      <c r="BZ38" s="1">
        <v>0.69</v>
      </c>
      <c r="CA38" s="1">
        <v>8.25</v>
      </c>
      <c r="CB38" s="1">
        <v>2.44</v>
      </c>
      <c r="CC38" s="1">
        <v>0.25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0.38</v>
      </c>
      <c r="CJ38" s="1">
        <v>0.38</v>
      </c>
      <c r="CK38" s="1">
        <f t="shared" si="0"/>
        <v>4.1627327599999973</v>
      </c>
      <c r="CL38" s="1">
        <v>2</v>
      </c>
    </row>
    <row r="39" spans="1:90" x14ac:dyDescent="0.25">
      <c r="A39" s="1" t="s">
        <v>211</v>
      </c>
      <c r="B39" s="1">
        <v>4.9000000000000004</v>
      </c>
      <c r="C39" s="1">
        <v>11</v>
      </c>
      <c r="D39" s="1">
        <v>51.45</v>
      </c>
      <c r="E39" s="1">
        <v>0.05</v>
      </c>
      <c r="F39" s="1">
        <v>0.1</v>
      </c>
      <c r="G39" s="1">
        <v>0.1</v>
      </c>
      <c r="H39" s="1">
        <v>1</v>
      </c>
      <c r="I39" s="1">
        <v>0.18</v>
      </c>
      <c r="J39" s="1">
        <v>0</v>
      </c>
      <c r="K39" s="1">
        <v>0.09</v>
      </c>
      <c r="L39" s="1">
        <v>0.09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10.18</v>
      </c>
      <c r="V39" s="1">
        <v>6.73</v>
      </c>
      <c r="W39" s="1">
        <v>66</v>
      </c>
      <c r="X39" s="1">
        <v>4.18</v>
      </c>
      <c r="Y39" s="1">
        <v>1.55</v>
      </c>
      <c r="Z39" s="1">
        <v>37</v>
      </c>
      <c r="AA39" s="1">
        <v>2.36</v>
      </c>
      <c r="AB39" s="1">
        <v>0.64</v>
      </c>
      <c r="AC39" s="1">
        <v>1.55</v>
      </c>
      <c r="AD39" s="1">
        <v>0</v>
      </c>
      <c r="AE39" s="1">
        <v>0.06</v>
      </c>
      <c r="AF39" s="1">
        <v>0.09</v>
      </c>
      <c r="AG39" s="1">
        <v>0</v>
      </c>
      <c r="AH39" s="1">
        <v>0</v>
      </c>
      <c r="AI39" s="1">
        <v>0</v>
      </c>
      <c r="AJ39" s="1">
        <v>0</v>
      </c>
      <c r="AK39" s="1">
        <v>3.45</v>
      </c>
      <c r="AL39" s="1">
        <v>23.49</v>
      </c>
      <c r="AM39" s="1">
        <v>9.9499999999999993</v>
      </c>
      <c r="AN39" s="1">
        <v>0.2</v>
      </c>
      <c r="AO39" s="1">
        <v>2.5</v>
      </c>
      <c r="AP39" s="1">
        <v>9.73</v>
      </c>
      <c r="AQ39" s="1">
        <v>10.55</v>
      </c>
      <c r="AR39" s="1">
        <v>0.18</v>
      </c>
      <c r="AS39" s="1">
        <v>2</v>
      </c>
      <c r="AT39" s="1">
        <v>1.27</v>
      </c>
      <c r="AU39" s="1">
        <v>0.91</v>
      </c>
      <c r="AV39" s="1">
        <v>0.55000000000000004</v>
      </c>
      <c r="AW39" s="1">
        <v>60</v>
      </c>
      <c r="AX39" s="1">
        <v>2.82</v>
      </c>
      <c r="AY39" s="1">
        <v>0.36</v>
      </c>
      <c r="AZ39" s="1">
        <v>0.09</v>
      </c>
      <c r="BA39" s="1">
        <v>0.45</v>
      </c>
      <c r="BB39" s="1">
        <v>0.91</v>
      </c>
      <c r="BC39" s="1">
        <v>10.27</v>
      </c>
      <c r="BD39" s="1">
        <v>5.64</v>
      </c>
      <c r="BE39" s="1">
        <v>4.45</v>
      </c>
      <c r="BF39" s="1">
        <v>0.73</v>
      </c>
      <c r="BG39" s="1">
        <v>2.1800000000000002</v>
      </c>
      <c r="BH39" s="1">
        <v>1.36</v>
      </c>
      <c r="BI39" s="1">
        <v>1.22</v>
      </c>
      <c r="BJ39" s="1">
        <v>27.55</v>
      </c>
      <c r="BK39" s="1">
        <v>22.18</v>
      </c>
      <c r="BL39" s="1">
        <v>81</v>
      </c>
      <c r="BM39" s="1">
        <v>20.91</v>
      </c>
      <c r="BN39" s="1">
        <v>13.73</v>
      </c>
      <c r="BO39" s="1">
        <v>66</v>
      </c>
      <c r="BP39" s="1">
        <v>10.18</v>
      </c>
      <c r="BQ39" s="1">
        <v>6.73</v>
      </c>
      <c r="BR39" s="1">
        <v>66</v>
      </c>
      <c r="BS39" s="1">
        <v>0</v>
      </c>
      <c r="BT39" s="1">
        <v>0</v>
      </c>
      <c r="BU39" s="1">
        <v>6</v>
      </c>
      <c r="BV39" s="1">
        <v>5</v>
      </c>
      <c r="BW39" s="1">
        <v>3</v>
      </c>
      <c r="BX39" s="1">
        <v>0.55000000000000004</v>
      </c>
      <c r="BY39" s="1">
        <v>39.549999999999997</v>
      </c>
      <c r="BZ39" s="1">
        <v>0.64</v>
      </c>
      <c r="CA39" s="1">
        <v>5</v>
      </c>
      <c r="CB39" s="1">
        <v>5.91</v>
      </c>
      <c r="CC39" s="1">
        <v>0.09</v>
      </c>
      <c r="CD39" s="1">
        <v>0</v>
      </c>
      <c r="CE39" s="1">
        <v>2.09</v>
      </c>
      <c r="CF39" s="1">
        <v>0.36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3.8229411500000023</v>
      </c>
      <c r="CL39" s="1">
        <v>2</v>
      </c>
    </row>
    <row r="40" spans="1:90" x14ac:dyDescent="0.25">
      <c r="A40" s="1" t="s">
        <v>228</v>
      </c>
      <c r="B40" s="1">
        <v>5.3</v>
      </c>
      <c r="C40" s="1">
        <v>10</v>
      </c>
      <c r="D40" s="1">
        <v>69</v>
      </c>
      <c r="E40" s="1">
        <v>0.17</v>
      </c>
      <c r="F40" s="1">
        <v>0.14000000000000001</v>
      </c>
      <c r="G40" s="1">
        <v>0.4</v>
      </c>
      <c r="H40" s="1">
        <v>4</v>
      </c>
      <c r="I40" s="1">
        <v>1.3</v>
      </c>
      <c r="J40" s="1">
        <v>0.7</v>
      </c>
      <c r="K40" s="1">
        <v>1.2</v>
      </c>
      <c r="L40" s="1">
        <v>0.1</v>
      </c>
      <c r="M40" s="1">
        <v>0.3</v>
      </c>
      <c r="N40" s="1">
        <v>0</v>
      </c>
      <c r="O40" s="1">
        <v>0.22</v>
      </c>
      <c r="P40" s="1">
        <v>0.22</v>
      </c>
      <c r="Q40" s="1">
        <v>0.1</v>
      </c>
      <c r="R40" s="1">
        <v>0.1</v>
      </c>
      <c r="S40" s="1">
        <v>0</v>
      </c>
      <c r="T40" s="1">
        <v>0</v>
      </c>
      <c r="U40" s="1">
        <v>15.6</v>
      </c>
      <c r="V40" s="1">
        <v>13.4</v>
      </c>
      <c r="W40" s="1">
        <v>86</v>
      </c>
      <c r="X40" s="1">
        <v>2.1</v>
      </c>
      <c r="Y40" s="1">
        <v>0.4</v>
      </c>
      <c r="Z40" s="1">
        <v>19</v>
      </c>
      <c r="AA40" s="1">
        <v>0.4</v>
      </c>
      <c r="AB40" s="1">
        <v>0</v>
      </c>
      <c r="AC40" s="1">
        <v>2</v>
      </c>
      <c r="AD40" s="1">
        <v>0.3</v>
      </c>
      <c r="AE40" s="1">
        <v>0.22</v>
      </c>
      <c r="AF40" s="1">
        <v>0.3</v>
      </c>
      <c r="AG40" s="1">
        <v>0</v>
      </c>
      <c r="AH40" s="1">
        <v>0</v>
      </c>
      <c r="AI40" s="1">
        <v>0</v>
      </c>
      <c r="AJ40" s="1">
        <v>0.4</v>
      </c>
      <c r="AK40" s="1">
        <v>24.7</v>
      </c>
      <c r="AL40" s="1">
        <v>26</v>
      </c>
      <c r="AM40" s="1">
        <v>14.18</v>
      </c>
      <c r="AN40" s="1">
        <v>1.8</v>
      </c>
      <c r="AO40" s="1">
        <v>4.4000000000000004</v>
      </c>
      <c r="AP40" s="1">
        <v>8.5</v>
      </c>
      <c r="AQ40" s="1">
        <v>13</v>
      </c>
      <c r="AR40" s="1">
        <v>0.1</v>
      </c>
      <c r="AS40" s="1">
        <v>3.7</v>
      </c>
      <c r="AT40" s="1">
        <v>0.6</v>
      </c>
      <c r="AU40" s="1">
        <v>1</v>
      </c>
      <c r="AV40" s="1">
        <v>0.7</v>
      </c>
      <c r="AW40" s="1">
        <v>70</v>
      </c>
      <c r="AX40" s="1">
        <v>3.3</v>
      </c>
      <c r="AY40" s="1">
        <v>0.3</v>
      </c>
      <c r="AZ40" s="1">
        <v>0</v>
      </c>
      <c r="BA40" s="1">
        <v>0.2</v>
      </c>
      <c r="BB40" s="1">
        <v>0.5</v>
      </c>
      <c r="BC40" s="1">
        <v>7.6</v>
      </c>
      <c r="BD40" s="1">
        <v>4.5</v>
      </c>
      <c r="BE40" s="1">
        <v>2.8</v>
      </c>
      <c r="BF40" s="1">
        <v>0.6</v>
      </c>
      <c r="BG40" s="1">
        <v>1</v>
      </c>
      <c r="BH40" s="1">
        <v>1.1000000000000001</v>
      </c>
      <c r="BI40" s="1">
        <v>0.94</v>
      </c>
      <c r="BJ40" s="1">
        <v>25.4</v>
      </c>
      <c r="BK40" s="1">
        <v>21.6</v>
      </c>
      <c r="BL40" s="1">
        <v>85</v>
      </c>
      <c r="BM40" s="1">
        <v>23</v>
      </c>
      <c r="BN40" s="1">
        <v>18.399999999999999</v>
      </c>
      <c r="BO40" s="1">
        <v>80</v>
      </c>
      <c r="BP40" s="1">
        <v>15.6</v>
      </c>
      <c r="BQ40" s="1">
        <v>13.4</v>
      </c>
      <c r="BR40" s="1">
        <v>86</v>
      </c>
      <c r="BS40" s="1">
        <v>0</v>
      </c>
      <c r="BT40" s="1">
        <v>0</v>
      </c>
      <c r="BU40" s="1">
        <v>8</v>
      </c>
      <c r="BV40" s="1">
        <v>2</v>
      </c>
      <c r="BW40" s="1">
        <v>6</v>
      </c>
      <c r="BX40" s="1">
        <v>1.2</v>
      </c>
      <c r="BY40" s="1">
        <v>40</v>
      </c>
      <c r="BZ40" s="1">
        <v>4.8</v>
      </c>
      <c r="CA40" s="1">
        <v>0.9</v>
      </c>
      <c r="CB40" s="1">
        <v>2.9</v>
      </c>
      <c r="CC40" s="1">
        <v>0.3</v>
      </c>
      <c r="CD40" s="1">
        <v>0.1</v>
      </c>
      <c r="CE40" s="1">
        <v>0.3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5.0471735199999976</v>
      </c>
      <c r="CL40" s="1">
        <v>2</v>
      </c>
    </row>
    <row r="41" spans="1:90" x14ac:dyDescent="0.25">
      <c r="A41" s="1" t="s">
        <v>152</v>
      </c>
      <c r="B41" s="1">
        <v>5</v>
      </c>
      <c r="C41" s="1">
        <v>16</v>
      </c>
      <c r="D41" s="1">
        <v>76.94</v>
      </c>
      <c r="E41" s="1">
        <v>0.09</v>
      </c>
      <c r="F41" s="1">
        <v>0.11</v>
      </c>
      <c r="G41" s="1">
        <v>0.2</v>
      </c>
      <c r="H41" s="1">
        <v>5</v>
      </c>
      <c r="I41" s="1">
        <v>0.94</v>
      </c>
      <c r="J41" s="1">
        <v>0.25</v>
      </c>
      <c r="K41" s="1">
        <v>0.31</v>
      </c>
      <c r="L41" s="1">
        <v>0.62</v>
      </c>
      <c r="M41" s="1">
        <v>0.06</v>
      </c>
      <c r="N41" s="1">
        <v>0</v>
      </c>
      <c r="O41" s="1">
        <v>7.0000000000000007E-2</v>
      </c>
      <c r="P41" s="1">
        <v>7.0000000000000007E-2</v>
      </c>
      <c r="Q41" s="1">
        <v>0.12</v>
      </c>
      <c r="R41" s="1">
        <v>0.06</v>
      </c>
      <c r="S41" s="1">
        <v>0.06</v>
      </c>
      <c r="T41" s="1">
        <v>0</v>
      </c>
      <c r="U41" s="1">
        <v>23.19</v>
      </c>
      <c r="V41" s="1">
        <v>17.690000000000001</v>
      </c>
      <c r="W41" s="1">
        <v>76</v>
      </c>
      <c r="X41" s="1">
        <v>1.94</v>
      </c>
      <c r="Y41" s="1">
        <v>0.69</v>
      </c>
      <c r="Z41" s="1">
        <v>36</v>
      </c>
      <c r="AA41" s="1">
        <v>0.06</v>
      </c>
      <c r="AB41" s="1">
        <v>0</v>
      </c>
      <c r="AC41" s="1">
        <v>1.38</v>
      </c>
      <c r="AD41" s="1">
        <v>0.25</v>
      </c>
      <c r="AE41" s="1">
        <v>0.16</v>
      </c>
      <c r="AF41" s="1">
        <v>0.19</v>
      </c>
      <c r="AG41" s="1">
        <v>0</v>
      </c>
      <c r="AH41" s="1">
        <v>0.12</v>
      </c>
      <c r="AI41" s="1">
        <v>0</v>
      </c>
      <c r="AJ41" s="1">
        <v>0.44</v>
      </c>
      <c r="AK41" s="1">
        <v>8.69</v>
      </c>
      <c r="AL41" s="1">
        <v>22.92</v>
      </c>
      <c r="AM41" s="1">
        <v>18.579999999999998</v>
      </c>
      <c r="AN41" s="1">
        <v>0.8</v>
      </c>
      <c r="AO41" s="1">
        <v>3.4</v>
      </c>
      <c r="AP41" s="1">
        <v>12.81</v>
      </c>
      <c r="AQ41" s="1">
        <v>16.75</v>
      </c>
      <c r="AR41" s="1">
        <v>0.5</v>
      </c>
      <c r="AS41" s="1">
        <v>3.88</v>
      </c>
      <c r="AT41" s="1">
        <v>0.81</v>
      </c>
      <c r="AU41" s="1">
        <v>1</v>
      </c>
      <c r="AV41" s="1">
        <v>0.5</v>
      </c>
      <c r="AW41" s="1">
        <v>50</v>
      </c>
      <c r="AX41" s="1">
        <v>6.94</v>
      </c>
      <c r="AY41" s="1">
        <v>0.5</v>
      </c>
      <c r="AZ41" s="1">
        <v>0</v>
      </c>
      <c r="BA41" s="1">
        <v>0.75</v>
      </c>
      <c r="BB41" s="1">
        <v>1.25</v>
      </c>
      <c r="BC41" s="1">
        <v>7.94</v>
      </c>
      <c r="BD41" s="1">
        <v>5.5</v>
      </c>
      <c r="BE41" s="1">
        <v>2.88</v>
      </c>
      <c r="BF41" s="1">
        <v>0.44</v>
      </c>
      <c r="BG41" s="1">
        <v>1.5</v>
      </c>
      <c r="BH41" s="1">
        <v>1.19</v>
      </c>
      <c r="BI41" s="1">
        <v>0.93</v>
      </c>
      <c r="BJ41" s="1">
        <v>66.94</v>
      </c>
      <c r="BK41" s="1">
        <v>58.19</v>
      </c>
      <c r="BL41" s="1">
        <v>87</v>
      </c>
      <c r="BM41" s="1">
        <v>46.62</v>
      </c>
      <c r="BN41" s="1">
        <v>38.119999999999997</v>
      </c>
      <c r="BO41" s="1">
        <v>82</v>
      </c>
      <c r="BP41" s="1">
        <v>23.19</v>
      </c>
      <c r="BQ41" s="1">
        <v>17.690000000000001</v>
      </c>
      <c r="BR41" s="1">
        <v>76</v>
      </c>
      <c r="BS41" s="1">
        <v>0.31</v>
      </c>
      <c r="BT41" s="1">
        <v>0.19</v>
      </c>
      <c r="BU41" s="1">
        <v>14</v>
      </c>
      <c r="BV41" s="1">
        <v>2</v>
      </c>
      <c r="BW41" s="1">
        <v>5</v>
      </c>
      <c r="BX41" s="1">
        <v>0.44</v>
      </c>
      <c r="BY41" s="1">
        <v>77.38</v>
      </c>
      <c r="BZ41" s="1">
        <v>1.19</v>
      </c>
      <c r="CA41" s="1">
        <v>9.81</v>
      </c>
      <c r="CB41" s="1">
        <v>4.1900000000000004</v>
      </c>
      <c r="CC41" s="1">
        <v>0.06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3.5068055000000018</v>
      </c>
      <c r="CL41" s="1">
        <v>2</v>
      </c>
    </row>
    <row r="42" spans="1:90" x14ac:dyDescent="0.25">
      <c r="A42" s="1" t="s">
        <v>157</v>
      </c>
      <c r="B42" s="1">
        <v>5.4</v>
      </c>
      <c r="C42" s="1">
        <v>15</v>
      </c>
      <c r="D42" s="1">
        <v>64.13</v>
      </c>
      <c r="E42" s="1">
        <v>0.17</v>
      </c>
      <c r="F42" s="1">
        <v>7.0000000000000007E-2</v>
      </c>
      <c r="G42" s="1">
        <v>0.2</v>
      </c>
      <c r="H42" s="1">
        <v>1</v>
      </c>
      <c r="I42" s="1">
        <v>1.07</v>
      </c>
      <c r="J42" s="1">
        <v>0.33</v>
      </c>
      <c r="K42" s="1">
        <v>0.53</v>
      </c>
      <c r="L42" s="1">
        <v>0.53</v>
      </c>
      <c r="M42" s="1">
        <v>0.13</v>
      </c>
      <c r="N42" s="1">
        <v>0</v>
      </c>
      <c r="O42" s="1">
        <v>0.1</v>
      </c>
      <c r="P42" s="1">
        <v>0.1</v>
      </c>
      <c r="Q42" s="1">
        <v>0</v>
      </c>
      <c r="R42" s="1">
        <v>0</v>
      </c>
      <c r="S42" s="1">
        <v>0</v>
      </c>
      <c r="T42" s="1">
        <v>0</v>
      </c>
      <c r="U42" s="1">
        <v>7.2</v>
      </c>
      <c r="V42" s="1">
        <v>4.33</v>
      </c>
      <c r="W42" s="1">
        <v>60</v>
      </c>
      <c r="X42" s="1">
        <v>2.5299999999999998</v>
      </c>
      <c r="Y42" s="1">
        <v>0.67</v>
      </c>
      <c r="Z42" s="1">
        <v>26</v>
      </c>
      <c r="AA42" s="1">
        <v>7.0000000000000007E-2</v>
      </c>
      <c r="AB42" s="1">
        <v>0</v>
      </c>
      <c r="AC42" s="1">
        <v>0.4</v>
      </c>
      <c r="AD42" s="1">
        <v>0.13</v>
      </c>
      <c r="AE42" s="1">
        <v>0.09</v>
      </c>
      <c r="AF42" s="1">
        <v>7.0000000000000007E-2</v>
      </c>
      <c r="AG42" s="1">
        <v>0</v>
      </c>
      <c r="AH42" s="1">
        <v>0.13</v>
      </c>
      <c r="AI42" s="1">
        <v>0</v>
      </c>
      <c r="AJ42" s="1">
        <v>0.2</v>
      </c>
      <c r="AK42" s="1">
        <v>10.6</v>
      </c>
      <c r="AL42" s="1">
        <v>8.06</v>
      </c>
      <c r="AM42" s="1">
        <v>7.55</v>
      </c>
      <c r="AN42" s="1">
        <v>0.8</v>
      </c>
      <c r="AO42" s="1">
        <v>2.9</v>
      </c>
      <c r="AP42" s="1">
        <v>5.33</v>
      </c>
      <c r="AQ42" s="1">
        <v>5.93</v>
      </c>
      <c r="AR42" s="1">
        <v>0</v>
      </c>
      <c r="AS42" s="1">
        <v>1.93</v>
      </c>
      <c r="AT42" s="1">
        <v>1</v>
      </c>
      <c r="AU42" s="1">
        <v>1</v>
      </c>
      <c r="AV42" s="1">
        <v>0.4</v>
      </c>
      <c r="AW42" s="1">
        <v>40</v>
      </c>
      <c r="AX42" s="1">
        <v>4.07</v>
      </c>
      <c r="AY42" s="1">
        <v>0.93</v>
      </c>
      <c r="AZ42" s="1">
        <v>0.13</v>
      </c>
      <c r="BA42" s="1">
        <v>0.53</v>
      </c>
      <c r="BB42" s="1">
        <v>1.6</v>
      </c>
      <c r="BC42" s="1">
        <v>16.600000000000001</v>
      </c>
      <c r="BD42" s="1">
        <v>11.07</v>
      </c>
      <c r="BE42" s="1">
        <v>4.7300000000000004</v>
      </c>
      <c r="BF42" s="1">
        <v>0.53</v>
      </c>
      <c r="BG42" s="1">
        <v>2.87</v>
      </c>
      <c r="BH42" s="1">
        <v>2.0699999999999998</v>
      </c>
      <c r="BI42" s="1">
        <v>1.65</v>
      </c>
      <c r="BJ42" s="1">
        <v>17.2</v>
      </c>
      <c r="BK42" s="1">
        <v>11.8</v>
      </c>
      <c r="BL42" s="1">
        <v>69</v>
      </c>
      <c r="BM42" s="1">
        <v>15.47</v>
      </c>
      <c r="BN42" s="1">
        <v>9.1999999999999993</v>
      </c>
      <c r="BO42" s="1">
        <v>59</v>
      </c>
      <c r="BP42" s="1">
        <v>7.2</v>
      </c>
      <c r="BQ42" s="1">
        <v>4.33</v>
      </c>
      <c r="BR42" s="1">
        <v>60</v>
      </c>
      <c r="BS42" s="1">
        <v>0.13</v>
      </c>
      <c r="BT42" s="1">
        <v>0</v>
      </c>
      <c r="BU42" s="1">
        <v>11</v>
      </c>
      <c r="BV42" s="1">
        <v>4</v>
      </c>
      <c r="BW42" s="1">
        <v>7</v>
      </c>
      <c r="BX42" s="1">
        <v>0.93</v>
      </c>
      <c r="BY42" s="1">
        <v>29.73</v>
      </c>
      <c r="BZ42" s="1">
        <v>1.4</v>
      </c>
      <c r="CA42" s="1">
        <v>1.67</v>
      </c>
      <c r="CB42" s="1">
        <v>2.73</v>
      </c>
      <c r="CC42" s="1">
        <v>0.27</v>
      </c>
      <c r="CD42" s="1">
        <v>0</v>
      </c>
      <c r="CE42" s="1">
        <v>7.0000000000000007E-2</v>
      </c>
      <c r="CF42" s="1">
        <v>0</v>
      </c>
      <c r="CG42" s="1">
        <v>0.13</v>
      </c>
      <c r="CH42" s="1">
        <v>0</v>
      </c>
      <c r="CI42" s="1">
        <v>0</v>
      </c>
      <c r="CJ42" s="1">
        <v>0</v>
      </c>
      <c r="CK42" s="1">
        <f t="shared" si="0"/>
        <v>2.9313199899999995</v>
      </c>
      <c r="CL42" s="1">
        <v>2</v>
      </c>
    </row>
    <row r="43" spans="1:90" x14ac:dyDescent="0.25">
      <c r="A43" s="1" t="s">
        <v>172</v>
      </c>
      <c r="B43" s="1">
        <v>5.4</v>
      </c>
      <c r="C43" s="1">
        <v>12</v>
      </c>
      <c r="D43" s="1">
        <v>84.08</v>
      </c>
      <c r="E43" s="1">
        <v>0.06</v>
      </c>
      <c r="F43" s="1">
        <v>0.06</v>
      </c>
      <c r="G43" s="1">
        <v>0.2</v>
      </c>
      <c r="H43" s="1">
        <v>2</v>
      </c>
      <c r="I43" s="1">
        <v>0.67</v>
      </c>
      <c r="J43" s="1">
        <v>0.25</v>
      </c>
      <c r="K43" s="1">
        <v>0.42</v>
      </c>
      <c r="L43" s="1">
        <v>0.25</v>
      </c>
      <c r="M43" s="1">
        <v>0.08</v>
      </c>
      <c r="N43" s="1">
        <v>0.08</v>
      </c>
      <c r="O43" s="1">
        <v>0.08</v>
      </c>
      <c r="P43" s="1">
        <v>0.08</v>
      </c>
      <c r="Q43" s="1">
        <v>0.08</v>
      </c>
      <c r="R43" s="1">
        <v>0.08</v>
      </c>
      <c r="S43" s="1">
        <v>0</v>
      </c>
      <c r="T43" s="1">
        <v>0</v>
      </c>
      <c r="U43" s="1">
        <v>13.25</v>
      </c>
      <c r="V43" s="1">
        <v>10.67</v>
      </c>
      <c r="W43" s="1">
        <v>81</v>
      </c>
      <c r="X43" s="1">
        <v>0.42</v>
      </c>
      <c r="Y43" s="1">
        <v>0.17</v>
      </c>
      <c r="Z43" s="1">
        <v>40</v>
      </c>
      <c r="AA43" s="1">
        <v>0</v>
      </c>
      <c r="AB43" s="1">
        <v>0</v>
      </c>
      <c r="AC43" s="1">
        <v>0.57999999999999996</v>
      </c>
      <c r="AD43" s="1">
        <v>0.08</v>
      </c>
      <c r="AE43" s="1">
        <v>0.08</v>
      </c>
      <c r="AF43" s="1">
        <v>0.08</v>
      </c>
      <c r="AG43" s="1">
        <v>0</v>
      </c>
      <c r="AH43" s="1">
        <v>0.33</v>
      </c>
      <c r="AI43" s="1">
        <v>0</v>
      </c>
      <c r="AJ43" s="1">
        <v>0.5</v>
      </c>
      <c r="AK43" s="1">
        <v>11.33</v>
      </c>
      <c r="AL43" s="1">
        <v>10.7</v>
      </c>
      <c r="AM43" s="1">
        <v>16.13</v>
      </c>
      <c r="AN43" s="1">
        <v>0.6</v>
      </c>
      <c r="AO43" s="1">
        <v>3.1</v>
      </c>
      <c r="AP43" s="1">
        <v>12.75</v>
      </c>
      <c r="AQ43" s="1">
        <v>15</v>
      </c>
      <c r="AR43" s="1">
        <v>0</v>
      </c>
      <c r="AS43" s="1">
        <v>2.75</v>
      </c>
      <c r="AT43" s="1">
        <v>0.83</v>
      </c>
      <c r="AU43" s="1">
        <v>1.5</v>
      </c>
      <c r="AV43" s="1">
        <v>1.08</v>
      </c>
      <c r="AW43" s="1">
        <v>72</v>
      </c>
      <c r="AX43" s="1">
        <v>7</v>
      </c>
      <c r="AY43" s="1">
        <v>1.5</v>
      </c>
      <c r="AZ43" s="1">
        <v>0.33</v>
      </c>
      <c r="BA43" s="1">
        <v>1.75</v>
      </c>
      <c r="BB43" s="1">
        <v>3.58</v>
      </c>
      <c r="BC43" s="1">
        <v>8.33</v>
      </c>
      <c r="BD43" s="1">
        <v>5.75</v>
      </c>
      <c r="BE43" s="1">
        <v>2.58</v>
      </c>
      <c r="BF43" s="1">
        <v>0.57999999999999996</v>
      </c>
      <c r="BG43" s="1">
        <v>1.5</v>
      </c>
      <c r="BH43" s="1">
        <v>1.33</v>
      </c>
      <c r="BI43" s="1">
        <v>0.96</v>
      </c>
      <c r="BJ43" s="1">
        <v>55.42</v>
      </c>
      <c r="BK43" s="1">
        <v>48.92</v>
      </c>
      <c r="BL43" s="1">
        <v>88</v>
      </c>
      <c r="BM43" s="1">
        <v>30.75</v>
      </c>
      <c r="BN43" s="1">
        <v>25.75</v>
      </c>
      <c r="BO43" s="1">
        <v>84</v>
      </c>
      <c r="BP43" s="1">
        <v>13.25</v>
      </c>
      <c r="BQ43" s="1">
        <v>10.67</v>
      </c>
      <c r="BR43" s="1">
        <v>81</v>
      </c>
      <c r="BS43" s="1">
        <v>0.25</v>
      </c>
      <c r="BT43" s="1">
        <v>0.08</v>
      </c>
      <c r="BU43" s="1">
        <v>11</v>
      </c>
      <c r="BV43" s="1">
        <v>1</v>
      </c>
      <c r="BW43" s="1">
        <v>1</v>
      </c>
      <c r="BX43" s="1">
        <v>0.25</v>
      </c>
      <c r="BY43" s="1">
        <v>67.17</v>
      </c>
      <c r="BZ43" s="1">
        <v>0.75</v>
      </c>
      <c r="CA43" s="1">
        <v>7</v>
      </c>
      <c r="CB43" s="1">
        <v>1.42</v>
      </c>
      <c r="CC43" s="1">
        <v>0.25</v>
      </c>
      <c r="CD43" s="1">
        <v>0</v>
      </c>
      <c r="CE43" s="1">
        <v>0</v>
      </c>
      <c r="CF43" s="1">
        <v>0</v>
      </c>
      <c r="CG43" s="1">
        <v>0.08</v>
      </c>
      <c r="CH43" s="1">
        <v>0</v>
      </c>
      <c r="CI43" s="1">
        <v>0</v>
      </c>
      <c r="CJ43" s="1">
        <v>0</v>
      </c>
      <c r="CK43" s="1">
        <f t="shared" si="0"/>
        <v>3.0327166700000019</v>
      </c>
      <c r="CL43" s="1">
        <v>2</v>
      </c>
    </row>
    <row r="44" spans="1:90" x14ac:dyDescent="0.25">
      <c r="A44" s="1" t="s">
        <v>180</v>
      </c>
      <c r="B44" s="1">
        <v>4.5</v>
      </c>
      <c r="C44" s="1">
        <v>12</v>
      </c>
      <c r="D44" s="1">
        <v>41.58</v>
      </c>
      <c r="E44" s="1">
        <v>0.03</v>
      </c>
      <c r="F44" s="1">
        <v>7.0000000000000007E-2</v>
      </c>
      <c r="G44" s="1">
        <v>0</v>
      </c>
      <c r="H44" s="1">
        <v>1</v>
      </c>
      <c r="I44" s="1">
        <v>0.33</v>
      </c>
      <c r="J44" s="1">
        <v>0.08</v>
      </c>
      <c r="K44" s="1">
        <v>0.17</v>
      </c>
      <c r="L44" s="1">
        <v>0.17</v>
      </c>
      <c r="M44" s="1">
        <v>0</v>
      </c>
      <c r="N44" s="1">
        <v>0.08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5.92</v>
      </c>
      <c r="V44" s="1">
        <v>4.75</v>
      </c>
      <c r="W44" s="1">
        <v>80</v>
      </c>
      <c r="X44" s="1">
        <v>0.33</v>
      </c>
      <c r="Y44" s="1">
        <v>0.08</v>
      </c>
      <c r="Z44" s="1">
        <v>24</v>
      </c>
      <c r="AA44" s="1">
        <v>0</v>
      </c>
      <c r="AB44" s="1">
        <v>0</v>
      </c>
      <c r="AC44" s="1">
        <v>0.42</v>
      </c>
      <c r="AD44" s="1">
        <v>0</v>
      </c>
      <c r="AE44" s="1">
        <v>0.02</v>
      </c>
      <c r="AF44" s="1">
        <v>0.08</v>
      </c>
      <c r="AG44" s="1">
        <v>0</v>
      </c>
      <c r="AH44" s="1">
        <v>0</v>
      </c>
      <c r="AI44" s="1">
        <v>0</v>
      </c>
      <c r="AJ44" s="1">
        <v>0.08</v>
      </c>
      <c r="AK44" s="1">
        <v>3.42</v>
      </c>
      <c r="AL44" s="1">
        <v>6.12</v>
      </c>
      <c r="AM44" s="1">
        <v>6</v>
      </c>
      <c r="AN44" s="1">
        <v>0.2</v>
      </c>
      <c r="AO44" s="1">
        <v>2.1</v>
      </c>
      <c r="AP44" s="1">
        <v>6.58</v>
      </c>
      <c r="AQ44" s="1">
        <v>7.33</v>
      </c>
      <c r="AR44" s="1">
        <v>0</v>
      </c>
      <c r="AS44" s="1">
        <v>1.67</v>
      </c>
      <c r="AT44" s="1">
        <v>0.92</v>
      </c>
      <c r="AU44" s="1">
        <v>0.75</v>
      </c>
      <c r="AV44" s="1">
        <v>0.33</v>
      </c>
      <c r="AW44" s="1">
        <v>44</v>
      </c>
      <c r="AX44" s="1">
        <v>3.58</v>
      </c>
      <c r="AY44" s="1">
        <v>0.17</v>
      </c>
      <c r="AZ44" s="1">
        <v>0</v>
      </c>
      <c r="BA44" s="1">
        <v>0.33</v>
      </c>
      <c r="BB44" s="1">
        <v>0.5</v>
      </c>
      <c r="BC44" s="1">
        <v>11.83</v>
      </c>
      <c r="BD44" s="1">
        <v>7.67</v>
      </c>
      <c r="BE44" s="1">
        <v>4.42</v>
      </c>
      <c r="BF44" s="1">
        <v>0.75</v>
      </c>
      <c r="BG44" s="1">
        <v>2.75</v>
      </c>
      <c r="BH44" s="1">
        <v>1.83</v>
      </c>
      <c r="BI44" s="1">
        <v>1.39</v>
      </c>
      <c r="BJ44" s="1">
        <v>18.829999999999998</v>
      </c>
      <c r="BK44" s="1">
        <v>15.5</v>
      </c>
      <c r="BL44" s="1">
        <v>82</v>
      </c>
      <c r="BM44" s="1">
        <v>12.33</v>
      </c>
      <c r="BN44" s="1">
        <v>9.92</v>
      </c>
      <c r="BO44" s="1">
        <v>80</v>
      </c>
      <c r="BP44" s="1">
        <v>5.92</v>
      </c>
      <c r="BQ44" s="1">
        <v>4.75</v>
      </c>
      <c r="BR44" s="1">
        <v>80</v>
      </c>
      <c r="BS44" s="1">
        <v>0</v>
      </c>
      <c r="BT44" s="1">
        <v>0</v>
      </c>
      <c r="BU44" s="1">
        <v>4</v>
      </c>
      <c r="BV44" s="1">
        <v>8</v>
      </c>
      <c r="BW44" s="1">
        <v>0</v>
      </c>
      <c r="BX44" s="1">
        <v>0.75</v>
      </c>
      <c r="BY44" s="1">
        <v>24.42</v>
      </c>
      <c r="BZ44" s="1">
        <v>0.5</v>
      </c>
      <c r="CA44" s="1">
        <v>2.17</v>
      </c>
      <c r="CB44" s="1">
        <v>0.33</v>
      </c>
      <c r="CC44" s="1">
        <v>0.17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3.1757376700000002</v>
      </c>
      <c r="CL44" s="1">
        <v>2</v>
      </c>
    </row>
    <row r="45" spans="1:90" x14ac:dyDescent="0.25">
      <c r="A45" s="1" t="s">
        <v>217</v>
      </c>
      <c r="B45" s="1">
        <v>4.9000000000000004</v>
      </c>
      <c r="C45" s="1">
        <v>11</v>
      </c>
      <c r="D45" s="1">
        <v>45</v>
      </c>
      <c r="E45" s="1">
        <v>0.06</v>
      </c>
      <c r="F45" s="1">
        <v>0.06</v>
      </c>
      <c r="G45" s="1">
        <v>0.1</v>
      </c>
      <c r="H45" s="1">
        <v>1</v>
      </c>
      <c r="I45" s="1">
        <v>0.82</v>
      </c>
      <c r="J45" s="1">
        <v>0.36</v>
      </c>
      <c r="K45" s="1">
        <v>0.55000000000000004</v>
      </c>
      <c r="L45" s="1">
        <v>0.27</v>
      </c>
      <c r="M45" s="1">
        <v>0</v>
      </c>
      <c r="N45" s="1">
        <v>0</v>
      </c>
      <c r="O45" s="1">
        <v>0.06</v>
      </c>
      <c r="P45" s="1">
        <v>0.06</v>
      </c>
      <c r="Q45" s="1">
        <v>0.09</v>
      </c>
      <c r="R45" s="1">
        <v>0.09</v>
      </c>
      <c r="S45" s="1">
        <v>0</v>
      </c>
      <c r="T45" s="1">
        <v>0</v>
      </c>
      <c r="U45" s="1">
        <v>5.18</v>
      </c>
      <c r="V45" s="1">
        <v>4.3600000000000003</v>
      </c>
      <c r="W45" s="1">
        <v>84</v>
      </c>
      <c r="X45" s="1">
        <v>0.45</v>
      </c>
      <c r="Y45" s="1">
        <v>0.09</v>
      </c>
      <c r="Z45" s="1">
        <v>20</v>
      </c>
      <c r="AA45" s="1">
        <v>0</v>
      </c>
      <c r="AB45" s="1">
        <v>0</v>
      </c>
      <c r="AC45" s="1">
        <v>0.27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0.09</v>
      </c>
      <c r="AJ45" s="1">
        <v>0.18</v>
      </c>
      <c r="AK45" s="1">
        <v>10</v>
      </c>
      <c r="AL45" s="1">
        <v>4.4400000000000004</v>
      </c>
      <c r="AM45" s="1">
        <v>7.64</v>
      </c>
      <c r="AN45" s="1">
        <v>0.4</v>
      </c>
      <c r="AO45" s="1">
        <v>2.5</v>
      </c>
      <c r="AP45" s="1">
        <v>5.64</v>
      </c>
      <c r="AQ45" s="1">
        <v>6.45</v>
      </c>
      <c r="AR45" s="1">
        <v>0.18</v>
      </c>
      <c r="AS45" s="1">
        <v>2</v>
      </c>
      <c r="AT45" s="1">
        <v>0.45</v>
      </c>
      <c r="AU45" s="1">
        <v>0.36</v>
      </c>
      <c r="AV45" s="1">
        <v>0.09</v>
      </c>
      <c r="AW45" s="1">
        <v>25</v>
      </c>
      <c r="AX45" s="1">
        <v>2.73</v>
      </c>
      <c r="AY45" s="1">
        <v>0.64</v>
      </c>
      <c r="AZ45" s="1">
        <v>0</v>
      </c>
      <c r="BA45" s="1">
        <v>0.27</v>
      </c>
      <c r="BB45" s="1">
        <v>0.91</v>
      </c>
      <c r="BC45" s="1">
        <v>12.55</v>
      </c>
      <c r="BD45" s="1">
        <v>7.55</v>
      </c>
      <c r="BE45" s="1">
        <v>4.6399999999999997</v>
      </c>
      <c r="BF45" s="1">
        <v>0.82</v>
      </c>
      <c r="BG45" s="1">
        <v>3.36</v>
      </c>
      <c r="BH45" s="1">
        <v>1.91</v>
      </c>
      <c r="BI45" s="1">
        <v>1.45</v>
      </c>
      <c r="BJ45" s="1">
        <v>13.82</v>
      </c>
      <c r="BK45" s="1">
        <v>11.82</v>
      </c>
      <c r="BL45" s="1">
        <v>86</v>
      </c>
      <c r="BM45" s="1">
        <v>8.82</v>
      </c>
      <c r="BN45" s="1">
        <v>6.82</v>
      </c>
      <c r="BO45" s="1">
        <v>77</v>
      </c>
      <c r="BP45" s="1">
        <v>5.18</v>
      </c>
      <c r="BQ45" s="1">
        <v>4.3600000000000003</v>
      </c>
      <c r="BR45" s="1">
        <v>84</v>
      </c>
      <c r="BS45" s="1">
        <v>0</v>
      </c>
      <c r="BT45" s="1">
        <v>0</v>
      </c>
      <c r="BU45" s="1">
        <v>6</v>
      </c>
      <c r="BV45" s="1">
        <v>5</v>
      </c>
      <c r="BW45" s="1">
        <v>3</v>
      </c>
      <c r="BX45" s="1">
        <v>0.91</v>
      </c>
      <c r="BY45" s="1">
        <v>21.55</v>
      </c>
      <c r="BZ45" s="1">
        <v>1</v>
      </c>
      <c r="CA45" s="1">
        <v>1.64</v>
      </c>
      <c r="CB45" s="1">
        <v>0.91</v>
      </c>
      <c r="CC45" s="1">
        <v>0.18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3.7370183600000013</v>
      </c>
      <c r="CL45" s="1">
        <v>2</v>
      </c>
    </row>
    <row r="46" spans="1:90" x14ac:dyDescent="0.25">
      <c r="A46" s="1" t="s">
        <v>237</v>
      </c>
      <c r="B46" s="1">
        <v>5</v>
      </c>
      <c r="C46" s="1">
        <v>4</v>
      </c>
      <c r="D46" s="1">
        <v>43</v>
      </c>
      <c r="E46" s="1">
        <v>0.05</v>
      </c>
      <c r="F46" s="1">
        <v>0</v>
      </c>
      <c r="G46" s="1">
        <v>0.1</v>
      </c>
      <c r="H46" s="1">
        <v>0</v>
      </c>
      <c r="I46" s="1">
        <v>0.25</v>
      </c>
      <c r="J46" s="1">
        <v>0</v>
      </c>
      <c r="K46" s="1">
        <v>0.25</v>
      </c>
      <c r="L46" s="1">
        <v>0</v>
      </c>
      <c r="M46" s="1">
        <v>0.25</v>
      </c>
      <c r="N46" s="1">
        <v>0</v>
      </c>
      <c r="O46" s="1">
        <v>0.08</v>
      </c>
      <c r="P46" s="1">
        <v>0.08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4.75</v>
      </c>
      <c r="W46" s="1">
        <v>66</v>
      </c>
      <c r="X46" s="1">
        <v>1.25</v>
      </c>
      <c r="Y46" s="1">
        <v>0</v>
      </c>
      <c r="Z46" s="1">
        <v>0</v>
      </c>
      <c r="AA46" s="1">
        <v>0.75</v>
      </c>
      <c r="AB46" s="1">
        <v>0.25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2.5</v>
      </c>
      <c r="AL46" s="1">
        <v>1.52</v>
      </c>
      <c r="AM46" s="1">
        <v>2.65</v>
      </c>
      <c r="AN46" s="1">
        <v>0.4</v>
      </c>
      <c r="AO46" s="1">
        <v>2.4</v>
      </c>
      <c r="AP46" s="1">
        <v>3.25</v>
      </c>
      <c r="AQ46" s="1">
        <v>3.25</v>
      </c>
      <c r="AR46" s="1">
        <v>0</v>
      </c>
      <c r="AS46" s="1">
        <v>1.5</v>
      </c>
      <c r="AT46" s="1">
        <v>1.25</v>
      </c>
      <c r="AU46" s="1">
        <v>0.75</v>
      </c>
      <c r="AV46" s="1">
        <v>0.5</v>
      </c>
      <c r="AW46" s="1">
        <v>67</v>
      </c>
      <c r="AX46" s="1">
        <v>1.5</v>
      </c>
      <c r="AY46" s="1">
        <v>0.5</v>
      </c>
      <c r="AZ46" s="1">
        <v>0</v>
      </c>
      <c r="BA46" s="1">
        <v>0.5</v>
      </c>
      <c r="BB46" s="1">
        <v>1</v>
      </c>
      <c r="BC46" s="1">
        <v>15.25</v>
      </c>
      <c r="BD46" s="1">
        <v>10.25</v>
      </c>
      <c r="BE46" s="1">
        <v>5.75</v>
      </c>
      <c r="BF46" s="1">
        <v>1.5</v>
      </c>
      <c r="BG46" s="1">
        <v>3.75</v>
      </c>
      <c r="BH46" s="1">
        <v>2.25</v>
      </c>
      <c r="BI46" s="1">
        <v>1.96</v>
      </c>
      <c r="BJ46" s="1">
        <v>16.5</v>
      </c>
      <c r="BK46" s="1">
        <v>12</v>
      </c>
      <c r="BL46" s="1">
        <v>73</v>
      </c>
      <c r="BM46" s="1">
        <v>12.25</v>
      </c>
      <c r="BN46" s="1">
        <v>7.25</v>
      </c>
      <c r="BO46" s="1">
        <v>59</v>
      </c>
      <c r="BP46" s="1">
        <v>7.25</v>
      </c>
      <c r="BQ46" s="1">
        <v>4.75</v>
      </c>
      <c r="BR46" s="1">
        <v>66</v>
      </c>
      <c r="BS46" s="1">
        <v>0</v>
      </c>
      <c r="BT46" s="1">
        <v>0</v>
      </c>
      <c r="BU46" s="1">
        <v>2</v>
      </c>
      <c r="BV46" s="1">
        <v>2</v>
      </c>
      <c r="BW46" s="1">
        <v>2</v>
      </c>
      <c r="BX46" s="1">
        <v>0.25</v>
      </c>
      <c r="BY46" s="1">
        <v>22.75</v>
      </c>
      <c r="BZ46" s="1">
        <v>1</v>
      </c>
      <c r="CA46" s="1">
        <v>2.75</v>
      </c>
      <c r="CB46" s="1">
        <v>1.75</v>
      </c>
      <c r="CC46" s="1">
        <v>0</v>
      </c>
      <c r="CD46" s="1">
        <v>0</v>
      </c>
      <c r="CE46" s="1">
        <v>0.25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3.7667833200000005</v>
      </c>
      <c r="CL46" s="1">
        <v>2</v>
      </c>
    </row>
    <row r="47" spans="1:90" x14ac:dyDescent="0.25">
      <c r="A47" s="1" t="s">
        <v>205</v>
      </c>
      <c r="B47" s="1">
        <v>4.4000000000000004</v>
      </c>
      <c r="C47" s="1">
        <v>9</v>
      </c>
      <c r="D47" s="1">
        <v>90</v>
      </c>
      <c r="E47" s="1">
        <v>7.0000000000000007E-2</v>
      </c>
      <c r="F47" s="1">
        <v>7.0000000000000007E-2</v>
      </c>
      <c r="G47" s="1">
        <v>0.1</v>
      </c>
      <c r="H47" s="1">
        <v>1</v>
      </c>
      <c r="I47" s="1">
        <v>0.78</v>
      </c>
      <c r="J47" s="1">
        <v>0.11</v>
      </c>
      <c r="K47" s="1">
        <v>0.44</v>
      </c>
      <c r="L47" s="1">
        <v>0.33</v>
      </c>
      <c r="M47" s="1">
        <v>0.11</v>
      </c>
      <c r="N47" s="1">
        <v>0.22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12.22</v>
      </c>
      <c r="V47" s="1">
        <v>8.2200000000000006</v>
      </c>
      <c r="W47" s="1">
        <v>67</v>
      </c>
      <c r="X47" s="1">
        <v>0.44</v>
      </c>
      <c r="Y47" s="1">
        <v>0.33</v>
      </c>
      <c r="Z47" s="1">
        <v>75</v>
      </c>
      <c r="AA47" s="1">
        <v>0</v>
      </c>
      <c r="AB47" s="1">
        <v>0</v>
      </c>
      <c r="AC47" s="1">
        <v>0.89</v>
      </c>
      <c r="AD47" s="1">
        <v>0</v>
      </c>
      <c r="AE47" s="1">
        <v>0.04</v>
      </c>
      <c r="AF47" s="1">
        <v>0.11</v>
      </c>
      <c r="AG47" s="1">
        <v>0</v>
      </c>
      <c r="AH47" s="1">
        <v>0.11</v>
      </c>
      <c r="AI47" s="1">
        <v>0</v>
      </c>
      <c r="AJ47" s="1">
        <v>0</v>
      </c>
      <c r="AK47" s="1">
        <v>6.22</v>
      </c>
      <c r="AL47" s="1">
        <v>12.37</v>
      </c>
      <c r="AM47" s="1">
        <v>14.69</v>
      </c>
      <c r="AN47" s="1">
        <v>0.4</v>
      </c>
      <c r="AO47" s="1">
        <v>3</v>
      </c>
      <c r="AP47" s="1">
        <v>11.33</v>
      </c>
      <c r="AQ47" s="1">
        <v>12.33</v>
      </c>
      <c r="AR47" s="1">
        <v>0.11</v>
      </c>
      <c r="AS47" s="1">
        <v>2.33</v>
      </c>
      <c r="AT47" s="1">
        <v>2.33</v>
      </c>
      <c r="AU47" s="1">
        <v>1</v>
      </c>
      <c r="AV47" s="1">
        <v>0.56000000000000005</v>
      </c>
      <c r="AW47" s="1">
        <v>56</v>
      </c>
      <c r="AX47" s="1">
        <v>7.78</v>
      </c>
      <c r="AY47" s="1">
        <v>1.67</v>
      </c>
      <c r="AZ47" s="1">
        <v>0.44</v>
      </c>
      <c r="BA47" s="1">
        <v>1.33</v>
      </c>
      <c r="BB47" s="1">
        <v>3.44</v>
      </c>
      <c r="BC47" s="1">
        <v>15</v>
      </c>
      <c r="BD47" s="1">
        <v>10.89</v>
      </c>
      <c r="BE47" s="1">
        <v>5.78</v>
      </c>
      <c r="BF47" s="1">
        <v>0.78</v>
      </c>
      <c r="BG47" s="1">
        <v>2.89</v>
      </c>
      <c r="BH47" s="1">
        <v>2.78</v>
      </c>
      <c r="BI47" s="1">
        <v>2.04</v>
      </c>
      <c r="BJ47" s="1">
        <v>33.89</v>
      </c>
      <c r="BK47" s="1">
        <v>25.33</v>
      </c>
      <c r="BL47" s="1">
        <v>75</v>
      </c>
      <c r="BM47" s="1">
        <v>21</v>
      </c>
      <c r="BN47" s="1">
        <v>14.44</v>
      </c>
      <c r="BO47" s="1">
        <v>69</v>
      </c>
      <c r="BP47" s="1">
        <v>12.22</v>
      </c>
      <c r="BQ47" s="1">
        <v>8.2200000000000006</v>
      </c>
      <c r="BR47" s="1">
        <v>67</v>
      </c>
      <c r="BS47" s="1">
        <v>0</v>
      </c>
      <c r="BT47" s="1">
        <v>0</v>
      </c>
      <c r="BU47" s="1">
        <v>9</v>
      </c>
      <c r="BV47" s="1">
        <v>0</v>
      </c>
      <c r="BW47" s="1">
        <v>0</v>
      </c>
      <c r="BX47" s="1">
        <v>1.78</v>
      </c>
      <c r="BY47" s="1">
        <v>45.89</v>
      </c>
      <c r="BZ47" s="1">
        <v>1</v>
      </c>
      <c r="CA47" s="1">
        <v>6</v>
      </c>
      <c r="CB47" s="1">
        <v>1.22</v>
      </c>
      <c r="CC47" s="1">
        <v>0.11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2.7405381100000001</v>
      </c>
      <c r="CL47" s="1">
        <v>2</v>
      </c>
    </row>
    <row r="48" spans="1:90" x14ac:dyDescent="0.25">
      <c r="A48" s="1" t="s">
        <v>141</v>
      </c>
      <c r="B48" s="1">
        <v>5.5</v>
      </c>
      <c r="C48" s="1">
        <v>7</v>
      </c>
      <c r="D48" s="1">
        <v>73</v>
      </c>
      <c r="E48" s="1">
        <v>0.21</v>
      </c>
      <c r="F48" s="1">
        <v>0.12</v>
      </c>
      <c r="G48" s="1">
        <v>0.2</v>
      </c>
      <c r="H48" s="1">
        <v>1</v>
      </c>
      <c r="I48" s="1">
        <v>2.14</v>
      </c>
      <c r="J48" s="1">
        <v>1</v>
      </c>
      <c r="K48" s="1">
        <v>0.56999999999999995</v>
      </c>
      <c r="L48" s="1">
        <v>1.57</v>
      </c>
      <c r="M48" s="1">
        <v>0.14000000000000001</v>
      </c>
      <c r="N48" s="1">
        <v>0.56999999999999995</v>
      </c>
      <c r="O48" s="1">
        <v>0.2</v>
      </c>
      <c r="P48" s="1">
        <v>0.2</v>
      </c>
      <c r="Q48" s="1">
        <v>0.14000000000000001</v>
      </c>
      <c r="R48" s="1">
        <v>0.14000000000000001</v>
      </c>
      <c r="S48" s="1">
        <v>0</v>
      </c>
      <c r="T48" s="1">
        <v>0.14000000000000001</v>
      </c>
      <c r="U48" s="1">
        <v>7</v>
      </c>
      <c r="V48" s="1">
        <v>3.14</v>
      </c>
      <c r="W48" s="1">
        <v>45</v>
      </c>
      <c r="X48" s="1">
        <v>0.56999999999999995</v>
      </c>
      <c r="Y48" s="1">
        <v>0</v>
      </c>
      <c r="Z48" s="1">
        <v>0</v>
      </c>
      <c r="AA48" s="1">
        <v>0</v>
      </c>
      <c r="AB48" s="1">
        <v>0</v>
      </c>
      <c r="AC48" s="1">
        <v>0.14000000000000001</v>
      </c>
      <c r="AD48" s="1">
        <v>0</v>
      </c>
      <c r="AE48" s="1">
        <v>0.04</v>
      </c>
      <c r="AF48" s="1">
        <v>0</v>
      </c>
      <c r="AG48" s="1">
        <v>0</v>
      </c>
      <c r="AH48" s="1">
        <v>0.14000000000000001</v>
      </c>
      <c r="AI48" s="1">
        <v>0.14000000000000001</v>
      </c>
      <c r="AJ48" s="1">
        <v>0</v>
      </c>
      <c r="AK48" s="1">
        <v>15.71</v>
      </c>
      <c r="AL48" s="1">
        <v>2.84</v>
      </c>
      <c r="AM48" s="1">
        <v>13.4</v>
      </c>
      <c r="AN48" s="1">
        <v>1.1000000000000001</v>
      </c>
      <c r="AO48" s="1">
        <v>3.4</v>
      </c>
      <c r="AP48" s="1">
        <v>5.43</v>
      </c>
      <c r="AQ48" s="1">
        <v>6.71</v>
      </c>
      <c r="AR48" s="1">
        <v>0</v>
      </c>
      <c r="AS48" s="1">
        <v>1.86</v>
      </c>
      <c r="AT48" s="1">
        <v>1.71</v>
      </c>
      <c r="AU48" s="1">
        <v>1.29</v>
      </c>
      <c r="AV48" s="1">
        <v>0.86</v>
      </c>
      <c r="AW48" s="1">
        <v>67</v>
      </c>
      <c r="AX48" s="1">
        <v>4.71</v>
      </c>
      <c r="AY48" s="1">
        <v>1.71</v>
      </c>
      <c r="AZ48" s="1">
        <v>0.43</v>
      </c>
      <c r="BA48" s="1">
        <v>0.56999999999999995</v>
      </c>
      <c r="BB48" s="1">
        <v>2.71</v>
      </c>
      <c r="BC48" s="1">
        <v>15.43</v>
      </c>
      <c r="BD48" s="1">
        <v>11</v>
      </c>
      <c r="BE48" s="1">
        <v>5.86</v>
      </c>
      <c r="BF48" s="1">
        <v>0.86</v>
      </c>
      <c r="BG48" s="1">
        <v>3</v>
      </c>
      <c r="BH48" s="1">
        <v>2.57</v>
      </c>
      <c r="BI48" s="1">
        <v>2.02</v>
      </c>
      <c r="BJ48" s="1">
        <v>24.86</v>
      </c>
      <c r="BK48" s="1">
        <v>15.43</v>
      </c>
      <c r="BL48" s="1">
        <v>62</v>
      </c>
      <c r="BM48" s="1">
        <v>14.57</v>
      </c>
      <c r="BN48" s="1">
        <v>7.43</v>
      </c>
      <c r="BO48" s="1">
        <v>51</v>
      </c>
      <c r="BP48" s="1">
        <v>7</v>
      </c>
      <c r="BQ48" s="1">
        <v>3.14</v>
      </c>
      <c r="BR48" s="1">
        <v>45</v>
      </c>
      <c r="BS48" s="1">
        <v>0</v>
      </c>
      <c r="BT48" s="1">
        <v>0</v>
      </c>
      <c r="BU48" s="1">
        <v>5</v>
      </c>
      <c r="BV48" s="1">
        <v>2</v>
      </c>
      <c r="BW48" s="1">
        <v>0</v>
      </c>
      <c r="BX48" s="1">
        <v>0.71</v>
      </c>
      <c r="BY48" s="1">
        <v>38.57</v>
      </c>
      <c r="BZ48" s="1">
        <v>0.56999999999999995</v>
      </c>
      <c r="CA48" s="1">
        <v>3.71</v>
      </c>
      <c r="CB48" s="1">
        <v>0.43</v>
      </c>
      <c r="CC48" s="1">
        <v>0.14000000000000001</v>
      </c>
      <c r="CD48" s="1">
        <v>0</v>
      </c>
      <c r="CE48" s="1">
        <v>0</v>
      </c>
      <c r="CF48" s="1">
        <v>0</v>
      </c>
      <c r="CG48" s="1">
        <v>0.14000000000000001</v>
      </c>
      <c r="CH48" s="1">
        <v>0</v>
      </c>
      <c r="CI48" s="1">
        <v>0</v>
      </c>
      <c r="CJ48" s="1">
        <v>0</v>
      </c>
      <c r="CK48" s="1">
        <f t="shared" si="0"/>
        <v>3.6821668899999991</v>
      </c>
      <c r="CL48" s="1">
        <v>2</v>
      </c>
    </row>
    <row r="49" spans="1:90" x14ac:dyDescent="0.25">
      <c r="A49" s="1" t="s">
        <v>151</v>
      </c>
      <c r="B49" s="1">
        <v>4.9000000000000004</v>
      </c>
      <c r="C49" s="1">
        <v>5</v>
      </c>
      <c r="D49" s="1">
        <v>87.8</v>
      </c>
      <c r="E49" s="1">
        <v>0.17</v>
      </c>
      <c r="F49" s="1">
        <v>0.1</v>
      </c>
      <c r="G49" s="1">
        <v>0.3</v>
      </c>
      <c r="H49" s="1">
        <v>1</v>
      </c>
      <c r="I49" s="1">
        <v>1.2</v>
      </c>
      <c r="J49" s="1">
        <v>0.6</v>
      </c>
      <c r="K49" s="1">
        <v>0.8</v>
      </c>
      <c r="L49" s="1">
        <v>0.4</v>
      </c>
      <c r="M49" s="1">
        <v>0.4</v>
      </c>
      <c r="N49" s="1">
        <v>0</v>
      </c>
      <c r="O49" s="1">
        <v>0.22</v>
      </c>
      <c r="P49" s="1">
        <v>0.22</v>
      </c>
      <c r="Q49" s="1">
        <v>0.2</v>
      </c>
      <c r="R49" s="1">
        <v>0.2</v>
      </c>
      <c r="S49" s="1">
        <v>0</v>
      </c>
      <c r="T49" s="1">
        <v>0</v>
      </c>
      <c r="U49" s="1">
        <v>15.4</v>
      </c>
      <c r="V49" s="1">
        <v>12.2</v>
      </c>
      <c r="W49" s="1">
        <v>79</v>
      </c>
      <c r="X49" s="1">
        <v>0.2</v>
      </c>
      <c r="Y49" s="1">
        <v>0.2</v>
      </c>
      <c r="Z49" s="1">
        <v>100</v>
      </c>
      <c r="AA49" s="1">
        <v>0</v>
      </c>
      <c r="AB49" s="1">
        <v>0</v>
      </c>
      <c r="AC49" s="1">
        <v>0.6</v>
      </c>
      <c r="AD49" s="1">
        <v>0</v>
      </c>
      <c r="AE49" s="1">
        <v>0.06</v>
      </c>
      <c r="AF49" s="1">
        <v>0</v>
      </c>
      <c r="AG49" s="1">
        <v>0</v>
      </c>
      <c r="AH49" s="1">
        <v>0</v>
      </c>
      <c r="AI49" s="1">
        <v>0</v>
      </c>
      <c r="AJ49" s="1">
        <v>0.8</v>
      </c>
      <c r="AK49" s="1">
        <v>17</v>
      </c>
      <c r="AL49" s="1">
        <v>10.68</v>
      </c>
      <c r="AM49" s="1">
        <v>19.36</v>
      </c>
      <c r="AN49" s="1">
        <v>1.3</v>
      </c>
      <c r="AO49" s="1">
        <v>4.3</v>
      </c>
      <c r="AP49" s="1">
        <v>13.8</v>
      </c>
      <c r="AQ49" s="1">
        <v>17.399999999999999</v>
      </c>
      <c r="AR49" s="1">
        <v>0.6</v>
      </c>
      <c r="AS49" s="1">
        <v>4.4000000000000004</v>
      </c>
      <c r="AT49" s="1">
        <v>0.2</v>
      </c>
      <c r="AU49" s="1">
        <v>1.6</v>
      </c>
      <c r="AV49" s="1">
        <v>1.4</v>
      </c>
      <c r="AW49" s="1">
        <v>88</v>
      </c>
      <c r="AX49" s="1">
        <v>8.4</v>
      </c>
      <c r="AY49" s="1">
        <v>0.4</v>
      </c>
      <c r="AZ49" s="1">
        <v>0.2</v>
      </c>
      <c r="BA49" s="1">
        <v>1.4</v>
      </c>
      <c r="BB49" s="1">
        <v>2</v>
      </c>
      <c r="BC49" s="1">
        <v>10</v>
      </c>
      <c r="BD49" s="1">
        <v>6.2</v>
      </c>
      <c r="BE49" s="1">
        <v>2.4</v>
      </c>
      <c r="BF49" s="1">
        <v>1</v>
      </c>
      <c r="BG49" s="1">
        <v>1.4</v>
      </c>
      <c r="BH49" s="1">
        <v>0.4</v>
      </c>
      <c r="BI49" s="1">
        <v>0.65</v>
      </c>
      <c r="BJ49" s="1">
        <v>67.599999999999994</v>
      </c>
      <c r="BK49" s="1">
        <v>60</v>
      </c>
      <c r="BL49" s="1">
        <v>89</v>
      </c>
      <c r="BM49" s="1">
        <v>33.200000000000003</v>
      </c>
      <c r="BN49" s="1">
        <v>28</v>
      </c>
      <c r="BO49" s="1">
        <v>84</v>
      </c>
      <c r="BP49" s="1">
        <v>15.4</v>
      </c>
      <c r="BQ49" s="1">
        <v>12.2</v>
      </c>
      <c r="BR49" s="1">
        <v>79</v>
      </c>
      <c r="BS49" s="1">
        <v>0</v>
      </c>
      <c r="BT49" s="1">
        <v>0</v>
      </c>
      <c r="BU49" s="1">
        <v>5</v>
      </c>
      <c r="BV49" s="1">
        <v>0</v>
      </c>
      <c r="BW49" s="1">
        <v>1</v>
      </c>
      <c r="BX49" s="1">
        <v>1</v>
      </c>
      <c r="BY49" s="1">
        <v>80.8</v>
      </c>
      <c r="BZ49" s="1">
        <v>1</v>
      </c>
      <c r="CA49" s="1">
        <v>9.6</v>
      </c>
      <c r="CB49" s="1">
        <v>2</v>
      </c>
      <c r="CC49" s="1">
        <v>0.2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3.3851691900000001</v>
      </c>
      <c r="CL49" s="1">
        <v>2</v>
      </c>
    </row>
    <row r="50" spans="1:90" x14ac:dyDescent="0.25">
      <c r="A50" s="1" t="s">
        <v>183</v>
      </c>
      <c r="B50" s="1">
        <v>6.2</v>
      </c>
      <c r="C50" s="1">
        <v>2</v>
      </c>
      <c r="D50" s="1">
        <v>41.5</v>
      </c>
      <c r="E50" s="1">
        <v>0.19</v>
      </c>
      <c r="F50" s="1">
        <v>0</v>
      </c>
      <c r="G50" s="1">
        <v>0.5</v>
      </c>
      <c r="H50" s="1">
        <v>0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2</v>
      </c>
      <c r="V50" s="1">
        <v>1.5</v>
      </c>
      <c r="W50" s="1">
        <v>75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0.5</v>
      </c>
      <c r="AE50" s="1">
        <v>0.22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10.5</v>
      </c>
      <c r="AL50" s="1">
        <v>6.95</v>
      </c>
      <c r="AM50" s="1">
        <v>6.8</v>
      </c>
      <c r="AN50" s="1">
        <v>1.8</v>
      </c>
      <c r="AO50" s="1">
        <v>3.9</v>
      </c>
      <c r="AP50" s="1">
        <v>3</v>
      </c>
      <c r="AQ50" s="1">
        <v>3</v>
      </c>
      <c r="AR50" s="1">
        <v>0</v>
      </c>
      <c r="AS50" s="1">
        <v>1.5</v>
      </c>
      <c r="AT50" s="1">
        <v>1</v>
      </c>
      <c r="AU50" s="1">
        <v>0</v>
      </c>
      <c r="AV50" s="1">
        <v>0</v>
      </c>
      <c r="AX50" s="1">
        <v>4</v>
      </c>
      <c r="AY50" s="1">
        <v>2</v>
      </c>
      <c r="AZ50" s="1">
        <v>0</v>
      </c>
      <c r="BA50" s="1">
        <v>0.5</v>
      </c>
      <c r="BB50" s="1">
        <v>2.5</v>
      </c>
      <c r="BC50" s="1">
        <v>18</v>
      </c>
      <c r="BD50" s="1">
        <v>10</v>
      </c>
      <c r="BE50" s="1">
        <v>6.5</v>
      </c>
      <c r="BF50" s="1">
        <v>2</v>
      </c>
      <c r="BG50" s="1">
        <v>4.5</v>
      </c>
      <c r="BH50" s="1">
        <v>1</v>
      </c>
      <c r="BI50" s="1">
        <v>1.55</v>
      </c>
      <c r="BJ50" s="1">
        <v>10.5</v>
      </c>
      <c r="BK50" s="1">
        <v>7</v>
      </c>
      <c r="BL50" s="1">
        <v>67</v>
      </c>
      <c r="BM50" s="1">
        <v>4.5</v>
      </c>
      <c r="BN50" s="1">
        <v>2.5</v>
      </c>
      <c r="BO50" s="1">
        <v>56</v>
      </c>
      <c r="BP50" s="1">
        <v>2</v>
      </c>
      <c r="BQ50" s="1">
        <v>1.5</v>
      </c>
      <c r="BR50" s="1">
        <v>75</v>
      </c>
      <c r="BS50" s="1">
        <v>0.5</v>
      </c>
      <c r="BT50" s="1">
        <v>0</v>
      </c>
      <c r="BU50" s="1">
        <v>1</v>
      </c>
      <c r="BV50" s="1">
        <v>1</v>
      </c>
      <c r="BW50" s="1">
        <v>1</v>
      </c>
      <c r="BX50" s="1">
        <v>2.5</v>
      </c>
      <c r="BY50" s="1">
        <v>25</v>
      </c>
      <c r="BZ50" s="1">
        <v>1.5</v>
      </c>
      <c r="CA50" s="1">
        <v>0.5</v>
      </c>
      <c r="CB50" s="1">
        <v>0.5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3.2180954899999996</v>
      </c>
      <c r="CL50" s="1">
        <v>2</v>
      </c>
    </row>
    <row r="51" spans="1:90" x14ac:dyDescent="0.25">
      <c r="A51" s="1" t="s">
        <v>222</v>
      </c>
      <c r="B51" s="1">
        <v>4.8</v>
      </c>
      <c r="C51" s="1">
        <v>4</v>
      </c>
      <c r="D51" s="1">
        <v>20.75</v>
      </c>
      <c r="E51" s="1">
        <v>0.22</v>
      </c>
      <c r="F51" s="1">
        <v>0</v>
      </c>
      <c r="G51" s="1">
        <v>0.2</v>
      </c>
      <c r="H51" s="1">
        <v>0</v>
      </c>
      <c r="I51" s="1">
        <v>1</v>
      </c>
      <c r="J51" s="1">
        <v>0.5</v>
      </c>
      <c r="K51" s="1">
        <v>0.75</v>
      </c>
      <c r="L51" s="1">
        <v>0.25</v>
      </c>
      <c r="M51" s="1">
        <v>0</v>
      </c>
      <c r="N51" s="1">
        <v>0.25</v>
      </c>
      <c r="O51" s="1">
        <v>0.1</v>
      </c>
      <c r="P51" s="1">
        <v>0.1</v>
      </c>
      <c r="Q51" s="1">
        <v>0</v>
      </c>
      <c r="R51" s="1">
        <v>0</v>
      </c>
      <c r="S51" s="1">
        <v>0</v>
      </c>
      <c r="T51" s="1">
        <v>0</v>
      </c>
      <c r="U51" s="1">
        <v>2</v>
      </c>
      <c r="V51" s="1">
        <v>1.75</v>
      </c>
      <c r="W51" s="1">
        <v>88</v>
      </c>
      <c r="X51" s="1">
        <v>0.5</v>
      </c>
      <c r="Y51" s="1">
        <v>0.25</v>
      </c>
      <c r="Z51" s="1">
        <v>50</v>
      </c>
      <c r="AA51" s="1">
        <v>0</v>
      </c>
      <c r="AB51" s="1">
        <v>0</v>
      </c>
      <c r="AC51" s="1">
        <v>0.25</v>
      </c>
      <c r="AD51" s="1">
        <v>0.25</v>
      </c>
      <c r="AE51" s="1">
        <v>0.14000000000000001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</v>
      </c>
      <c r="AL51" s="1">
        <v>4.05</v>
      </c>
      <c r="AM51" s="1">
        <v>3.45</v>
      </c>
      <c r="AN51" s="1">
        <v>0.9</v>
      </c>
      <c r="AO51" s="1">
        <v>2.6</v>
      </c>
      <c r="AP51" s="1">
        <v>4.5</v>
      </c>
      <c r="AQ51" s="1">
        <v>4.5</v>
      </c>
      <c r="AR51" s="1">
        <v>0</v>
      </c>
      <c r="AS51" s="1">
        <v>1</v>
      </c>
      <c r="AT51" s="1">
        <v>0.5</v>
      </c>
      <c r="AU51" s="1">
        <v>0.5</v>
      </c>
      <c r="AV51" s="1">
        <v>0.25</v>
      </c>
      <c r="AW51" s="1">
        <v>50</v>
      </c>
      <c r="AX51" s="1">
        <v>0.75</v>
      </c>
      <c r="AY51" s="1">
        <v>0</v>
      </c>
      <c r="AZ51" s="1">
        <v>0</v>
      </c>
      <c r="BA51" s="1">
        <v>0</v>
      </c>
      <c r="BB51" s="1">
        <v>0</v>
      </c>
      <c r="BC51" s="1">
        <v>11.75</v>
      </c>
      <c r="BD51" s="1">
        <v>7</v>
      </c>
      <c r="BE51" s="1">
        <v>3.5</v>
      </c>
      <c r="BF51" s="1">
        <v>0</v>
      </c>
      <c r="BG51" s="1">
        <v>1</v>
      </c>
      <c r="BH51" s="1">
        <v>1</v>
      </c>
      <c r="BI51" s="1">
        <v>1.1599999999999999</v>
      </c>
      <c r="BJ51" s="1">
        <v>4.25</v>
      </c>
      <c r="BK51" s="1">
        <v>3.75</v>
      </c>
      <c r="BL51" s="1">
        <v>88</v>
      </c>
      <c r="BM51" s="1">
        <v>4</v>
      </c>
      <c r="BN51" s="1">
        <v>3.25</v>
      </c>
      <c r="BO51" s="1">
        <v>81</v>
      </c>
      <c r="BP51" s="1">
        <v>2</v>
      </c>
      <c r="BQ51" s="1">
        <v>1.75</v>
      </c>
      <c r="BR51" s="1">
        <v>88</v>
      </c>
      <c r="BS51" s="1">
        <v>0</v>
      </c>
      <c r="BT51" s="1">
        <v>0</v>
      </c>
      <c r="BU51" s="1">
        <v>1</v>
      </c>
      <c r="BV51" s="1">
        <v>3</v>
      </c>
      <c r="BW51" s="1">
        <v>1</v>
      </c>
      <c r="BX51" s="1">
        <v>0</v>
      </c>
      <c r="BY51" s="1">
        <v>7.5</v>
      </c>
      <c r="BZ51" s="1">
        <v>1.75</v>
      </c>
      <c r="CA51" s="1">
        <v>0</v>
      </c>
      <c r="CB51" s="1">
        <v>0</v>
      </c>
      <c r="CC51" s="1">
        <v>0.25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3.9146606199999998</v>
      </c>
      <c r="CL51" s="1">
        <v>2</v>
      </c>
    </row>
    <row r="52" spans="1:90" x14ac:dyDescent="0.25">
      <c r="A52" s="1" t="s">
        <v>244</v>
      </c>
      <c r="B52" s="1">
        <v>4.7</v>
      </c>
      <c r="C52" s="1">
        <v>3</v>
      </c>
      <c r="D52" s="1">
        <v>73.33</v>
      </c>
      <c r="E52" s="1">
        <v>0.19</v>
      </c>
      <c r="F52" s="1">
        <v>0</v>
      </c>
      <c r="G52" s="1">
        <v>0.2</v>
      </c>
      <c r="H52" s="1">
        <v>0</v>
      </c>
      <c r="I52" s="1">
        <v>1</v>
      </c>
      <c r="J52" s="1">
        <v>1</v>
      </c>
      <c r="K52" s="1">
        <v>1</v>
      </c>
      <c r="L52" s="1">
        <v>0</v>
      </c>
      <c r="M52" s="1">
        <v>0</v>
      </c>
      <c r="N52" s="1">
        <v>0</v>
      </c>
      <c r="O52" s="1">
        <v>0.14000000000000001</v>
      </c>
      <c r="P52" s="1">
        <v>0.14000000000000001</v>
      </c>
      <c r="Q52" s="1">
        <v>0</v>
      </c>
      <c r="R52" s="1">
        <v>0</v>
      </c>
      <c r="S52" s="1">
        <v>0</v>
      </c>
      <c r="T52" s="1">
        <v>0</v>
      </c>
      <c r="U52" s="1">
        <v>6</v>
      </c>
      <c r="V52" s="1">
        <v>4.67</v>
      </c>
      <c r="W52" s="1">
        <v>78</v>
      </c>
      <c r="X52" s="1">
        <v>5</v>
      </c>
      <c r="Y52" s="1">
        <v>1.33</v>
      </c>
      <c r="Z52" s="1">
        <v>27</v>
      </c>
      <c r="AA52" s="1">
        <v>2</v>
      </c>
      <c r="AB52" s="1">
        <v>0</v>
      </c>
      <c r="AC52" s="1">
        <v>0.33</v>
      </c>
      <c r="AD52" s="1">
        <v>0</v>
      </c>
      <c r="AE52" s="1">
        <v>0.03</v>
      </c>
      <c r="AF52" s="1">
        <v>0</v>
      </c>
      <c r="AG52" s="1">
        <v>0</v>
      </c>
      <c r="AH52" s="1">
        <v>0.33</v>
      </c>
      <c r="AI52" s="1">
        <v>0</v>
      </c>
      <c r="AJ52" s="1">
        <v>0.33</v>
      </c>
      <c r="AK52" s="1">
        <v>19</v>
      </c>
      <c r="AL52" s="1">
        <v>10.97</v>
      </c>
      <c r="AM52" s="1">
        <v>8.07</v>
      </c>
      <c r="AN52" s="1">
        <v>0.8</v>
      </c>
      <c r="AO52" s="1">
        <v>3</v>
      </c>
      <c r="AP52" s="1">
        <v>6</v>
      </c>
      <c r="AQ52" s="1">
        <v>6</v>
      </c>
      <c r="AR52" s="1">
        <v>0</v>
      </c>
      <c r="AS52" s="1">
        <v>2</v>
      </c>
      <c r="AT52" s="1">
        <v>1.33</v>
      </c>
      <c r="AU52" s="1">
        <v>0.67</v>
      </c>
      <c r="AV52" s="1">
        <v>0.33</v>
      </c>
      <c r="AW52" s="1">
        <v>49</v>
      </c>
      <c r="AX52" s="1">
        <v>3.33</v>
      </c>
      <c r="AY52" s="1">
        <v>1</v>
      </c>
      <c r="AZ52" s="1">
        <v>0</v>
      </c>
      <c r="BA52" s="1">
        <v>0</v>
      </c>
      <c r="BB52" s="1">
        <v>1</v>
      </c>
      <c r="BC52" s="1">
        <v>15.33</v>
      </c>
      <c r="BD52" s="1">
        <v>10</v>
      </c>
      <c r="BE52" s="1">
        <v>5.67</v>
      </c>
      <c r="BF52" s="1">
        <v>0</v>
      </c>
      <c r="BG52" s="1">
        <v>2</v>
      </c>
      <c r="BH52" s="1">
        <v>2</v>
      </c>
      <c r="BI52" s="1">
        <v>1.96</v>
      </c>
      <c r="BJ52" s="1">
        <v>19.670000000000002</v>
      </c>
      <c r="BK52" s="1">
        <v>15</v>
      </c>
      <c r="BL52" s="1">
        <v>76</v>
      </c>
      <c r="BM52" s="1">
        <v>15</v>
      </c>
      <c r="BN52" s="1">
        <v>9.33</v>
      </c>
      <c r="BO52" s="1">
        <v>62</v>
      </c>
      <c r="BP52" s="1">
        <v>6</v>
      </c>
      <c r="BQ52" s="1">
        <v>4.67</v>
      </c>
      <c r="BR52" s="1">
        <v>78</v>
      </c>
      <c r="BS52" s="1">
        <v>0</v>
      </c>
      <c r="BT52" s="1">
        <v>0</v>
      </c>
      <c r="BU52" s="1">
        <v>3</v>
      </c>
      <c r="BV52" s="1">
        <v>0</v>
      </c>
      <c r="BW52" s="1">
        <v>3</v>
      </c>
      <c r="BX52" s="1">
        <v>2</v>
      </c>
      <c r="BY52" s="1">
        <v>37.33</v>
      </c>
      <c r="BZ52" s="1">
        <v>2</v>
      </c>
      <c r="CA52" s="1">
        <v>1.67</v>
      </c>
      <c r="CB52" s="1">
        <v>5</v>
      </c>
      <c r="CC52" s="1">
        <v>0.67</v>
      </c>
      <c r="CD52" s="1">
        <v>0</v>
      </c>
      <c r="CE52" s="1">
        <v>1.67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4.5982930799999995</v>
      </c>
      <c r="CL52" s="1">
        <v>2</v>
      </c>
    </row>
    <row r="53" spans="1:90" x14ac:dyDescent="0.25">
      <c r="A53" s="1" t="s">
        <v>124</v>
      </c>
      <c r="B53" s="1">
        <v>4.9000000000000004</v>
      </c>
      <c r="C53" s="1">
        <v>7</v>
      </c>
      <c r="D53" s="1">
        <v>90</v>
      </c>
      <c r="E53" s="1">
        <v>0.09</v>
      </c>
      <c r="F53" s="1">
        <v>0</v>
      </c>
      <c r="G53" s="1">
        <v>0.1</v>
      </c>
      <c r="H53" s="1">
        <v>0</v>
      </c>
      <c r="I53" s="1">
        <v>0.71</v>
      </c>
      <c r="J53" s="1">
        <v>0</v>
      </c>
      <c r="K53" s="1">
        <v>0.43</v>
      </c>
      <c r="L53" s="1">
        <v>0.28999999999999998</v>
      </c>
      <c r="M53" s="1">
        <v>0.14000000000000001</v>
      </c>
      <c r="N53" s="1">
        <v>0</v>
      </c>
      <c r="O53" s="1">
        <v>0.06</v>
      </c>
      <c r="P53" s="1">
        <v>0.06</v>
      </c>
      <c r="Q53" s="1">
        <v>0</v>
      </c>
      <c r="R53" s="1">
        <v>0</v>
      </c>
      <c r="S53" s="1">
        <v>0</v>
      </c>
      <c r="T53" s="1">
        <v>0</v>
      </c>
      <c r="U53" s="1">
        <v>14.57</v>
      </c>
      <c r="V53" s="1">
        <v>9.14</v>
      </c>
      <c r="W53" s="1">
        <v>63</v>
      </c>
      <c r="X53" s="1">
        <v>1.43</v>
      </c>
      <c r="Y53" s="1">
        <v>0</v>
      </c>
      <c r="Z53" s="1">
        <v>0</v>
      </c>
      <c r="AA53" s="1">
        <v>0</v>
      </c>
      <c r="AB53" s="1">
        <v>0</v>
      </c>
      <c r="AC53" s="1">
        <v>0.56999999999999995</v>
      </c>
      <c r="AD53" s="1">
        <v>0</v>
      </c>
      <c r="AE53" s="1">
        <v>0.03</v>
      </c>
      <c r="AF53" s="1">
        <v>0</v>
      </c>
      <c r="AG53" s="1">
        <v>0</v>
      </c>
      <c r="AH53" s="1">
        <v>0</v>
      </c>
      <c r="AI53" s="1">
        <v>0</v>
      </c>
      <c r="AJ53" s="1">
        <v>0.14000000000000001</v>
      </c>
      <c r="AK53" s="1">
        <v>8.14</v>
      </c>
      <c r="AL53" s="1">
        <v>8.6</v>
      </c>
      <c r="AM53" s="1">
        <v>11.14</v>
      </c>
      <c r="AN53" s="1">
        <v>0.4</v>
      </c>
      <c r="AO53" s="1">
        <v>3.1</v>
      </c>
      <c r="AP53" s="1">
        <v>9.7100000000000009</v>
      </c>
      <c r="AQ53" s="1">
        <v>9.7100000000000009</v>
      </c>
      <c r="AR53" s="1">
        <v>0</v>
      </c>
      <c r="AS53" s="1">
        <v>2.14</v>
      </c>
      <c r="AT53" s="1">
        <v>1.86</v>
      </c>
      <c r="AU53" s="1">
        <v>1.71</v>
      </c>
      <c r="AV53" s="1">
        <v>0.86</v>
      </c>
      <c r="AW53" s="1">
        <v>50</v>
      </c>
      <c r="AX53" s="1">
        <v>4.29</v>
      </c>
      <c r="AY53" s="1">
        <v>1.86</v>
      </c>
      <c r="AZ53" s="1">
        <v>0</v>
      </c>
      <c r="BA53" s="1">
        <v>1.43</v>
      </c>
      <c r="BB53" s="1">
        <v>3.29</v>
      </c>
      <c r="BC53" s="1">
        <v>13.43</v>
      </c>
      <c r="BD53" s="1">
        <v>7.86</v>
      </c>
      <c r="BE53" s="1">
        <v>4.57</v>
      </c>
      <c r="BF53" s="1">
        <v>0.14000000000000001</v>
      </c>
      <c r="BG53" s="1">
        <v>1.1399999999999999</v>
      </c>
      <c r="BH53" s="1">
        <v>1.29</v>
      </c>
      <c r="BI53" s="1">
        <v>1.43</v>
      </c>
      <c r="BJ53" s="1">
        <v>36.43</v>
      </c>
      <c r="BK53" s="1">
        <v>27.43</v>
      </c>
      <c r="BL53" s="1">
        <v>75</v>
      </c>
      <c r="BM53" s="1">
        <v>24.71</v>
      </c>
      <c r="BN53" s="1">
        <v>15.43</v>
      </c>
      <c r="BO53" s="1">
        <v>62</v>
      </c>
      <c r="BP53" s="1">
        <v>14.57</v>
      </c>
      <c r="BQ53" s="1">
        <v>9.14</v>
      </c>
      <c r="BR53" s="1">
        <v>63</v>
      </c>
      <c r="BS53" s="1">
        <v>0</v>
      </c>
      <c r="BT53" s="1">
        <v>0</v>
      </c>
      <c r="BU53" s="1">
        <v>7</v>
      </c>
      <c r="BV53" s="1">
        <v>0</v>
      </c>
      <c r="BW53" s="1">
        <v>0</v>
      </c>
      <c r="BX53" s="1">
        <v>0.43</v>
      </c>
      <c r="BY53" s="1">
        <v>51.71</v>
      </c>
      <c r="BZ53" s="1">
        <v>2</v>
      </c>
      <c r="CA53" s="1">
        <v>5.71</v>
      </c>
      <c r="CB53" s="1">
        <v>3.57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3.3631434200000005</v>
      </c>
      <c r="CL53" s="1">
        <v>2</v>
      </c>
    </row>
    <row r="54" spans="1:90" x14ac:dyDescent="0.25">
      <c r="A54" s="1" t="s">
        <v>139</v>
      </c>
      <c r="B54" s="1">
        <v>4.8</v>
      </c>
      <c r="C54" s="1">
        <v>4</v>
      </c>
      <c r="D54" s="1">
        <v>38.75</v>
      </c>
      <c r="E54" s="1">
        <v>0.18</v>
      </c>
      <c r="F54" s="1">
        <v>0</v>
      </c>
      <c r="G54" s="1">
        <v>0.2</v>
      </c>
      <c r="H54" s="1">
        <v>0</v>
      </c>
      <c r="I54" s="1">
        <v>1</v>
      </c>
      <c r="J54" s="1">
        <v>0.5</v>
      </c>
      <c r="K54" s="1">
        <v>0.25</v>
      </c>
      <c r="L54" s="1">
        <v>0.75</v>
      </c>
      <c r="M54" s="1">
        <v>0.25</v>
      </c>
      <c r="N54" s="1">
        <v>0</v>
      </c>
      <c r="O54" s="1">
        <v>0.16</v>
      </c>
      <c r="P54" s="1">
        <v>0.16</v>
      </c>
      <c r="Q54" s="1">
        <v>0</v>
      </c>
      <c r="R54" s="1">
        <v>0</v>
      </c>
      <c r="S54" s="1">
        <v>0</v>
      </c>
      <c r="T54" s="1">
        <v>0</v>
      </c>
      <c r="U54" s="1">
        <v>6.5</v>
      </c>
      <c r="V54" s="1">
        <v>5</v>
      </c>
      <c r="W54" s="1">
        <v>77</v>
      </c>
      <c r="X54" s="1">
        <v>0.25</v>
      </c>
      <c r="Y54" s="1">
        <v>0.25</v>
      </c>
      <c r="Z54" s="1">
        <v>100</v>
      </c>
      <c r="AA54" s="1">
        <v>0</v>
      </c>
      <c r="AB54" s="1">
        <v>0</v>
      </c>
      <c r="AC54" s="1">
        <v>0.25</v>
      </c>
      <c r="AD54" s="1">
        <v>0</v>
      </c>
      <c r="AE54" s="1">
        <v>0.03</v>
      </c>
      <c r="AF54" s="1">
        <v>0</v>
      </c>
      <c r="AG54" s="1">
        <v>0</v>
      </c>
      <c r="AH54" s="1">
        <v>0.25</v>
      </c>
      <c r="AI54" s="1">
        <v>0</v>
      </c>
      <c r="AJ54" s="1">
        <v>0</v>
      </c>
      <c r="AK54" s="1">
        <v>9.25</v>
      </c>
      <c r="AL54" s="1">
        <v>6.1</v>
      </c>
      <c r="AM54" s="1">
        <v>5.85</v>
      </c>
      <c r="AN54" s="1">
        <v>0.9</v>
      </c>
      <c r="AO54" s="1">
        <v>2.5</v>
      </c>
      <c r="AP54" s="1">
        <v>5.75</v>
      </c>
      <c r="AQ54" s="1">
        <v>5.75</v>
      </c>
      <c r="AR54" s="1">
        <v>0</v>
      </c>
      <c r="AS54" s="1">
        <v>1</v>
      </c>
      <c r="AT54" s="1">
        <v>1.5</v>
      </c>
      <c r="AU54" s="1">
        <v>1</v>
      </c>
      <c r="AV54" s="1">
        <v>1</v>
      </c>
      <c r="AW54" s="1">
        <v>100</v>
      </c>
      <c r="AX54" s="1">
        <v>3.5</v>
      </c>
      <c r="AY54" s="1">
        <v>0</v>
      </c>
      <c r="AZ54" s="1">
        <v>0.25</v>
      </c>
      <c r="BA54" s="1">
        <v>0.5</v>
      </c>
      <c r="BB54" s="1">
        <v>0.75</v>
      </c>
      <c r="BC54" s="1">
        <v>13.75</v>
      </c>
      <c r="BD54" s="1">
        <v>7.75</v>
      </c>
      <c r="BE54" s="1">
        <v>4.75</v>
      </c>
      <c r="BF54" s="1">
        <v>0.25</v>
      </c>
      <c r="BG54" s="1">
        <v>1.25</v>
      </c>
      <c r="BH54" s="1">
        <v>2</v>
      </c>
      <c r="BI54" s="1">
        <v>1.7</v>
      </c>
      <c r="BJ54" s="1">
        <v>18.5</v>
      </c>
      <c r="BK54" s="1">
        <v>14.75</v>
      </c>
      <c r="BL54" s="1">
        <v>80</v>
      </c>
      <c r="BM54" s="1">
        <v>12</v>
      </c>
      <c r="BN54" s="1">
        <v>9.75</v>
      </c>
      <c r="BO54" s="1">
        <v>81</v>
      </c>
      <c r="BP54" s="1">
        <v>6.5</v>
      </c>
      <c r="BQ54" s="1">
        <v>5</v>
      </c>
      <c r="BR54" s="1">
        <v>77</v>
      </c>
      <c r="BS54" s="1">
        <v>0.25</v>
      </c>
      <c r="BT54" s="1">
        <v>0</v>
      </c>
      <c r="BU54" s="1">
        <v>1</v>
      </c>
      <c r="BV54" s="1">
        <v>3</v>
      </c>
      <c r="BW54" s="1">
        <v>1</v>
      </c>
      <c r="BX54" s="1">
        <v>0</v>
      </c>
      <c r="BY54" s="1">
        <v>23</v>
      </c>
      <c r="BZ54" s="1">
        <v>0.75</v>
      </c>
      <c r="CA54" s="1">
        <v>1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3.3898835600000026</v>
      </c>
      <c r="CL54" s="1">
        <v>2</v>
      </c>
    </row>
    <row r="55" spans="1:90" x14ac:dyDescent="0.25">
      <c r="A55" s="1" t="s">
        <v>163</v>
      </c>
      <c r="B55" s="1">
        <v>4.3</v>
      </c>
      <c r="C55" s="1">
        <v>7</v>
      </c>
      <c r="D55" s="1">
        <v>88.14</v>
      </c>
      <c r="E55" s="1">
        <v>0.11</v>
      </c>
      <c r="F55" s="1">
        <v>0.33</v>
      </c>
      <c r="G55" s="1">
        <v>0.1</v>
      </c>
      <c r="H55" s="1">
        <v>1</v>
      </c>
      <c r="I55" s="1">
        <v>0.86</v>
      </c>
      <c r="J55" s="1">
        <v>0.14000000000000001</v>
      </c>
      <c r="K55" s="1">
        <v>0.14000000000000001</v>
      </c>
      <c r="L55" s="1">
        <v>0.71</v>
      </c>
      <c r="M55" s="1">
        <v>0</v>
      </c>
      <c r="N55" s="1">
        <v>0</v>
      </c>
      <c r="O55" s="1">
        <v>0.03</v>
      </c>
      <c r="P55" s="1">
        <v>0.03</v>
      </c>
      <c r="Q55" s="1">
        <v>0</v>
      </c>
      <c r="R55" s="1">
        <v>0</v>
      </c>
      <c r="S55" s="1">
        <v>0</v>
      </c>
      <c r="T55" s="1">
        <v>0</v>
      </c>
      <c r="U55" s="1">
        <v>19.43</v>
      </c>
      <c r="V55" s="1">
        <v>14.29</v>
      </c>
      <c r="W55" s="1">
        <v>74</v>
      </c>
      <c r="X55" s="1">
        <v>5.57</v>
      </c>
      <c r="Y55" s="1">
        <v>1.86</v>
      </c>
      <c r="Z55" s="1">
        <v>33</v>
      </c>
      <c r="AA55" s="1">
        <v>3.57</v>
      </c>
      <c r="AB55" s="1">
        <v>1.1399999999999999</v>
      </c>
      <c r="AC55" s="1">
        <v>2</v>
      </c>
      <c r="AD55" s="1">
        <v>0</v>
      </c>
      <c r="AE55" s="1">
        <v>0.08</v>
      </c>
      <c r="AF55" s="1">
        <v>0.14000000000000001</v>
      </c>
      <c r="AG55" s="1">
        <v>0</v>
      </c>
      <c r="AH55" s="1">
        <v>0.28999999999999998</v>
      </c>
      <c r="AI55" s="1">
        <v>0</v>
      </c>
      <c r="AJ55" s="1">
        <v>0.14000000000000001</v>
      </c>
      <c r="AK55" s="1">
        <v>6.14</v>
      </c>
      <c r="AL55" s="1">
        <v>32.200000000000003</v>
      </c>
      <c r="AM55" s="1">
        <v>14.71</v>
      </c>
      <c r="AN55" s="1">
        <v>0.4</v>
      </c>
      <c r="AO55" s="1">
        <v>2.8</v>
      </c>
      <c r="AP55" s="1">
        <v>10.57</v>
      </c>
      <c r="AQ55" s="1">
        <v>11.86</v>
      </c>
      <c r="AR55" s="1">
        <v>0</v>
      </c>
      <c r="AS55" s="1">
        <v>2.29</v>
      </c>
      <c r="AT55" s="1">
        <v>1.86</v>
      </c>
      <c r="AU55" s="1">
        <v>2.14</v>
      </c>
      <c r="AV55" s="1">
        <v>0.71</v>
      </c>
      <c r="AW55" s="1">
        <v>33</v>
      </c>
      <c r="AX55" s="1">
        <v>4.8600000000000003</v>
      </c>
      <c r="AY55" s="1">
        <v>1.1399999999999999</v>
      </c>
      <c r="AZ55" s="1">
        <v>0.14000000000000001</v>
      </c>
      <c r="BA55" s="1">
        <v>0.86</v>
      </c>
      <c r="BB55" s="1">
        <v>2.14</v>
      </c>
      <c r="BC55" s="1">
        <v>13.43</v>
      </c>
      <c r="BD55" s="1">
        <v>7.86</v>
      </c>
      <c r="BE55" s="1">
        <v>4.57</v>
      </c>
      <c r="BF55" s="1">
        <v>0.14000000000000001</v>
      </c>
      <c r="BG55" s="1">
        <v>1.1399999999999999</v>
      </c>
      <c r="BH55" s="1">
        <v>1.29</v>
      </c>
      <c r="BI55" s="1">
        <v>1.43</v>
      </c>
      <c r="BJ55" s="1">
        <v>60.71</v>
      </c>
      <c r="BK55" s="1">
        <v>50.71</v>
      </c>
      <c r="BL55" s="1">
        <v>84</v>
      </c>
      <c r="BM55" s="1">
        <v>40.86</v>
      </c>
      <c r="BN55" s="1">
        <v>29.71</v>
      </c>
      <c r="BO55" s="1">
        <v>73</v>
      </c>
      <c r="BP55" s="1">
        <v>19.43</v>
      </c>
      <c r="BQ55" s="1">
        <v>14.29</v>
      </c>
      <c r="BR55" s="1">
        <v>74</v>
      </c>
      <c r="BS55" s="1">
        <v>0.14000000000000001</v>
      </c>
      <c r="BT55" s="1">
        <v>0.14000000000000001</v>
      </c>
      <c r="BU55" s="1">
        <v>7</v>
      </c>
      <c r="BV55" s="1">
        <v>0</v>
      </c>
      <c r="BW55" s="1">
        <v>2</v>
      </c>
      <c r="BX55" s="1">
        <v>0.14000000000000001</v>
      </c>
      <c r="BY55" s="1">
        <v>78</v>
      </c>
      <c r="BZ55" s="1">
        <v>0.14000000000000001</v>
      </c>
      <c r="CA55" s="1">
        <v>9.57</v>
      </c>
      <c r="CB55" s="1">
        <v>7.86</v>
      </c>
      <c r="CC55" s="1">
        <v>0.14000000000000001</v>
      </c>
      <c r="CD55" s="1">
        <v>0</v>
      </c>
      <c r="CE55" s="1">
        <v>3.57</v>
      </c>
      <c r="CF55" s="1">
        <v>0.56999999999999995</v>
      </c>
      <c r="CG55" s="1">
        <v>0.14000000000000001</v>
      </c>
      <c r="CH55" s="1">
        <v>0</v>
      </c>
      <c r="CI55" s="1">
        <v>0</v>
      </c>
      <c r="CJ55" s="1">
        <v>0</v>
      </c>
      <c r="CK55" s="1">
        <f t="shared" si="0"/>
        <v>3.1887034900000035</v>
      </c>
      <c r="CL55" s="1">
        <v>2</v>
      </c>
    </row>
    <row r="56" spans="1:90" x14ac:dyDescent="0.25">
      <c r="A56" s="1" t="s">
        <v>128</v>
      </c>
      <c r="B56" s="1">
        <v>4.4000000000000004</v>
      </c>
      <c r="C56" s="1">
        <v>1</v>
      </c>
      <c r="D56" s="1">
        <v>12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</v>
      </c>
      <c r="V56" s="1">
        <v>1</v>
      </c>
      <c r="W56" s="1">
        <v>33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0.7</v>
      </c>
      <c r="AM56" s="1">
        <v>7.6</v>
      </c>
      <c r="AN56" s="1">
        <v>0</v>
      </c>
      <c r="AO56" s="1">
        <v>1.6</v>
      </c>
      <c r="AP56" s="1">
        <v>5</v>
      </c>
      <c r="AQ56" s="1">
        <v>5</v>
      </c>
      <c r="AR56" s="1">
        <v>0</v>
      </c>
      <c r="AS56" s="1">
        <v>1</v>
      </c>
      <c r="AT56" s="1">
        <v>0</v>
      </c>
      <c r="AU56" s="1">
        <v>1</v>
      </c>
      <c r="AV56" s="1">
        <v>0</v>
      </c>
      <c r="AW56" s="1">
        <v>0</v>
      </c>
      <c r="AX56" s="1">
        <v>2</v>
      </c>
      <c r="AY56" s="1">
        <v>2</v>
      </c>
      <c r="AZ56" s="1">
        <v>0</v>
      </c>
      <c r="BA56" s="1">
        <v>3</v>
      </c>
      <c r="BB56" s="1">
        <v>5</v>
      </c>
      <c r="BC56" s="1">
        <v>13</v>
      </c>
      <c r="BD56" s="1">
        <v>5</v>
      </c>
      <c r="BE56" s="1">
        <v>8</v>
      </c>
      <c r="BF56" s="1">
        <v>0</v>
      </c>
      <c r="BG56" s="1">
        <v>0</v>
      </c>
      <c r="BH56" s="1">
        <v>1</v>
      </c>
      <c r="BI56" s="1">
        <v>1.28</v>
      </c>
      <c r="BJ56" s="1">
        <v>12</v>
      </c>
      <c r="BK56" s="1">
        <v>9</v>
      </c>
      <c r="BL56" s="1">
        <v>75</v>
      </c>
      <c r="BM56" s="1">
        <v>5</v>
      </c>
      <c r="BN56" s="1">
        <v>3</v>
      </c>
      <c r="BO56" s="1">
        <v>60</v>
      </c>
      <c r="BP56" s="1">
        <v>3</v>
      </c>
      <c r="BQ56" s="1">
        <v>1</v>
      </c>
      <c r="BR56" s="1">
        <v>33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18</v>
      </c>
      <c r="BZ56" s="1">
        <v>0</v>
      </c>
      <c r="CA56" s="1">
        <v>1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2.7776545200000009</v>
      </c>
      <c r="CL56" s="1">
        <v>2</v>
      </c>
    </row>
    <row r="57" spans="1:90" x14ac:dyDescent="0.25">
      <c r="A57" s="1" t="s">
        <v>159</v>
      </c>
      <c r="B57" s="1">
        <v>7.2</v>
      </c>
      <c r="C57" s="1">
        <v>3</v>
      </c>
      <c r="D57" s="1">
        <v>32</v>
      </c>
      <c r="E57" s="1">
        <v>0.12</v>
      </c>
      <c r="F57" s="1">
        <v>0.33</v>
      </c>
      <c r="G57" s="1">
        <v>0.2</v>
      </c>
      <c r="H57" s="1">
        <v>1</v>
      </c>
      <c r="I57" s="1">
        <v>1</v>
      </c>
      <c r="J57" s="1">
        <v>0.33</v>
      </c>
      <c r="K57" s="1">
        <v>0.33</v>
      </c>
      <c r="L57" s="1">
        <v>0.67</v>
      </c>
      <c r="M57" s="1">
        <v>0.33</v>
      </c>
      <c r="N57" s="1">
        <v>0</v>
      </c>
      <c r="O57" s="1">
        <v>0.14000000000000001</v>
      </c>
      <c r="P57" s="1">
        <v>0.14000000000000001</v>
      </c>
      <c r="Q57" s="1">
        <v>0</v>
      </c>
      <c r="R57" s="1">
        <v>0</v>
      </c>
      <c r="S57" s="1">
        <v>0</v>
      </c>
      <c r="T57" s="1">
        <v>0</v>
      </c>
      <c r="U57" s="1">
        <v>5.33</v>
      </c>
      <c r="V57" s="1">
        <v>3.33</v>
      </c>
      <c r="W57" s="1">
        <v>62</v>
      </c>
      <c r="X57" s="1">
        <v>0</v>
      </c>
      <c r="Y57" s="1">
        <v>0</v>
      </c>
      <c r="AA57" s="1">
        <v>0</v>
      </c>
      <c r="AB57" s="1">
        <v>0</v>
      </c>
      <c r="AC57" s="1">
        <v>0.33</v>
      </c>
      <c r="AD57" s="1">
        <v>0</v>
      </c>
      <c r="AE57" s="1">
        <v>0.01</v>
      </c>
      <c r="AF57" s="1">
        <v>0.33</v>
      </c>
      <c r="AG57" s="1">
        <v>0</v>
      </c>
      <c r="AH57" s="1">
        <v>0</v>
      </c>
      <c r="AI57" s="1">
        <v>0</v>
      </c>
      <c r="AJ57" s="1">
        <v>0</v>
      </c>
      <c r="AK57" s="1">
        <v>10</v>
      </c>
      <c r="AL57" s="1">
        <v>4.4000000000000004</v>
      </c>
      <c r="AM57" s="1">
        <v>7.53</v>
      </c>
      <c r="AN57" s="1">
        <v>0.7</v>
      </c>
      <c r="AO57" s="1">
        <v>2.2999999999999998</v>
      </c>
      <c r="AP57" s="1">
        <v>2.67</v>
      </c>
      <c r="AQ57" s="1">
        <v>5.67</v>
      </c>
      <c r="AR57" s="1">
        <v>0</v>
      </c>
      <c r="AS57" s="1">
        <v>2</v>
      </c>
      <c r="AT57" s="1">
        <v>0.33</v>
      </c>
      <c r="AU57" s="1">
        <v>0.67</v>
      </c>
      <c r="AV57" s="1">
        <v>0.67</v>
      </c>
      <c r="AW57" s="1">
        <v>100</v>
      </c>
      <c r="AX57" s="1">
        <v>2.67</v>
      </c>
      <c r="AY57" s="1">
        <v>0</v>
      </c>
      <c r="AZ57" s="1">
        <v>0</v>
      </c>
      <c r="BA57" s="1">
        <v>0</v>
      </c>
      <c r="BB57" s="1">
        <v>0</v>
      </c>
      <c r="BC57" s="1">
        <v>10.67</v>
      </c>
      <c r="BD57" s="1">
        <v>5.67</v>
      </c>
      <c r="BE57" s="1">
        <v>5</v>
      </c>
      <c r="BF57" s="1">
        <v>2</v>
      </c>
      <c r="BG57" s="1">
        <v>2</v>
      </c>
      <c r="BH57" s="1">
        <v>1.33</v>
      </c>
      <c r="BI57" s="1">
        <v>1.22</v>
      </c>
      <c r="BJ57" s="1">
        <v>11.33</v>
      </c>
      <c r="BK57" s="1">
        <v>9</v>
      </c>
      <c r="BL57" s="1">
        <v>79</v>
      </c>
      <c r="BM57" s="1">
        <v>8.33</v>
      </c>
      <c r="BN57" s="1">
        <v>6</v>
      </c>
      <c r="BO57" s="1">
        <v>72</v>
      </c>
      <c r="BP57" s="1">
        <v>5.33</v>
      </c>
      <c r="BQ57" s="1">
        <v>3.33</v>
      </c>
      <c r="BR57" s="1">
        <v>62</v>
      </c>
      <c r="BS57" s="1">
        <v>0.33</v>
      </c>
      <c r="BT57" s="1">
        <v>0</v>
      </c>
      <c r="BU57" s="1">
        <v>1</v>
      </c>
      <c r="BV57" s="1">
        <v>2</v>
      </c>
      <c r="BW57" s="1">
        <v>1</v>
      </c>
      <c r="BX57" s="1">
        <v>0.33</v>
      </c>
      <c r="BY57" s="1">
        <v>16.329999999999998</v>
      </c>
      <c r="BZ57" s="1">
        <v>1</v>
      </c>
      <c r="CA57" s="1">
        <v>1</v>
      </c>
      <c r="CB57" s="1">
        <v>0.67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4.3817662599999974</v>
      </c>
      <c r="CL57" s="1">
        <v>2</v>
      </c>
    </row>
    <row r="58" spans="1:90" x14ac:dyDescent="0.25">
      <c r="A58" s="1" t="s">
        <v>75</v>
      </c>
      <c r="B58" s="1">
        <v>6.4</v>
      </c>
      <c r="C58" s="1">
        <v>13</v>
      </c>
      <c r="D58" s="1">
        <v>87.54</v>
      </c>
      <c r="E58" s="1">
        <v>0.3</v>
      </c>
      <c r="F58" s="1">
        <v>0.3</v>
      </c>
      <c r="G58" s="1">
        <v>0.5</v>
      </c>
      <c r="H58" s="1">
        <v>7</v>
      </c>
      <c r="I58" s="1">
        <v>2.23</v>
      </c>
      <c r="J58" s="1">
        <v>0.77</v>
      </c>
      <c r="K58" s="1">
        <v>0.77</v>
      </c>
      <c r="L58" s="1">
        <v>1.46</v>
      </c>
      <c r="M58" s="1">
        <v>0.31</v>
      </c>
      <c r="N58" s="1">
        <v>0</v>
      </c>
      <c r="O58" s="1">
        <v>0.18</v>
      </c>
      <c r="P58" s="1">
        <v>0.24</v>
      </c>
      <c r="Q58" s="1">
        <v>0.38</v>
      </c>
      <c r="R58" s="1">
        <v>0.31</v>
      </c>
      <c r="S58" s="1">
        <v>0.08</v>
      </c>
      <c r="T58" s="1">
        <v>0</v>
      </c>
      <c r="U58" s="1">
        <v>15.23</v>
      </c>
      <c r="V58" s="1">
        <v>10.62</v>
      </c>
      <c r="W58" s="1">
        <v>70</v>
      </c>
      <c r="X58" s="1">
        <v>2.54</v>
      </c>
      <c r="Y58" s="1">
        <v>0.69</v>
      </c>
      <c r="Z58" s="1">
        <v>27</v>
      </c>
      <c r="AA58" s="1">
        <v>1.54</v>
      </c>
      <c r="AB58" s="1">
        <v>0.38</v>
      </c>
      <c r="AC58" s="1">
        <v>1.77</v>
      </c>
      <c r="AD58" s="1">
        <v>0.31</v>
      </c>
      <c r="AE58" s="1">
        <v>0.22</v>
      </c>
      <c r="AF58" s="1">
        <v>0.15</v>
      </c>
      <c r="AG58" s="1">
        <v>0</v>
      </c>
      <c r="AH58" s="1">
        <v>0.08</v>
      </c>
      <c r="AI58" s="1">
        <v>0</v>
      </c>
      <c r="AJ58" s="1">
        <v>0.15</v>
      </c>
      <c r="AK58" s="1">
        <v>18.309999999999999</v>
      </c>
      <c r="AL58" s="1">
        <v>26.57</v>
      </c>
      <c r="AM58" s="1">
        <v>32.51</v>
      </c>
      <c r="AN58" s="1">
        <v>1.9</v>
      </c>
      <c r="AO58" s="1">
        <v>4.7</v>
      </c>
      <c r="AP58" s="1">
        <v>14.85</v>
      </c>
      <c r="AQ58" s="1">
        <v>23.15</v>
      </c>
      <c r="AR58" s="1">
        <v>0.85</v>
      </c>
      <c r="AS58" s="1">
        <v>5.31</v>
      </c>
      <c r="AT58" s="1">
        <v>1.77</v>
      </c>
      <c r="AU58" s="1">
        <v>1.85</v>
      </c>
      <c r="AV58" s="1">
        <v>1.23</v>
      </c>
      <c r="AW58" s="1">
        <v>66</v>
      </c>
      <c r="AX58" s="1">
        <v>5.69</v>
      </c>
      <c r="AY58" s="1">
        <v>1.46</v>
      </c>
      <c r="AZ58" s="1">
        <v>0.62</v>
      </c>
      <c r="BA58" s="1">
        <v>0.62</v>
      </c>
      <c r="BB58" s="1">
        <v>2.69</v>
      </c>
      <c r="BC58" s="1">
        <v>15.62</v>
      </c>
      <c r="BD58" s="1">
        <v>10.15</v>
      </c>
      <c r="BE58" s="1">
        <v>5.15</v>
      </c>
      <c r="BF58" s="1">
        <v>0.77</v>
      </c>
      <c r="BG58" s="1">
        <v>2.85</v>
      </c>
      <c r="BH58" s="1">
        <v>1.62</v>
      </c>
      <c r="BI58" s="1">
        <v>1.61</v>
      </c>
      <c r="BJ58" s="1">
        <v>54.62</v>
      </c>
      <c r="BK58" s="1">
        <v>46.15</v>
      </c>
      <c r="BL58" s="1">
        <v>84</v>
      </c>
      <c r="BM58" s="1">
        <v>33.46</v>
      </c>
      <c r="BN58" s="1">
        <v>25.31</v>
      </c>
      <c r="BO58" s="1">
        <v>76</v>
      </c>
      <c r="BP58" s="1">
        <v>15.23</v>
      </c>
      <c r="BQ58" s="1">
        <v>10.62</v>
      </c>
      <c r="BR58" s="1">
        <v>70</v>
      </c>
      <c r="BS58" s="1">
        <v>0.69</v>
      </c>
      <c r="BT58" s="1">
        <v>0.31</v>
      </c>
      <c r="BU58" s="1">
        <v>13</v>
      </c>
      <c r="BV58" s="1">
        <v>0</v>
      </c>
      <c r="BW58" s="1">
        <v>2</v>
      </c>
      <c r="BX58" s="1">
        <v>0.69</v>
      </c>
      <c r="BY58" s="1">
        <v>71.459999999999994</v>
      </c>
      <c r="BZ58" s="1">
        <v>1.31</v>
      </c>
      <c r="CA58" s="1">
        <v>7.46</v>
      </c>
      <c r="CB58" s="1">
        <v>4.62</v>
      </c>
      <c r="CC58" s="1">
        <v>0.08</v>
      </c>
      <c r="CD58" s="1">
        <v>0</v>
      </c>
      <c r="CE58" s="1">
        <v>1.23</v>
      </c>
      <c r="CF58" s="1">
        <v>0.08</v>
      </c>
      <c r="CG58" s="1">
        <v>0</v>
      </c>
      <c r="CH58" s="1">
        <v>0</v>
      </c>
      <c r="CI58" s="1">
        <v>0.08</v>
      </c>
      <c r="CJ58" s="1">
        <v>0.08</v>
      </c>
      <c r="CK58" s="1">
        <f t="shared" si="0"/>
        <v>4.161460339999997</v>
      </c>
      <c r="CL58" s="1">
        <v>1</v>
      </c>
    </row>
    <row r="59" spans="1:90" x14ac:dyDescent="0.25">
      <c r="A59" s="1" t="s">
        <v>100</v>
      </c>
      <c r="B59" s="1">
        <v>5.9</v>
      </c>
      <c r="C59" s="1">
        <v>15</v>
      </c>
      <c r="D59" s="1">
        <v>75.599999999999994</v>
      </c>
      <c r="E59" s="1">
        <v>0.24</v>
      </c>
      <c r="F59" s="1">
        <v>0.25</v>
      </c>
      <c r="G59" s="1">
        <v>0.3</v>
      </c>
      <c r="H59" s="1">
        <v>4</v>
      </c>
      <c r="I59" s="1">
        <v>1.33</v>
      </c>
      <c r="J59" s="1">
        <v>0.33</v>
      </c>
      <c r="K59" s="1">
        <v>0.47</v>
      </c>
      <c r="L59" s="1">
        <v>0.87</v>
      </c>
      <c r="M59" s="1">
        <v>7.0000000000000007E-2</v>
      </c>
      <c r="N59" s="1">
        <v>0</v>
      </c>
      <c r="O59" s="1">
        <v>0.09</v>
      </c>
      <c r="P59" s="1">
        <v>0.09</v>
      </c>
      <c r="Q59" s="1">
        <v>0</v>
      </c>
      <c r="R59" s="1">
        <v>0</v>
      </c>
      <c r="S59" s="1">
        <v>0</v>
      </c>
      <c r="T59" s="1">
        <v>0</v>
      </c>
      <c r="U59" s="1">
        <v>14.07</v>
      </c>
      <c r="V59" s="1">
        <v>9</v>
      </c>
      <c r="W59" s="1">
        <v>64</v>
      </c>
      <c r="X59" s="1">
        <v>2.87</v>
      </c>
      <c r="Y59" s="1">
        <v>1</v>
      </c>
      <c r="Z59" s="1">
        <v>35</v>
      </c>
      <c r="AA59" s="1">
        <v>0.87</v>
      </c>
      <c r="AB59" s="1">
        <v>7.0000000000000007E-2</v>
      </c>
      <c r="AC59" s="1">
        <v>1.6</v>
      </c>
      <c r="AD59" s="1">
        <v>0.4</v>
      </c>
      <c r="AE59" s="1">
        <v>0.23</v>
      </c>
      <c r="AF59" s="1">
        <v>0.27</v>
      </c>
      <c r="AG59" s="1">
        <v>0</v>
      </c>
      <c r="AH59" s="1">
        <v>0</v>
      </c>
      <c r="AI59" s="1">
        <v>0</v>
      </c>
      <c r="AJ59" s="1">
        <v>0.27</v>
      </c>
      <c r="AK59" s="1">
        <v>15.2</v>
      </c>
      <c r="AL59" s="1">
        <v>24.27</v>
      </c>
      <c r="AM59" s="1">
        <v>14.01</v>
      </c>
      <c r="AN59" s="1">
        <v>1.2</v>
      </c>
      <c r="AO59" s="1">
        <v>3.7</v>
      </c>
      <c r="AP59" s="1">
        <v>10.07</v>
      </c>
      <c r="AQ59" s="1">
        <v>12.47</v>
      </c>
      <c r="AR59" s="1">
        <v>0.27</v>
      </c>
      <c r="AS59" s="1">
        <v>3.13</v>
      </c>
      <c r="AT59" s="1">
        <v>1.1299999999999999</v>
      </c>
      <c r="AU59" s="1">
        <v>1</v>
      </c>
      <c r="AV59" s="1">
        <v>0.67</v>
      </c>
      <c r="AW59" s="1">
        <v>67</v>
      </c>
      <c r="AX59" s="1">
        <v>4.2699999999999996</v>
      </c>
      <c r="AY59" s="1">
        <v>0.6</v>
      </c>
      <c r="AZ59" s="1">
        <v>0</v>
      </c>
      <c r="BA59" s="1">
        <v>0.47</v>
      </c>
      <c r="BB59" s="1">
        <v>1.07</v>
      </c>
      <c r="BC59" s="1">
        <v>12.27</v>
      </c>
      <c r="BD59" s="1">
        <v>8.1300000000000008</v>
      </c>
      <c r="BE59" s="1">
        <v>4.53</v>
      </c>
      <c r="BF59" s="1">
        <v>0.6</v>
      </c>
      <c r="BG59" s="1">
        <v>2.13</v>
      </c>
      <c r="BH59" s="1">
        <v>2.33</v>
      </c>
      <c r="BI59" s="1">
        <v>1.56</v>
      </c>
      <c r="BJ59" s="1">
        <v>27.07</v>
      </c>
      <c r="BK59" s="1">
        <v>19.93</v>
      </c>
      <c r="BL59" s="1">
        <v>74</v>
      </c>
      <c r="BM59" s="1">
        <v>23</v>
      </c>
      <c r="BN59" s="1">
        <v>15.13</v>
      </c>
      <c r="BO59" s="1">
        <v>66</v>
      </c>
      <c r="BP59" s="1">
        <v>14.07</v>
      </c>
      <c r="BQ59" s="1">
        <v>9</v>
      </c>
      <c r="BR59" s="1">
        <v>64</v>
      </c>
      <c r="BS59" s="1">
        <v>0.33</v>
      </c>
      <c r="BT59" s="1">
        <v>7.0000000000000007E-2</v>
      </c>
      <c r="BU59" s="1">
        <v>12</v>
      </c>
      <c r="BV59" s="1">
        <v>3</v>
      </c>
      <c r="BW59" s="1">
        <v>3</v>
      </c>
      <c r="BX59" s="1">
        <v>1.07</v>
      </c>
      <c r="BY59" s="1">
        <v>41.2</v>
      </c>
      <c r="BZ59" s="1">
        <v>2.27</v>
      </c>
      <c r="CA59" s="1">
        <v>3.8</v>
      </c>
      <c r="CB59" s="1">
        <v>4.93</v>
      </c>
      <c r="CC59" s="1">
        <v>7.0000000000000007E-2</v>
      </c>
      <c r="CD59" s="1">
        <v>0</v>
      </c>
      <c r="CE59" s="1">
        <v>0.8</v>
      </c>
      <c r="CF59" s="1">
        <v>0</v>
      </c>
      <c r="CG59" s="1">
        <v>7.0000000000000007E-2</v>
      </c>
      <c r="CH59" s="1">
        <v>0</v>
      </c>
      <c r="CI59" s="1">
        <v>0</v>
      </c>
      <c r="CJ59" s="1">
        <v>0</v>
      </c>
      <c r="CK59" s="1">
        <f t="shared" si="0"/>
        <v>3.61031594</v>
      </c>
      <c r="CL59" s="1">
        <v>1</v>
      </c>
    </row>
    <row r="60" spans="1:90" x14ac:dyDescent="0.25">
      <c r="A60" s="1" t="s">
        <v>116</v>
      </c>
      <c r="B60" s="1">
        <v>5.9</v>
      </c>
      <c r="C60" s="1">
        <v>9</v>
      </c>
      <c r="D60" s="1">
        <v>58</v>
      </c>
      <c r="E60" s="1">
        <v>0.16</v>
      </c>
      <c r="F60" s="1">
        <v>0.23</v>
      </c>
      <c r="G60" s="1">
        <v>0.2</v>
      </c>
      <c r="H60" s="1">
        <v>3</v>
      </c>
      <c r="I60" s="1">
        <v>1.1100000000000001</v>
      </c>
      <c r="J60" s="1">
        <v>0.33</v>
      </c>
      <c r="K60" s="1">
        <v>0.67</v>
      </c>
      <c r="L60" s="1">
        <v>0.44</v>
      </c>
      <c r="M60" s="1">
        <v>0.33</v>
      </c>
      <c r="N60" s="1">
        <v>0.11</v>
      </c>
      <c r="O60" s="1">
        <v>0.16</v>
      </c>
      <c r="P60" s="1">
        <v>0.16</v>
      </c>
      <c r="Q60" s="1">
        <v>0.11</v>
      </c>
      <c r="R60" s="1">
        <v>0</v>
      </c>
      <c r="S60" s="1">
        <v>0.11</v>
      </c>
      <c r="T60" s="1">
        <v>0</v>
      </c>
      <c r="U60" s="1">
        <v>9.11</v>
      </c>
      <c r="V60" s="1">
        <v>5.67</v>
      </c>
      <c r="W60" s="1">
        <v>62</v>
      </c>
      <c r="X60" s="1">
        <v>0.22</v>
      </c>
      <c r="Y60" s="1">
        <v>0</v>
      </c>
      <c r="Z60" s="1">
        <v>0</v>
      </c>
      <c r="AA60" s="1">
        <v>0</v>
      </c>
      <c r="AB60" s="1">
        <v>0</v>
      </c>
      <c r="AC60" s="1">
        <v>0.33</v>
      </c>
      <c r="AD60" s="1">
        <v>0.11</v>
      </c>
      <c r="AE60" s="1">
        <v>7.0000000000000007E-2</v>
      </c>
      <c r="AF60" s="1">
        <v>0.22</v>
      </c>
      <c r="AG60" s="1">
        <v>0</v>
      </c>
      <c r="AH60" s="1">
        <v>0.11</v>
      </c>
      <c r="AI60" s="1">
        <v>0</v>
      </c>
      <c r="AJ60" s="1">
        <v>0.11</v>
      </c>
      <c r="AK60" s="1">
        <v>11.22</v>
      </c>
      <c r="AL60" s="1">
        <v>6.81</v>
      </c>
      <c r="AM60" s="1">
        <v>11.6</v>
      </c>
      <c r="AN60" s="1">
        <v>1</v>
      </c>
      <c r="AO60" s="1">
        <v>3.1</v>
      </c>
      <c r="AP60" s="1">
        <v>6.11</v>
      </c>
      <c r="AQ60" s="1">
        <v>10.11</v>
      </c>
      <c r="AR60" s="1">
        <v>0.22</v>
      </c>
      <c r="AS60" s="1">
        <v>2.89</v>
      </c>
      <c r="AT60" s="1">
        <v>0.67</v>
      </c>
      <c r="AU60" s="1">
        <v>1.78</v>
      </c>
      <c r="AV60" s="1">
        <v>1.1100000000000001</v>
      </c>
      <c r="AW60" s="1">
        <v>62</v>
      </c>
      <c r="AX60" s="1">
        <v>3.67</v>
      </c>
      <c r="AY60" s="1">
        <v>0.67</v>
      </c>
      <c r="AZ60" s="1">
        <v>0.11</v>
      </c>
      <c r="BA60" s="1">
        <v>0.67</v>
      </c>
      <c r="BB60" s="1">
        <v>1.44</v>
      </c>
      <c r="BC60" s="1">
        <v>13.22</v>
      </c>
      <c r="BD60" s="1">
        <v>8.56</v>
      </c>
      <c r="BE60" s="1">
        <v>4.4400000000000004</v>
      </c>
      <c r="BF60" s="1">
        <v>0.78</v>
      </c>
      <c r="BG60" s="1">
        <v>1.78</v>
      </c>
      <c r="BH60" s="1">
        <v>1.67</v>
      </c>
      <c r="BI60" s="1">
        <v>1.35</v>
      </c>
      <c r="BJ60" s="1">
        <v>23.67</v>
      </c>
      <c r="BK60" s="1">
        <v>17</v>
      </c>
      <c r="BL60" s="1">
        <v>72</v>
      </c>
      <c r="BM60" s="1">
        <v>14.89</v>
      </c>
      <c r="BN60" s="1">
        <v>9.67</v>
      </c>
      <c r="BO60" s="1">
        <v>65</v>
      </c>
      <c r="BP60" s="1">
        <v>9.11</v>
      </c>
      <c r="BQ60" s="1">
        <v>5.67</v>
      </c>
      <c r="BR60" s="1">
        <v>62</v>
      </c>
      <c r="BS60" s="1">
        <v>0.44</v>
      </c>
      <c r="BT60" s="1">
        <v>0.11</v>
      </c>
      <c r="BU60" s="1">
        <v>6</v>
      </c>
      <c r="BV60" s="1">
        <v>3</v>
      </c>
      <c r="BW60" s="1">
        <v>3</v>
      </c>
      <c r="BX60" s="1">
        <v>0.67</v>
      </c>
      <c r="BY60" s="1">
        <v>34.67</v>
      </c>
      <c r="BZ60" s="1">
        <v>2.2200000000000002</v>
      </c>
      <c r="CA60" s="1">
        <v>3.22</v>
      </c>
      <c r="CB60" s="1">
        <v>1.1100000000000001</v>
      </c>
      <c r="CC60" s="1">
        <v>0.56000000000000005</v>
      </c>
      <c r="CD60" s="1">
        <v>0.11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3.9886689599999992</v>
      </c>
      <c r="CL60" s="1">
        <v>1</v>
      </c>
    </row>
    <row r="61" spans="1:90" x14ac:dyDescent="0.25">
      <c r="A61" s="1" t="s">
        <v>121</v>
      </c>
      <c r="B61" s="1">
        <v>4.9000000000000004</v>
      </c>
      <c r="C61" s="1">
        <v>11</v>
      </c>
      <c r="D61" s="1">
        <v>45.91</v>
      </c>
      <c r="E61" s="1">
        <v>0.04</v>
      </c>
      <c r="F61" s="1">
        <v>0.03</v>
      </c>
      <c r="G61" s="1">
        <v>0.1</v>
      </c>
      <c r="H61" s="1">
        <v>1</v>
      </c>
      <c r="I61" s="1">
        <v>0.55000000000000004</v>
      </c>
      <c r="J61" s="1">
        <v>0.09</v>
      </c>
      <c r="K61" s="1">
        <v>0.18</v>
      </c>
      <c r="L61" s="1">
        <v>0.36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11.09</v>
      </c>
      <c r="V61" s="1">
        <v>8.5500000000000007</v>
      </c>
      <c r="W61" s="1">
        <v>77</v>
      </c>
      <c r="X61" s="1">
        <v>2.4500000000000002</v>
      </c>
      <c r="Y61" s="1">
        <v>0.73</v>
      </c>
      <c r="Z61" s="1">
        <v>30</v>
      </c>
      <c r="AA61" s="1">
        <v>0.73</v>
      </c>
      <c r="AB61" s="1">
        <v>0.45</v>
      </c>
      <c r="AC61" s="1">
        <v>0.82</v>
      </c>
      <c r="AD61" s="1">
        <v>0.09</v>
      </c>
      <c r="AE61" s="1">
        <v>7.0000000000000007E-2</v>
      </c>
      <c r="AF61" s="1">
        <v>0.09</v>
      </c>
      <c r="AG61" s="1">
        <v>0</v>
      </c>
      <c r="AH61" s="1">
        <v>0.18</v>
      </c>
      <c r="AI61" s="1">
        <v>0</v>
      </c>
      <c r="AJ61" s="1">
        <v>0.27</v>
      </c>
      <c r="AK61" s="1">
        <v>4.82</v>
      </c>
      <c r="AL61" s="1">
        <v>13.62</v>
      </c>
      <c r="AM61" s="1">
        <v>11.33</v>
      </c>
      <c r="AN61" s="1">
        <v>0.3</v>
      </c>
      <c r="AO61" s="1">
        <v>2.4</v>
      </c>
      <c r="AP61" s="1">
        <v>8.4499999999999993</v>
      </c>
      <c r="AQ61" s="1">
        <v>9.27</v>
      </c>
      <c r="AR61" s="1">
        <v>0.09</v>
      </c>
      <c r="AS61" s="1">
        <v>1.91</v>
      </c>
      <c r="AT61" s="1">
        <v>0.27</v>
      </c>
      <c r="AU61" s="1">
        <v>1.36</v>
      </c>
      <c r="AV61" s="1">
        <v>0.82</v>
      </c>
      <c r="AW61" s="1">
        <v>60</v>
      </c>
      <c r="AX61" s="1">
        <v>3.91</v>
      </c>
      <c r="AY61" s="1">
        <v>0.91</v>
      </c>
      <c r="AZ61" s="1">
        <v>0.18</v>
      </c>
      <c r="BA61" s="1">
        <v>1</v>
      </c>
      <c r="BB61" s="1">
        <v>2.09</v>
      </c>
      <c r="BC61" s="1">
        <v>8.5500000000000007</v>
      </c>
      <c r="BD61" s="1">
        <v>5.64</v>
      </c>
      <c r="BE61" s="1">
        <v>2.5499999999999998</v>
      </c>
      <c r="BF61" s="1">
        <v>0.45</v>
      </c>
      <c r="BG61" s="1">
        <v>1.0900000000000001</v>
      </c>
      <c r="BH61" s="1">
        <v>1.55</v>
      </c>
      <c r="BI61" s="1">
        <v>1</v>
      </c>
      <c r="BJ61" s="1">
        <v>36.36</v>
      </c>
      <c r="BK61" s="1">
        <v>30.64</v>
      </c>
      <c r="BL61" s="1">
        <v>84</v>
      </c>
      <c r="BM61" s="1">
        <v>23.45</v>
      </c>
      <c r="BN61" s="1">
        <v>17.55</v>
      </c>
      <c r="BO61" s="1">
        <v>75</v>
      </c>
      <c r="BP61" s="1">
        <v>11.09</v>
      </c>
      <c r="BQ61" s="1">
        <v>8.5500000000000007</v>
      </c>
      <c r="BR61" s="1">
        <v>77</v>
      </c>
      <c r="BS61" s="1">
        <v>0</v>
      </c>
      <c r="BT61" s="1">
        <v>0</v>
      </c>
      <c r="BU61" s="1">
        <v>6</v>
      </c>
      <c r="BV61" s="1">
        <v>5</v>
      </c>
      <c r="BW61" s="1">
        <v>3</v>
      </c>
      <c r="BX61" s="1">
        <v>0.09</v>
      </c>
      <c r="BY61" s="1">
        <v>48.45</v>
      </c>
      <c r="BZ61" s="1">
        <v>0.82</v>
      </c>
      <c r="CA61" s="1">
        <v>4.45</v>
      </c>
      <c r="CB61" s="1">
        <v>2.82</v>
      </c>
      <c r="CC61" s="1">
        <v>0.27</v>
      </c>
      <c r="CD61" s="1">
        <v>0</v>
      </c>
      <c r="CE61" s="1">
        <v>0.45</v>
      </c>
      <c r="CF61" s="1">
        <v>0.09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3.7035962600000012</v>
      </c>
      <c r="CL61" s="1">
        <v>1</v>
      </c>
    </row>
    <row r="62" spans="1:90" x14ac:dyDescent="0.25">
      <c r="A62" s="1" t="s">
        <v>226</v>
      </c>
      <c r="B62" s="1">
        <v>5.3</v>
      </c>
      <c r="C62" s="1">
        <v>7</v>
      </c>
      <c r="D62" s="1">
        <v>67.430000000000007</v>
      </c>
      <c r="E62" s="1">
        <v>0.02</v>
      </c>
      <c r="F62" s="1">
        <v>0</v>
      </c>
      <c r="G62" s="1">
        <v>0</v>
      </c>
      <c r="H62" s="1">
        <v>0</v>
      </c>
      <c r="I62" s="1">
        <v>0.71</v>
      </c>
      <c r="J62" s="1">
        <v>0</v>
      </c>
      <c r="K62" s="1">
        <v>0</v>
      </c>
      <c r="L62" s="1">
        <v>0.71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11.71</v>
      </c>
      <c r="V62" s="1">
        <v>8.7100000000000009</v>
      </c>
      <c r="W62" s="1">
        <v>74</v>
      </c>
      <c r="X62" s="1">
        <v>4</v>
      </c>
      <c r="Y62" s="1">
        <v>0.86</v>
      </c>
      <c r="Z62" s="1">
        <v>22</v>
      </c>
      <c r="AA62" s="1">
        <v>2.4300000000000002</v>
      </c>
      <c r="AB62" s="1">
        <v>0.86</v>
      </c>
      <c r="AC62" s="1">
        <v>0.56999999999999995</v>
      </c>
      <c r="AD62" s="1">
        <v>0</v>
      </c>
      <c r="AE62" s="1">
        <v>0.03</v>
      </c>
      <c r="AF62" s="1">
        <v>0</v>
      </c>
      <c r="AG62" s="1">
        <v>0</v>
      </c>
      <c r="AH62" s="1">
        <v>0.14000000000000001</v>
      </c>
      <c r="AI62" s="1">
        <v>0</v>
      </c>
      <c r="AJ62" s="1">
        <v>0.14000000000000001</v>
      </c>
      <c r="AK62" s="1">
        <v>4</v>
      </c>
      <c r="AL62" s="1">
        <v>12.2</v>
      </c>
      <c r="AM62" s="1">
        <v>5.6</v>
      </c>
      <c r="AN62" s="1">
        <v>0.1</v>
      </c>
      <c r="AO62" s="1">
        <v>2.6</v>
      </c>
      <c r="AP62" s="1">
        <v>9.57</v>
      </c>
      <c r="AQ62" s="1">
        <v>9.57</v>
      </c>
      <c r="AR62" s="1">
        <v>0</v>
      </c>
      <c r="AS62" s="1">
        <v>1.71</v>
      </c>
      <c r="AT62" s="1">
        <v>1.1399999999999999</v>
      </c>
      <c r="AU62" s="1">
        <v>1</v>
      </c>
      <c r="AV62" s="1">
        <v>0.43</v>
      </c>
      <c r="AW62" s="1">
        <v>43</v>
      </c>
      <c r="AX62" s="1">
        <v>5</v>
      </c>
      <c r="AY62" s="1">
        <v>0.86</v>
      </c>
      <c r="AZ62" s="1">
        <v>0</v>
      </c>
      <c r="BA62" s="1">
        <v>0.56999999999999995</v>
      </c>
      <c r="BB62" s="1">
        <v>1.43</v>
      </c>
      <c r="BC62" s="1">
        <v>9.57</v>
      </c>
      <c r="BD62" s="1">
        <v>6</v>
      </c>
      <c r="BE62" s="1">
        <v>4.29</v>
      </c>
      <c r="BF62" s="1">
        <v>2</v>
      </c>
      <c r="BG62" s="1">
        <v>1.86</v>
      </c>
      <c r="BH62" s="1">
        <v>1.1399999999999999</v>
      </c>
      <c r="BI62" s="1">
        <v>1.07</v>
      </c>
      <c r="BJ62" s="1">
        <v>42.57</v>
      </c>
      <c r="BK62" s="1">
        <v>36.86</v>
      </c>
      <c r="BL62" s="1">
        <v>87</v>
      </c>
      <c r="BM62" s="1">
        <v>28</v>
      </c>
      <c r="BN62" s="1">
        <v>20.43</v>
      </c>
      <c r="BO62" s="1">
        <v>73</v>
      </c>
      <c r="BP62" s="1">
        <v>11.71</v>
      </c>
      <c r="BQ62" s="1">
        <v>8.7100000000000009</v>
      </c>
      <c r="BR62" s="1">
        <v>74</v>
      </c>
      <c r="BS62" s="1">
        <v>0.14000000000000001</v>
      </c>
      <c r="BT62" s="1">
        <v>0.14000000000000001</v>
      </c>
      <c r="BU62" s="1">
        <v>6</v>
      </c>
      <c r="BV62" s="1">
        <v>1</v>
      </c>
      <c r="BW62" s="1">
        <v>5</v>
      </c>
      <c r="BX62" s="1">
        <v>0.28999999999999998</v>
      </c>
      <c r="BY62" s="1">
        <v>52.71</v>
      </c>
      <c r="BZ62" s="1">
        <v>0.14000000000000001</v>
      </c>
      <c r="CA62" s="1">
        <v>6.14</v>
      </c>
      <c r="CB62" s="1">
        <v>5</v>
      </c>
      <c r="CC62" s="1">
        <v>0</v>
      </c>
      <c r="CD62" s="1">
        <v>0</v>
      </c>
      <c r="CE62" s="1">
        <v>2</v>
      </c>
      <c r="CF62" s="1">
        <v>0.14000000000000001</v>
      </c>
      <c r="CG62" s="1">
        <v>0.28999999999999998</v>
      </c>
      <c r="CH62" s="1">
        <v>0</v>
      </c>
      <c r="CI62" s="1">
        <v>0</v>
      </c>
      <c r="CJ62" s="1">
        <v>0</v>
      </c>
      <c r="CK62" s="1">
        <f t="shared" si="0"/>
        <v>3.1584476100000023</v>
      </c>
      <c r="CL62" s="1">
        <v>1</v>
      </c>
    </row>
    <row r="63" spans="1:90" x14ac:dyDescent="0.25">
      <c r="A63" s="1" t="s">
        <v>142</v>
      </c>
      <c r="B63" s="1">
        <v>5</v>
      </c>
      <c r="C63" s="1">
        <v>11</v>
      </c>
      <c r="D63" s="1">
        <v>68.819999999999993</v>
      </c>
      <c r="E63" s="1">
        <v>0.19</v>
      </c>
      <c r="F63" s="1">
        <v>0.23</v>
      </c>
      <c r="G63" s="1">
        <v>0.3</v>
      </c>
      <c r="H63" s="1">
        <v>6</v>
      </c>
      <c r="I63" s="1">
        <v>1.0900000000000001</v>
      </c>
      <c r="J63" s="1">
        <v>0.27</v>
      </c>
      <c r="K63" s="1">
        <v>0.36</v>
      </c>
      <c r="L63" s="1">
        <v>0.73</v>
      </c>
      <c r="M63" s="1">
        <v>0.18</v>
      </c>
      <c r="N63" s="1">
        <v>0</v>
      </c>
      <c r="O63" s="1">
        <v>0.1</v>
      </c>
      <c r="P63" s="1">
        <v>0.1</v>
      </c>
      <c r="Q63" s="1">
        <v>0.09</v>
      </c>
      <c r="R63" s="1">
        <v>0.09</v>
      </c>
      <c r="S63" s="1">
        <v>0</v>
      </c>
      <c r="T63" s="1">
        <v>0</v>
      </c>
      <c r="U63" s="1">
        <v>17.36</v>
      </c>
      <c r="V63" s="1">
        <v>14</v>
      </c>
      <c r="W63" s="1">
        <v>81</v>
      </c>
      <c r="X63" s="1">
        <v>0.18</v>
      </c>
      <c r="Y63" s="1">
        <v>0</v>
      </c>
      <c r="Z63" s="1">
        <v>0</v>
      </c>
      <c r="AA63" s="1">
        <v>0</v>
      </c>
      <c r="AB63" s="1">
        <v>0</v>
      </c>
      <c r="AC63" s="1">
        <v>1.27</v>
      </c>
      <c r="AD63" s="1">
        <v>0.45</v>
      </c>
      <c r="AE63" s="1">
        <v>0.23</v>
      </c>
      <c r="AF63" s="1">
        <v>0.45</v>
      </c>
      <c r="AG63" s="1">
        <v>0</v>
      </c>
      <c r="AH63" s="1">
        <v>0.09</v>
      </c>
      <c r="AI63" s="1">
        <v>0</v>
      </c>
      <c r="AJ63" s="1">
        <v>0.55000000000000004</v>
      </c>
      <c r="AK63" s="1">
        <v>9.18</v>
      </c>
      <c r="AL63" s="1">
        <v>18.489999999999998</v>
      </c>
      <c r="AM63" s="1">
        <v>22.78</v>
      </c>
      <c r="AN63" s="1">
        <v>1.2</v>
      </c>
      <c r="AO63" s="1">
        <v>3.7</v>
      </c>
      <c r="AP63" s="1">
        <v>12.09</v>
      </c>
      <c r="AQ63" s="1">
        <v>17.82</v>
      </c>
      <c r="AR63" s="1">
        <v>0.36</v>
      </c>
      <c r="AS63" s="1">
        <v>4.3600000000000003</v>
      </c>
      <c r="AT63" s="1">
        <v>0.18</v>
      </c>
      <c r="AU63" s="1">
        <v>2.64</v>
      </c>
      <c r="AV63" s="1">
        <v>1.36</v>
      </c>
      <c r="AW63" s="1">
        <v>52</v>
      </c>
      <c r="AX63" s="1">
        <v>4.91</v>
      </c>
      <c r="AY63" s="1">
        <v>0.55000000000000004</v>
      </c>
      <c r="AZ63" s="1">
        <v>0.18</v>
      </c>
      <c r="BA63" s="1">
        <v>0.36</v>
      </c>
      <c r="BB63" s="1">
        <v>1.0900000000000001</v>
      </c>
      <c r="BC63" s="1">
        <v>10.18</v>
      </c>
      <c r="BD63" s="1">
        <v>6.27</v>
      </c>
      <c r="BE63" s="1">
        <v>3.27</v>
      </c>
      <c r="BF63" s="1">
        <v>0.36</v>
      </c>
      <c r="BG63" s="1">
        <v>2</v>
      </c>
      <c r="BH63" s="1">
        <v>1.36</v>
      </c>
      <c r="BI63" s="1">
        <v>1.1200000000000001</v>
      </c>
      <c r="BJ63" s="1">
        <v>51.64</v>
      </c>
      <c r="BK63" s="1">
        <v>45.73</v>
      </c>
      <c r="BL63" s="1">
        <v>89</v>
      </c>
      <c r="BM63" s="1">
        <v>30.73</v>
      </c>
      <c r="BN63" s="1">
        <v>25.91</v>
      </c>
      <c r="BO63" s="1">
        <v>84</v>
      </c>
      <c r="BP63" s="1">
        <v>17.36</v>
      </c>
      <c r="BQ63" s="1">
        <v>14</v>
      </c>
      <c r="BR63" s="1">
        <v>81</v>
      </c>
      <c r="BS63" s="1">
        <v>0.64</v>
      </c>
      <c r="BT63" s="1">
        <v>0.27</v>
      </c>
      <c r="BU63" s="1">
        <v>8</v>
      </c>
      <c r="BV63" s="1">
        <v>3</v>
      </c>
      <c r="BW63" s="1">
        <v>3</v>
      </c>
      <c r="BX63" s="1">
        <v>1.82</v>
      </c>
      <c r="BY63" s="1">
        <v>64.180000000000007</v>
      </c>
      <c r="BZ63" s="1">
        <v>0.73</v>
      </c>
      <c r="CA63" s="1">
        <v>6.64</v>
      </c>
      <c r="CB63" s="1">
        <v>2</v>
      </c>
      <c r="CC63" s="1">
        <v>0.18</v>
      </c>
      <c r="CD63" s="1">
        <v>0</v>
      </c>
      <c r="CE63" s="1">
        <v>0</v>
      </c>
      <c r="CF63" s="1">
        <v>0</v>
      </c>
      <c r="CG63" s="1">
        <v>0.09</v>
      </c>
      <c r="CH63" s="1">
        <v>0</v>
      </c>
      <c r="CI63" s="1">
        <v>0</v>
      </c>
      <c r="CJ63" s="1">
        <v>0</v>
      </c>
      <c r="CK63" s="1">
        <f t="shared" si="0"/>
        <v>3.70378176</v>
      </c>
      <c r="CL63" s="1">
        <v>1</v>
      </c>
    </row>
    <row r="64" spans="1:90" x14ac:dyDescent="0.25">
      <c r="A64" s="1" t="s">
        <v>144</v>
      </c>
      <c r="B64" s="1">
        <v>5</v>
      </c>
      <c r="C64" s="1">
        <v>9</v>
      </c>
      <c r="D64" s="1">
        <v>52.33</v>
      </c>
      <c r="E64" s="1">
        <v>0.1</v>
      </c>
      <c r="F64" s="1">
        <v>0.11</v>
      </c>
      <c r="G64" s="1">
        <v>0.3</v>
      </c>
      <c r="H64" s="1">
        <v>3</v>
      </c>
      <c r="I64" s="1">
        <v>1.56</v>
      </c>
      <c r="J64" s="1">
        <v>0.56000000000000005</v>
      </c>
      <c r="K64" s="1">
        <v>0.33</v>
      </c>
      <c r="L64" s="1">
        <v>1.22</v>
      </c>
      <c r="M64" s="1">
        <v>0.11</v>
      </c>
      <c r="N64" s="1">
        <v>0</v>
      </c>
      <c r="O64" s="1">
        <v>0.13</v>
      </c>
      <c r="P64" s="1">
        <v>0.13</v>
      </c>
      <c r="Q64" s="1">
        <v>0.22</v>
      </c>
      <c r="R64" s="1">
        <v>0.11</v>
      </c>
      <c r="S64" s="1">
        <v>0.11</v>
      </c>
      <c r="T64" s="1">
        <v>0</v>
      </c>
      <c r="U64" s="1">
        <v>10.44</v>
      </c>
      <c r="V64" s="1">
        <v>7.78</v>
      </c>
      <c r="W64" s="1">
        <v>75</v>
      </c>
      <c r="X64" s="1">
        <v>0.22</v>
      </c>
      <c r="Y64" s="1">
        <v>0</v>
      </c>
      <c r="Z64" s="1">
        <v>0</v>
      </c>
      <c r="AA64" s="1">
        <v>0</v>
      </c>
      <c r="AB64" s="1">
        <v>0</v>
      </c>
      <c r="AC64" s="1">
        <v>0.67</v>
      </c>
      <c r="AD64" s="1">
        <v>0.22</v>
      </c>
      <c r="AE64" s="1">
        <v>0.14000000000000001</v>
      </c>
      <c r="AF64" s="1">
        <v>0.11</v>
      </c>
      <c r="AG64" s="1">
        <v>0</v>
      </c>
      <c r="AH64" s="1">
        <v>0.11</v>
      </c>
      <c r="AI64" s="1">
        <v>0</v>
      </c>
      <c r="AJ64" s="1">
        <v>0.44</v>
      </c>
      <c r="AK64" s="1">
        <v>14</v>
      </c>
      <c r="AL64" s="1">
        <v>10.5</v>
      </c>
      <c r="AM64" s="1">
        <v>18.309999999999999</v>
      </c>
      <c r="AN64" s="1">
        <v>1.1000000000000001</v>
      </c>
      <c r="AO64" s="1">
        <v>3.2</v>
      </c>
      <c r="AP64" s="1">
        <v>8.2200000000000006</v>
      </c>
      <c r="AQ64" s="1">
        <v>13.22</v>
      </c>
      <c r="AR64" s="1">
        <v>0.22</v>
      </c>
      <c r="AS64" s="1">
        <v>3.56</v>
      </c>
      <c r="AT64" s="1">
        <v>0.22</v>
      </c>
      <c r="AU64" s="1">
        <v>2.67</v>
      </c>
      <c r="AV64" s="1">
        <v>1.44</v>
      </c>
      <c r="AW64" s="1">
        <v>54</v>
      </c>
      <c r="AX64" s="1">
        <v>3.44</v>
      </c>
      <c r="AY64" s="1">
        <v>0</v>
      </c>
      <c r="AZ64" s="1">
        <v>0.11</v>
      </c>
      <c r="BA64" s="1">
        <v>0.78</v>
      </c>
      <c r="BB64" s="1">
        <v>0.89</v>
      </c>
      <c r="BC64" s="1">
        <v>9.67</v>
      </c>
      <c r="BD64" s="1">
        <v>6.78</v>
      </c>
      <c r="BE64" s="1">
        <v>3.56</v>
      </c>
      <c r="BF64" s="1">
        <v>0.89</v>
      </c>
      <c r="BG64" s="1">
        <v>1.89</v>
      </c>
      <c r="BH64" s="1">
        <v>1.67</v>
      </c>
      <c r="BI64" s="1">
        <v>1.19</v>
      </c>
      <c r="BJ64" s="1">
        <v>31</v>
      </c>
      <c r="BK64" s="1">
        <v>26.33</v>
      </c>
      <c r="BL64" s="1">
        <v>85</v>
      </c>
      <c r="BM64" s="1">
        <v>19.89</v>
      </c>
      <c r="BN64" s="1">
        <v>16.11</v>
      </c>
      <c r="BO64" s="1">
        <v>81</v>
      </c>
      <c r="BP64" s="1">
        <v>10.44</v>
      </c>
      <c r="BQ64" s="1">
        <v>7.78</v>
      </c>
      <c r="BR64" s="1">
        <v>75</v>
      </c>
      <c r="BS64" s="1">
        <v>0.44</v>
      </c>
      <c r="BT64" s="1">
        <v>0</v>
      </c>
      <c r="BU64" s="1">
        <v>6</v>
      </c>
      <c r="BV64" s="1">
        <v>3</v>
      </c>
      <c r="BW64" s="1">
        <v>4</v>
      </c>
      <c r="BX64" s="1">
        <v>0.44</v>
      </c>
      <c r="BY64" s="1">
        <v>42.11</v>
      </c>
      <c r="BZ64" s="1">
        <v>1.67</v>
      </c>
      <c r="CA64" s="1">
        <v>3.22</v>
      </c>
      <c r="CB64" s="1">
        <v>1.33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3.5108147199999999</v>
      </c>
      <c r="CL64" s="1">
        <v>1</v>
      </c>
    </row>
    <row r="65" spans="1:90" x14ac:dyDescent="0.25">
      <c r="A65" s="1" t="s">
        <v>145</v>
      </c>
      <c r="B65" s="1">
        <v>4.9000000000000004</v>
      </c>
      <c r="C65" s="1">
        <v>10</v>
      </c>
      <c r="D65" s="1">
        <v>65</v>
      </c>
      <c r="E65" s="1">
        <v>0.1</v>
      </c>
      <c r="F65" s="1">
        <v>0.12</v>
      </c>
      <c r="G65" s="1">
        <v>0.2</v>
      </c>
      <c r="H65" s="1">
        <v>2</v>
      </c>
      <c r="I65" s="1">
        <v>0.7</v>
      </c>
      <c r="J65" s="1">
        <v>0.4</v>
      </c>
      <c r="K65" s="1">
        <v>0.3</v>
      </c>
      <c r="L65" s="1">
        <v>0.4</v>
      </c>
      <c r="M65" s="1">
        <v>0.1</v>
      </c>
      <c r="N65" s="1">
        <v>0</v>
      </c>
      <c r="O65" s="1">
        <v>0.1</v>
      </c>
      <c r="P65" s="1">
        <v>0.1</v>
      </c>
      <c r="Q65" s="1">
        <v>0.2</v>
      </c>
      <c r="R65" s="1">
        <v>0</v>
      </c>
      <c r="S65" s="1">
        <v>0.2</v>
      </c>
      <c r="T65" s="1">
        <v>0</v>
      </c>
      <c r="U65" s="1">
        <v>17.899999999999999</v>
      </c>
      <c r="V65" s="1">
        <v>15</v>
      </c>
      <c r="W65" s="1">
        <v>84</v>
      </c>
      <c r="X65" s="1">
        <v>0.5</v>
      </c>
      <c r="Y65" s="1">
        <v>0</v>
      </c>
      <c r="Z65" s="1">
        <v>0</v>
      </c>
      <c r="AA65" s="1">
        <v>0</v>
      </c>
      <c r="AB65" s="1">
        <v>0</v>
      </c>
      <c r="AC65" s="1">
        <v>0.4</v>
      </c>
      <c r="AD65" s="1">
        <v>0.1</v>
      </c>
      <c r="AE65" s="1">
        <v>7.0000000000000007E-2</v>
      </c>
      <c r="AF65" s="1">
        <v>0</v>
      </c>
      <c r="AG65" s="1">
        <v>0</v>
      </c>
      <c r="AH65" s="1">
        <v>0.1</v>
      </c>
      <c r="AI65" s="1">
        <v>0</v>
      </c>
      <c r="AJ65" s="1">
        <v>0.4</v>
      </c>
      <c r="AK65" s="1">
        <v>9.1999999999999993</v>
      </c>
      <c r="AL65" s="1">
        <v>10.85</v>
      </c>
      <c r="AM65" s="1">
        <v>17.48</v>
      </c>
      <c r="AN65" s="1">
        <v>0.7</v>
      </c>
      <c r="AO65" s="1">
        <v>3.1</v>
      </c>
      <c r="AP65" s="1">
        <v>11.1</v>
      </c>
      <c r="AQ65" s="1">
        <v>14.7</v>
      </c>
      <c r="AR65" s="1">
        <v>0.1</v>
      </c>
      <c r="AS65" s="1">
        <v>3</v>
      </c>
      <c r="AT65" s="1">
        <v>0.4</v>
      </c>
      <c r="AU65" s="1">
        <v>1.8</v>
      </c>
      <c r="AV65" s="1">
        <v>0.9</v>
      </c>
      <c r="AW65" s="1">
        <v>50</v>
      </c>
      <c r="AX65" s="1">
        <v>5.5</v>
      </c>
      <c r="AY65" s="1">
        <v>0.2</v>
      </c>
      <c r="AZ65" s="1">
        <v>0.1</v>
      </c>
      <c r="BA65" s="1">
        <v>0.9</v>
      </c>
      <c r="BB65" s="1">
        <v>1.2</v>
      </c>
      <c r="BC65" s="1">
        <v>9.6</v>
      </c>
      <c r="BD65" s="1">
        <v>5.9</v>
      </c>
      <c r="BE65" s="1">
        <v>3.2</v>
      </c>
      <c r="BF65" s="1">
        <v>0.5</v>
      </c>
      <c r="BG65" s="1">
        <v>2.1</v>
      </c>
      <c r="BH65" s="1">
        <v>1.3</v>
      </c>
      <c r="BI65" s="1">
        <v>1.04</v>
      </c>
      <c r="BJ65" s="1">
        <v>43.3</v>
      </c>
      <c r="BK65" s="1">
        <v>37.1</v>
      </c>
      <c r="BL65" s="1">
        <v>86</v>
      </c>
      <c r="BM65" s="1">
        <v>28.9</v>
      </c>
      <c r="BN65" s="1">
        <v>24.4</v>
      </c>
      <c r="BO65" s="1">
        <v>84</v>
      </c>
      <c r="BP65" s="1">
        <v>17.899999999999999</v>
      </c>
      <c r="BQ65" s="1">
        <v>15</v>
      </c>
      <c r="BR65" s="1">
        <v>84</v>
      </c>
      <c r="BS65" s="1">
        <v>0.4</v>
      </c>
      <c r="BT65" s="1">
        <v>0.2</v>
      </c>
      <c r="BU65" s="1">
        <v>8</v>
      </c>
      <c r="BV65" s="1">
        <v>2</v>
      </c>
      <c r="BW65" s="1">
        <v>5</v>
      </c>
      <c r="BX65" s="1">
        <v>1.9</v>
      </c>
      <c r="BY65" s="1">
        <v>55.7</v>
      </c>
      <c r="BZ65" s="1">
        <v>0.8</v>
      </c>
      <c r="CA65" s="1">
        <v>4</v>
      </c>
      <c r="CB65" s="1">
        <v>2.4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3.5639316499999993</v>
      </c>
      <c r="CL65" s="1">
        <v>1</v>
      </c>
    </row>
    <row r="66" spans="1:90" x14ac:dyDescent="0.25">
      <c r="A66" s="1" t="s">
        <v>165</v>
      </c>
      <c r="B66" s="1">
        <v>5.3</v>
      </c>
      <c r="C66" s="1">
        <v>9</v>
      </c>
      <c r="D66" s="1">
        <v>33.22</v>
      </c>
      <c r="E66" s="1">
        <v>0.15</v>
      </c>
      <c r="F66" s="1">
        <v>0.33</v>
      </c>
      <c r="G66" s="1">
        <v>0.2</v>
      </c>
      <c r="H66" s="1">
        <v>3</v>
      </c>
      <c r="I66" s="1">
        <v>0.78</v>
      </c>
      <c r="J66" s="1">
        <v>0.33</v>
      </c>
      <c r="K66" s="1">
        <v>0.44</v>
      </c>
      <c r="L66" s="1">
        <v>0.33</v>
      </c>
      <c r="M66" s="1">
        <v>0.11</v>
      </c>
      <c r="N66" s="1">
        <v>0</v>
      </c>
      <c r="O66" s="1">
        <v>0.1</v>
      </c>
      <c r="P66" s="1">
        <v>0.1</v>
      </c>
      <c r="Q66" s="1">
        <v>0.11</v>
      </c>
      <c r="R66" s="1">
        <v>0.11</v>
      </c>
      <c r="S66" s="1">
        <v>0</v>
      </c>
      <c r="T66" s="1">
        <v>0</v>
      </c>
      <c r="U66" s="1">
        <v>6</v>
      </c>
      <c r="V66" s="1">
        <v>3.56</v>
      </c>
      <c r="W66" s="1">
        <v>59</v>
      </c>
      <c r="X66" s="1">
        <v>1.44</v>
      </c>
      <c r="Y66" s="1">
        <v>0.22</v>
      </c>
      <c r="Z66" s="1">
        <v>15</v>
      </c>
      <c r="AA66" s="1">
        <v>0.56000000000000005</v>
      </c>
      <c r="AB66" s="1">
        <v>0.22</v>
      </c>
      <c r="AC66" s="1">
        <v>0.44</v>
      </c>
      <c r="AD66" s="1">
        <v>0.22</v>
      </c>
      <c r="AE66" s="1">
        <v>0.12</v>
      </c>
      <c r="AF66" s="1">
        <v>0.22</v>
      </c>
      <c r="AG66" s="1">
        <v>0</v>
      </c>
      <c r="AH66" s="1">
        <v>0.22</v>
      </c>
      <c r="AI66" s="1">
        <v>0</v>
      </c>
      <c r="AJ66" s="1">
        <v>0</v>
      </c>
      <c r="AK66" s="1">
        <v>12.78</v>
      </c>
      <c r="AL66" s="1">
        <v>6.94</v>
      </c>
      <c r="AM66" s="1">
        <v>10.76</v>
      </c>
      <c r="AN66" s="1">
        <v>0.9</v>
      </c>
      <c r="AO66" s="1">
        <v>2.4</v>
      </c>
      <c r="AP66" s="1">
        <v>4.33</v>
      </c>
      <c r="AQ66" s="1">
        <v>8.33</v>
      </c>
      <c r="AR66" s="1">
        <v>0</v>
      </c>
      <c r="AS66" s="1">
        <v>2.11</v>
      </c>
      <c r="AT66" s="1">
        <v>0.33</v>
      </c>
      <c r="AU66" s="1">
        <v>1</v>
      </c>
      <c r="AV66" s="1">
        <v>0.67</v>
      </c>
      <c r="AW66" s="1">
        <v>67</v>
      </c>
      <c r="AX66" s="1">
        <v>2</v>
      </c>
      <c r="AY66" s="1">
        <v>0.33</v>
      </c>
      <c r="AZ66" s="1">
        <v>0</v>
      </c>
      <c r="BA66" s="1">
        <v>0.33</v>
      </c>
      <c r="BB66" s="1">
        <v>0.67</v>
      </c>
      <c r="BC66" s="1">
        <v>10.78</v>
      </c>
      <c r="BD66" s="1">
        <v>5.78</v>
      </c>
      <c r="BE66" s="1">
        <v>4.5599999999999996</v>
      </c>
      <c r="BF66" s="1">
        <v>1</v>
      </c>
      <c r="BG66" s="1">
        <v>2.67</v>
      </c>
      <c r="BH66" s="1">
        <v>1.56</v>
      </c>
      <c r="BI66" s="1">
        <v>1.27</v>
      </c>
      <c r="BJ66" s="1">
        <v>13</v>
      </c>
      <c r="BK66" s="1">
        <v>9.33</v>
      </c>
      <c r="BL66" s="1">
        <v>72</v>
      </c>
      <c r="BM66" s="1">
        <v>10.67</v>
      </c>
      <c r="BN66" s="1">
        <v>6.22</v>
      </c>
      <c r="BO66" s="1">
        <v>58</v>
      </c>
      <c r="BP66" s="1">
        <v>6</v>
      </c>
      <c r="BQ66" s="1">
        <v>3.56</v>
      </c>
      <c r="BR66" s="1">
        <v>59</v>
      </c>
      <c r="BS66" s="1">
        <v>0.11</v>
      </c>
      <c r="BT66" s="1">
        <v>0.11</v>
      </c>
      <c r="BU66" s="1">
        <v>2</v>
      </c>
      <c r="BV66" s="1">
        <v>7</v>
      </c>
      <c r="BW66" s="1">
        <v>2</v>
      </c>
      <c r="BX66" s="1">
        <v>0.33</v>
      </c>
      <c r="BY66" s="1">
        <v>21</v>
      </c>
      <c r="BZ66" s="1">
        <v>1.67</v>
      </c>
      <c r="CA66" s="1">
        <v>2.2200000000000002</v>
      </c>
      <c r="CB66" s="1">
        <v>2.67</v>
      </c>
      <c r="CC66" s="1">
        <v>0.33</v>
      </c>
      <c r="CD66" s="1">
        <v>0.11</v>
      </c>
      <c r="CE66" s="1">
        <v>0.56000000000000005</v>
      </c>
      <c r="CF66" s="1">
        <v>0</v>
      </c>
      <c r="CG66" s="1">
        <v>0.11</v>
      </c>
      <c r="CH66" s="1">
        <v>0</v>
      </c>
      <c r="CI66" s="1">
        <v>0</v>
      </c>
      <c r="CJ66" s="1">
        <v>0</v>
      </c>
      <c r="CK66" s="1">
        <f t="shared" si="0"/>
        <v>3.5397208900000008</v>
      </c>
      <c r="CL66" s="1">
        <v>1</v>
      </c>
    </row>
    <row r="67" spans="1:90" x14ac:dyDescent="0.25">
      <c r="A67" s="1" t="s">
        <v>186</v>
      </c>
      <c r="B67" s="1">
        <v>4.4000000000000004</v>
      </c>
      <c r="C67" s="1">
        <v>6</v>
      </c>
      <c r="D67" s="1">
        <v>82.83</v>
      </c>
      <c r="E67" s="1">
        <v>0.02</v>
      </c>
      <c r="F67" s="1">
        <v>0</v>
      </c>
      <c r="G67" s="1">
        <v>0</v>
      </c>
      <c r="H67" s="1">
        <v>0</v>
      </c>
      <c r="I67" s="1">
        <v>0.5</v>
      </c>
      <c r="J67" s="1">
        <v>0</v>
      </c>
      <c r="K67" s="1">
        <v>0.17</v>
      </c>
      <c r="L67" s="1">
        <v>0.33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7.5</v>
      </c>
      <c r="V67" s="1">
        <v>4.67</v>
      </c>
      <c r="W67" s="1">
        <v>62</v>
      </c>
      <c r="X67" s="1">
        <v>0.5</v>
      </c>
      <c r="Y67" s="1">
        <v>0</v>
      </c>
      <c r="Z67" s="1">
        <v>0</v>
      </c>
      <c r="AA67" s="1">
        <v>0</v>
      </c>
      <c r="AB67" s="1">
        <v>0</v>
      </c>
      <c r="AC67" s="1">
        <v>0.17</v>
      </c>
      <c r="AD67" s="1">
        <v>0</v>
      </c>
      <c r="AE67" s="1">
        <v>0.01</v>
      </c>
      <c r="AF67" s="1">
        <v>0</v>
      </c>
      <c r="AG67" s="1">
        <v>0</v>
      </c>
      <c r="AH67" s="1">
        <v>0.17</v>
      </c>
      <c r="AI67" s="1">
        <v>0</v>
      </c>
      <c r="AJ67" s="1">
        <v>0.33</v>
      </c>
      <c r="AK67" s="1">
        <v>2.83</v>
      </c>
      <c r="AL67" s="1">
        <v>3.28</v>
      </c>
      <c r="AM67" s="1">
        <v>5.47</v>
      </c>
      <c r="AN67" s="1">
        <v>0.1</v>
      </c>
      <c r="AO67" s="1">
        <v>2.5</v>
      </c>
      <c r="AP67" s="1">
        <v>5.33</v>
      </c>
      <c r="AQ67" s="1">
        <v>5.33</v>
      </c>
      <c r="AR67" s="1">
        <v>0</v>
      </c>
      <c r="AS67" s="1">
        <v>2.17</v>
      </c>
      <c r="AT67" s="1">
        <v>1.33</v>
      </c>
      <c r="AU67" s="1">
        <v>1.33</v>
      </c>
      <c r="AV67" s="1">
        <v>0.5</v>
      </c>
      <c r="AW67" s="1">
        <v>38</v>
      </c>
      <c r="AX67" s="1">
        <v>4.67</v>
      </c>
      <c r="AY67" s="1">
        <v>1.17</v>
      </c>
      <c r="AZ67" s="1">
        <v>0.17</v>
      </c>
      <c r="BA67" s="1">
        <v>0.5</v>
      </c>
      <c r="BB67" s="1">
        <v>1.83</v>
      </c>
      <c r="BC67" s="1">
        <v>17.329999999999998</v>
      </c>
      <c r="BD67" s="1">
        <v>12.33</v>
      </c>
      <c r="BE67" s="1">
        <v>5.33</v>
      </c>
      <c r="BF67" s="1">
        <v>0.67</v>
      </c>
      <c r="BG67" s="1">
        <v>3.67</v>
      </c>
      <c r="BH67" s="1">
        <v>2</v>
      </c>
      <c r="BI67" s="1">
        <v>1.74</v>
      </c>
      <c r="BJ67" s="1">
        <v>22.33</v>
      </c>
      <c r="BK67" s="1">
        <v>15.67</v>
      </c>
      <c r="BL67" s="1">
        <v>70</v>
      </c>
      <c r="BM67" s="1">
        <v>16.329999999999998</v>
      </c>
      <c r="BN67" s="1">
        <v>10.5</v>
      </c>
      <c r="BO67" s="1">
        <v>64</v>
      </c>
      <c r="BP67" s="1">
        <v>7.5</v>
      </c>
      <c r="BQ67" s="1">
        <v>4.67</v>
      </c>
      <c r="BR67" s="1">
        <v>62</v>
      </c>
      <c r="BS67" s="1">
        <v>0</v>
      </c>
      <c r="BT67" s="1">
        <v>0</v>
      </c>
      <c r="BU67" s="1">
        <v>6</v>
      </c>
      <c r="BV67" s="1">
        <v>0</v>
      </c>
      <c r="BW67" s="1">
        <v>3</v>
      </c>
      <c r="BX67" s="1">
        <v>0.5</v>
      </c>
      <c r="BY67" s="1">
        <v>33.83</v>
      </c>
      <c r="BZ67" s="1">
        <v>0.5</v>
      </c>
      <c r="CA67" s="1">
        <v>3</v>
      </c>
      <c r="CB67" s="1">
        <v>1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81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2.34514661</v>
      </c>
      <c r="CL67" s="1">
        <v>1</v>
      </c>
    </row>
    <row r="68" spans="1:90" x14ac:dyDescent="0.25">
      <c r="A68" s="1" t="s">
        <v>239</v>
      </c>
      <c r="B68" s="1">
        <v>4.4000000000000004</v>
      </c>
      <c r="C68" s="1">
        <v>2</v>
      </c>
      <c r="D68" s="1">
        <v>39.5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</v>
      </c>
      <c r="W68" s="1">
        <v>40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0.85</v>
      </c>
      <c r="AM68" s="1">
        <v>8.9</v>
      </c>
      <c r="AN68" s="1">
        <v>0</v>
      </c>
      <c r="AO68" s="1">
        <v>2.2000000000000002</v>
      </c>
      <c r="AP68" s="1">
        <v>6</v>
      </c>
      <c r="AQ68" s="1">
        <v>6</v>
      </c>
      <c r="AR68" s="1">
        <v>0</v>
      </c>
      <c r="AS68" s="1">
        <v>1</v>
      </c>
      <c r="AT68" s="1">
        <v>0.5</v>
      </c>
      <c r="AU68" s="1">
        <v>2.5</v>
      </c>
      <c r="AV68" s="1">
        <v>0.5</v>
      </c>
      <c r="AW68" s="1">
        <v>20</v>
      </c>
      <c r="AX68" s="1">
        <v>3.5</v>
      </c>
      <c r="AY68" s="1">
        <v>1</v>
      </c>
      <c r="AZ68" s="1">
        <v>0</v>
      </c>
      <c r="BA68" s="1">
        <v>2</v>
      </c>
      <c r="BB68" s="1">
        <v>3</v>
      </c>
      <c r="BC68" s="1">
        <v>17.5</v>
      </c>
      <c r="BD68" s="1">
        <v>13</v>
      </c>
      <c r="BE68" s="1">
        <v>6.5</v>
      </c>
      <c r="BF68" s="1">
        <v>1.5</v>
      </c>
      <c r="BG68" s="1">
        <v>3</v>
      </c>
      <c r="BH68" s="1">
        <v>2.5</v>
      </c>
      <c r="BI68" s="1">
        <v>2.34</v>
      </c>
      <c r="BJ68" s="1">
        <v>20</v>
      </c>
      <c r="BK68" s="1">
        <v>15</v>
      </c>
      <c r="BL68" s="1">
        <v>75</v>
      </c>
      <c r="BM68" s="1">
        <v>8</v>
      </c>
      <c r="BN68" s="1">
        <v>5</v>
      </c>
      <c r="BO68" s="1">
        <v>63</v>
      </c>
      <c r="BP68" s="1">
        <v>2.5</v>
      </c>
      <c r="BQ68" s="1">
        <v>1</v>
      </c>
      <c r="BR68" s="1">
        <v>40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0.5</v>
      </c>
      <c r="BY68" s="1">
        <v>32</v>
      </c>
      <c r="BZ68" s="1">
        <v>0</v>
      </c>
      <c r="CA68" s="1">
        <v>2</v>
      </c>
      <c r="CB68" s="1">
        <v>0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3.1320531599999999</v>
      </c>
      <c r="CL68" s="1">
        <v>1</v>
      </c>
    </row>
    <row r="69" spans="1:90" x14ac:dyDescent="0.25">
      <c r="A69" s="1" t="s">
        <v>188</v>
      </c>
      <c r="B69" s="1">
        <v>5.8</v>
      </c>
      <c r="C69" s="1">
        <v>12</v>
      </c>
      <c r="D69" s="1">
        <v>42.92</v>
      </c>
      <c r="E69" s="1">
        <v>0.05</v>
      </c>
      <c r="F69" s="1">
        <v>0.03</v>
      </c>
      <c r="G69" s="1">
        <v>0.1</v>
      </c>
      <c r="H69" s="1">
        <v>1</v>
      </c>
      <c r="I69" s="1">
        <v>1.08</v>
      </c>
      <c r="J69" s="1">
        <v>0.08</v>
      </c>
      <c r="K69" s="1">
        <v>0.17</v>
      </c>
      <c r="L69" s="1">
        <v>0.92</v>
      </c>
      <c r="M69" s="1">
        <v>0</v>
      </c>
      <c r="N69" s="1">
        <v>0</v>
      </c>
      <c r="O69" s="1">
        <v>0.03</v>
      </c>
      <c r="P69" s="1">
        <v>0.03</v>
      </c>
      <c r="Q69" s="1">
        <v>0</v>
      </c>
      <c r="R69" s="1">
        <v>0</v>
      </c>
      <c r="S69" s="1">
        <v>0</v>
      </c>
      <c r="T69" s="1">
        <v>0</v>
      </c>
      <c r="U69" s="1">
        <v>9.67</v>
      </c>
      <c r="V69" s="1">
        <v>6.58</v>
      </c>
      <c r="W69" s="1">
        <v>68</v>
      </c>
      <c r="X69" s="1">
        <v>1</v>
      </c>
      <c r="Y69" s="1">
        <v>0.17</v>
      </c>
      <c r="Z69" s="1">
        <v>17</v>
      </c>
      <c r="AA69" s="1">
        <v>0</v>
      </c>
      <c r="AB69" s="1">
        <v>0</v>
      </c>
      <c r="AC69" s="1">
        <v>0.5</v>
      </c>
      <c r="AD69" s="1">
        <v>0.17</v>
      </c>
      <c r="AE69" s="1">
        <v>0.1</v>
      </c>
      <c r="AF69" s="1">
        <v>0.08</v>
      </c>
      <c r="AG69" s="1">
        <v>0</v>
      </c>
      <c r="AH69" s="1">
        <v>0</v>
      </c>
      <c r="AI69" s="1">
        <v>0</v>
      </c>
      <c r="AJ69" s="1">
        <v>0.17</v>
      </c>
      <c r="AK69" s="1">
        <v>8.42</v>
      </c>
      <c r="AL69" s="1">
        <v>8.6</v>
      </c>
      <c r="AM69" s="1">
        <v>6.6</v>
      </c>
      <c r="AN69" s="1">
        <v>0.4</v>
      </c>
      <c r="AO69" s="1">
        <v>2.6</v>
      </c>
      <c r="AP69" s="1">
        <v>6.42</v>
      </c>
      <c r="AQ69" s="1">
        <v>7.17</v>
      </c>
      <c r="AR69" s="1">
        <v>0.17</v>
      </c>
      <c r="AS69" s="1">
        <v>2</v>
      </c>
      <c r="AT69" s="1">
        <v>0.42</v>
      </c>
      <c r="AU69" s="1">
        <v>0.92</v>
      </c>
      <c r="AV69" s="1">
        <v>0.67</v>
      </c>
      <c r="AW69" s="1">
        <v>73</v>
      </c>
      <c r="AX69" s="1">
        <v>1.5</v>
      </c>
      <c r="AY69" s="1">
        <v>0.33</v>
      </c>
      <c r="AZ69" s="1">
        <v>0.17</v>
      </c>
      <c r="BA69" s="1">
        <v>0.42</v>
      </c>
      <c r="BB69" s="1">
        <v>0.92</v>
      </c>
      <c r="BC69" s="1">
        <v>7.42</v>
      </c>
      <c r="BD69" s="1">
        <v>4.92</v>
      </c>
      <c r="BE69" s="1">
        <v>2.83</v>
      </c>
      <c r="BF69" s="1">
        <v>0.5</v>
      </c>
      <c r="BG69" s="1">
        <v>1.25</v>
      </c>
      <c r="BH69" s="1">
        <v>1</v>
      </c>
      <c r="BI69" s="1">
        <v>0.85</v>
      </c>
      <c r="BJ69" s="1">
        <v>21.67</v>
      </c>
      <c r="BK69" s="1">
        <v>17.579999999999998</v>
      </c>
      <c r="BL69" s="1">
        <v>81</v>
      </c>
      <c r="BM69" s="1">
        <v>17.25</v>
      </c>
      <c r="BN69" s="1">
        <v>12.75</v>
      </c>
      <c r="BO69" s="1">
        <v>74</v>
      </c>
      <c r="BP69" s="1">
        <v>9.67</v>
      </c>
      <c r="BQ69" s="1">
        <v>6.58</v>
      </c>
      <c r="BR69" s="1">
        <v>68</v>
      </c>
      <c r="BS69" s="1">
        <v>0.17</v>
      </c>
      <c r="BT69" s="1">
        <v>0</v>
      </c>
      <c r="BU69" s="1">
        <v>5</v>
      </c>
      <c r="BV69" s="1">
        <v>7</v>
      </c>
      <c r="BW69" s="1">
        <v>5</v>
      </c>
      <c r="BX69" s="1">
        <v>0.92</v>
      </c>
      <c r="BY69" s="1">
        <v>30.33</v>
      </c>
      <c r="BZ69" s="1">
        <v>1.58</v>
      </c>
      <c r="CA69" s="1">
        <v>3.5</v>
      </c>
      <c r="CB69" s="1">
        <v>1.75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3.6689698500000012</v>
      </c>
      <c r="CL69" s="1">
        <v>1</v>
      </c>
    </row>
    <row r="70" spans="1:90" x14ac:dyDescent="0.25">
      <c r="A70" s="1" t="s">
        <v>189</v>
      </c>
      <c r="B70" s="1">
        <v>5.5</v>
      </c>
      <c r="C70" s="1">
        <v>16</v>
      </c>
      <c r="D70" s="1">
        <v>82.31</v>
      </c>
      <c r="E70" s="1">
        <v>0.2</v>
      </c>
      <c r="F70" s="1">
        <v>0.26</v>
      </c>
      <c r="G70" s="1">
        <v>0.3</v>
      </c>
      <c r="H70" s="1">
        <v>5</v>
      </c>
      <c r="I70" s="1">
        <v>1.44</v>
      </c>
      <c r="J70" s="1">
        <v>0.56000000000000005</v>
      </c>
      <c r="K70" s="1">
        <v>1.19</v>
      </c>
      <c r="L70" s="1">
        <v>0.25</v>
      </c>
      <c r="M70" s="1">
        <v>0.19</v>
      </c>
      <c r="N70" s="1">
        <v>0.06</v>
      </c>
      <c r="O70" s="1">
        <v>0.16</v>
      </c>
      <c r="P70" s="1">
        <v>0.16</v>
      </c>
      <c r="Q70" s="1">
        <v>0.12</v>
      </c>
      <c r="R70" s="1">
        <v>0.12</v>
      </c>
      <c r="S70" s="1">
        <v>0</v>
      </c>
      <c r="T70" s="1">
        <v>0</v>
      </c>
      <c r="U70" s="1">
        <v>10.44</v>
      </c>
      <c r="V70" s="1">
        <v>5.75</v>
      </c>
      <c r="W70" s="1">
        <v>55</v>
      </c>
      <c r="X70" s="1">
        <v>4.38</v>
      </c>
      <c r="Y70" s="1">
        <v>0.62</v>
      </c>
      <c r="Z70" s="1">
        <v>14</v>
      </c>
      <c r="AA70" s="1">
        <v>1.06</v>
      </c>
      <c r="AB70" s="1">
        <v>0.31</v>
      </c>
      <c r="AC70" s="1">
        <v>0.69</v>
      </c>
      <c r="AD70" s="1">
        <v>0.12</v>
      </c>
      <c r="AE70" s="1">
        <v>0.11</v>
      </c>
      <c r="AF70" s="1">
        <v>0.19</v>
      </c>
      <c r="AG70" s="1">
        <v>0</v>
      </c>
      <c r="AH70" s="1">
        <v>0.31</v>
      </c>
      <c r="AI70" s="1">
        <v>0</v>
      </c>
      <c r="AJ70" s="1">
        <v>0.31</v>
      </c>
      <c r="AK70" s="1">
        <v>19.5</v>
      </c>
      <c r="AL70" s="1">
        <v>11.76</v>
      </c>
      <c r="AM70" s="1">
        <v>16.12</v>
      </c>
      <c r="AN70" s="1">
        <v>1.1000000000000001</v>
      </c>
      <c r="AO70" s="1">
        <v>3.5</v>
      </c>
      <c r="AP70" s="1">
        <v>7.56</v>
      </c>
      <c r="AQ70" s="1">
        <v>11.5</v>
      </c>
      <c r="AR70" s="1">
        <v>0.31</v>
      </c>
      <c r="AS70" s="1">
        <v>3.38</v>
      </c>
      <c r="AT70" s="1">
        <v>1.31</v>
      </c>
      <c r="AU70" s="1">
        <v>2.5</v>
      </c>
      <c r="AV70" s="1">
        <v>1.19</v>
      </c>
      <c r="AW70" s="1">
        <v>48</v>
      </c>
      <c r="AX70" s="1">
        <v>7.06</v>
      </c>
      <c r="AY70" s="1">
        <v>1.1200000000000001</v>
      </c>
      <c r="AZ70" s="1">
        <v>0.12</v>
      </c>
      <c r="BA70" s="1">
        <v>0.88</v>
      </c>
      <c r="BB70" s="1">
        <v>2.12</v>
      </c>
      <c r="BC70" s="1">
        <v>12.5</v>
      </c>
      <c r="BD70" s="1">
        <v>7.19</v>
      </c>
      <c r="BE70" s="1">
        <v>4.5599999999999996</v>
      </c>
      <c r="BF70" s="1">
        <v>0.75</v>
      </c>
      <c r="BG70" s="1">
        <v>2.81</v>
      </c>
      <c r="BH70" s="1">
        <v>1.75</v>
      </c>
      <c r="BI70" s="1">
        <v>1.39</v>
      </c>
      <c r="BJ70" s="1">
        <v>26.12</v>
      </c>
      <c r="BK70" s="1">
        <v>16.059999999999999</v>
      </c>
      <c r="BL70" s="1">
        <v>61</v>
      </c>
      <c r="BM70" s="1">
        <v>20.62</v>
      </c>
      <c r="BN70" s="1">
        <v>10.119999999999999</v>
      </c>
      <c r="BO70" s="1">
        <v>49</v>
      </c>
      <c r="BP70" s="1">
        <v>10.44</v>
      </c>
      <c r="BQ70" s="1">
        <v>5.75</v>
      </c>
      <c r="BR70" s="1">
        <v>55</v>
      </c>
      <c r="BS70" s="1">
        <v>0.25</v>
      </c>
      <c r="BT70" s="1">
        <v>0.12</v>
      </c>
      <c r="BU70" s="1">
        <v>16</v>
      </c>
      <c r="BV70" s="1">
        <v>0</v>
      </c>
      <c r="BW70" s="1">
        <v>7</v>
      </c>
      <c r="BX70" s="1">
        <v>0.94</v>
      </c>
      <c r="BY70" s="1">
        <v>46.44</v>
      </c>
      <c r="BZ70" s="1">
        <v>2.38</v>
      </c>
      <c r="CA70" s="1">
        <v>4.9400000000000004</v>
      </c>
      <c r="CB70" s="1">
        <v>5.25</v>
      </c>
      <c r="CC70" s="1">
        <v>0.25</v>
      </c>
      <c r="CD70" s="1">
        <v>0</v>
      </c>
      <c r="CE70" s="1">
        <v>0.88</v>
      </c>
      <c r="CF70" s="1">
        <v>0</v>
      </c>
      <c r="CG70" s="1">
        <v>0.06</v>
      </c>
      <c r="CH70" s="1">
        <v>0</v>
      </c>
      <c r="CI70" s="1">
        <v>0</v>
      </c>
      <c r="CJ70" s="1">
        <v>0</v>
      </c>
      <c r="CK70" s="1">
        <f t="shared" si="1"/>
        <v>4.0618455999999981</v>
      </c>
      <c r="CL70" s="1">
        <v>1</v>
      </c>
    </row>
    <row r="71" spans="1:90" x14ac:dyDescent="0.25">
      <c r="A71" s="1" t="s">
        <v>194</v>
      </c>
      <c r="B71" s="1">
        <v>4.4000000000000004</v>
      </c>
      <c r="C71" s="1">
        <v>12</v>
      </c>
      <c r="D71" s="1">
        <v>86.08</v>
      </c>
      <c r="E71" s="1">
        <v>0.05</v>
      </c>
      <c r="F71" s="1">
        <v>0.08</v>
      </c>
      <c r="G71" s="1">
        <v>0.1</v>
      </c>
      <c r="H71" s="1">
        <v>1</v>
      </c>
      <c r="I71" s="1">
        <v>0.75</v>
      </c>
      <c r="J71" s="1">
        <v>0.08</v>
      </c>
      <c r="K71" s="1">
        <v>0.08</v>
      </c>
      <c r="L71" s="1">
        <v>0.67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11.83</v>
      </c>
      <c r="V71" s="1">
        <v>9.25</v>
      </c>
      <c r="W71" s="1">
        <v>78</v>
      </c>
      <c r="X71" s="1">
        <v>0</v>
      </c>
      <c r="Y71" s="1">
        <v>0</v>
      </c>
      <c r="AA71" s="1">
        <v>0</v>
      </c>
      <c r="AB71" s="1">
        <v>0</v>
      </c>
      <c r="AC71" s="1">
        <v>0.17</v>
      </c>
      <c r="AD71" s="1">
        <v>0.08</v>
      </c>
      <c r="AE71" s="1">
        <v>0.05</v>
      </c>
      <c r="AF71" s="1">
        <v>0.08</v>
      </c>
      <c r="AG71" s="1">
        <v>0</v>
      </c>
      <c r="AH71" s="1">
        <v>0.42</v>
      </c>
      <c r="AI71" s="1">
        <v>0</v>
      </c>
      <c r="AJ71" s="1">
        <v>0.25</v>
      </c>
      <c r="AK71" s="1">
        <v>4.92</v>
      </c>
      <c r="AL71" s="1">
        <v>5.72</v>
      </c>
      <c r="AM71" s="1">
        <v>15.05</v>
      </c>
      <c r="AN71" s="1">
        <v>0.3</v>
      </c>
      <c r="AO71" s="1">
        <v>2.6</v>
      </c>
      <c r="AP71" s="1">
        <v>13.67</v>
      </c>
      <c r="AQ71" s="1">
        <v>14.42</v>
      </c>
      <c r="AR71" s="1">
        <v>0.25</v>
      </c>
      <c r="AS71" s="1">
        <v>2.25</v>
      </c>
      <c r="AT71" s="1">
        <v>1</v>
      </c>
      <c r="AU71" s="1">
        <v>3</v>
      </c>
      <c r="AV71" s="1">
        <v>2</v>
      </c>
      <c r="AW71" s="1">
        <v>67</v>
      </c>
      <c r="AX71" s="1">
        <v>6.92</v>
      </c>
      <c r="AY71" s="1">
        <v>1.58</v>
      </c>
      <c r="AZ71" s="1">
        <v>0</v>
      </c>
      <c r="BA71" s="1">
        <v>1.83</v>
      </c>
      <c r="BB71" s="1">
        <v>3.42</v>
      </c>
      <c r="BC71" s="1">
        <v>11.25</v>
      </c>
      <c r="BD71" s="1">
        <v>6.83</v>
      </c>
      <c r="BE71" s="1">
        <v>3.42</v>
      </c>
      <c r="BF71" s="1">
        <v>0.75</v>
      </c>
      <c r="BG71" s="1">
        <v>1.5</v>
      </c>
      <c r="BH71" s="1">
        <v>1.58</v>
      </c>
      <c r="BI71" s="1">
        <v>1.19</v>
      </c>
      <c r="BJ71" s="1">
        <v>49.92</v>
      </c>
      <c r="BK71" s="1">
        <v>44.75</v>
      </c>
      <c r="BL71" s="1">
        <v>90</v>
      </c>
      <c r="BM71" s="1">
        <v>25.08</v>
      </c>
      <c r="BN71" s="1">
        <v>21.58</v>
      </c>
      <c r="BO71" s="1">
        <v>86</v>
      </c>
      <c r="BP71" s="1">
        <v>11.83</v>
      </c>
      <c r="BQ71" s="1">
        <v>9.25</v>
      </c>
      <c r="BR71" s="1">
        <v>78</v>
      </c>
      <c r="BS71" s="1">
        <v>0.17</v>
      </c>
      <c r="BT71" s="1">
        <v>0</v>
      </c>
      <c r="BU71" s="1">
        <v>12</v>
      </c>
      <c r="BV71" s="1">
        <v>0</v>
      </c>
      <c r="BW71" s="1">
        <v>3</v>
      </c>
      <c r="BX71" s="1">
        <v>1.67</v>
      </c>
      <c r="BY71" s="1">
        <v>65.17</v>
      </c>
      <c r="BZ71" s="1">
        <v>0.92</v>
      </c>
      <c r="CA71" s="1">
        <v>4.5</v>
      </c>
      <c r="CB71" s="1">
        <v>1.08</v>
      </c>
      <c r="CC71" s="1">
        <v>0.08</v>
      </c>
      <c r="CD71" s="1">
        <v>0</v>
      </c>
      <c r="CE71" s="1">
        <v>0</v>
      </c>
      <c r="CF71" s="1">
        <v>0</v>
      </c>
      <c r="CG71" s="1">
        <v>0.08</v>
      </c>
      <c r="CH71" s="1">
        <v>0</v>
      </c>
      <c r="CI71" s="1">
        <v>0</v>
      </c>
      <c r="CJ71" s="1">
        <v>0</v>
      </c>
      <c r="CK71" s="1">
        <f t="shared" si="1"/>
        <v>1.8993987700000021</v>
      </c>
      <c r="CL71" s="1">
        <v>1</v>
      </c>
    </row>
    <row r="72" spans="1:90" x14ac:dyDescent="0.25">
      <c r="A72" s="1" t="s">
        <v>195</v>
      </c>
      <c r="B72" s="1">
        <v>4.4000000000000004</v>
      </c>
      <c r="C72" s="1">
        <v>3</v>
      </c>
      <c r="D72" s="1">
        <v>7.33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0.13</v>
      </c>
      <c r="AM72" s="1">
        <v>2.2000000000000002</v>
      </c>
      <c r="AN72" s="1">
        <v>0</v>
      </c>
      <c r="AO72" s="1">
        <v>1.6</v>
      </c>
      <c r="AP72" s="1">
        <v>3</v>
      </c>
      <c r="AQ72" s="1">
        <v>3</v>
      </c>
      <c r="AR72" s="1">
        <v>0</v>
      </c>
      <c r="AS72" s="1">
        <v>1</v>
      </c>
      <c r="AT72" s="1">
        <v>0</v>
      </c>
      <c r="AU72" s="1">
        <v>0.33</v>
      </c>
      <c r="AV72" s="1">
        <v>0</v>
      </c>
      <c r="AW72" s="1">
        <v>0</v>
      </c>
      <c r="AX72" s="1">
        <v>1</v>
      </c>
      <c r="AY72" s="1">
        <v>0.67</v>
      </c>
      <c r="AZ72" s="1">
        <v>0</v>
      </c>
      <c r="BA72" s="1">
        <v>0.33</v>
      </c>
      <c r="BB72" s="1">
        <v>1</v>
      </c>
      <c r="BC72" s="1">
        <v>15.67</v>
      </c>
      <c r="BD72" s="1">
        <v>9.67</v>
      </c>
      <c r="BE72" s="1">
        <v>3.67</v>
      </c>
      <c r="BF72" s="1">
        <v>0.33</v>
      </c>
      <c r="BG72" s="1">
        <v>3</v>
      </c>
      <c r="BH72" s="1">
        <v>0.67</v>
      </c>
      <c r="BI72" s="1">
        <v>0.98</v>
      </c>
      <c r="BJ72" s="1">
        <v>3.67</v>
      </c>
      <c r="BK72" s="1">
        <v>3</v>
      </c>
      <c r="BL72" s="1">
        <v>82</v>
      </c>
      <c r="BM72" s="1">
        <v>0.33</v>
      </c>
      <c r="BN72" s="1">
        <v>0.33</v>
      </c>
      <c r="BO72" s="1">
        <v>100</v>
      </c>
      <c r="BP72" s="1">
        <v>0</v>
      </c>
      <c r="BQ72" s="1">
        <v>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</v>
      </c>
      <c r="BY72" s="1">
        <v>6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1.8704190199999995</v>
      </c>
      <c r="CL72" s="1">
        <v>1</v>
      </c>
    </row>
    <row r="73" spans="1:90" x14ac:dyDescent="0.25">
      <c r="A73" s="1" t="s">
        <v>201</v>
      </c>
      <c r="B73" s="1">
        <v>4.8</v>
      </c>
      <c r="C73" s="1">
        <v>3</v>
      </c>
      <c r="D73" s="1">
        <v>32.33</v>
      </c>
      <c r="E73" s="1">
        <v>0.04</v>
      </c>
      <c r="F73" s="1">
        <v>0</v>
      </c>
      <c r="G73" s="1">
        <v>0.1</v>
      </c>
      <c r="H73" s="1">
        <v>0</v>
      </c>
      <c r="I73" s="1">
        <v>0.33</v>
      </c>
      <c r="J73" s="1">
        <v>0.33</v>
      </c>
      <c r="K73" s="1">
        <v>0.33</v>
      </c>
      <c r="L73" s="1">
        <v>0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5.33</v>
      </c>
      <c r="V73" s="1">
        <v>5</v>
      </c>
      <c r="W73" s="1">
        <v>94</v>
      </c>
      <c r="X73" s="1">
        <v>0.33</v>
      </c>
      <c r="Y73" s="1">
        <v>0.33</v>
      </c>
      <c r="Z73" s="1">
        <v>100</v>
      </c>
      <c r="AA73" s="1">
        <v>0</v>
      </c>
      <c r="AB73" s="1">
        <v>0</v>
      </c>
      <c r="AC73" s="1">
        <v>0.67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6.33</v>
      </c>
      <c r="AL73" s="1">
        <v>8.43</v>
      </c>
      <c r="AM73" s="1">
        <v>5.33</v>
      </c>
      <c r="AN73" s="1">
        <v>0.3</v>
      </c>
      <c r="AO73" s="1">
        <v>2.2000000000000002</v>
      </c>
      <c r="AP73" s="1">
        <v>5.67</v>
      </c>
      <c r="AQ73" s="1">
        <v>5.67</v>
      </c>
      <c r="AR73" s="1">
        <v>0</v>
      </c>
      <c r="AS73" s="1">
        <v>1.33</v>
      </c>
      <c r="AT73" s="1">
        <v>0.33</v>
      </c>
      <c r="AU73" s="1">
        <v>0.67</v>
      </c>
      <c r="AV73" s="1">
        <v>0.33</v>
      </c>
      <c r="AW73" s="1">
        <v>49</v>
      </c>
      <c r="AX73" s="1">
        <v>3.33</v>
      </c>
      <c r="AY73" s="1">
        <v>0.33</v>
      </c>
      <c r="AZ73" s="1">
        <v>0</v>
      </c>
      <c r="BA73" s="1">
        <v>0.67</v>
      </c>
      <c r="BB73" s="1">
        <v>1</v>
      </c>
      <c r="BC73" s="1">
        <v>12.67</v>
      </c>
      <c r="BD73" s="1">
        <v>8</v>
      </c>
      <c r="BE73" s="1">
        <v>4</v>
      </c>
      <c r="BF73" s="1">
        <v>0.33</v>
      </c>
      <c r="BG73" s="1">
        <v>3</v>
      </c>
      <c r="BH73" s="1">
        <v>2</v>
      </c>
      <c r="BI73" s="1">
        <v>1.33</v>
      </c>
      <c r="BJ73" s="1">
        <v>18.670000000000002</v>
      </c>
      <c r="BK73" s="1">
        <v>17.329999999999998</v>
      </c>
      <c r="BL73" s="1">
        <v>93</v>
      </c>
      <c r="BM73" s="1">
        <v>9.33</v>
      </c>
      <c r="BN73" s="1">
        <v>8.67</v>
      </c>
      <c r="BO73" s="1">
        <v>93</v>
      </c>
      <c r="BP73" s="1">
        <v>5.33</v>
      </c>
      <c r="BQ73" s="1">
        <v>5</v>
      </c>
      <c r="BR73" s="1">
        <v>94</v>
      </c>
      <c r="BS73" s="1">
        <v>0</v>
      </c>
      <c r="BT73" s="1">
        <v>0</v>
      </c>
      <c r="BU73" s="1">
        <v>1</v>
      </c>
      <c r="BV73" s="1">
        <v>2</v>
      </c>
      <c r="BW73" s="1">
        <v>2</v>
      </c>
      <c r="BX73" s="1">
        <v>0</v>
      </c>
      <c r="BY73" s="1">
        <v>23.67</v>
      </c>
      <c r="BZ73" s="1">
        <v>0.67</v>
      </c>
      <c r="CA73" s="1">
        <v>1.67</v>
      </c>
      <c r="CB73" s="1">
        <v>0.33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3.3549870100000012</v>
      </c>
      <c r="CL73" s="1">
        <v>1</v>
      </c>
    </row>
    <row r="74" spans="1:90" x14ac:dyDescent="0.25">
      <c r="A74" s="1" t="s">
        <v>219</v>
      </c>
      <c r="B74" s="1">
        <v>5.2</v>
      </c>
      <c r="C74" s="1">
        <v>7</v>
      </c>
      <c r="D74" s="1">
        <v>57.71</v>
      </c>
      <c r="E74" s="1">
        <v>0.06</v>
      </c>
      <c r="F74" s="1">
        <v>7.0000000000000007E-2</v>
      </c>
      <c r="G74" s="1">
        <v>0.1</v>
      </c>
      <c r="H74" s="1">
        <v>1</v>
      </c>
      <c r="I74" s="1">
        <v>0.43</v>
      </c>
      <c r="J74" s="1">
        <v>0.14000000000000001</v>
      </c>
      <c r="K74" s="1">
        <v>0.43</v>
      </c>
      <c r="L74" s="1">
        <v>0</v>
      </c>
      <c r="M74" s="1">
        <v>0.14000000000000001</v>
      </c>
      <c r="N74" s="1">
        <v>0.14000000000000001</v>
      </c>
      <c r="O74" s="1">
        <v>7.0000000000000007E-2</v>
      </c>
      <c r="P74" s="1">
        <v>7.0000000000000007E-2</v>
      </c>
      <c r="Q74" s="1">
        <v>0.14000000000000001</v>
      </c>
      <c r="R74" s="1">
        <v>0.14000000000000001</v>
      </c>
      <c r="S74" s="1">
        <v>0</v>
      </c>
      <c r="T74" s="1">
        <v>0</v>
      </c>
      <c r="U74" s="1">
        <v>5.57</v>
      </c>
      <c r="V74" s="1">
        <v>2.14</v>
      </c>
      <c r="W74" s="1">
        <v>38</v>
      </c>
      <c r="X74" s="1">
        <v>3.57</v>
      </c>
      <c r="Y74" s="1">
        <v>0.86</v>
      </c>
      <c r="Z74" s="1">
        <v>24</v>
      </c>
      <c r="AA74" s="1">
        <v>2.29</v>
      </c>
      <c r="AB74" s="1">
        <v>0.14000000000000001</v>
      </c>
      <c r="AC74" s="1">
        <v>0.56999999999999995</v>
      </c>
      <c r="AD74" s="1">
        <v>0</v>
      </c>
      <c r="AE74" s="1">
        <v>0.03</v>
      </c>
      <c r="AF74" s="1">
        <v>0</v>
      </c>
      <c r="AG74" s="1">
        <v>0</v>
      </c>
      <c r="AH74" s="1">
        <v>0.14000000000000001</v>
      </c>
      <c r="AI74" s="1">
        <v>0</v>
      </c>
      <c r="AJ74" s="1">
        <v>0</v>
      </c>
      <c r="AK74" s="1">
        <v>4.1399999999999997</v>
      </c>
      <c r="AL74" s="1">
        <v>10.8</v>
      </c>
      <c r="AM74" s="1">
        <v>13.37</v>
      </c>
      <c r="AN74" s="1">
        <v>0.4</v>
      </c>
      <c r="AO74" s="1">
        <v>2.5</v>
      </c>
      <c r="AP74" s="1">
        <v>6.29</v>
      </c>
      <c r="AQ74" s="1">
        <v>8.86</v>
      </c>
      <c r="AR74" s="1">
        <v>0.14000000000000001</v>
      </c>
      <c r="AS74" s="1">
        <v>2.29</v>
      </c>
      <c r="AT74" s="1">
        <v>1.57</v>
      </c>
      <c r="AU74" s="1">
        <v>2</v>
      </c>
      <c r="AV74" s="1">
        <v>1.43</v>
      </c>
      <c r="AW74" s="1">
        <v>72</v>
      </c>
      <c r="AX74" s="1">
        <v>2.29</v>
      </c>
      <c r="AY74" s="1">
        <v>0.56999999999999995</v>
      </c>
      <c r="AZ74" s="1">
        <v>0.14000000000000001</v>
      </c>
      <c r="BA74" s="1">
        <v>1</v>
      </c>
      <c r="BB74" s="1">
        <v>1.71</v>
      </c>
      <c r="BC74" s="1">
        <v>17</v>
      </c>
      <c r="BD74" s="1">
        <v>11.57</v>
      </c>
      <c r="BE74" s="1">
        <v>5.71</v>
      </c>
      <c r="BF74" s="1">
        <v>1.57</v>
      </c>
      <c r="BG74" s="1">
        <v>2.4300000000000002</v>
      </c>
      <c r="BH74" s="1">
        <v>2.71</v>
      </c>
      <c r="BI74" s="1">
        <v>2.13</v>
      </c>
      <c r="BJ74" s="1">
        <v>14.71</v>
      </c>
      <c r="BK74" s="1">
        <v>8.86</v>
      </c>
      <c r="BL74" s="1">
        <v>60</v>
      </c>
      <c r="BM74" s="1">
        <v>12</v>
      </c>
      <c r="BN74" s="1">
        <v>5</v>
      </c>
      <c r="BO74" s="1">
        <v>42</v>
      </c>
      <c r="BP74" s="1">
        <v>5.57</v>
      </c>
      <c r="BQ74" s="1">
        <v>2.14</v>
      </c>
      <c r="BR74" s="1">
        <v>38</v>
      </c>
      <c r="BS74" s="1">
        <v>0.14000000000000001</v>
      </c>
      <c r="BT74" s="1">
        <v>0</v>
      </c>
      <c r="BU74" s="1">
        <v>4</v>
      </c>
      <c r="BV74" s="1">
        <v>3</v>
      </c>
      <c r="BW74" s="1">
        <v>0</v>
      </c>
      <c r="BX74" s="1">
        <v>0.71</v>
      </c>
      <c r="BY74" s="1">
        <v>31.29</v>
      </c>
      <c r="BZ74" s="1">
        <v>0.71</v>
      </c>
      <c r="CA74" s="1">
        <v>3.86</v>
      </c>
      <c r="CB74" s="1">
        <v>4</v>
      </c>
      <c r="CC74" s="1">
        <v>0.14000000000000001</v>
      </c>
      <c r="CD74" s="1">
        <v>0</v>
      </c>
      <c r="CE74" s="1">
        <v>2.14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3.0180775400000011</v>
      </c>
      <c r="CL74" s="1">
        <v>1</v>
      </c>
    </row>
    <row r="75" spans="1:90" x14ac:dyDescent="0.25">
      <c r="A75" s="1" t="s">
        <v>86</v>
      </c>
      <c r="B75" s="1">
        <v>5.2</v>
      </c>
      <c r="C75" s="1">
        <v>2</v>
      </c>
      <c r="D75" s="1">
        <v>29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0.5</v>
      </c>
      <c r="Y75" s="1">
        <v>0.5</v>
      </c>
      <c r="Z75" s="1">
        <v>100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2.0499999999999998</v>
      </c>
      <c r="AM75" s="1">
        <v>3.3</v>
      </c>
      <c r="AN75" s="1">
        <v>0</v>
      </c>
      <c r="AO75" s="1">
        <v>1.5</v>
      </c>
      <c r="AP75" s="1">
        <v>1</v>
      </c>
      <c r="AQ75" s="1">
        <v>1</v>
      </c>
      <c r="AR75" s="1">
        <v>0</v>
      </c>
      <c r="AS75" s="1">
        <v>1</v>
      </c>
      <c r="AT75" s="1">
        <v>1</v>
      </c>
      <c r="AU75" s="1">
        <v>1</v>
      </c>
      <c r="AV75" s="1">
        <v>0</v>
      </c>
      <c r="AW75" s="1">
        <v>0</v>
      </c>
      <c r="AX75" s="1">
        <v>2.5</v>
      </c>
      <c r="AY75" s="1">
        <v>0.5</v>
      </c>
      <c r="AZ75" s="1">
        <v>0</v>
      </c>
      <c r="BA75" s="1">
        <v>0</v>
      </c>
      <c r="BB75" s="1">
        <v>0.5</v>
      </c>
      <c r="BC75" s="1">
        <v>13</v>
      </c>
      <c r="BD75" s="1">
        <v>10</v>
      </c>
      <c r="BE75" s="1">
        <v>3</v>
      </c>
      <c r="BF75" s="1">
        <v>0.5</v>
      </c>
      <c r="BG75" s="1">
        <v>3.5</v>
      </c>
      <c r="BH75" s="1">
        <v>2</v>
      </c>
      <c r="BI75" s="1">
        <v>1.5</v>
      </c>
      <c r="BJ75" s="1">
        <v>5</v>
      </c>
      <c r="BK75" s="1">
        <v>2</v>
      </c>
      <c r="BL75" s="1">
        <v>40</v>
      </c>
      <c r="BM75" s="1">
        <v>4</v>
      </c>
      <c r="BN75" s="1">
        <v>1.5</v>
      </c>
      <c r="BO75" s="1">
        <v>38</v>
      </c>
      <c r="BP75" s="1">
        <v>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0</v>
      </c>
      <c r="BX75" s="1">
        <v>0</v>
      </c>
      <c r="BY75" s="1">
        <v>12.5</v>
      </c>
      <c r="BZ75" s="1">
        <v>0</v>
      </c>
      <c r="CA75" s="1">
        <v>0.5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1.7050503000000001</v>
      </c>
      <c r="CL75" s="1">
        <v>1</v>
      </c>
    </row>
    <row r="76" spans="1:90" x14ac:dyDescent="0.25">
      <c r="A76" s="1" t="s">
        <v>136</v>
      </c>
      <c r="B76" s="1">
        <v>5.2</v>
      </c>
      <c r="C76" s="1">
        <v>5</v>
      </c>
      <c r="D76" s="1">
        <v>50.8</v>
      </c>
      <c r="E76" s="1">
        <v>0.02</v>
      </c>
      <c r="F76" s="1">
        <v>0</v>
      </c>
      <c r="G76" s="1">
        <v>0.1</v>
      </c>
      <c r="H76" s="1">
        <v>0</v>
      </c>
      <c r="I76" s="1">
        <v>0.8</v>
      </c>
      <c r="J76" s="1">
        <v>0</v>
      </c>
      <c r="K76" s="1">
        <v>0</v>
      </c>
      <c r="L76" s="1">
        <v>0.8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6.6</v>
      </c>
      <c r="V76" s="1">
        <v>5.2</v>
      </c>
      <c r="W76" s="1">
        <v>79</v>
      </c>
      <c r="X76" s="1">
        <v>1.6</v>
      </c>
      <c r="Y76" s="1">
        <v>0.6</v>
      </c>
      <c r="Z76" s="1">
        <v>38</v>
      </c>
      <c r="AA76" s="1">
        <v>0.8</v>
      </c>
      <c r="AB76" s="1">
        <v>0.4</v>
      </c>
      <c r="AC76" s="1">
        <v>1</v>
      </c>
      <c r="AD76" s="1">
        <v>0</v>
      </c>
      <c r="AE76" s="1">
        <v>0.04</v>
      </c>
      <c r="AF76" s="1">
        <v>0</v>
      </c>
      <c r="AG76" s="1">
        <v>0</v>
      </c>
      <c r="AH76" s="1">
        <v>0.4</v>
      </c>
      <c r="AI76" s="1">
        <v>0</v>
      </c>
      <c r="AJ76" s="1">
        <v>0</v>
      </c>
      <c r="AK76" s="1">
        <v>3.6</v>
      </c>
      <c r="AL76" s="1">
        <v>13.88</v>
      </c>
      <c r="AM76" s="1">
        <v>6.04</v>
      </c>
      <c r="AN76" s="1">
        <v>0.2</v>
      </c>
      <c r="AO76" s="1">
        <v>1.8</v>
      </c>
      <c r="AP76" s="1">
        <v>4.8</v>
      </c>
      <c r="AQ76" s="1">
        <v>4.8</v>
      </c>
      <c r="AR76" s="1">
        <v>0</v>
      </c>
      <c r="AS76" s="1">
        <v>0.8</v>
      </c>
      <c r="AT76" s="1">
        <v>1.6</v>
      </c>
      <c r="AU76" s="1">
        <v>2</v>
      </c>
      <c r="AV76" s="1">
        <v>0.6</v>
      </c>
      <c r="AW76" s="1">
        <v>30</v>
      </c>
      <c r="AX76" s="1">
        <v>5</v>
      </c>
      <c r="AY76" s="1">
        <v>0</v>
      </c>
      <c r="AZ76" s="1">
        <v>0.2</v>
      </c>
      <c r="BA76" s="1">
        <v>1.2</v>
      </c>
      <c r="BB76" s="1">
        <v>1.4</v>
      </c>
      <c r="BC76" s="1">
        <v>15.2</v>
      </c>
      <c r="BD76" s="1">
        <v>12</v>
      </c>
      <c r="BE76" s="1">
        <v>6.4</v>
      </c>
      <c r="BF76" s="1">
        <v>0.8</v>
      </c>
      <c r="BG76" s="1">
        <v>2.8</v>
      </c>
      <c r="BH76" s="1">
        <v>3</v>
      </c>
      <c r="BI76" s="1">
        <v>2.14</v>
      </c>
      <c r="BJ76" s="1">
        <v>19.600000000000001</v>
      </c>
      <c r="BK76" s="1">
        <v>16</v>
      </c>
      <c r="BL76" s="1">
        <v>82</v>
      </c>
      <c r="BM76" s="1">
        <v>13.8</v>
      </c>
      <c r="BN76" s="1">
        <v>9.8000000000000007</v>
      </c>
      <c r="BO76" s="1">
        <v>71</v>
      </c>
      <c r="BP76" s="1">
        <v>6.6</v>
      </c>
      <c r="BQ76" s="1">
        <v>5.2</v>
      </c>
      <c r="BR76" s="1">
        <v>79</v>
      </c>
      <c r="BS76" s="1">
        <v>0</v>
      </c>
      <c r="BT76" s="1">
        <v>0</v>
      </c>
      <c r="BU76" s="1">
        <v>4</v>
      </c>
      <c r="BV76" s="1">
        <v>1</v>
      </c>
      <c r="BW76" s="1">
        <v>4</v>
      </c>
      <c r="BX76" s="1">
        <v>0</v>
      </c>
      <c r="BY76" s="1">
        <v>27.6</v>
      </c>
      <c r="BZ76" s="1">
        <v>0</v>
      </c>
      <c r="CA76" s="1">
        <v>3.8</v>
      </c>
      <c r="CB76" s="1">
        <v>1.8</v>
      </c>
      <c r="CC76" s="1">
        <v>0</v>
      </c>
      <c r="CD76" s="1">
        <v>0</v>
      </c>
      <c r="CE76" s="1">
        <v>0.8</v>
      </c>
      <c r="CF76" s="1">
        <v>0</v>
      </c>
      <c r="CG76" s="1">
        <v>0.4</v>
      </c>
      <c r="CH76" s="1">
        <v>0</v>
      </c>
      <c r="CI76" s="1">
        <v>0</v>
      </c>
      <c r="CJ76" s="1">
        <v>0</v>
      </c>
      <c r="CK76" s="1">
        <f t="shared" si="1"/>
        <v>2.4647248900000012</v>
      </c>
      <c r="CL76" s="1">
        <v>1</v>
      </c>
    </row>
    <row r="77" spans="1:90" x14ac:dyDescent="0.25">
      <c r="A77" s="1" t="s">
        <v>64</v>
      </c>
      <c r="B77" s="1">
        <v>4.4000000000000004</v>
      </c>
      <c r="C77" s="1">
        <v>3</v>
      </c>
      <c r="D77" s="1">
        <v>64.33</v>
      </c>
      <c r="E77" s="1">
        <v>0</v>
      </c>
      <c r="F77" s="1">
        <v>0.17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11</v>
      </c>
      <c r="V77" s="1">
        <v>7</v>
      </c>
      <c r="W77" s="1">
        <v>64</v>
      </c>
      <c r="X77" s="1">
        <v>0.33</v>
      </c>
      <c r="Y77" s="1">
        <v>0</v>
      </c>
      <c r="Z77" s="1">
        <v>0</v>
      </c>
      <c r="AA77" s="1">
        <v>0</v>
      </c>
      <c r="AB77" s="1">
        <v>0</v>
      </c>
      <c r="AC77" s="1">
        <v>0.33</v>
      </c>
      <c r="AD77" s="1">
        <v>0</v>
      </c>
      <c r="AE77" s="1">
        <v>0.01</v>
      </c>
      <c r="AF77" s="1">
        <v>0.33</v>
      </c>
      <c r="AG77" s="1">
        <v>0</v>
      </c>
      <c r="AH77" s="1">
        <v>0.33</v>
      </c>
      <c r="AI77" s="1">
        <v>0</v>
      </c>
      <c r="AJ77" s="1">
        <v>0</v>
      </c>
      <c r="AK77" s="1">
        <v>0</v>
      </c>
      <c r="AL77" s="1">
        <v>6.27</v>
      </c>
      <c r="AM77" s="1">
        <v>13.13</v>
      </c>
      <c r="AN77" s="1">
        <v>0</v>
      </c>
      <c r="AO77" s="1">
        <v>2.1</v>
      </c>
      <c r="AP77" s="1">
        <v>7.67</v>
      </c>
      <c r="AQ77" s="1">
        <v>10.67</v>
      </c>
      <c r="AR77" s="1">
        <v>0.33</v>
      </c>
      <c r="AS77" s="1">
        <v>2.67</v>
      </c>
      <c r="AT77" s="1">
        <v>1</v>
      </c>
      <c r="AU77" s="1">
        <v>1</v>
      </c>
      <c r="AV77" s="1">
        <v>0.67</v>
      </c>
      <c r="AW77" s="1">
        <v>67</v>
      </c>
      <c r="AX77" s="1">
        <v>4</v>
      </c>
      <c r="AY77" s="1">
        <v>0.67</v>
      </c>
      <c r="AZ77" s="1">
        <v>1</v>
      </c>
      <c r="BA77" s="1">
        <v>1.67</v>
      </c>
      <c r="BB77" s="1">
        <v>3.33</v>
      </c>
      <c r="BC77" s="1">
        <v>14</v>
      </c>
      <c r="BD77" s="1">
        <v>8</v>
      </c>
      <c r="BE77" s="1">
        <v>5</v>
      </c>
      <c r="BF77" s="1">
        <v>1.33</v>
      </c>
      <c r="BG77" s="1">
        <v>3.33</v>
      </c>
      <c r="BH77" s="1">
        <v>0.67</v>
      </c>
      <c r="BI77" s="1">
        <v>1.18</v>
      </c>
      <c r="BJ77" s="1">
        <v>40.33</v>
      </c>
      <c r="BK77" s="1">
        <v>32.67</v>
      </c>
      <c r="BL77" s="1">
        <v>81</v>
      </c>
      <c r="BM77" s="1">
        <v>20</v>
      </c>
      <c r="BN77" s="1">
        <v>14.33</v>
      </c>
      <c r="BO77" s="1">
        <v>72</v>
      </c>
      <c r="BP77" s="1">
        <v>11</v>
      </c>
      <c r="BQ77" s="1">
        <v>7</v>
      </c>
      <c r="BR77" s="1">
        <v>64</v>
      </c>
      <c r="BS77" s="1">
        <v>1</v>
      </c>
      <c r="BT77" s="1">
        <v>0.33</v>
      </c>
      <c r="BU77" s="1">
        <v>2</v>
      </c>
      <c r="BV77" s="1">
        <v>1</v>
      </c>
      <c r="BW77" s="1">
        <v>0</v>
      </c>
      <c r="BX77" s="1">
        <v>0.67</v>
      </c>
      <c r="BY77" s="1">
        <v>51.33</v>
      </c>
      <c r="BZ77" s="1">
        <v>0</v>
      </c>
      <c r="CA77" s="1">
        <v>7.33</v>
      </c>
      <c r="CB77" s="1">
        <v>1.67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3.9188928399999998</v>
      </c>
      <c r="CL77" s="1">
        <v>1</v>
      </c>
    </row>
    <row r="78" spans="1:90" x14ac:dyDescent="0.25">
      <c r="A78" s="1" t="s">
        <v>135</v>
      </c>
      <c r="B78" s="1">
        <v>6.5</v>
      </c>
      <c r="C78" s="1">
        <v>6</v>
      </c>
      <c r="D78" s="1">
        <v>69.17</v>
      </c>
      <c r="E78" s="1">
        <v>0.27</v>
      </c>
      <c r="F78" s="1">
        <v>0.42</v>
      </c>
      <c r="G78" s="1">
        <v>0.5</v>
      </c>
      <c r="H78" s="1">
        <v>5</v>
      </c>
      <c r="I78" s="1">
        <v>1.67</v>
      </c>
      <c r="J78" s="1">
        <v>0.5</v>
      </c>
      <c r="K78" s="1">
        <v>1</v>
      </c>
      <c r="L78" s="1">
        <v>0.67</v>
      </c>
      <c r="M78" s="1">
        <v>0.33</v>
      </c>
      <c r="N78" s="1">
        <v>0.33</v>
      </c>
      <c r="O78" s="1">
        <v>0.18</v>
      </c>
      <c r="P78" s="1">
        <v>0.18</v>
      </c>
      <c r="Q78" s="1">
        <v>0.33</v>
      </c>
      <c r="R78" s="1">
        <v>0.17</v>
      </c>
      <c r="S78" s="1">
        <v>0.17</v>
      </c>
      <c r="T78" s="1">
        <v>0.17</v>
      </c>
      <c r="U78" s="1">
        <v>11.5</v>
      </c>
      <c r="V78" s="1">
        <v>8.5</v>
      </c>
      <c r="W78" s="1">
        <v>74</v>
      </c>
      <c r="X78" s="1">
        <v>0.5</v>
      </c>
      <c r="Y78" s="1">
        <v>0.17</v>
      </c>
      <c r="Z78" s="1">
        <v>34</v>
      </c>
      <c r="AA78" s="1">
        <v>0</v>
      </c>
      <c r="AB78" s="1">
        <v>0</v>
      </c>
      <c r="AC78" s="1">
        <v>1.67</v>
      </c>
      <c r="AD78" s="1">
        <v>0.67</v>
      </c>
      <c r="AE78" s="1">
        <v>0.33</v>
      </c>
      <c r="AF78" s="1">
        <v>0.5</v>
      </c>
      <c r="AG78" s="1">
        <v>0</v>
      </c>
      <c r="AH78" s="1">
        <v>0</v>
      </c>
      <c r="AI78" s="1">
        <v>0</v>
      </c>
      <c r="AJ78" s="1">
        <v>0.67</v>
      </c>
      <c r="AK78" s="1">
        <v>20.5</v>
      </c>
      <c r="AL78" s="1">
        <v>22.58</v>
      </c>
      <c r="AM78" s="1">
        <v>25.73</v>
      </c>
      <c r="AN78" s="1">
        <v>1.9</v>
      </c>
      <c r="AO78" s="1">
        <v>4.5999999999999996</v>
      </c>
      <c r="AP78" s="1">
        <v>11.33</v>
      </c>
      <c r="AQ78" s="1">
        <v>21.83</v>
      </c>
      <c r="AR78" s="1">
        <v>0.67</v>
      </c>
      <c r="AS78" s="1">
        <v>6.33</v>
      </c>
      <c r="AT78" s="1">
        <v>0.17</v>
      </c>
      <c r="AU78" s="1">
        <v>0.5</v>
      </c>
      <c r="AV78" s="1">
        <v>0.33</v>
      </c>
      <c r="AW78" s="1">
        <v>66</v>
      </c>
      <c r="AX78" s="1">
        <v>3.33</v>
      </c>
      <c r="AY78" s="1">
        <v>0.83</v>
      </c>
      <c r="AZ78" s="1">
        <v>0</v>
      </c>
      <c r="BA78" s="1">
        <v>0.33</v>
      </c>
      <c r="BB78" s="1">
        <v>1.17</v>
      </c>
      <c r="BC78" s="1">
        <v>11.33</v>
      </c>
      <c r="BD78" s="1">
        <v>7</v>
      </c>
      <c r="BE78" s="1">
        <v>3</v>
      </c>
      <c r="BF78" s="1">
        <v>1.5</v>
      </c>
      <c r="BG78" s="1">
        <v>2.33</v>
      </c>
      <c r="BH78" s="1">
        <v>0.5</v>
      </c>
      <c r="BI78" s="1">
        <v>0.8</v>
      </c>
      <c r="BJ78" s="1">
        <v>27.17</v>
      </c>
      <c r="BK78" s="1">
        <v>19.670000000000002</v>
      </c>
      <c r="BL78" s="1">
        <v>72</v>
      </c>
      <c r="BM78" s="1">
        <v>19.829999999999998</v>
      </c>
      <c r="BN78" s="1">
        <v>15</v>
      </c>
      <c r="BO78" s="1">
        <v>76</v>
      </c>
      <c r="BP78" s="1">
        <v>11.5</v>
      </c>
      <c r="BQ78" s="1">
        <v>8.5</v>
      </c>
      <c r="BR78" s="1">
        <v>74</v>
      </c>
      <c r="BS78" s="1">
        <v>0</v>
      </c>
      <c r="BT78" s="1">
        <v>0</v>
      </c>
      <c r="BU78" s="1">
        <v>5</v>
      </c>
      <c r="BV78" s="1">
        <v>1</v>
      </c>
      <c r="BW78" s="1">
        <v>4</v>
      </c>
      <c r="BX78" s="1">
        <v>2.17</v>
      </c>
      <c r="BY78" s="1">
        <v>40</v>
      </c>
      <c r="BZ78" s="1">
        <v>2.33</v>
      </c>
      <c r="CA78" s="1">
        <v>2.83</v>
      </c>
      <c r="CB78" s="1">
        <v>2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3.7001484800000028</v>
      </c>
      <c r="CL78" s="1">
        <v>1</v>
      </c>
    </row>
    <row r="79" spans="1:90" x14ac:dyDescent="0.25">
      <c r="A79" s="1" t="s">
        <v>216</v>
      </c>
      <c r="B79" s="1">
        <v>5.7</v>
      </c>
      <c r="C79" s="1">
        <v>1</v>
      </c>
      <c r="D79" s="1">
        <v>14</v>
      </c>
      <c r="E79" s="1">
        <v>0.02</v>
      </c>
      <c r="F79" s="1">
        <v>0</v>
      </c>
      <c r="G79" s="1">
        <v>0.1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7</v>
      </c>
      <c r="V79" s="1">
        <v>6</v>
      </c>
      <c r="W79" s="1">
        <v>86</v>
      </c>
      <c r="X79" s="1">
        <v>0</v>
      </c>
      <c r="Y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</v>
      </c>
      <c r="AL79" s="1">
        <v>11.9</v>
      </c>
      <c r="AM79" s="1">
        <v>4.5999999999999996</v>
      </c>
      <c r="AN79" s="1">
        <v>0.2</v>
      </c>
      <c r="AO79" s="1">
        <v>2.2000000000000002</v>
      </c>
      <c r="AP79" s="1">
        <v>5</v>
      </c>
      <c r="AQ79" s="1">
        <v>5</v>
      </c>
      <c r="AR79" s="1">
        <v>0</v>
      </c>
      <c r="AS79" s="1">
        <v>1</v>
      </c>
      <c r="AT79" s="1">
        <v>0</v>
      </c>
      <c r="AU79" s="1">
        <v>1</v>
      </c>
      <c r="AV79" s="1">
        <v>0</v>
      </c>
      <c r="AW79" s="1">
        <v>0</v>
      </c>
      <c r="AX79" s="1">
        <v>4</v>
      </c>
      <c r="AY79" s="1">
        <v>0</v>
      </c>
      <c r="AZ79" s="1">
        <v>0</v>
      </c>
      <c r="BA79" s="1">
        <v>0</v>
      </c>
      <c r="BB79" s="1">
        <v>0</v>
      </c>
      <c r="BC79" s="1">
        <v>4</v>
      </c>
      <c r="BD79" s="1">
        <v>3</v>
      </c>
      <c r="BE79" s="1">
        <v>0</v>
      </c>
      <c r="BF79" s="1">
        <v>1</v>
      </c>
      <c r="BG79" s="1">
        <v>1</v>
      </c>
      <c r="BH79" s="1">
        <v>0</v>
      </c>
      <c r="BI79" s="1">
        <v>7.0000000000000007E-2</v>
      </c>
      <c r="BJ79" s="1">
        <v>11</v>
      </c>
      <c r="BK79" s="1">
        <v>9</v>
      </c>
      <c r="BL79" s="1">
        <v>82</v>
      </c>
      <c r="BM79" s="1">
        <v>9</v>
      </c>
      <c r="BN79" s="1">
        <v>8</v>
      </c>
      <c r="BO79" s="1">
        <v>89</v>
      </c>
      <c r="BP79" s="1">
        <v>7</v>
      </c>
      <c r="BQ79" s="1">
        <v>6</v>
      </c>
      <c r="BR79" s="1">
        <v>86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13</v>
      </c>
      <c r="BZ79" s="1">
        <v>2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3.7396985200000001</v>
      </c>
      <c r="CL79" s="1">
        <v>1</v>
      </c>
    </row>
    <row r="80" spans="1:90" x14ac:dyDescent="0.25">
      <c r="A80" s="1" t="s">
        <v>167</v>
      </c>
      <c r="B80" s="1">
        <v>4.9000000000000004</v>
      </c>
      <c r="C80" s="1">
        <v>3</v>
      </c>
      <c r="D80" s="1">
        <v>75</v>
      </c>
      <c r="E80" s="1">
        <v>0.1</v>
      </c>
      <c r="F80" s="1">
        <v>0.33</v>
      </c>
      <c r="G80" s="1">
        <v>0.1</v>
      </c>
      <c r="H80" s="1">
        <v>1</v>
      </c>
      <c r="I80" s="1">
        <v>1</v>
      </c>
      <c r="J80" s="1">
        <v>0.33</v>
      </c>
      <c r="K80" s="1">
        <v>0.33</v>
      </c>
      <c r="L80" s="1">
        <v>0.67</v>
      </c>
      <c r="M80" s="1">
        <v>0</v>
      </c>
      <c r="N80" s="1">
        <v>0</v>
      </c>
      <c r="O80" s="1">
        <v>7.0000000000000007E-2</v>
      </c>
      <c r="P80" s="1">
        <v>7.0000000000000007E-2</v>
      </c>
      <c r="Q80" s="1">
        <v>0.33</v>
      </c>
      <c r="R80" s="1">
        <v>0</v>
      </c>
      <c r="S80" s="1">
        <v>0.33</v>
      </c>
      <c r="T80" s="1">
        <v>0</v>
      </c>
      <c r="U80" s="1">
        <v>17.329999999999998</v>
      </c>
      <c r="V80" s="1">
        <v>14.33</v>
      </c>
      <c r="W80" s="1">
        <v>83</v>
      </c>
      <c r="X80" s="1">
        <v>0</v>
      </c>
      <c r="Y80" s="1">
        <v>0</v>
      </c>
      <c r="AA80" s="1">
        <v>0</v>
      </c>
      <c r="AB80" s="1">
        <v>0</v>
      </c>
      <c r="AC80" s="1">
        <v>1.33</v>
      </c>
      <c r="AD80" s="1">
        <v>0</v>
      </c>
      <c r="AE80" s="1">
        <v>7.0000000000000007E-2</v>
      </c>
      <c r="AF80" s="1">
        <v>0</v>
      </c>
      <c r="AG80" s="1">
        <v>0</v>
      </c>
      <c r="AH80" s="1">
        <v>0</v>
      </c>
      <c r="AI80" s="1">
        <v>0</v>
      </c>
      <c r="AJ80" s="1">
        <v>0.67</v>
      </c>
      <c r="AK80" s="1">
        <v>11</v>
      </c>
      <c r="AL80" s="1">
        <v>19.170000000000002</v>
      </c>
      <c r="AM80" s="1">
        <v>32.130000000000003</v>
      </c>
      <c r="AN80" s="1">
        <v>0.5</v>
      </c>
      <c r="AO80" s="1">
        <v>3</v>
      </c>
      <c r="AP80" s="1">
        <v>13.33</v>
      </c>
      <c r="AQ80" s="1">
        <v>19.329999999999998</v>
      </c>
      <c r="AR80" s="1">
        <v>1</v>
      </c>
      <c r="AS80" s="1">
        <v>5</v>
      </c>
      <c r="AT80" s="1">
        <v>0.33</v>
      </c>
      <c r="AU80" s="1">
        <v>5.33</v>
      </c>
      <c r="AV80" s="1">
        <v>2</v>
      </c>
      <c r="AW80" s="1">
        <v>38</v>
      </c>
      <c r="AX80" s="1">
        <v>6.67</v>
      </c>
      <c r="AY80" s="1">
        <v>1</v>
      </c>
      <c r="AZ80" s="1">
        <v>0.33</v>
      </c>
      <c r="BA80" s="1">
        <v>0.67</v>
      </c>
      <c r="BB80" s="1">
        <v>2</v>
      </c>
      <c r="BC80" s="1">
        <v>10.67</v>
      </c>
      <c r="BD80" s="1">
        <v>5.67</v>
      </c>
      <c r="BE80" s="1">
        <v>5</v>
      </c>
      <c r="BF80" s="1">
        <v>2</v>
      </c>
      <c r="BG80" s="1">
        <v>2</v>
      </c>
      <c r="BH80" s="1">
        <v>1.33</v>
      </c>
      <c r="BI80" s="1">
        <v>1.22</v>
      </c>
      <c r="BJ80" s="1">
        <v>60</v>
      </c>
      <c r="BK80" s="1">
        <v>51</v>
      </c>
      <c r="BL80" s="1">
        <v>85</v>
      </c>
      <c r="BM80" s="1">
        <v>36.67</v>
      </c>
      <c r="BN80" s="1">
        <v>30.67</v>
      </c>
      <c r="BO80" s="1">
        <v>84</v>
      </c>
      <c r="BP80" s="1">
        <v>17.329999999999998</v>
      </c>
      <c r="BQ80" s="1">
        <v>14.33</v>
      </c>
      <c r="BR80" s="1">
        <v>83</v>
      </c>
      <c r="BS80" s="1">
        <v>0.33</v>
      </c>
      <c r="BT80" s="1">
        <v>0.33</v>
      </c>
      <c r="BU80" s="1">
        <v>3</v>
      </c>
      <c r="BV80" s="1">
        <v>0</v>
      </c>
      <c r="BW80" s="1">
        <v>1</v>
      </c>
      <c r="BX80" s="1">
        <v>0.67</v>
      </c>
      <c r="BY80" s="1">
        <v>75.67</v>
      </c>
      <c r="BZ80" s="1">
        <v>0.33</v>
      </c>
      <c r="CA80" s="1">
        <v>9.33</v>
      </c>
      <c r="CB80" s="1">
        <v>1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4.0648823799999994</v>
      </c>
      <c r="CL80" s="1">
        <v>1</v>
      </c>
    </row>
    <row r="81" spans="1:90" x14ac:dyDescent="0.25">
      <c r="A81" s="1" t="s">
        <v>91</v>
      </c>
      <c r="B81" s="1">
        <v>12.7</v>
      </c>
      <c r="C81" s="1">
        <v>18</v>
      </c>
      <c r="D81" s="1">
        <v>89.06</v>
      </c>
      <c r="E81" s="1">
        <v>0.45</v>
      </c>
      <c r="F81" s="1">
        <v>0.5</v>
      </c>
      <c r="G81" s="1">
        <v>1.1000000000000001</v>
      </c>
      <c r="H81" s="1">
        <v>25</v>
      </c>
      <c r="I81" s="1">
        <v>3.94</v>
      </c>
      <c r="J81" s="1">
        <v>1.83</v>
      </c>
      <c r="K81" s="1">
        <v>3.17</v>
      </c>
      <c r="L81" s="1">
        <v>0.78</v>
      </c>
      <c r="M81" s="1">
        <v>1.1100000000000001</v>
      </c>
      <c r="N81" s="1">
        <v>0.06</v>
      </c>
      <c r="O81" s="1">
        <v>0.63</v>
      </c>
      <c r="P81" s="1">
        <v>0.72</v>
      </c>
      <c r="Q81" s="1">
        <v>0.83</v>
      </c>
      <c r="R81" s="1">
        <v>0.83</v>
      </c>
      <c r="S81" s="1">
        <v>0</v>
      </c>
      <c r="T81" s="1">
        <v>0</v>
      </c>
      <c r="U81" s="1">
        <v>19.11</v>
      </c>
      <c r="V81" s="1">
        <v>14</v>
      </c>
      <c r="W81" s="1">
        <v>73</v>
      </c>
      <c r="X81" s="1">
        <v>1.33</v>
      </c>
      <c r="Y81" s="1">
        <v>0.28000000000000003</v>
      </c>
      <c r="Z81" s="1">
        <v>21</v>
      </c>
      <c r="AA81" s="1">
        <v>0.06</v>
      </c>
      <c r="AB81" s="1">
        <v>0</v>
      </c>
      <c r="AC81" s="1">
        <v>2</v>
      </c>
      <c r="AD81" s="1">
        <v>0.56000000000000005</v>
      </c>
      <c r="AE81" s="1">
        <v>0.42</v>
      </c>
      <c r="AF81" s="1">
        <v>0.56000000000000005</v>
      </c>
      <c r="AG81" s="1">
        <v>0</v>
      </c>
      <c r="AH81" s="1">
        <v>0.06</v>
      </c>
      <c r="AI81" s="1">
        <v>0</v>
      </c>
      <c r="AJ81" s="1">
        <v>0.56000000000000005</v>
      </c>
      <c r="AK81" s="1">
        <v>67.39</v>
      </c>
      <c r="AL81" s="1">
        <v>28.32</v>
      </c>
      <c r="AM81" s="1">
        <v>44.21</v>
      </c>
      <c r="AN81" s="1">
        <v>4.9000000000000004</v>
      </c>
      <c r="AO81" s="1">
        <v>7.8</v>
      </c>
      <c r="AP81" s="1">
        <v>8.11</v>
      </c>
      <c r="AQ81" s="1">
        <v>28.11</v>
      </c>
      <c r="AR81" s="1">
        <v>1.1100000000000001</v>
      </c>
      <c r="AS81" s="1">
        <v>9.44</v>
      </c>
      <c r="AT81" s="1">
        <v>0.83</v>
      </c>
      <c r="AU81" s="1">
        <v>0.5</v>
      </c>
      <c r="AV81" s="1">
        <v>0.28000000000000003</v>
      </c>
      <c r="AW81" s="1">
        <v>56</v>
      </c>
      <c r="AX81" s="1">
        <v>2.61</v>
      </c>
      <c r="AY81" s="1">
        <v>0.22</v>
      </c>
      <c r="AZ81" s="1">
        <v>0</v>
      </c>
      <c r="BA81" s="1">
        <v>0.17</v>
      </c>
      <c r="BB81" s="1">
        <v>0.39</v>
      </c>
      <c r="BC81" s="1">
        <v>8.39</v>
      </c>
      <c r="BD81" s="1">
        <v>5.94</v>
      </c>
      <c r="BE81" s="1">
        <v>3</v>
      </c>
      <c r="BF81" s="1">
        <v>0.56000000000000005</v>
      </c>
      <c r="BG81" s="1">
        <v>1.56</v>
      </c>
      <c r="BH81" s="1">
        <v>1.5</v>
      </c>
      <c r="BI81" s="1">
        <v>1.05</v>
      </c>
      <c r="BJ81" s="1">
        <v>33.94</v>
      </c>
      <c r="BK81" s="1">
        <v>26.89</v>
      </c>
      <c r="BL81" s="1">
        <v>79</v>
      </c>
      <c r="BM81" s="1">
        <v>29.61</v>
      </c>
      <c r="BN81" s="1">
        <v>22.28</v>
      </c>
      <c r="BO81" s="1">
        <v>75</v>
      </c>
      <c r="BP81" s="1">
        <v>19.11</v>
      </c>
      <c r="BQ81" s="1">
        <v>14</v>
      </c>
      <c r="BR81" s="1">
        <v>73</v>
      </c>
      <c r="BS81" s="1">
        <v>0.56000000000000005</v>
      </c>
      <c r="BT81" s="1">
        <v>0.33</v>
      </c>
      <c r="BU81" s="1">
        <v>18</v>
      </c>
      <c r="BV81" s="1">
        <v>0</v>
      </c>
      <c r="BW81" s="1">
        <v>2</v>
      </c>
      <c r="BX81" s="1">
        <v>1.72</v>
      </c>
      <c r="BY81" s="1">
        <v>52.56</v>
      </c>
      <c r="BZ81" s="1">
        <v>10.06</v>
      </c>
      <c r="CA81" s="1">
        <v>2</v>
      </c>
      <c r="CB81" s="1">
        <v>3.67</v>
      </c>
      <c r="CC81" s="1">
        <v>0.28000000000000003</v>
      </c>
      <c r="CD81" s="1">
        <v>0.06</v>
      </c>
      <c r="CE81" s="1">
        <v>0.06</v>
      </c>
      <c r="CF81" s="1">
        <v>0</v>
      </c>
      <c r="CG81" s="1">
        <v>0.06</v>
      </c>
      <c r="CH81" s="1">
        <v>0</v>
      </c>
      <c r="CI81" s="1">
        <v>0.11</v>
      </c>
      <c r="CJ81" s="1">
        <v>0.11</v>
      </c>
      <c r="CK81" s="1">
        <f t="shared" si="1"/>
        <v>7.30952994</v>
      </c>
      <c r="CL81" s="1">
        <v>0</v>
      </c>
    </row>
  </sheetData>
  <sortState xmlns:xlrd2="http://schemas.microsoft.com/office/spreadsheetml/2017/richdata2" ref="A2:CL81">
    <sortCondition descending="1" ref="CL2:CL81"/>
  </sortState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4181-A012-455B-9296-A4373F41FACA}">
  <dimension ref="A1:CL12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134</v>
      </c>
      <c r="B2" s="1">
        <v>5.3</v>
      </c>
      <c r="C2" s="1">
        <v>13</v>
      </c>
      <c r="D2" s="1">
        <v>37.08</v>
      </c>
      <c r="E2" s="1">
        <v>0.18</v>
      </c>
      <c r="F2" s="1">
        <v>0.25</v>
      </c>
      <c r="G2" s="1">
        <v>0.2</v>
      </c>
      <c r="H2" s="1">
        <v>3</v>
      </c>
      <c r="I2" s="1">
        <v>1.38</v>
      </c>
      <c r="J2" s="1">
        <v>0.31</v>
      </c>
      <c r="K2" s="1">
        <v>0.38</v>
      </c>
      <c r="L2" s="1">
        <v>1</v>
      </c>
      <c r="M2" s="1">
        <v>0.23</v>
      </c>
      <c r="N2" s="1">
        <v>0</v>
      </c>
      <c r="O2" s="1">
        <v>0.1</v>
      </c>
      <c r="P2" s="1">
        <v>0.15</v>
      </c>
      <c r="Q2" s="1">
        <v>0.15</v>
      </c>
      <c r="R2" s="1">
        <v>0.15</v>
      </c>
      <c r="S2" s="1">
        <v>0</v>
      </c>
      <c r="T2" s="1">
        <v>0</v>
      </c>
      <c r="U2" s="1">
        <v>8.4600000000000009</v>
      </c>
      <c r="V2" s="1">
        <v>6.23</v>
      </c>
      <c r="W2" s="1">
        <v>74</v>
      </c>
      <c r="X2" s="1">
        <v>1.62</v>
      </c>
      <c r="Y2" s="1">
        <v>0.23</v>
      </c>
      <c r="Z2" s="1">
        <v>14</v>
      </c>
      <c r="AA2" s="1">
        <v>1</v>
      </c>
      <c r="AB2" s="1">
        <v>0.38</v>
      </c>
      <c r="AC2" s="1">
        <v>0.77</v>
      </c>
      <c r="AD2" s="1">
        <v>0</v>
      </c>
      <c r="AE2" s="1">
        <v>0.05</v>
      </c>
      <c r="AF2" s="1">
        <v>0.08</v>
      </c>
      <c r="AG2" s="1">
        <v>0</v>
      </c>
      <c r="AH2" s="1">
        <v>0.08</v>
      </c>
      <c r="AI2" s="1">
        <v>0</v>
      </c>
      <c r="AJ2" s="1">
        <v>0.15</v>
      </c>
      <c r="AK2" s="1">
        <v>13.92</v>
      </c>
      <c r="AL2" s="1">
        <v>10.66</v>
      </c>
      <c r="AM2" s="1">
        <v>12.62</v>
      </c>
      <c r="AN2" s="1">
        <v>0.9</v>
      </c>
      <c r="AO2" s="1">
        <v>2.8</v>
      </c>
      <c r="AP2" s="1">
        <v>5.69</v>
      </c>
      <c r="AQ2" s="1">
        <v>9.15</v>
      </c>
      <c r="AR2" s="1">
        <v>0.23</v>
      </c>
      <c r="AS2" s="1">
        <v>2.54</v>
      </c>
      <c r="AT2" s="1">
        <v>0.38</v>
      </c>
      <c r="AU2" s="1">
        <v>1.23</v>
      </c>
      <c r="AV2" s="1">
        <v>0.92</v>
      </c>
      <c r="AW2" s="1">
        <v>75</v>
      </c>
      <c r="AX2" s="1">
        <v>2.31</v>
      </c>
      <c r="AY2" s="1">
        <v>0.23</v>
      </c>
      <c r="AZ2" s="1">
        <v>0.08</v>
      </c>
      <c r="BA2" s="1">
        <v>0.31</v>
      </c>
      <c r="BB2" s="1">
        <v>0.62</v>
      </c>
      <c r="BC2" s="1">
        <v>11.92</v>
      </c>
      <c r="BD2" s="1">
        <v>7.54</v>
      </c>
      <c r="BE2" s="1">
        <v>4.1500000000000004</v>
      </c>
      <c r="BF2" s="1">
        <v>0.77</v>
      </c>
      <c r="BG2" s="1">
        <v>1.85</v>
      </c>
      <c r="BH2" s="1">
        <v>1.46</v>
      </c>
      <c r="BI2" s="1">
        <v>1.25</v>
      </c>
      <c r="BJ2" s="1">
        <v>18.079999999999998</v>
      </c>
      <c r="BK2" s="1">
        <v>14.77</v>
      </c>
      <c r="BL2" s="1">
        <v>82</v>
      </c>
      <c r="BM2" s="1">
        <v>13.46</v>
      </c>
      <c r="BN2" s="1">
        <v>9.31</v>
      </c>
      <c r="BO2" s="1">
        <v>69</v>
      </c>
      <c r="BP2" s="1">
        <v>8.4600000000000009</v>
      </c>
      <c r="BQ2" s="1">
        <v>6.23</v>
      </c>
      <c r="BR2" s="1">
        <v>74</v>
      </c>
      <c r="BS2" s="1">
        <v>0.08</v>
      </c>
      <c r="BT2" s="1">
        <v>0</v>
      </c>
      <c r="BU2" s="1">
        <v>4</v>
      </c>
      <c r="BV2" s="1">
        <v>9</v>
      </c>
      <c r="BW2" s="1">
        <v>3</v>
      </c>
      <c r="BX2" s="1">
        <v>0.31</v>
      </c>
      <c r="BY2" s="1">
        <v>28.31</v>
      </c>
      <c r="BZ2" s="1">
        <v>1.62</v>
      </c>
      <c r="CA2" s="1">
        <v>2.62</v>
      </c>
      <c r="CB2" s="1">
        <v>2.15</v>
      </c>
      <c r="CC2" s="1">
        <v>0.23</v>
      </c>
      <c r="CD2" s="1">
        <v>0</v>
      </c>
      <c r="CE2" s="1">
        <v>0.85</v>
      </c>
      <c r="CF2" s="1">
        <v>0</v>
      </c>
      <c r="CG2" s="1">
        <v>0.15</v>
      </c>
      <c r="CH2" s="1">
        <v>0</v>
      </c>
      <c r="CI2" s="1">
        <v>0.08</v>
      </c>
      <c r="CJ2" s="1">
        <v>0.08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4.6339699600000008</v>
      </c>
      <c r="CL2" s="1">
        <v>15</v>
      </c>
    </row>
    <row r="3" spans="1:90" x14ac:dyDescent="0.25">
      <c r="A3" s="1" t="s">
        <v>162</v>
      </c>
      <c r="B3" s="1">
        <v>4.5</v>
      </c>
      <c r="C3" s="1">
        <v>14</v>
      </c>
      <c r="D3" s="1">
        <v>49.79</v>
      </c>
      <c r="E3" s="1">
        <v>0.11</v>
      </c>
      <c r="F3" s="1">
        <v>7.0000000000000007E-2</v>
      </c>
      <c r="G3" s="1">
        <v>0.1</v>
      </c>
      <c r="H3" s="1">
        <v>1</v>
      </c>
      <c r="I3" s="1">
        <v>0.79</v>
      </c>
      <c r="J3" s="1">
        <v>0.21</v>
      </c>
      <c r="K3" s="1">
        <v>0.64</v>
      </c>
      <c r="L3" s="1">
        <v>0.14000000000000001</v>
      </c>
      <c r="M3" s="1">
        <v>0</v>
      </c>
      <c r="N3" s="1">
        <v>0.21</v>
      </c>
      <c r="O3" s="1">
        <v>0.06</v>
      </c>
      <c r="P3" s="1">
        <v>0.06</v>
      </c>
      <c r="Q3" s="1">
        <v>0</v>
      </c>
      <c r="R3" s="1">
        <v>0</v>
      </c>
      <c r="S3" s="1">
        <v>0</v>
      </c>
      <c r="T3" s="1">
        <v>0</v>
      </c>
      <c r="U3" s="1">
        <v>6.29</v>
      </c>
      <c r="V3" s="1">
        <v>4.29</v>
      </c>
      <c r="W3" s="1">
        <v>68</v>
      </c>
      <c r="X3" s="1">
        <v>1.57</v>
      </c>
      <c r="Y3" s="1">
        <v>0.28999999999999998</v>
      </c>
      <c r="Z3" s="1">
        <v>18</v>
      </c>
      <c r="AA3" s="1">
        <v>0.21</v>
      </c>
      <c r="AB3" s="1">
        <v>7.0000000000000007E-2</v>
      </c>
      <c r="AC3" s="1">
        <v>0.43</v>
      </c>
      <c r="AD3" s="1">
        <v>7.0000000000000007E-2</v>
      </c>
      <c r="AE3" s="1">
        <v>7.0000000000000007E-2</v>
      </c>
      <c r="AF3" s="1">
        <v>7.0000000000000007E-2</v>
      </c>
      <c r="AG3" s="1">
        <v>0</v>
      </c>
      <c r="AH3" s="1">
        <v>7.0000000000000007E-2</v>
      </c>
      <c r="AI3" s="1">
        <v>0</v>
      </c>
      <c r="AJ3" s="1">
        <v>7.0000000000000007E-2</v>
      </c>
      <c r="AK3" s="1">
        <v>14.5</v>
      </c>
      <c r="AL3" s="1">
        <v>7.1</v>
      </c>
      <c r="AM3" s="1">
        <v>7.37</v>
      </c>
      <c r="AN3" s="1">
        <v>0.5</v>
      </c>
      <c r="AO3" s="1">
        <v>2.6</v>
      </c>
      <c r="AP3" s="1">
        <v>4.71</v>
      </c>
      <c r="AQ3" s="1">
        <v>5.36</v>
      </c>
      <c r="AR3" s="1">
        <v>0</v>
      </c>
      <c r="AS3" s="1">
        <v>1.64</v>
      </c>
      <c r="AT3" s="1">
        <v>0.93</v>
      </c>
      <c r="AU3" s="1">
        <v>1.36</v>
      </c>
      <c r="AV3" s="1">
        <v>0.79</v>
      </c>
      <c r="AW3" s="1">
        <v>58</v>
      </c>
      <c r="AX3" s="1">
        <v>2.64</v>
      </c>
      <c r="AY3" s="1">
        <v>0.28999999999999998</v>
      </c>
      <c r="AZ3" s="1">
        <v>0.14000000000000001</v>
      </c>
      <c r="BA3" s="1">
        <v>0.64</v>
      </c>
      <c r="BB3" s="1">
        <v>1.07</v>
      </c>
      <c r="BC3" s="1">
        <v>13.36</v>
      </c>
      <c r="BD3" s="1">
        <v>8.7899999999999991</v>
      </c>
      <c r="BE3" s="1">
        <v>4.79</v>
      </c>
      <c r="BF3" s="1">
        <v>1.1399999999999999</v>
      </c>
      <c r="BG3" s="1">
        <v>2.64</v>
      </c>
      <c r="BH3" s="1">
        <v>2.79</v>
      </c>
      <c r="BI3" s="1">
        <v>1.77</v>
      </c>
      <c r="BJ3" s="1">
        <v>14.07</v>
      </c>
      <c r="BK3" s="1">
        <v>10.57</v>
      </c>
      <c r="BL3" s="1">
        <v>75</v>
      </c>
      <c r="BM3" s="1">
        <v>11.29</v>
      </c>
      <c r="BN3" s="1">
        <v>7.43</v>
      </c>
      <c r="BO3" s="1">
        <v>66</v>
      </c>
      <c r="BP3" s="1">
        <v>6.29</v>
      </c>
      <c r="BQ3" s="1">
        <v>4.29</v>
      </c>
      <c r="BR3" s="1">
        <v>68</v>
      </c>
      <c r="BS3" s="1">
        <v>0</v>
      </c>
      <c r="BT3" s="1">
        <v>0</v>
      </c>
      <c r="BU3" s="1">
        <v>7</v>
      </c>
      <c r="BV3" s="1">
        <v>7</v>
      </c>
      <c r="BW3" s="1">
        <v>4</v>
      </c>
      <c r="BX3" s="1">
        <v>0.64</v>
      </c>
      <c r="BY3" s="1">
        <v>26.79</v>
      </c>
      <c r="BZ3" s="1">
        <v>1.5</v>
      </c>
      <c r="CA3" s="1">
        <v>1.07</v>
      </c>
      <c r="CB3" s="1">
        <v>1.64</v>
      </c>
      <c r="CC3" s="1">
        <v>0.5</v>
      </c>
      <c r="CD3" s="1">
        <v>0</v>
      </c>
      <c r="CE3" s="1">
        <v>0.21</v>
      </c>
      <c r="CF3" s="1">
        <v>7.0000000000000007E-2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3.43400975</v>
      </c>
      <c r="CL3" s="1">
        <v>14</v>
      </c>
    </row>
    <row r="4" spans="1:90" x14ac:dyDescent="0.25">
      <c r="A4" s="1" t="s">
        <v>225</v>
      </c>
      <c r="B4" s="1">
        <v>5.4</v>
      </c>
      <c r="C4" s="1">
        <v>12</v>
      </c>
      <c r="D4" s="1">
        <v>24.33</v>
      </c>
      <c r="E4" s="1">
        <v>0.11</v>
      </c>
      <c r="F4" s="1">
        <v>0.17</v>
      </c>
      <c r="G4" s="1">
        <v>0.2</v>
      </c>
      <c r="H4" s="1">
        <v>3</v>
      </c>
      <c r="I4" s="1">
        <v>0.42</v>
      </c>
      <c r="J4" s="1">
        <v>0.17</v>
      </c>
      <c r="K4" s="1">
        <v>0.25</v>
      </c>
      <c r="L4" s="1">
        <v>0.17</v>
      </c>
      <c r="M4" s="1">
        <v>0</v>
      </c>
      <c r="N4" s="1">
        <v>0</v>
      </c>
      <c r="O4" s="1">
        <v>0.03</v>
      </c>
      <c r="P4" s="1">
        <v>0.03</v>
      </c>
      <c r="Q4" s="1">
        <v>0.08</v>
      </c>
      <c r="R4" s="1">
        <v>0.08</v>
      </c>
      <c r="S4" s="1">
        <v>0</v>
      </c>
      <c r="T4" s="1">
        <v>0</v>
      </c>
      <c r="U4" s="1">
        <v>6.75</v>
      </c>
      <c r="V4" s="1">
        <v>5.67</v>
      </c>
      <c r="W4" s="1">
        <v>84</v>
      </c>
      <c r="X4" s="1">
        <v>2.67</v>
      </c>
      <c r="Y4" s="1">
        <v>0.25</v>
      </c>
      <c r="Z4" s="1">
        <v>9</v>
      </c>
      <c r="AA4" s="1">
        <v>0.75</v>
      </c>
      <c r="AB4" s="1">
        <v>0.33</v>
      </c>
      <c r="AC4" s="1">
        <v>0.5</v>
      </c>
      <c r="AD4" s="1">
        <v>0.25</v>
      </c>
      <c r="AE4" s="1">
        <v>0.12</v>
      </c>
      <c r="AF4" s="1">
        <v>0.17</v>
      </c>
      <c r="AG4" s="1">
        <v>0</v>
      </c>
      <c r="AH4" s="1">
        <v>0.17</v>
      </c>
      <c r="AI4" s="1">
        <v>0</v>
      </c>
      <c r="AJ4" s="1">
        <v>0</v>
      </c>
      <c r="AK4" s="1">
        <v>6.83</v>
      </c>
      <c r="AL4" s="1">
        <v>8.26</v>
      </c>
      <c r="AM4" s="1">
        <v>7.93</v>
      </c>
      <c r="AN4" s="1">
        <v>0.6</v>
      </c>
      <c r="AO4" s="1">
        <v>2.2000000000000002</v>
      </c>
      <c r="AP4" s="1">
        <v>3.67</v>
      </c>
      <c r="AQ4" s="1">
        <v>6.67</v>
      </c>
      <c r="AR4" s="1">
        <v>0.08</v>
      </c>
      <c r="AS4" s="1">
        <v>2</v>
      </c>
      <c r="AT4" s="1">
        <v>0.5</v>
      </c>
      <c r="AU4" s="1">
        <v>0.5</v>
      </c>
      <c r="AV4" s="1">
        <v>0.42</v>
      </c>
      <c r="AW4" s="1">
        <v>84</v>
      </c>
      <c r="AX4" s="1">
        <v>1.17</v>
      </c>
      <c r="AY4" s="1">
        <v>0.17</v>
      </c>
      <c r="AZ4" s="1">
        <v>0</v>
      </c>
      <c r="BA4" s="1">
        <v>0.08</v>
      </c>
      <c r="BB4" s="1">
        <v>0.25</v>
      </c>
      <c r="BC4" s="1">
        <v>12.33</v>
      </c>
      <c r="BD4" s="1">
        <v>7.42</v>
      </c>
      <c r="BE4" s="1">
        <v>4.25</v>
      </c>
      <c r="BF4" s="1">
        <v>1.75</v>
      </c>
      <c r="BG4" s="1">
        <v>2.08</v>
      </c>
      <c r="BH4" s="1">
        <v>1</v>
      </c>
      <c r="BI4" s="1">
        <v>1.1399999999999999</v>
      </c>
      <c r="BJ4" s="1">
        <v>13.75</v>
      </c>
      <c r="BK4" s="1">
        <v>11.83</v>
      </c>
      <c r="BL4" s="1">
        <v>86</v>
      </c>
      <c r="BM4" s="1">
        <v>11.67</v>
      </c>
      <c r="BN4" s="1">
        <v>7.75</v>
      </c>
      <c r="BO4" s="1">
        <v>66</v>
      </c>
      <c r="BP4" s="1">
        <v>6.75</v>
      </c>
      <c r="BQ4" s="1">
        <v>5.67</v>
      </c>
      <c r="BR4" s="1">
        <v>84</v>
      </c>
      <c r="BS4" s="1">
        <v>0.17</v>
      </c>
      <c r="BT4" s="1">
        <v>0</v>
      </c>
      <c r="BU4" s="1">
        <v>2</v>
      </c>
      <c r="BV4" s="1">
        <v>10</v>
      </c>
      <c r="BW4" s="1">
        <v>2</v>
      </c>
      <c r="BX4" s="1">
        <v>0.25</v>
      </c>
      <c r="BY4" s="1">
        <v>22.58</v>
      </c>
      <c r="BZ4" s="1">
        <v>1.42</v>
      </c>
      <c r="CA4" s="1">
        <v>1.17</v>
      </c>
      <c r="CB4" s="1">
        <v>3</v>
      </c>
      <c r="CC4" s="1">
        <v>0.25</v>
      </c>
      <c r="CD4" s="1">
        <v>0</v>
      </c>
      <c r="CE4" s="1">
        <v>0.67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3.5993452999999991</v>
      </c>
      <c r="CL4" s="1">
        <v>11</v>
      </c>
    </row>
    <row r="5" spans="1:90" x14ac:dyDescent="0.25">
      <c r="A5" s="1" t="s">
        <v>118</v>
      </c>
      <c r="B5" s="1">
        <v>4.9000000000000004</v>
      </c>
      <c r="C5" s="1">
        <v>18</v>
      </c>
      <c r="D5" s="1">
        <v>82.33</v>
      </c>
      <c r="E5" s="1">
        <v>0.12</v>
      </c>
      <c r="F5" s="1">
        <v>0</v>
      </c>
      <c r="G5" s="1">
        <v>0.1</v>
      </c>
      <c r="H5" s="1">
        <v>0</v>
      </c>
      <c r="I5" s="1">
        <v>0.56000000000000005</v>
      </c>
      <c r="J5" s="1">
        <v>0.22</v>
      </c>
      <c r="K5" s="1">
        <v>0.06</v>
      </c>
      <c r="L5" s="1">
        <v>0.5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13.28</v>
      </c>
      <c r="V5" s="1">
        <v>11.06</v>
      </c>
      <c r="W5" s="1">
        <v>83</v>
      </c>
      <c r="X5" s="1">
        <v>2.61</v>
      </c>
      <c r="Y5" s="1">
        <v>0.61</v>
      </c>
      <c r="Z5" s="1">
        <v>23</v>
      </c>
      <c r="AA5" s="1">
        <v>2.11</v>
      </c>
      <c r="AB5" s="1">
        <v>0.56000000000000005</v>
      </c>
      <c r="AC5" s="1">
        <v>1.17</v>
      </c>
      <c r="AD5" s="1">
        <v>0.17</v>
      </c>
      <c r="AE5" s="1">
        <v>0.11</v>
      </c>
      <c r="AF5" s="1">
        <v>0</v>
      </c>
      <c r="AG5" s="1">
        <v>0</v>
      </c>
      <c r="AH5" s="1">
        <v>0.11</v>
      </c>
      <c r="AI5" s="1">
        <v>0</v>
      </c>
      <c r="AJ5" s="1">
        <v>0.44</v>
      </c>
      <c r="AK5" s="1">
        <v>2.2799999999999998</v>
      </c>
      <c r="AL5" s="1">
        <v>19.02</v>
      </c>
      <c r="AM5" s="1">
        <v>11.96</v>
      </c>
      <c r="AN5" s="1">
        <v>0.5</v>
      </c>
      <c r="AO5" s="1">
        <v>3.1</v>
      </c>
      <c r="AP5" s="1">
        <v>13.11</v>
      </c>
      <c r="AQ5" s="1">
        <v>13.11</v>
      </c>
      <c r="AR5" s="1">
        <v>0.06</v>
      </c>
      <c r="AS5" s="1">
        <v>2.33</v>
      </c>
      <c r="AT5" s="1">
        <v>0.72</v>
      </c>
      <c r="AU5" s="1">
        <v>1.83</v>
      </c>
      <c r="AV5" s="1">
        <v>1.1100000000000001</v>
      </c>
      <c r="AW5" s="1">
        <v>61</v>
      </c>
      <c r="AX5" s="1">
        <v>5.94</v>
      </c>
      <c r="AY5" s="1">
        <v>0.94</v>
      </c>
      <c r="AZ5" s="1">
        <v>0.17</v>
      </c>
      <c r="BA5" s="1">
        <v>1.06</v>
      </c>
      <c r="BB5" s="1">
        <v>2.17</v>
      </c>
      <c r="BC5" s="1">
        <v>12</v>
      </c>
      <c r="BD5" s="1">
        <v>7.89</v>
      </c>
      <c r="BE5" s="1">
        <v>4.0599999999999996</v>
      </c>
      <c r="BF5" s="1">
        <v>1</v>
      </c>
      <c r="BG5" s="1">
        <v>1.83</v>
      </c>
      <c r="BH5" s="1">
        <v>1.5</v>
      </c>
      <c r="BI5" s="1">
        <v>1.32</v>
      </c>
      <c r="BJ5" s="1">
        <v>51.22</v>
      </c>
      <c r="BK5" s="1">
        <v>45</v>
      </c>
      <c r="BL5" s="1">
        <v>88</v>
      </c>
      <c r="BM5" s="1">
        <v>29.94</v>
      </c>
      <c r="BN5" s="1">
        <v>24.44</v>
      </c>
      <c r="BO5" s="1">
        <v>82</v>
      </c>
      <c r="BP5" s="1">
        <v>13.28</v>
      </c>
      <c r="BQ5" s="1">
        <v>11.06</v>
      </c>
      <c r="BR5" s="1">
        <v>83</v>
      </c>
      <c r="BS5" s="1">
        <v>0.22</v>
      </c>
      <c r="BT5" s="1">
        <v>0.06</v>
      </c>
      <c r="BU5" s="1">
        <v>17</v>
      </c>
      <c r="BV5" s="1">
        <v>1</v>
      </c>
      <c r="BW5" s="1">
        <v>4</v>
      </c>
      <c r="BX5" s="1">
        <v>0.39</v>
      </c>
      <c r="BY5" s="1">
        <v>63.56</v>
      </c>
      <c r="BZ5" s="1">
        <v>0.22</v>
      </c>
      <c r="CA5" s="1">
        <v>6.11</v>
      </c>
      <c r="CB5" s="1">
        <v>3.61</v>
      </c>
      <c r="CC5" s="1">
        <v>0</v>
      </c>
      <c r="CD5" s="1">
        <v>0</v>
      </c>
      <c r="CE5" s="1">
        <v>1.56</v>
      </c>
      <c r="CF5" s="1">
        <v>0.11</v>
      </c>
      <c r="CG5" s="1">
        <v>0.17</v>
      </c>
      <c r="CH5" s="1">
        <v>0</v>
      </c>
      <c r="CI5" s="1">
        <v>0</v>
      </c>
      <c r="CJ5" s="1">
        <v>0</v>
      </c>
      <c r="CK5" s="1">
        <f t="shared" si="0"/>
        <v>3.1187833099999991</v>
      </c>
      <c r="CL5" s="1">
        <v>11</v>
      </c>
    </row>
    <row r="6" spans="1:90" x14ac:dyDescent="0.25">
      <c r="A6" s="1" t="s">
        <v>180</v>
      </c>
      <c r="B6" s="1">
        <v>4.5</v>
      </c>
      <c r="C6" s="1">
        <v>13</v>
      </c>
      <c r="D6" s="1">
        <v>45.31</v>
      </c>
      <c r="E6" s="1">
        <v>0.04</v>
      </c>
      <c r="F6" s="1">
        <v>7.0000000000000007E-2</v>
      </c>
      <c r="G6" s="1">
        <v>0</v>
      </c>
      <c r="H6" s="1">
        <v>1</v>
      </c>
      <c r="I6" s="1">
        <v>0.31</v>
      </c>
      <c r="J6" s="1">
        <v>0.08</v>
      </c>
      <c r="K6" s="1">
        <v>0.15</v>
      </c>
      <c r="L6" s="1">
        <v>0.15</v>
      </c>
      <c r="M6" s="1">
        <v>0</v>
      </c>
      <c r="N6" s="1">
        <v>0.08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6.46</v>
      </c>
      <c r="V6" s="1">
        <v>5.15</v>
      </c>
      <c r="W6" s="1">
        <v>80</v>
      </c>
      <c r="X6" s="1">
        <v>0.31</v>
      </c>
      <c r="Y6" s="1">
        <v>0.08</v>
      </c>
      <c r="Z6" s="1">
        <v>26</v>
      </c>
      <c r="AA6" s="1">
        <v>0</v>
      </c>
      <c r="AB6" s="1">
        <v>0</v>
      </c>
      <c r="AC6" s="1">
        <v>0.62</v>
      </c>
      <c r="AD6" s="1">
        <v>0</v>
      </c>
      <c r="AE6" s="1">
        <v>0.03</v>
      </c>
      <c r="AF6" s="1">
        <v>0.08</v>
      </c>
      <c r="AG6" s="1">
        <v>0</v>
      </c>
      <c r="AH6" s="1">
        <v>0</v>
      </c>
      <c r="AI6" s="1">
        <v>0</v>
      </c>
      <c r="AJ6" s="1">
        <v>0.08</v>
      </c>
      <c r="AK6" s="1">
        <v>3.15</v>
      </c>
      <c r="AL6" s="1">
        <v>8.2200000000000006</v>
      </c>
      <c r="AM6" s="1">
        <v>7.11</v>
      </c>
      <c r="AN6" s="1">
        <v>0.2</v>
      </c>
      <c r="AO6" s="1">
        <v>2.2000000000000002</v>
      </c>
      <c r="AP6" s="1">
        <v>7.08</v>
      </c>
      <c r="AQ6" s="1">
        <v>7.77</v>
      </c>
      <c r="AR6" s="1">
        <v>0</v>
      </c>
      <c r="AS6" s="1">
        <v>1.69</v>
      </c>
      <c r="AT6" s="1">
        <v>0.92</v>
      </c>
      <c r="AU6" s="1">
        <v>1.08</v>
      </c>
      <c r="AV6" s="1">
        <v>0.46</v>
      </c>
      <c r="AW6" s="1">
        <v>43</v>
      </c>
      <c r="AX6" s="1">
        <v>3.85</v>
      </c>
      <c r="AY6" s="1">
        <v>0.23</v>
      </c>
      <c r="AZ6" s="1">
        <v>0</v>
      </c>
      <c r="BA6" s="1">
        <v>0.31</v>
      </c>
      <c r="BB6" s="1">
        <v>0.54</v>
      </c>
      <c r="BC6" s="1">
        <v>12.54</v>
      </c>
      <c r="BD6" s="1">
        <v>8.15</v>
      </c>
      <c r="BE6" s="1">
        <v>4.92</v>
      </c>
      <c r="BF6" s="1">
        <v>0.77</v>
      </c>
      <c r="BG6" s="1">
        <v>2.92</v>
      </c>
      <c r="BH6" s="1">
        <v>2</v>
      </c>
      <c r="BI6" s="1">
        <v>1.54</v>
      </c>
      <c r="BJ6" s="1">
        <v>20.079999999999998</v>
      </c>
      <c r="BK6" s="1">
        <v>16.54</v>
      </c>
      <c r="BL6" s="1">
        <v>82</v>
      </c>
      <c r="BM6" s="1">
        <v>13.31</v>
      </c>
      <c r="BN6" s="1">
        <v>10.77</v>
      </c>
      <c r="BO6" s="1">
        <v>81</v>
      </c>
      <c r="BP6" s="1">
        <v>6.46</v>
      </c>
      <c r="BQ6" s="1">
        <v>5.15</v>
      </c>
      <c r="BR6" s="1">
        <v>80</v>
      </c>
      <c r="BS6" s="1">
        <v>0</v>
      </c>
      <c r="BT6" s="1">
        <v>0</v>
      </c>
      <c r="BU6" s="1">
        <v>5</v>
      </c>
      <c r="BV6" s="1">
        <v>8</v>
      </c>
      <c r="BW6" s="1">
        <v>0</v>
      </c>
      <c r="BX6" s="1">
        <v>0.85</v>
      </c>
      <c r="BY6" s="1">
        <v>26.23</v>
      </c>
      <c r="BZ6" s="1">
        <v>0.46</v>
      </c>
      <c r="CA6" s="1">
        <v>2.31</v>
      </c>
      <c r="CB6" s="1">
        <v>0.38</v>
      </c>
      <c r="CC6" s="1">
        <v>0.15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2.9318726400000004</v>
      </c>
      <c r="CL6" s="1">
        <v>11</v>
      </c>
    </row>
    <row r="7" spans="1:90" x14ac:dyDescent="0.25">
      <c r="A7" s="1" t="s">
        <v>193</v>
      </c>
      <c r="B7" s="1">
        <v>6.9</v>
      </c>
      <c r="C7" s="1">
        <v>19</v>
      </c>
      <c r="D7" s="1">
        <v>83.53</v>
      </c>
      <c r="E7" s="1">
        <v>0.37</v>
      </c>
      <c r="F7" s="1">
        <v>0.41</v>
      </c>
      <c r="G7" s="1">
        <v>0.6</v>
      </c>
      <c r="H7" s="1">
        <v>14</v>
      </c>
      <c r="I7" s="1">
        <v>2.3199999999999998</v>
      </c>
      <c r="J7" s="1">
        <v>0.95</v>
      </c>
      <c r="K7" s="1">
        <v>1.74</v>
      </c>
      <c r="L7" s="1">
        <v>0.57999999999999996</v>
      </c>
      <c r="M7" s="1">
        <v>0.47</v>
      </c>
      <c r="N7" s="1">
        <v>0.11</v>
      </c>
      <c r="O7" s="1">
        <v>0.32</v>
      </c>
      <c r="P7" s="1">
        <v>0.32</v>
      </c>
      <c r="Q7" s="1">
        <v>0.16</v>
      </c>
      <c r="R7" s="1">
        <v>0.16</v>
      </c>
      <c r="S7" s="1">
        <v>0</v>
      </c>
      <c r="T7" s="1">
        <v>0</v>
      </c>
      <c r="U7" s="1">
        <v>8.58</v>
      </c>
      <c r="V7" s="1">
        <v>6.53</v>
      </c>
      <c r="W7" s="1">
        <v>76</v>
      </c>
      <c r="X7" s="1">
        <v>4.74</v>
      </c>
      <c r="Y7" s="1">
        <v>1</v>
      </c>
      <c r="Z7" s="1">
        <v>21</v>
      </c>
      <c r="AA7" s="1">
        <v>2.68</v>
      </c>
      <c r="AB7" s="1">
        <v>0.47</v>
      </c>
      <c r="AC7" s="1">
        <v>1.47</v>
      </c>
      <c r="AD7" s="1">
        <v>0.37</v>
      </c>
      <c r="AE7" s="1">
        <v>0.26</v>
      </c>
      <c r="AF7" s="1">
        <v>0.57999999999999996</v>
      </c>
      <c r="AG7" s="1">
        <v>0</v>
      </c>
      <c r="AH7" s="1">
        <v>0.11</v>
      </c>
      <c r="AI7" s="1">
        <v>0</v>
      </c>
      <c r="AJ7" s="1">
        <v>0.21</v>
      </c>
      <c r="AK7" s="1">
        <v>35.840000000000003</v>
      </c>
      <c r="AL7" s="1">
        <v>21.44</v>
      </c>
      <c r="AM7" s="1">
        <v>20.54</v>
      </c>
      <c r="AN7" s="1">
        <v>2.4</v>
      </c>
      <c r="AO7" s="1">
        <v>5</v>
      </c>
      <c r="AP7" s="1">
        <v>6.79</v>
      </c>
      <c r="AQ7" s="1">
        <v>14.84</v>
      </c>
      <c r="AR7" s="1">
        <v>0.37</v>
      </c>
      <c r="AS7" s="1">
        <v>4.95</v>
      </c>
      <c r="AT7" s="1">
        <v>1.26</v>
      </c>
      <c r="AU7" s="1">
        <v>1.1599999999999999</v>
      </c>
      <c r="AV7" s="1">
        <v>0.57999999999999996</v>
      </c>
      <c r="AW7" s="1">
        <v>50</v>
      </c>
      <c r="AX7" s="1">
        <v>4.53</v>
      </c>
      <c r="AY7" s="1">
        <v>0.21</v>
      </c>
      <c r="AZ7" s="1">
        <v>0.11</v>
      </c>
      <c r="BA7" s="1">
        <v>0.63</v>
      </c>
      <c r="BB7" s="1">
        <v>0.95</v>
      </c>
      <c r="BC7" s="1">
        <v>13.21</v>
      </c>
      <c r="BD7" s="1">
        <v>8.68</v>
      </c>
      <c r="BE7" s="1">
        <v>4.63</v>
      </c>
      <c r="BF7" s="1">
        <v>0.95</v>
      </c>
      <c r="BG7" s="1">
        <v>2.68</v>
      </c>
      <c r="BH7" s="1">
        <v>1.58</v>
      </c>
      <c r="BI7" s="1">
        <v>1.4</v>
      </c>
      <c r="BJ7" s="1">
        <v>19.739999999999998</v>
      </c>
      <c r="BK7" s="1">
        <v>15.16</v>
      </c>
      <c r="BL7" s="1">
        <v>77</v>
      </c>
      <c r="BM7" s="1">
        <v>19.11</v>
      </c>
      <c r="BN7" s="1">
        <v>11.95</v>
      </c>
      <c r="BO7" s="1">
        <v>63</v>
      </c>
      <c r="BP7" s="1">
        <v>8.58</v>
      </c>
      <c r="BQ7" s="1">
        <v>6.53</v>
      </c>
      <c r="BR7" s="1">
        <v>76</v>
      </c>
      <c r="BS7" s="1">
        <v>0.05</v>
      </c>
      <c r="BT7" s="1">
        <v>0.05</v>
      </c>
      <c r="BU7" s="1">
        <v>18</v>
      </c>
      <c r="BV7" s="1">
        <v>1</v>
      </c>
      <c r="BW7" s="1">
        <v>10</v>
      </c>
      <c r="BX7" s="1">
        <v>1.79</v>
      </c>
      <c r="BY7" s="1">
        <v>40.26</v>
      </c>
      <c r="BZ7" s="1">
        <v>4.84</v>
      </c>
      <c r="CA7" s="1">
        <v>1.58</v>
      </c>
      <c r="CB7" s="1">
        <v>4.68</v>
      </c>
      <c r="CC7" s="1">
        <v>0.37</v>
      </c>
      <c r="CD7" s="1">
        <v>0.11</v>
      </c>
      <c r="CE7" s="1">
        <v>2.58</v>
      </c>
      <c r="CF7" s="1">
        <v>0.05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4.5247067400000009</v>
      </c>
      <c r="CL7" s="1">
        <v>10.5</v>
      </c>
    </row>
    <row r="8" spans="1:90" x14ac:dyDescent="0.25">
      <c r="A8" s="1" t="s">
        <v>142</v>
      </c>
      <c r="B8" s="1">
        <v>5</v>
      </c>
      <c r="C8" s="1">
        <v>12</v>
      </c>
      <c r="D8" s="1">
        <v>70.58</v>
      </c>
      <c r="E8" s="1">
        <v>0.18</v>
      </c>
      <c r="F8" s="1">
        <v>0.22</v>
      </c>
      <c r="G8" s="1">
        <v>0.3</v>
      </c>
      <c r="H8" s="1">
        <v>6</v>
      </c>
      <c r="I8" s="1">
        <v>1.08</v>
      </c>
      <c r="J8" s="1">
        <v>0.25</v>
      </c>
      <c r="K8" s="1">
        <v>0.33</v>
      </c>
      <c r="L8" s="1">
        <v>0.75</v>
      </c>
      <c r="M8" s="1">
        <v>0.17</v>
      </c>
      <c r="N8" s="1">
        <v>0</v>
      </c>
      <c r="O8" s="1">
        <v>0.1</v>
      </c>
      <c r="P8" s="1">
        <v>0.1</v>
      </c>
      <c r="Q8" s="1">
        <v>0.08</v>
      </c>
      <c r="R8" s="1">
        <v>0.08</v>
      </c>
      <c r="S8" s="1">
        <v>0</v>
      </c>
      <c r="T8" s="1">
        <v>0</v>
      </c>
      <c r="U8" s="1">
        <v>17.579999999999998</v>
      </c>
      <c r="V8" s="1">
        <v>14.33</v>
      </c>
      <c r="W8" s="1">
        <v>82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1.17</v>
      </c>
      <c r="AD8" s="1">
        <v>0.42</v>
      </c>
      <c r="AE8" s="1">
        <v>0.21</v>
      </c>
      <c r="AF8" s="1">
        <v>0.42</v>
      </c>
      <c r="AG8" s="1">
        <v>0</v>
      </c>
      <c r="AH8" s="1">
        <v>0.17</v>
      </c>
      <c r="AI8" s="1">
        <v>0</v>
      </c>
      <c r="AJ8" s="1">
        <v>0.5</v>
      </c>
      <c r="AK8" s="1">
        <v>8.67</v>
      </c>
      <c r="AL8" s="1">
        <v>17.61</v>
      </c>
      <c r="AM8" s="1">
        <v>21.55</v>
      </c>
      <c r="AN8" s="1">
        <v>1.1000000000000001</v>
      </c>
      <c r="AO8" s="1">
        <v>3.6</v>
      </c>
      <c r="AP8" s="1">
        <v>11.75</v>
      </c>
      <c r="AQ8" s="1">
        <v>17</v>
      </c>
      <c r="AR8" s="1">
        <v>0.33</v>
      </c>
      <c r="AS8" s="1">
        <v>4.08</v>
      </c>
      <c r="AT8" s="1">
        <v>0.25</v>
      </c>
      <c r="AU8" s="1">
        <v>2.5</v>
      </c>
      <c r="AV8" s="1">
        <v>1.33</v>
      </c>
      <c r="AW8" s="1">
        <v>53</v>
      </c>
      <c r="AX8" s="1">
        <v>4.92</v>
      </c>
      <c r="AY8" s="1">
        <v>0.5</v>
      </c>
      <c r="AZ8" s="1">
        <v>0.25</v>
      </c>
      <c r="BA8" s="1">
        <v>0.42</v>
      </c>
      <c r="BB8" s="1">
        <v>1.17</v>
      </c>
      <c r="BC8" s="1">
        <v>10.83</v>
      </c>
      <c r="BD8" s="1">
        <v>6.58</v>
      </c>
      <c r="BE8" s="1">
        <v>3.5</v>
      </c>
      <c r="BF8" s="1">
        <v>0.33</v>
      </c>
      <c r="BG8" s="1">
        <v>2</v>
      </c>
      <c r="BH8" s="1">
        <v>1.25</v>
      </c>
      <c r="BI8" s="1">
        <v>1.1200000000000001</v>
      </c>
      <c r="BJ8" s="1">
        <v>51.42</v>
      </c>
      <c r="BK8" s="1">
        <v>45.58</v>
      </c>
      <c r="BL8" s="1">
        <v>89</v>
      </c>
      <c r="BM8" s="1">
        <v>31.33</v>
      </c>
      <c r="BN8" s="1">
        <v>26.5</v>
      </c>
      <c r="BO8" s="1">
        <v>85</v>
      </c>
      <c r="BP8" s="1">
        <v>17.579999999999998</v>
      </c>
      <c r="BQ8" s="1">
        <v>14.33</v>
      </c>
      <c r="BR8" s="1">
        <v>82</v>
      </c>
      <c r="BS8" s="1">
        <v>0.67</v>
      </c>
      <c r="BT8" s="1">
        <v>0.25</v>
      </c>
      <c r="BU8" s="1">
        <v>9</v>
      </c>
      <c r="BV8" s="1">
        <v>3</v>
      </c>
      <c r="BW8" s="1">
        <v>3</v>
      </c>
      <c r="BX8" s="1">
        <v>1.92</v>
      </c>
      <c r="BY8" s="1">
        <v>64</v>
      </c>
      <c r="BZ8" s="1">
        <v>0.75</v>
      </c>
      <c r="CA8" s="1">
        <v>6.83</v>
      </c>
      <c r="CB8" s="1">
        <v>2.08</v>
      </c>
      <c r="CC8" s="1">
        <v>0.17</v>
      </c>
      <c r="CD8" s="1">
        <v>0</v>
      </c>
      <c r="CE8" s="1">
        <v>0</v>
      </c>
      <c r="CF8" s="1">
        <v>0</v>
      </c>
      <c r="CG8" s="1">
        <v>0.08</v>
      </c>
      <c r="CH8" s="1">
        <v>0</v>
      </c>
      <c r="CI8" s="1">
        <v>0</v>
      </c>
      <c r="CJ8" s="1">
        <v>0</v>
      </c>
      <c r="CK8" s="1">
        <f t="shared" si="0"/>
        <v>3.688615969999999</v>
      </c>
      <c r="CL8" s="1">
        <v>10</v>
      </c>
    </row>
    <row r="9" spans="1:90" x14ac:dyDescent="0.25">
      <c r="A9" s="1" t="s">
        <v>185</v>
      </c>
      <c r="B9" s="1">
        <v>4.9000000000000004</v>
      </c>
      <c r="C9" s="1">
        <v>18</v>
      </c>
      <c r="D9" s="1">
        <v>89.33</v>
      </c>
      <c r="E9" s="1">
        <v>0.11</v>
      </c>
      <c r="F9" s="1">
        <v>0.06</v>
      </c>
      <c r="G9" s="1">
        <v>0.1</v>
      </c>
      <c r="H9" s="1">
        <v>1</v>
      </c>
      <c r="I9" s="1">
        <v>0.94</v>
      </c>
      <c r="J9" s="1">
        <v>0.22</v>
      </c>
      <c r="K9" s="1">
        <v>0.22</v>
      </c>
      <c r="L9" s="1">
        <v>0.72</v>
      </c>
      <c r="M9" s="1">
        <v>0</v>
      </c>
      <c r="N9" s="1">
        <v>0</v>
      </c>
      <c r="O9" s="1">
        <v>0.05</v>
      </c>
      <c r="P9" s="1">
        <v>0.05</v>
      </c>
      <c r="Q9" s="1">
        <v>0</v>
      </c>
      <c r="R9" s="1">
        <v>0</v>
      </c>
      <c r="S9" s="1">
        <v>0</v>
      </c>
      <c r="T9" s="1">
        <v>0</v>
      </c>
      <c r="U9" s="1">
        <v>12.11</v>
      </c>
      <c r="V9" s="1">
        <v>8.56</v>
      </c>
      <c r="W9" s="1">
        <v>71</v>
      </c>
      <c r="X9" s="1">
        <v>3.33</v>
      </c>
      <c r="Y9" s="1">
        <v>0.72</v>
      </c>
      <c r="Z9" s="1">
        <v>22</v>
      </c>
      <c r="AA9" s="1">
        <v>1.67</v>
      </c>
      <c r="AB9" s="1">
        <v>0.39</v>
      </c>
      <c r="AC9" s="1">
        <v>1.1100000000000001</v>
      </c>
      <c r="AD9" s="1">
        <v>0.11</v>
      </c>
      <c r="AE9" s="1">
        <v>0.1</v>
      </c>
      <c r="AF9" s="1">
        <v>0.06</v>
      </c>
      <c r="AG9" s="1">
        <v>0</v>
      </c>
      <c r="AH9" s="1">
        <v>0.11</v>
      </c>
      <c r="AI9" s="1">
        <v>0</v>
      </c>
      <c r="AJ9" s="1">
        <v>0.17</v>
      </c>
      <c r="AK9" s="1">
        <v>8.94</v>
      </c>
      <c r="AL9" s="1">
        <v>16.8</v>
      </c>
      <c r="AM9" s="1">
        <v>17.63</v>
      </c>
      <c r="AN9" s="1">
        <v>0.5</v>
      </c>
      <c r="AO9" s="1">
        <v>3.2</v>
      </c>
      <c r="AP9" s="1">
        <v>14.33</v>
      </c>
      <c r="AQ9" s="1">
        <v>14.83</v>
      </c>
      <c r="AR9" s="1">
        <v>0.17</v>
      </c>
      <c r="AS9" s="1">
        <v>2.39</v>
      </c>
      <c r="AT9" s="1">
        <v>2</v>
      </c>
      <c r="AU9" s="1">
        <v>2.61</v>
      </c>
      <c r="AV9" s="1">
        <v>1.67</v>
      </c>
      <c r="AW9" s="1">
        <v>64</v>
      </c>
      <c r="AX9" s="1">
        <v>5.83</v>
      </c>
      <c r="AY9" s="1">
        <v>1.61</v>
      </c>
      <c r="AZ9" s="1">
        <v>0.5</v>
      </c>
      <c r="BA9" s="1">
        <v>1.56</v>
      </c>
      <c r="BB9" s="1">
        <v>3.67</v>
      </c>
      <c r="BC9" s="1">
        <v>15.89</v>
      </c>
      <c r="BD9" s="1">
        <v>9.61</v>
      </c>
      <c r="BE9" s="1">
        <v>5.72</v>
      </c>
      <c r="BF9" s="1">
        <v>0.67</v>
      </c>
      <c r="BG9" s="1">
        <v>1.78</v>
      </c>
      <c r="BH9" s="1">
        <v>2.33</v>
      </c>
      <c r="BI9" s="1">
        <v>1.83</v>
      </c>
      <c r="BJ9" s="1">
        <v>38.61</v>
      </c>
      <c r="BK9" s="1">
        <v>31.17</v>
      </c>
      <c r="BL9" s="1">
        <v>81</v>
      </c>
      <c r="BM9" s="1">
        <v>23.33</v>
      </c>
      <c r="BN9" s="1">
        <v>15.56</v>
      </c>
      <c r="BO9" s="1">
        <v>67</v>
      </c>
      <c r="BP9" s="1">
        <v>12.11</v>
      </c>
      <c r="BQ9" s="1">
        <v>8.56</v>
      </c>
      <c r="BR9" s="1">
        <v>71</v>
      </c>
      <c r="BS9" s="1">
        <v>0.11</v>
      </c>
      <c r="BT9" s="1">
        <v>0.06</v>
      </c>
      <c r="BU9" s="1">
        <v>18</v>
      </c>
      <c r="BV9" s="1">
        <v>0</v>
      </c>
      <c r="BW9" s="1">
        <v>1</v>
      </c>
      <c r="BX9" s="1">
        <v>0.83</v>
      </c>
      <c r="BY9" s="1">
        <v>61.83</v>
      </c>
      <c r="BZ9" s="1">
        <v>0.94</v>
      </c>
      <c r="CA9" s="1">
        <v>5.33</v>
      </c>
      <c r="CB9" s="1">
        <v>4.22</v>
      </c>
      <c r="CC9" s="1">
        <v>0.17</v>
      </c>
      <c r="CD9" s="1">
        <v>0</v>
      </c>
      <c r="CE9" s="1">
        <v>1.44</v>
      </c>
      <c r="CF9" s="1">
        <v>0.17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3.4752019800000009</v>
      </c>
      <c r="CL9" s="1">
        <v>10</v>
      </c>
    </row>
    <row r="10" spans="1:90" x14ac:dyDescent="0.25">
      <c r="A10" s="1" t="s">
        <v>96</v>
      </c>
      <c r="B10" s="1">
        <v>5.5</v>
      </c>
      <c r="C10" s="1">
        <v>16</v>
      </c>
      <c r="D10" s="1">
        <v>86.5</v>
      </c>
      <c r="E10" s="1">
        <v>0.05</v>
      </c>
      <c r="F10" s="1">
        <v>7.0000000000000007E-2</v>
      </c>
      <c r="G10" s="1">
        <v>0.1</v>
      </c>
      <c r="H10" s="1">
        <v>3</v>
      </c>
      <c r="I10" s="1">
        <v>1</v>
      </c>
      <c r="J10" s="1">
        <v>0.31</v>
      </c>
      <c r="K10" s="1">
        <v>0.5</v>
      </c>
      <c r="L10" s="1">
        <v>0.5</v>
      </c>
      <c r="M10" s="1">
        <v>0</v>
      </c>
      <c r="N10" s="1">
        <v>0.31</v>
      </c>
      <c r="O10" s="1">
        <v>0.06</v>
      </c>
      <c r="P10" s="1">
        <v>0.06</v>
      </c>
      <c r="Q10" s="1">
        <v>0.12</v>
      </c>
      <c r="R10" s="1">
        <v>0</v>
      </c>
      <c r="S10" s="1">
        <v>0.12</v>
      </c>
      <c r="T10" s="1">
        <v>0</v>
      </c>
      <c r="U10" s="1">
        <v>22.06</v>
      </c>
      <c r="V10" s="1">
        <v>19.5</v>
      </c>
      <c r="W10" s="1">
        <v>88</v>
      </c>
      <c r="X10" s="1">
        <v>0.19</v>
      </c>
      <c r="Y10" s="1">
        <v>0.12</v>
      </c>
      <c r="Z10" s="1">
        <v>63</v>
      </c>
      <c r="AA10" s="1">
        <v>0</v>
      </c>
      <c r="AB10" s="1">
        <v>0</v>
      </c>
      <c r="AC10" s="1">
        <v>0.94</v>
      </c>
      <c r="AD10" s="1">
        <v>0</v>
      </c>
      <c r="AE10" s="1">
        <v>0.05</v>
      </c>
      <c r="AF10" s="1">
        <v>0.06</v>
      </c>
      <c r="AG10" s="1">
        <v>0</v>
      </c>
      <c r="AH10" s="1">
        <v>0.25</v>
      </c>
      <c r="AI10" s="1">
        <v>0</v>
      </c>
      <c r="AJ10" s="1">
        <v>0.56000000000000005</v>
      </c>
      <c r="AK10" s="1">
        <v>10.5</v>
      </c>
      <c r="AL10" s="1">
        <v>17.61</v>
      </c>
      <c r="AM10" s="1">
        <v>20.239999999999998</v>
      </c>
      <c r="AN10" s="1">
        <v>0.5</v>
      </c>
      <c r="AO10" s="1">
        <v>3.1</v>
      </c>
      <c r="AP10" s="1">
        <v>13.88</v>
      </c>
      <c r="AQ10" s="1">
        <v>16.690000000000001</v>
      </c>
      <c r="AR10" s="1">
        <v>0.12</v>
      </c>
      <c r="AS10" s="1">
        <v>3.19</v>
      </c>
      <c r="AT10" s="1">
        <v>0.5</v>
      </c>
      <c r="AU10" s="1">
        <v>2.44</v>
      </c>
      <c r="AV10" s="1">
        <v>1.44</v>
      </c>
      <c r="AW10" s="1">
        <v>59</v>
      </c>
      <c r="AX10" s="1">
        <v>8.5</v>
      </c>
      <c r="AY10" s="1">
        <v>0.88</v>
      </c>
      <c r="AZ10" s="1">
        <v>0.19</v>
      </c>
      <c r="BA10" s="1">
        <v>0.62</v>
      </c>
      <c r="BB10" s="1">
        <v>1.69</v>
      </c>
      <c r="BC10" s="1">
        <v>5.69</v>
      </c>
      <c r="BD10" s="1">
        <v>3.81</v>
      </c>
      <c r="BE10" s="1">
        <v>2</v>
      </c>
      <c r="BF10" s="1">
        <v>0.56000000000000005</v>
      </c>
      <c r="BG10" s="1">
        <v>1.06</v>
      </c>
      <c r="BH10" s="1">
        <v>0.69</v>
      </c>
      <c r="BI10" s="1">
        <v>0.62</v>
      </c>
      <c r="BJ10" s="1">
        <v>82.44</v>
      </c>
      <c r="BK10" s="1">
        <v>76.12</v>
      </c>
      <c r="BL10" s="1">
        <v>92</v>
      </c>
      <c r="BM10" s="1">
        <v>49.62</v>
      </c>
      <c r="BN10" s="1">
        <v>45.44</v>
      </c>
      <c r="BO10" s="1">
        <v>92</v>
      </c>
      <c r="BP10" s="1">
        <v>22.06</v>
      </c>
      <c r="BQ10" s="1">
        <v>19.5</v>
      </c>
      <c r="BR10" s="1">
        <v>88</v>
      </c>
      <c r="BS10" s="1">
        <v>0.12</v>
      </c>
      <c r="BT10" s="1">
        <v>0.06</v>
      </c>
      <c r="BU10" s="1">
        <v>16</v>
      </c>
      <c r="BV10" s="1">
        <v>0</v>
      </c>
      <c r="BW10" s="1">
        <v>2</v>
      </c>
      <c r="BX10" s="1">
        <v>0.56000000000000005</v>
      </c>
      <c r="BY10" s="1">
        <v>93.44</v>
      </c>
      <c r="BZ10" s="1">
        <v>1.38</v>
      </c>
      <c r="CA10" s="1">
        <v>10.5</v>
      </c>
      <c r="CB10" s="1">
        <v>2.12</v>
      </c>
      <c r="CC10" s="1">
        <v>0.06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2.9115899600000006</v>
      </c>
      <c r="CL10" s="1">
        <v>9</v>
      </c>
    </row>
    <row r="11" spans="1:90" x14ac:dyDescent="0.25">
      <c r="A11" s="1" t="s">
        <v>132</v>
      </c>
      <c r="B11" s="1">
        <v>8.6</v>
      </c>
      <c r="C11" s="1">
        <v>15</v>
      </c>
      <c r="D11" s="1">
        <v>50.07</v>
      </c>
      <c r="E11" s="1">
        <v>0.2</v>
      </c>
      <c r="F11" s="1">
        <v>0.23</v>
      </c>
      <c r="G11" s="1">
        <v>0.5</v>
      </c>
      <c r="H11" s="1">
        <v>10</v>
      </c>
      <c r="I11" s="1">
        <v>2.0699999999999998</v>
      </c>
      <c r="J11" s="1">
        <v>0.73</v>
      </c>
      <c r="K11" s="1">
        <v>1.33</v>
      </c>
      <c r="L11" s="1">
        <v>0.73</v>
      </c>
      <c r="M11" s="1">
        <v>0.4</v>
      </c>
      <c r="N11" s="1">
        <v>0.13</v>
      </c>
      <c r="O11" s="1">
        <v>0.23</v>
      </c>
      <c r="P11" s="1">
        <v>0.28000000000000003</v>
      </c>
      <c r="Q11" s="1">
        <v>0.33</v>
      </c>
      <c r="R11" s="1">
        <v>0.33</v>
      </c>
      <c r="S11" s="1">
        <v>0</v>
      </c>
      <c r="T11" s="1">
        <v>0</v>
      </c>
      <c r="U11" s="1">
        <v>14.27</v>
      </c>
      <c r="V11" s="1">
        <v>12.4</v>
      </c>
      <c r="W11" s="1">
        <v>87</v>
      </c>
      <c r="X11" s="1">
        <v>3.67</v>
      </c>
      <c r="Y11" s="1">
        <v>1</v>
      </c>
      <c r="Z11" s="1">
        <v>27</v>
      </c>
      <c r="AA11" s="1">
        <v>2.4</v>
      </c>
      <c r="AB11" s="1">
        <v>7.0000000000000007E-2</v>
      </c>
      <c r="AC11" s="1">
        <v>1.6</v>
      </c>
      <c r="AD11" s="1">
        <v>0.33</v>
      </c>
      <c r="AE11" s="1">
        <v>0.24</v>
      </c>
      <c r="AF11" s="1">
        <v>0.33</v>
      </c>
      <c r="AG11" s="1">
        <v>0</v>
      </c>
      <c r="AH11" s="1">
        <v>0</v>
      </c>
      <c r="AI11" s="1">
        <v>0</v>
      </c>
      <c r="AJ11" s="1">
        <v>0.2</v>
      </c>
      <c r="AK11" s="1">
        <v>26.53</v>
      </c>
      <c r="AL11" s="1">
        <v>25.82</v>
      </c>
      <c r="AM11" s="1">
        <v>22.29</v>
      </c>
      <c r="AN11" s="1">
        <v>2.1</v>
      </c>
      <c r="AO11" s="1">
        <v>4.5</v>
      </c>
      <c r="AP11" s="1">
        <v>8.33</v>
      </c>
      <c r="AQ11" s="1">
        <v>17.329999999999998</v>
      </c>
      <c r="AR11" s="1">
        <v>0.2</v>
      </c>
      <c r="AS11" s="1">
        <v>4.53</v>
      </c>
      <c r="AT11" s="1">
        <v>0.53</v>
      </c>
      <c r="AU11" s="1">
        <v>0.33</v>
      </c>
      <c r="AV11" s="1">
        <v>0.13</v>
      </c>
      <c r="AW11" s="1">
        <v>39</v>
      </c>
      <c r="AX11" s="1">
        <v>2.6</v>
      </c>
      <c r="AY11" s="1">
        <v>0.13</v>
      </c>
      <c r="AZ11" s="1">
        <v>7.0000000000000007E-2</v>
      </c>
      <c r="BA11" s="1">
        <v>0.27</v>
      </c>
      <c r="BB11" s="1">
        <v>0.47</v>
      </c>
      <c r="BC11" s="1">
        <v>7.27</v>
      </c>
      <c r="BD11" s="1">
        <v>4.4000000000000004</v>
      </c>
      <c r="BE11" s="1">
        <v>2.4700000000000002</v>
      </c>
      <c r="BF11" s="1">
        <v>0.73</v>
      </c>
      <c r="BG11" s="1">
        <v>0.93</v>
      </c>
      <c r="BH11" s="1">
        <v>0.8</v>
      </c>
      <c r="BI11" s="1">
        <v>0.74</v>
      </c>
      <c r="BJ11" s="1">
        <v>28.47</v>
      </c>
      <c r="BK11" s="1">
        <v>25.53</v>
      </c>
      <c r="BL11" s="1">
        <v>90</v>
      </c>
      <c r="BM11" s="1">
        <v>26</v>
      </c>
      <c r="BN11" s="1">
        <v>21.13</v>
      </c>
      <c r="BO11" s="1">
        <v>81</v>
      </c>
      <c r="BP11" s="1">
        <v>14.27</v>
      </c>
      <c r="BQ11" s="1">
        <v>12.4</v>
      </c>
      <c r="BR11" s="1">
        <v>87</v>
      </c>
      <c r="BS11" s="1">
        <v>0.33</v>
      </c>
      <c r="BT11" s="1">
        <v>0.27</v>
      </c>
      <c r="BU11" s="1">
        <v>7</v>
      </c>
      <c r="BV11" s="1">
        <v>8</v>
      </c>
      <c r="BW11" s="1">
        <v>2</v>
      </c>
      <c r="BX11" s="1">
        <v>1.07</v>
      </c>
      <c r="BY11" s="1">
        <v>42.4</v>
      </c>
      <c r="BZ11" s="1">
        <v>4.13</v>
      </c>
      <c r="CA11" s="1">
        <v>1.53</v>
      </c>
      <c r="CB11" s="1">
        <v>4.5999999999999996</v>
      </c>
      <c r="CC11" s="1">
        <v>0.27</v>
      </c>
      <c r="CD11" s="1">
        <v>0</v>
      </c>
      <c r="CE11" s="1">
        <v>1.87</v>
      </c>
      <c r="CF11" s="1">
        <v>7.0000000000000007E-2</v>
      </c>
      <c r="CG11" s="1">
        <v>0.33</v>
      </c>
      <c r="CH11" s="1">
        <v>0</v>
      </c>
      <c r="CI11" s="1">
        <v>7.0000000000000007E-2</v>
      </c>
      <c r="CJ11" s="1">
        <v>7.0000000000000007E-2</v>
      </c>
      <c r="CK11" s="1">
        <f t="shared" si="0"/>
        <v>5.7671761900000025</v>
      </c>
      <c r="CL11" s="1">
        <v>9</v>
      </c>
    </row>
    <row r="12" spans="1:90" x14ac:dyDescent="0.25">
      <c r="A12" s="1" t="s">
        <v>210</v>
      </c>
      <c r="B12" s="1">
        <v>5.8</v>
      </c>
      <c r="C12" s="1">
        <v>13</v>
      </c>
      <c r="D12" s="1">
        <v>38.31</v>
      </c>
      <c r="E12" s="1">
        <v>0.09</v>
      </c>
      <c r="F12" s="1">
        <v>0.15</v>
      </c>
      <c r="G12" s="1">
        <v>0.1</v>
      </c>
      <c r="H12" s="1">
        <v>3</v>
      </c>
      <c r="I12" s="1">
        <v>0.38</v>
      </c>
      <c r="J12" s="1">
        <v>0.15</v>
      </c>
      <c r="K12" s="1">
        <v>0.08</v>
      </c>
      <c r="L12" s="1">
        <v>0.31</v>
      </c>
      <c r="M12" s="1">
        <v>0.08</v>
      </c>
      <c r="N12" s="1">
        <v>0</v>
      </c>
      <c r="O12" s="1">
        <v>0.01</v>
      </c>
      <c r="P12" s="1">
        <v>7.0000000000000007E-2</v>
      </c>
      <c r="Q12" s="1">
        <v>0.15</v>
      </c>
      <c r="R12" s="1">
        <v>0.08</v>
      </c>
      <c r="S12" s="1">
        <v>0.08</v>
      </c>
      <c r="T12" s="1">
        <v>0</v>
      </c>
      <c r="U12" s="1">
        <v>8.3800000000000008</v>
      </c>
      <c r="V12" s="1">
        <v>7.62</v>
      </c>
      <c r="W12" s="1">
        <v>91</v>
      </c>
      <c r="X12" s="1">
        <v>1.54</v>
      </c>
      <c r="Y12" s="1">
        <v>0.23</v>
      </c>
      <c r="Z12" s="1">
        <v>15</v>
      </c>
      <c r="AA12" s="1">
        <v>1.31</v>
      </c>
      <c r="AB12" s="1">
        <v>0</v>
      </c>
      <c r="AC12" s="1">
        <v>0.92</v>
      </c>
      <c r="AD12" s="1">
        <v>0.08</v>
      </c>
      <c r="AE12" s="1">
        <v>7.0000000000000007E-2</v>
      </c>
      <c r="AF12" s="1">
        <v>0.08</v>
      </c>
      <c r="AG12" s="1">
        <v>0</v>
      </c>
      <c r="AH12" s="1">
        <v>0</v>
      </c>
      <c r="AI12" s="1">
        <v>0</v>
      </c>
      <c r="AJ12" s="1">
        <v>0.08</v>
      </c>
      <c r="AK12" s="1">
        <v>4.46</v>
      </c>
      <c r="AL12" s="1">
        <v>12.7</v>
      </c>
      <c r="AM12" s="1">
        <v>11.86</v>
      </c>
      <c r="AN12" s="1">
        <v>0.6</v>
      </c>
      <c r="AO12" s="1">
        <v>2.6</v>
      </c>
      <c r="AP12" s="1">
        <v>8.69</v>
      </c>
      <c r="AQ12" s="1">
        <v>12.15</v>
      </c>
      <c r="AR12" s="1">
        <v>0.23</v>
      </c>
      <c r="AS12" s="1">
        <v>2.62</v>
      </c>
      <c r="AT12" s="1">
        <v>0.69</v>
      </c>
      <c r="AU12" s="1">
        <v>0.77</v>
      </c>
      <c r="AV12" s="1">
        <v>0.46</v>
      </c>
      <c r="AW12" s="1">
        <v>60</v>
      </c>
      <c r="AX12" s="1">
        <v>3.23</v>
      </c>
      <c r="AY12" s="1">
        <v>0.15</v>
      </c>
      <c r="AZ12" s="1">
        <v>0</v>
      </c>
      <c r="BA12" s="1">
        <v>0.38</v>
      </c>
      <c r="BB12" s="1">
        <v>0.54</v>
      </c>
      <c r="BC12" s="1">
        <v>13.38</v>
      </c>
      <c r="BD12" s="1">
        <v>8.69</v>
      </c>
      <c r="BE12" s="1">
        <v>5</v>
      </c>
      <c r="BF12" s="1">
        <v>0.92</v>
      </c>
      <c r="BG12" s="1">
        <v>2.77</v>
      </c>
      <c r="BH12" s="1">
        <v>1.85</v>
      </c>
      <c r="BI12" s="1">
        <v>1.53</v>
      </c>
      <c r="BJ12" s="1">
        <v>26.85</v>
      </c>
      <c r="BK12" s="1">
        <v>25.08</v>
      </c>
      <c r="BL12" s="1">
        <v>93</v>
      </c>
      <c r="BM12" s="1">
        <v>16.850000000000001</v>
      </c>
      <c r="BN12" s="1">
        <v>14.31</v>
      </c>
      <c r="BO12" s="1">
        <v>85</v>
      </c>
      <c r="BP12" s="1">
        <v>8.3800000000000008</v>
      </c>
      <c r="BQ12" s="1">
        <v>7.62</v>
      </c>
      <c r="BR12" s="1">
        <v>91</v>
      </c>
      <c r="BS12" s="1">
        <v>0</v>
      </c>
      <c r="BT12" s="1">
        <v>0</v>
      </c>
      <c r="BU12" s="1">
        <v>4</v>
      </c>
      <c r="BV12" s="1">
        <v>9</v>
      </c>
      <c r="BW12" s="1">
        <v>4</v>
      </c>
      <c r="BX12" s="1">
        <v>0.92</v>
      </c>
      <c r="BY12" s="1">
        <v>34</v>
      </c>
      <c r="BZ12" s="1">
        <v>1</v>
      </c>
      <c r="CA12" s="1">
        <v>1.69</v>
      </c>
      <c r="CB12" s="1">
        <v>2.15</v>
      </c>
      <c r="CC12" s="1">
        <v>0.15</v>
      </c>
      <c r="CD12" s="1">
        <v>0</v>
      </c>
      <c r="CE12" s="1">
        <v>1.1499999999999999</v>
      </c>
      <c r="CF12" s="1">
        <v>0</v>
      </c>
      <c r="CG12" s="1">
        <v>0.08</v>
      </c>
      <c r="CH12" s="1">
        <v>0</v>
      </c>
      <c r="CI12" s="1">
        <v>0.08</v>
      </c>
      <c r="CJ12" s="1">
        <v>0.08</v>
      </c>
      <c r="CK12" s="1">
        <f t="shared" si="0"/>
        <v>3.6432246000000008</v>
      </c>
      <c r="CL12" s="1">
        <v>9</v>
      </c>
    </row>
    <row r="13" spans="1:90" x14ac:dyDescent="0.25">
      <c r="A13" s="1" t="s">
        <v>155</v>
      </c>
      <c r="B13" s="1">
        <v>5.5</v>
      </c>
      <c r="C13" s="1">
        <v>15</v>
      </c>
      <c r="D13" s="1">
        <v>73.930000000000007</v>
      </c>
      <c r="E13" s="1">
        <v>0.14000000000000001</v>
      </c>
      <c r="F13" s="1">
        <v>7.0000000000000007E-2</v>
      </c>
      <c r="G13" s="1">
        <v>0.2</v>
      </c>
      <c r="H13" s="1">
        <v>1</v>
      </c>
      <c r="I13" s="1">
        <v>0.93</v>
      </c>
      <c r="J13" s="1">
        <v>0.27</v>
      </c>
      <c r="K13" s="1">
        <v>0.73</v>
      </c>
      <c r="L13" s="1">
        <v>0.2</v>
      </c>
      <c r="M13" s="1">
        <v>7.0000000000000007E-2</v>
      </c>
      <c r="N13" s="1">
        <v>0</v>
      </c>
      <c r="O13" s="1">
        <v>0.08</v>
      </c>
      <c r="P13" s="1">
        <v>0.08</v>
      </c>
      <c r="Q13" s="1">
        <v>0</v>
      </c>
      <c r="R13" s="1">
        <v>0</v>
      </c>
      <c r="S13" s="1">
        <v>0</v>
      </c>
      <c r="T13" s="1">
        <v>0</v>
      </c>
      <c r="U13" s="1">
        <v>10.33</v>
      </c>
      <c r="V13" s="1">
        <v>7.6</v>
      </c>
      <c r="W13" s="1">
        <v>74</v>
      </c>
      <c r="X13" s="1">
        <v>3.67</v>
      </c>
      <c r="Y13" s="1">
        <v>0.13</v>
      </c>
      <c r="Z13" s="1">
        <v>4</v>
      </c>
      <c r="AA13" s="1">
        <v>0.2</v>
      </c>
      <c r="AB13" s="1">
        <v>0</v>
      </c>
      <c r="AC13" s="1">
        <v>1.27</v>
      </c>
      <c r="AD13" s="1">
        <v>7.0000000000000007E-2</v>
      </c>
      <c r="AE13" s="1">
        <v>0.1</v>
      </c>
      <c r="AF13" s="1">
        <v>7.0000000000000007E-2</v>
      </c>
      <c r="AG13" s="1">
        <v>0</v>
      </c>
      <c r="AH13" s="1">
        <v>0.13</v>
      </c>
      <c r="AI13" s="1">
        <v>0</v>
      </c>
      <c r="AJ13" s="1">
        <v>7.0000000000000007E-2</v>
      </c>
      <c r="AK13" s="1">
        <v>14.27</v>
      </c>
      <c r="AL13" s="1">
        <v>15.59</v>
      </c>
      <c r="AM13" s="1">
        <v>8.67</v>
      </c>
      <c r="AN13" s="1">
        <v>0.7</v>
      </c>
      <c r="AO13" s="1">
        <v>3</v>
      </c>
      <c r="AP13" s="1">
        <v>6</v>
      </c>
      <c r="AQ13" s="1">
        <v>6.6</v>
      </c>
      <c r="AR13" s="1">
        <v>0</v>
      </c>
      <c r="AS13" s="1">
        <v>1.93</v>
      </c>
      <c r="AT13" s="1">
        <v>2.13</v>
      </c>
      <c r="AU13" s="1">
        <v>1.2</v>
      </c>
      <c r="AV13" s="1">
        <v>0.87</v>
      </c>
      <c r="AW13" s="1">
        <v>73</v>
      </c>
      <c r="AX13" s="1">
        <v>3.67</v>
      </c>
      <c r="AY13" s="1">
        <v>0.6</v>
      </c>
      <c r="AZ13" s="1">
        <v>0</v>
      </c>
      <c r="BA13" s="1">
        <v>0.53</v>
      </c>
      <c r="BB13" s="1">
        <v>1.1299999999999999</v>
      </c>
      <c r="BC13" s="1">
        <v>17</v>
      </c>
      <c r="BD13" s="1">
        <v>10.4</v>
      </c>
      <c r="BE13" s="1">
        <v>6.27</v>
      </c>
      <c r="BF13" s="1">
        <v>0.73</v>
      </c>
      <c r="BG13" s="1">
        <v>1.93</v>
      </c>
      <c r="BH13" s="1">
        <v>2.67</v>
      </c>
      <c r="BI13" s="1">
        <v>2.0299999999999998</v>
      </c>
      <c r="BJ13" s="1">
        <v>24.67</v>
      </c>
      <c r="BK13" s="1">
        <v>18.13</v>
      </c>
      <c r="BL13" s="1">
        <v>73</v>
      </c>
      <c r="BM13" s="1">
        <v>19.670000000000002</v>
      </c>
      <c r="BN13" s="1">
        <v>11.73</v>
      </c>
      <c r="BO13" s="1">
        <v>60</v>
      </c>
      <c r="BP13" s="1">
        <v>10.33</v>
      </c>
      <c r="BQ13" s="1">
        <v>7.6</v>
      </c>
      <c r="BR13" s="1">
        <v>74</v>
      </c>
      <c r="BS13" s="1">
        <v>7.0000000000000007E-2</v>
      </c>
      <c r="BT13" s="1">
        <v>0</v>
      </c>
      <c r="BU13" s="1">
        <v>13</v>
      </c>
      <c r="BV13" s="1">
        <v>2</v>
      </c>
      <c r="BW13" s="1">
        <v>6</v>
      </c>
      <c r="BX13" s="1">
        <v>1.27</v>
      </c>
      <c r="BY13" s="1">
        <v>43.27</v>
      </c>
      <c r="BZ13" s="1">
        <v>2.6</v>
      </c>
      <c r="CA13" s="1">
        <v>2.33</v>
      </c>
      <c r="CB13" s="1">
        <v>4.07</v>
      </c>
      <c r="CC13" s="1">
        <v>7.0000000000000007E-2</v>
      </c>
      <c r="CD13" s="1">
        <v>0</v>
      </c>
      <c r="CE13" s="1">
        <v>0.2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3.1828094999999998</v>
      </c>
      <c r="CL13" s="1">
        <v>9</v>
      </c>
    </row>
    <row r="14" spans="1:90" x14ac:dyDescent="0.25">
      <c r="A14" s="1" t="s">
        <v>116</v>
      </c>
      <c r="B14" s="1">
        <v>5.9</v>
      </c>
      <c r="C14" s="1">
        <v>10</v>
      </c>
      <c r="D14" s="1">
        <v>54.6</v>
      </c>
      <c r="E14" s="1">
        <v>0.14000000000000001</v>
      </c>
      <c r="F14" s="1">
        <v>0.21</v>
      </c>
      <c r="G14" s="1">
        <v>0.2</v>
      </c>
      <c r="H14" s="1">
        <v>3</v>
      </c>
      <c r="I14" s="1">
        <v>1</v>
      </c>
      <c r="J14" s="1">
        <v>0.3</v>
      </c>
      <c r="K14" s="1">
        <v>0.6</v>
      </c>
      <c r="L14" s="1">
        <v>0.4</v>
      </c>
      <c r="M14" s="1">
        <v>0.3</v>
      </c>
      <c r="N14" s="1">
        <v>0.1</v>
      </c>
      <c r="O14" s="1">
        <v>0.14000000000000001</v>
      </c>
      <c r="P14" s="1">
        <v>0.14000000000000001</v>
      </c>
      <c r="Q14" s="1">
        <v>0.1</v>
      </c>
      <c r="R14" s="1">
        <v>0</v>
      </c>
      <c r="S14" s="1">
        <v>0.1</v>
      </c>
      <c r="T14" s="1">
        <v>0</v>
      </c>
      <c r="U14" s="1">
        <v>8.6</v>
      </c>
      <c r="V14" s="1">
        <v>5.5</v>
      </c>
      <c r="W14" s="1">
        <v>64</v>
      </c>
      <c r="X14" s="1">
        <v>0.2</v>
      </c>
      <c r="Y14" s="1">
        <v>0</v>
      </c>
      <c r="Z14" s="1">
        <v>0</v>
      </c>
      <c r="AA14" s="1">
        <v>0</v>
      </c>
      <c r="AB14" s="1">
        <v>0</v>
      </c>
      <c r="AC14" s="1">
        <v>0.3</v>
      </c>
      <c r="AD14" s="1">
        <v>0.1</v>
      </c>
      <c r="AE14" s="1">
        <v>7.0000000000000007E-2</v>
      </c>
      <c r="AF14" s="1">
        <v>0.2</v>
      </c>
      <c r="AG14" s="1">
        <v>0</v>
      </c>
      <c r="AH14" s="1">
        <v>0.1</v>
      </c>
      <c r="AI14" s="1">
        <v>0</v>
      </c>
      <c r="AJ14" s="1">
        <v>0.1</v>
      </c>
      <c r="AK14" s="1">
        <v>10.1</v>
      </c>
      <c r="AL14" s="1">
        <v>6.23</v>
      </c>
      <c r="AM14" s="1">
        <v>10.78</v>
      </c>
      <c r="AN14" s="1">
        <v>0.9</v>
      </c>
      <c r="AO14" s="1">
        <v>2.9</v>
      </c>
      <c r="AP14" s="1">
        <v>6</v>
      </c>
      <c r="AQ14" s="1">
        <v>9.6</v>
      </c>
      <c r="AR14" s="1">
        <v>0.2</v>
      </c>
      <c r="AS14" s="1">
        <v>2.7</v>
      </c>
      <c r="AT14" s="1">
        <v>0.6</v>
      </c>
      <c r="AU14" s="1">
        <v>1.6</v>
      </c>
      <c r="AV14" s="1">
        <v>1</v>
      </c>
      <c r="AW14" s="1">
        <v>63</v>
      </c>
      <c r="AX14" s="1">
        <v>3.6</v>
      </c>
      <c r="AY14" s="1">
        <v>0.6</v>
      </c>
      <c r="AZ14" s="1">
        <v>0.1</v>
      </c>
      <c r="BA14" s="1">
        <v>0.6</v>
      </c>
      <c r="BB14" s="1">
        <v>1.3</v>
      </c>
      <c r="BC14" s="1">
        <v>13</v>
      </c>
      <c r="BD14" s="1">
        <v>8.6</v>
      </c>
      <c r="BE14" s="1">
        <v>4.5</v>
      </c>
      <c r="BF14" s="1">
        <v>0.7</v>
      </c>
      <c r="BG14" s="1">
        <v>1.9</v>
      </c>
      <c r="BH14" s="1">
        <v>1.5</v>
      </c>
      <c r="BI14" s="1">
        <v>1.32</v>
      </c>
      <c r="BJ14" s="1">
        <v>22</v>
      </c>
      <c r="BK14" s="1">
        <v>15.9</v>
      </c>
      <c r="BL14" s="1">
        <v>72</v>
      </c>
      <c r="BM14" s="1">
        <v>13.9</v>
      </c>
      <c r="BN14" s="1">
        <v>9.1999999999999993</v>
      </c>
      <c r="BO14" s="1">
        <v>66</v>
      </c>
      <c r="BP14" s="1">
        <v>8.6</v>
      </c>
      <c r="BQ14" s="1">
        <v>5.5</v>
      </c>
      <c r="BR14" s="1">
        <v>64</v>
      </c>
      <c r="BS14" s="1">
        <v>0.4</v>
      </c>
      <c r="BT14" s="1">
        <v>0.1</v>
      </c>
      <c r="BU14" s="1">
        <v>6</v>
      </c>
      <c r="BV14" s="1">
        <v>4</v>
      </c>
      <c r="BW14" s="1">
        <v>3</v>
      </c>
      <c r="BX14" s="1">
        <v>0.9</v>
      </c>
      <c r="BY14" s="1">
        <v>32.700000000000003</v>
      </c>
      <c r="BZ14" s="1">
        <v>2</v>
      </c>
      <c r="CA14" s="1">
        <v>3</v>
      </c>
      <c r="CB14" s="1">
        <v>1</v>
      </c>
      <c r="CC14" s="1">
        <v>0.5</v>
      </c>
      <c r="CD14" s="1">
        <v>0.1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3.6583756100000011</v>
      </c>
      <c r="CL14" s="1">
        <v>8</v>
      </c>
    </row>
    <row r="15" spans="1:90" x14ac:dyDescent="0.25">
      <c r="A15" s="1" t="s">
        <v>67</v>
      </c>
      <c r="B15" s="1">
        <v>6.3</v>
      </c>
      <c r="C15" s="1">
        <v>17</v>
      </c>
      <c r="D15" s="1">
        <v>88.65</v>
      </c>
      <c r="E15" s="1">
        <v>0.27</v>
      </c>
      <c r="F15" s="1">
        <v>0.35</v>
      </c>
      <c r="G15" s="1">
        <v>0.3</v>
      </c>
      <c r="H15" s="1">
        <v>6</v>
      </c>
      <c r="I15" s="1">
        <v>1.47</v>
      </c>
      <c r="J15" s="1">
        <v>0.76</v>
      </c>
      <c r="K15" s="1">
        <v>0.28999999999999998</v>
      </c>
      <c r="L15" s="1">
        <v>1.18</v>
      </c>
      <c r="M15" s="1">
        <v>0.18</v>
      </c>
      <c r="N15" s="1">
        <v>0</v>
      </c>
      <c r="O15" s="1">
        <v>0.08</v>
      </c>
      <c r="P15" s="1">
        <v>0.22</v>
      </c>
      <c r="Q15" s="1">
        <v>0.28999999999999998</v>
      </c>
      <c r="R15" s="1">
        <v>0.24</v>
      </c>
      <c r="S15" s="1">
        <v>0.06</v>
      </c>
      <c r="T15" s="1">
        <v>0</v>
      </c>
      <c r="U15" s="1">
        <v>13.18</v>
      </c>
      <c r="V15" s="1">
        <v>10.41</v>
      </c>
      <c r="W15" s="1">
        <v>79</v>
      </c>
      <c r="X15" s="1">
        <v>7.47</v>
      </c>
      <c r="Y15" s="1">
        <v>1.76</v>
      </c>
      <c r="Z15" s="1">
        <v>24</v>
      </c>
      <c r="AA15" s="1">
        <v>5.41</v>
      </c>
      <c r="AB15" s="1">
        <v>1.35</v>
      </c>
      <c r="AC15" s="1">
        <v>1.82</v>
      </c>
      <c r="AD15" s="1">
        <v>0.06</v>
      </c>
      <c r="AE15" s="1">
        <v>0.1</v>
      </c>
      <c r="AF15" s="1">
        <v>0.06</v>
      </c>
      <c r="AG15" s="1">
        <v>0</v>
      </c>
      <c r="AH15" s="1">
        <v>0.12</v>
      </c>
      <c r="AI15" s="1">
        <v>0.06</v>
      </c>
      <c r="AJ15" s="1">
        <v>0.24</v>
      </c>
      <c r="AK15" s="1">
        <v>12.24</v>
      </c>
      <c r="AL15" s="1">
        <v>28.85</v>
      </c>
      <c r="AM15" s="1">
        <v>25.47</v>
      </c>
      <c r="AN15" s="1">
        <v>1.4</v>
      </c>
      <c r="AO15" s="1">
        <v>4.0999999999999996</v>
      </c>
      <c r="AP15" s="1">
        <v>13.76</v>
      </c>
      <c r="AQ15" s="1">
        <v>19.059999999999999</v>
      </c>
      <c r="AR15" s="1">
        <v>0.53</v>
      </c>
      <c r="AS15" s="1">
        <v>4.12</v>
      </c>
      <c r="AT15" s="1">
        <v>1.59</v>
      </c>
      <c r="AU15" s="1">
        <v>1.06</v>
      </c>
      <c r="AV15" s="1">
        <v>0.65</v>
      </c>
      <c r="AW15" s="1">
        <v>61</v>
      </c>
      <c r="AX15" s="1">
        <v>6.94</v>
      </c>
      <c r="AY15" s="1">
        <v>1.1200000000000001</v>
      </c>
      <c r="AZ15" s="1">
        <v>0.47</v>
      </c>
      <c r="BA15" s="1">
        <v>1</v>
      </c>
      <c r="BB15" s="1">
        <v>2.59</v>
      </c>
      <c r="BC15" s="1">
        <v>13.53</v>
      </c>
      <c r="BD15" s="1">
        <v>9.06</v>
      </c>
      <c r="BE15" s="1">
        <v>5</v>
      </c>
      <c r="BF15" s="1">
        <v>0.94</v>
      </c>
      <c r="BG15" s="1">
        <v>2.65</v>
      </c>
      <c r="BH15" s="1">
        <v>2.35</v>
      </c>
      <c r="BI15" s="1">
        <v>1.68</v>
      </c>
      <c r="BJ15" s="1">
        <v>46</v>
      </c>
      <c r="BK15" s="1">
        <v>39.53</v>
      </c>
      <c r="BL15" s="1">
        <v>86</v>
      </c>
      <c r="BM15" s="1">
        <v>34.29</v>
      </c>
      <c r="BN15" s="1">
        <v>23.88</v>
      </c>
      <c r="BO15" s="1">
        <v>70</v>
      </c>
      <c r="BP15" s="1">
        <v>13.18</v>
      </c>
      <c r="BQ15" s="1">
        <v>10.41</v>
      </c>
      <c r="BR15" s="1">
        <v>79</v>
      </c>
      <c r="BS15" s="1">
        <v>0</v>
      </c>
      <c r="BT15" s="1">
        <v>0</v>
      </c>
      <c r="BU15" s="1">
        <v>17</v>
      </c>
      <c r="BV15" s="1">
        <v>0</v>
      </c>
      <c r="BW15" s="1">
        <v>1</v>
      </c>
      <c r="BX15" s="1">
        <v>0.47</v>
      </c>
      <c r="BY15" s="1">
        <v>64</v>
      </c>
      <c r="BZ15" s="1">
        <v>0.88</v>
      </c>
      <c r="CA15" s="1">
        <v>6.35</v>
      </c>
      <c r="CB15" s="1">
        <v>8.18</v>
      </c>
      <c r="CC15" s="1">
        <v>0</v>
      </c>
      <c r="CD15" s="1">
        <v>0</v>
      </c>
      <c r="CE15" s="1">
        <v>5.0599999999999996</v>
      </c>
      <c r="CF15" s="1">
        <v>0.47</v>
      </c>
      <c r="CG15" s="1">
        <v>0.53</v>
      </c>
      <c r="CH15" s="1">
        <v>0.06</v>
      </c>
      <c r="CI15" s="1">
        <v>0.18</v>
      </c>
      <c r="CJ15" s="1">
        <v>0.18</v>
      </c>
      <c r="CK15" s="1">
        <f t="shared" si="0"/>
        <v>4.4266527399999998</v>
      </c>
      <c r="CL15" s="1">
        <v>7</v>
      </c>
    </row>
    <row r="16" spans="1:90" x14ac:dyDescent="0.25">
      <c r="A16" s="1" t="s">
        <v>91</v>
      </c>
      <c r="B16" s="1">
        <v>12.7</v>
      </c>
      <c r="C16" s="1">
        <v>19</v>
      </c>
      <c r="D16" s="1">
        <v>89.11</v>
      </c>
      <c r="E16" s="1">
        <v>0.46</v>
      </c>
      <c r="F16" s="1">
        <v>0.5</v>
      </c>
      <c r="G16" s="1">
        <v>1.2</v>
      </c>
      <c r="H16" s="1">
        <v>25</v>
      </c>
      <c r="I16" s="1">
        <v>4</v>
      </c>
      <c r="J16" s="1">
        <v>1.84</v>
      </c>
      <c r="K16" s="1">
        <v>3.26</v>
      </c>
      <c r="L16" s="1">
        <v>0.74</v>
      </c>
      <c r="M16" s="1">
        <v>1.21</v>
      </c>
      <c r="N16" s="1">
        <v>0.11</v>
      </c>
      <c r="O16" s="1">
        <v>0.63</v>
      </c>
      <c r="P16" s="1">
        <v>0.75</v>
      </c>
      <c r="Q16" s="1">
        <v>0.79</v>
      </c>
      <c r="R16" s="1">
        <v>0.79</v>
      </c>
      <c r="S16" s="1">
        <v>0</v>
      </c>
      <c r="T16" s="1">
        <v>0</v>
      </c>
      <c r="U16" s="1">
        <v>19.420000000000002</v>
      </c>
      <c r="V16" s="1">
        <v>14.32</v>
      </c>
      <c r="W16" s="1">
        <v>74</v>
      </c>
      <c r="X16" s="1">
        <v>1.26</v>
      </c>
      <c r="Y16" s="1">
        <v>0.26</v>
      </c>
      <c r="Z16" s="1">
        <v>21</v>
      </c>
      <c r="AA16" s="1">
        <v>0.05</v>
      </c>
      <c r="AB16" s="1">
        <v>0</v>
      </c>
      <c r="AC16" s="1">
        <v>2</v>
      </c>
      <c r="AD16" s="1">
        <v>0.53</v>
      </c>
      <c r="AE16" s="1">
        <v>0.4</v>
      </c>
      <c r="AF16" s="1">
        <v>0.53</v>
      </c>
      <c r="AG16" s="1">
        <v>0</v>
      </c>
      <c r="AH16" s="1">
        <v>0.05</v>
      </c>
      <c r="AI16" s="1">
        <v>0</v>
      </c>
      <c r="AJ16" s="1">
        <v>0.53</v>
      </c>
      <c r="AK16" s="1">
        <v>67.47</v>
      </c>
      <c r="AL16" s="1">
        <v>28.26</v>
      </c>
      <c r="AM16" s="1">
        <v>42.55</v>
      </c>
      <c r="AN16" s="1">
        <v>5</v>
      </c>
      <c r="AO16" s="1">
        <v>7.9</v>
      </c>
      <c r="AP16" s="1">
        <v>7.42</v>
      </c>
      <c r="AQ16" s="1">
        <v>26.37</v>
      </c>
      <c r="AR16" s="1">
        <v>1.05</v>
      </c>
      <c r="AS16" s="1">
        <v>8.9499999999999993</v>
      </c>
      <c r="AT16" s="1">
        <v>0.84</v>
      </c>
      <c r="AU16" s="1">
        <v>0.47</v>
      </c>
      <c r="AV16" s="1">
        <v>0.26</v>
      </c>
      <c r="AW16" s="1">
        <v>55</v>
      </c>
      <c r="AX16" s="1">
        <v>2.58</v>
      </c>
      <c r="AY16" s="1">
        <v>0.21</v>
      </c>
      <c r="AZ16" s="1">
        <v>0</v>
      </c>
      <c r="BA16" s="1">
        <v>0.21</v>
      </c>
      <c r="BB16" s="1">
        <v>0.42</v>
      </c>
      <c r="BC16" s="1">
        <v>8.26</v>
      </c>
      <c r="BD16" s="1">
        <v>5.89</v>
      </c>
      <c r="BE16" s="1">
        <v>2.89</v>
      </c>
      <c r="BF16" s="1">
        <v>0.53</v>
      </c>
      <c r="BG16" s="1">
        <v>1.47</v>
      </c>
      <c r="BH16" s="1">
        <v>1.47</v>
      </c>
      <c r="BI16" s="1">
        <v>1.02</v>
      </c>
      <c r="BJ16" s="1">
        <v>34.11</v>
      </c>
      <c r="BK16" s="1">
        <v>27.05</v>
      </c>
      <c r="BL16" s="1">
        <v>79</v>
      </c>
      <c r="BM16" s="1">
        <v>29.79</v>
      </c>
      <c r="BN16" s="1">
        <v>22.47</v>
      </c>
      <c r="BO16" s="1">
        <v>75</v>
      </c>
      <c r="BP16" s="1">
        <v>19.420000000000002</v>
      </c>
      <c r="BQ16" s="1">
        <v>14.32</v>
      </c>
      <c r="BR16" s="1">
        <v>74</v>
      </c>
      <c r="BS16" s="1">
        <v>0.53</v>
      </c>
      <c r="BT16" s="1">
        <v>0.32</v>
      </c>
      <c r="BU16" s="1">
        <v>19</v>
      </c>
      <c r="BV16" s="1">
        <v>0</v>
      </c>
      <c r="BW16" s="1">
        <v>2</v>
      </c>
      <c r="BX16" s="1">
        <v>1.95</v>
      </c>
      <c r="BY16" s="1">
        <v>53.05</v>
      </c>
      <c r="BZ16" s="1">
        <v>10.32</v>
      </c>
      <c r="CA16" s="1">
        <v>2</v>
      </c>
      <c r="CB16" s="1">
        <v>3.79</v>
      </c>
      <c r="CC16" s="1">
        <v>0.32</v>
      </c>
      <c r="CD16" s="1">
        <v>0.11</v>
      </c>
      <c r="CE16" s="1">
        <v>0.05</v>
      </c>
      <c r="CF16" s="1">
        <v>0</v>
      </c>
      <c r="CG16" s="1">
        <v>0.05</v>
      </c>
      <c r="CH16" s="1">
        <v>0</v>
      </c>
      <c r="CI16" s="1">
        <v>0.16</v>
      </c>
      <c r="CJ16" s="1">
        <v>0.11</v>
      </c>
      <c r="CK16" s="1">
        <f t="shared" si="0"/>
        <v>7.9010899099999987</v>
      </c>
      <c r="CL16" s="1">
        <v>7</v>
      </c>
    </row>
    <row r="17" spans="1:90" x14ac:dyDescent="0.25">
      <c r="A17" s="1" t="s">
        <v>92</v>
      </c>
      <c r="B17" s="1">
        <v>6.4</v>
      </c>
      <c r="C17" s="1">
        <v>19</v>
      </c>
      <c r="D17" s="1">
        <v>73.790000000000006</v>
      </c>
      <c r="E17" s="1">
        <v>0.28999999999999998</v>
      </c>
      <c r="F17" s="1">
        <v>0.31</v>
      </c>
      <c r="G17" s="1">
        <v>0.5</v>
      </c>
      <c r="H17" s="1">
        <v>10</v>
      </c>
      <c r="I17" s="1">
        <v>2.16</v>
      </c>
      <c r="J17" s="1">
        <v>0.68</v>
      </c>
      <c r="K17" s="1">
        <v>1.74</v>
      </c>
      <c r="L17" s="1">
        <v>0.42</v>
      </c>
      <c r="M17" s="1">
        <v>0.32</v>
      </c>
      <c r="N17" s="1">
        <v>0.05</v>
      </c>
      <c r="O17" s="1">
        <v>0.24</v>
      </c>
      <c r="P17" s="1">
        <v>0.24</v>
      </c>
      <c r="Q17" s="1">
        <v>0.26</v>
      </c>
      <c r="R17" s="1">
        <v>0.21</v>
      </c>
      <c r="S17" s="1">
        <v>0.05</v>
      </c>
      <c r="T17" s="1">
        <v>0</v>
      </c>
      <c r="U17" s="1">
        <v>14.79</v>
      </c>
      <c r="V17" s="1">
        <v>11.47</v>
      </c>
      <c r="W17" s="1">
        <v>78</v>
      </c>
      <c r="X17" s="1">
        <v>2.68</v>
      </c>
      <c r="Y17" s="1">
        <v>0.74</v>
      </c>
      <c r="Z17" s="1">
        <v>28</v>
      </c>
      <c r="AA17" s="1">
        <v>1.05</v>
      </c>
      <c r="AB17" s="1">
        <v>0.32</v>
      </c>
      <c r="AC17" s="1">
        <v>1.68</v>
      </c>
      <c r="AD17" s="1">
        <v>0.32</v>
      </c>
      <c r="AE17" s="1">
        <v>0.24</v>
      </c>
      <c r="AF17" s="1">
        <v>0.26</v>
      </c>
      <c r="AG17" s="1">
        <v>0</v>
      </c>
      <c r="AH17" s="1">
        <v>0.11</v>
      </c>
      <c r="AI17" s="1">
        <v>0</v>
      </c>
      <c r="AJ17" s="1">
        <v>0.47</v>
      </c>
      <c r="AK17" s="1">
        <v>31.53</v>
      </c>
      <c r="AL17" s="1">
        <v>24.23</v>
      </c>
      <c r="AM17" s="1">
        <v>19.670000000000002</v>
      </c>
      <c r="AN17" s="1">
        <v>1.9</v>
      </c>
      <c r="AO17" s="1">
        <v>4.4000000000000004</v>
      </c>
      <c r="AP17" s="1">
        <v>7.89</v>
      </c>
      <c r="AQ17" s="1">
        <v>15</v>
      </c>
      <c r="AR17" s="1">
        <v>0.32</v>
      </c>
      <c r="AS17" s="1">
        <v>4.58</v>
      </c>
      <c r="AT17" s="1">
        <v>0.79</v>
      </c>
      <c r="AU17" s="1">
        <v>0.95</v>
      </c>
      <c r="AV17" s="1">
        <v>0.53</v>
      </c>
      <c r="AW17" s="1">
        <v>56</v>
      </c>
      <c r="AX17" s="1">
        <v>4.42</v>
      </c>
      <c r="AY17" s="1">
        <v>0.42</v>
      </c>
      <c r="AZ17" s="1">
        <v>0</v>
      </c>
      <c r="BA17" s="1">
        <v>0.37</v>
      </c>
      <c r="BB17" s="1">
        <v>0.79</v>
      </c>
      <c r="BC17" s="1">
        <v>12.63</v>
      </c>
      <c r="BD17" s="1">
        <v>7.63</v>
      </c>
      <c r="BE17" s="1">
        <v>4.58</v>
      </c>
      <c r="BF17" s="1">
        <v>0.74</v>
      </c>
      <c r="BG17" s="1">
        <v>2</v>
      </c>
      <c r="BH17" s="1">
        <v>1.79</v>
      </c>
      <c r="BI17" s="1">
        <v>1.43</v>
      </c>
      <c r="BJ17" s="1">
        <v>27.89</v>
      </c>
      <c r="BK17" s="1">
        <v>22.16</v>
      </c>
      <c r="BL17" s="1">
        <v>79</v>
      </c>
      <c r="BM17" s="1">
        <v>23.95</v>
      </c>
      <c r="BN17" s="1">
        <v>17.579999999999998</v>
      </c>
      <c r="BO17" s="1">
        <v>73</v>
      </c>
      <c r="BP17" s="1">
        <v>14.79</v>
      </c>
      <c r="BQ17" s="1">
        <v>11.47</v>
      </c>
      <c r="BR17" s="1">
        <v>78</v>
      </c>
      <c r="BS17" s="1">
        <v>0.11</v>
      </c>
      <c r="BT17" s="1">
        <v>0</v>
      </c>
      <c r="BU17" s="1">
        <v>17</v>
      </c>
      <c r="BV17" s="1">
        <v>2</v>
      </c>
      <c r="BW17" s="1">
        <v>10</v>
      </c>
      <c r="BX17" s="1">
        <v>1.05</v>
      </c>
      <c r="BY17" s="1">
        <v>44.79</v>
      </c>
      <c r="BZ17" s="1">
        <v>4.95</v>
      </c>
      <c r="CA17" s="1">
        <v>2.16</v>
      </c>
      <c r="CB17" s="1">
        <v>3.53</v>
      </c>
      <c r="CC17" s="1">
        <v>0.42</v>
      </c>
      <c r="CD17" s="1">
        <v>0</v>
      </c>
      <c r="CE17" s="1">
        <v>1.05</v>
      </c>
      <c r="CF17" s="1">
        <v>0.05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4.718052619999999</v>
      </c>
      <c r="CL17" s="1">
        <v>6</v>
      </c>
    </row>
    <row r="18" spans="1:90" x14ac:dyDescent="0.25">
      <c r="A18" s="1" t="s">
        <v>106</v>
      </c>
      <c r="B18" s="1">
        <v>7.9</v>
      </c>
      <c r="C18" s="1">
        <v>10</v>
      </c>
      <c r="D18" s="1">
        <v>59.5</v>
      </c>
      <c r="E18" s="1">
        <v>0.16</v>
      </c>
      <c r="F18" s="1">
        <v>0.12</v>
      </c>
      <c r="G18" s="1">
        <v>0.3</v>
      </c>
      <c r="H18" s="1">
        <v>2</v>
      </c>
      <c r="I18" s="1">
        <v>0.9</v>
      </c>
      <c r="J18" s="1">
        <v>0.5</v>
      </c>
      <c r="K18" s="1">
        <v>0.9</v>
      </c>
      <c r="L18" s="1">
        <v>0</v>
      </c>
      <c r="M18" s="1">
        <v>0.5</v>
      </c>
      <c r="N18" s="1">
        <v>0.4</v>
      </c>
      <c r="O18" s="1">
        <v>0.24</v>
      </c>
      <c r="P18" s="1">
        <v>0.24</v>
      </c>
      <c r="Q18" s="1">
        <v>0.2</v>
      </c>
      <c r="R18" s="1">
        <v>0.2</v>
      </c>
      <c r="S18" s="1">
        <v>0</v>
      </c>
      <c r="T18" s="1">
        <v>0</v>
      </c>
      <c r="U18" s="1">
        <v>8.9</v>
      </c>
      <c r="V18" s="1">
        <v>6.9</v>
      </c>
      <c r="W18" s="1">
        <v>78</v>
      </c>
      <c r="X18" s="1">
        <v>0.8</v>
      </c>
      <c r="Y18" s="1">
        <v>0.1</v>
      </c>
      <c r="Z18" s="1">
        <v>13</v>
      </c>
      <c r="AA18" s="1">
        <v>0</v>
      </c>
      <c r="AB18" s="1">
        <v>0</v>
      </c>
      <c r="AC18" s="1">
        <v>0.7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0.2</v>
      </c>
      <c r="AK18" s="1">
        <v>17.5</v>
      </c>
      <c r="AL18" s="1">
        <v>10.039999999999999</v>
      </c>
      <c r="AM18" s="1">
        <v>10.72</v>
      </c>
      <c r="AN18" s="1">
        <v>1.4</v>
      </c>
      <c r="AO18" s="1">
        <v>3.8</v>
      </c>
      <c r="AP18" s="1">
        <v>3.7</v>
      </c>
      <c r="AQ18" s="1">
        <v>7.3</v>
      </c>
      <c r="AR18" s="1">
        <v>0</v>
      </c>
      <c r="AS18" s="1">
        <v>2.8</v>
      </c>
      <c r="AT18" s="1">
        <v>0.5</v>
      </c>
      <c r="AU18" s="1">
        <v>0.4</v>
      </c>
      <c r="AV18" s="1">
        <v>0.3</v>
      </c>
      <c r="AW18" s="1">
        <v>75</v>
      </c>
      <c r="AX18" s="1">
        <v>2.4</v>
      </c>
      <c r="AY18" s="1">
        <v>0.5</v>
      </c>
      <c r="AZ18" s="1">
        <v>0</v>
      </c>
      <c r="BA18" s="1">
        <v>0.2</v>
      </c>
      <c r="BB18" s="1">
        <v>0.7</v>
      </c>
      <c r="BC18" s="1">
        <v>7.6</v>
      </c>
      <c r="BD18" s="1">
        <v>4.2</v>
      </c>
      <c r="BE18" s="1">
        <v>3</v>
      </c>
      <c r="BF18" s="1">
        <v>0.3</v>
      </c>
      <c r="BG18" s="1">
        <v>0.9</v>
      </c>
      <c r="BH18" s="1">
        <v>0.8</v>
      </c>
      <c r="BI18" s="1">
        <v>0.8</v>
      </c>
      <c r="BJ18" s="1">
        <v>18.8</v>
      </c>
      <c r="BK18" s="1">
        <v>14.9</v>
      </c>
      <c r="BL18" s="1">
        <v>79</v>
      </c>
      <c r="BM18" s="1">
        <v>14.9</v>
      </c>
      <c r="BN18" s="1">
        <v>11.2</v>
      </c>
      <c r="BO18" s="1">
        <v>75</v>
      </c>
      <c r="BP18" s="1">
        <v>8.9</v>
      </c>
      <c r="BQ18" s="1">
        <v>6.9</v>
      </c>
      <c r="BR18" s="1">
        <v>78</v>
      </c>
      <c r="BS18" s="1">
        <v>0.1</v>
      </c>
      <c r="BT18" s="1">
        <v>0.1</v>
      </c>
      <c r="BU18" s="1">
        <v>6</v>
      </c>
      <c r="BV18" s="1">
        <v>4</v>
      </c>
      <c r="BW18" s="1">
        <v>1</v>
      </c>
      <c r="BX18" s="1">
        <v>0.8</v>
      </c>
      <c r="BY18" s="1">
        <v>33</v>
      </c>
      <c r="BZ18" s="1">
        <v>3.7</v>
      </c>
      <c r="CA18" s="1">
        <v>1.1000000000000001</v>
      </c>
      <c r="CB18" s="1">
        <v>1.1000000000000001</v>
      </c>
      <c r="CC18" s="1">
        <v>0.7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4.7558305400000016</v>
      </c>
      <c r="CL18" s="1">
        <v>6</v>
      </c>
    </row>
    <row r="19" spans="1:90" x14ac:dyDescent="0.25">
      <c r="A19" s="1" t="s">
        <v>131</v>
      </c>
      <c r="B19" s="1">
        <v>11.7</v>
      </c>
      <c r="C19" s="1">
        <v>19</v>
      </c>
      <c r="D19" s="1">
        <v>85.47</v>
      </c>
      <c r="E19" s="1">
        <v>0.28999999999999998</v>
      </c>
      <c r="F19" s="1">
        <v>0.2</v>
      </c>
      <c r="G19" s="1">
        <v>0.7</v>
      </c>
      <c r="H19" s="1">
        <v>10</v>
      </c>
      <c r="I19" s="1">
        <v>3.11</v>
      </c>
      <c r="J19" s="1">
        <v>1.1100000000000001</v>
      </c>
      <c r="K19" s="1">
        <v>2.5299999999999998</v>
      </c>
      <c r="L19" s="1">
        <v>0.57999999999999996</v>
      </c>
      <c r="M19" s="1">
        <v>0.89</v>
      </c>
      <c r="N19" s="1">
        <v>0.68</v>
      </c>
      <c r="O19" s="1">
        <v>0.49</v>
      </c>
      <c r="P19" s="1">
        <v>0.49</v>
      </c>
      <c r="Q19" s="1">
        <v>0.37</v>
      </c>
      <c r="R19" s="1">
        <v>0.32</v>
      </c>
      <c r="S19" s="1">
        <v>0.05</v>
      </c>
      <c r="T19" s="1">
        <v>0.11</v>
      </c>
      <c r="U19" s="1">
        <v>16.53</v>
      </c>
      <c r="V19" s="1">
        <v>10.79</v>
      </c>
      <c r="W19" s="1">
        <v>65</v>
      </c>
      <c r="X19" s="1">
        <v>1.84</v>
      </c>
      <c r="Y19" s="1">
        <v>0.37</v>
      </c>
      <c r="Z19" s="1">
        <v>20</v>
      </c>
      <c r="AA19" s="1">
        <v>0</v>
      </c>
      <c r="AB19" s="1">
        <v>0</v>
      </c>
      <c r="AC19" s="1">
        <v>1</v>
      </c>
      <c r="AD19" s="1">
        <v>0.26</v>
      </c>
      <c r="AE19" s="1">
        <v>0.24</v>
      </c>
      <c r="AF19" s="1">
        <v>0.16</v>
      </c>
      <c r="AG19" s="1">
        <v>0</v>
      </c>
      <c r="AH19" s="1">
        <v>0.05</v>
      </c>
      <c r="AI19" s="1">
        <v>0</v>
      </c>
      <c r="AJ19" s="1">
        <v>0.47</v>
      </c>
      <c r="AK19" s="1">
        <v>52.68</v>
      </c>
      <c r="AL19" s="1">
        <v>18.18</v>
      </c>
      <c r="AM19" s="1">
        <v>20.79</v>
      </c>
      <c r="AN19" s="1">
        <v>3.2</v>
      </c>
      <c r="AO19" s="1">
        <v>5.9</v>
      </c>
      <c r="AP19" s="1">
        <v>5.21</v>
      </c>
      <c r="AQ19" s="1">
        <v>13.26</v>
      </c>
      <c r="AR19" s="1">
        <v>0.11</v>
      </c>
      <c r="AS19" s="1">
        <v>4.79</v>
      </c>
      <c r="AT19" s="1">
        <v>0.84</v>
      </c>
      <c r="AU19" s="1">
        <v>1.1599999999999999</v>
      </c>
      <c r="AV19" s="1">
        <v>0.68</v>
      </c>
      <c r="AW19" s="1">
        <v>59</v>
      </c>
      <c r="AX19" s="1">
        <v>3.05</v>
      </c>
      <c r="AY19" s="1">
        <v>0.32</v>
      </c>
      <c r="AZ19" s="1">
        <v>0</v>
      </c>
      <c r="BA19" s="1">
        <v>0.32</v>
      </c>
      <c r="BB19" s="1">
        <v>0.63</v>
      </c>
      <c r="BC19" s="1">
        <v>8.26</v>
      </c>
      <c r="BD19" s="1">
        <v>5.89</v>
      </c>
      <c r="BE19" s="1">
        <v>2.89</v>
      </c>
      <c r="BF19" s="1">
        <v>0.53</v>
      </c>
      <c r="BG19" s="1">
        <v>1.47</v>
      </c>
      <c r="BH19" s="1">
        <v>1.47</v>
      </c>
      <c r="BI19" s="1">
        <v>1.02</v>
      </c>
      <c r="BJ19" s="1">
        <v>29.58</v>
      </c>
      <c r="BK19" s="1">
        <v>22.16</v>
      </c>
      <c r="BL19" s="1">
        <v>75</v>
      </c>
      <c r="BM19" s="1">
        <v>25.89</v>
      </c>
      <c r="BN19" s="1">
        <v>17.739999999999998</v>
      </c>
      <c r="BO19" s="1">
        <v>69</v>
      </c>
      <c r="BP19" s="1">
        <v>16.53</v>
      </c>
      <c r="BQ19" s="1">
        <v>10.79</v>
      </c>
      <c r="BR19" s="1">
        <v>65</v>
      </c>
      <c r="BS19" s="1">
        <v>0.47</v>
      </c>
      <c r="BT19" s="1">
        <v>0.11</v>
      </c>
      <c r="BU19" s="1">
        <v>18</v>
      </c>
      <c r="BV19" s="1">
        <v>1</v>
      </c>
      <c r="BW19" s="1">
        <v>2</v>
      </c>
      <c r="BX19" s="1">
        <v>1.42</v>
      </c>
      <c r="BY19" s="1">
        <v>49</v>
      </c>
      <c r="BZ19" s="1">
        <v>7.42</v>
      </c>
      <c r="CA19" s="1">
        <v>2.89</v>
      </c>
      <c r="CB19" s="1">
        <v>4.1100000000000003</v>
      </c>
      <c r="CC19" s="1">
        <v>0.57999999999999996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5.3843965299999965</v>
      </c>
      <c r="CL19" s="1">
        <v>6</v>
      </c>
    </row>
    <row r="20" spans="1:90" x14ac:dyDescent="0.25">
      <c r="A20" s="1" t="s">
        <v>143</v>
      </c>
      <c r="B20" s="1">
        <v>5.2</v>
      </c>
      <c r="C20" s="1">
        <v>13</v>
      </c>
      <c r="D20" s="1">
        <v>66</v>
      </c>
      <c r="E20" s="1">
        <v>0.2</v>
      </c>
      <c r="F20" s="1">
        <v>0.14000000000000001</v>
      </c>
      <c r="G20" s="1">
        <v>0.3</v>
      </c>
      <c r="H20" s="1">
        <v>2</v>
      </c>
      <c r="I20" s="1">
        <v>1.46</v>
      </c>
      <c r="J20" s="1">
        <v>0.69</v>
      </c>
      <c r="K20" s="1">
        <v>0.69</v>
      </c>
      <c r="L20" s="1">
        <v>0.77</v>
      </c>
      <c r="M20" s="1">
        <v>0.15</v>
      </c>
      <c r="N20" s="1">
        <v>0</v>
      </c>
      <c r="O20" s="1">
        <v>0.17</v>
      </c>
      <c r="P20" s="1">
        <v>0.17</v>
      </c>
      <c r="Q20" s="1">
        <v>0.08</v>
      </c>
      <c r="R20" s="1">
        <v>0.08</v>
      </c>
      <c r="S20" s="1">
        <v>0</v>
      </c>
      <c r="T20" s="1">
        <v>0</v>
      </c>
      <c r="U20" s="1">
        <v>13.62</v>
      </c>
      <c r="V20" s="1">
        <v>9.69</v>
      </c>
      <c r="W20" s="1">
        <v>71</v>
      </c>
      <c r="X20" s="1">
        <v>1.08</v>
      </c>
      <c r="Y20" s="1">
        <v>0.15</v>
      </c>
      <c r="Z20" s="1">
        <v>14</v>
      </c>
      <c r="AA20" s="1">
        <v>0.08</v>
      </c>
      <c r="AB20" s="1">
        <v>0</v>
      </c>
      <c r="AC20" s="1">
        <v>1.1499999999999999</v>
      </c>
      <c r="AD20" s="1">
        <v>0.08</v>
      </c>
      <c r="AE20" s="1">
        <v>0.11</v>
      </c>
      <c r="AF20" s="1">
        <v>0.08</v>
      </c>
      <c r="AG20" s="1">
        <v>0</v>
      </c>
      <c r="AH20" s="1">
        <v>0.15</v>
      </c>
      <c r="AI20" s="1">
        <v>0</v>
      </c>
      <c r="AJ20" s="1">
        <v>0.08</v>
      </c>
      <c r="AK20" s="1">
        <v>18.309999999999999</v>
      </c>
      <c r="AL20" s="1">
        <v>16.95</v>
      </c>
      <c r="AM20" s="1">
        <v>11.69</v>
      </c>
      <c r="AN20" s="1">
        <v>1.2</v>
      </c>
      <c r="AO20" s="1">
        <v>3.4</v>
      </c>
      <c r="AP20" s="1">
        <v>7.46</v>
      </c>
      <c r="AQ20" s="1">
        <v>9.5399999999999991</v>
      </c>
      <c r="AR20" s="1">
        <v>0.23</v>
      </c>
      <c r="AS20" s="1">
        <v>2.31</v>
      </c>
      <c r="AT20" s="1">
        <v>1.69</v>
      </c>
      <c r="AU20" s="1">
        <v>1.08</v>
      </c>
      <c r="AV20" s="1">
        <v>0.62</v>
      </c>
      <c r="AW20" s="1">
        <v>57</v>
      </c>
      <c r="AX20" s="1">
        <v>4.1500000000000004</v>
      </c>
      <c r="AY20" s="1">
        <v>0.46</v>
      </c>
      <c r="AZ20" s="1">
        <v>0.08</v>
      </c>
      <c r="BA20" s="1">
        <v>0.15</v>
      </c>
      <c r="BB20" s="1">
        <v>0.69</v>
      </c>
      <c r="BC20" s="1">
        <v>15.46</v>
      </c>
      <c r="BD20" s="1">
        <v>9.08</v>
      </c>
      <c r="BE20" s="1">
        <v>6.23</v>
      </c>
      <c r="BF20" s="1">
        <v>0.69</v>
      </c>
      <c r="BG20" s="1">
        <v>1.69</v>
      </c>
      <c r="BH20" s="1">
        <v>2.46</v>
      </c>
      <c r="BI20" s="1">
        <v>1.94</v>
      </c>
      <c r="BJ20" s="1">
        <v>30.54</v>
      </c>
      <c r="BK20" s="1">
        <v>24.46</v>
      </c>
      <c r="BL20" s="1">
        <v>80</v>
      </c>
      <c r="BM20" s="1">
        <v>21.54</v>
      </c>
      <c r="BN20" s="1">
        <v>15.62</v>
      </c>
      <c r="BO20" s="1">
        <v>73</v>
      </c>
      <c r="BP20" s="1">
        <v>13.62</v>
      </c>
      <c r="BQ20" s="1">
        <v>9.69</v>
      </c>
      <c r="BR20" s="1">
        <v>71</v>
      </c>
      <c r="BS20" s="1">
        <v>0.23</v>
      </c>
      <c r="BT20" s="1">
        <v>0</v>
      </c>
      <c r="BU20" s="1">
        <v>10</v>
      </c>
      <c r="BV20" s="1">
        <v>3</v>
      </c>
      <c r="BW20" s="1">
        <v>7</v>
      </c>
      <c r="BX20" s="1">
        <v>0.69</v>
      </c>
      <c r="BY20" s="1">
        <v>39.770000000000003</v>
      </c>
      <c r="BZ20" s="1">
        <v>2.15</v>
      </c>
      <c r="CA20" s="1">
        <v>3.31</v>
      </c>
      <c r="CB20" s="1">
        <v>2.23</v>
      </c>
      <c r="CC20" s="1">
        <v>0.23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3.4953830999999989</v>
      </c>
      <c r="CL20" s="1">
        <v>6</v>
      </c>
    </row>
    <row r="21" spans="1:90" x14ac:dyDescent="0.25">
      <c r="A21" s="1" t="s">
        <v>145</v>
      </c>
      <c r="B21" s="1">
        <v>4.9000000000000004</v>
      </c>
      <c r="C21" s="1">
        <v>11</v>
      </c>
      <c r="D21" s="1">
        <v>61.18</v>
      </c>
      <c r="E21" s="1">
        <v>0.09</v>
      </c>
      <c r="F21" s="1">
        <v>0.11</v>
      </c>
      <c r="G21" s="1">
        <v>0.2</v>
      </c>
      <c r="H21" s="1">
        <v>2</v>
      </c>
      <c r="I21" s="1">
        <v>0.73</v>
      </c>
      <c r="J21" s="1">
        <v>0.36</v>
      </c>
      <c r="K21" s="1">
        <v>0.36</v>
      </c>
      <c r="L21" s="1">
        <v>0.36</v>
      </c>
      <c r="M21" s="1">
        <v>0.09</v>
      </c>
      <c r="N21" s="1">
        <v>0</v>
      </c>
      <c r="O21" s="1">
        <v>0.09</v>
      </c>
      <c r="P21" s="1">
        <v>0.09</v>
      </c>
      <c r="Q21" s="1">
        <v>0.18</v>
      </c>
      <c r="R21" s="1">
        <v>0</v>
      </c>
      <c r="S21" s="1">
        <v>0.18</v>
      </c>
      <c r="T21" s="1">
        <v>0</v>
      </c>
      <c r="U21" s="1">
        <v>16.82</v>
      </c>
      <c r="V21" s="1">
        <v>14.09</v>
      </c>
      <c r="W21" s="1">
        <v>84</v>
      </c>
      <c r="X21" s="1">
        <v>0.45</v>
      </c>
      <c r="Y21" s="1">
        <v>0</v>
      </c>
      <c r="Z21" s="1">
        <v>0</v>
      </c>
      <c r="AA21" s="1">
        <v>0</v>
      </c>
      <c r="AB21" s="1">
        <v>0</v>
      </c>
      <c r="AC21" s="1">
        <v>0.36</v>
      </c>
      <c r="AD21" s="1">
        <v>0.09</v>
      </c>
      <c r="AE21" s="1">
        <v>7.0000000000000007E-2</v>
      </c>
      <c r="AF21" s="1">
        <v>0</v>
      </c>
      <c r="AG21" s="1">
        <v>0</v>
      </c>
      <c r="AH21" s="1">
        <v>0.09</v>
      </c>
      <c r="AI21" s="1">
        <v>0</v>
      </c>
      <c r="AJ21" s="1">
        <v>0.36</v>
      </c>
      <c r="AK21" s="1">
        <v>8.73</v>
      </c>
      <c r="AL21" s="1">
        <v>9.9499999999999993</v>
      </c>
      <c r="AM21" s="1">
        <v>16.05</v>
      </c>
      <c r="AN21" s="1">
        <v>0.6</v>
      </c>
      <c r="AO21" s="1">
        <v>3</v>
      </c>
      <c r="AP21" s="1">
        <v>10.27</v>
      </c>
      <c r="AQ21" s="1">
        <v>13.55</v>
      </c>
      <c r="AR21" s="1">
        <v>0.09</v>
      </c>
      <c r="AS21" s="1">
        <v>2.82</v>
      </c>
      <c r="AT21" s="1">
        <v>0.45</v>
      </c>
      <c r="AU21" s="1">
        <v>1.64</v>
      </c>
      <c r="AV21" s="1">
        <v>0.82</v>
      </c>
      <c r="AW21" s="1">
        <v>50</v>
      </c>
      <c r="AX21" s="1">
        <v>5.18</v>
      </c>
      <c r="AY21" s="1">
        <v>0.27</v>
      </c>
      <c r="AZ21" s="1">
        <v>0.09</v>
      </c>
      <c r="BA21" s="1">
        <v>0.91</v>
      </c>
      <c r="BB21" s="1">
        <v>1.27</v>
      </c>
      <c r="BC21" s="1">
        <v>10.36</v>
      </c>
      <c r="BD21" s="1">
        <v>6.27</v>
      </c>
      <c r="BE21" s="1">
        <v>3.45</v>
      </c>
      <c r="BF21" s="1">
        <v>0.45</v>
      </c>
      <c r="BG21" s="1">
        <v>2.09</v>
      </c>
      <c r="BH21" s="1">
        <v>1.18</v>
      </c>
      <c r="BI21" s="1">
        <v>1.05</v>
      </c>
      <c r="BJ21" s="1">
        <v>40.729999999999997</v>
      </c>
      <c r="BK21" s="1">
        <v>34.82</v>
      </c>
      <c r="BL21" s="1">
        <v>85</v>
      </c>
      <c r="BM21" s="1">
        <v>27.18</v>
      </c>
      <c r="BN21" s="1">
        <v>22.91</v>
      </c>
      <c r="BO21" s="1">
        <v>84</v>
      </c>
      <c r="BP21" s="1">
        <v>16.82</v>
      </c>
      <c r="BQ21" s="1">
        <v>14.09</v>
      </c>
      <c r="BR21" s="1">
        <v>84</v>
      </c>
      <c r="BS21" s="1">
        <v>0.36</v>
      </c>
      <c r="BT21" s="1">
        <v>0.18</v>
      </c>
      <c r="BU21" s="1">
        <v>8</v>
      </c>
      <c r="BV21" s="1">
        <v>3</v>
      </c>
      <c r="BW21" s="1">
        <v>5</v>
      </c>
      <c r="BX21" s="1">
        <v>1.73</v>
      </c>
      <c r="BY21" s="1">
        <v>52.64</v>
      </c>
      <c r="BZ21" s="1">
        <v>0.82</v>
      </c>
      <c r="CA21" s="1">
        <v>3.91</v>
      </c>
      <c r="CB21" s="1">
        <v>2.27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3.3620687199999986</v>
      </c>
      <c r="CL21" s="1">
        <v>6</v>
      </c>
    </row>
    <row r="22" spans="1:90" x14ac:dyDescent="0.25">
      <c r="A22" s="1" t="s">
        <v>149</v>
      </c>
      <c r="B22" s="1">
        <v>6</v>
      </c>
      <c r="C22" s="1">
        <v>16</v>
      </c>
      <c r="D22" s="1">
        <v>74.12</v>
      </c>
      <c r="E22" s="1">
        <v>0.2</v>
      </c>
      <c r="F22" s="1">
        <v>0.16</v>
      </c>
      <c r="G22" s="1">
        <v>0.3</v>
      </c>
      <c r="H22" s="1">
        <v>3</v>
      </c>
      <c r="I22" s="1">
        <v>1.88</v>
      </c>
      <c r="J22" s="1">
        <v>0.38</v>
      </c>
      <c r="K22" s="1">
        <v>1.25</v>
      </c>
      <c r="L22" s="1">
        <v>0.62</v>
      </c>
      <c r="M22" s="1">
        <v>0.19</v>
      </c>
      <c r="N22" s="1">
        <v>0</v>
      </c>
      <c r="O22" s="1">
        <v>0.15</v>
      </c>
      <c r="P22" s="1">
        <v>0.15</v>
      </c>
      <c r="Q22" s="1">
        <v>0.06</v>
      </c>
      <c r="R22" s="1">
        <v>0.06</v>
      </c>
      <c r="S22" s="1">
        <v>0</v>
      </c>
      <c r="T22" s="1">
        <v>0</v>
      </c>
      <c r="U22" s="1">
        <v>8</v>
      </c>
      <c r="V22" s="1">
        <v>5.75</v>
      </c>
      <c r="W22" s="1">
        <v>72</v>
      </c>
      <c r="X22" s="1">
        <v>2.5</v>
      </c>
      <c r="Y22" s="1">
        <v>0.12</v>
      </c>
      <c r="Z22" s="1">
        <v>5</v>
      </c>
      <c r="AA22" s="1">
        <v>0</v>
      </c>
      <c r="AB22" s="1">
        <v>0</v>
      </c>
      <c r="AC22" s="1">
        <v>0.81</v>
      </c>
      <c r="AD22" s="1">
        <v>0.12</v>
      </c>
      <c r="AE22" s="1">
        <v>0.13</v>
      </c>
      <c r="AF22" s="1">
        <v>0.12</v>
      </c>
      <c r="AG22" s="1">
        <v>0</v>
      </c>
      <c r="AH22" s="1">
        <v>0</v>
      </c>
      <c r="AI22" s="1">
        <v>0</v>
      </c>
      <c r="AJ22" s="1">
        <v>0.19</v>
      </c>
      <c r="AK22" s="1">
        <v>24.88</v>
      </c>
      <c r="AL22" s="1">
        <v>10.19</v>
      </c>
      <c r="AM22" s="1">
        <v>7.76</v>
      </c>
      <c r="AN22" s="1">
        <v>1.2</v>
      </c>
      <c r="AO22" s="1">
        <v>3.6</v>
      </c>
      <c r="AP22" s="1">
        <v>4.12</v>
      </c>
      <c r="AQ22" s="1">
        <v>6.38</v>
      </c>
      <c r="AR22" s="1">
        <v>0.06</v>
      </c>
      <c r="AS22" s="1">
        <v>2.69</v>
      </c>
      <c r="AT22" s="1">
        <v>1</v>
      </c>
      <c r="AU22" s="1">
        <v>0.94</v>
      </c>
      <c r="AV22" s="1">
        <v>0.44</v>
      </c>
      <c r="AW22" s="1">
        <v>47</v>
      </c>
      <c r="AX22" s="1">
        <v>2.75</v>
      </c>
      <c r="AY22" s="1">
        <v>0.38</v>
      </c>
      <c r="AZ22" s="1">
        <v>0</v>
      </c>
      <c r="BA22" s="1">
        <v>0.38</v>
      </c>
      <c r="BB22" s="1">
        <v>0.75</v>
      </c>
      <c r="BC22" s="1">
        <v>15.31</v>
      </c>
      <c r="BD22" s="1">
        <v>8.8800000000000008</v>
      </c>
      <c r="BE22" s="1">
        <v>5.0599999999999996</v>
      </c>
      <c r="BF22" s="1">
        <v>0.88</v>
      </c>
      <c r="BG22" s="1">
        <v>1.75</v>
      </c>
      <c r="BH22" s="1">
        <v>2.06</v>
      </c>
      <c r="BI22" s="1">
        <v>1.62</v>
      </c>
      <c r="BJ22" s="1">
        <v>15.44</v>
      </c>
      <c r="BK22" s="1">
        <v>11.5</v>
      </c>
      <c r="BL22" s="1">
        <v>74</v>
      </c>
      <c r="BM22" s="1">
        <v>13.81</v>
      </c>
      <c r="BN22" s="1">
        <v>8.44</v>
      </c>
      <c r="BO22" s="1">
        <v>61</v>
      </c>
      <c r="BP22" s="1">
        <v>8</v>
      </c>
      <c r="BQ22" s="1">
        <v>5.75</v>
      </c>
      <c r="BR22" s="1">
        <v>72</v>
      </c>
      <c r="BS22" s="1">
        <v>0</v>
      </c>
      <c r="BT22" s="1">
        <v>0</v>
      </c>
      <c r="BU22" s="1">
        <v>15</v>
      </c>
      <c r="BV22" s="1">
        <v>1</v>
      </c>
      <c r="BW22" s="1">
        <v>7</v>
      </c>
      <c r="BX22" s="1">
        <v>0.75</v>
      </c>
      <c r="BY22" s="1">
        <v>29.44</v>
      </c>
      <c r="BZ22" s="1">
        <v>3.38</v>
      </c>
      <c r="CA22" s="1">
        <v>1.19</v>
      </c>
      <c r="CB22" s="1">
        <v>2.88</v>
      </c>
      <c r="CC22" s="1">
        <v>0.56000000000000005</v>
      </c>
      <c r="CD22" s="1">
        <v>0.06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3.1179156800000003</v>
      </c>
      <c r="CL22" s="1">
        <v>6</v>
      </c>
    </row>
    <row r="23" spans="1:90" x14ac:dyDescent="0.25">
      <c r="A23" s="1" t="s">
        <v>236</v>
      </c>
      <c r="B23" s="1">
        <v>5.9</v>
      </c>
      <c r="C23" s="1">
        <v>9</v>
      </c>
      <c r="D23" s="1">
        <v>63.22</v>
      </c>
      <c r="E23" s="1">
        <v>0.33</v>
      </c>
      <c r="F23" s="1">
        <v>0.45</v>
      </c>
      <c r="G23" s="1">
        <v>0.3</v>
      </c>
      <c r="H23" s="1">
        <v>5</v>
      </c>
      <c r="I23" s="1">
        <v>1.44</v>
      </c>
      <c r="J23" s="1">
        <v>1</v>
      </c>
      <c r="K23" s="1">
        <v>1</v>
      </c>
      <c r="L23" s="1">
        <v>0.44</v>
      </c>
      <c r="M23" s="1">
        <v>0.22</v>
      </c>
      <c r="N23" s="1">
        <v>0.22</v>
      </c>
      <c r="O23" s="1">
        <v>0.23</v>
      </c>
      <c r="P23" s="1">
        <v>0.23</v>
      </c>
      <c r="Q23" s="1">
        <v>0.56000000000000005</v>
      </c>
      <c r="R23" s="1">
        <v>0.33</v>
      </c>
      <c r="S23" s="1">
        <v>0.22</v>
      </c>
      <c r="T23" s="1">
        <v>0.11</v>
      </c>
      <c r="U23" s="1">
        <v>5.56</v>
      </c>
      <c r="V23" s="1">
        <v>3.33</v>
      </c>
      <c r="W23" s="1">
        <v>60</v>
      </c>
      <c r="X23" s="1">
        <v>1.33</v>
      </c>
      <c r="Y23" s="1">
        <v>0.44</v>
      </c>
      <c r="Z23" s="1">
        <v>33</v>
      </c>
      <c r="AA23" s="1">
        <v>0.67</v>
      </c>
      <c r="AB23" s="1">
        <v>0</v>
      </c>
      <c r="AC23" s="1">
        <v>0.56000000000000005</v>
      </c>
      <c r="AD23" s="1">
        <v>0.11</v>
      </c>
      <c r="AE23" s="1">
        <v>0.1</v>
      </c>
      <c r="AF23" s="1">
        <v>0</v>
      </c>
      <c r="AG23" s="1">
        <v>0</v>
      </c>
      <c r="AH23" s="1">
        <v>0.22</v>
      </c>
      <c r="AI23" s="1">
        <v>0</v>
      </c>
      <c r="AJ23" s="1">
        <v>0.22</v>
      </c>
      <c r="AK23" s="1">
        <v>18.89</v>
      </c>
      <c r="AL23" s="1">
        <v>10.08</v>
      </c>
      <c r="AM23" s="1">
        <v>23.16</v>
      </c>
      <c r="AN23" s="1">
        <v>1.4</v>
      </c>
      <c r="AO23" s="1">
        <v>3.4</v>
      </c>
      <c r="AP23" s="1">
        <v>3.89</v>
      </c>
      <c r="AQ23" s="1">
        <v>13.89</v>
      </c>
      <c r="AR23" s="1">
        <v>0.56000000000000005</v>
      </c>
      <c r="AS23" s="1">
        <v>4.8899999999999997</v>
      </c>
      <c r="AT23" s="1">
        <v>0.89</v>
      </c>
      <c r="AU23" s="1">
        <v>0.22</v>
      </c>
      <c r="AV23" s="1">
        <v>0.22</v>
      </c>
      <c r="AW23" s="1">
        <v>100</v>
      </c>
      <c r="AX23" s="1">
        <v>3.22</v>
      </c>
      <c r="AY23" s="1">
        <v>0.56000000000000005</v>
      </c>
      <c r="AZ23" s="1">
        <v>0.22</v>
      </c>
      <c r="BA23" s="1">
        <v>0.33</v>
      </c>
      <c r="BB23" s="1">
        <v>1.1100000000000001</v>
      </c>
      <c r="BC23" s="1">
        <v>17.329999999999998</v>
      </c>
      <c r="BD23" s="1">
        <v>11.44</v>
      </c>
      <c r="BE23" s="1">
        <v>4.5599999999999996</v>
      </c>
      <c r="BF23" s="1">
        <v>0.11</v>
      </c>
      <c r="BG23" s="1">
        <v>2.2200000000000002</v>
      </c>
      <c r="BH23" s="1">
        <v>2</v>
      </c>
      <c r="BI23" s="1">
        <v>1.63</v>
      </c>
      <c r="BJ23" s="1">
        <v>13.11</v>
      </c>
      <c r="BK23" s="1">
        <v>8.89</v>
      </c>
      <c r="BL23" s="1">
        <v>68</v>
      </c>
      <c r="BM23" s="1">
        <v>10.89</v>
      </c>
      <c r="BN23" s="1">
        <v>7.11</v>
      </c>
      <c r="BO23" s="1">
        <v>65</v>
      </c>
      <c r="BP23" s="1">
        <v>5.56</v>
      </c>
      <c r="BQ23" s="1">
        <v>3.33</v>
      </c>
      <c r="BR23" s="1">
        <v>60</v>
      </c>
      <c r="BS23" s="1">
        <v>0.22</v>
      </c>
      <c r="BT23" s="1">
        <v>0.11</v>
      </c>
      <c r="BU23" s="1">
        <v>8</v>
      </c>
      <c r="BV23" s="1">
        <v>1</v>
      </c>
      <c r="BW23" s="1">
        <v>8</v>
      </c>
      <c r="BX23" s="1">
        <v>0.78</v>
      </c>
      <c r="BY23" s="1">
        <v>23.44</v>
      </c>
      <c r="BZ23" s="1">
        <v>2.11</v>
      </c>
      <c r="CA23" s="1">
        <v>1</v>
      </c>
      <c r="CB23" s="1">
        <v>1.78</v>
      </c>
      <c r="CC23" s="1">
        <v>0.22</v>
      </c>
      <c r="CD23" s="1">
        <v>0</v>
      </c>
      <c r="CE23" s="1">
        <v>0.67</v>
      </c>
      <c r="CF23" s="1">
        <v>0</v>
      </c>
      <c r="CG23" s="1">
        <v>0.11</v>
      </c>
      <c r="CH23" s="1">
        <v>0</v>
      </c>
      <c r="CI23" s="1">
        <v>0</v>
      </c>
      <c r="CJ23" s="1">
        <v>0</v>
      </c>
      <c r="CK23" s="1">
        <f t="shared" si="0"/>
        <v>3.3965756400000022</v>
      </c>
      <c r="CL23" s="1">
        <v>6</v>
      </c>
    </row>
    <row r="24" spans="1:90" x14ac:dyDescent="0.25">
      <c r="A24" s="1" t="s">
        <v>198</v>
      </c>
      <c r="B24" s="1">
        <v>5.9</v>
      </c>
      <c r="C24" s="1">
        <v>19</v>
      </c>
      <c r="D24" s="1">
        <v>72.63</v>
      </c>
      <c r="E24" s="1">
        <v>0.21</v>
      </c>
      <c r="F24" s="1">
        <v>0.24</v>
      </c>
      <c r="G24" s="1">
        <v>0.3</v>
      </c>
      <c r="H24" s="1">
        <v>8</v>
      </c>
      <c r="I24" s="1">
        <v>2.11</v>
      </c>
      <c r="J24" s="1">
        <v>0.68</v>
      </c>
      <c r="K24" s="1">
        <v>0.74</v>
      </c>
      <c r="L24" s="1">
        <v>1.37</v>
      </c>
      <c r="M24" s="1">
        <v>0.21</v>
      </c>
      <c r="N24" s="1">
        <v>0.11</v>
      </c>
      <c r="O24" s="1">
        <v>0.19</v>
      </c>
      <c r="P24" s="1">
        <v>0.19</v>
      </c>
      <c r="Q24" s="1">
        <v>0.26</v>
      </c>
      <c r="R24" s="1">
        <v>0.21</v>
      </c>
      <c r="S24" s="1">
        <v>0.05</v>
      </c>
      <c r="T24" s="1">
        <v>0.05</v>
      </c>
      <c r="U24" s="1">
        <v>12.21</v>
      </c>
      <c r="V24" s="1">
        <v>9.16</v>
      </c>
      <c r="W24" s="1">
        <v>75</v>
      </c>
      <c r="X24" s="1">
        <v>2.37</v>
      </c>
      <c r="Y24" s="1">
        <v>0.37</v>
      </c>
      <c r="Z24" s="1">
        <v>16</v>
      </c>
      <c r="AA24" s="1">
        <v>0</v>
      </c>
      <c r="AB24" s="1">
        <v>0</v>
      </c>
      <c r="AC24" s="1">
        <v>1.05</v>
      </c>
      <c r="AD24" s="1">
        <v>0.16</v>
      </c>
      <c r="AE24" s="1">
        <v>0.15</v>
      </c>
      <c r="AF24" s="1">
        <v>0.16</v>
      </c>
      <c r="AG24" s="1">
        <v>0</v>
      </c>
      <c r="AH24" s="1">
        <v>0</v>
      </c>
      <c r="AI24" s="1">
        <v>0</v>
      </c>
      <c r="AJ24" s="1">
        <v>0.26</v>
      </c>
      <c r="AK24" s="1">
        <v>23.47</v>
      </c>
      <c r="AL24" s="1">
        <v>15.98</v>
      </c>
      <c r="AM24" s="1">
        <v>17.98</v>
      </c>
      <c r="AN24" s="1">
        <v>1.4</v>
      </c>
      <c r="AO24" s="1">
        <v>4</v>
      </c>
      <c r="AP24" s="1">
        <v>9.5299999999999994</v>
      </c>
      <c r="AQ24" s="1">
        <v>15.68</v>
      </c>
      <c r="AR24" s="1">
        <v>0.47</v>
      </c>
      <c r="AS24" s="1">
        <v>4.37</v>
      </c>
      <c r="AT24" s="1">
        <v>1</v>
      </c>
      <c r="AU24" s="1">
        <v>0.79</v>
      </c>
      <c r="AV24" s="1">
        <v>0.53</v>
      </c>
      <c r="AW24" s="1">
        <v>67</v>
      </c>
      <c r="AX24" s="1">
        <v>4.26</v>
      </c>
      <c r="AY24" s="1">
        <v>0.32</v>
      </c>
      <c r="AZ24" s="1">
        <v>0.05</v>
      </c>
      <c r="BA24" s="1">
        <v>0.32</v>
      </c>
      <c r="BB24" s="1">
        <v>0.68</v>
      </c>
      <c r="BC24" s="1">
        <v>13.21</v>
      </c>
      <c r="BD24" s="1">
        <v>8.68</v>
      </c>
      <c r="BE24" s="1">
        <v>4.63</v>
      </c>
      <c r="BF24" s="1">
        <v>0.95</v>
      </c>
      <c r="BG24" s="1">
        <v>2.68</v>
      </c>
      <c r="BH24" s="1">
        <v>1.58</v>
      </c>
      <c r="BI24" s="1">
        <v>1.4</v>
      </c>
      <c r="BJ24" s="1">
        <v>25.63</v>
      </c>
      <c r="BK24" s="1">
        <v>20.63</v>
      </c>
      <c r="BL24" s="1">
        <v>80</v>
      </c>
      <c r="BM24" s="1">
        <v>20.420000000000002</v>
      </c>
      <c r="BN24" s="1">
        <v>14.42</v>
      </c>
      <c r="BO24" s="1">
        <v>71</v>
      </c>
      <c r="BP24" s="1">
        <v>12.21</v>
      </c>
      <c r="BQ24" s="1">
        <v>9.16</v>
      </c>
      <c r="BR24" s="1">
        <v>75</v>
      </c>
      <c r="BS24" s="1">
        <v>0.21</v>
      </c>
      <c r="BT24" s="1">
        <v>0.16</v>
      </c>
      <c r="BU24" s="1">
        <v>17</v>
      </c>
      <c r="BV24" s="1">
        <v>2</v>
      </c>
      <c r="BW24" s="1">
        <v>14</v>
      </c>
      <c r="BX24" s="1">
        <v>1.21</v>
      </c>
      <c r="BY24" s="1">
        <v>39.32</v>
      </c>
      <c r="BZ24" s="1">
        <v>2.63</v>
      </c>
      <c r="CA24" s="1">
        <v>2.11</v>
      </c>
      <c r="CB24" s="1">
        <v>3.26</v>
      </c>
      <c r="CC24" s="1">
        <v>0.16</v>
      </c>
      <c r="CD24" s="1">
        <v>0</v>
      </c>
      <c r="CE24" s="1">
        <v>0</v>
      </c>
      <c r="CF24" s="1">
        <v>0</v>
      </c>
      <c r="CG24" s="1">
        <v>0.16</v>
      </c>
      <c r="CH24" s="1">
        <v>0</v>
      </c>
      <c r="CI24" s="1">
        <v>0</v>
      </c>
      <c r="CJ24" s="1">
        <v>0</v>
      </c>
      <c r="CK24" s="1">
        <f t="shared" si="0"/>
        <v>4.0967696000000036</v>
      </c>
      <c r="CL24" s="1">
        <v>6</v>
      </c>
    </row>
    <row r="25" spans="1:90" x14ac:dyDescent="0.25">
      <c r="A25" s="1" t="s">
        <v>81</v>
      </c>
      <c r="B25" s="1">
        <v>10.6</v>
      </c>
      <c r="C25" s="1">
        <v>7</v>
      </c>
      <c r="D25" s="1">
        <v>86.86</v>
      </c>
      <c r="E25" s="1">
        <v>0.36</v>
      </c>
      <c r="F25" s="1">
        <v>0.46</v>
      </c>
      <c r="G25" s="1">
        <v>0.8</v>
      </c>
      <c r="H25" s="1">
        <v>6</v>
      </c>
      <c r="I25" s="1">
        <v>2.29</v>
      </c>
      <c r="J25" s="1">
        <v>1.29</v>
      </c>
      <c r="K25" s="1">
        <v>1.57</v>
      </c>
      <c r="L25" s="1">
        <v>0.71</v>
      </c>
      <c r="M25" s="1">
        <v>0.71</v>
      </c>
      <c r="N25" s="1">
        <v>0.28999999999999998</v>
      </c>
      <c r="O25" s="1">
        <v>0.44</v>
      </c>
      <c r="P25" s="1">
        <v>0.44</v>
      </c>
      <c r="Q25" s="1">
        <v>0.56999999999999995</v>
      </c>
      <c r="R25" s="1">
        <v>0.56999999999999995</v>
      </c>
      <c r="S25" s="1">
        <v>0</v>
      </c>
      <c r="T25" s="1">
        <v>0</v>
      </c>
      <c r="U25" s="1">
        <v>13</v>
      </c>
      <c r="V25" s="1">
        <v>10.14</v>
      </c>
      <c r="W25" s="1">
        <v>78</v>
      </c>
      <c r="X25" s="1">
        <v>5.43</v>
      </c>
      <c r="Y25" s="1">
        <v>1.43</v>
      </c>
      <c r="Z25" s="1">
        <v>26</v>
      </c>
      <c r="AA25" s="1">
        <v>5.29</v>
      </c>
      <c r="AB25" s="1">
        <v>0.28999999999999998</v>
      </c>
      <c r="AC25" s="1">
        <v>1.86</v>
      </c>
      <c r="AD25" s="1">
        <v>0.43</v>
      </c>
      <c r="AE25" s="1">
        <v>0.31</v>
      </c>
      <c r="AF25" s="1">
        <v>0.28999999999999998</v>
      </c>
      <c r="AG25" s="1">
        <v>0</v>
      </c>
      <c r="AH25" s="1">
        <v>0</v>
      </c>
      <c r="AI25" s="1">
        <v>0</v>
      </c>
      <c r="AJ25" s="1">
        <v>0.56999999999999995</v>
      </c>
      <c r="AK25" s="1">
        <v>37.29</v>
      </c>
      <c r="AL25" s="1">
        <v>29.49</v>
      </c>
      <c r="AM25" s="1">
        <v>29.29</v>
      </c>
      <c r="AN25" s="1">
        <v>3.1</v>
      </c>
      <c r="AO25" s="1">
        <v>6.1</v>
      </c>
      <c r="AP25" s="1">
        <v>10</v>
      </c>
      <c r="AQ25" s="1">
        <v>22.86</v>
      </c>
      <c r="AR25" s="1">
        <v>0.43</v>
      </c>
      <c r="AS25" s="1">
        <v>6.71</v>
      </c>
      <c r="AT25" s="1">
        <v>0.56999999999999995</v>
      </c>
      <c r="AU25" s="1">
        <v>0.28999999999999998</v>
      </c>
      <c r="AV25" s="1">
        <v>0.14000000000000001</v>
      </c>
      <c r="AW25" s="1">
        <v>48</v>
      </c>
      <c r="AX25" s="1">
        <v>4.8600000000000003</v>
      </c>
      <c r="AY25" s="1">
        <v>0.14000000000000001</v>
      </c>
      <c r="AZ25" s="1">
        <v>0</v>
      </c>
      <c r="BA25" s="1">
        <v>0.56999999999999995</v>
      </c>
      <c r="BB25" s="1">
        <v>0.71</v>
      </c>
      <c r="BC25" s="1">
        <v>11</v>
      </c>
      <c r="BD25" s="1">
        <v>6.57</v>
      </c>
      <c r="BE25" s="1">
        <v>2.86</v>
      </c>
      <c r="BF25" s="1">
        <v>1.29</v>
      </c>
      <c r="BG25" s="1">
        <v>2.29</v>
      </c>
      <c r="BH25" s="1">
        <v>0.43</v>
      </c>
      <c r="BI25" s="1">
        <v>0.73</v>
      </c>
      <c r="BJ25" s="1">
        <v>30.71</v>
      </c>
      <c r="BK25" s="1">
        <v>25.86</v>
      </c>
      <c r="BL25" s="1">
        <v>84</v>
      </c>
      <c r="BM25" s="1">
        <v>27</v>
      </c>
      <c r="BN25" s="1">
        <v>19</v>
      </c>
      <c r="BO25" s="1">
        <v>70</v>
      </c>
      <c r="BP25" s="1">
        <v>13</v>
      </c>
      <c r="BQ25" s="1">
        <v>10.14</v>
      </c>
      <c r="BR25" s="1">
        <v>78</v>
      </c>
      <c r="BS25" s="1">
        <v>0.14000000000000001</v>
      </c>
      <c r="BT25" s="1">
        <v>0.14000000000000001</v>
      </c>
      <c r="BU25" s="1">
        <v>7</v>
      </c>
      <c r="BV25" s="1">
        <v>0</v>
      </c>
      <c r="BW25" s="1">
        <v>3</v>
      </c>
      <c r="BX25" s="1">
        <v>1.43</v>
      </c>
      <c r="BY25" s="1">
        <v>49</v>
      </c>
      <c r="BZ25" s="1">
        <v>4.57</v>
      </c>
      <c r="CA25" s="1">
        <v>1.1399999999999999</v>
      </c>
      <c r="CB25" s="1">
        <v>6.43</v>
      </c>
      <c r="CC25" s="1">
        <v>0.28999999999999998</v>
      </c>
      <c r="CD25" s="1">
        <v>0.14000000000000001</v>
      </c>
      <c r="CE25" s="1">
        <v>3.57</v>
      </c>
      <c r="CF25" s="1">
        <v>0.14000000000000001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5.8457280199999966</v>
      </c>
      <c r="CL25" s="1">
        <v>6</v>
      </c>
    </row>
    <row r="26" spans="1:90" x14ac:dyDescent="0.25">
      <c r="A26" s="1" t="s">
        <v>95</v>
      </c>
      <c r="B26" s="1">
        <v>4.5</v>
      </c>
      <c r="C26" s="1">
        <v>17</v>
      </c>
      <c r="D26" s="1">
        <v>86</v>
      </c>
      <c r="E26" s="1">
        <v>0.03</v>
      </c>
      <c r="F26" s="1">
        <v>0</v>
      </c>
      <c r="G26" s="1">
        <v>0</v>
      </c>
      <c r="H26" s="1">
        <v>0</v>
      </c>
      <c r="I26" s="1">
        <v>0.53</v>
      </c>
      <c r="J26" s="1">
        <v>0</v>
      </c>
      <c r="K26" s="1">
        <v>0.12</v>
      </c>
      <c r="L26" s="1">
        <v>0.41</v>
      </c>
      <c r="M26" s="1">
        <v>0</v>
      </c>
      <c r="N26" s="1">
        <v>0</v>
      </c>
      <c r="O26" s="1">
        <v>0.01</v>
      </c>
      <c r="P26" s="1">
        <v>0.01</v>
      </c>
      <c r="Q26" s="1">
        <v>0</v>
      </c>
      <c r="R26" s="1">
        <v>0</v>
      </c>
      <c r="S26" s="1">
        <v>0</v>
      </c>
      <c r="T26" s="1">
        <v>0</v>
      </c>
      <c r="U26" s="1">
        <v>13.94</v>
      </c>
      <c r="V26" s="1">
        <v>9.7100000000000009</v>
      </c>
      <c r="W26" s="1">
        <v>70</v>
      </c>
      <c r="X26" s="1">
        <v>0.47</v>
      </c>
      <c r="Y26" s="1">
        <v>0.06</v>
      </c>
      <c r="Z26" s="1">
        <v>13</v>
      </c>
      <c r="AA26" s="1">
        <v>0</v>
      </c>
      <c r="AB26" s="1">
        <v>0.06</v>
      </c>
      <c r="AC26" s="1">
        <v>0.76</v>
      </c>
      <c r="AD26" s="1">
        <v>0</v>
      </c>
      <c r="AE26" s="1">
        <v>0.04</v>
      </c>
      <c r="AF26" s="1">
        <v>0</v>
      </c>
      <c r="AG26" s="1">
        <v>0</v>
      </c>
      <c r="AH26" s="1">
        <v>0.28999999999999998</v>
      </c>
      <c r="AI26" s="1">
        <v>0</v>
      </c>
      <c r="AJ26" s="1">
        <v>0.24</v>
      </c>
      <c r="AK26" s="1">
        <v>5</v>
      </c>
      <c r="AL26" s="1">
        <v>11.69</v>
      </c>
      <c r="AM26" s="1">
        <v>12.85</v>
      </c>
      <c r="AN26" s="1">
        <v>0.2</v>
      </c>
      <c r="AO26" s="1">
        <v>2.6</v>
      </c>
      <c r="AP26" s="1">
        <v>12.29</v>
      </c>
      <c r="AQ26" s="1">
        <v>12.29</v>
      </c>
      <c r="AR26" s="1">
        <v>0</v>
      </c>
      <c r="AS26" s="1">
        <v>1.88</v>
      </c>
      <c r="AT26" s="1">
        <v>1.29</v>
      </c>
      <c r="AU26" s="1">
        <v>2.5299999999999998</v>
      </c>
      <c r="AV26" s="1">
        <v>1.53</v>
      </c>
      <c r="AW26" s="1">
        <v>60</v>
      </c>
      <c r="AX26" s="1">
        <v>7.47</v>
      </c>
      <c r="AY26" s="1">
        <v>1.76</v>
      </c>
      <c r="AZ26" s="1">
        <v>0.24</v>
      </c>
      <c r="BA26" s="1">
        <v>1.35</v>
      </c>
      <c r="BB26" s="1">
        <v>3.35</v>
      </c>
      <c r="BC26" s="1">
        <v>12.12</v>
      </c>
      <c r="BD26" s="1">
        <v>7.94</v>
      </c>
      <c r="BE26" s="1">
        <v>4.3499999999999996</v>
      </c>
      <c r="BF26" s="1">
        <v>0.94</v>
      </c>
      <c r="BG26" s="1">
        <v>2.2400000000000002</v>
      </c>
      <c r="BH26" s="1">
        <v>2.06</v>
      </c>
      <c r="BI26" s="1">
        <v>1.45</v>
      </c>
      <c r="BJ26" s="1">
        <v>48.71</v>
      </c>
      <c r="BK26" s="1">
        <v>39.18</v>
      </c>
      <c r="BL26" s="1">
        <v>80</v>
      </c>
      <c r="BM26" s="1">
        <v>27.35</v>
      </c>
      <c r="BN26" s="1">
        <v>20</v>
      </c>
      <c r="BO26" s="1">
        <v>73</v>
      </c>
      <c r="BP26" s="1">
        <v>13.94</v>
      </c>
      <c r="BQ26" s="1">
        <v>9.7100000000000009</v>
      </c>
      <c r="BR26" s="1">
        <v>70</v>
      </c>
      <c r="BS26" s="1">
        <v>0.24</v>
      </c>
      <c r="BT26" s="1">
        <v>0.18</v>
      </c>
      <c r="BU26" s="1">
        <v>17</v>
      </c>
      <c r="BV26" s="1">
        <v>0</v>
      </c>
      <c r="BW26" s="1">
        <v>6</v>
      </c>
      <c r="BX26" s="1">
        <v>0.82</v>
      </c>
      <c r="BY26" s="1">
        <v>61.76</v>
      </c>
      <c r="BZ26" s="1">
        <v>1</v>
      </c>
      <c r="CA26" s="1">
        <v>6.71</v>
      </c>
      <c r="CB26" s="1">
        <v>1.88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2.9657075800000001</v>
      </c>
      <c r="CL26" s="1">
        <v>5</v>
      </c>
    </row>
    <row r="27" spans="1:90" x14ac:dyDescent="0.25">
      <c r="A27" s="1" t="s">
        <v>127</v>
      </c>
      <c r="B27" s="1">
        <v>5.3</v>
      </c>
      <c r="C27" s="1">
        <v>16</v>
      </c>
      <c r="D27" s="1">
        <v>82.69</v>
      </c>
      <c r="E27" s="1">
        <v>0.26</v>
      </c>
      <c r="F27" s="1">
        <v>0.2</v>
      </c>
      <c r="G27" s="1">
        <v>0.4</v>
      </c>
      <c r="H27" s="1">
        <v>4</v>
      </c>
      <c r="I27" s="1">
        <v>2.31</v>
      </c>
      <c r="J27" s="1">
        <v>0.5</v>
      </c>
      <c r="K27" s="1">
        <v>1.38</v>
      </c>
      <c r="L27" s="1">
        <v>0.94</v>
      </c>
      <c r="M27" s="1">
        <v>0.38</v>
      </c>
      <c r="N27" s="1">
        <v>0.12</v>
      </c>
      <c r="O27" s="1">
        <v>0.19</v>
      </c>
      <c r="P27" s="1">
        <v>0.24</v>
      </c>
      <c r="Q27" s="1">
        <v>0.19</v>
      </c>
      <c r="R27" s="1">
        <v>0.19</v>
      </c>
      <c r="S27" s="1">
        <v>0</v>
      </c>
      <c r="T27" s="1">
        <v>0</v>
      </c>
      <c r="U27" s="1">
        <v>10</v>
      </c>
      <c r="V27" s="1">
        <v>5.38</v>
      </c>
      <c r="W27" s="1">
        <v>54</v>
      </c>
      <c r="X27" s="1">
        <v>1.81</v>
      </c>
      <c r="Y27" s="1">
        <v>0.5</v>
      </c>
      <c r="Z27" s="1">
        <v>28</v>
      </c>
      <c r="AA27" s="1">
        <v>0.75</v>
      </c>
      <c r="AB27" s="1">
        <v>0.19</v>
      </c>
      <c r="AC27" s="1">
        <v>0.88</v>
      </c>
      <c r="AD27" s="1">
        <v>0.12</v>
      </c>
      <c r="AE27" s="1">
        <v>0.13</v>
      </c>
      <c r="AF27" s="1">
        <v>0.06</v>
      </c>
      <c r="AG27" s="1">
        <v>0</v>
      </c>
      <c r="AH27" s="1">
        <v>0.12</v>
      </c>
      <c r="AI27" s="1">
        <v>0</v>
      </c>
      <c r="AJ27" s="1">
        <v>0.25</v>
      </c>
      <c r="AK27" s="1">
        <v>23.25</v>
      </c>
      <c r="AL27" s="1">
        <v>13.98</v>
      </c>
      <c r="AM27" s="1">
        <v>11.28</v>
      </c>
      <c r="AN27" s="1">
        <v>1.6</v>
      </c>
      <c r="AO27" s="1">
        <v>4</v>
      </c>
      <c r="AP27" s="1">
        <v>3.75</v>
      </c>
      <c r="AQ27" s="1">
        <v>7.69</v>
      </c>
      <c r="AR27" s="1">
        <v>0.19</v>
      </c>
      <c r="AS27" s="1">
        <v>3.31</v>
      </c>
      <c r="AT27" s="1">
        <v>1.19</v>
      </c>
      <c r="AU27" s="1">
        <v>0.69</v>
      </c>
      <c r="AV27" s="1">
        <v>0.25</v>
      </c>
      <c r="AW27" s="1">
        <v>36</v>
      </c>
      <c r="AX27" s="1">
        <v>3.44</v>
      </c>
      <c r="AY27" s="1">
        <v>0.25</v>
      </c>
      <c r="AZ27" s="1">
        <v>0.19</v>
      </c>
      <c r="BA27" s="1">
        <v>0.25</v>
      </c>
      <c r="BB27" s="1">
        <v>0.69</v>
      </c>
      <c r="BC27" s="1">
        <v>11.94</v>
      </c>
      <c r="BD27" s="1">
        <v>6.88</v>
      </c>
      <c r="BE27" s="1">
        <v>4.3099999999999996</v>
      </c>
      <c r="BF27" s="1">
        <v>0.69</v>
      </c>
      <c r="BG27" s="1">
        <v>2.69</v>
      </c>
      <c r="BH27" s="1">
        <v>1.5</v>
      </c>
      <c r="BI27" s="1">
        <v>1.28</v>
      </c>
      <c r="BJ27" s="1">
        <v>20.69</v>
      </c>
      <c r="BK27" s="1">
        <v>13.56</v>
      </c>
      <c r="BL27" s="1">
        <v>66</v>
      </c>
      <c r="BM27" s="1">
        <v>17.62</v>
      </c>
      <c r="BN27" s="1">
        <v>10.38</v>
      </c>
      <c r="BO27" s="1">
        <v>59</v>
      </c>
      <c r="BP27" s="1">
        <v>10</v>
      </c>
      <c r="BQ27" s="1">
        <v>5.38</v>
      </c>
      <c r="BR27" s="1">
        <v>54</v>
      </c>
      <c r="BS27" s="1">
        <v>0.19</v>
      </c>
      <c r="BT27" s="1">
        <v>0</v>
      </c>
      <c r="BU27" s="1">
        <v>16</v>
      </c>
      <c r="BV27" s="1">
        <v>0</v>
      </c>
      <c r="BW27" s="1">
        <v>6</v>
      </c>
      <c r="BX27" s="1">
        <v>1.19</v>
      </c>
      <c r="BY27" s="1">
        <v>36.94</v>
      </c>
      <c r="BZ27" s="1">
        <v>3.75</v>
      </c>
      <c r="CA27" s="1">
        <v>2</v>
      </c>
      <c r="CB27" s="1">
        <v>3.25</v>
      </c>
      <c r="CC27" s="1">
        <v>0.5</v>
      </c>
      <c r="CD27" s="1">
        <v>0</v>
      </c>
      <c r="CE27" s="1">
        <v>0.62</v>
      </c>
      <c r="CF27" s="1">
        <v>0</v>
      </c>
      <c r="CG27" s="1">
        <v>0.19</v>
      </c>
      <c r="CH27" s="1">
        <v>0</v>
      </c>
      <c r="CI27" s="1">
        <v>0.06</v>
      </c>
      <c r="CJ27" s="1">
        <v>0.06</v>
      </c>
      <c r="CK27" s="1">
        <f t="shared" si="0"/>
        <v>3.80526499</v>
      </c>
      <c r="CL27" s="1">
        <v>5</v>
      </c>
    </row>
    <row r="28" spans="1:90" x14ac:dyDescent="0.25">
      <c r="A28" s="1" t="s">
        <v>146</v>
      </c>
      <c r="B28" s="1">
        <v>8.4</v>
      </c>
      <c r="C28" s="1">
        <v>18</v>
      </c>
      <c r="D28" s="1">
        <v>72.83</v>
      </c>
      <c r="E28" s="1">
        <v>0.31</v>
      </c>
      <c r="F28" s="1">
        <v>0.24</v>
      </c>
      <c r="G28" s="1">
        <v>0.8</v>
      </c>
      <c r="H28" s="1">
        <v>11</v>
      </c>
      <c r="I28" s="1">
        <v>2.89</v>
      </c>
      <c r="J28" s="1">
        <v>1.06</v>
      </c>
      <c r="K28" s="1">
        <v>2.61</v>
      </c>
      <c r="L28" s="1">
        <v>0.28000000000000003</v>
      </c>
      <c r="M28" s="1">
        <v>1.06</v>
      </c>
      <c r="N28" s="1">
        <v>1</v>
      </c>
      <c r="O28" s="1">
        <v>0.52</v>
      </c>
      <c r="P28" s="1">
        <v>0.52</v>
      </c>
      <c r="Q28" s="1">
        <v>0.56000000000000005</v>
      </c>
      <c r="R28" s="1">
        <v>0.56000000000000005</v>
      </c>
      <c r="S28" s="1">
        <v>0</v>
      </c>
      <c r="T28" s="1">
        <v>0.17</v>
      </c>
      <c r="U28" s="1">
        <v>11.22</v>
      </c>
      <c r="V28" s="1">
        <v>8.17</v>
      </c>
      <c r="W28" s="1">
        <v>73</v>
      </c>
      <c r="X28" s="1">
        <v>0.56000000000000005</v>
      </c>
      <c r="Y28" s="1">
        <v>0.11</v>
      </c>
      <c r="Z28" s="1">
        <v>20</v>
      </c>
      <c r="AA28" s="1">
        <v>0</v>
      </c>
      <c r="AB28" s="1">
        <v>0</v>
      </c>
      <c r="AC28" s="1">
        <v>1.28</v>
      </c>
      <c r="AD28" s="1">
        <v>0.33</v>
      </c>
      <c r="AE28" s="1">
        <v>0.26</v>
      </c>
      <c r="AF28" s="1">
        <v>0.06</v>
      </c>
      <c r="AG28" s="1">
        <v>0</v>
      </c>
      <c r="AH28" s="1">
        <v>0.06</v>
      </c>
      <c r="AI28" s="1">
        <v>0</v>
      </c>
      <c r="AJ28" s="1">
        <v>0.5</v>
      </c>
      <c r="AK28" s="1">
        <v>44.5</v>
      </c>
      <c r="AL28" s="1">
        <v>17.04</v>
      </c>
      <c r="AM28" s="1">
        <v>24.92</v>
      </c>
      <c r="AN28" s="1">
        <v>3.4</v>
      </c>
      <c r="AO28" s="1">
        <v>6</v>
      </c>
      <c r="AP28" s="1">
        <v>5.0599999999999996</v>
      </c>
      <c r="AQ28" s="1">
        <v>15.56</v>
      </c>
      <c r="AR28" s="1">
        <v>0.11</v>
      </c>
      <c r="AS28" s="1">
        <v>5.33</v>
      </c>
      <c r="AT28" s="1">
        <v>0.61</v>
      </c>
      <c r="AU28" s="1">
        <v>1.17</v>
      </c>
      <c r="AV28" s="1">
        <v>0.5</v>
      </c>
      <c r="AW28" s="1">
        <v>43</v>
      </c>
      <c r="AX28" s="1">
        <v>3.17</v>
      </c>
      <c r="AY28" s="1">
        <v>0.28000000000000003</v>
      </c>
      <c r="AZ28" s="1">
        <v>0.11</v>
      </c>
      <c r="BA28" s="1">
        <v>0.17</v>
      </c>
      <c r="BB28" s="1">
        <v>0.56000000000000005</v>
      </c>
      <c r="BC28" s="1">
        <v>8.39</v>
      </c>
      <c r="BD28" s="1">
        <v>5.94</v>
      </c>
      <c r="BE28" s="1">
        <v>2.94</v>
      </c>
      <c r="BF28" s="1">
        <v>0.56000000000000005</v>
      </c>
      <c r="BG28" s="1">
        <v>1.5</v>
      </c>
      <c r="BH28" s="1">
        <v>1.56</v>
      </c>
      <c r="BI28" s="1">
        <v>1.05</v>
      </c>
      <c r="BJ28" s="1">
        <v>21.5</v>
      </c>
      <c r="BK28" s="1">
        <v>16.78</v>
      </c>
      <c r="BL28" s="1">
        <v>78</v>
      </c>
      <c r="BM28" s="1">
        <v>18.5</v>
      </c>
      <c r="BN28" s="1">
        <v>13.89</v>
      </c>
      <c r="BO28" s="1">
        <v>75</v>
      </c>
      <c r="BP28" s="1">
        <v>11.22</v>
      </c>
      <c r="BQ28" s="1">
        <v>8.17</v>
      </c>
      <c r="BR28" s="1">
        <v>73</v>
      </c>
      <c r="BS28" s="1">
        <v>0.28000000000000003</v>
      </c>
      <c r="BT28" s="1">
        <v>0.11</v>
      </c>
      <c r="BU28" s="1">
        <v>15</v>
      </c>
      <c r="BV28" s="1">
        <v>3</v>
      </c>
      <c r="BW28" s="1">
        <v>11</v>
      </c>
      <c r="BX28" s="1">
        <v>0.89</v>
      </c>
      <c r="BY28" s="1">
        <v>35.72</v>
      </c>
      <c r="BZ28" s="1">
        <v>6.17</v>
      </c>
      <c r="CA28" s="1">
        <v>2.67</v>
      </c>
      <c r="CB28" s="1">
        <v>1.5</v>
      </c>
      <c r="CC28" s="1">
        <v>0.44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4.9075758699999934</v>
      </c>
      <c r="CL28" s="1">
        <v>5</v>
      </c>
    </row>
    <row r="29" spans="1:90" x14ac:dyDescent="0.25">
      <c r="A29" s="1" t="s">
        <v>148</v>
      </c>
      <c r="B29" s="1">
        <v>5</v>
      </c>
      <c r="C29" s="1">
        <v>13</v>
      </c>
      <c r="D29" s="1">
        <v>77.62</v>
      </c>
      <c r="E29" s="1">
        <v>0.15</v>
      </c>
      <c r="F29" s="1">
        <v>0.06</v>
      </c>
      <c r="G29" s="1">
        <v>0.2</v>
      </c>
      <c r="H29" s="1">
        <v>1</v>
      </c>
      <c r="I29" s="1">
        <v>0.69</v>
      </c>
      <c r="J29" s="1">
        <v>0.38</v>
      </c>
      <c r="K29" s="1">
        <v>0.38</v>
      </c>
      <c r="L29" s="1">
        <v>0.31</v>
      </c>
      <c r="M29" s="1">
        <v>0.23</v>
      </c>
      <c r="N29" s="1">
        <v>0.08</v>
      </c>
      <c r="O29" s="1">
        <v>0.14000000000000001</v>
      </c>
      <c r="P29" s="1">
        <v>0.14000000000000001</v>
      </c>
      <c r="Q29" s="1">
        <v>0.08</v>
      </c>
      <c r="R29" s="1">
        <v>0.08</v>
      </c>
      <c r="S29" s="1">
        <v>0</v>
      </c>
      <c r="T29" s="1">
        <v>0.08</v>
      </c>
      <c r="U29" s="1">
        <v>9.92</v>
      </c>
      <c r="V29" s="1">
        <v>6.38</v>
      </c>
      <c r="W29" s="1">
        <v>64</v>
      </c>
      <c r="X29" s="1">
        <v>2.15</v>
      </c>
      <c r="Y29" s="1">
        <v>0.46</v>
      </c>
      <c r="Z29" s="1">
        <v>21</v>
      </c>
      <c r="AA29" s="1">
        <v>0.77</v>
      </c>
      <c r="AB29" s="1">
        <v>0.38</v>
      </c>
      <c r="AC29" s="1">
        <v>1.1499999999999999</v>
      </c>
      <c r="AD29" s="1">
        <v>0</v>
      </c>
      <c r="AE29" s="1">
        <v>0.06</v>
      </c>
      <c r="AF29" s="1">
        <v>0</v>
      </c>
      <c r="AG29" s="1">
        <v>0</v>
      </c>
      <c r="AH29" s="1">
        <v>0.15</v>
      </c>
      <c r="AI29" s="1">
        <v>0</v>
      </c>
      <c r="AJ29" s="1">
        <v>0.38</v>
      </c>
      <c r="AK29" s="1">
        <v>11.08</v>
      </c>
      <c r="AL29" s="1">
        <v>15.48</v>
      </c>
      <c r="AM29" s="1">
        <v>16.29</v>
      </c>
      <c r="AN29" s="1">
        <v>0.9</v>
      </c>
      <c r="AO29" s="1">
        <v>3.3</v>
      </c>
      <c r="AP29" s="1">
        <v>10</v>
      </c>
      <c r="AQ29" s="1">
        <v>11.38</v>
      </c>
      <c r="AR29" s="1">
        <v>0.23</v>
      </c>
      <c r="AS29" s="1">
        <v>2.69</v>
      </c>
      <c r="AT29" s="1">
        <v>1</v>
      </c>
      <c r="AU29" s="1">
        <v>2.38</v>
      </c>
      <c r="AV29" s="1">
        <v>1.46</v>
      </c>
      <c r="AW29" s="1">
        <v>61</v>
      </c>
      <c r="AX29" s="1">
        <v>4.3099999999999996</v>
      </c>
      <c r="AY29" s="1">
        <v>1.38</v>
      </c>
      <c r="AZ29" s="1">
        <v>0.23</v>
      </c>
      <c r="BA29" s="1">
        <v>0.85</v>
      </c>
      <c r="BB29" s="1">
        <v>2.46</v>
      </c>
      <c r="BC29" s="1">
        <v>12.15</v>
      </c>
      <c r="BD29" s="1">
        <v>7.62</v>
      </c>
      <c r="BE29" s="1">
        <v>4.46</v>
      </c>
      <c r="BF29" s="1">
        <v>0.85</v>
      </c>
      <c r="BG29" s="1">
        <v>3.23</v>
      </c>
      <c r="BH29" s="1">
        <v>2</v>
      </c>
      <c r="BI29" s="1">
        <v>1.47</v>
      </c>
      <c r="BJ29" s="1">
        <v>33.15</v>
      </c>
      <c r="BK29" s="1">
        <v>25.38</v>
      </c>
      <c r="BL29" s="1">
        <v>77</v>
      </c>
      <c r="BM29" s="1">
        <v>22</v>
      </c>
      <c r="BN29" s="1">
        <v>14.62</v>
      </c>
      <c r="BO29" s="1">
        <v>66</v>
      </c>
      <c r="BP29" s="1">
        <v>9.92</v>
      </c>
      <c r="BQ29" s="1">
        <v>6.38</v>
      </c>
      <c r="BR29" s="1">
        <v>64</v>
      </c>
      <c r="BS29" s="1">
        <v>0.08</v>
      </c>
      <c r="BT29" s="1">
        <v>0.08</v>
      </c>
      <c r="BU29" s="1">
        <v>12</v>
      </c>
      <c r="BV29" s="1">
        <v>1</v>
      </c>
      <c r="BW29" s="1">
        <v>7</v>
      </c>
      <c r="BX29" s="1">
        <v>0.38</v>
      </c>
      <c r="BY29" s="1">
        <v>47.15</v>
      </c>
      <c r="BZ29" s="1">
        <v>1.08</v>
      </c>
      <c r="CA29" s="1">
        <v>5.54</v>
      </c>
      <c r="CB29" s="1">
        <v>3.23</v>
      </c>
      <c r="CC29" s="1">
        <v>0.08</v>
      </c>
      <c r="CD29" s="1">
        <v>0</v>
      </c>
      <c r="CE29" s="1">
        <v>0.77</v>
      </c>
      <c r="CF29" s="1">
        <v>0.08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3.376521139999999</v>
      </c>
      <c r="CL29" s="1">
        <v>5</v>
      </c>
    </row>
    <row r="30" spans="1:90" x14ac:dyDescent="0.25">
      <c r="A30" s="1" t="s">
        <v>196</v>
      </c>
      <c r="B30" s="1">
        <v>7.5</v>
      </c>
      <c r="C30" s="1">
        <v>19</v>
      </c>
      <c r="D30" s="1">
        <v>84.95</v>
      </c>
      <c r="E30" s="1">
        <v>0.21</v>
      </c>
      <c r="F30" s="1">
        <v>0.2</v>
      </c>
      <c r="G30" s="1">
        <v>0.5</v>
      </c>
      <c r="H30" s="1">
        <v>10</v>
      </c>
      <c r="I30" s="1">
        <v>1.26</v>
      </c>
      <c r="J30" s="1">
        <v>0.79</v>
      </c>
      <c r="K30" s="1">
        <v>1.21</v>
      </c>
      <c r="L30" s="1">
        <v>0.05</v>
      </c>
      <c r="M30" s="1">
        <v>0.42</v>
      </c>
      <c r="N30" s="1">
        <v>0.11</v>
      </c>
      <c r="O30" s="1">
        <v>0.28000000000000003</v>
      </c>
      <c r="P30" s="1">
        <v>0.28000000000000003</v>
      </c>
      <c r="Q30" s="1">
        <v>0.37</v>
      </c>
      <c r="R30" s="1">
        <v>0.37</v>
      </c>
      <c r="S30" s="1">
        <v>0</v>
      </c>
      <c r="T30" s="1">
        <v>0</v>
      </c>
      <c r="U30" s="1">
        <v>24.05</v>
      </c>
      <c r="V30" s="1">
        <v>20.47</v>
      </c>
      <c r="W30" s="1">
        <v>85</v>
      </c>
      <c r="X30" s="1">
        <v>1.68</v>
      </c>
      <c r="Y30" s="1">
        <v>0.21</v>
      </c>
      <c r="Z30" s="1">
        <v>13</v>
      </c>
      <c r="AA30" s="1">
        <v>0.63</v>
      </c>
      <c r="AB30" s="1">
        <v>0</v>
      </c>
      <c r="AC30" s="1">
        <v>1.58</v>
      </c>
      <c r="AD30" s="1">
        <v>0.32</v>
      </c>
      <c r="AE30" s="1">
        <v>0.23</v>
      </c>
      <c r="AF30" s="1">
        <v>0.16</v>
      </c>
      <c r="AG30" s="1">
        <v>0</v>
      </c>
      <c r="AH30" s="1">
        <v>0.21</v>
      </c>
      <c r="AI30" s="1">
        <v>0</v>
      </c>
      <c r="AJ30" s="1">
        <v>0.53</v>
      </c>
      <c r="AK30" s="1">
        <v>28.68</v>
      </c>
      <c r="AL30" s="1">
        <v>24.6</v>
      </c>
      <c r="AM30" s="1">
        <v>24.95</v>
      </c>
      <c r="AN30" s="1">
        <v>2.1</v>
      </c>
      <c r="AO30" s="1">
        <v>4.8</v>
      </c>
      <c r="AP30" s="1">
        <v>13.79</v>
      </c>
      <c r="AQ30" s="1">
        <v>21.84</v>
      </c>
      <c r="AR30" s="1">
        <v>0.63</v>
      </c>
      <c r="AS30" s="1">
        <v>5.16</v>
      </c>
      <c r="AT30" s="1">
        <v>0.57999999999999996</v>
      </c>
      <c r="AU30" s="1">
        <v>1.68</v>
      </c>
      <c r="AV30" s="1">
        <v>0.95</v>
      </c>
      <c r="AW30" s="1">
        <v>57</v>
      </c>
      <c r="AX30" s="1">
        <v>4.21</v>
      </c>
      <c r="AY30" s="1">
        <v>0.53</v>
      </c>
      <c r="AZ30" s="1">
        <v>0.05</v>
      </c>
      <c r="BA30" s="1">
        <v>0.53</v>
      </c>
      <c r="BB30" s="1">
        <v>1.1100000000000001</v>
      </c>
      <c r="BC30" s="1">
        <v>6.37</v>
      </c>
      <c r="BD30" s="1">
        <v>4.21</v>
      </c>
      <c r="BE30" s="1">
        <v>2.3199999999999998</v>
      </c>
      <c r="BF30" s="1">
        <v>0.53</v>
      </c>
      <c r="BG30" s="1">
        <v>1</v>
      </c>
      <c r="BH30" s="1">
        <v>0.84</v>
      </c>
      <c r="BI30" s="1">
        <v>0.72</v>
      </c>
      <c r="BJ30" s="1">
        <v>57.05</v>
      </c>
      <c r="BK30" s="1">
        <v>51</v>
      </c>
      <c r="BL30" s="1">
        <v>89</v>
      </c>
      <c r="BM30" s="1">
        <v>40.840000000000003</v>
      </c>
      <c r="BN30" s="1">
        <v>34.89</v>
      </c>
      <c r="BO30" s="1">
        <v>85</v>
      </c>
      <c r="BP30" s="1">
        <v>24.05</v>
      </c>
      <c r="BQ30" s="1">
        <v>20.47</v>
      </c>
      <c r="BR30" s="1">
        <v>85</v>
      </c>
      <c r="BS30" s="1">
        <v>0.16</v>
      </c>
      <c r="BT30" s="1">
        <v>0.11</v>
      </c>
      <c r="BU30" s="1">
        <v>19</v>
      </c>
      <c r="BV30" s="1">
        <v>0</v>
      </c>
      <c r="BW30" s="1">
        <v>4</v>
      </c>
      <c r="BX30" s="1">
        <v>1.58</v>
      </c>
      <c r="BY30" s="1">
        <v>72.58</v>
      </c>
      <c r="BZ30" s="1">
        <v>5.37</v>
      </c>
      <c r="CA30" s="1">
        <v>3.79</v>
      </c>
      <c r="CB30" s="1">
        <v>2.89</v>
      </c>
      <c r="CC30" s="1">
        <v>0.26</v>
      </c>
      <c r="CD30" s="1">
        <v>0</v>
      </c>
      <c r="CE30" s="1">
        <v>0.05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5.2170776000000005</v>
      </c>
      <c r="CL30" s="1">
        <v>5</v>
      </c>
    </row>
    <row r="31" spans="1:90" x14ac:dyDescent="0.25">
      <c r="A31" s="1" t="s">
        <v>203</v>
      </c>
      <c r="B31" s="1">
        <v>4.3</v>
      </c>
      <c r="C31" s="1">
        <v>15</v>
      </c>
      <c r="D31" s="1">
        <v>88.2</v>
      </c>
      <c r="E31" s="1">
        <v>0.03</v>
      </c>
      <c r="F31" s="1">
        <v>0.11</v>
      </c>
      <c r="G31" s="1">
        <v>0</v>
      </c>
      <c r="H31" s="1">
        <v>2</v>
      </c>
      <c r="I31" s="1">
        <v>0.2</v>
      </c>
      <c r="J31" s="1">
        <v>7.0000000000000007E-2</v>
      </c>
      <c r="K31" s="1">
        <v>7.0000000000000007E-2</v>
      </c>
      <c r="L31" s="1">
        <v>0.13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11</v>
      </c>
      <c r="V31" s="1">
        <v>7.73</v>
      </c>
      <c r="W31" s="1">
        <v>70</v>
      </c>
      <c r="X31" s="1">
        <v>0.53</v>
      </c>
      <c r="Y31" s="1">
        <v>0.2</v>
      </c>
      <c r="Z31" s="1">
        <v>38</v>
      </c>
      <c r="AA31" s="1">
        <v>0</v>
      </c>
      <c r="AB31" s="1">
        <v>0</v>
      </c>
      <c r="AC31" s="1">
        <v>0.67</v>
      </c>
      <c r="AD31" s="1">
        <v>0</v>
      </c>
      <c r="AE31" s="1">
        <v>0.03</v>
      </c>
      <c r="AF31" s="1">
        <v>0.13</v>
      </c>
      <c r="AG31" s="1">
        <v>0</v>
      </c>
      <c r="AH31" s="1">
        <v>0.13</v>
      </c>
      <c r="AI31" s="1">
        <v>0</v>
      </c>
      <c r="AJ31" s="1">
        <v>0.2</v>
      </c>
      <c r="AK31" s="1">
        <v>2.6</v>
      </c>
      <c r="AL31" s="1">
        <v>9.69</v>
      </c>
      <c r="AM31" s="1">
        <v>15.33</v>
      </c>
      <c r="AN31" s="1">
        <v>0.2</v>
      </c>
      <c r="AO31" s="1">
        <v>2.8</v>
      </c>
      <c r="AP31" s="1">
        <v>12.33</v>
      </c>
      <c r="AQ31" s="1">
        <v>13.53</v>
      </c>
      <c r="AR31" s="1">
        <v>0.13</v>
      </c>
      <c r="AS31" s="1">
        <v>2.6</v>
      </c>
      <c r="AT31" s="1">
        <v>1.6</v>
      </c>
      <c r="AU31" s="1">
        <v>2.87</v>
      </c>
      <c r="AV31" s="1">
        <v>1.67</v>
      </c>
      <c r="AW31" s="1">
        <v>58</v>
      </c>
      <c r="AX31" s="1">
        <v>7.73</v>
      </c>
      <c r="AY31" s="1">
        <v>1.6</v>
      </c>
      <c r="AZ31" s="1">
        <v>0.27</v>
      </c>
      <c r="BA31" s="1">
        <v>0.8</v>
      </c>
      <c r="BB31" s="1">
        <v>2.67</v>
      </c>
      <c r="BC31" s="1">
        <v>12.6</v>
      </c>
      <c r="BD31" s="1">
        <v>7.6</v>
      </c>
      <c r="BE31" s="1">
        <v>4.2699999999999996</v>
      </c>
      <c r="BF31" s="1">
        <v>0.93</v>
      </c>
      <c r="BG31" s="1">
        <v>2.33</v>
      </c>
      <c r="BH31" s="1">
        <v>2.33</v>
      </c>
      <c r="BI31" s="1">
        <v>1.54</v>
      </c>
      <c r="BJ31" s="1">
        <v>37.07</v>
      </c>
      <c r="BK31" s="1">
        <v>28.93</v>
      </c>
      <c r="BL31" s="1">
        <v>78</v>
      </c>
      <c r="BM31" s="1">
        <v>21.67</v>
      </c>
      <c r="BN31" s="1">
        <v>15.67</v>
      </c>
      <c r="BO31" s="1">
        <v>72</v>
      </c>
      <c r="BP31" s="1">
        <v>11</v>
      </c>
      <c r="BQ31" s="1">
        <v>7.73</v>
      </c>
      <c r="BR31" s="1">
        <v>70</v>
      </c>
      <c r="BS31" s="1">
        <v>0</v>
      </c>
      <c r="BT31" s="1">
        <v>0</v>
      </c>
      <c r="BU31" s="1">
        <v>15</v>
      </c>
      <c r="BV31" s="1">
        <v>0</v>
      </c>
      <c r="BW31" s="1">
        <v>3</v>
      </c>
      <c r="BX31" s="1">
        <v>0.87</v>
      </c>
      <c r="BY31" s="1">
        <v>51.07</v>
      </c>
      <c r="BZ31" s="1">
        <v>0.27</v>
      </c>
      <c r="CA31" s="1">
        <v>6.33</v>
      </c>
      <c r="CB31" s="1">
        <v>1.67</v>
      </c>
      <c r="CC31" s="1">
        <v>7.0000000000000007E-2</v>
      </c>
      <c r="CD31" s="1">
        <v>7.0000000000000007E-2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2.4978390400000001</v>
      </c>
      <c r="CL31" s="1">
        <v>5</v>
      </c>
    </row>
    <row r="32" spans="1:90" x14ac:dyDescent="0.25">
      <c r="A32" s="1" t="s">
        <v>191</v>
      </c>
      <c r="B32" s="1">
        <v>6.2</v>
      </c>
      <c r="C32" s="1">
        <v>7</v>
      </c>
      <c r="D32" s="1">
        <v>60.71</v>
      </c>
      <c r="E32" s="1">
        <v>0.18</v>
      </c>
      <c r="F32" s="1">
        <v>0.1</v>
      </c>
      <c r="G32" s="1">
        <v>0.2</v>
      </c>
      <c r="H32" s="1">
        <v>1</v>
      </c>
      <c r="I32" s="1">
        <v>0.86</v>
      </c>
      <c r="J32" s="1">
        <v>0</v>
      </c>
      <c r="K32" s="1">
        <v>0.43</v>
      </c>
      <c r="L32" s="1">
        <v>0.43</v>
      </c>
      <c r="M32" s="1">
        <v>0</v>
      </c>
      <c r="N32" s="1">
        <v>0.14000000000000001</v>
      </c>
      <c r="O32" s="1">
        <v>0.03</v>
      </c>
      <c r="P32" s="1">
        <v>0.03</v>
      </c>
      <c r="Q32" s="1">
        <v>0</v>
      </c>
      <c r="R32" s="1">
        <v>0</v>
      </c>
      <c r="S32" s="1">
        <v>0</v>
      </c>
      <c r="T32" s="1">
        <v>0</v>
      </c>
      <c r="U32" s="1">
        <v>11.71</v>
      </c>
      <c r="V32" s="1">
        <v>8.86</v>
      </c>
      <c r="W32" s="1">
        <v>76</v>
      </c>
      <c r="X32" s="1">
        <v>0.56999999999999995</v>
      </c>
      <c r="Y32" s="1">
        <v>0.14000000000000001</v>
      </c>
      <c r="Z32" s="1">
        <v>25</v>
      </c>
      <c r="AA32" s="1">
        <v>0.28999999999999998</v>
      </c>
      <c r="AB32" s="1">
        <v>0.14000000000000001</v>
      </c>
      <c r="AC32" s="1">
        <v>0.56999999999999995</v>
      </c>
      <c r="AD32" s="1">
        <v>0.28999999999999998</v>
      </c>
      <c r="AE32" s="1">
        <v>0.15</v>
      </c>
      <c r="AF32" s="1">
        <v>0.14000000000000001</v>
      </c>
      <c r="AG32" s="1">
        <v>0</v>
      </c>
      <c r="AH32" s="1">
        <v>0</v>
      </c>
      <c r="AI32" s="1">
        <v>0</v>
      </c>
      <c r="AJ32" s="1">
        <v>0.28999999999999998</v>
      </c>
      <c r="AK32" s="1">
        <v>12</v>
      </c>
      <c r="AL32" s="1">
        <v>11.17</v>
      </c>
      <c r="AM32" s="1">
        <v>6.6</v>
      </c>
      <c r="AN32" s="1">
        <v>0.6</v>
      </c>
      <c r="AO32" s="1">
        <v>3</v>
      </c>
      <c r="AP32" s="1">
        <v>7.29</v>
      </c>
      <c r="AQ32" s="1">
        <v>8.57</v>
      </c>
      <c r="AR32" s="1">
        <v>0</v>
      </c>
      <c r="AS32" s="1">
        <v>2.4300000000000002</v>
      </c>
      <c r="AT32" s="1">
        <v>0.86</v>
      </c>
      <c r="AU32" s="1">
        <v>0.43</v>
      </c>
      <c r="AV32" s="1">
        <v>0.14000000000000001</v>
      </c>
      <c r="AW32" s="1">
        <v>33</v>
      </c>
      <c r="AX32" s="1">
        <v>2.14</v>
      </c>
      <c r="AY32" s="1">
        <v>0</v>
      </c>
      <c r="AZ32" s="1">
        <v>0.14000000000000001</v>
      </c>
      <c r="BA32" s="1">
        <v>0.28999999999999998</v>
      </c>
      <c r="BB32" s="1">
        <v>0.43</v>
      </c>
      <c r="BC32" s="1">
        <v>11.43</v>
      </c>
      <c r="BD32" s="1">
        <v>8.43</v>
      </c>
      <c r="BE32" s="1">
        <v>4.1399999999999997</v>
      </c>
      <c r="BF32" s="1">
        <v>0.86</v>
      </c>
      <c r="BG32" s="1">
        <v>2.29</v>
      </c>
      <c r="BH32" s="1">
        <v>1.86</v>
      </c>
      <c r="BI32" s="1">
        <v>1.5</v>
      </c>
      <c r="BJ32" s="1">
        <v>27.86</v>
      </c>
      <c r="BK32" s="1">
        <v>22.86</v>
      </c>
      <c r="BL32" s="1">
        <v>82</v>
      </c>
      <c r="BM32" s="1">
        <v>19.43</v>
      </c>
      <c r="BN32" s="1">
        <v>15.14</v>
      </c>
      <c r="BO32" s="1">
        <v>78</v>
      </c>
      <c r="BP32" s="1">
        <v>11.71</v>
      </c>
      <c r="BQ32" s="1">
        <v>8.86</v>
      </c>
      <c r="BR32" s="1">
        <v>76</v>
      </c>
      <c r="BS32" s="1">
        <v>0.56999999999999995</v>
      </c>
      <c r="BT32" s="1">
        <v>0.14000000000000001</v>
      </c>
      <c r="BU32" s="1">
        <v>5</v>
      </c>
      <c r="BV32" s="1">
        <v>2</v>
      </c>
      <c r="BW32" s="1">
        <v>4</v>
      </c>
      <c r="BX32" s="1">
        <v>0.86</v>
      </c>
      <c r="BY32" s="1">
        <v>38.43</v>
      </c>
      <c r="BZ32" s="1">
        <v>1.86</v>
      </c>
      <c r="CA32" s="1">
        <v>3.14</v>
      </c>
      <c r="CB32" s="1">
        <v>1.71</v>
      </c>
      <c r="CC32" s="1">
        <v>0</v>
      </c>
      <c r="CD32" s="1">
        <v>0</v>
      </c>
      <c r="CE32" s="1">
        <v>0.14000000000000001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3.5425225700000005</v>
      </c>
      <c r="CL32" s="1">
        <v>5</v>
      </c>
    </row>
    <row r="33" spans="1:90" x14ac:dyDescent="0.25">
      <c r="A33" s="1" t="s">
        <v>63</v>
      </c>
      <c r="B33" s="1">
        <v>5.9</v>
      </c>
      <c r="C33" s="1">
        <v>10</v>
      </c>
      <c r="D33" s="1">
        <v>28.5</v>
      </c>
      <c r="E33" s="1">
        <v>0.12</v>
      </c>
      <c r="F33" s="1">
        <v>0.18</v>
      </c>
      <c r="G33" s="1">
        <v>0.1</v>
      </c>
      <c r="H33" s="1">
        <v>2</v>
      </c>
      <c r="I33" s="1">
        <v>0.6</v>
      </c>
      <c r="J33" s="1">
        <v>0.4</v>
      </c>
      <c r="K33" s="1">
        <v>0.4</v>
      </c>
      <c r="L33" s="1">
        <v>0.2</v>
      </c>
      <c r="M33" s="1">
        <v>0.1</v>
      </c>
      <c r="N33" s="1">
        <v>0</v>
      </c>
      <c r="O33" s="1">
        <v>0.1</v>
      </c>
      <c r="P33" s="1">
        <v>0.1</v>
      </c>
      <c r="Q33" s="1">
        <v>0.2</v>
      </c>
      <c r="R33" s="1">
        <v>0.2</v>
      </c>
      <c r="S33" s="1">
        <v>0</v>
      </c>
      <c r="T33" s="1">
        <v>0</v>
      </c>
      <c r="U33" s="1">
        <v>2.7</v>
      </c>
      <c r="V33" s="1">
        <v>1.3</v>
      </c>
      <c r="W33" s="1">
        <v>48</v>
      </c>
      <c r="X33" s="1">
        <v>0.2</v>
      </c>
      <c r="Y33" s="1">
        <v>0</v>
      </c>
      <c r="Z33" s="1">
        <v>0</v>
      </c>
      <c r="AA33" s="1">
        <v>0</v>
      </c>
      <c r="AB33" s="1">
        <v>0</v>
      </c>
      <c r="AC33" s="1">
        <v>0.3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13.1</v>
      </c>
      <c r="AL33" s="1">
        <v>2.4900000000000002</v>
      </c>
      <c r="AM33" s="1">
        <v>9.66</v>
      </c>
      <c r="AN33" s="1">
        <v>0.6</v>
      </c>
      <c r="AO33" s="1">
        <v>2.5</v>
      </c>
      <c r="AP33" s="1">
        <v>4.5</v>
      </c>
      <c r="AQ33" s="1">
        <v>8.1</v>
      </c>
      <c r="AR33" s="1">
        <v>0.2</v>
      </c>
      <c r="AS33" s="1">
        <v>2.4</v>
      </c>
      <c r="AT33" s="1">
        <v>0.4</v>
      </c>
      <c r="AU33" s="1">
        <v>0.5</v>
      </c>
      <c r="AV33" s="1">
        <v>0.4</v>
      </c>
      <c r="AW33" s="1">
        <v>80</v>
      </c>
      <c r="AX33" s="1">
        <v>1.6</v>
      </c>
      <c r="AY33" s="1">
        <v>0.1</v>
      </c>
      <c r="AZ33" s="1">
        <v>0.1</v>
      </c>
      <c r="BA33" s="1">
        <v>0</v>
      </c>
      <c r="BB33" s="1">
        <v>0.2</v>
      </c>
      <c r="BC33" s="1">
        <v>11.9</v>
      </c>
      <c r="BD33" s="1">
        <v>7.2</v>
      </c>
      <c r="BE33" s="1">
        <v>4.5</v>
      </c>
      <c r="BF33" s="1">
        <v>0.8</v>
      </c>
      <c r="BG33" s="1">
        <v>3</v>
      </c>
      <c r="BH33" s="1">
        <v>1.6</v>
      </c>
      <c r="BI33" s="1">
        <v>1.32</v>
      </c>
      <c r="BJ33" s="1">
        <v>5.6</v>
      </c>
      <c r="BK33" s="1">
        <v>3.8</v>
      </c>
      <c r="BL33" s="1">
        <v>68</v>
      </c>
      <c r="BM33" s="1">
        <v>3.8</v>
      </c>
      <c r="BN33" s="1">
        <v>1.9</v>
      </c>
      <c r="BO33" s="1">
        <v>50</v>
      </c>
      <c r="BP33" s="1">
        <v>2.7</v>
      </c>
      <c r="BQ33" s="1">
        <v>1.3</v>
      </c>
      <c r="BR33" s="1">
        <v>48</v>
      </c>
      <c r="BS33" s="1">
        <v>0</v>
      </c>
      <c r="BT33" s="1">
        <v>0</v>
      </c>
      <c r="BU33" s="1">
        <v>2</v>
      </c>
      <c r="BV33" s="1">
        <v>8</v>
      </c>
      <c r="BW33" s="1">
        <v>2</v>
      </c>
      <c r="BX33" s="1">
        <v>0.5</v>
      </c>
      <c r="BY33" s="1">
        <v>10.8</v>
      </c>
      <c r="BZ33" s="1">
        <v>1.5</v>
      </c>
      <c r="CA33" s="1">
        <v>0.4</v>
      </c>
      <c r="CB33" s="1">
        <v>0.4</v>
      </c>
      <c r="CC33" s="1">
        <v>0.4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4.0722209399999993</v>
      </c>
      <c r="CL33" s="1">
        <v>4.5</v>
      </c>
    </row>
    <row r="34" spans="1:90" x14ac:dyDescent="0.25">
      <c r="A34" s="1" t="s">
        <v>99</v>
      </c>
      <c r="B34" s="1">
        <v>5.0999999999999996</v>
      </c>
      <c r="C34" s="1">
        <v>18</v>
      </c>
      <c r="D34" s="1">
        <v>90</v>
      </c>
      <c r="E34" s="1">
        <v>0.09</v>
      </c>
      <c r="F34" s="1">
        <v>0.13</v>
      </c>
      <c r="G34" s="1">
        <v>0.1</v>
      </c>
      <c r="H34" s="1">
        <v>4</v>
      </c>
      <c r="I34" s="1">
        <v>0.78</v>
      </c>
      <c r="J34" s="1">
        <v>0.28000000000000003</v>
      </c>
      <c r="K34" s="1">
        <v>0.06</v>
      </c>
      <c r="L34" s="1">
        <v>0.72</v>
      </c>
      <c r="M34" s="1">
        <v>0</v>
      </c>
      <c r="N34" s="1">
        <v>0.06</v>
      </c>
      <c r="O34" s="1">
        <v>0.05</v>
      </c>
      <c r="P34" s="1">
        <v>0.05</v>
      </c>
      <c r="Q34" s="1">
        <v>0.06</v>
      </c>
      <c r="R34" s="1">
        <v>0</v>
      </c>
      <c r="S34" s="1">
        <v>0.06</v>
      </c>
      <c r="T34" s="1">
        <v>0</v>
      </c>
      <c r="U34" s="1">
        <v>15.5</v>
      </c>
      <c r="V34" s="1">
        <v>13.33</v>
      </c>
      <c r="W34" s="1">
        <v>86</v>
      </c>
      <c r="X34" s="1">
        <v>0.83</v>
      </c>
      <c r="Y34" s="1">
        <v>0.11</v>
      </c>
      <c r="Z34" s="1">
        <v>13</v>
      </c>
      <c r="AA34" s="1">
        <v>0</v>
      </c>
      <c r="AB34" s="1">
        <v>0.17</v>
      </c>
      <c r="AC34" s="1">
        <v>0.83</v>
      </c>
      <c r="AD34" s="1">
        <v>0.11</v>
      </c>
      <c r="AE34" s="1">
        <v>0.09</v>
      </c>
      <c r="AF34" s="1">
        <v>0.17</v>
      </c>
      <c r="AG34" s="1">
        <v>0</v>
      </c>
      <c r="AH34" s="1">
        <v>0.28000000000000003</v>
      </c>
      <c r="AI34" s="1">
        <v>0</v>
      </c>
      <c r="AJ34" s="1">
        <v>0.22</v>
      </c>
      <c r="AK34" s="1">
        <v>9.06</v>
      </c>
      <c r="AL34" s="1">
        <v>12.54</v>
      </c>
      <c r="AM34" s="1">
        <v>23.09</v>
      </c>
      <c r="AN34" s="1">
        <v>0.5</v>
      </c>
      <c r="AO34" s="1">
        <v>3.1</v>
      </c>
      <c r="AP34" s="1">
        <v>15.5</v>
      </c>
      <c r="AQ34" s="1">
        <v>18</v>
      </c>
      <c r="AR34" s="1">
        <v>0.28000000000000003</v>
      </c>
      <c r="AS34" s="1">
        <v>3</v>
      </c>
      <c r="AT34" s="1">
        <v>1.33</v>
      </c>
      <c r="AU34" s="1">
        <v>2.2200000000000002</v>
      </c>
      <c r="AV34" s="1">
        <v>1.17</v>
      </c>
      <c r="AW34" s="1">
        <v>53</v>
      </c>
      <c r="AX34" s="1">
        <v>7.78</v>
      </c>
      <c r="AY34" s="1">
        <v>1.28</v>
      </c>
      <c r="AZ34" s="1">
        <v>0.56000000000000005</v>
      </c>
      <c r="BA34" s="1">
        <v>1.78</v>
      </c>
      <c r="BB34" s="1">
        <v>3.61</v>
      </c>
      <c r="BC34" s="1">
        <v>13.17</v>
      </c>
      <c r="BD34" s="1">
        <v>8.56</v>
      </c>
      <c r="BE34" s="1">
        <v>4.6100000000000003</v>
      </c>
      <c r="BF34" s="1">
        <v>0.83</v>
      </c>
      <c r="BG34" s="1">
        <v>2.56</v>
      </c>
      <c r="BH34" s="1">
        <v>1.56</v>
      </c>
      <c r="BI34" s="1">
        <v>1.39</v>
      </c>
      <c r="BJ34" s="1">
        <v>56.11</v>
      </c>
      <c r="BK34" s="1">
        <v>50.67</v>
      </c>
      <c r="BL34" s="1">
        <v>90</v>
      </c>
      <c r="BM34" s="1">
        <v>32.11</v>
      </c>
      <c r="BN34" s="1">
        <v>27.61</v>
      </c>
      <c r="BO34" s="1">
        <v>86</v>
      </c>
      <c r="BP34" s="1">
        <v>15.5</v>
      </c>
      <c r="BQ34" s="1">
        <v>13.33</v>
      </c>
      <c r="BR34" s="1">
        <v>86</v>
      </c>
      <c r="BS34" s="1">
        <v>0.06</v>
      </c>
      <c r="BT34" s="1">
        <v>0.06</v>
      </c>
      <c r="BU34" s="1">
        <v>18</v>
      </c>
      <c r="BV34" s="1">
        <v>0</v>
      </c>
      <c r="BW34" s="1">
        <v>0</v>
      </c>
      <c r="BX34" s="1">
        <v>1.56</v>
      </c>
      <c r="BY34" s="1">
        <v>70.17</v>
      </c>
      <c r="BZ34" s="1">
        <v>1.67</v>
      </c>
      <c r="CA34" s="1">
        <v>7.44</v>
      </c>
      <c r="CB34" s="1">
        <v>1.5</v>
      </c>
      <c r="CC34" s="1">
        <v>0.06</v>
      </c>
      <c r="CD34" s="1">
        <v>0</v>
      </c>
      <c r="CE34" s="1">
        <v>0</v>
      </c>
      <c r="CF34" s="1">
        <v>0</v>
      </c>
      <c r="CG34" s="1">
        <v>0.11</v>
      </c>
      <c r="CH34" s="1">
        <v>0</v>
      </c>
      <c r="CI34" s="1">
        <v>0</v>
      </c>
      <c r="CJ34" s="1">
        <v>0</v>
      </c>
      <c r="CK34" s="1">
        <f t="shared" si="0"/>
        <v>2.8384927099999988</v>
      </c>
      <c r="CL34" s="1">
        <v>4</v>
      </c>
    </row>
    <row r="35" spans="1:90" x14ac:dyDescent="0.25">
      <c r="A35" s="1" t="s">
        <v>70</v>
      </c>
      <c r="B35" s="1">
        <v>5.6</v>
      </c>
      <c r="C35" s="1">
        <v>14</v>
      </c>
      <c r="D35" s="1">
        <v>57.07</v>
      </c>
      <c r="E35" s="1">
        <v>0.28999999999999998</v>
      </c>
      <c r="F35" s="1">
        <v>0</v>
      </c>
      <c r="G35" s="1">
        <v>0.3</v>
      </c>
      <c r="H35" s="1">
        <v>0</v>
      </c>
      <c r="I35" s="1">
        <v>1.5</v>
      </c>
      <c r="J35" s="1">
        <v>0.64</v>
      </c>
      <c r="K35" s="1">
        <v>1.07</v>
      </c>
      <c r="L35" s="1">
        <v>0.43</v>
      </c>
      <c r="M35" s="1">
        <v>0.36</v>
      </c>
      <c r="N35" s="1">
        <v>7.0000000000000007E-2</v>
      </c>
      <c r="O35" s="1">
        <v>0.22</v>
      </c>
      <c r="P35" s="1">
        <v>0.22</v>
      </c>
      <c r="Q35" s="1">
        <v>0</v>
      </c>
      <c r="R35" s="1">
        <v>0</v>
      </c>
      <c r="S35" s="1">
        <v>0</v>
      </c>
      <c r="T35" s="1">
        <v>0</v>
      </c>
      <c r="U35" s="1">
        <v>7.57</v>
      </c>
      <c r="V35" s="1">
        <v>6.21</v>
      </c>
      <c r="W35" s="1">
        <v>82</v>
      </c>
      <c r="X35" s="1">
        <v>0.93</v>
      </c>
      <c r="Y35" s="1">
        <v>7.0000000000000007E-2</v>
      </c>
      <c r="Z35" s="1">
        <v>8</v>
      </c>
      <c r="AA35" s="1">
        <v>0.5</v>
      </c>
      <c r="AB35" s="1">
        <v>7.0000000000000007E-2</v>
      </c>
      <c r="AC35" s="1">
        <v>0.56999999999999995</v>
      </c>
      <c r="AD35" s="1">
        <v>7.0000000000000007E-2</v>
      </c>
      <c r="AE35" s="1">
        <v>0.09</v>
      </c>
      <c r="AF35" s="1">
        <v>0</v>
      </c>
      <c r="AG35" s="1">
        <v>0</v>
      </c>
      <c r="AH35" s="1">
        <v>0</v>
      </c>
      <c r="AI35" s="1">
        <v>0</v>
      </c>
      <c r="AJ35" s="1">
        <v>0.28999999999999998</v>
      </c>
      <c r="AK35" s="1">
        <v>18.71</v>
      </c>
      <c r="AL35" s="1">
        <v>9.0399999999999991</v>
      </c>
      <c r="AM35" s="1">
        <v>6.1</v>
      </c>
      <c r="AN35" s="1">
        <v>1.4</v>
      </c>
      <c r="AO35" s="1">
        <v>3.8</v>
      </c>
      <c r="AP35" s="1">
        <v>5.71</v>
      </c>
      <c r="AQ35" s="1">
        <v>5.71</v>
      </c>
      <c r="AR35" s="1">
        <v>0</v>
      </c>
      <c r="AS35" s="1">
        <v>2</v>
      </c>
      <c r="AT35" s="1">
        <v>0.56999999999999995</v>
      </c>
      <c r="AU35" s="1">
        <v>0.71</v>
      </c>
      <c r="AV35" s="1">
        <v>0.56999999999999995</v>
      </c>
      <c r="AW35" s="1">
        <v>80</v>
      </c>
      <c r="AX35" s="1">
        <v>2.93</v>
      </c>
      <c r="AY35" s="1">
        <v>0</v>
      </c>
      <c r="AZ35" s="1">
        <v>7.0000000000000007E-2</v>
      </c>
      <c r="BA35" s="1">
        <v>0.56999999999999995</v>
      </c>
      <c r="BB35" s="1">
        <v>0.64</v>
      </c>
      <c r="BC35" s="1">
        <v>11.29</v>
      </c>
      <c r="BD35" s="1">
        <v>7.71</v>
      </c>
      <c r="BE35" s="1">
        <v>3.93</v>
      </c>
      <c r="BF35" s="1">
        <v>1.07</v>
      </c>
      <c r="BG35" s="1">
        <v>1.64</v>
      </c>
      <c r="BH35" s="1">
        <v>1.64</v>
      </c>
      <c r="BI35" s="1">
        <v>1.33</v>
      </c>
      <c r="BJ35" s="1">
        <v>17.86</v>
      </c>
      <c r="BK35" s="1">
        <v>14.57</v>
      </c>
      <c r="BL35" s="1">
        <v>82</v>
      </c>
      <c r="BM35" s="1">
        <v>13.71</v>
      </c>
      <c r="BN35" s="1">
        <v>10.64</v>
      </c>
      <c r="BO35" s="1">
        <v>78</v>
      </c>
      <c r="BP35" s="1">
        <v>7.57</v>
      </c>
      <c r="BQ35" s="1">
        <v>6.21</v>
      </c>
      <c r="BR35" s="1">
        <v>82</v>
      </c>
      <c r="BS35" s="1">
        <v>7.0000000000000007E-2</v>
      </c>
      <c r="BT35" s="1">
        <v>7.0000000000000007E-2</v>
      </c>
      <c r="BU35" s="1">
        <v>10</v>
      </c>
      <c r="BV35" s="1">
        <v>4</v>
      </c>
      <c r="BW35" s="1">
        <v>9</v>
      </c>
      <c r="BX35" s="1">
        <v>1.71</v>
      </c>
      <c r="BY35" s="1">
        <v>31</v>
      </c>
      <c r="BZ35" s="1">
        <v>2.29</v>
      </c>
      <c r="CA35" s="1">
        <v>1.71</v>
      </c>
      <c r="CB35" s="1">
        <v>1.36</v>
      </c>
      <c r="CC35" s="1">
        <v>0.21</v>
      </c>
      <c r="CD35" s="1">
        <v>0</v>
      </c>
      <c r="CE35" s="1">
        <v>0.43</v>
      </c>
      <c r="CF35" s="1">
        <v>0</v>
      </c>
      <c r="CG35" s="1">
        <v>7.0000000000000007E-2</v>
      </c>
      <c r="CH35" s="1">
        <v>0</v>
      </c>
      <c r="CI35" s="1">
        <v>0</v>
      </c>
      <c r="CJ35" s="1">
        <v>0</v>
      </c>
      <c r="CK35" s="1">
        <f t="shared" si="0"/>
        <v>4.1263425000000016</v>
      </c>
      <c r="CL35" s="1">
        <v>3</v>
      </c>
    </row>
    <row r="36" spans="1:90" x14ac:dyDescent="0.25">
      <c r="A36" s="1" t="s">
        <v>207</v>
      </c>
      <c r="B36" s="1">
        <v>5.5</v>
      </c>
      <c r="C36" s="1">
        <v>12</v>
      </c>
      <c r="D36" s="1">
        <v>35.75</v>
      </c>
      <c r="E36" s="1">
        <v>0.16</v>
      </c>
      <c r="F36" s="1">
        <v>0.18</v>
      </c>
      <c r="G36" s="1">
        <v>0.2</v>
      </c>
      <c r="H36" s="1">
        <v>2</v>
      </c>
      <c r="I36" s="1">
        <v>0.83</v>
      </c>
      <c r="J36" s="1">
        <v>0.42</v>
      </c>
      <c r="K36" s="1">
        <v>0.33</v>
      </c>
      <c r="L36" s="1">
        <v>0.5</v>
      </c>
      <c r="M36" s="1">
        <v>0</v>
      </c>
      <c r="N36" s="1">
        <v>0</v>
      </c>
      <c r="O36" s="1">
        <v>7.0000000000000007E-2</v>
      </c>
      <c r="P36" s="1">
        <v>7.0000000000000007E-2</v>
      </c>
      <c r="Q36" s="1">
        <v>0</v>
      </c>
      <c r="R36" s="1">
        <v>0</v>
      </c>
      <c r="S36" s="1">
        <v>0</v>
      </c>
      <c r="T36" s="1">
        <v>0</v>
      </c>
      <c r="U36" s="1">
        <v>7</v>
      </c>
      <c r="V36" s="1">
        <v>5.17</v>
      </c>
      <c r="W36" s="1">
        <v>74</v>
      </c>
      <c r="X36" s="1">
        <v>1.08</v>
      </c>
      <c r="Y36" s="1">
        <v>0.25</v>
      </c>
      <c r="Z36" s="1">
        <v>23</v>
      </c>
      <c r="AA36" s="1">
        <v>0.57999999999999996</v>
      </c>
      <c r="AB36" s="1">
        <v>0</v>
      </c>
      <c r="AC36" s="1">
        <v>0.67</v>
      </c>
      <c r="AD36" s="1">
        <v>0.25</v>
      </c>
      <c r="AE36" s="1">
        <v>0.14000000000000001</v>
      </c>
      <c r="AF36" s="1">
        <v>0.17</v>
      </c>
      <c r="AG36" s="1">
        <v>0</v>
      </c>
      <c r="AH36" s="1">
        <v>0</v>
      </c>
      <c r="AI36" s="1">
        <v>0</v>
      </c>
      <c r="AJ36" s="1">
        <v>0.33</v>
      </c>
      <c r="AK36" s="1">
        <v>11.08</v>
      </c>
      <c r="AL36" s="1">
        <v>9.5399999999999991</v>
      </c>
      <c r="AM36" s="1">
        <v>7.85</v>
      </c>
      <c r="AN36" s="1">
        <v>0.8</v>
      </c>
      <c r="AO36" s="1">
        <v>2.7</v>
      </c>
      <c r="AP36" s="1">
        <v>5.5</v>
      </c>
      <c r="AQ36" s="1">
        <v>7</v>
      </c>
      <c r="AR36" s="1">
        <v>0</v>
      </c>
      <c r="AS36" s="1">
        <v>2.17</v>
      </c>
      <c r="AT36" s="1">
        <v>0.25</v>
      </c>
      <c r="AU36" s="1">
        <v>0.33</v>
      </c>
      <c r="AV36" s="1">
        <v>0.08</v>
      </c>
      <c r="AW36" s="1">
        <v>24</v>
      </c>
      <c r="AX36" s="1">
        <v>1.08</v>
      </c>
      <c r="AY36" s="1">
        <v>0</v>
      </c>
      <c r="AZ36" s="1">
        <v>0</v>
      </c>
      <c r="BA36" s="1">
        <v>0.17</v>
      </c>
      <c r="BB36" s="1">
        <v>0.17</v>
      </c>
      <c r="BC36" s="1">
        <v>12.83</v>
      </c>
      <c r="BD36" s="1">
        <v>8.33</v>
      </c>
      <c r="BE36" s="1">
        <v>4.17</v>
      </c>
      <c r="BF36" s="1">
        <v>1.25</v>
      </c>
      <c r="BG36" s="1">
        <v>2</v>
      </c>
      <c r="BH36" s="1">
        <v>1.58</v>
      </c>
      <c r="BI36" s="1">
        <v>1.37</v>
      </c>
      <c r="BJ36" s="1">
        <v>12.5</v>
      </c>
      <c r="BK36" s="1">
        <v>9.5</v>
      </c>
      <c r="BL36" s="1">
        <v>76</v>
      </c>
      <c r="BM36" s="1">
        <v>10.92</v>
      </c>
      <c r="BN36" s="1">
        <v>7.5</v>
      </c>
      <c r="BO36" s="1">
        <v>69</v>
      </c>
      <c r="BP36" s="1">
        <v>7</v>
      </c>
      <c r="BQ36" s="1">
        <v>5.17</v>
      </c>
      <c r="BR36" s="1">
        <v>74</v>
      </c>
      <c r="BS36" s="1">
        <v>0.08</v>
      </c>
      <c r="BT36" s="1">
        <v>0</v>
      </c>
      <c r="BU36" s="1">
        <v>4</v>
      </c>
      <c r="BV36" s="1">
        <v>8</v>
      </c>
      <c r="BW36" s="1">
        <v>3</v>
      </c>
      <c r="BX36" s="1">
        <v>1.25</v>
      </c>
      <c r="BY36" s="1">
        <v>20</v>
      </c>
      <c r="BZ36" s="1">
        <v>1.33</v>
      </c>
      <c r="CA36" s="1">
        <v>1.25</v>
      </c>
      <c r="CB36" s="1">
        <v>2.08</v>
      </c>
      <c r="CC36" s="1">
        <v>0.33</v>
      </c>
      <c r="CD36" s="1">
        <v>0</v>
      </c>
      <c r="CE36" s="1">
        <v>0.33</v>
      </c>
      <c r="CF36" s="1">
        <v>0</v>
      </c>
      <c r="CG36" s="1">
        <v>0.08</v>
      </c>
      <c r="CH36" s="1">
        <v>0</v>
      </c>
      <c r="CI36" s="1">
        <v>0</v>
      </c>
      <c r="CJ36" s="1">
        <v>0</v>
      </c>
      <c r="CK36" s="1">
        <f t="shared" si="0"/>
        <v>3.3707011000000016</v>
      </c>
      <c r="CL36" s="1">
        <v>3</v>
      </c>
    </row>
    <row r="37" spans="1:90" x14ac:dyDescent="0.25">
      <c r="A37" s="1" t="s">
        <v>113</v>
      </c>
      <c r="B37" s="1">
        <v>5.3</v>
      </c>
      <c r="C37" s="1">
        <v>17</v>
      </c>
      <c r="D37" s="1">
        <v>79.12</v>
      </c>
      <c r="E37" s="1">
        <v>0.14000000000000001</v>
      </c>
      <c r="F37" s="1">
        <v>0.15</v>
      </c>
      <c r="G37" s="1">
        <v>0.2</v>
      </c>
      <c r="H37" s="1">
        <v>2</v>
      </c>
      <c r="I37" s="1">
        <v>1.06</v>
      </c>
      <c r="J37" s="1">
        <v>0.35</v>
      </c>
      <c r="K37" s="1">
        <v>0.12</v>
      </c>
      <c r="L37" s="1">
        <v>0.94</v>
      </c>
      <c r="M37" s="1">
        <v>0</v>
      </c>
      <c r="N37" s="1">
        <v>0</v>
      </c>
      <c r="O37" s="1">
        <v>0.05</v>
      </c>
      <c r="P37" s="1">
        <v>0.05</v>
      </c>
      <c r="Q37" s="1">
        <v>0.06</v>
      </c>
      <c r="R37" s="1">
        <v>0</v>
      </c>
      <c r="S37" s="1">
        <v>0.06</v>
      </c>
      <c r="T37" s="1">
        <v>0</v>
      </c>
      <c r="U37" s="1">
        <v>13.29</v>
      </c>
      <c r="V37" s="1">
        <v>9.7100000000000009</v>
      </c>
      <c r="W37" s="1">
        <v>73</v>
      </c>
      <c r="X37" s="1">
        <v>1.41</v>
      </c>
      <c r="Y37" s="1">
        <v>0.35</v>
      </c>
      <c r="Z37" s="1">
        <v>25</v>
      </c>
      <c r="AA37" s="1">
        <v>0.28999999999999998</v>
      </c>
      <c r="AB37" s="1">
        <v>0.12</v>
      </c>
      <c r="AC37" s="1">
        <v>0.82</v>
      </c>
      <c r="AD37" s="1">
        <v>0.18</v>
      </c>
      <c r="AE37" s="1">
        <v>0.1</v>
      </c>
      <c r="AF37" s="1">
        <v>0.06</v>
      </c>
      <c r="AG37" s="1">
        <v>0</v>
      </c>
      <c r="AH37" s="1">
        <v>0.35</v>
      </c>
      <c r="AI37" s="1">
        <v>0</v>
      </c>
      <c r="AJ37" s="1">
        <v>0.28999999999999998</v>
      </c>
      <c r="AK37" s="1">
        <v>5.41</v>
      </c>
      <c r="AL37" s="1">
        <v>14.56</v>
      </c>
      <c r="AM37" s="1">
        <v>14.91</v>
      </c>
      <c r="AN37" s="1">
        <v>0.6</v>
      </c>
      <c r="AO37" s="1">
        <v>2.9</v>
      </c>
      <c r="AP37" s="1">
        <v>12.47</v>
      </c>
      <c r="AQ37" s="1">
        <v>14.06</v>
      </c>
      <c r="AR37" s="1">
        <v>0.12</v>
      </c>
      <c r="AS37" s="1">
        <v>2.41</v>
      </c>
      <c r="AT37" s="1">
        <v>0.82</v>
      </c>
      <c r="AU37" s="1">
        <v>2</v>
      </c>
      <c r="AV37" s="1">
        <v>1.1200000000000001</v>
      </c>
      <c r="AW37" s="1">
        <v>56</v>
      </c>
      <c r="AX37" s="1">
        <v>7.94</v>
      </c>
      <c r="AY37" s="1">
        <v>1.1200000000000001</v>
      </c>
      <c r="AZ37" s="1">
        <v>0.12</v>
      </c>
      <c r="BA37" s="1">
        <v>0.94</v>
      </c>
      <c r="BB37" s="1">
        <v>2.1800000000000002</v>
      </c>
      <c r="BC37" s="1">
        <v>12.35</v>
      </c>
      <c r="BD37" s="1">
        <v>8.24</v>
      </c>
      <c r="BE37" s="1">
        <v>4.24</v>
      </c>
      <c r="BF37" s="1">
        <v>1</v>
      </c>
      <c r="BG37" s="1">
        <v>1.94</v>
      </c>
      <c r="BH37" s="1">
        <v>1.59</v>
      </c>
      <c r="BI37" s="1">
        <v>1.38</v>
      </c>
      <c r="BJ37" s="1">
        <v>55</v>
      </c>
      <c r="BK37" s="1">
        <v>45.76</v>
      </c>
      <c r="BL37" s="1">
        <v>83</v>
      </c>
      <c r="BM37" s="1">
        <v>29.06</v>
      </c>
      <c r="BN37" s="1">
        <v>22.53</v>
      </c>
      <c r="BO37" s="1">
        <v>78</v>
      </c>
      <c r="BP37" s="1">
        <v>13.29</v>
      </c>
      <c r="BQ37" s="1">
        <v>9.7100000000000009</v>
      </c>
      <c r="BR37" s="1">
        <v>73</v>
      </c>
      <c r="BS37" s="1">
        <v>0.59</v>
      </c>
      <c r="BT37" s="1">
        <v>0.24</v>
      </c>
      <c r="BU37" s="1">
        <v>15</v>
      </c>
      <c r="BV37" s="1">
        <v>2</v>
      </c>
      <c r="BW37" s="1">
        <v>1</v>
      </c>
      <c r="BX37" s="1">
        <v>0.41</v>
      </c>
      <c r="BY37" s="1">
        <v>67.06</v>
      </c>
      <c r="BZ37" s="1">
        <v>0.24</v>
      </c>
      <c r="CA37" s="1">
        <v>8.5299999999999994</v>
      </c>
      <c r="CB37" s="1">
        <v>2.88</v>
      </c>
      <c r="CC37" s="1">
        <v>0.12</v>
      </c>
      <c r="CD37" s="1">
        <v>0</v>
      </c>
      <c r="CE37" s="1">
        <v>0.18</v>
      </c>
      <c r="CF37" s="1">
        <v>0</v>
      </c>
      <c r="CG37" s="1">
        <v>0.12</v>
      </c>
      <c r="CH37" s="1">
        <v>0.06</v>
      </c>
      <c r="CI37" s="1">
        <v>0</v>
      </c>
      <c r="CJ37" s="1">
        <v>0</v>
      </c>
      <c r="CK37" s="1">
        <f t="shared" si="0"/>
        <v>3.2837629300000013</v>
      </c>
      <c r="CL37" s="1">
        <v>3</v>
      </c>
    </row>
    <row r="38" spans="1:90" x14ac:dyDescent="0.25">
      <c r="A38" s="1" t="s">
        <v>169</v>
      </c>
      <c r="B38" s="1">
        <v>6</v>
      </c>
      <c r="C38" s="1">
        <v>18</v>
      </c>
      <c r="D38" s="1">
        <v>75.44</v>
      </c>
      <c r="E38" s="1">
        <v>0.2</v>
      </c>
      <c r="F38" s="1">
        <v>0.23</v>
      </c>
      <c r="G38" s="1">
        <v>0.3</v>
      </c>
      <c r="H38" s="1">
        <v>7</v>
      </c>
      <c r="I38" s="1">
        <v>1.28</v>
      </c>
      <c r="J38" s="1">
        <v>0.44</v>
      </c>
      <c r="K38" s="1">
        <v>0.83</v>
      </c>
      <c r="L38" s="1">
        <v>0.5</v>
      </c>
      <c r="M38" s="1">
        <v>0.22</v>
      </c>
      <c r="N38" s="1">
        <v>0</v>
      </c>
      <c r="O38" s="1">
        <v>0.15</v>
      </c>
      <c r="P38" s="1">
        <v>0.15</v>
      </c>
      <c r="Q38" s="1">
        <v>0.22</v>
      </c>
      <c r="R38" s="1">
        <v>0.17</v>
      </c>
      <c r="S38" s="1">
        <v>0.06</v>
      </c>
      <c r="T38" s="1">
        <v>0</v>
      </c>
      <c r="U38" s="1">
        <v>14.44</v>
      </c>
      <c r="V38" s="1">
        <v>10.56</v>
      </c>
      <c r="W38" s="1">
        <v>73</v>
      </c>
      <c r="X38" s="1">
        <v>2.11</v>
      </c>
      <c r="Y38" s="1">
        <v>0.39</v>
      </c>
      <c r="Z38" s="1">
        <v>18</v>
      </c>
      <c r="AA38" s="1">
        <v>0.78</v>
      </c>
      <c r="AB38" s="1">
        <v>0</v>
      </c>
      <c r="AC38" s="1">
        <v>1.22</v>
      </c>
      <c r="AD38" s="1">
        <v>0.22</v>
      </c>
      <c r="AE38" s="1">
        <v>0.16</v>
      </c>
      <c r="AF38" s="1">
        <v>0.17</v>
      </c>
      <c r="AG38" s="1">
        <v>0</v>
      </c>
      <c r="AH38" s="1">
        <v>0.17</v>
      </c>
      <c r="AI38" s="1">
        <v>0</v>
      </c>
      <c r="AJ38" s="1">
        <v>0.22</v>
      </c>
      <c r="AK38" s="1">
        <v>15.89</v>
      </c>
      <c r="AL38" s="1">
        <v>17.760000000000002</v>
      </c>
      <c r="AM38" s="1">
        <v>17.440000000000001</v>
      </c>
      <c r="AN38" s="1">
        <v>1.2</v>
      </c>
      <c r="AO38" s="1">
        <v>3.6</v>
      </c>
      <c r="AP38" s="1">
        <v>8.2200000000000006</v>
      </c>
      <c r="AQ38" s="1">
        <v>13.72</v>
      </c>
      <c r="AR38" s="1">
        <v>0.17</v>
      </c>
      <c r="AS38" s="1">
        <v>3.61</v>
      </c>
      <c r="AT38" s="1">
        <v>1</v>
      </c>
      <c r="AU38" s="1">
        <v>1.5</v>
      </c>
      <c r="AV38" s="1">
        <v>0.72</v>
      </c>
      <c r="AW38" s="1">
        <v>48</v>
      </c>
      <c r="AX38" s="1">
        <v>4.5</v>
      </c>
      <c r="AY38" s="1">
        <v>0.33</v>
      </c>
      <c r="AZ38" s="1">
        <v>0.06</v>
      </c>
      <c r="BA38" s="1">
        <v>0.61</v>
      </c>
      <c r="BB38" s="1">
        <v>1</v>
      </c>
      <c r="BC38" s="1">
        <v>13.17</v>
      </c>
      <c r="BD38" s="1">
        <v>8.56</v>
      </c>
      <c r="BE38" s="1">
        <v>4.6100000000000003</v>
      </c>
      <c r="BF38" s="1">
        <v>0.83</v>
      </c>
      <c r="BG38" s="1">
        <v>2.56</v>
      </c>
      <c r="BH38" s="1">
        <v>1.56</v>
      </c>
      <c r="BI38" s="1">
        <v>1.39</v>
      </c>
      <c r="BJ38" s="1">
        <v>31.83</v>
      </c>
      <c r="BK38" s="1">
        <v>24.67</v>
      </c>
      <c r="BL38" s="1">
        <v>78</v>
      </c>
      <c r="BM38" s="1">
        <v>24.56</v>
      </c>
      <c r="BN38" s="1">
        <v>17.329999999999998</v>
      </c>
      <c r="BO38" s="1">
        <v>71</v>
      </c>
      <c r="BP38" s="1">
        <v>14.44</v>
      </c>
      <c r="BQ38" s="1">
        <v>10.56</v>
      </c>
      <c r="BR38" s="1">
        <v>73</v>
      </c>
      <c r="BS38" s="1">
        <v>0.17</v>
      </c>
      <c r="BT38" s="1">
        <v>0</v>
      </c>
      <c r="BU38" s="1">
        <v>16</v>
      </c>
      <c r="BV38" s="1">
        <v>2</v>
      </c>
      <c r="BW38" s="1">
        <v>7</v>
      </c>
      <c r="BX38" s="1">
        <v>0.61</v>
      </c>
      <c r="BY38" s="1">
        <v>44.89</v>
      </c>
      <c r="BZ38" s="1">
        <v>2.06</v>
      </c>
      <c r="CA38" s="1">
        <v>5.39</v>
      </c>
      <c r="CB38" s="1">
        <v>3.44</v>
      </c>
      <c r="CC38" s="1">
        <v>0.28000000000000003</v>
      </c>
      <c r="CD38" s="1">
        <v>0.06</v>
      </c>
      <c r="CE38" s="1">
        <v>0.67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3.8078645500000001</v>
      </c>
      <c r="CL38" s="1">
        <v>3</v>
      </c>
    </row>
    <row r="39" spans="1:90" x14ac:dyDescent="0.25">
      <c r="A39" s="1" t="s">
        <v>136</v>
      </c>
      <c r="B39" s="1">
        <v>5.2</v>
      </c>
      <c r="C39" s="1">
        <v>6</v>
      </c>
      <c r="D39" s="1">
        <v>50.67</v>
      </c>
      <c r="E39" s="1">
        <v>0.03</v>
      </c>
      <c r="F39" s="1">
        <v>0</v>
      </c>
      <c r="G39" s="1">
        <v>0.1</v>
      </c>
      <c r="H39" s="1">
        <v>0</v>
      </c>
      <c r="I39" s="1">
        <v>0.67</v>
      </c>
      <c r="J39" s="1">
        <v>0</v>
      </c>
      <c r="K39" s="1">
        <v>0</v>
      </c>
      <c r="L39" s="1">
        <v>0.67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6.67</v>
      </c>
      <c r="V39" s="1">
        <v>5.17</v>
      </c>
      <c r="W39" s="1">
        <v>78</v>
      </c>
      <c r="X39" s="1">
        <v>2.33</v>
      </c>
      <c r="Y39" s="1">
        <v>0.83</v>
      </c>
      <c r="Z39" s="1">
        <v>36</v>
      </c>
      <c r="AA39" s="1">
        <v>1.33</v>
      </c>
      <c r="AB39" s="1">
        <v>0.67</v>
      </c>
      <c r="AC39" s="1">
        <v>1.17</v>
      </c>
      <c r="AD39" s="1">
        <v>0</v>
      </c>
      <c r="AE39" s="1">
        <v>0.05</v>
      </c>
      <c r="AF39" s="1">
        <v>0</v>
      </c>
      <c r="AG39" s="1">
        <v>0</v>
      </c>
      <c r="AH39" s="1">
        <v>0.33</v>
      </c>
      <c r="AI39" s="1">
        <v>0</v>
      </c>
      <c r="AJ39" s="1">
        <v>0</v>
      </c>
      <c r="AK39" s="1">
        <v>3.33</v>
      </c>
      <c r="AL39" s="1">
        <v>16.5</v>
      </c>
      <c r="AM39" s="1">
        <v>6.83</v>
      </c>
      <c r="AN39" s="1">
        <v>0.2</v>
      </c>
      <c r="AO39" s="1">
        <v>1.8</v>
      </c>
      <c r="AP39" s="1">
        <v>5.83</v>
      </c>
      <c r="AQ39" s="1">
        <v>5.83</v>
      </c>
      <c r="AR39" s="1">
        <v>0</v>
      </c>
      <c r="AS39" s="1">
        <v>0.83</v>
      </c>
      <c r="AT39" s="1">
        <v>1.67</v>
      </c>
      <c r="AU39" s="1">
        <v>1.83</v>
      </c>
      <c r="AV39" s="1">
        <v>0.5</v>
      </c>
      <c r="AW39" s="1">
        <v>27</v>
      </c>
      <c r="AX39" s="1">
        <v>5.5</v>
      </c>
      <c r="AY39" s="1">
        <v>0</v>
      </c>
      <c r="AZ39" s="1">
        <v>0.17</v>
      </c>
      <c r="BA39" s="1">
        <v>1.33</v>
      </c>
      <c r="BB39" s="1">
        <v>1.5</v>
      </c>
      <c r="BC39" s="1">
        <v>14.83</v>
      </c>
      <c r="BD39" s="1">
        <v>11.67</v>
      </c>
      <c r="BE39" s="1">
        <v>6.33</v>
      </c>
      <c r="BF39" s="1">
        <v>0.67</v>
      </c>
      <c r="BG39" s="1">
        <v>2.67</v>
      </c>
      <c r="BH39" s="1">
        <v>3.33</v>
      </c>
      <c r="BI39" s="1">
        <v>2.25</v>
      </c>
      <c r="BJ39" s="1">
        <v>21.83</v>
      </c>
      <c r="BK39" s="1">
        <v>17.829999999999998</v>
      </c>
      <c r="BL39" s="1">
        <v>82</v>
      </c>
      <c r="BM39" s="1">
        <v>16</v>
      </c>
      <c r="BN39" s="1">
        <v>11.5</v>
      </c>
      <c r="BO39" s="1">
        <v>72</v>
      </c>
      <c r="BP39" s="1">
        <v>6.67</v>
      </c>
      <c r="BQ39" s="1">
        <v>5.17</v>
      </c>
      <c r="BR39" s="1">
        <v>78</v>
      </c>
      <c r="BS39" s="1">
        <v>0</v>
      </c>
      <c r="BT39" s="1">
        <v>0</v>
      </c>
      <c r="BU39" s="1">
        <v>4</v>
      </c>
      <c r="BV39" s="1">
        <v>2</v>
      </c>
      <c r="BW39" s="1">
        <v>4</v>
      </c>
      <c r="BX39" s="1">
        <v>0</v>
      </c>
      <c r="BY39" s="1">
        <v>30.67</v>
      </c>
      <c r="BZ39" s="1">
        <v>0.17</v>
      </c>
      <c r="CA39" s="1">
        <v>4.17</v>
      </c>
      <c r="CB39" s="1">
        <v>2.83</v>
      </c>
      <c r="CC39" s="1">
        <v>0</v>
      </c>
      <c r="CD39" s="1">
        <v>0</v>
      </c>
      <c r="CE39" s="1">
        <v>1.33</v>
      </c>
      <c r="CF39" s="1">
        <v>0</v>
      </c>
      <c r="CG39" s="1">
        <v>0.33</v>
      </c>
      <c r="CH39" s="1">
        <v>0</v>
      </c>
      <c r="CI39" s="1">
        <v>0</v>
      </c>
      <c r="CJ39" s="1">
        <v>0</v>
      </c>
      <c r="CK39" s="1">
        <f t="shared" si="0"/>
        <v>2.4941784300000012</v>
      </c>
      <c r="CL39" s="1">
        <v>3</v>
      </c>
    </row>
    <row r="40" spans="1:90" x14ac:dyDescent="0.25">
      <c r="A40" s="1" t="s">
        <v>135</v>
      </c>
      <c r="B40" s="1">
        <v>6.5</v>
      </c>
      <c r="C40" s="1">
        <v>7</v>
      </c>
      <c r="D40" s="1">
        <v>63.29</v>
      </c>
      <c r="E40" s="1">
        <v>0.25</v>
      </c>
      <c r="F40" s="1">
        <v>0.38</v>
      </c>
      <c r="G40" s="1">
        <v>0.5</v>
      </c>
      <c r="H40" s="1">
        <v>5</v>
      </c>
      <c r="I40" s="1">
        <v>1.86</v>
      </c>
      <c r="J40" s="1">
        <v>0.86</v>
      </c>
      <c r="K40" s="1">
        <v>1.1399999999999999</v>
      </c>
      <c r="L40" s="1">
        <v>0.71</v>
      </c>
      <c r="M40" s="1">
        <v>0.28999999999999998</v>
      </c>
      <c r="N40" s="1">
        <v>0.43</v>
      </c>
      <c r="O40" s="1">
        <v>0.23</v>
      </c>
      <c r="P40" s="1">
        <v>0.23</v>
      </c>
      <c r="Q40" s="1">
        <v>0.28999999999999998</v>
      </c>
      <c r="R40" s="1">
        <v>0.14000000000000001</v>
      </c>
      <c r="S40" s="1">
        <v>0.14000000000000001</v>
      </c>
      <c r="T40" s="1">
        <v>0.14000000000000001</v>
      </c>
      <c r="U40" s="1">
        <v>11.29</v>
      </c>
      <c r="V40" s="1">
        <v>8.43</v>
      </c>
      <c r="W40" s="1">
        <v>75</v>
      </c>
      <c r="X40" s="1">
        <v>0.71</v>
      </c>
      <c r="Y40" s="1">
        <v>0.14000000000000001</v>
      </c>
      <c r="Z40" s="1">
        <v>20</v>
      </c>
      <c r="AA40" s="1">
        <v>0</v>
      </c>
      <c r="AB40" s="1">
        <v>0</v>
      </c>
      <c r="AC40" s="1">
        <v>1.43</v>
      </c>
      <c r="AD40" s="1">
        <v>0.56999999999999995</v>
      </c>
      <c r="AE40" s="1">
        <v>0.3</v>
      </c>
      <c r="AF40" s="1">
        <v>0.43</v>
      </c>
      <c r="AG40" s="1">
        <v>0</v>
      </c>
      <c r="AH40" s="1">
        <v>0</v>
      </c>
      <c r="AI40" s="1">
        <v>0</v>
      </c>
      <c r="AJ40" s="1">
        <v>0.56999999999999995</v>
      </c>
      <c r="AK40" s="1">
        <v>26.57</v>
      </c>
      <c r="AL40" s="1">
        <v>19.57</v>
      </c>
      <c r="AM40" s="1">
        <v>23.8</v>
      </c>
      <c r="AN40" s="1">
        <v>2</v>
      </c>
      <c r="AO40" s="1">
        <v>4.7</v>
      </c>
      <c r="AP40" s="1">
        <v>10.14</v>
      </c>
      <c r="AQ40" s="1">
        <v>19.14</v>
      </c>
      <c r="AR40" s="1">
        <v>0.56999999999999995</v>
      </c>
      <c r="AS40" s="1">
        <v>5.57</v>
      </c>
      <c r="AT40" s="1">
        <v>0.14000000000000001</v>
      </c>
      <c r="AU40" s="1">
        <v>0.56999999999999995</v>
      </c>
      <c r="AV40" s="1">
        <v>0.28999999999999998</v>
      </c>
      <c r="AW40" s="1">
        <v>51</v>
      </c>
      <c r="AX40" s="1">
        <v>3</v>
      </c>
      <c r="AY40" s="1">
        <v>0.71</v>
      </c>
      <c r="AZ40" s="1">
        <v>0</v>
      </c>
      <c r="BA40" s="1">
        <v>0.28999999999999998</v>
      </c>
      <c r="BB40" s="1">
        <v>1</v>
      </c>
      <c r="BC40" s="1">
        <v>11</v>
      </c>
      <c r="BD40" s="1">
        <v>6.57</v>
      </c>
      <c r="BE40" s="1">
        <v>2.86</v>
      </c>
      <c r="BF40" s="1">
        <v>1.29</v>
      </c>
      <c r="BG40" s="1">
        <v>2.29</v>
      </c>
      <c r="BH40" s="1">
        <v>0.43</v>
      </c>
      <c r="BI40" s="1">
        <v>0.73</v>
      </c>
      <c r="BJ40" s="1">
        <v>25</v>
      </c>
      <c r="BK40" s="1">
        <v>18.14</v>
      </c>
      <c r="BL40" s="1">
        <v>73</v>
      </c>
      <c r="BM40" s="1">
        <v>18.86</v>
      </c>
      <c r="BN40" s="1">
        <v>14.14</v>
      </c>
      <c r="BO40" s="1">
        <v>75</v>
      </c>
      <c r="BP40" s="1">
        <v>11.29</v>
      </c>
      <c r="BQ40" s="1">
        <v>8.43</v>
      </c>
      <c r="BR40" s="1">
        <v>75</v>
      </c>
      <c r="BS40" s="1">
        <v>0</v>
      </c>
      <c r="BT40" s="1">
        <v>0</v>
      </c>
      <c r="BU40" s="1">
        <v>5</v>
      </c>
      <c r="BV40" s="1">
        <v>2</v>
      </c>
      <c r="BW40" s="1">
        <v>4</v>
      </c>
      <c r="BX40" s="1">
        <v>1.86</v>
      </c>
      <c r="BY40" s="1">
        <v>37.29</v>
      </c>
      <c r="BZ40" s="1">
        <v>2.71</v>
      </c>
      <c r="CA40" s="1">
        <v>2.86</v>
      </c>
      <c r="CB40" s="1">
        <v>2</v>
      </c>
      <c r="CC40" s="1">
        <v>0.43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4.1690532799999991</v>
      </c>
      <c r="CL40" s="1">
        <v>3</v>
      </c>
    </row>
    <row r="41" spans="1:90" x14ac:dyDescent="0.25">
      <c r="A41" s="1" t="s">
        <v>151</v>
      </c>
      <c r="B41" s="1">
        <v>4.9000000000000004</v>
      </c>
      <c r="C41" s="1">
        <v>6</v>
      </c>
      <c r="D41" s="1">
        <v>88.17</v>
      </c>
      <c r="E41" s="1">
        <v>0.12</v>
      </c>
      <c r="F41" s="1">
        <v>0.09</v>
      </c>
      <c r="G41" s="1">
        <v>0.2</v>
      </c>
      <c r="H41" s="1">
        <v>1</v>
      </c>
      <c r="I41" s="1">
        <v>1.17</v>
      </c>
      <c r="J41" s="1">
        <v>0.5</v>
      </c>
      <c r="K41" s="1">
        <v>0.67</v>
      </c>
      <c r="L41" s="1">
        <v>0.5</v>
      </c>
      <c r="M41" s="1">
        <v>0.33</v>
      </c>
      <c r="N41" s="1">
        <v>0</v>
      </c>
      <c r="O41" s="1">
        <v>0.19</v>
      </c>
      <c r="P41" s="1">
        <v>0.19</v>
      </c>
      <c r="Q41" s="1">
        <v>0.17</v>
      </c>
      <c r="R41" s="1">
        <v>0.17</v>
      </c>
      <c r="S41" s="1">
        <v>0</v>
      </c>
      <c r="T41" s="1">
        <v>0</v>
      </c>
      <c r="U41" s="1">
        <v>17.329999999999998</v>
      </c>
      <c r="V41" s="1">
        <v>14.17</v>
      </c>
      <c r="W41" s="1">
        <v>82</v>
      </c>
      <c r="X41" s="1">
        <v>0.17</v>
      </c>
      <c r="Y41" s="1">
        <v>0.17</v>
      </c>
      <c r="Z41" s="1">
        <v>100</v>
      </c>
      <c r="AA41" s="1">
        <v>0</v>
      </c>
      <c r="AB41" s="1">
        <v>0</v>
      </c>
      <c r="AC41" s="1">
        <v>0.5</v>
      </c>
      <c r="AD41" s="1">
        <v>0</v>
      </c>
      <c r="AE41" s="1">
        <v>0.05</v>
      </c>
      <c r="AF41" s="1">
        <v>0</v>
      </c>
      <c r="AG41" s="1">
        <v>0</v>
      </c>
      <c r="AH41" s="1">
        <v>0</v>
      </c>
      <c r="AI41" s="1">
        <v>0</v>
      </c>
      <c r="AJ41" s="1">
        <v>0.67</v>
      </c>
      <c r="AK41" s="1">
        <v>15.5</v>
      </c>
      <c r="AL41" s="1">
        <v>9.9499999999999993</v>
      </c>
      <c r="AM41" s="1">
        <v>17.670000000000002</v>
      </c>
      <c r="AN41" s="1">
        <v>1.1000000000000001</v>
      </c>
      <c r="AO41" s="1">
        <v>4.0999999999999996</v>
      </c>
      <c r="AP41" s="1">
        <v>13.83</v>
      </c>
      <c r="AQ41" s="1">
        <v>16.829999999999998</v>
      </c>
      <c r="AR41" s="1">
        <v>0.5</v>
      </c>
      <c r="AS41" s="1">
        <v>4</v>
      </c>
      <c r="AT41" s="1">
        <v>0.33</v>
      </c>
      <c r="AU41" s="1">
        <v>1.33</v>
      </c>
      <c r="AV41" s="1">
        <v>1.17</v>
      </c>
      <c r="AW41" s="1">
        <v>88</v>
      </c>
      <c r="AX41" s="1">
        <v>8.33</v>
      </c>
      <c r="AY41" s="1">
        <v>0.33</v>
      </c>
      <c r="AZ41" s="1">
        <v>0.17</v>
      </c>
      <c r="BA41" s="1">
        <v>1.17</v>
      </c>
      <c r="BB41" s="1">
        <v>1.67</v>
      </c>
      <c r="BC41" s="1">
        <v>9.83</v>
      </c>
      <c r="BD41" s="1">
        <v>5.83</v>
      </c>
      <c r="BE41" s="1">
        <v>2.33</v>
      </c>
      <c r="BF41" s="1">
        <v>0.83</v>
      </c>
      <c r="BG41" s="1">
        <v>1.5</v>
      </c>
      <c r="BH41" s="1">
        <v>0.33</v>
      </c>
      <c r="BI41" s="1">
        <v>0.6</v>
      </c>
      <c r="BJ41" s="1">
        <v>68.5</v>
      </c>
      <c r="BK41" s="1">
        <v>61</v>
      </c>
      <c r="BL41" s="1">
        <v>89</v>
      </c>
      <c r="BM41" s="1">
        <v>36.17</v>
      </c>
      <c r="BN41" s="1">
        <v>30.83</v>
      </c>
      <c r="BO41" s="1">
        <v>85</v>
      </c>
      <c r="BP41" s="1">
        <v>17.329999999999998</v>
      </c>
      <c r="BQ41" s="1">
        <v>14.17</v>
      </c>
      <c r="BR41" s="1">
        <v>82</v>
      </c>
      <c r="BS41" s="1">
        <v>0</v>
      </c>
      <c r="BT41" s="1">
        <v>0</v>
      </c>
      <c r="BU41" s="1">
        <v>6</v>
      </c>
      <c r="BV41" s="1">
        <v>0</v>
      </c>
      <c r="BW41" s="1">
        <v>1</v>
      </c>
      <c r="BX41" s="1">
        <v>1</v>
      </c>
      <c r="BY41" s="1">
        <v>80.83</v>
      </c>
      <c r="BZ41" s="1">
        <v>0.83</v>
      </c>
      <c r="CA41" s="1">
        <v>10.17</v>
      </c>
      <c r="CB41" s="1">
        <v>2</v>
      </c>
      <c r="CC41" s="1">
        <v>0.17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3.3277930100000002</v>
      </c>
      <c r="CL41" s="1">
        <v>3</v>
      </c>
    </row>
    <row r="42" spans="1:90" x14ac:dyDescent="0.25">
      <c r="A42" s="1" t="s">
        <v>89</v>
      </c>
      <c r="B42" s="1">
        <v>8.9</v>
      </c>
      <c r="C42" s="1">
        <v>4</v>
      </c>
      <c r="D42" s="1">
        <v>66</v>
      </c>
      <c r="E42" s="1">
        <v>0.14000000000000001</v>
      </c>
      <c r="F42" s="1">
        <v>0.17</v>
      </c>
      <c r="G42" s="1">
        <v>0.2</v>
      </c>
      <c r="H42" s="1">
        <v>1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17.75</v>
      </c>
      <c r="V42" s="1">
        <v>14</v>
      </c>
      <c r="W42" s="1">
        <v>79</v>
      </c>
      <c r="X42" s="1">
        <v>1.75</v>
      </c>
      <c r="Y42" s="1">
        <v>1</v>
      </c>
      <c r="Z42" s="1">
        <v>57</v>
      </c>
      <c r="AA42" s="1">
        <v>0</v>
      </c>
      <c r="AB42" s="1">
        <v>0</v>
      </c>
      <c r="AC42" s="1">
        <v>1.75</v>
      </c>
      <c r="AD42" s="1">
        <v>0.25</v>
      </c>
      <c r="AE42" s="1">
        <v>0.18</v>
      </c>
      <c r="AF42" s="1">
        <v>0.25</v>
      </c>
      <c r="AG42" s="1">
        <v>0</v>
      </c>
      <c r="AH42" s="1">
        <v>0</v>
      </c>
      <c r="AI42" s="1">
        <v>0</v>
      </c>
      <c r="AJ42" s="1">
        <v>0.5</v>
      </c>
      <c r="AK42" s="1">
        <v>12.5</v>
      </c>
      <c r="AL42" s="1">
        <v>26.32</v>
      </c>
      <c r="AM42" s="1">
        <v>9.75</v>
      </c>
      <c r="AN42" s="1">
        <v>0.7</v>
      </c>
      <c r="AO42" s="1">
        <v>3.1</v>
      </c>
      <c r="AP42" s="1">
        <v>10.5</v>
      </c>
      <c r="AQ42" s="1">
        <v>12.75</v>
      </c>
      <c r="AR42" s="1">
        <v>0.25</v>
      </c>
      <c r="AS42" s="1">
        <v>3.25</v>
      </c>
      <c r="AT42" s="1">
        <v>0.25</v>
      </c>
      <c r="AU42" s="1">
        <v>0.5</v>
      </c>
      <c r="AV42" s="1">
        <v>0.25</v>
      </c>
      <c r="AW42" s="1">
        <v>50</v>
      </c>
      <c r="AX42" s="1">
        <v>2.75</v>
      </c>
      <c r="AY42" s="1">
        <v>0.5</v>
      </c>
      <c r="AZ42" s="1">
        <v>0</v>
      </c>
      <c r="BA42" s="1">
        <v>0</v>
      </c>
      <c r="BB42" s="1">
        <v>0.5</v>
      </c>
      <c r="BC42" s="1">
        <v>10.5</v>
      </c>
      <c r="BD42" s="1">
        <v>6.5</v>
      </c>
      <c r="BE42" s="1">
        <v>4.5</v>
      </c>
      <c r="BF42" s="1">
        <v>2</v>
      </c>
      <c r="BG42" s="1">
        <v>2.75</v>
      </c>
      <c r="BH42" s="1">
        <v>1.5</v>
      </c>
      <c r="BI42" s="1">
        <v>1.22</v>
      </c>
      <c r="BJ42" s="1">
        <v>37</v>
      </c>
      <c r="BK42" s="1">
        <v>31</v>
      </c>
      <c r="BL42" s="1">
        <v>84</v>
      </c>
      <c r="BM42" s="1">
        <v>30</v>
      </c>
      <c r="BN42" s="1">
        <v>23.75</v>
      </c>
      <c r="BO42" s="1">
        <v>79</v>
      </c>
      <c r="BP42" s="1">
        <v>17.75</v>
      </c>
      <c r="BQ42" s="1">
        <v>14</v>
      </c>
      <c r="BR42" s="1">
        <v>79</v>
      </c>
      <c r="BS42" s="1">
        <v>0</v>
      </c>
      <c r="BT42" s="1">
        <v>0</v>
      </c>
      <c r="BU42" s="1">
        <v>3</v>
      </c>
      <c r="BV42" s="1">
        <v>1</v>
      </c>
      <c r="BW42" s="1">
        <v>2</v>
      </c>
      <c r="BX42" s="1">
        <v>1.75</v>
      </c>
      <c r="BY42" s="1">
        <v>50.25</v>
      </c>
      <c r="BZ42" s="1">
        <v>4</v>
      </c>
      <c r="CA42" s="1">
        <v>2.5</v>
      </c>
      <c r="CB42" s="1">
        <v>3.5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4.0073820399999995</v>
      </c>
      <c r="CL42" s="1">
        <v>3</v>
      </c>
    </row>
    <row r="43" spans="1:90" x14ac:dyDescent="0.25">
      <c r="A43" s="1" t="s">
        <v>204</v>
      </c>
      <c r="B43" s="1">
        <v>5.6</v>
      </c>
      <c r="C43" s="1">
        <v>17</v>
      </c>
      <c r="D43" s="1">
        <v>68.180000000000007</v>
      </c>
      <c r="E43" s="1">
        <v>0.16</v>
      </c>
      <c r="F43" s="1">
        <v>0.22</v>
      </c>
      <c r="G43" s="1">
        <v>0.3</v>
      </c>
      <c r="H43" s="1">
        <v>7</v>
      </c>
      <c r="I43" s="1">
        <v>1.1200000000000001</v>
      </c>
      <c r="J43" s="1">
        <v>0.47</v>
      </c>
      <c r="K43" s="1">
        <v>0.35</v>
      </c>
      <c r="L43" s="1">
        <v>0.76</v>
      </c>
      <c r="M43" s="1">
        <v>0</v>
      </c>
      <c r="N43" s="1">
        <v>0.06</v>
      </c>
      <c r="O43" s="1">
        <v>0.09</v>
      </c>
      <c r="P43" s="1">
        <v>0.09</v>
      </c>
      <c r="Q43" s="1">
        <v>0.24</v>
      </c>
      <c r="R43" s="1">
        <v>0.18</v>
      </c>
      <c r="S43" s="1">
        <v>0.06</v>
      </c>
      <c r="T43" s="1">
        <v>0.06</v>
      </c>
      <c r="U43" s="1">
        <v>14.71</v>
      </c>
      <c r="V43" s="1">
        <v>11</v>
      </c>
      <c r="W43" s="1">
        <v>75</v>
      </c>
      <c r="X43" s="1">
        <v>1.24</v>
      </c>
      <c r="Y43" s="1">
        <v>0.53</v>
      </c>
      <c r="Z43" s="1">
        <v>43</v>
      </c>
      <c r="AA43" s="1">
        <v>0.88</v>
      </c>
      <c r="AB43" s="1">
        <v>0.24</v>
      </c>
      <c r="AC43" s="1">
        <v>1.82</v>
      </c>
      <c r="AD43" s="1">
        <v>0.24</v>
      </c>
      <c r="AE43" s="1">
        <v>0.18</v>
      </c>
      <c r="AF43" s="1">
        <v>0.18</v>
      </c>
      <c r="AG43" s="1">
        <v>0</v>
      </c>
      <c r="AH43" s="1">
        <v>0.12</v>
      </c>
      <c r="AI43" s="1">
        <v>0</v>
      </c>
      <c r="AJ43" s="1">
        <v>0.41</v>
      </c>
      <c r="AK43" s="1">
        <v>14.76</v>
      </c>
      <c r="AL43" s="1">
        <v>26.88</v>
      </c>
      <c r="AM43" s="1">
        <v>19.45</v>
      </c>
      <c r="AN43" s="1">
        <v>1</v>
      </c>
      <c r="AO43" s="1">
        <v>3.5</v>
      </c>
      <c r="AP43" s="1">
        <v>10.24</v>
      </c>
      <c r="AQ43" s="1">
        <v>16.059999999999999</v>
      </c>
      <c r="AR43" s="1">
        <v>0.35</v>
      </c>
      <c r="AS43" s="1">
        <v>4.12</v>
      </c>
      <c r="AT43" s="1">
        <v>0.88</v>
      </c>
      <c r="AU43" s="1">
        <v>1.18</v>
      </c>
      <c r="AV43" s="1">
        <v>0.47</v>
      </c>
      <c r="AW43" s="1">
        <v>40</v>
      </c>
      <c r="AX43" s="1">
        <v>4.0599999999999996</v>
      </c>
      <c r="AY43" s="1">
        <v>0.28999999999999998</v>
      </c>
      <c r="AZ43" s="1">
        <v>0.06</v>
      </c>
      <c r="BA43" s="1">
        <v>0.24</v>
      </c>
      <c r="BB43" s="1">
        <v>0.59</v>
      </c>
      <c r="BC43" s="1">
        <v>12.35</v>
      </c>
      <c r="BD43" s="1">
        <v>7.24</v>
      </c>
      <c r="BE43" s="1">
        <v>4.6500000000000004</v>
      </c>
      <c r="BF43" s="1">
        <v>0.76</v>
      </c>
      <c r="BG43" s="1">
        <v>1.82</v>
      </c>
      <c r="BH43" s="1">
        <v>1.59</v>
      </c>
      <c r="BI43" s="1">
        <v>1.37</v>
      </c>
      <c r="BJ43" s="1">
        <v>38.590000000000003</v>
      </c>
      <c r="BK43" s="1">
        <v>32.06</v>
      </c>
      <c r="BL43" s="1">
        <v>83</v>
      </c>
      <c r="BM43" s="1">
        <v>25.18</v>
      </c>
      <c r="BN43" s="1">
        <v>19.47</v>
      </c>
      <c r="BO43" s="1">
        <v>77</v>
      </c>
      <c r="BP43" s="1">
        <v>14.71</v>
      </c>
      <c r="BQ43" s="1">
        <v>11</v>
      </c>
      <c r="BR43" s="1">
        <v>75</v>
      </c>
      <c r="BS43" s="1">
        <v>0.76</v>
      </c>
      <c r="BT43" s="1">
        <v>0.28999999999999998</v>
      </c>
      <c r="BU43" s="1">
        <v>13</v>
      </c>
      <c r="BV43" s="1">
        <v>4</v>
      </c>
      <c r="BW43" s="1">
        <v>6</v>
      </c>
      <c r="BX43" s="1">
        <v>0.53</v>
      </c>
      <c r="BY43" s="1">
        <v>48.06</v>
      </c>
      <c r="BZ43" s="1">
        <v>1.41</v>
      </c>
      <c r="CA43" s="1">
        <v>4.0599999999999996</v>
      </c>
      <c r="CB43" s="1">
        <v>3.71</v>
      </c>
      <c r="CC43" s="1">
        <v>0.24</v>
      </c>
      <c r="CD43" s="1">
        <v>0</v>
      </c>
      <c r="CE43" s="1">
        <v>0.76</v>
      </c>
      <c r="CF43" s="1">
        <v>0.06</v>
      </c>
      <c r="CG43" s="1">
        <v>0.35</v>
      </c>
      <c r="CH43" s="1">
        <v>0.06</v>
      </c>
      <c r="CI43" s="1">
        <v>0</v>
      </c>
      <c r="CJ43" s="1">
        <v>0</v>
      </c>
      <c r="CK43" s="1">
        <f t="shared" si="0"/>
        <v>3.643585279999999</v>
      </c>
      <c r="CL43" s="1">
        <v>2</v>
      </c>
    </row>
    <row r="44" spans="1:90" x14ac:dyDescent="0.25">
      <c r="A44" s="1" t="s">
        <v>66</v>
      </c>
      <c r="B44" s="1">
        <v>5.3</v>
      </c>
      <c r="C44" s="1">
        <v>14</v>
      </c>
      <c r="D44" s="1">
        <v>88.57</v>
      </c>
      <c r="E44" s="1">
        <v>0.19</v>
      </c>
      <c r="F44" s="1">
        <v>0.27</v>
      </c>
      <c r="G44" s="1">
        <v>0.2</v>
      </c>
      <c r="H44" s="1">
        <v>4</v>
      </c>
      <c r="I44" s="1">
        <v>0.43</v>
      </c>
      <c r="J44" s="1">
        <v>7.0000000000000007E-2</v>
      </c>
      <c r="K44" s="1">
        <v>0.28999999999999998</v>
      </c>
      <c r="L44" s="1">
        <v>0.21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17.93</v>
      </c>
      <c r="V44" s="1">
        <v>11.5</v>
      </c>
      <c r="W44" s="1">
        <v>64</v>
      </c>
      <c r="X44" s="1">
        <v>5</v>
      </c>
      <c r="Y44" s="1">
        <v>1.29</v>
      </c>
      <c r="Z44" s="1">
        <v>26</v>
      </c>
      <c r="AA44" s="1">
        <v>3.14</v>
      </c>
      <c r="AB44" s="1">
        <v>0.93</v>
      </c>
      <c r="AC44" s="1">
        <v>1.36</v>
      </c>
      <c r="AD44" s="1">
        <v>0.36</v>
      </c>
      <c r="AE44" s="1">
        <v>0.19</v>
      </c>
      <c r="AF44" s="1">
        <v>0.28999999999999998</v>
      </c>
      <c r="AG44" s="1">
        <v>0</v>
      </c>
      <c r="AH44" s="1">
        <v>0.36</v>
      </c>
      <c r="AI44" s="1">
        <v>0</v>
      </c>
      <c r="AJ44" s="1">
        <v>0.14000000000000001</v>
      </c>
      <c r="AK44" s="1">
        <v>6.21</v>
      </c>
      <c r="AL44" s="1">
        <v>22.57</v>
      </c>
      <c r="AM44" s="1">
        <v>13</v>
      </c>
      <c r="AN44" s="1">
        <v>0.7</v>
      </c>
      <c r="AO44" s="1">
        <v>3</v>
      </c>
      <c r="AP44" s="1">
        <v>11.14</v>
      </c>
      <c r="AQ44" s="1">
        <v>13.71</v>
      </c>
      <c r="AR44" s="1">
        <v>0.14000000000000001</v>
      </c>
      <c r="AS44" s="1">
        <v>2.79</v>
      </c>
      <c r="AT44" s="1">
        <v>1.57</v>
      </c>
      <c r="AU44" s="1">
        <v>0.86</v>
      </c>
      <c r="AV44" s="1">
        <v>0.5</v>
      </c>
      <c r="AW44" s="1">
        <v>58</v>
      </c>
      <c r="AX44" s="1">
        <v>7.21</v>
      </c>
      <c r="AY44" s="1">
        <v>0.36</v>
      </c>
      <c r="AZ44" s="1">
        <v>0.21</v>
      </c>
      <c r="BA44" s="1">
        <v>1.43</v>
      </c>
      <c r="BB44" s="1">
        <v>2</v>
      </c>
      <c r="BC44" s="1">
        <v>16</v>
      </c>
      <c r="BD44" s="1">
        <v>10.64</v>
      </c>
      <c r="BE44" s="1">
        <v>4.71</v>
      </c>
      <c r="BF44" s="1">
        <v>0.36</v>
      </c>
      <c r="BG44" s="1">
        <v>2.4300000000000002</v>
      </c>
      <c r="BH44" s="1">
        <v>2.21</v>
      </c>
      <c r="BI44" s="1">
        <v>1.67</v>
      </c>
      <c r="BJ44" s="1">
        <v>46.36</v>
      </c>
      <c r="BK44" s="1">
        <v>35.5</v>
      </c>
      <c r="BL44" s="1">
        <v>77</v>
      </c>
      <c r="BM44" s="1">
        <v>33.86</v>
      </c>
      <c r="BN44" s="1">
        <v>21</v>
      </c>
      <c r="BO44" s="1">
        <v>62</v>
      </c>
      <c r="BP44" s="1">
        <v>17.93</v>
      </c>
      <c r="BQ44" s="1">
        <v>11.5</v>
      </c>
      <c r="BR44" s="1">
        <v>64</v>
      </c>
      <c r="BS44" s="1">
        <v>0.28999999999999998</v>
      </c>
      <c r="BT44" s="1">
        <v>0.14000000000000001</v>
      </c>
      <c r="BU44" s="1">
        <v>14</v>
      </c>
      <c r="BV44" s="1">
        <v>0</v>
      </c>
      <c r="BW44" s="1">
        <v>1</v>
      </c>
      <c r="BX44" s="1">
        <v>0.43</v>
      </c>
      <c r="BY44" s="1">
        <v>60.86</v>
      </c>
      <c r="BZ44" s="1">
        <v>0.79</v>
      </c>
      <c r="CA44" s="1">
        <v>10.14</v>
      </c>
      <c r="CB44" s="1">
        <v>8.2899999999999991</v>
      </c>
      <c r="CC44" s="1">
        <v>7.0000000000000007E-2</v>
      </c>
      <c r="CD44" s="1">
        <v>0</v>
      </c>
      <c r="CE44" s="1">
        <v>3</v>
      </c>
      <c r="CF44" s="1">
        <v>0.21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3.0134527300000022</v>
      </c>
      <c r="CL44" s="1">
        <v>2</v>
      </c>
    </row>
    <row r="45" spans="1:90" x14ac:dyDescent="0.25">
      <c r="A45" s="1" t="s">
        <v>221</v>
      </c>
      <c r="B45" s="1">
        <v>5.7</v>
      </c>
      <c r="C45" s="1">
        <v>8</v>
      </c>
      <c r="D45" s="1">
        <v>24.62</v>
      </c>
      <c r="E45" s="1">
        <v>7.0000000000000007E-2</v>
      </c>
      <c r="F45" s="1">
        <v>0.08</v>
      </c>
      <c r="G45" s="1">
        <v>0.1</v>
      </c>
      <c r="H45" s="1">
        <v>1</v>
      </c>
      <c r="I45" s="1">
        <v>0.38</v>
      </c>
      <c r="J45" s="1">
        <v>0.25</v>
      </c>
      <c r="K45" s="1">
        <v>0.25</v>
      </c>
      <c r="L45" s="1">
        <v>0.12</v>
      </c>
      <c r="M45" s="1">
        <v>0.12</v>
      </c>
      <c r="N45" s="1">
        <v>0</v>
      </c>
      <c r="O45" s="1">
        <v>0.08</v>
      </c>
      <c r="P45" s="1">
        <v>0.08</v>
      </c>
      <c r="Q45" s="1">
        <v>0.12</v>
      </c>
      <c r="R45" s="1">
        <v>0.12</v>
      </c>
      <c r="S45" s="1">
        <v>0</v>
      </c>
      <c r="T45" s="1">
        <v>0</v>
      </c>
      <c r="U45" s="1">
        <v>3.62</v>
      </c>
      <c r="V45" s="1">
        <v>3.12</v>
      </c>
      <c r="W45" s="1">
        <v>86</v>
      </c>
      <c r="X45" s="1">
        <v>0.75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0.03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5.75</v>
      </c>
      <c r="AL45" s="1">
        <v>6.3</v>
      </c>
      <c r="AM45" s="1">
        <v>7.72</v>
      </c>
      <c r="AN45" s="1">
        <v>0.5</v>
      </c>
      <c r="AO45" s="1">
        <v>2.2000000000000002</v>
      </c>
      <c r="AP45" s="1">
        <v>4.12</v>
      </c>
      <c r="AQ45" s="1">
        <v>6.38</v>
      </c>
      <c r="AR45" s="1">
        <v>0</v>
      </c>
      <c r="AS45" s="1">
        <v>1.75</v>
      </c>
      <c r="AT45" s="1">
        <v>0.25</v>
      </c>
      <c r="AU45" s="1">
        <v>0.88</v>
      </c>
      <c r="AV45" s="1">
        <v>0.75</v>
      </c>
      <c r="AW45" s="1">
        <v>85</v>
      </c>
      <c r="AX45" s="1">
        <v>1.75</v>
      </c>
      <c r="AY45" s="1">
        <v>0.12</v>
      </c>
      <c r="AZ45" s="1">
        <v>0</v>
      </c>
      <c r="BA45" s="1">
        <v>0.12</v>
      </c>
      <c r="BB45" s="1">
        <v>0.25</v>
      </c>
      <c r="BC45" s="1">
        <v>12.62</v>
      </c>
      <c r="BD45" s="1">
        <v>8</v>
      </c>
      <c r="BE45" s="1">
        <v>4.75</v>
      </c>
      <c r="BF45" s="1">
        <v>1</v>
      </c>
      <c r="BG45" s="1">
        <v>2.5</v>
      </c>
      <c r="BH45" s="1">
        <v>1.25</v>
      </c>
      <c r="BI45" s="1">
        <v>1.27</v>
      </c>
      <c r="BJ45" s="1">
        <v>9.3800000000000008</v>
      </c>
      <c r="BK45" s="1">
        <v>8.1199999999999992</v>
      </c>
      <c r="BL45" s="1">
        <v>87</v>
      </c>
      <c r="BM45" s="1">
        <v>6.62</v>
      </c>
      <c r="BN45" s="1">
        <v>5.25</v>
      </c>
      <c r="BO45" s="1">
        <v>79</v>
      </c>
      <c r="BP45" s="1">
        <v>3.62</v>
      </c>
      <c r="BQ45" s="1">
        <v>3.12</v>
      </c>
      <c r="BR45" s="1">
        <v>86</v>
      </c>
      <c r="BS45" s="1">
        <v>0</v>
      </c>
      <c r="BT45" s="1">
        <v>0</v>
      </c>
      <c r="BU45" s="1">
        <v>2</v>
      </c>
      <c r="BV45" s="1">
        <v>6</v>
      </c>
      <c r="BW45" s="1">
        <v>2</v>
      </c>
      <c r="BX45" s="1">
        <v>0.38</v>
      </c>
      <c r="BY45" s="1">
        <v>15.25</v>
      </c>
      <c r="BZ45" s="1">
        <v>1.38</v>
      </c>
      <c r="CA45" s="1">
        <v>0.75</v>
      </c>
      <c r="CB45" s="1">
        <v>0.62</v>
      </c>
      <c r="CC45" s="1">
        <v>0.25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3.8832728100000007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17</v>
      </c>
      <c r="D46" s="1">
        <v>85.41</v>
      </c>
      <c r="E46" s="1">
        <v>0.34</v>
      </c>
      <c r="F46" s="1">
        <v>0.31</v>
      </c>
      <c r="G46" s="1">
        <v>0.4</v>
      </c>
      <c r="H46" s="1">
        <v>5</v>
      </c>
      <c r="I46" s="1">
        <v>2.5299999999999998</v>
      </c>
      <c r="J46" s="1">
        <v>1.06</v>
      </c>
      <c r="K46" s="1">
        <v>1.35</v>
      </c>
      <c r="L46" s="1">
        <v>1.18</v>
      </c>
      <c r="M46" s="1">
        <v>0.18</v>
      </c>
      <c r="N46" s="1">
        <v>0.06</v>
      </c>
      <c r="O46" s="1">
        <v>0.22</v>
      </c>
      <c r="P46" s="1">
        <v>0.26</v>
      </c>
      <c r="Q46" s="1">
        <v>0.24</v>
      </c>
      <c r="R46" s="1">
        <v>0.18</v>
      </c>
      <c r="S46" s="1">
        <v>0.06</v>
      </c>
      <c r="T46" s="1">
        <v>0</v>
      </c>
      <c r="U46" s="1">
        <v>16.59</v>
      </c>
      <c r="V46" s="1">
        <v>12.24</v>
      </c>
      <c r="W46" s="1">
        <v>74</v>
      </c>
      <c r="X46" s="1">
        <v>1.82</v>
      </c>
      <c r="Y46" s="1">
        <v>0.59</v>
      </c>
      <c r="Z46" s="1">
        <v>32</v>
      </c>
      <c r="AA46" s="1">
        <v>0.41</v>
      </c>
      <c r="AB46" s="1">
        <v>0.24</v>
      </c>
      <c r="AC46" s="1">
        <v>1.41</v>
      </c>
      <c r="AD46" s="1">
        <v>0.12</v>
      </c>
      <c r="AE46" s="1">
        <v>0.15</v>
      </c>
      <c r="AF46" s="1">
        <v>0.06</v>
      </c>
      <c r="AG46" s="1">
        <v>0</v>
      </c>
      <c r="AH46" s="1">
        <v>0.06</v>
      </c>
      <c r="AI46" s="1">
        <v>0</v>
      </c>
      <c r="AJ46" s="1">
        <v>0.28999999999999998</v>
      </c>
      <c r="AK46" s="1">
        <v>32</v>
      </c>
      <c r="AL46" s="1">
        <v>21.62</v>
      </c>
      <c r="AM46" s="1">
        <v>18.88</v>
      </c>
      <c r="AN46" s="1">
        <v>1.8</v>
      </c>
      <c r="AO46" s="1">
        <v>4.4000000000000004</v>
      </c>
      <c r="AP46" s="1">
        <v>8.7100000000000009</v>
      </c>
      <c r="AQ46" s="1">
        <v>13.47</v>
      </c>
      <c r="AR46" s="1">
        <v>0.47</v>
      </c>
      <c r="AS46" s="1">
        <v>4</v>
      </c>
      <c r="AT46" s="1">
        <v>1</v>
      </c>
      <c r="AU46" s="1">
        <v>1.18</v>
      </c>
      <c r="AV46" s="1">
        <v>0.71</v>
      </c>
      <c r="AW46" s="1">
        <v>60</v>
      </c>
      <c r="AX46" s="1">
        <v>3.94</v>
      </c>
      <c r="AY46" s="1">
        <v>0.12</v>
      </c>
      <c r="AZ46" s="1">
        <v>0</v>
      </c>
      <c r="BA46" s="1">
        <v>0.35</v>
      </c>
      <c r="BB46" s="1">
        <v>0.47</v>
      </c>
      <c r="BC46" s="1">
        <v>12.06</v>
      </c>
      <c r="BD46" s="1">
        <v>7.35</v>
      </c>
      <c r="BE46" s="1">
        <v>4.0599999999999996</v>
      </c>
      <c r="BF46" s="1">
        <v>0.71</v>
      </c>
      <c r="BG46" s="1">
        <v>1.53</v>
      </c>
      <c r="BH46" s="1">
        <v>1.65</v>
      </c>
      <c r="BI46" s="1">
        <v>1.3</v>
      </c>
      <c r="BJ46" s="1">
        <v>32.47</v>
      </c>
      <c r="BK46" s="1">
        <v>25.82</v>
      </c>
      <c r="BL46" s="1">
        <v>80</v>
      </c>
      <c r="BM46" s="1">
        <v>25.76</v>
      </c>
      <c r="BN46" s="1">
        <v>19.059999999999999</v>
      </c>
      <c r="BO46" s="1">
        <v>74</v>
      </c>
      <c r="BP46" s="1">
        <v>16.59</v>
      </c>
      <c r="BQ46" s="1">
        <v>12.24</v>
      </c>
      <c r="BR46" s="1">
        <v>74</v>
      </c>
      <c r="BS46" s="1">
        <v>0.24</v>
      </c>
      <c r="BT46" s="1">
        <v>0.12</v>
      </c>
      <c r="BU46" s="1">
        <v>17</v>
      </c>
      <c r="BV46" s="1">
        <v>0</v>
      </c>
      <c r="BW46" s="1">
        <v>3</v>
      </c>
      <c r="BX46" s="1">
        <v>1.94</v>
      </c>
      <c r="BY46" s="1">
        <v>51.06</v>
      </c>
      <c r="BZ46" s="1">
        <v>4.71</v>
      </c>
      <c r="CA46" s="1">
        <v>3.53</v>
      </c>
      <c r="CB46" s="1">
        <v>3.94</v>
      </c>
      <c r="CC46" s="1">
        <v>0.35</v>
      </c>
      <c r="CD46" s="1">
        <v>0.06</v>
      </c>
      <c r="CE46" s="1">
        <v>0.28999999999999998</v>
      </c>
      <c r="CF46" s="1">
        <v>0.06</v>
      </c>
      <c r="CG46" s="1">
        <v>0.28999999999999998</v>
      </c>
      <c r="CH46" s="1">
        <v>0</v>
      </c>
      <c r="CI46" s="1">
        <v>0.06</v>
      </c>
      <c r="CJ46" s="1">
        <v>0.06</v>
      </c>
      <c r="CK46" s="1">
        <f t="shared" si="0"/>
        <v>5.0674583500000008</v>
      </c>
      <c r="CL46" s="1">
        <v>2</v>
      </c>
    </row>
    <row r="47" spans="1:90" x14ac:dyDescent="0.25">
      <c r="A47" s="1" t="s">
        <v>77</v>
      </c>
      <c r="B47" s="1">
        <v>4.7</v>
      </c>
      <c r="C47" s="1">
        <v>8</v>
      </c>
      <c r="D47" s="1">
        <v>56.25</v>
      </c>
      <c r="E47" s="1">
        <v>0.17</v>
      </c>
      <c r="F47" s="1">
        <v>0</v>
      </c>
      <c r="G47" s="1">
        <v>0.2</v>
      </c>
      <c r="H47" s="1">
        <v>0</v>
      </c>
      <c r="I47" s="1">
        <v>1.1200000000000001</v>
      </c>
      <c r="J47" s="1">
        <v>0.5</v>
      </c>
      <c r="K47" s="1">
        <v>0.5</v>
      </c>
      <c r="L47" s="1">
        <v>0.62</v>
      </c>
      <c r="M47" s="1">
        <v>0.12</v>
      </c>
      <c r="N47" s="1">
        <v>0.12</v>
      </c>
      <c r="O47" s="1">
        <v>0.12</v>
      </c>
      <c r="P47" s="1">
        <v>0.12</v>
      </c>
      <c r="Q47" s="1">
        <v>0</v>
      </c>
      <c r="R47" s="1">
        <v>0</v>
      </c>
      <c r="S47" s="1">
        <v>0</v>
      </c>
      <c r="T47" s="1">
        <v>0</v>
      </c>
      <c r="U47" s="1">
        <v>6</v>
      </c>
      <c r="V47" s="1">
        <v>2.88</v>
      </c>
      <c r="W47" s="1">
        <v>48</v>
      </c>
      <c r="X47" s="1">
        <v>0.88</v>
      </c>
      <c r="Y47" s="1">
        <v>0.38</v>
      </c>
      <c r="Z47" s="1">
        <v>43</v>
      </c>
      <c r="AA47" s="1">
        <v>0.25</v>
      </c>
      <c r="AB47" s="1">
        <v>0</v>
      </c>
      <c r="AC47" s="1">
        <v>0.62</v>
      </c>
      <c r="AD47" s="1">
        <v>0.12</v>
      </c>
      <c r="AE47" s="1">
        <v>0.1</v>
      </c>
      <c r="AF47" s="1">
        <v>0</v>
      </c>
      <c r="AG47" s="1">
        <v>0</v>
      </c>
      <c r="AH47" s="1">
        <v>0.12</v>
      </c>
      <c r="AI47" s="1">
        <v>0</v>
      </c>
      <c r="AJ47" s="1">
        <v>0.12</v>
      </c>
      <c r="AK47" s="1">
        <v>13</v>
      </c>
      <c r="AL47" s="1">
        <v>9.32</v>
      </c>
      <c r="AM47" s="1">
        <v>4.38</v>
      </c>
      <c r="AN47" s="1">
        <v>0.9</v>
      </c>
      <c r="AO47" s="1">
        <v>3.1</v>
      </c>
      <c r="AP47" s="1">
        <v>4.25</v>
      </c>
      <c r="AQ47" s="1">
        <v>4.25</v>
      </c>
      <c r="AR47" s="1">
        <v>0</v>
      </c>
      <c r="AS47" s="1">
        <v>1.62</v>
      </c>
      <c r="AT47" s="1">
        <v>1.25</v>
      </c>
      <c r="AU47" s="1">
        <v>0.75</v>
      </c>
      <c r="AV47" s="1">
        <v>0.62</v>
      </c>
      <c r="AW47" s="1">
        <v>83</v>
      </c>
      <c r="AX47" s="1">
        <v>4.12</v>
      </c>
      <c r="AY47" s="1">
        <v>0.25</v>
      </c>
      <c r="AZ47" s="1">
        <v>0</v>
      </c>
      <c r="BA47" s="1">
        <v>0.38</v>
      </c>
      <c r="BB47" s="1">
        <v>0.62</v>
      </c>
      <c r="BC47" s="1">
        <v>13.75</v>
      </c>
      <c r="BD47" s="1">
        <v>10.119999999999999</v>
      </c>
      <c r="BE47" s="1">
        <v>5.25</v>
      </c>
      <c r="BF47" s="1">
        <v>0.62</v>
      </c>
      <c r="BG47" s="1">
        <v>2</v>
      </c>
      <c r="BH47" s="1">
        <v>3.12</v>
      </c>
      <c r="BI47" s="1">
        <v>1.95</v>
      </c>
      <c r="BJ47" s="1">
        <v>11.75</v>
      </c>
      <c r="BK47" s="1">
        <v>7</v>
      </c>
      <c r="BL47" s="1">
        <v>60</v>
      </c>
      <c r="BM47" s="1">
        <v>10.5</v>
      </c>
      <c r="BN47" s="1">
        <v>5.75</v>
      </c>
      <c r="BO47" s="1">
        <v>55</v>
      </c>
      <c r="BP47" s="1">
        <v>6</v>
      </c>
      <c r="BQ47" s="1">
        <v>2.88</v>
      </c>
      <c r="BR47" s="1">
        <v>48</v>
      </c>
      <c r="BS47" s="1">
        <v>0.12</v>
      </c>
      <c r="BT47" s="1">
        <v>0</v>
      </c>
      <c r="BU47" s="1">
        <v>5</v>
      </c>
      <c r="BV47" s="1">
        <v>3</v>
      </c>
      <c r="BW47" s="1">
        <v>4</v>
      </c>
      <c r="BX47" s="1">
        <v>0.75</v>
      </c>
      <c r="BY47" s="1">
        <v>25.25</v>
      </c>
      <c r="BZ47" s="1">
        <v>2</v>
      </c>
      <c r="CA47" s="1">
        <v>1</v>
      </c>
      <c r="CB47" s="1">
        <v>1.75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3.06694574</v>
      </c>
      <c r="CL47" s="1">
        <v>2</v>
      </c>
    </row>
    <row r="48" spans="1:90" x14ac:dyDescent="0.25">
      <c r="A48" s="1" t="s">
        <v>78</v>
      </c>
      <c r="B48" s="1">
        <v>10.8</v>
      </c>
      <c r="C48" s="1">
        <v>16</v>
      </c>
      <c r="D48" s="1">
        <v>62.69</v>
      </c>
      <c r="E48" s="1">
        <v>0.28999999999999998</v>
      </c>
      <c r="F48" s="1">
        <v>0.22</v>
      </c>
      <c r="G48" s="1">
        <v>0.7</v>
      </c>
      <c r="H48" s="1">
        <v>8</v>
      </c>
      <c r="I48" s="1">
        <v>2.06</v>
      </c>
      <c r="J48" s="1">
        <v>1.06</v>
      </c>
      <c r="K48" s="1">
        <v>1.62</v>
      </c>
      <c r="L48" s="1">
        <v>0.44</v>
      </c>
      <c r="M48" s="1">
        <v>0.75</v>
      </c>
      <c r="N48" s="1">
        <v>0.19</v>
      </c>
      <c r="O48" s="1">
        <v>0.37</v>
      </c>
      <c r="P48" s="1">
        <v>0.47</v>
      </c>
      <c r="Q48" s="1">
        <v>0.44</v>
      </c>
      <c r="R48" s="1">
        <v>0.44</v>
      </c>
      <c r="S48" s="1">
        <v>0</v>
      </c>
      <c r="T48" s="1">
        <v>0.06</v>
      </c>
      <c r="U48" s="1">
        <v>13.81</v>
      </c>
      <c r="V48" s="1">
        <v>11.31</v>
      </c>
      <c r="W48" s="1">
        <v>82</v>
      </c>
      <c r="X48" s="1">
        <v>1.25</v>
      </c>
      <c r="Y48" s="1">
        <v>0.31</v>
      </c>
      <c r="Z48" s="1">
        <v>25</v>
      </c>
      <c r="AA48" s="1">
        <v>0.12</v>
      </c>
      <c r="AB48" s="1">
        <v>0</v>
      </c>
      <c r="AC48" s="1">
        <v>1.38</v>
      </c>
      <c r="AD48" s="1">
        <v>0.19</v>
      </c>
      <c r="AE48" s="1">
        <v>0.21</v>
      </c>
      <c r="AF48" s="1">
        <v>0.06</v>
      </c>
      <c r="AG48" s="1">
        <v>0</v>
      </c>
      <c r="AH48" s="1">
        <v>0</v>
      </c>
      <c r="AI48" s="1">
        <v>0</v>
      </c>
      <c r="AJ48" s="1">
        <v>0.38</v>
      </c>
      <c r="AK48" s="1">
        <v>41.38</v>
      </c>
      <c r="AL48" s="1">
        <v>19.55</v>
      </c>
      <c r="AM48" s="1">
        <v>22.58</v>
      </c>
      <c r="AN48" s="1">
        <v>3</v>
      </c>
      <c r="AO48" s="1">
        <v>5.6</v>
      </c>
      <c r="AP48" s="1">
        <v>6.56</v>
      </c>
      <c r="AQ48" s="1">
        <v>15</v>
      </c>
      <c r="AR48" s="1">
        <v>0.31</v>
      </c>
      <c r="AS48" s="1">
        <v>4.6900000000000004</v>
      </c>
      <c r="AT48" s="1">
        <v>0.5</v>
      </c>
      <c r="AU48" s="1">
        <v>0.69</v>
      </c>
      <c r="AV48" s="1">
        <v>0.25</v>
      </c>
      <c r="AW48" s="1">
        <v>36</v>
      </c>
      <c r="AX48" s="1">
        <v>2.31</v>
      </c>
      <c r="AY48" s="1">
        <v>0</v>
      </c>
      <c r="AZ48" s="1">
        <v>0</v>
      </c>
      <c r="BA48" s="1">
        <v>0.38</v>
      </c>
      <c r="BB48" s="1">
        <v>0.38</v>
      </c>
      <c r="BC48" s="1">
        <v>6.69</v>
      </c>
      <c r="BD48" s="1">
        <v>4.38</v>
      </c>
      <c r="BE48" s="1">
        <v>2.19</v>
      </c>
      <c r="BF48" s="1">
        <v>0.81</v>
      </c>
      <c r="BG48" s="1">
        <v>1.1200000000000001</v>
      </c>
      <c r="BH48" s="1">
        <v>0.94</v>
      </c>
      <c r="BI48" s="1">
        <v>0.72</v>
      </c>
      <c r="BJ48" s="1">
        <v>25.88</v>
      </c>
      <c r="BK48" s="1">
        <v>22.5</v>
      </c>
      <c r="BL48" s="1">
        <v>87</v>
      </c>
      <c r="BM48" s="1">
        <v>22.56</v>
      </c>
      <c r="BN48" s="1">
        <v>18.559999999999999</v>
      </c>
      <c r="BO48" s="1">
        <v>82</v>
      </c>
      <c r="BP48" s="1">
        <v>13.81</v>
      </c>
      <c r="BQ48" s="1">
        <v>11.31</v>
      </c>
      <c r="BR48" s="1">
        <v>82</v>
      </c>
      <c r="BS48" s="1">
        <v>0.06</v>
      </c>
      <c r="BT48" s="1">
        <v>0</v>
      </c>
      <c r="BU48" s="1">
        <v>10</v>
      </c>
      <c r="BV48" s="1">
        <v>6</v>
      </c>
      <c r="BW48" s="1">
        <v>2</v>
      </c>
      <c r="BX48" s="1">
        <v>1.38</v>
      </c>
      <c r="BY48" s="1">
        <v>40.5</v>
      </c>
      <c r="BZ48" s="1">
        <v>6.81</v>
      </c>
      <c r="CA48" s="1">
        <v>0.69</v>
      </c>
      <c r="CB48" s="1">
        <v>2.69</v>
      </c>
      <c r="CC48" s="1">
        <v>0.31</v>
      </c>
      <c r="CD48" s="1">
        <v>0.06</v>
      </c>
      <c r="CE48" s="1">
        <v>0.06</v>
      </c>
      <c r="CF48" s="1">
        <v>0</v>
      </c>
      <c r="CG48" s="1">
        <v>0</v>
      </c>
      <c r="CH48" s="1">
        <v>0</v>
      </c>
      <c r="CI48" s="1">
        <v>0.12</v>
      </c>
      <c r="CJ48" s="1">
        <v>0.12</v>
      </c>
      <c r="CK48" s="1">
        <f t="shared" si="0"/>
        <v>4.9562797600000037</v>
      </c>
      <c r="CL48" s="1">
        <v>2</v>
      </c>
    </row>
    <row r="49" spans="1:90" x14ac:dyDescent="0.25">
      <c r="A49" s="1" t="s">
        <v>80</v>
      </c>
      <c r="B49" s="1">
        <v>5.7</v>
      </c>
      <c r="C49" s="1">
        <v>19</v>
      </c>
      <c r="D49" s="1">
        <v>89.42</v>
      </c>
      <c r="E49" s="1">
        <v>0.15</v>
      </c>
      <c r="F49" s="1">
        <v>0.12</v>
      </c>
      <c r="G49" s="1">
        <v>0.2</v>
      </c>
      <c r="H49" s="1">
        <v>4</v>
      </c>
      <c r="I49" s="1">
        <v>1.58</v>
      </c>
      <c r="J49" s="1">
        <v>0.42</v>
      </c>
      <c r="K49" s="1">
        <v>1.1599999999999999</v>
      </c>
      <c r="L49" s="1">
        <v>0.42</v>
      </c>
      <c r="M49" s="1">
        <v>0.21</v>
      </c>
      <c r="N49" s="1">
        <v>0.74</v>
      </c>
      <c r="O49" s="1">
        <v>0.15</v>
      </c>
      <c r="P49" s="1">
        <v>0.15</v>
      </c>
      <c r="Q49" s="1">
        <v>0.16</v>
      </c>
      <c r="R49" s="1">
        <v>0.16</v>
      </c>
      <c r="S49" s="1">
        <v>0</v>
      </c>
      <c r="T49" s="1">
        <v>0.05</v>
      </c>
      <c r="U49" s="1">
        <v>11.32</v>
      </c>
      <c r="V49" s="1">
        <v>8.32</v>
      </c>
      <c r="W49" s="1">
        <v>73</v>
      </c>
      <c r="X49" s="1">
        <v>0.42</v>
      </c>
      <c r="Y49" s="1">
        <v>0.05</v>
      </c>
      <c r="Z49" s="1">
        <v>12</v>
      </c>
      <c r="AA49" s="1">
        <v>0</v>
      </c>
      <c r="AB49" s="1">
        <v>0</v>
      </c>
      <c r="AC49" s="1">
        <v>0.53</v>
      </c>
      <c r="AD49" s="1">
        <v>0.05</v>
      </c>
      <c r="AE49" s="1">
        <v>0.08</v>
      </c>
      <c r="AF49" s="1">
        <v>0.05</v>
      </c>
      <c r="AG49" s="1">
        <v>0</v>
      </c>
      <c r="AH49" s="1">
        <v>0.11</v>
      </c>
      <c r="AI49" s="1">
        <v>0</v>
      </c>
      <c r="AJ49" s="1">
        <v>0.21</v>
      </c>
      <c r="AK49" s="1">
        <v>22.68</v>
      </c>
      <c r="AL49" s="1">
        <v>8.33</v>
      </c>
      <c r="AM49" s="1">
        <v>19.61</v>
      </c>
      <c r="AN49" s="1">
        <v>1</v>
      </c>
      <c r="AO49" s="1">
        <v>3.7</v>
      </c>
      <c r="AP49" s="1">
        <v>11.79</v>
      </c>
      <c r="AQ49" s="1">
        <v>15.11</v>
      </c>
      <c r="AR49" s="1">
        <v>0.42</v>
      </c>
      <c r="AS49" s="1">
        <v>3.47</v>
      </c>
      <c r="AT49" s="1">
        <v>1.32</v>
      </c>
      <c r="AU49" s="1">
        <v>2.21</v>
      </c>
      <c r="AV49" s="1">
        <v>1.1599999999999999</v>
      </c>
      <c r="AW49" s="1">
        <v>52</v>
      </c>
      <c r="AX49" s="1">
        <v>5.42</v>
      </c>
      <c r="AY49" s="1">
        <v>2.95</v>
      </c>
      <c r="AZ49" s="1">
        <v>0.26</v>
      </c>
      <c r="BA49" s="1">
        <v>1.42</v>
      </c>
      <c r="BB49" s="1">
        <v>4.63</v>
      </c>
      <c r="BC49" s="1">
        <v>13.21</v>
      </c>
      <c r="BD49" s="1">
        <v>8.68</v>
      </c>
      <c r="BE49" s="1">
        <v>4.63</v>
      </c>
      <c r="BF49" s="1">
        <v>0.95</v>
      </c>
      <c r="BG49" s="1">
        <v>2.68</v>
      </c>
      <c r="BH49" s="1">
        <v>1.58</v>
      </c>
      <c r="BI49" s="1">
        <v>1.4</v>
      </c>
      <c r="BJ49" s="1">
        <v>40.840000000000003</v>
      </c>
      <c r="BK49" s="1">
        <v>33.049999999999997</v>
      </c>
      <c r="BL49" s="1">
        <v>81</v>
      </c>
      <c r="BM49" s="1">
        <v>22.89</v>
      </c>
      <c r="BN49" s="1">
        <v>17.16</v>
      </c>
      <c r="BO49" s="1">
        <v>75</v>
      </c>
      <c r="BP49" s="1">
        <v>11.32</v>
      </c>
      <c r="BQ49" s="1">
        <v>8.32</v>
      </c>
      <c r="BR49" s="1">
        <v>73</v>
      </c>
      <c r="BS49" s="1">
        <v>0</v>
      </c>
      <c r="BT49" s="1">
        <v>0</v>
      </c>
      <c r="BU49" s="1">
        <v>19</v>
      </c>
      <c r="BV49" s="1">
        <v>0</v>
      </c>
      <c r="BW49" s="1">
        <v>1</v>
      </c>
      <c r="BX49" s="1">
        <v>0.37</v>
      </c>
      <c r="BY49" s="1">
        <v>55.58</v>
      </c>
      <c r="BZ49" s="1">
        <v>2.74</v>
      </c>
      <c r="CA49" s="1">
        <v>5.26</v>
      </c>
      <c r="CB49" s="1">
        <v>0.95</v>
      </c>
      <c r="CC49" s="1">
        <v>0.16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4.0864200700000026</v>
      </c>
      <c r="CL49" s="1">
        <v>2</v>
      </c>
    </row>
    <row r="50" spans="1:90" x14ac:dyDescent="0.25">
      <c r="A50" s="1" t="s">
        <v>87</v>
      </c>
      <c r="B50" s="1">
        <v>5.4</v>
      </c>
      <c r="C50" s="1">
        <v>14</v>
      </c>
      <c r="D50" s="1">
        <v>35.29</v>
      </c>
      <c r="E50" s="1">
        <v>0.09</v>
      </c>
      <c r="F50" s="1">
        <v>0.11</v>
      </c>
      <c r="G50" s="1">
        <v>0.1</v>
      </c>
      <c r="H50" s="1">
        <v>2</v>
      </c>
      <c r="I50" s="1">
        <v>1</v>
      </c>
      <c r="J50" s="1">
        <v>0.21</v>
      </c>
      <c r="K50" s="1">
        <v>0.79</v>
      </c>
      <c r="L50" s="1">
        <v>0.21</v>
      </c>
      <c r="M50" s="1">
        <v>0</v>
      </c>
      <c r="N50" s="1">
        <v>0.36</v>
      </c>
      <c r="O50" s="1">
        <v>0.05</v>
      </c>
      <c r="P50" s="1">
        <v>0.05</v>
      </c>
      <c r="Q50" s="1">
        <v>0.14000000000000001</v>
      </c>
      <c r="R50" s="1">
        <v>0.14000000000000001</v>
      </c>
      <c r="S50" s="1">
        <v>0</v>
      </c>
      <c r="T50" s="1">
        <v>7.0000000000000007E-2</v>
      </c>
      <c r="U50" s="1">
        <v>3.36</v>
      </c>
      <c r="V50" s="1">
        <v>2</v>
      </c>
      <c r="W50" s="1">
        <v>60</v>
      </c>
      <c r="X50" s="1">
        <v>0.43</v>
      </c>
      <c r="Y50" s="1">
        <v>0</v>
      </c>
      <c r="Z50" s="1">
        <v>0</v>
      </c>
      <c r="AA50" s="1">
        <v>0</v>
      </c>
      <c r="AB50" s="1">
        <v>0</v>
      </c>
      <c r="AC50" s="1">
        <v>0.36</v>
      </c>
      <c r="AD50" s="1">
        <v>7.0000000000000007E-2</v>
      </c>
      <c r="AE50" s="1">
        <v>0.06</v>
      </c>
      <c r="AF50" s="1">
        <v>0</v>
      </c>
      <c r="AG50" s="1">
        <v>0</v>
      </c>
      <c r="AH50" s="1">
        <v>0</v>
      </c>
      <c r="AI50" s="1">
        <v>0</v>
      </c>
      <c r="AJ50" s="1">
        <v>0.21</v>
      </c>
      <c r="AK50" s="1">
        <v>12.07</v>
      </c>
      <c r="AL50" s="1">
        <v>4.49</v>
      </c>
      <c r="AM50" s="1">
        <v>9</v>
      </c>
      <c r="AN50" s="1">
        <v>0.5</v>
      </c>
      <c r="AO50" s="1">
        <v>2.4</v>
      </c>
      <c r="AP50" s="1">
        <v>4.57</v>
      </c>
      <c r="AQ50" s="1">
        <v>7.14</v>
      </c>
      <c r="AR50" s="1">
        <v>0</v>
      </c>
      <c r="AS50" s="1">
        <v>2.21</v>
      </c>
      <c r="AT50" s="1">
        <v>0.28999999999999998</v>
      </c>
      <c r="AU50" s="1">
        <v>0.71</v>
      </c>
      <c r="AV50" s="1">
        <v>0.43</v>
      </c>
      <c r="AW50" s="1">
        <v>61</v>
      </c>
      <c r="AX50" s="1">
        <v>1.93</v>
      </c>
      <c r="AY50" s="1">
        <v>0.5</v>
      </c>
      <c r="AZ50" s="1">
        <v>0.21</v>
      </c>
      <c r="BA50" s="1">
        <v>0.5</v>
      </c>
      <c r="BB50" s="1">
        <v>1.21</v>
      </c>
      <c r="BC50" s="1">
        <v>12.07</v>
      </c>
      <c r="BD50" s="1">
        <v>7</v>
      </c>
      <c r="BE50" s="1">
        <v>4.21</v>
      </c>
      <c r="BF50" s="1">
        <v>1.5</v>
      </c>
      <c r="BG50" s="1">
        <v>1.93</v>
      </c>
      <c r="BH50" s="1">
        <v>1.1399999999999999</v>
      </c>
      <c r="BI50" s="1">
        <v>1.2</v>
      </c>
      <c r="BJ50" s="1">
        <v>8.86</v>
      </c>
      <c r="BK50" s="1">
        <v>6.36</v>
      </c>
      <c r="BL50" s="1">
        <v>72</v>
      </c>
      <c r="BM50" s="1">
        <v>5.5</v>
      </c>
      <c r="BN50" s="1">
        <v>3.29</v>
      </c>
      <c r="BO50" s="1">
        <v>60</v>
      </c>
      <c r="BP50" s="1">
        <v>3.36</v>
      </c>
      <c r="BQ50" s="1">
        <v>2</v>
      </c>
      <c r="BR50" s="1">
        <v>60</v>
      </c>
      <c r="BS50" s="1">
        <v>0</v>
      </c>
      <c r="BT50" s="1">
        <v>0</v>
      </c>
      <c r="BU50" s="1">
        <v>5</v>
      </c>
      <c r="BV50" s="1">
        <v>9</v>
      </c>
      <c r="BW50" s="1">
        <v>3</v>
      </c>
      <c r="BX50" s="1">
        <v>0.93</v>
      </c>
      <c r="BY50" s="1">
        <v>17.79</v>
      </c>
      <c r="BZ50" s="1">
        <v>1.5</v>
      </c>
      <c r="CA50" s="1">
        <v>0.86</v>
      </c>
      <c r="CB50" s="1">
        <v>0.79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3.5281100200000011</v>
      </c>
      <c r="CL50" s="1">
        <v>2</v>
      </c>
    </row>
    <row r="51" spans="1:90" x14ac:dyDescent="0.25">
      <c r="A51" s="1" t="s">
        <v>100</v>
      </c>
      <c r="B51" s="1">
        <v>5.9</v>
      </c>
      <c r="C51" s="1">
        <v>16</v>
      </c>
      <c r="D51" s="1">
        <v>71.31</v>
      </c>
      <c r="E51" s="1">
        <v>0.24</v>
      </c>
      <c r="F51" s="1">
        <v>0.24</v>
      </c>
      <c r="G51" s="1">
        <v>0.3</v>
      </c>
      <c r="H51" s="1">
        <v>4</v>
      </c>
      <c r="I51" s="1">
        <v>1.25</v>
      </c>
      <c r="J51" s="1">
        <v>0.31</v>
      </c>
      <c r="K51" s="1">
        <v>0.44</v>
      </c>
      <c r="L51" s="1">
        <v>0.81</v>
      </c>
      <c r="M51" s="1">
        <v>0.06</v>
      </c>
      <c r="N51" s="1">
        <v>0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13.31</v>
      </c>
      <c r="V51" s="1">
        <v>8.5</v>
      </c>
      <c r="W51" s="1">
        <v>64</v>
      </c>
      <c r="X51" s="1">
        <v>2.69</v>
      </c>
      <c r="Y51" s="1">
        <v>0.94</v>
      </c>
      <c r="Z51" s="1">
        <v>35</v>
      </c>
      <c r="AA51" s="1">
        <v>0.81</v>
      </c>
      <c r="AB51" s="1">
        <v>0.06</v>
      </c>
      <c r="AC51" s="1">
        <v>1.5</v>
      </c>
      <c r="AD51" s="1">
        <v>0.38</v>
      </c>
      <c r="AE51" s="1">
        <v>0.22</v>
      </c>
      <c r="AF51" s="1">
        <v>0.25</v>
      </c>
      <c r="AG51" s="1">
        <v>0</v>
      </c>
      <c r="AH51" s="1">
        <v>0</v>
      </c>
      <c r="AI51" s="1">
        <v>0</v>
      </c>
      <c r="AJ51" s="1">
        <v>0.25</v>
      </c>
      <c r="AK51" s="1">
        <v>14.25</v>
      </c>
      <c r="AL51" s="1">
        <v>22.78</v>
      </c>
      <c r="AM51" s="1">
        <v>13.15</v>
      </c>
      <c r="AN51" s="1">
        <v>1.1000000000000001</v>
      </c>
      <c r="AO51" s="1">
        <v>3.5</v>
      </c>
      <c r="AP51" s="1">
        <v>9.6199999999999992</v>
      </c>
      <c r="AQ51" s="1">
        <v>11.88</v>
      </c>
      <c r="AR51" s="1">
        <v>0.25</v>
      </c>
      <c r="AS51" s="1">
        <v>3</v>
      </c>
      <c r="AT51" s="1">
        <v>1.06</v>
      </c>
      <c r="AU51" s="1">
        <v>0.94</v>
      </c>
      <c r="AV51" s="1">
        <v>0.62</v>
      </c>
      <c r="AW51" s="1">
        <v>66</v>
      </c>
      <c r="AX51" s="1">
        <v>4.12</v>
      </c>
      <c r="AY51" s="1">
        <v>0.56000000000000005</v>
      </c>
      <c r="AZ51" s="1">
        <v>0</v>
      </c>
      <c r="BA51" s="1">
        <v>0.44</v>
      </c>
      <c r="BB51" s="1">
        <v>1</v>
      </c>
      <c r="BC51" s="1">
        <v>12.81</v>
      </c>
      <c r="BD51" s="1">
        <v>8.5</v>
      </c>
      <c r="BE51" s="1">
        <v>4.9400000000000004</v>
      </c>
      <c r="BF51" s="1">
        <v>0.62</v>
      </c>
      <c r="BG51" s="1">
        <v>2.31</v>
      </c>
      <c r="BH51" s="1">
        <v>2.44</v>
      </c>
      <c r="BI51" s="1">
        <v>1.67</v>
      </c>
      <c r="BJ51" s="1">
        <v>25.56</v>
      </c>
      <c r="BK51" s="1">
        <v>18.75</v>
      </c>
      <c r="BL51" s="1">
        <v>73</v>
      </c>
      <c r="BM51" s="1">
        <v>21.69</v>
      </c>
      <c r="BN51" s="1">
        <v>14.25</v>
      </c>
      <c r="BO51" s="1">
        <v>66</v>
      </c>
      <c r="BP51" s="1">
        <v>13.31</v>
      </c>
      <c r="BQ51" s="1">
        <v>8.5</v>
      </c>
      <c r="BR51" s="1">
        <v>64</v>
      </c>
      <c r="BS51" s="1">
        <v>0.31</v>
      </c>
      <c r="BT51" s="1">
        <v>0.06</v>
      </c>
      <c r="BU51" s="1">
        <v>12</v>
      </c>
      <c r="BV51" s="1">
        <v>4</v>
      </c>
      <c r="BW51" s="1">
        <v>3</v>
      </c>
      <c r="BX51" s="1">
        <v>1</v>
      </c>
      <c r="BY51" s="1">
        <v>38.81</v>
      </c>
      <c r="BZ51" s="1">
        <v>2.12</v>
      </c>
      <c r="CA51" s="1">
        <v>3.62</v>
      </c>
      <c r="CB51" s="1">
        <v>4.62</v>
      </c>
      <c r="CC51" s="1">
        <v>0.06</v>
      </c>
      <c r="CD51" s="1">
        <v>0</v>
      </c>
      <c r="CE51" s="1">
        <v>0.75</v>
      </c>
      <c r="CF51" s="1">
        <v>0</v>
      </c>
      <c r="CG51" s="1">
        <v>0.06</v>
      </c>
      <c r="CH51" s="1">
        <v>0</v>
      </c>
      <c r="CI51" s="1">
        <v>0</v>
      </c>
      <c r="CJ51" s="1">
        <v>0</v>
      </c>
      <c r="CK51" s="1">
        <f t="shared" si="0"/>
        <v>3.428923289999998</v>
      </c>
      <c r="CL51" s="1">
        <v>2</v>
      </c>
    </row>
    <row r="52" spans="1:90" x14ac:dyDescent="0.25">
      <c r="A52" s="1" t="s">
        <v>102</v>
      </c>
      <c r="B52" s="1">
        <v>6.6</v>
      </c>
      <c r="C52" s="1">
        <v>16</v>
      </c>
      <c r="D52" s="1">
        <v>84.44</v>
      </c>
      <c r="E52" s="1">
        <v>0.4</v>
      </c>
      <c r="F52" s="1">
        <v>0.53</v>
      </c>
      <c r="G52" s="1">
        <v>0.5</v>
      </c>
      <c r="H52" s="1">
        <v>9</v>
      </c>
      <c r="I52" s="1">
        <v>3</v>
      </c>
      <c r="J52" s="1">
        <v>1</v>
      </c>
      <c r="K52" s="1">
        <v>1.1200000000000001</v>
      </c>
      <c r="L52" s="1">
        <v>1.88</v>
      </c>
      <c r="M52" s="1">
        <v>0.31</v>
      </c>
      <c r="N52" s="1">
        <v>0.12</v>
      </c>
      <c r="O52" s="1">
        <v>0.18</v>
      </c>
      <c r="P52" s="1">
        <v>0.33</v>
      </c>
      <c r="Q52" s="1">
        <v>0.5</v>
      </c>
      <c r="R52" s="1">
        <v>0.31</v>
      </c>
      <c r="S52" s="1">
        <v>0.19</v>
      </c>
      <c r="T52" s="1">
        <v>0</v>
      </c>
      <c r="U52" s="1">
        <v>14.88</v>
      </c>
      <c r="V52" s="1">
        <v>8.81</v>
      </c>
      <c r="W52" s="1">
        <v>59</v>
      </c>
      <c r="X52" s="1">
        <v>5.19</v>
      </c>
      <c r="Y52" s="1">
        <v>1.19</v>
      </c>
      <c r="Z52" s="1">
        <v>23</v>
      </c>
      <c r="AA52" s="1">
        <v>2.44</v>
      </c>
      <c r="AB52" s="1">
        <v>0.94</v>
      </c>
      <c r="AC52" s="1">
        <v>1.75</v>
      </c>
      <c r="AD52" s="1">
        <v>0.25</v>
      </c>
      <c r="AE52" s="1">
        <v>0.21</v>
      </c>
      <c r="AF52" s="1">
        <v>0.06</v>
      </c>
      <c r="AG52" s="1">
        <v>0</v>
      </c>
      <c r="AH52" s="1">
        <v>0.25</v>
      </c>
      <c r="AI52" s="1">
        <v>0</v>
      </c>
      <c r="AJ52" s="1">
        <v>0.19</v>
      </c>
      <c r="AK52" s="1">
        <v>27.56</v>
      </c>
      <c r="AL52" s="1">
        <v>26.31</v>
      </c>
      <c r="AM52" s="1">
        <v>28.6</v>
      </c>
      <c r="AN52" s="1">
        <v>2.2999999999999998</v>
      </c>
      <c r="AO52" s="1">
        <v>4.7</v>
      </c>
      <c r="AP52" s="1">
        <v>6</v>
      </c>
      <c r="AQ52" s="1">
        <v>15.56</v>
      </c>
      <c r="AR52" s="1">
        <v>0.56000000000000005</v>
      </c>
      <c r="AS52" s="1">
        <v>5.12</v>
      </c>
      <c r="AT52" s="1">
        <v>1.94</v>
      </c>
      <c r="AU52" s="1">
        <v>1.62</v>
      </c>
      <c r="AV52" s="1">
        <v>1</v>
      </c>
      <c r="AW52" s="1">
        <v>62</v>
      </c>
      <c r="AX52" s="1">
        <v>5.0599999999999996</v>
      </c>
      <c r="AY52" s="1">
        <v>0.69</v>
      </c>
      <c r="AZ52" s="1">
        <v>0</v>
      </c>
      <c r="BA52" s="1">
        <v>1</v>
      </c>
      <c r="BB52" s="1">
        <v>1.69</v>
      </c>
      <c r="BC52" s="1">
        <v>15.88</v>
      </c>
      <c r="BD52" s="1">
        <v>9.81</v>
      </c>
      <c r="BE52" s="1">
        <v>5.88</v>
      </c>
      <c r="BF52" s="1">
        <v>0.69</v>
      </c>
      <c r="BG52" s="1">
        <v>1.69</v>
      </c>
      <c r="BH52" s="1">
        <v>2.25</v>
      </c>
      <c r="BI52" s="1">
        <v>1.83</v>
      </c>
      <c r="BJ52" s="1">
        <v>30.88</v>
      </c>
      <c r="BK52" s="1">
        <v>21.19</v>
      </c>
      <c r="BL52" s="1">
        <v>69</v>
      </c>
      <c r="BM52" s="1">
        <v>27</v>
      </c>
      <c r="BN52" s="1">
        <v>15.06</v>
      </c>
      <c r="BO52" s="1">
        <v>56</v>
      </c>
      <c r="BP52" s="1">
        <v>14.88</v>
      </c>
      <c r="BQ52" s="1">
        <v>8.81</v>
      </c>
      <c r="BR52" s="1">
        <v>59</v>
      </c>
      <c r="BS52" s="1">
        <v>0.38</v>
      </c>
      <c r="BT52" s="1">
        <v>0.12</v>
      </c>
      <c r="BU52" s="1">
        <v>16</v>
      </c>
      <c r="BV52" s="1">
        <v>0</v>
      </c>
      <c r="BW52" s="1">
        <v>4</v>
      </c>
      <c r="BX52" s="1">
        <v>2.38</v>
      </c>
      <c r="BY52" s="1">
        <v>58.38</v>
      </c>
      <c r="BZ52" s="1">
        <v>3.56</v>
      </c>
      <c r="CA52" s="1">
        <v>6.25</v>
      </c>
      <c r="CB52" s="1">
        <v>7.69</v>
      </c>
      <c r="CC52" s="1">
        <v>0.31</v>
      </c>
      <c r="CD52" s="1">
        <v>0</v>
      </c>
      <c r="CE52" s="1">
        <v>2.19</v>
      </c>
      <c r="CF52" s="1">
        <v>0.25</v>
      </c>
      <c r="CG52" s="1">
        <v>0.31</v>
      </c>
      <c r="CH52" s="1">
        <v>0.06</v>
      </c>
      <c r="CI52" s="1">
        <v>0.19</v>
      </c>
      <c r="CJ52" s="1">
        <v>0.19</v>
      </c>
      <c r="CK52" s="1">
        <f t="shared" si="0"/>
        <v>4.1547780400000018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15</v>
      </c>
      <c r="D53" s="1">
        <v>82.53</v>
      </c>
      <c r="E53" s="1">
        <v>0.09</v>
      </c>
      <c r="F53" s="1">
        <v>0.03</v>
      </c>
      <c r="G53" s="1">
        <v>0.2</v>
      </c>
      <c r="H53" s="1">
        <v>1</v>
      </c>
      <c r="I53" s="1">
        <v>1.73</v>
      </c>
      <c r="J53" s="1">
        <v>0.4</v>
      </c>
      <c r="K53" s="1">
        <v>0.47</v>
      </c>
      <c r="L53" s="1">
        <v>1.27</v>
      </c>
      <c r="M53" s="1">
        <v>0.13</v>
      </c>
      <c r="N53" s="1">
        <v>0.27</v>
      </c>
      <c r="O53" s="1">
        <v>0.12</v>
      </c>
      <c r="P53" s="1">
        <v>0.12</v>
      </c>
      <c r="Q53" s="1">
        <v>7.0000000000000007E-2</v>
      </c>
      <c r="R53" s="1">
        <v>7.0000000000000007E-2</v>
      </c>
      <c r="S53" s="1">
        <v>0</v>
      </c>
      <c r="T53" s="1">
        <v>0</v>
      </c>
      <c r="U53" s="1">
        <v>13</v>
      </c>
      <c r="V53" s="1">
        <v>9.6</v>
      </c>
      <c r="W53" s="1">
        <v>74</v>
      </c>
      <c r="X53" s="1">
        <v>0</v>
      </c>
      <c r="Y53" s="1">
        <v>0</v>
      </c>
      <c r="AA53" s="1">
        <v>0</v>
      </c>
      <c r="AB53" s="1">
        <v>0</v>
      </c>
      <c r="AC53" s="1">
        <v>0.53</v>
      </c>
      <c r="AD53" s="1">
        <v>0</v>
      </c>
      <c r="AE53" s="1">
        <v>0.05</v>
      </c>
      <c r="AF53" s="1">
        <v>0</v>
      </c>
      <c r="AG53" s="1">
        <v>0</v>
      </c>
      <c r="AH53" s="1">
        <v>0.2</v>
      </c>
      <c r="AI53" s="1">
        <v>0</v>
      </c>
      <c r="AJ53" s="1">
        <v>0.47</v>
      </c>
      <c r="AK53" s="1">
        <v>13.8</v>
      </c>
      <c r="AL53" s="1">
        <v>9.86</v>
      </c>
      <c r="AM53" s="1">
        <v>12.69</v>
      </c>
      <c r="AN53" s="1">
        <v>0.7</v>
      </c>
      <c r="AO53" s="1">
        <v>3.2</v>
      </c>
      <c r="AP53" s="1">
        <v>11.53</v>
      </c>
      <c r="AQ53" s="1">
        <v>12.73</v>
      </c>
      <c r="AR53" s="1">
        <v>7.0000000000000007E-2</v>
      </c>
      <c r="AS53" s="1">
        <v>2.6</v>
      </c>
      <c r="AT53" s="1">
        <v>0.93</v>
      </c>
      <c r="AU53" s="1">
        <v>1.4</v>
      </c>
      <c r="AV53" s="1">
        <v>1</v>
      </c>
      <c r="AW53" s="1">
        <v>71</v>
      </c>
      <c r="AX53" s="1">
        <v>5.67</v>
      </c>
      <c r="AY53" s="1">
        <v>1.93</v>
      </c>
      <c r="AZ53" s="1">
        <v>0.13</v>
      </c>
      <c r="BA53" s="1">
        <v>0.93</v>
      </c>
      <c r="BB53" s="1">
        <v>3</v>
      </c>
      <c r="BC53" s="1">
        <v>11.87</v>
      </c>
      <c r="BD53" s="1">
        <v>6.8</v>
      </c>
      <c r="BE53" s="1">
        <v>4.53</v>
      </c>
      <c r="BF53" s="1">
        <v>0.8</v>
      </c>
      <c r="BG53" s="1">
        <v>1.73</v>
      </c>
      <c r="BH53" s="1">
        <v>1.33</v>
      </c>
      <c r="BI53" s="1">
        <v>1.25</v>
      </c>
      <c r="BJ53" s="1">
        <v>49.13</v>
      </c>
      <c r="BK53" s="1">
        <v>42.13</v>
      </c>
      <c r="BL53" s="1">
        <v>86</v>
      </c>
      <c r="BM53" s="1">
        <v>27.13</v>
      </c>
      <c r="BN53" s="1">
        <v>21.87</v>
      </c>
      <c r="BO53" s="1">
        <v>81</v>
      </c>
      <c r="BP53" s="1">
        <v>13</v>
      </c>
      <c r="BQ53" s="1">
        <v>9.6</v>
      </c>
      <c r="BR53" s="1">
        <v>74</v>
      </c>
      <c r="BS53" s="1">
        <v>0.47</v>
      </c>
      <c r="BT53" s="1">
        <v>0</v>
      </c>
      <c r="BU53" s="1">
        <v>14</v>
      </c>
      <c r="BV53" s="1">
        <v>1</v>
      </c>
      <c r="BW53" s="1">
        <v>5</v>
      </c>
      <c r="BX53" s="1">
        <v>1</v>
      </c>
      <c r="BY53" s="1">
        <v>61.53</v>
      </c>
      <c r="BZ53" s="1">
        <v>0.73</v>
      </c>
      <c r="CA53" s="1">
        <v>7.07</v>
      </c>
      <c r="CB53" s="1">
        <v>1.1299999999999999</v>
      </c>
      <c r="CC53" s="1">
        <v>0.27</v>
      </c>
      <c r="CD53" s="1">
        <v>0</v>
      </c>
      <c r="CE53" s="1">
        <v>0</v>
      </c>
      <c r="CF53" s="1">
        <v>0</v>
      </c>
      <c r="CG53" s="1">
        <v>0.13</v>
      </c>
      <c r="CH53" s="1">
        <v>0</v>
      </c>
      <c r="CI53" s="1">
        <v>0</v>
      </c>
      <c r="CJ53" s="1">
        <v>0</v>
      </c>
      <c r="CK53" s="1">
        <f t="shared" si="0"/>
        <v>3.6971795200000015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17</v>
      </c>
      <c r="D54" s="1">
        <v>88.12</v>
      </c>
      <c r="E54" s="1">
        <v>0.2</v>
      </c>
      <c r="F54" s="1">
        <v>0.1</v>
      </c>
      <c r="G54" s="1">
        <v>0.3</v>
      </c>
      <c r="H54" s="1">
        <v>2</v>
      </c>
      <c r="I54" s="1">
        <v>1</v>
      </c>
      <c r="J54" s="1">
        <v>0.41</v>
      </c>
      <c r="K54" s="1">
        <v>0.76</v>
      </c>
      <c r="L54" s="1">
        <v>0.24</v>
      </c>
      <c r="M54" s="1">
        <v>0.24</v>
      </c>
      <c r="N54" s="1">
        <v>0.35</v>
      </c>
      <c r="O54" s="1">
        <v>0.15</v>
      </c>
      <c r="P54" s="1">
        <v>0.15</v>
      </c>
      <c r="Q54" s="1">
        <v>0.06</v>
      </c>
      <c r="R54" s="1">
        <v>0.06</v>
      </c>
      <c r="S54" s="1">
        <v>0</v>
      </c>
      <c r="T54" s="1">
        <v>0.06</v>
      </c>
      <c r="U54" s="1">
        <v>12.41</v>
      </c>
      <c r="V54" s="1">
        <v>7.88</v>
      </c>
      <c r="W54" s="1">
        <v>63</v>
      </c>
      <c r="X54" s="1">
        <v>0.18</v>
      </c>
      <c r="Y54" s="1">
        <v>0</v>
      </c>
      <c r="Z54" s="1">
        <v>0</v>
      </c>
      <c r="AA54" s="1">
        <v>0</v>
      </c>
      <c r="AB54" s="1">
        <v>0</v>
      </c>
      <c r="AC54" s="1">
        <v>0.71</v>
      </c>
      <c r="AD54" s="1">
        <v>0.18</v>
      </c>
      <c r="AE54" s="1">
        <v>0.13</v>
      </c>
      <c r="AF54" s="1">
        <v>0.06</v>
      </c>
      <c r="AG54" s="1">
        <v>0</v>
      </c>
      <c r="AH54" s="1">
        <v>0.28999999999999998</v>
      </c>
      <c r="AI54" s="1">
        <v>0</v>
      </c>
      <c r="AJ54" s="1">
        <v>0.24</v>
      </c>
      <c r="AK54" s="1">
        <v>17.350000000000001</v>
      </c>
      <c r="AL54" s="1">
        <v>9.86</v>
      </c>
      <c r="AM54" s="1">
        <v>17.87</v>
      </c>
      <c r="AN54" s="1">
        <v>1.2</v>
      </c>
      <c r="AO54" s="1">
        <v>3.7</v>
      </c>
      <c r="AP54" s="1">
        <v>11.65</v>
      </c>
      <c r="AQ54" s="1">
        <v>13.24</v>
      </c>
      <c r="AR54" s="1">
        <v>0.06</v>
      </c>
      <c r="AS54" s="1">
        <v>2.4700000000000002</v>
      </c>
      <c r="AT54" s="1">
        <v>1.41</v>
      </c>
      <c r="AU54" s="1">
        <v>3.18</v>
      </c>
      <c r="AV54" s="1">
        <v>1.94</v>
      </c>
      <c r="AW54" s="1">
        <v>61</v>
      </c>
      <c r="AX54" s="1">
        <v>7.71</v>
      </c>
      <c r="AY54" s="1">
        <v>1.53</v>
      </c>
      <c r="AZ54" s="1">
        <v>0.28999999999999998</v>
      </c>
      <c r="BA54" s="1">
        <v>1.71</v>
      </c>
      <c r="BB54" s="1">
        <v>3.53</v>
      </c>
      <c r="BC54" s="1">
        <v>12.12</v>
      </c>
      <c r="BD54" s="1">
        <v>7</v>
      </c>
      <c r="BE54" s="1">
        <v>4.41</v>
      </c>
      <c r="BF54" s="1">
        <v>0.71</v>
      </c>
      <c r="BG54" s="1">
        <v>2.82</v>
      </c>
      <c r="BH54" s="1">
        <v>1.71</v>
      </c>
      <c r="BI54" s="1">
        <v>1.35</v>
      </c>
      <c r="BJ54" s="1">
        <v>48</v>
      </c>
      <c r="BK54" s="1">
        <v>37.53</v>
      </c>
      <c r="BL54" s="1">
        <v>78</v>
      </c>
      <c r="BM54" s="1">
        <v>25.94</v>
      </c>
      <c r="BN54" s="1">
        <v>18.12</v>
      </c>
      <c r="BO54" s="1">
        <v>70</v>
      </c>
      <c r="BP54" s="1">
        <v>12.41</v>
      </c>
      <c r="BQ54" s="1">
        <v>7.88</v>
      </c>
      <c r="BR54" s="1">
        <v>63</v>
      </c>
      <c r="BS54" s="1">
        <v>0.06</v>
      </c>
      <c r="BT54" s="1">
        <v>0.06</v>
      </c>
      <c r="BU54" s="1">
        <v>17</v>
      </c>
      <c r="BV54" s="1">
        <v>0</v>
      </c>
      <c r="BW54" s="1">
        <v>2</v>
      </c>
      <c r="BX54" s="1">
        <v>0.53</v>
      </c>
      <c r="BY54" s="1">
        <v>62.06</v>
      </c>
      <c r="BZ54" s="1">
        <v>1.94</v>
      </c>
      <c r="CA54" s="1">
        <v>6.88</v>
      </c>
      <c r="CB54" s="1">
        <v>1.53</v>
      </c>
      <c r="CC54" s="1">
        <v>0.18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3.2134731200000006</v>
      </c>
      <c r="CL54" s="1">
        <v>2</v>
      </c>
    </row>
    <row r="55" spans="1:90" x14ac:dyDescent="0.25">
      <c r="A55" s="1" t="s">
        <v>119</v>
      </c>
      <c r="B55" s="1">
        <v>7.6</v>
      </c>
      <c r="C55" s="1">
        <v>17</v>
      </c>
      <c r="D55" s="1">
        <v>68</v>
      </c>
      <c r="E55" s="1">
        <v>0.27</v>
      </c>
      <c r="F55" s="1">
        <v>0.35</v>
      </c>
      <c r="G55" s="1">
        <v>0.6</v>
      </c>
      <c r="H55" s="1">
        <v>13</v>
      </c>
      <c r="I55" s="1">
        <v>2.06</v>
      </c>
      <c r="J55" s="1">
        <v>1.06</v>
      </c>
      <c r="K55" s="1">
        <v>1.35</v>
      </c>
      <c r="L55" s="1">
        <v>0.71</v>
      </c>
      <c r="M55" s="1">
        <v>0.41</v>
      </c>
      <c r="N55" s="1">
        <v>0</v>
      </c>
      <c r="O55" s="1">
        <v>0.28000000000000003</v>
      </c>
      <c r="P55" s="1">
        <v>0.33</v>
      </c>
      <c r="Q55" s="1">
        <v>0.41</v>
      </c>
      <c r="R55" s="1">
        <v>0.35</v>
      </c>
      <c r="S55" s="1">
        <v>0.06</v>
      </c>
      <c r="T55" s="1">
        <v>0</v>
      </c>
      <c r="U55" s="1">
        <v>17</v>
      </c>
      <c r="V55" s="1">
        <v>13.88</v>
      </c>
      <c r="W55" s="1">
        <v>82</v>
      </c>
      <c r="X55" s="1">
        <v>4.71</v>
      </c>
      <c r="Y55" s="1">
        <v>1.41</v>
      </c>
      <c r="Z55" s="1">
        <v>30</v>
      </c>
      <c r="AA55" s="1">
        <v>2.5299999999999998</v>
      </c>
      <c r="AB55" s="1">
        <v>0.18</v>
      </c>
      <c r="AC55" s="1">
        <v>1.59</v>
      </c>
      <c r="AD55" s="1">
        <v>0.35</v>
      </c>
      <c r="AE55" s="1">
        <v>0.25</v>
      </c>
      <c r="AF55" s="1">
        <v>0.35</v>
      </c>
      <c r="AG55" s="1">
        <v>0</v>
      </c>
      <c r="AH55" s="1">
        <v>0.12</v>
      </c>
      <c r="AI55" s="1">
        <v>0</v>
      </c>
      <c r="AJ55" s="1">
        <v>0.28999999999999998</v>
      </c>
      <c r="AK55" s="1">
        <v>30.29</v>
      </c>
      <c r="AL55" s="1">
        <v>26.94</v>
      </c>
      <c r="AM55" s="1">
        <v>28.14</v>
      </c>
      <c r="AN55" s="1">
        <v>2.4</v>
      </c>
      <c r="AO55" s="1">
        <v>4.8</v>
      </c>
      <c r="AP55" s="1">
        <v>8.4700000000000006</v>
      </c>
      <c r="AQ55" s="1">
        <v>19.059999999999999</v>
      </c>
      <c r="AR55" s="1">
        <v>0.47</v>
      </c>
      <c r="AS55" s="1">
        <v>5.47</v>
      </c>
      <c r="AT55" s="1">
        <v>0.59</v>
      </c>
      <c r="AU55" s="1">
        <v>1.41</v>
      </c>
      <c r="AV55" s="1">
        <v>0.76</v>
      </c>
      <c r="AW55" s="1">
        <v>54</v>
      </c>
      <c r="AX55" s="1">
        <v>2.88</v>
      </c>
      <c r="AY55" s="1">
        <v>0.35</v>
      </c>
      <c r="AZ55" s="1">
        <v>0</v>
      </c>
      <c r="BA55" s="1">
        <v>0.53</v>
      </c>
      <c r="BB55" s="1">
        <v>0.88</v>
      </c>
      <c r="BC55" s="1">
        <v>8.8800000000000008</v>
      </c>
      <c r="BD55" s="1">
        <v>5.12</v>
      </c>
      <c r="BE55" s="1">
        <v>3.41</v>
      </c>
      <c r="BF55" s="1">
        <v>0.28999999999999998</v>
      </c>
      <c r="BG55" s="1">
        <v>1.35</v>
      </c>
      <c r="BH55" s="1">
        <v>1.18</v>
      </c>
      <c r="BI55" s="1">
        <v>1.05</v>
      </c>
      <c r="BJ55" s="1">
        <v>29.59</v>
      </c>
      <c r="BK55" s="1">
        <v>25</v>
      </c>
      <c r="BL55" s="1">
        <v>84</v>
      </c>
      <c r="BM55" s="1">
        <v>28.47</v>
      </c>
      <c r="BN55" s="1">
        <v>21.12</v>
      </c>
      <c r="BO55" s="1">
        <v>74</v>
      </c>
      <c r="BP55" s="1">
        <v>17</v>
      </c>
      <c r="BQ55" s="1">
        <v>13.88</v>
      </c>
      <c r="BR55" s="1">
        <v>82</v>
      </c>
      <c r="BS55" s="1">
        <v>0.24</v>
      </c>
      <c r="BT55" s="1">
        <v>0.18</v>
      </c>
      <c r="BU55" s="1">
        <v>13</v>
      </c>
      <c r="BV55" s="1">
        <v>4</v>
      </c>
      <c r="BW55" s="1">
        <v>3</v>
      </c>
      <c r="BX55" s="1">
        <v>0.53</v>
      </c>
      <c r="BY55" s="1">
        <v>46.12</v>
      </c>
      <c r="BZ55" s="1">
        <v>4.24</v>
      </c>
      <c r="CA55" s="1">
        <v>2.29</v>
      </c>
      <c r="CB55" s="1">
        <v>5.94</v>
      </c>
      <c r="CC55" s="1">
        <v>0.47</v>
      </c>
      <c r="CD55" s="1">
        <v>0</v>
      </c>
      <c r="CE55" s="1">
        <v>2.2400000000000002</v>
      </c>
      <c r="CF55" s="1">
        <v>0.06</v>
      </c>
      <c r="CG55" s="1">
        <v>0.18</v>
      </c>
      <c r="CH55" s="1">
        <v>0</v>
      </c>
      <c r="CI55" s="1">
        <v>0.06</v>
      </c>
      <c r="CJ55" s="1">
        <v>0.06</v>
      </c>
      <c r="CK55" s="1">
        <f t="shared" si="0"/>
        <v>5.2051040800000017</v>
      </c>
      <c r="CL55" s="1">
        <v>2</v>
      </c>
    </row>
    <row r="56" spans="1:90" x14ac:dyDescent="0.25">
      <c r="A56" s="1" t="s">
        <v>121</v>
      </c>
      <c r="B56" s="1">
        <v>4.9000000000000004</v>
      </c>
      <c r="C56" s="1">
        <v>12</v>
      </c>
      <c r="D56" s="1">
        <v>44.25</v>
      </c>
      <c r="E56" s="1">
        <v>0.03</v>
      </c>
      <c r="F56" s="1">
        <v>0.03</v>
      </c>
      <c r="G56" s="1">
        <v>0.1</v>
      </c>
      <c r="H56" s="1">
        <v>1</v>
      </c>
      <c r="I56" s="1">
        <v>0.5</v>
      </c>
      <c r="J56" s="1">
        <v>0.08</v>
      </c>
      <c r="K56" s="1">
        <v>0.17</v>
      </c>
      <c r="L56" s="1">
        <v>0.33</v>
      </c>
      <c r="M56" s="1">
        <v>0</v>
      </c>
      <c r="N56" s="1">
        <v>0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11.58</v>
      </c>
      <c r="V56" s="1">
        <v>9</v>
      </c>
      <c r="W56" s="1">
        <v>78</v>
      </c>
      <c r="X56" s="1">
        <v>2.42</v>
      </c>
      <c r="Y56" s="1">
        <v>0.75</v>
      </c>
      <c r="Z56" s="1">
        <v>31</v>
      </c>
      <c r="AA56" s="1">
        <v>0.75</v>
      </c>
      <c r="AB56" s="1">
        <v>0.42</v>
      </c>
      <c r="AC56" s="1">
        <v>0.83</v>
      </c>
      <c r="AD56" s="1">
        <v>0.08</v>
      </c>
      <c r="AE56" s="1">
        <v>7.0000000000000007E-2</v>
      </c>
      <c r="AF56" s="1">
        <v>0.08</v>
      </c>
      <c r="AG56" s="1">
        <v>0</v>
      </c>
      <c r="AH56" s="1">
        <v>0.17</v>
      </c>
      <c r="AI56" s="1">
        <v>0</v>
      </c>
      <c r="AJ56" s="1">
        <v>0.25</v>
      </c>
      <c r="AK56" s="1">
        <v>4.58</v>
      </c>
      <c r="AL56" s="1">
        <v>13.87</v>
      </c>
      <c r="AM56" s="1">
        <v>11.58</v>
      </c>
      <c r="AN56" s="1">
        <v>0.3</v>
      </c>
      <c r="AO56" s="1">
        <v>2.2999999999999998</v>
      </c>
      <c r="AP56" s="1">
        <v>8.83</v>
      </c>
      <c r="AQ56" s="1">
        <v>9.58</v>
      </c>
      <c r="AR56" s="1">
        <v>0.08</v>
      </c>
      <c r="AS56" s="1">
        <v>1.83</v>
      </c>
      <c r="AT56" s="1">
        <v>0.25</v>
      </c>
      <c r="AU56" s="1">
        <v>1.5</v>
      </c>
      <c r="AV56" s="1">
        <v>1</v>
      </c>
      <c r="AW56" s="1">
        <v>67</v>
      </c>
      <c r="AX56" s="1">
        <v>3.67</v>
      </c>
      <c r="AY56" s="1">
        <v>0.83</v>
      </c>
      <c r="AZ56" s="1">
        <v>0.17</v>
      </c>
      <c r="BA56" s="1">
        <v>1.08</v>
      </c>
      <c r="BB56" s="1">
        <v>2.08</v>
      </c>
      <c r="BC56" s="1">
        <v>8.33</v>
      </c>
      <c r="BD56" s="1">
        <v>5.58</v>
      </c>
      <c r="BE56" s="1">
        <v>2.42</v>
      </c>
      <c r="BF56" s="1">
        <v>0.42</v>
      </c>
      <c r="BG56" s="1">
        <v>1</v>
      </c>
      <c r="BH56" s="1">
        <v>1.5</v>
      </c>
      <c r="BI56" s="1">
        <v>0.95</v>
      </c>
      <c r="BJ56" s="1">
        <v>36</v>
      </c>
      <c r="BK56" s="1">
        <v>30.33</v>
      </c>
      <c r="BL56" s="1">
        <v>84</v>
      </c>
      <c r="BM56" s="1">
        <v>23.83</v>
      </c>
      <c r="BN56" s="1">
        <v>18</v>
      </c>
      <c r="BO56" s="1">
        <v>76</v>
      </c>
      <c r="BP56" s="1">
        <v>11.58</v>
      </c>
      <c r="BQ56" s="1">
        <v>9</v>
      </c>
      <c r="BR56" s="1">
        <v>78</v>
      </c>
      <c r="BS56" s="1">
        <v>0</v>
      </c>
      <c r="BT56" s="1">
        <v>0</v>
      </c>
      <c r="BU56" s="1">
        <v>6</v>
      </c>
      <c r="BV56" s="1">
        <v>6</v>
      </c>
      <c r="BW56" s="1">
        <v>3</v>
      </c>
      <c r="BX56" s="1">
        <v>0.08</v>
      </c>
      <c r="BY56" s="1">
        <v>48</v>
      </c>
      <c r="BZ56" s="1">
        <v>0.83</v>
      </c>
      <c r="CA56" s="1">
        <v>5</v>
      </c>
      <c r="CB56" s="1">
        <v>2.83</v>
      </c>
      <c r="CC56" s="1">
        <v>0.25</v>
      </c>
      <c r="CD56" s="1">
        <v>0</v>
      </c>
      <c r="CE56" s="1">
        <v>0.5</v>
      </c>
      <c r="CF56" s="1">
        <v>0.08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3.6187095199999999</v>
      </c>
      <c r="CL56" s="1">
        <v>2</v>
      </c>
    </row>
    <row r="57" spans="1:90" x14ac:dyDescent="0.25">
      <c r="A57" s="1" t="s">
        <v>123</v>
      </c>
      <c r="B57" s="1">
        <v>5.7</v>
      </c>
      <c r="C57" s="1">
        <v>16</v>
      </c>
      <c r="D57" s="1">
        <v>88.62</v>
      </c>
      <c r="E57" s="1">
        <v>0.21</v>
      </c>
      <c r="F57" s="1">
        <v>7.0000000000000007E-2</v>
      </c>
      <c r="G57" s="1">
        <v>0.2</v>
      </c>
      <c r="H57" s="1">
        <v>1</v>
      </c>
      <c r="I57" s="1">
        <v>1.25</v>
      </c>
      <c r="J57" s="1">
        <v>0.44</v>
      </c>
      <c r="K57" s="1">
        <v>0.31</v>
      </c>
      <c r="L57" s="1">
        <v>0.94</v>
      </c>
      <c r="M57" s="1">
        <v>0.06</v>
      </c>
      <c r="N57" s="1">
        <v>0</v>
      </c>
      <c r="O57" s="1">
        <v>0.09</v>
      </c>
      <c r="P57" s="1">
        <v>0.09</v>
      </c>
      <c r="Q57" s="1">
        <v>0</v>
      </c>
      <c r="R57" s="1">
        <v>0</v>
      </c>
      <c r="S57" s="1">
        <v>0</v>
      </c>
      <c r="T57" s="1">
        <v>0</v>
      </c>
      <c r="U57" s="1">
        <v>10.75</v>
      </c>
      <c r="V57" s="1">
        <v>7.75</v>
      </c>
      <c r="W57" s="1">
        <v>72</v>
      </c>
      <c r="X57" s="1">
        <v>6.19</v>
      </c>
      <c r="Y57" s="1">
        <v>1.1200000000000001</v>
      </c>
      <c r="Z57" s="1">
        <v>18</v>
      </c>
      <c r="AA57" s="1">
        <v>1.06</v>
      </c>
      <c r="AB57" s="1">
        <v>0.88</v>
      </c>
      <c r="AC57" s="1">
        <v>1.31</v>
      </c>
      <c r="AD57" s="1">
        <v>0.19</v>
      </c>
      <c r="AE57" s="1">
        <v>0.14000000000000001</v>
      </c>
      <c r="AF57" s="1">
        <v>0.06</v>
      </c>
      <c r="AG57" s="1">
        <v>0</v>
      </c>
      <c r="AH57" s="1">
        <v>0.06</v>
      </c>
      <c r="AI57" s="1">
        <v>0</v>
      </c>
      <c r="AJ57" s="1">
        <v>0.19</v>
      </c>
      <c r="AK57" s="1">
        <v>9.56</v>
      </c>
      <c r="AL57" s="1">
        <v>20.61</v>
      </c>
      <c r="AM57" s="1">
        <v>18.41</v>
      </c>
      <c r="AN57" s="1">
        <v>0.9</v>
      </c>
      <c r="AO57" s="1">
        <v>3.6</v>
      </c>
      <c r="AP57" s="1">
        <v>12.81</v>
      </c>
      <c r="AQ57" s="1">
        <v>13.38</v>
      </c>
      <c r="AR57" s="1">
        <v>0.06</v>
      </c>
      <c r="AS57" s="1">
        <v>2.38</v>
      </c>
      <c r="AT57" s="1">
        <v>1.5</v>
      </c>
      <c r="AU57" s="1">
        <v>2.81</v>
      </c>
      <c r="AV57" s="1">
        <v>1.69</v>
      </c>
      <c r="AW57" s="1">
        <v>60</v>
      </c>
      <c r="AX57" s="1">
        <v>6.69</v>
      </c>
      <c r="AY57" s="1">
        <v>0.75</v>
      </c>
      <c r="AZ57" s="1">
        <v>0.5</v>
      </c>
      <c r="BA57" s="1">
        <v>1.25</v>
      </c>
      <c r="BB57" s="1">
        <v>2.5</v>
      </c>
      <c r="BC57" s="1">
        <v>16.690000000000001</v>
      </c>
      <c r="BD57" s="1">
        <v>11.06</v>
      </c>
      <c r="BE57" s="1">
        <v>4.8099999999999996</v>
      </c>
      <c r="BF57" s="1">
        <v>0.5</v>
      </c>
      <c r="BG57" s="1">
        <v>2.81</v>
      </c>
      <c r="BH57" s="1">
        <v>2.12</v>
      </c>
      <c r="BI57" s="1">
        <v>1.67</v>
      </c>
      <c r="BJ57" s="1">
        <v>26.75</v>
      </c>
      <c r="BK57" s="1">
        <v>21.25</v>
      </c>
      <c r="BL57" s="1">
        <v>79</v>
      </c>
      <c r="BM57" s="1">
        <v>23.44</v>
      </c>
      <c r="BN57" s="1">
        <v>14.19</v>
      </c>
      <c r="BO57" s="1">
        <v>61</v>
      </c>
      <c r="BP57" s="1">
        <v>10.75</v>
      </c>
      <c r="BQ57" s="1">
        <v>7.75</v>
      </c>
      <c r="BR57" s="1">
        <v>72</v>
      </c>
      <c r="BS57" s="1">
        <v>0.12</v>
      </c>
      <c r="BT57" s="1">
        <v>0.12</v>
      </c>
      <c r="BU57" s="1">
        <v>16</v>
      </c>
      <c r="BV57" s="1">
        <v>0</v>
      </c>
      <c r="BW57" s="1">
        <v>4</v>
      </c>
      <c r="BX57" s="1">
        <v>2.06</v>
      </c>
      <c r="BY57" s="1">
        <v>52.38</v>
      </c>
      <c r="BZ57" s="1">
        <v>0.94</v>
      </c>
      <c r="CA57" s="1">
        <v>3.75</v>
      </c>
      <c r="CB57" s="1">
        <v>6.25</v>
      </c>
      <c r="CC57" s="1">
        <v>0.38</v>
      </c>
      <c r="CD57" s="1">
        <v>0</v>
      </c>
      <c r="CE57" s="1">
        <v>0.94</v>
      </c>
      <c r="CF57" s="1">
        <v>0.19</v>
      </c>
      <c r="CG57" s="1">
        <v>0.12</v>
      </c>
      <c r="CH57" s="1">
        <v>0</v>
      </c>
      <c r="CI57" s="1">
        <v>0</v>
      </c>
      <c r="CJ57" s="1">
        <v>0</v>
      </c>
      <c r="CK57" s="1">
        <f t="shared" si="0"/>
        <v>2.9923330599999995</v>
      </c>
      <c r="CL57" s="1">
        <v>2</v>
      </c>
    </row>
    <row r="58" spans="1:90" x14ac:dyDescent="0.25">
      <c r="A58" s="1" t="s">
        <v>129</v>
      </c>
      <c r="B58" s="1">
        <v>5.4</v>
      </c>
      <c r="C58" s="1">
        <v>12</v>
      </c>
      <c r="D58" s="1">
        <v>57.67</v>
      </c>
      <c r="E58" s="1">
        <v>0.21</v>
      </c>
      <c r="F58" s="1">
        <v>0.28000000000000003</v>
      </c>
      <c r="G58" s="1">
        <v>0.4</v>
      </c>
      <c r="H58" s="1">
        <v>7</v>
      </c>
      <c r="I58" s="1">
        <v>1.58</v>
      </c>
      <c r="J58" s="1">
        <v>0.5</v>
      </c>
      <c r="K58" s="1">
        <v>1.42</v>
      </c>
      <c r="L58" s="1">
        <v>0.17</v>
      </c>
      <c r="M58" s="1">
        <v>0.5</v>
      </c>
      <c r="N58" s="1">
        <v>0.25</v>
      </c>
      <c r="O58" s="1">
        <v>0.25</v>
      </c>
      <c r="P58" s="1">
        <v>0.25</v>
      </c>
      <c r="Q58" s="1">
        <v>0.33</v>
      </c>
      <c r="R58" s="1">
        <v>0.33</v>
      </c>
      <c r="S58" s="1">
        <v>0</v>
      </c>
      <c r="T58" s="1">
        <v>0</v>
      </c>
      <c r="U58" s="1">
        <v>6.67</v>
      </c>
      <c r="V58" s="1">
        <v>4.75</v>
      </c>
      <c r="W58" s="1">
        <v>71</v>
      </c>
      <c r="X58" s="1">
        <v>2.17</v>
      </c>
      <c r="Y58" s="1">
        <v>0.25</v>
      </c>
      <c r="Z58" s="1">
        <v>12</v>
      </c>
      <c r="AA58" s="1">
        <v>1.33</v>
      </c>
      <c r="AB58" s="1">
        <v>0</v>
      </c>
      <c r="AC58" s="1">
        <v>1.33</v>
      </c>
      <c r="AD58" s="1">
        <v>0.17</v>
      </c>
      <c r="AE58" s="1">
        <v>0.16</v>
      </c>
      <c r="AF58" s="1">
        <v>0.25</v>
      </c>
      <c r="AG58" s="1">
        <v>0</v>
      </c>
      <c r="AH58" s="1">
        <v>0.08</v>
      </c>
      <c r="AI58" s="1">
        <v>0</v>
      </c>
      <c r="AJ58" s="1">
        <v>0.33</v>
      </c>
      <c r="AK58" s="1">
        <v>23.92</v>
      </c>
      <c r="AL58" s="1">
        <v>16.68</v>
      </c>
      <c r="AM58" s="1">
        <v>19.579999999999998</v>
      </c>
      <c r="AN58" s="1">
        <v>1.8</v>
      </c>
      <c r="AO58" s="1">
        <v>4.0999999999999996</v>
      </c>
      <c r="AP58" s="1">
        <v>6.17</v>
      </c>
      <c r="AQ58" s="1">
        <v>14.42</v>
      </c>
      <c r="AR58" s="1">
        <v>0.25</v>
      </c>
      <c r="AS58" s="1">
        <v>4.58</v>
      </c>
      <c r="AT58" s="1">
        <v>0.57999999999999996</v>
      </c>
      <c r="AU58" s="1">
        <v>1.42</v>
      </c>
      <c r="AV58" s="1">
        <v>1</v>
      </c>
      <c r="AW58" s="1">
        <v>70</v>
      </c>
      <c r="AX58" s="1">
        <v>2.5</v>
      </c>
      <c r="AY58" s="1">
        <v>0.08</v>
      </c>
      <c r="AZ58" s="1">
        <v>0.08</v>
      </c>
      <c r="BA58" s="1">
        <v>0.57999999999999996</v>
      </c>
      <c r="BB58" s="1">
        <v>0.75</v>
      </c>
      <c r="BC58" s="1">
        <v>10.08</v>
      </c>
      <c r="BD58" s="1">
        <v>5.5</v>
      </c>
      <c r="BE58" s="1">
        <v>4.17</v>
      </c>
      <c r="BF58" s="1">
        <v>0.33</v>
      </c>
      <c r="BG58" s="1">
        <v>1.08</v>
      </c>
      <c r="BH58" s="1">
        <v>1.42</v>
      </c>
      <c r="BI58" s="1">
        <v>1.2</v>
      </c>
      <c r="BJ58" s="1">
        <v>13.67</v>
      </c>
      <c r="BK58" s="1">
        <v>10.25</v>
      </c>
      <c r="BL58" s="1">
        <v>75</v>
      </c>
      <c r="BM58" s="1">
        <v>12.08</v>
      </c>
      <c r="BN58" s="1">
        <v>7.67</v>
      </c>
      <c r="BO58" s="1">
        <v>63</v>
      </c>
      <c r="BP58" s="1">
        <v>6.67</v>
      </c>
      <c r="BQ58" s="1">
        <v>4.75</v>
      </c>
      <c r="BR58" s="1">
        <v>71</v>
      </c>
      <c r="BS58" s="1">
        <v>0.08</v>
      </c>
      <c r="BT58" s="1">
        <v>0</v>
      </c>
      <c r="BU58" s="1">
        <v>8</v>
      </c>
      <c r="BV58" s="1">
        <v>4</v>
      </c>
      <c r="BW58" s="1">
        <v>5</v>
      </c>
      <c r="BX58" s="1">
        <v>1.17</v>
      </c>
      <c r="BY58" s="1">
        <v>28.5</v>
      </c>
      <c r="BZ58" s="1">
        <v>3.58</v>
      </c>
      <c r="CA58" s="1">
        <v>0.42</v>
      </c>
      <c r="CB58" s="1">
        <v>2.58</v>
      </c>
      <c r="CC58" s="1">
        <v>0.25</v>
      </c>
      <c r="CD58" s="1">
        <v>0</v>
      </c>
      <c r="CE58" s="1">
        <v>1.33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4.4934908500000006</v>
      </c>
      <c r="CL58" s="1">
        <v>2</v>
      </c>
    </row>
    <row r="59" spans="1:90" x14ac:dyDescent="0.25">
      <c r="A59" s="1" t="s">
        <v>209</v>
      </c>
      <c r="B59" s="1">
        <v>4.9000000000000004</v>
      </c>
      <c r="C59" s="1">
        <v>7</v>
      </c>
      <c r="D59" s="1">
        <v>26.43</v>
      </c>
      <c r="E59" s="1">
        <v>0.05</v>
      </c>
      <c r="F59" s="1">
        <v>0.2</v>
      </c>
      <c r="G59" s="1">
        <v>0.1</v>
      </c>
      <c r="H59" s="1">
        <v>1</v>
      </c>
      <c r="I59" s="1">
        <v>0.56999999999999995</v>
      </c>
      <c r="J59" s="1">
        <v>0.14000000000000001</v>
      </c>
      <c r="K59" s="1">
        <v>0.28999999999999998</v>
      </c>
      <c r="L59" s="1">
        <v>0.28999999999999998</v>
      </c>
      <c r="M59" s="1">
        <v>0</v>
      </c>
      <c r="N59" s="1">
        <v>0</v>
      </c>
      <c r="O59" s="1">
        <v>0.03</v>
      </c>
      <c r="P59" s="1">
        <v>0.03</v>
      </c>
      <c r="Q59" s="1">
        <v>0.14000000000000001</v>
      </c>
      <c r="R59" s="1">
        <v>0.14000000000000001</v>
      </c>
      <c r="S59" s="1">
        <v>0</v>
      </c>
      <c r="T59" s="1">
        <v>0</v>
      </c>
      <c r="U59" s="1">
        <v>1.71</v>
      </c>
      <c r="V59" s="1">
        <v>1.43</v>
      </c>
      <c r="W59" s="1">
        <v>84</v>
      </c>
      <c r="X59" s="1">
        <v>0.56999999999999995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0.02</v>
      </c>
      <c r="AF59" s="1">
        <v>0</v>
      </c>
      <c r="AG59" s="1">
        <v>0</v>
      </c>
      <c r="AH59" s="1">
        <v>0.14000000000000001</v>
      </c>
      <c r="AI59" s="1">
        <v>0</v>
      </c>
      <c r="AJ59" s="1">
        <v>0</v>
      </c>
      <c r="AK59" s="1">
        <v>7.71</v>
      </c>
      <c r="AL59" s="1">
        <v>0.56000000000000005</v>
      </c>
      <c r="AM59" s="1">
        <v>7.2</v>
      </c>
      <c r="AN59" s="1">
        <v>0.2</v>
      </c>
      <c r="AO59" s="1">
        <v>1.9</v>
      </c>
      <c r="AP59" s="1">
        <v>2</v>
      </c>
      <c r="AQ59" s="1">
        <v>4.57</v>
      </c>
      <c r="AR59" s="1">
        <v>0</v>
      </c>
      <c r="AS59" s="1">
        <v>1.71</v>
      </c>
      <c r="AT59" s="1">
        <v>0.56999999999999995</v>
      </c>
      <c r="AU59" s="1">
        <v>1.29</v>
      </c>
      <c r="AV59" s="1">
        <v>0.56999999999999995</v>
      </c>
      <c r="AW59" s="1">
        <v>44</v>
      </c>
      <c r="AX59" s="1">
        <v>1.57</v>
      </c>
      <c r="AY59" s="1">
        <v>0</v>
      </c>
      <c r="AZ59" s="1">
        <v>0.14000000000000001</v>
      </c>
      <c r="BA59" s="1">
        <v>0</v>
      </c>
      <c r="BB59" s="1">
        <v>0.14000000000000001</v>
      </c>
      <c r="BC59" s="1">
        <v>15.43</v>
      </c>
      <c r="BD59" s="1">
        <v>9.14</v>
      </c>
      <c r="BE59" s="1">
        <v>3.71</v>
      </c>
      <c r="BF59" s="1">
        <v>0.56999999999999995</v>
      </c>
      <c r="BG59" s="1">
        <v>2.29</v>
      </c>
      <c r="BH59" s="1">
        <v>1.71</v>
      </c>
      <c r="BI59" s="1">
        <v>1.36</v>
      </c>
      <c r="BJ59" s="1">
        <v>5.14</v>
      </c>
      <c r="BK59" s="1">
        <v>4.43</v>
      </c>
      <c r="BL59" s="1">
        <v>86</v>
      </c>
      <c r="BM59" s="1">
        <v>3.71</v>
      </c>
      <c r="BN59" s="1">
        <v>2.71</v>
      </c>
      <c r="BO59" s="1">
        <v>73</v>
      </c>
      <c r="BP59" s="1">
        <v>1.71</v>
      </c>
      <c r="BQ59" s="1">
        <v>1.43</v>
      </c>
      <c r="BR59" s="1">
        <v>84</v>
      </c>
      <c r="BS59" s="1">
        <v>0</v>
      </c>
      <c r="BT59" s="1">
        <v>0</v>
      </c>
      <c r="BU59" s="1">
        <v>2</v>
      </c>
      <c r="BV59" s="1">
        <v>5</v>
      </c>
      <c r="BW59" s="1">
        <v>2</v>
      </c>
      <c r="BX59" s="1">
        <v>0.28999999999999998</v>
      </c>
      <c r="BY59" s="1">
        <v>11.14</v>
      </c>
      <c r="BZ59" s="1">
        <v>1.43</v>
      </c>
      <c r="CA59" s="1">
        <v>0.28999999999999998</v>
      </c>
      <c r="CB59" s="1">
        <v>0.14000000000000001</v>
      </c>
      <c r="CC59" s="1">
        <v>0.28999999999999998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3.4462830000000007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16</v>
      </c>
      <c r="D60" s="1">
        <v>77.94</v>
      </c>
      <c r="E60" s="1">
        <v>0.08</v>
      </c>
      <c r="F60" s="1">
        <v>0.06</v>
      </c>
      <c r="G60" s="1">
        <v>0.1</v>
      </c>
      <c r="H60" s="1">
        <v>1</v>
      </c>
      <c r="I60" s="1">
        <v>0.88</v>
      </c>
      <c r="J60" s="1">
        <v>0.19</v>
      </c>
      <c r="K60" s="1">
        <v>0.5</v>
      </c>
      <c r="L60" s="1">
        <v>0.38</v>
      </c>
      <c r="M60" s="1">
        <v>0</v>
      </c>
      <c r="N60" s="1">
        <v>0.06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12.25</v>
      </c>
      <c r="V60" s="1">
        <v>9.1199999999999992</v>
      </c>
      <c r="W60" s="1">
        <v>74</v>
      </c>
      <c r="X60" s="1">
        <v>0.25</v>
      </c>
      <c r="Y60" s="1">
        <v>0.06</v>
      </c>
      <c r="Z60" s="1">
        <v>24</v>
      </c>
      <c r="AA60" s="1">
        <v>0</v>
      </c>
      <c r="AB60" s="1">
        <v>0</v>
      </c>
      <c r="AC60" s="1">
        <v>0.44</v>
      </c>
      <c r="AD60" s="1">
        <v>0.06</v>
      </c>
      <c r="AE60" s="1">
        <v>0.05</v>
      </c>
      <c r="AF60" s="1">
        <v>0.06</v>
      </c>
      <c r="AG60" s="1">
        <v>0</v>
      </c>
      <c r="AH60" s="1">
        <v>0.25</v>
      </c>
      <c r="AI60" s="1">
        <v>0</v>
      </c>
      <c r="AJ60" s="1">
        <v>0.31</v>
      </c>
      <c r="AK60" s="1">
        <v>8.06</v>
      </c>
      <c r="AL60" s="1">
        <v>8.3800000000000008</v>
      </c>
      <c r="AM60" s="1">
        <v>10.18</v>
      </c>
      <c r="AN60" s="1">
        <v>0.4</v>
      </c>
      <c r="AO60" s="1">
        <v>2.7</v>
      </c>
      <c r="AP60" s="1">
        <v>11.19</v>
      </c>
      <c r="AQ60" s="1">
        <v>11.75</v>
      </c>
      <c r="AR60" s="1">
        <v>0</v>
      </c>
      <c r="AS60" s="1">
        <v>2.06</v>
      </c>
      <c r="AT60" s="1">
        <v>0.94</v>
      </c>
      <c r="AU60" s="1">
        <v>1.69</v>
      </c>
      <c r="AV60" s="1">
        <v>0.75</v>
      </c>
      <c r="AW60" s="1">
        <v>44</v>
      </c>
      <c r="AX60" s="1">
        <v>6.25</v>
      </c>
      <c r="AY60" s="1">
        <v>0.62</v>
      </c>
      <c r="AZ60" s="1">
        <v>0.19</v>
      </c>
      <c r="BA60" s="1">
        <v>0.94</v>
      </c>
      <c r="BB60" s="1">
        <v>1.75</v>
      </c>
      <c r="BC60" s="1">
        <v>11.94</v>
      </c>
      <c r="BD60" s="1">
        <v>7.31</v>
      </c>
      <c r="BE60" s="1">
        <v>4.12</v>
      </c>
      <c r="BF60" s="1">
        <v>0.69</v>
      </c>
      <c r="BG60" s="1">
        <v>1.81</v>
      </c>
      <c r="BH60" s="1">
        <v>1.56</v>
      </c>
      <c r="BI60" s="1">
        <v>1.3</v>
      </c>
      <c r="BJ60" s="1">
        <v>46.5</v>
      </c>
      <c r="BK60" s="1">
        <v>40.880000000000003</v>
      </c>
      <c r="BL60" s="1">
        <v>88</v>
      </c>
      <c r="BM60" s="1">
        <v>24.75</v>
      </c>
      <c r="BN60" s="1">
        <v>20.38</v>
      </c>
      <c r="BO60" s="1">
        <v>82</v>
      </c>
      <c r="BP60" s="1">
        <v>12.25</v>
      </c>
      <c r="BQ60" s="1">
        <v>9.1199999999999992</v>
      </c>
      <c r="BR60" s="1">
        <v>74</v>
      </c>
      <c r="BS60" s="1">
        <v>0</v>
      </c>
      <c r="BT60" s="1">
        <v>0</v>
      </c>
      <c r="BU60" s="1">
        <v>14</v>
      </c>
      <c r="BV60" s="1">
        <v>2</v>
      </c>
      <c r="BW60" s="1">
        <v>4</v>
      </c>
      <c r="BX60" s="1">
        <v>0.81</v>
      </c>
      <c r="BY60" s="1">
        <v>57.06</v>
      </c>
      <c r="BZ60" s="1">
        <v>1.69</v>
      </c>
      <c r="CA60" s="1">
        <v>4.1900000000000004</v>
      </c>
      <c r="CB60" s="1">
        <v>1.81</v>
      </c>
      <c r="CC60" s="1">
        <v>0.12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2.90470966</v>
      </c>
      <c r="CL60" s="1">
        <v>2</v>
      </c>
    </row>
    <row r="61" spans="1:90" x14ac:dyDescent="0.25">
      <c r="A61" s="1" t="s">
        <v>252</v>
      </c>
      <c r="B61" s="1">
        <v>4.7</v>
      </c>
      <c r="C61" s="1">
        <v>5</v>
      </c>
      <c r="D61" s="1">
        <v>67.2</v>
      </c>
      <c r="E61" s="1">
        <v>0.08</v>
      </c>
      <c r="F61" s="1">
        <v>0.25</v>
      </c>
      <c r="G61" s="1">
        <v>0.1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6.2</v>
      </c>
      <c r="V61" s="1">
        <v>4.2</v>
      </c>
      <c r="W61" s="1">
        <v>68</v>
      </c>
      <c r="X61" s="1">
        <v>4.5999999999999996</v>
      </c>
      <c r="Y61" s="1">
        <v>0.8</v>
      </c>
      <c r="Z61" s="1">
        <v>17</v>
      </c>
      <c r="AA61" s="1">
        <v>3</v>
      </c>
      <c r="AB61" s="1">
        <v>1.2</v>
      </c>
      <c r="AC61" s="1">
        <v>1</v>
      </c>
      <c r="AD61" s="1">
        <v>0.2</v>
      </c>
      <c r="AE61" s="1">
        <v>0.11</v>
      </c>
      <c r="AF61" s="1">
        <v>0.4</v>
      </c>
      <c r="AG61" s="1">
        <v>0</v>
      </c>
      <c r="AH61" s="1">
        <v>0</v>
      </c>
      <c r="AI61" s="1">
        <v>0</v>
      </c>
      <c r="AJ61" s="1">
        <v>0.2</v>
      </c>
      <c r="AK61" s="1">
        <v>0.4</v>
      </c>
      <c r="AL61" s="1">
        <v>14.8</v>
      </c>
      <c r="AM61" s="1">
        <v>17.28</v>
      </c>
      <c r="AN61" s="1">
        <v>0.3</v>
      </c>
      <c r="AO61" s="1">
        <v>2.9</v>
      </c>
      <c r="AP61" s="1">
        <v>13.2</v>
      </c>
      <c r="AQ61" s="1">
        <v>16.8</v>
      </c>
      <c r="AR61" s="1">
        <v>0.4</v>
      </c>
      <c r="AS61" s="1">
        <v>3.6</v>
      </c>
      <c r="AT61" s="1">
        <v>1.4</v>
      </c>
      <c r="AU61" s="1">
        <v>3.2</v>
      </c>
      <c r="AV61" s="1">
        <v>1.6</v>
      </c>
      <c r="AW61" s="1">
        <v>50</v>
      </c>
      <c r="AX61" s="1">
        <v>5.4</v>
      </c>
      <c r="AY61" s="1">
        <v>0.2</v>
      </c>
      <c r="AZ61" s="1">
        <v>0.6</v>
      </c>
      <c r="BA61" s="1">
        <v>0.8</v>
      </c>
      <c r="BB61" s="1">
        <v>1.6</v>
      </c>
      <c r="BC61" s="1">
        <v>14.2</v>
      </c>
      <c r="BD61" s="1">
        <v>7.2</v>
      </c>
      <c r="BE61" s="1">
        <v>4.4000000000000004</v>
      </c>
      <c r="BF61" s="1">
        <v>1.4</v>
      </c>
      <c r="BG61" s="1">
        <v>2.2000000000000002</v>
      </c>
      <c r="BH61" s="1">
        <v>1.4</v>
      </c>
      <c r="BI61" s="1">
        <v>1.31</v>
      </c>
      <c r="BJ61" s="1">
        <v>30.8</v>
      </c>
      <c r="BK61" s="1">
        <v>26.2</v>
      </c>
      <c r="BL61" s="1">
        <v>85</v>
      </c>
      <c r="BM61" s="1">
        <v>19.2</v>
      </c>
      <c r="BN61" s="1">
        <v>12.6</v>
      </c>
      <c r="BO61" s="1">
        <v>66</v>
      </c>
      <c r="BP61" s="1">
        <v>6.2</v>
      </c>
      <c r="BQ61" s="1">
        <v>4.2</v>
      </c>
      <c r="BR61" s="1">
        <v>68</v>
      </c>
      <c r="BS61" s="1">
        <v>0</v>
      </c>
      <c r="BT61" s="1">
        <v>0</v>
      </c>
      <c r="BU61" s="1">
        <v>4</v>
      </c>
      <c r="BV61" s="1">
        <v>1</v>
      </c>
      <c r="BW61" s="1">
        <v>2</v>
      </c>
      <c r="BX61" s="1">
        <v>0.6</v>
      </c>
      <c r="BY61" s="1">
        <v>44.8</v>
      </c>
      <c r="BZ61" s="1">
        <v>0.2</v>
      </c>
      <c r="CA61" s="1">
        <v>2.4</v>
      </c>
      <c r="CB61" s="1">
        <v>5.6</v>
      </c>
      <c r="CC61" s="1">
        <v>0.4</v>
      </c>
      <c r="CD61" s="1">
        <v>0.2</v>
      </c>
      <c r="CE61" s="1">
        <v>3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2.6431700400000002</v>
      </c>
      <c r="CL61" s="1">
        <v>2</v>
      </c>
    </row>
    <row r="62" spans="1:90" x14ac:dyDescent="0.25">
      <c r="A62" s="1" t="s">
        <v>152</v>
      </c>
      <c r="B62" s="1">
        <v>5</v>
      </c>
      <c r="C62" s="1">
        <v>17</v>
      </c>
      <c r="D62" s="1">
        <v>76.53</v>
      </c>
      <c r="E62" s="1">
        <v>0.08</v>
      </c>
      <c r="F62" s="1">
        <v>0.11</v>
      </c>
      <c r="G62" s="1">
        <v>0.2</v>
      </c>
      <c r="H62" s="1">
        <v>5</v>
      </c>
      <c r="I62" s="1">
        <v>1.06</v>
      </c>
      <c r="J62" s="1">
        <v>0.24</v>
      </c>
      <c r="K62" s="1">
        <v>0.35</v>
      </c>
      <c r="L62" s="1">
        <v>0.71</v>
      </c>
      <c r="M62" s="1">
        <v>0.06</v>
      </c>
      <c r="N62" s="1">
        <v>0</v>
      </c>
      <c r="O62" s="1">
        <v>0.06</v>
      </c>
      <c r="P62" s="1">
        <v>0.06</v>
      </c>
      <c r="Q62" s="1">
        <v>0.12</v>
      </c>
      <c r="R62" s="1">
        <v>0.06</v>
      </c>
      <c r="S62" s="1">
        <v>0.06</v>
      </c>
      <c r="T62" s="1">
        <v>0</v>
      </c>
      <c r="U62" s="1">
        <v>23.24</v>
      </c>
      <c r="V62" s="1">
        <v>17.53</v>
      </c>
      <c r="W62" s="1">
        <v>75</v>
      </c>
      <c r="X62" s="1">
        <v>1.82</v>
      </c>
      <c r="Y62" s="1">
        <v>0.65</v>
      </c>
      <c r="Z62" s="1">
        <v>36</v>
      </c>
      <c r="AA62" s="1">
        <v>0.06</v>
      </c>
      <c r="AB62" s="1">
        <v>0</v>
      </c>
      <c r="AC62" s="1">
        <v>1.29</v>
      </c>
      <c r="AD62" s="1">
        <v>0.24</v>
      </c>
      <c r="AE62" s="1">
        <v>0.15</v>
      </c>
      <c r="AF62" s="1">
        <v>0.18</v>
      </c>
      <c r="AG62" s="1">
        <v>0</v>
      </c>
      <c r="AH62" s="1">
        <v>0.12</v>
      </c>
      <c r="AI62" s="1">
        <v>0</v>
      </c>
      <c r="AJ62" s="1">
        <v>0.41</v>
      </c>
      <c r="AK62" s="1">
        <v>8.8800000000000008</v>
      </c>
      <c r="AL62" s="1">
        <v>21.9</v>
      </c>
      <c r="AM62" s="1">
        <v>17.48</v>
      </c>
      <c r="AN62" s="1">
        <v>0.8</v>
      </c>
      <c r="AO62" s="1">
        <v>3.4</v>
      </c>
      <c r="AP62" s="1">
        <v>12.41</v>
      </c>
      <c r="AQ62" s="1">
        <v>16.12</v>
      </c>
      <c r="AR62" s="1">
        <v>0.47</v>
      </c>
      <c r="AS62" s="1">
        <v>3.76</v>
      </c>
      <c r="AT62" s="1">
        <v>0.82</v>
      </c>
      <c r="AU62" s="1">
        <v>0.94</v>
      </c>
      <c r="AV62" s="1">
        <v>0.47</v>
      </c>
      <c r="AW62" s="1">
        <v>50</v>
      </c>
      <c r="AX62" s="1">
        <v>6.71</v>
      </c>
      <c r="AY62" s="1">
        <v>0.47</v>
      </c>
      <c r="AZ62" s="1">
        <v>0</v>
      </c>
      <c r="BA62" s="1">
        <v>0.76</v>
      </c>
      <c r="BB62" s="1">
        <v>1.24</v>
      </c>
      <c r="BC62" s="1">
        <v>7.82</v>
      </c>
      <c r="BD62" s="1">
        <v>5.47</v>
      </c>
      <c r="BE62" s="1">
        <v>2.76</v>
      </c>
      <c r="BF62" s="1">
        <v>0.41</v>
      </c>
      <c r="BG62" s="1">
        <v>1.41</v>
      </c>
      <c r="BH62" s="1">
        <v>1.18</v>
      </c>
      <c r="BI62" s="1">
        <v>0.9</v>
      </c>
      <c r="BJ62" s="1">
        <v>65.709999999999994</v>
      </c>
      <c r="BK62" s="1">
        <v>56.71</v>
      </c>
      <c r="BL62" s="1">
        <v>86</v>
      </c>
      <c r="BM62" s="1">
        <v>45.94</v>
      </c>
      <c r="BN62" s="1">
        <v>37.29</v>
      </c>
      <c r="BO62" s="1">
        <v>81</v>
      </c>
      <c r="BP62" s="1">
        <v>23.24</v>
      </c>
      <c r="BQ62" s="1">
        <v>17.53</v>
      </c>
      <c r="BR62" s="1">
        <v>75</v>
      </c>
      <c r="BS62" s="1">
        <v>0.28999999999999998</v>
      </c>
      <c r="BT62" s="1">
        <v>0.18</v>
      </c>
      <c r="BU62" s="1">
        <v>15</v>
      </c>
      <c r="BV62" s="1">
        <v>2</v>
      </c>
      <c r="BW62" s="1">
        <v>6</v>
      </c>
      <c r="BX62" s="1">
        <v>0.41</v>
      </c>
      <c r="BY62" s="1">
        <v>76.180000000000007</v>
      </c>
      <c r="BZ62" s="1">
        <v>1.35</v>
      </c>
      <c r="CA62" s="1">
        <v>9.59</v>
      </c>
      <c r="CB62" s="1">
        <v>4.18</v>
      </c>
      <c r="CC62" s="1">
        <v>0.12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3.5101982399999989</v>
      </c>
      <c r="CL62" s="1">
        <v>2</v>
      </c>
    </row>
    <row r="63" spans="1:90" x14ac:dyDescent="0.25">
      <c r="A63" s="1" t="s">
        <v>154</v>
      </c>
      <c r="B63" s="1">
        <v>7.8</v>
      </c>
      <c r="C63" s="1">
        <v>14</v>
      </c>
      <c r="D63" s="1">
        <v>61.21</v>
      </c>
      <c r="E63" s="1">
        <v>0.2</v>
      </c>
      <c r="F63" s="1">
        <v>0.12</v>
      </c>
      <c r="G63" s="1">
        <v>0.4</v>
      </c>
      <c r="H63" s="1">
        <v>4</v>
      </c>
      <c r="I63" s="1">
        <v>1.86</v>
      </c>
      <c r="J63" s="1">
        <v>0.56999999999999995</v>
      </c>
      <c r="K63" s="1">
        <v>1.43</v>
      </c>
      <c r="L63" s="1">
        <v>0.43</v>
      </c>
      <c r="M63" s="1">
        <v>0.43</v>
      </c>
      <c r="N63" s="1">
        <v>0.28999999999999998</v>
      </c>
      <c r="O63" s="1">
        <v>0.25</v>
      </c>
      <c r="P63" s="1">
        <v>0.25</v>
      </c>
      <c r="Q63" s="1">
        <v>0.14000000000000001</v>
      </c>
      <c r="R63" s="1">
        <v>0.14000000000000001</v>
      </c>
      <c r="S63" s="1">
        <v>0</v>
      </c>
      <c r="T63" s="1">
        <v>0.14000000000000001</v>
      </c>
      <c r="U63" s="1">
        <v>10.5</v>
      </c>
      <c r="V63" s="1">
        <v>8.36</v>
      </c>
      <c r="W63" s="1">
        <v>80</v>
      </c>
      <c r="X63" s="1">
        <v>0.28999999999999998</v>
      </c>
      <c r="Y63" s="1">
        <v>0.14000000000000001</v>
      </c>
      <c r="Z63" s="1">
        <v>48</v>
      </c>
      <c r="AA63" s="1">
        <v>0</v>
      </c>
      <c r="AB63" s="1">
        <v>0</v>
      </c>
      <c r="AC63" s="1">
        <v>0.28999999999999998</v>
      </c>
      <c r="AD63" s="1">
        <v>0.14000000000000001</v>
      </c>
      <c r="AE63" s="1">
        <v>0.13</v>
      </c>
      <c r="AF63" s="1">
        <v>0.14000000000000001</v>
      </c>
      <c r="AG63" s="1">
        <v>0</v>
      </c>
      <c r="AH63" s="1">
        <v>0</v>
      </c>
      <c r="AI63" s="1">
        <v>0</v>
      </c>
      <c r="AJ63" s="1">
        <v>0.43</v>
      </c>
      <c r="AK63" s="1">
        <v>29.14</v>
      </c>
      <c r="AL63" s="1">
        <v>6.95</v>
      </c>
      <c r="AM63" s="1">
        <v>11.34</v>
      </c>
      <c r="AN63" s="1">
        <v>1.7</v>
      </c>
      <c r="AO63" s="1">
        <v>4</v>
      </c>
      <c r="AP63" s="1">
        <v>3.64</v>
      </c>
      <c r="AQ63" s="1">
        <v>7.5</v>
      </c>
      <c r="AR63" s="1">
        <v>0.14000000000000001</v>
      </c>
      <c r="AS63" s="1">
        <v>3.36</v>
      </c>
      <c r="AT63" s="1">
        <v>0.43</v>
      </c>
      <c r="AU63" s="1">
        <v>0.5</v>
      </c>
      <c r="AV63" s="1">
        <v>0.14000000000000001</v>
      </c>
      <c r="AW63" s="1">
        <v>28</v>
      </c>
      <c r="AX63" s="1">
        <v>2.57</v>
      </c>
      <c r="AY63" s="1">
        <v>1.43</v>
      </c>
      <c r="AZ63" s="1">
        <v>0</v>
      </c>
      <c r="BA63" s="1">
        <v>0.14000000000000001</v>
      </c>
      <c r="BB63" s="1">
        <v>1.57</v>
      </c>
      <c r="BC63" s="1">
        <v>10.43</v>
      </c>
      <c r="BD63" s="1">
        <v>6.57</v>
      </c>
      <c r="BE63" s="1">
        <v>3.86</v>
      </c>
      <c r="BF63" s="1">
        <v>0.71</v>
      </c>
      <c r="BG63" s="1">
        <v>1.79</v>
      </c>
      <c r="BH63" s="1">
        <v>1.36</v>
      </c>
      <c r="BI63" s="1">
        <v>1.23</v>
      </c>
      <c r="BJ63" s="1">
        <v>21.79</v>
      </c>
      <c r="BK63" s="1">
        <v>17.93</v>
      </c>
      <c r="BL63" s="1">
        <v>82</v>
      </c>
      <c r="BM63" s="1">
        <v>15.57</v>
      </c>
      <c r="BN63" s="1">
        <v>12.5</v>
      </c>
      <c r="BO63" s="1">
        <v>80</v>
      </c>
      <c r="BP63" s="1">
        <v>10.5</v>
      </c>
      <c r="BQ63" s="1">
        <v>8.36</v>
      </c>
      <c r="BR63" s="1">
        <v>80</v>
      </c>
      <c r="BS63" s="1">
        <v>7.0000000000000007E-2</v>
      </c>
      <c r="BT63" s="1">
        <v>7.0000000000000007E-2</v>
      </c>
      <c r="BU63" s="1">
        <v>11</v>
      </c>
      <c r="BV63" s="1">
        <v>3</v>
      </c>
      <c r="BW63" s="1">
        <v>7</v>
      </c>
      <c r="BX63" s="1">
        <v>0.86</v>
      </c>
      <c r="BY63" s="1">
        <v>35.07</v>
      </c>
      <c r="BZ63" s="1">
        <v>3.79</v>
      </c>
      <c r="CA63" s="1">
        <v>1.93</v>
      </c>
      <c r="CB63" s="1">
        <v>0.93</v>
      </c>
      <c r="CC63" s="1">
        <v>0.28999999999999998</v>
      </c>
      <c r="CD63" s="1">
        <v>7.0000000000000007E-2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3.353711759999999</v>
      </c>
      <c r="CL63" s="1">
        <v>2</v>
      </c>
    </row>
    <row r="64" spans="1:90" x14ac:dyDescent="0.25">
      <c r="A64" s="1" t="s">
        <v>161</v>
      </c>
      <c r="B64" s="1">
        <v>5.5</v>
      </c>
      <c r="C64" s="1">
        <v>16</v>
      </c>
      <c r="D64" s="1">
        <v>77.69</v>
      </c>
      <c r="E64" s="1">
        <v>0.27</v>
      </c>
      <c r="F64" s="1">
        <v>0.4</v>
      </c>
      <c r="G64" s="1">
        <v>0.4</v>
      </c>
      <c r="H64" s="1">
        <v>8</v>
      </c>
      <c r="I64" s="1">
        <v>2.19</v>
      </c>
      <c r="J64" s="1">
        <v>0.75</v>
      </c>
      <c r="K64" s="1">
        <v>1.1200000000000001</v>
      </c>
      <c r="L64" s="1">
        <v>1.06</v>
      </c>
      <c r="M64" s="1">
        <v>0.12</v>
      </c>
      <c r="N64" s="1">
        <v>0</v>
      </c>
      <c r="O64" s="1">
        <v>0.18</v>
      </c>
      <c r="P64" s="1">
        <v>0.18</v>
      </c>
      <c r="Q64" s="1">
        <v>0.31</v>
      </c>
      <c r="R64" s="1">
        <v>0.25</v>
      </c>
      <c r="S64" s="1">
        <v>0.06</v>
      </c>
      <c r="T64" s="1">
        <v>0</v>
      </c>
      <c r="U64" s="1">
        <v>9.75</v>
      </c>
      <c r="V64" s="1">
        <v>7.62</v>
      </c>
      <c r="W64" s="1">
        <v>78</v>
      </c>
      <c r="X64" s="1">
        <v>3.12</v>
      </c>
      <c r="Y64" s="1">
        <v>0.69</v>
      </c>
      <c r="Z64" s="1">
        <v>22</v>
      </c>
      <c r="AA64" s="1">
        <v>1</v>
      </c>
      <c r="AB64" s="1">
        <v>0.19</v>
      </c>
      <c r="AC64" s="1">
        <v>1.25</v>
      </c>
      <c r="AD64" s="1">
        <v>0.19</v>
      </c>
      <c r="AE64" s="1">
        <v>0.17</v>
      </c>
      <c r="AF64" s="1">
        <v>0.19</v>
      </c>
      <c r="AG64" s="1">
        <v>0</v>
      </c>
      <c r="AH64" s="1">
        <v>0.19</v>
      </c>
      <c r="AI64" s="1">
        <v>0</v>
      </c>
      <c r="AJ64" s="1">
        <v>0.19</v>
      </c>
      <c r="AK64" s="1">
        <v>26.69</v>
      </c>
      <c r="AL64" s="1">
        <v>17.89</v>
      </c>
      <c r="AM64" s="1">
        <v>19.78</v>
      </c>
      <c r="AN64" s="1">
        <v>1.4</v>
      </c>
      <c r="AO64" s="1">
        <v>3.8</v>
      </c>
      <c r="AP64" s="1">
        <v>7.44</v>
      </c>
      <c r="AQ64" s="1">
        <v>14.75</v>
      </c>
      <c r="AR64" s="1">
        <v>0.12</v>
      </c>
      <c r="AS64" s="1">
        <v>4.12</v>
      </c>
      <c r="AT64" s="1">
        <v>1.25</v>
      </c>
      <c r="AU64" s="1">
        <v>0.94</v>
      </c>
      <c r="AV64" s="1">
        <v>0.69</v>
      </c>
      <c r="AW64" s="1">
        <v>73</v>
      </c>
      <c r="AX64" s="1">
        <v>3</v>
      </c>
      <c r="AY64" s="1">
        <v>0.56000000000000005</v>
      </c>
      <c r="AZ64" s="1">
        <v>0</v>
      </c>
      <c r="BA64" s="1">
        <v>0.62</v>
      </c>
      <c r="BB64" s="1">
        <v>1.19</v>
      </c>
      <c r="BC64" s="1">
        <v>12.88</v>
      </c>
      <c r="BD64" s="1">
        <v>7.88</v>
      </c>
      <c r="BE64" s="1">
        <v>4.38</v>
      </c>
      <c r="BF64" s="1">
        <v>0.88</v>
      </c>
      <c r="BG64" s="1">
        <v>2.38</v>
      </c>
      <c r="BH64" s="1">
        <v>2.31</v>
      </c>
      <c r="BI64" s="1">
        <v>1.56</v>
      </c>
      <c r="BJ64" s="1">
        <v>20.75</v>
      </c>
      <c r="BK64" s="1">
        <v>17.12</v>
      </c>
      <c r="BL64" s="1">
        <v>83</v>
      </c>
      <c r="BM64" s="1">
        <v>18.12</v>
      </c>
      <c r="BN64" s="1">
        <v>12.88</v>
      </c>
      <c r="BO64" s="1">
        <v>71</v>
      </c>
      <c r="BP64" s="1">
        <v>9.75</v>
      </c>
      <c r="BQ64" s="1">
        <v>7.62</v>
      </c>
      <c r="BR64" s="1">
        <v>78</v>
      </c>
      <c r="BS64" s="1">
        <v>0.06</v>
      </c>
      <c r="BT64" s="1">
        <v>0.06</v>
      </c>
      <c r="BU64" s="1">
        <v>15</v>
      </c>
      <c r="BV64" s="1">
        <v>1</v>
      </c>
      <c r="BW64" s="1">
        <v>11</v>
      </c>
      <c r="BX64" s="1">
        <v>1.56</v>
      </c>
      <c r="BY64" s="1">
        <v>38.56</v>
      </c>
      <c r="BZ64" s="1">
        <v>3.12</v>
      </c>
      <c r="CA64" s="1">
        <v>1.69</v>
      </c>
      <c r="CB64" s="1">
        <v>3.25</v>
      </c>
      <c r="CC64" s="1">
        <v>0.31</v>
      </c>
      <c r="CD64" s="1">
        <v>0</v>
      </c>
      <c r="CE64" s="1">
        <v>0.94</v>
      </c>
      <c r="CF64" s="1">
        <v>0</v>
      </c>
      <c r="CG64" s="1">
        <v>0.06</v>
      </c>
      <c r="CH64" s="1">
        <v>0</v>
      </c>
      <c r="CI64" s="1">
        <v>0</v>
      </c>
      <c r="CJ64" s="1">
        <v>0</v>
      </c>
      <c r="CK64" s="1">
        <f t="shared" si="0"/>
        <v>3.8546384600000003</v>
      </c>
      <c r="CL64" s="1">
        <v>2</v>
      </c>
    </row>
    <row r="65" spans="1:90" x14ac:dyDescent="0.25">
      <c r="A65" s="1" t="s">
        <v>243</v>
      </c>
      <c r="B65" s="1">
        <v>4.5</v>
      </c>
      <c r="C65" s="1">
        <v>10</v>
      </c>
      <c r="D65" s="1">
        <v>74</v>
      </c>
      <c r="E65" s="1">
        <v>0.08</v>
      </c>
      <c r="F65" s="1">
        <v>0</v>
      </c>
      <c r="G65" s="1">
        <v>0.1</v>
      </c>
      <c r="H65" s="1">
        <v>0</v>
      </c>
      <c r="I65" s="1">
        <v>0.7</v>
      </c>
      <c r="J65" s="1">
        <v>0.2</v>
      </c>
      <c r="K65" s="1">
        <v>0.1</v>
      </c>
      <c r="L65" s="1">
        <v>0.6</v>
      </c>
      <c r="M65" s="1">
        <v>0</v>
      </c>
      <c r="N65" s="1">
        <v>0</v>
      </c>
      <c r="O65" s="1">
        <v>0.03</v>
      </c>
      <c r="P65" s="1">
        <v>0.03</v>
      </c>
      <c r="Q65" s="1">
        <v>0</v>
      </c>
      <c r="R65" s="1">
        <v>0</v>
      </c>
      <c r="S65" s="1">
        <v>0</v>
      </c>
      <c r="T65" s="1">
        <v>0</v>
      </c>
      <c r="U65" s="1">
        <v>9.5</v>
      </c>
      <c r="V65" s="1">
        <v>7.4</v>
      </c>
      <c r="W65" s="1">
        <v>78</v>
      </c>
      <c r="X65" s="1">
        <v>0.1</v>
      </c>
      <c r="Y65" s="1">
        <v>0</v>
      </c>
      <c r="Z65" s="1">
        <v>0</v>
      </c>
      <c r="AA65" s="1">
        <v>0</v>
      </c>
      <c r="AB65" s="1">
        <v>0</v>
      </c>
      <c r="AC65" s="1">
        <v>0.9</v>
      </c>
      <c r="AD65" s="1">
        <v>0.1</v>
      </c>
      <c r="AE65" s="1">
        <v>0.08</v>
      </c>
      <c r="AF65" s="1">
        <v>0</v>
      </c>
      <c r="AG65" s="1">
        <v>0</v>
      </c>
      <c r="AH65" s="1">
        <v>0.2</v>
      </c>
      <c r="AI65" s="1">
        <v>0</v>
      </c>
      <c r="AJ65" s="1">
        <v>0.2</v>
      </c>
      <c r="AK65" s="1">
        <v>4.8</v>
      </c>
      <c r="AL65" s="1">
        <v>11.38</v>
      </c>
      <c r="AM65" s="1">
        <v>9.7200000000000006</v>
      </c>
      <c r="AN65" s="1">
        <v>0.4</v>
      </c>
      <c r="AO65" s="1">
        <v>2.7</v>
      </c>
      <c r="AP65" s="1">
        <v>9.1</v>
      </c>
      <c r="AQ65" s="1">
        <v>9.1</v>
      </c>
      <c r="AR65" s="1">
        <v>0</v>
      </c>
      <c r="AS65" s="1">
        <v>1.8</v>
      </c>
      <c r="AT65" s="1">
        <v>1.9</v>
      </c>
      <c r="AU65" s="1">
        <v>2.5</v>
      </c>
      <c r="AV65" s="1">
        <v>0.9</v>
      </c>
      <c r="AW65" s="1">
        <v>36</v>
      </c>
      <c r="AX65" s="1">
        <v>5.4</v>
      </c>
      <c r="AY65" s="1">
        <v>0.7</v>
      </c>
      <c r="AZ65" s="1">
        <v>0.1</v>
      </c>
      <c r="BA65" s="1">
        <v>1</v>
      </c>
      <c r="BB65" s="1">
        <v>1.8</v>
      </c>
      <c r="BC65" s="1">
        <v>16.100000000000001</v>
      </c>
      <c r="BD65" s="1">
        <v>9.1999999999999993</v>
      </c>
      <c r="BE65" s="1">
        <v>5.6</v>
      </c>
      <c r="BF65" s="1">
        <v>1</v>
      </c>
      <c r="BG65" s="1">
        <v>1.8</v>
      </c>
      <c r="BH65" s="1">
        <v>2.6</v>
      </c>
      <c r="BI65" s="1">
        <v>1.9</v>
      </c>
      <c r="BJ65" s="1">
        <v>36.5</v>
      </c>
      <c r="BK65" s="1">
        <v>30.6</v>
      </c>
      <c r="BL65" s="1">
        <v>84</v>
      </c>
      <c r="BM65" s="1">
        <v>17.3</v>
      </c>
      <c r="BN65" s="1">
        <v>13.5</v>
      </c>
      <c r="BO65" s="1">
        <v>78</v>
      </c>
      <c r="BP65" s="1">
        <v>9.5</v>
      </c>
      <c r="BQ65" s="1">
        <v>7.4</v>
      </c>
      <c r="BR65" s="1">
        <v>78</v>
      </c>
      <c r="BS65" s="1">
        <v>0.1</v>
      </c>
      <c r="BT65" s="1">
        <v>0</v>
      </c>
      <c r="BU65" s="1">
        <v>8</v>
      </c>
      <c r="BV65" s="1">
        <v>2</v>
      </c>
      <c r="BW65" s="1">
        <v>2</v>
      </c>
      <c r="BX65" s="1">
        <v>0.5</v>
      </c>
      <c r="BY65" s="1">
        <v>46.6</v>
      </c>
      <c r="BZ65" s="1">
        <v>0.4</v>
      </c>
      <c r="CA65" s="1">
        <v>4.4000000000000004</v>
      </c>
      <c r="CB65" s="1">
        <v>1.2</v>
      </c>
      <c r="CC65" s="1">
        <v>0</v>
      </c>
      <c r="CD65" s="1">
        <v>0</v>
      </c>
      <c r="CE65" s="1">
        <v>0</v>
      </c>
      <c r="CF65" s="1">
        <v>0</v>
      </c>
      <c r="CG65" s="1">
        <v>0.1</v>
      </c>
      <c r="CH65" s="1">
        <v>0</v>
      </c>
      <c r="CI65" s="1">
        <v>0</v>
      </c>
      <c r="CJ65" s="1">
        <v>0</v>
      </c>
      <c r="CK65" s="1">
        <f t="shared" si="0"/>
        <v>2.71972675</v>
      </c>
      <c r="CL65" s="1">
        <v>2</v>
      </c>
    </row>
    <row r="66" spans="1:90" x14ac:dyDescent="0.25">
      <c r="A66" s="1" t="s">
        <v>172</v>
      </c>
      <c r="B66" s="1">
        <v>5.4</v>
      </c>
      <c r="C66" s="1">
        <v>13</v>
      </c>
      <c r="D66" s="1">
        <v>82.54</v>
      </c>
      <c r="E66" s="1">
        <v>0.06</v>
      </c>
      <c r="F66" s="1">
        <v>0.06</v>
      </c>
      <c r="G66" s="1">
        <v>0.2</v>
      </c>
      <c r="H66" s="1">
        <v>2</v>
      </c>
      <c r="I66" s="1">
        <v>0.62</v>
      </c>
      <c r="J66" s="1">
        <v>0.23</v>
      </c>
      <c r="K66" s="1">
        <v>0.38</v>
      </c>
      <c r="L66" s="1">
        <v>0.23</v>
      </c>
      <c r="M66" s="1">
        <v>0.08</v>
      </c>
      <c r="N66" s="1">
        <v>0.08</v>
      </c>
      <c r="O66" s="1">
        <v>7.0000000000000007E-2</v>
      </c>
      <c r="P66" s="1">
        <v>7.0000000000000007E-2</v>
      </c>
      <c r="Q66" s="1">
        <v>0.08</v>
      </c>
      <c r="R66" s="1">
        <v>0.08</v>
      </c>
      <c r="S66" s="1">
        <v>0</v>
      </c>
      <c r="T66" s="1">
        <v>0</v>
      </c>
      <c r="U66" s="1">
        <v>13.77</v>
      </c>
      <c r="V66" s="1">
        <v>11</v>
      </c>
      <c r="W66" s="1">
        <v>80</v>
      </c>
      <c r="X66" s="1">
        <v>0.38</v>
      </c>
      <c r="Y66" s="1">
        <v>0.15</v>
      </c>
      <c r="Z66" s="1">
        <v>39</v>
      </c>
      <c r="AA66" s="1">
        <v>0</v>
      </c>
      <c r="AB66" s="1">
        <v>0</v>
      </c>
      <c r="AC66" s="1">
        <v>0.62</v>
      </c>
      <c r="AD66" s="1">
        <v>0.08</v>
      </c>
      <c r="AE66" s="1">
        <v>7.0000000000000007E-2</v>
      </c>
      <c r="AF66" s="1">
        <v>0.08</v>
      </c>
      <c r="AG66" s="1">
        <v>0</v>
      </c>
      <c r="AH66" s="1">
        <v>0.31</v>
      </c>
      <c r="AI66" s="1">
        <v>0</v>
      </c>
      <c r="AJ66" s="1">
        <v>0.46</v>
      </c>
      <c r="AK66" s="1">
        <v>10.46</v>
      </c>
      <c r="AL66" s="1">
        <v>10.96</v>
      </c>
      <c r="AM66" s="1">
        <v>16.02</v>
      </c>
      <c r="AN66" s="1">
        <v>0.6</v>
      </c>
      <c r="AO66" s="1">
        <v>3.1</v>
      </c>
      <c r="AP66" s="1">
        <v>13.31</v>
      </c>
      <c r="AQ66" s="1">
        <v>15.38</v>
      </c>
      <c r="AR66" s="1">
        <v>0</v>
      </c>
      <c r="AS66" s="1">
        <v>2.69</v>
      </c>
      <c r="AT66" s="1">
        <v>0.85</v>
      </c>
      <c r="AU66" s="1">
        <v>1.62</v>
      </c>
      <c r="AV66" s="1">
        <v>1.23</v>
      </c>
      <c r="AW66" s="1">
        <v>76</v>
      </c>
      <c r="AX66" s="1">
        <v>7</v>
      </c>
      <c r="AY66" s="1">
        <v>1.46</v>
      </c>
      <c r="AZ66" s="1">
        <v>0.31</v>
      </c>
      <c r="BA66" s="1">
        <v>1.77</v>
      </c>
      <c r="BB66" s="1">
        <v>3.54</v>
      </c>
      <c r="BC66" s="1">
        <v>8.15</v>
      </c>
      <c r="BD66" s="1">
        <v>5.69</v>
      </c>
      <c r="BE66" s="1">
        <v>2.46</v>
      </c>
      <c r="BF66" s="1">
        <v>0.54</v>
      </c>
      <c r="BG66" s="1">
        <v>1.38</v>
      </c>
      <c r="BH66" s="1">
        <v>1.31</v>
      </c>
      <c r="BI66" s="1">
        <v>0.92</v>
      </c>
      <c r="BJ66" s="1">
        <v>54.31</v>
      </c>
      <c r="BK66" s="1">
        <v>47.77</v>
      </c>
      <c r="BL66" s="1">
        <v>88</v>
      </c>
      <c r="BM66" s="1">
        <v>30.77</v>
      </c>
      <c r="BN66" s="1">
        <v>25.69</v>
      </c>
      <c r="BO66" s="1">
        <v>83</v>
      </c>
      <c r="BP66" s="1">
        <v>13.77</v>
      </c>
      <c r="BQ66" s="1">
        <v>11</v>
      </c>
      <c r="BR66" s="1">
        <v>80</v>
      </c>
      <c r="BS66" s="1">
        <v>0.23</v>
      </c>
      <c r="BT66" s="1">
        <v>0.08</v>
      </c>
      <c r="BU66" s="1">
        <v>12</v>
      </c>
      <c r="BV66" s="1">
        <v>1</v>
      </c>
      <c r="BW66" s="1">
        <v>2</v>
      </c>
      <c r="BX66" s="1">
        <v>0.31</v>
      </c>
      <c r="BY66" s="1">
        <v>66.150000000000006</v>
      </c>
      <c r="BZ66" s="1">
        <v>0.69</v>
      </c>
      <c r="CA66" s="1">
        <v>7.15</v>
      </c>
      <c r="CB66" s="1">
        <v>1.31</v>
      </c>
      <c r="CC66" s="1">
        <v>0.31</v>
      </c>
      <c r="CD66" s="1">
        <v>0</v>
      </c>
      <c r="CE66" s="1">
        <v>0</v>
      </c>
      <c r="CF66" s="1">
        <v>0</v>
      </c>
      <c r="CG66" s="1">
        <v>0.08</v>
      </c>
      <c r="CH66" s="1">
        <v>0</v>
      </c>
      <c r="CI66" s="1">
        <v>0</v>
      </c>
      <c r="CJ66" s="1">
        <v>0</v>
      </c>
      <c r="CK66" s="1">
        <f t="shared" si="0"/>
        <v>3.0956341900000011</v>
      </c>
      <c r="CL66" s="1">
        <v>2</v>
      </c>
    </row>
    <row r="67" spans="1:90" x14ac:dyDescent="0.25">
      <c r="A67" s="1" t="s">
        <v>178</v>
      </c>
      <c r="B67" s="1">
        <v>5.4</v>
      </c>
      <c r="C67" s="1">
        <v>13</v>
      </c>
      <c r="D67" s="1">
        <v>90</v>
      </c>
      <c r="E67" s="1">
        <v>0.19</v>
      </c>
      <c r="F67" s="1">
        <v>0.39</v>
      </c>
      <c r="G67" s="1">
        <v>0.3</v>
      </c>
      <c r="H67" s="1">
        <v>7</v>
      </c>
      <c r="I67" s="1">
        <v>1.62</v>
      </c>
      <c r="J67" s="1">
        <v>0.54</v>
      </c>
      <c r="K67" s="1">
        <v>1.31</v>
      </c>
      <c r="L67" s="1">
        <v>0.31</v>
      </c>
      <c r="M67" s="1">
        <v>0.08</v>
      </c>
      <c r="N67" s="1">
        <v>0.31</v>
      </c>
      <c r="O67" s="1">
        <v>0.13</v>
      </c>
      <c r="P67" s="1">
        <v>0.13</v>
      </c>
      <c r="Q67" s="1">
        <v>0.15</v>
      </c>
      <c r="R67" s="1">
        <v>0.15</v>
      </c>
      <c r="S67" s="1">
        <v>0</v>
      </c>
      <c r="T67" s="1">
        <v>0</v>
      </c>
      <c r="U67" s="1">
        <v>12.62</v>
      </c>
      <c r="V67" s="1">
        <v>9.23</v>
      </c>
      <c r="W67" s="1">
        <v>73</v>
      </c>
      <c r="X67" s="1">
        <v>0.23</v>
      </c>
      <c r="Y67" s="1">
        <v>0</v>
      </c>
      <c r="Z67" s="1">
        <v>0</v>
      </c>
      <c r="AA67" s="1">
        <v>0</v>
      </c>
      <c r="AB67" s="1">
        <v>0</v>
      </c>
      <c r="AC67" s="1">
        <v>0.85</v>
      </c>
      <c r="AD67" s="1">
        <v>0.15</v>
      </c>
      <c r="AE67" s="1">
        <v>0.13</v>
      </c>
      <c r="AF67" s="1">
        <v>0.38</v>
      </c>
      <c r="AG67" s="1">
        <v>0</v>
      </c>
      <c r="AH67" s="1">
        <v>0.31</v>
      </c>
      <c r="AI67" s="1">
        <v>0</v>
      </c>
      <c r="AJ67" s="1">
        <v>0.15</v>
      </c>
      <c r="AK67" s="1">
        <v>21.62</v>
      </c>
      <c r="AL67" s="1">
        <v>11.15</v>
      </c>
      <c r="AM67" s="1">
        <v>20.6</v>
      </c>
      <c r="AN67" s="1">
        <v>1.1000000000000001</v>
      </c>
      <c r="AO67" s="1">
        <v>3.5</v>
      </c>
      <c r="AP67" s="1">
        <v>10.38</v>
      </c>
      <c r="AQ67" s="1">
        <v>16.62</v>
      </c>
      <c r="AR67" s="1">
        <v>0.62</v>
      </c>
      <c r="AS67" s="1">
        <v>4.38</v>
      </c>
      <c r="AT67" s="1">
        <v>1.46</v>
      </c>
      <c r="AU67" s="1">
        <v>2</v>
      </c>
      <c r="AV67" s="1">
        <v>0.92</v>
      </c>
      <c r="AW67" s="1">
        <v>46</v>
      </c>
      <c r="AX67" s="1">
        <v>8.69</v>
      </c>
      <c r="AY67" s="1">
        <v>1.46</v>
      </c>
      <c r="AZ67" s="1">
        <v>0.08</v>
      </c>
      <c r="BA67" s="1">
        <v>0.92</v>
      </c>
      <c r="BB67" s="1">
        <v>2.46</v>
      </c>
      <c r="BC67" s="1">
        <v>13.38</v>
      </c>
      <c r="BD67" s="1">
        <v>8.23</v>
      </c>
      <c r="BE67" s="1">
        <v>4.6900000000000004</v>
      </c>
      <c r="BF67" s="1">
        <v>1.46</v>
      </c>
      <c r="BG67" s="1">
        <v>2.69</v>
      </c>
      <c r="BH67" s="1">
        <v>2.08</v>
      </c>
      <c r="BI67" s="1">
        <v>1.55</v>
      </c>
      <c r="BJ67" s="1">
        <v>38.92</v>
      </c>
      <c r="BK67" s="1">
        <v>31.15</v>
      </c>
      <c r="BL67" s="1">
        <v>80</v>
      </c>
      <c r="BM67" s="1">
        <v>22</v>
      </c>
      <c r="BN67" s="1">
        <v>16.54</v>
      </c>
      <c r="BO67" s="1">
        <v>75</v>
      </c>
      <c r="BP67" s="1">
        <v>12.62</v>
      </c>
      <c r="BQ67" s="1">
        <v>9.23</v>
      </c>
      <c r="BR67" s="1">
        <v>73</v>
      </c>
      <c r="BS67" s="1">
        <v>0.23</v>
      </c>
      <c r="BT67" s="1">
        <v>0.15</v>
      </c>
      <c r="BU67" s="1">
        <v>13</v>
      </c>
      <c r="BV67" s="1">
        <v>0</v>
      </c>
      <c r="BW67" s="1">
        <v>0</v>
      </c>
      <c r="BX67" s="1">
        <v>0.69</v>
      </c>
      <c r="BY67" s="1">
        <v>51.62</v>
      </c>
      <c r="BZ67" s="1">
        <v>2.08</v>
      </c>
      <c r="CA67" s="1">
        <v>5.08</v>
      </c>
      <c r="CB67" s="1">
        <v>0.92</v>
      </c>
      <c r="CC67" s="1">
        <v>0.08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21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3.4935388200000017</v>
      </c>
      <c r="CL67" s="1">
        <v>2</v>
      </c>
    </row>
    <row r="68" spans="1:90" x14ac:dyDescent="0.25">
      <c r="A68" s="1" t="s">
        <v>184</v>
      </c>
      <c r="B68" s="1">
        <v>12.2</v>
      </c>
      <c r="C68" s="1">
        <v>14</v>
      </c>
      <c r="D68" s="1">
        <v>59.5</v>
      </c>
      <c r="E68" s="1">
        <v>0.2</v>
      </c>
      <c r="F68" s="1">
        <v>0.18</v>
      </c>
      <c r="G68" s="1">
        <v>0.5</v>
      </c>
      <c r="H68" s="1">
        <v>6</v>
      </c>
      <c r="I68" s="1">
        <v>2.5</v>
      </c>
      <c r="J68" s="1">
        <v>0.71</v>
      </c>
      <c r="K68" s="1">
        <v>1.29</v>
      </c>
      <c r="L68" s="1">
        <v>1.21</v>
      </c>
      <c r="M68" s="1">
        <v>7.0000000000000007E-2</v>
      </c>
      <c r="N68" s="1">
        <v>7.0000000000000007E-2</v>
      </c>
      <c r="O68" s="1">
        <v>0.17</v>
      </c>
      <c r="P68" s="1">
        <v>0.17</v>
      </c>
      <c r="Q68" s="1">
        <v>0.36</v>
      </c>
      <c r="R68" s="1">
        <v>0.21</v>
      </c>
      <c r="S68" s="1">
        <v>0.14000000000000001</v>
      </c>
      <c r="T68" s="1">
        <v>0</v>
      </c>
      <c r="U68" s="1">
        <v>19.64</v>
      </c>
      <c r="V68" s="1">
        <v>15.07</v>
      </c>
      <c r="W68" s="1">
        <v>77</v>
      </c>
      <c r="X68" s="1">
        <v>4.29</v>
      </c>
      <c r="Y68" s="1">
        <v>0.5</v>
      </c>
      <c r="Z68" s="1">
        <v>12</v>
      </c>
      <c r="AA68" s="1">
        <v>1.93</v>
      </c>
      <c r="AB68" s="1">
        <v>0.56999999999999995</v>
      </c>
      <c r="AC68" s="1">
        <v>2.36</v>
      </c>
      <c r="AD68" s="1">
        <v>0.43</v>
      </c>
      <c r="AE68" s="1">
        <v>0.3</v>
      </c>
      <c r="AF68" s="1">
        <v>7.0000000000000007E-2</v>
      </c>
      <c r="AG68" s="1">
        <v>0</v>
      </c>
      <c r="AH68" s="1">
        <v>0</v>
      </c>
      <c r="AI68" s="1">
        <v>0</v>
      </c>
      <c r="AJ68" s="1">
        <v>0.43</v>
      </c>
      <c r="AK68" s="1">
        <v>27.79</v>
      </c>
      <c r="AL68" s="1">
        <v>32.11</v>
      </c>
      <c r="AM68" s="1">
        <v>23.99</v>
      </c>
      <c r="AN68" s="1">
        <v>1.7</v>
      </c>
      <c r="AO68" s="1">
        <v>4.2</v>
      </c>
      <c r="AP68" s="1">
        <v>10.86</v>
      </c>
      <c r="AQ68" s="1">
        <v>17.93</v>
      </c>
      <c r="AR68" s="1">
        <v>0.64</v>
      </c>
      <c r="AS68" s="1">
        <v>4.6399999999999997</v>
      </c>
      <c r="AT68" s="1">
        <v>0.56999999999999995</v>
      </c>
      <c r="AU68" s="1">
        <v>1.07</v>
      </c>
      <c r="AV68" s="1">
        <v>0.43</v>
      </c>
      <c r="AW68" s="1">
        <v>40</v>
      </c>
      <c r="AX68" s="1">
        <v>2.4300000000000002</v>
      </c>
      <c r="AY68" s="1">
        <v>0.36</v>
      </c>
      <c r="AZ68" s="1">
        <v>0.14000000000000001</v>
      </c>
      <c r="BA68" s="1">
        <v>0.21</v>
      </c>
      <c r="BB68" s="1">
        <v>0.71</v>
      </c>
      <c r="BC68" s="1">
        <v>7.71</v>
      </c>
      <c r="BD68" s="1">
        <v>4.6399999999999997</v>
      </c>
      <c r="BE68" s="1">
        <v>2.71</v>
      </c>
      <c r="BF68" s="1">
        <v>0.79</v>
      </c>
      <c r="BG68" s="1">
        <v>0.86</v>
      </c>
      <c r="BH68" s="1">
        <v>1.07</v>
      </c>
      <c r="BI68" s="1">
        <v>0.86</v>
      </c>
      <c r="BJ68" s="1">
        <v>39</v>
      </c>
      <c r="BK68" s="1">
        <v>32.29</v>
      </c>
      <c r="BL68" s="1">
        <v>83</v>
      </c>
      <c r="BM68" s="1">
        <v>34.07</v>
      </c>
      <c r="BN68" s="1">
        <v>24.71</v>
      </c>
      <c r="BO68" s="1">
        <v>73</v>
      </c>
      <c r="BP68" s="1">
        <v>19.64</v>
      </c>
      <c r="BQ68" s="1">
        <v>15.07</v>
      </c>
      <c r="BR68" s="1">
        <v>77</v>
      </c>
      <c r="BS68" s="1">
        <v>0.71</v>
      </c>
      <c r="BT68" s="1">
        <v>0.21</v>
      </c>
      <c r="BU68" s="1">
        <v>9</v>
      </c>
      <c r="BV68" s="1">
        <v>5</v>
      </c>
      <c r="BW68" s="1">
        <v>4</v>
      </c>
      <c r="BX68" s="1">
        <v>0.86</v>
      </c>
      <c r="BY68" s="1">
        <v>54.21</v>
      </c>
      <c r="BZ68" s="1">
        <v>2.93</v>
      </c>
      <c r="CA68" s="1">
        <v>4.8600000000000003</v>
      </c>
      <c r="CB68" s="1">
        <v>7.14</v>
      </c>
      <c r="CC68" s="1">
        <v>0.21</v>
      </c>
      <c r="CD68" s="1">
        <v>0</v>
      </c>
      <c r="CE68" s="1">
        <v>1.5</v>
      </c>
      <c r="CF68" s="1">
        <v>7.0000000000000007E-2</v>
      </c>
      <c r="CG68" s="1">
        <v>7.0000000000000007E-2</v>
      </c>
      <c r="CH68" s="1">
        <v>0</v>
      </c>
      <c r="CI68" s="1">
        <v>0</v>
      </c>
      <c r="CJ68" s="1">
        <v>0</v>
      </c>
      <c r="CK68" s="1">
        <f t="shared" si="1"/>
        <v>4.6044446099999972</v>
      </c>
      <c r="CL68" s="1">
        <v>2</v>
      </c>
    </row>
    <row r="69" spans="1:90" x14ac:dyDescent="0.25">
      <c r="A69" s="1" t="s">
        <v>186</v>
      </c>
      <c r="B69" s="1">
        <v>4.4000000000000004</v>
      </c>
      <c r="C69" s="1">
        <v>7</v>
      </c>
      <c r="D69" s="1">
        <v>79.290000000000006</v>
      </c>
      <c r="E69" s="1">
        <v>0.01</v>
      </c>
      <c r="F69" s="1">
        <v>0</v>
      </c>
      <c r="G69" s="1">
        <v>0</v>
      </c>
      <c r="H69" s="1">
        <v>0</v>
      </c>
      <c r="I69" s="1">
        <v>0.43</v>
      </c>
      <c r="J69" s="1">
        <v>0</v>
      </c>
      <c r="K69" s="1">
        <v>0.14000000000000001</v>
      </c>
      <c r="L69" s="1">
        <v>0.28999999999999998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7.14</v>
      </c>
      <c r="V69" s="1">
        <v>4.57</v>
      </c>
      <c r="W69" s="1">
        <v>64</v>
      </c>
      <c r="X69" s="1">
        <v>0.43</v>
      </c>
      <c r="Y69" s="1">
        <v>0</v>
      </c>
      <c r="Z69" s="1">
        <v>0</v>
      </c>
      <c r="AA69" s="1">
        <v>0</v>
      </c>
      <c r="AB69" s="1">
        <v>0</v>
      </c>
      <c r="AC69" s="1">
        <v>0.14000000000000001</v>
      </c>
      <c r="AD69" s="1">
        <v>0</v>
      </c>
      <c r="AE69" s="1">
        <v>0.01</v>
      </c>
      <c r="AF69" s="1">
        <v>0</v>
      </c>
      <c r="AG69" s="1">
        <v>0</v>
      </c>
      <c r="AH69" s="1">
        <v>0.14000000000000001</v>
      </c>
      <c r="AI69" s="1">
        <v>0</v>
      </c>
      <c r="AJ69" s="1">
        <v>0.28999999999999998</v>
      </c>
      <c r="AK69" s="1">
        <v>2.4300000000000002</v>
      </c>
      <c r="AL69" s="1">
        <v>2.93</v>
      </c>
      <c r="AM69" s="1">
        <v>4.6900000000000004</v>
      </c>
      <c r="AN69" s="1">
        <v>0.1</v>
      </c>
      <c r="AO69" s="1">
        <v>2.2999999999999998</v>
      </c>
      <c r="AP69" s="1">
        <v>4.57</v>
      </c>
      <c r="AQ69" s="1">
        <v>4.57</v>
      </c>
      <c r="AR69" s="1">
        <v>0</v>
      </c>
      <c r="AS69" s="1">
        <v>2</v>
      </c>
      <c r="AT69" s="1">
        <v>1.57</v>
      </c>
      <c r="AU69" s="1">
        <v>1.1399999999999999</v>
      </c>
      <c r="AV69" s="1">
        <v>0.43</v>
      </c>
      <c r="AW69" s="1">
        <v>38</v>
      </c>
      <c r="AX69" s="1">
        <v>4.1399999999999997</v>
      </c>
      <c r="AY69" s="1">
        <v>1</v>
      </c>
      <c r="AZ69" s="1">
        <v>0.14000000000000001</v>
      </c>
      <c r="BA69" s="1">
        <v>0.56999999999999995</v>
      </c>
      <c r="BB69" s="1">
        <v>1.71</v>
      </c>
      <c r="BC69" s="1">
        <v>17.43</v>
      </c>
      <c r="BD69" s="1">
        <v>12.14</v>
      </c>
      <c r="BE69" s="1">
        <v>5.43</v>
      </c>
      <c r="BF69" s="1">
        <v>0.56999999999999995</v>
      </c>
      <c r="BG69" s="1">
        <v>3.43</v>
      </c>
      <c r="BH69" s="1">
        <v>2.14</v>
      </c>
      <c r="BI69" s="1">
        <v>1.77</v>
      </c>
      <c r="BJ69" s="1">
        <v>21.43</v>
      </c>
      <c r="BK69" s="1">
        <v>15.29</v>
      </c>
      <c r="BL69" s="1">
        <v>71</v>
      </c>
      <c r="BM69" s="1">
        <v>15.29</v>
      </c>
      <c r="BN69" s="1">
        <v>9.86</v>
      </c>
      <c r="BO69" s="1">
        <v>64</v>
      </c>
      <c r="BP69" s="1">
        <v>7.14</v>
      </c>
      <c r="BQ69" s="1">
        <v>4.57</v>
      </c>
      <c r="BR69" s="1">
        <v>64</v>
      </c>
      <c r="BS69" s="1">
        <v>0</v>
      </c>
      <c r="BT69" s="1">
        <v>0</v>
      </c>
      <c r="BU69" s="1">
        <v>7</v>
      </c>
      <c r="BV69" s="1">
        <v>0</v>
      </c>
      <c r="BW69" s="1">
        <v>4</v>
      </c>
      <c r="BX69" s="1">
        <v>0.43</v>
      </c>
      <c r="BY69" s="1">
        <v>32.14</v>
      </c>
      <c r="BZ69" s="1">
        <v>0.43</v>
      </c>
      <c r="CA69" s="1">
        <v>3</v>
      </c>
      <c r="CB69" s="1">
        <v>0.86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2.2230894400000012</v>
      </c>
      <c r="CL69" s="1">
        <v>2</v>
      </c>
    </row>
    <row r="70" spans="1:90" x14ac:dyDescent="0.25">
      <c r="A70" s="1" t="s">
        <v>194</v>
      </c>
      <c r="B70" s="1">
        <v>4.4000000000000004</v>
      </c>
      <c r="C70" s="1">
        <v>13</v>
      </c>
      <c r="D70" s="1">
        <v>86.38</v>
      </c>
      <c r="E70" s="1">
        <v>7.0000000000000007E-2</v>
      </c>
      <c r="F70" s="1">
        <v>0.08</v>
      </c>
      <c r="G70" s="1">
        <v>0.1</v>
      </c>
      <c r="H70" s="1">
        <v>1</v>
      </c>
      <c r="I70" s="1">
        <v>0.85</v>
      </c>
      <c r="J70" s="1">
        <v>0.23</v>
      </c>
      <c r="K70" s="1">
        <v>0.08</v>
      </c>
      <c r="L70" s="1">
        <v>0.77</v>
      </c>
      <c r="M70" s="1">
        <v>0</v>
      </c>
      <c r="N70" s="1">
        <v>0</v>
      </c>
      <c r="O70" s="1">
        <v>0.04</v>
      </c>
      <c r="P70" s="1">
        <v>0.04</v>
      </c>
      <c r="Q70" s="1">
        <v>0</v>
      </c>
      <c r="R70" s="1">
        <v>0</v>
      </c>
      <c r="S70" s="1">
        <v>0</v>
      </c>
      <c r="T70" s="1">
        <v>0</v>
      </c>
      <c r="U70" s="1">
        <v>12.46</v>
      </c>
      <c r="V70" s="1">
        <v>9.6199999999999992</v>
      </c>
      <c r="W70" s="1">
        <v>77</v>
      </c>
      <c r="X70" s="1">
        <v>0</v>
      </c>
      <c r="Y70" s="1">
        <v>0</v>
      </c>
      <c r="AA70" s="1">
        <v>0</v>
      </c>
      <c r="AB70" s="1">
        <v>0</v>
      </c>
      <c r="AC70" s="1">
        <v>0.31</v>
      </c>
      <c r="AD70" s="1">
        <v>0.08</v>
      </c>
      <c r="AE70" s="1">
        <v>0.05</v>
      </c>
      <c r="AF70" s="1">
        <v>0.08</v>
      </c>
      <c r="AG70" s="1">
        <v>0</v>
      </c>
      <c r="AH70" s="1">
        <v>0.46</v>
      </c>
      <c r="AI70" s="1">
        <v>0</v>
      </c>
      <c r="AJ70" s="1">
        <v>0.23</v>
      </c>
      <c r="AK70" s="1">
        <v>5.62</v>
      </c>
      <c r="AL70" s="1">
        <v>7.39</v>
      </c>
      <c r="AM70" s="1">
        <v>16.420000000000002</v>
      </c>
      <c r="AN70" s="1">
        <v>0.4</v>
      </c>
      <c r="AO70" s="1">
        <v>2.7</v>
      </c>
      <c r="AP70" s="1">
        <v>13.69</v>
      </c>
      <c r="AQ70" s="1">
        <v>14.38</v>
      </c>
      <c r="AR70" s="1">
        <v>0.23</v>
      </c>
      <c r="AS70" s="1">
        <v>2.15</v>
      </c>
      <c r="AT70" s="1">
        <v>1</v>
      </c>
      <c r="AU70" s="1">
        <v>3.31</v>
      </c>
      <c r="AV70" s="1">
        <v>2.15</v>
      </c>
      <c r="AW70" s="1">
        <v>65</v>
      </c>
      <c r="AX70" s="1">
        <v>7.15</v>
      </c>
      <c r="AY70" s="1">
        <v>1.69</v>
      </c>
      <c r="AZ70" s="1">
        <v>0</v>
      </c>
      <c r="BA70" s="1">
        <v>1.85</v>
      </c>
      <c r="BB70" s="1">
        <v>3.54</v>
      </c>
      <c r="BC70" s="1">
        <v>11.23</v>
      </c>
      <c r="BD70" s="1">
        <v>7</v>
      </c>
      <c r="BE70" s="1">
        <v>3.54</v>
      </c>
      <c r="BF70" s="1">
        <v>0.69</v>
      </c>
      <c r="BG70" s="1">
        <v>1.62</v>
      </c>
      <c r="BH70" s="1">
        <v>1.46</v>
      </c>
      <c r="BI70" s="1">
        <v>1.18</v>
      </c>
      <c r="BJ70" s="1">
        <v>49.77</v>
      </c>
      <c r="BK70" s="1">
        <v>44.38</v>
      </c>
      <c r="BL70" s="1">
        <v>89</v>
      </c>
      <c r="BM70" s="1">
        <v>25.15</v>
      </c>
      <c r="BN70" s="1">
        <v>21.46</v>
      </c>
      <c r="BO70" s="1">
        <v>85</v>
      </c>
      <c r="BP70" s="1">
        <v>12.46</v>
      </c>
      <c r="BQ70" s="1">
        <v>9.6199999999999992</v>
      </c>
      <c r="BR70" s="1">
        <v>77</v>
      </c>
      <c r="BS70" s="1">
        <v>0.23</v>
      </c>
      <c r="BT70" s="1">
        <v>0</v>
      </c>
      <c r="BU70" s="1">
        <v>13</v>
      </c>
      <c r="BV70" s="1">
        <v>0</v>
      </c>
      <c r="BW70" s="1">
        <v>3</v>
      </c>
      <c r="BX70" s="1">
        <v>1.69</v>
      </c>
      <c r="BY70" s="1">
        <v>65.92</v>
      </c>
      <c r="BZ70" s="1">
        <v>0.85</v>
      </c>
      <c r="CA70" s="1">
        <v>4.92</v>
      </c>
      <c r="CB70" s="1">
        <v>1.08</v>
      </c>
      <c r="CC70" s="1">
        <v>0.15</v>
      </c>
      <c r="CD70" s="1">
        <v>0</v>
      </c>
      <c r="CE70" s="1">
        <v>0</v>
      </c>
      <c r="CF70" s="1">
        <v>0</v>
      </c>
      <c r="CG70" s="1">
        <v>0.08</v>
      </c>
      <c r="CH70" s="1">
        <v>0</v>
      </c>
      <c r="CI70" s="1">
        <v>0</v>
      </c>
      <c r="CJ70" s="1">
        <v>0</v>
      </c>
      <c r="CK70" s="1">
        <f t="shared" si="1"/>
        <v>2.1449102100000017</v>
      </c>
      <c r="CL70" s="1">
        <v>2</v>
      </c>
    </row>
    <row r="71" spans="1:90" x14ac:dyDescent="0.25">
      <c r="A71" s="1" t="s">
        <v>205</v>
      </c>
      <c r="B71" s="1">
        <v>4.4000000000000004</v>
      </c>
      <c r="C71" s="1">
        <v>10</v>
      </c>
      <c r="D71" s="1">
        <v>90</v>
      </c>
      <c r="E71" s="1">
        <v>7.0000000000000007E-2</v>
      </c>
      <c r="F71" s="1">
        <v>7.0000000000000007E-2</v>
      </c>
      <c r="G71" s="1">
        <v>0.1</v>
      </c>
      <c r="H71" s="1">
        <v>1</v>
      </c>
      <c r="I71" s="1">
        <v>0.8</v>
      </c>
      <c r="J71" s="1">
        <v>0.2</v>
      </c>
      <c r="K71" s="1">
        <v>0.5</v>
      </c>
      <c r="L71" s="1">
        <v>0.3</v>
      </c>
      <c r="M71" s="1">
        <v>0.1</v>
      </c>
      <c r="N71" s="1">
        <v>0.2</v>
      </c>
      <c r="O71" s="1">
        <v>0.06</v>
      </c>
      <c r="P71" s="1">
        <v>0.06</v>
      </c>
      <c r="Q71" s="1">
        <v>0</v>
      </c>
      <c r="R71" s="1">
        <v>0</v>
      </c>
      <c r="S71" s="1">
        <v>0</v>
      </c>
      <c r="T71" s="1">
        <v>0</v>
      </c>
      <c r="U71" s="1">
        <v>11.7</v>
      </c>
      <c r="V71" s="1">
        <v>7.8</v>
      </c>
      <c r="W71" s="1">
        <v>67</v>
      </c>
      <c r="X71" s="1">
        <v>0.4</v>
      </c>
      <c r="Y71" s="1">
        <v>0.3</v>
      </c>
      <c r="Z71" s="1">
        <v>75</v>
      </c>
      <c r="AA71" s="1">
        <v>0</v>
      </c>
      <c r="AB71" s="1">
        <v>0</v>
      </c>
      <c r="AC71" s="1">
        <v>0.9</v>
      </c>
      <c r="AD71" s="1">
        <v>0</v>
      </c>
      <c r="AE71" s="1">
        <v>0.04</v>
      </c>
      <c r="AF71" s="1">
        <v>0.1</v>
      </c>
      <c r="AG71" s="1">
        <v>0</v>
      </c>
      <c r="AH71" s="1">
        <v>0.1</v>
      </c>
      <c r="AI71" s="1">
        <v>0</v>
      </c>
      <c r="AJ71" s="1">
        <v>0</v>
      </c>
      <c r="AK71" s="1">
        <v>7.3</v>
      </c>
      <c r="AL71" s="1">
        <v>12.26</v>
      </c>
      <c r="AM71" s="1">
        <v>14.88</v>
      </c>
      <c r="AN71" s="1">
        <v>0.5</v>
      </c>
      <c r="AO71" s="1">
        <v>3.1</v>
      </c>
      <c r="AP71" s="1">
        <v>11</v>
      </c>
      <c r="AQ71" s="1">
        <v>11.9</v>
      </c>
      <c r="AR71" s="1">
        <v>0.1</v>
      </c>
      <c r="AS71" s="1">
        <v>2.2999999999999998</v>
      </c>
      <c r="AT71" s="1">
        <v>2.5</v>
      </c>
      <c r="AU71" s="1">
        <v>1</v>
      </c>
      <c r="AV71" s="1">
        <v>0.5</v>
      </c>
      <c r="AW71" s="1">
        <v>50</v>
      </c>
      <c r="AX71" s="1">
        <v>7.8</v>
      </c>
      <c r="AY71" s="1">
        <v>1.8</v>
      </c>
      <c r="AZ71" s="1">
        <v>0.4</v>
      </c>
      <c r="BA71" s="1">
        <v>1.4</v>
      </c>
      <c r="BB71" s="1">
        <v>3.6</v>
      </c>
      <c r="BC71" s="1">
        <v>14.8</v>
      </c>
      <c r="BD71" s="1">
        <v>10.8</v>
      </c>
      <c r="BE71" s="1">
        <v>5.8</v>
      </c>
      <c r="BF71" s="1">
        <v>0.7</v>
      </c>
      <c r="BG71" s="1">
        <v>2.8</v>
      </c>
      <c r="BH71" s="1">
        <v>3</v>
      </c>
      <c r="BI71" s="1">
        <v>2.12</v>
      </c>
      <c r="BJ71" s="1">
        <v>33</v>
      </c>
      <c r="BK71" s="1">
        <v>24.5</v>
      </c>
      <c r="BL71" s="1">
        <v>74</v>
      </c>
      <c r="BM71" s="1">
        <v>20.100000000000001</v>
      </c>
      <c r="BN71" s="1">
        <v>13.5</v>
      </c>
      <c r="BO71" s="1">
        <v>67</v>
      </c>
      <c r="BP71" s="1">
        <v>11.7</v>
      </c>
      <c r="BQ71" s="1">
        <v>7.8</v>
      </c>
      <c r="BR71" s="1">
        <v>67</v>
      </c>
      <c r="BS71" s="1">
        <v>0</v>
      </c>
      <c r="BT71" s="1">
        <v>0</v>
      </c>
      <c r="BU71" s="1">
        <v>10</v>
      </c>
      <c r="BV71" s="1">
        <v>0</v>
      </c>
      <c r="BW71" s="1">
        <v>0</v>
      </c>
      <c r="BX71" s="1">
        <v>1.7</v>
      </c>
      <c r="BY71" s="1">
        <v>46</v>
      </c>
      <c r="BZ71" s="1">
        <v>1</v>
      </c>
      <c r="CA71" s="1">
        <v>5.6</v>
      </c>
      <c r="CB71" s="1">
        <v>1.2</v>
      </c>
      <c r="CC71" s="1">
        <v>0.1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2.6740744799999998</v>
      </c>
      <c r="CL71" s="1">
        <v>2</v>
      </c>
    </row>
    <row r="72" spans="1:90" x14ac:dyDescent="0.25">
      <c r="A72" s="1" t="s">
        <v>86</v>
      </c>
      <c r="B72" s="1">
        <v>5.2</v>
      </c>
      <c r="C72" s="1">
        <v>3</v>
      </c>
      <c r="D72" s="1">
        <v>28.67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</v>
      </c>
      <c r="W72" s="1">
        <v>0</v>
      </c>
      <c r="X72" s="1">
        <v>0.67</v>
      </c>
      <c r="Y72" s="1">
        <v>0.33</v>
      </c>
      <c r="Z72" s="1">
        <v>49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1.4</v>
      </c>
      <c r="AM72" s="1">
        <v>2.2000000000000002</v>
      </c>
      <c r="AN72" s="1">
        <v>0</v>
      </c>
      <c r="AO72" s="1">
        <v>1.5</v>
      </c>
      <c r="AP72" s="1">
        <v>1</v>
      </c>
      <c r="AQ72" s="1">
        <v>1</v>
      </c>
      <c r="AR72" s="1">
        <v>0</v>
      </c>
      <c r="AS72" s="1">
        <v>1</v>
      </c>
      <c r="AT72" s="1">
        <v>1</v>
      </c>
      <c r="AU72" s="1">
        <v>0.67</v>
      </c>
      <c r="AV72" s="1">
        <v>0</v>
      </c>
      <c r="AW72" s="1">
        <v>0</v>
      </c>
      <c r="AX72" s="1">
        <v>2.67</v>
      </c>
      <c r="AY72" s="1">
        <v>0.33</v>
      </c>
      <c r="AZ72" s="1">
        <v>0</v>
      </c>
      <c r="BA72" s="1">
        <v>0</v>
      </c>
      <c r="BB72" s="1">
        <v>0.33</v>
      </c>
      <c r="BC72" s="1">
        <v>13</v>
      </c>
      <c r="BD72" s="1">
        <v>10</v>
      </c>
      <c r="BE72" s="1">
        <v>4</v>
      </c>
      <c r="BF72" s="1">
        <v>0.33</v>
      </c>
      <c r="BG72" s="1">
        <v>3</v>
      </c>
      <c r="BH72" s="1">
        <v>3</v>
      </c>
      <c r="BI72" s="1">
        <v>1.94</v>
      </c>
      <c r="BJ72" s="1">
        <v>4</v>
      </c>
      <c r="BK72" s="1">
        <v>1.67</v>
      </c>
      <c r="BL72" s="1">
        <v>42</v>
      </c>
      <c r="BM72" s="1">
        <v>3.67</v>
      </c>
      <c r="BN72" s="1">
        <v>1.33</v>
      </c>
      <c r="BO72" s="1">
        <v>36</v>
      </c>
      <c r="BP72" s="1">
        <v>1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</v>
      </c>
      <c r="BY72" s="1">
        <v>11.33</v>
      </c>
      <c r="BZ72" s="1">
        <v>0</v>
      </c>
      <c r="CA72" s="1">
        <v>1</v>
      </c>
      <c r="CB72" s="1">
        <v>0.67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1.8620541900000007</v>
      </c>
      <c r="CL72" s="1">
        <v>2</v>
      </c>
    </row>
    <row r="73" spans="1:90" x14ac:dyDescent="0.25">
      <c r="A73" s="1" t="s">
        <v>141</v>
      </c>
      <c r="B73" s="1">
        <v>5.5</v>
      </c>
      <c r="C73" s="1">
        <v>8</v>
      </c>
      <c r="D73" s="1">
        <v>75.12</v>
      </c>
      <c r="E73" s="1">
        <v>0.19</v>
      </c>
      <c r="F73" s="1">
        <v>0.11</v>
      </c>
      <c r="G73" s="1">
        <v>0.2</v>
      </c>
      <c r="H73" s="1">
        <v>1</v>
      </c>
      <c r="I73" s="1">
        <v>2.12</v>
      </c>
      <c r="J73" s="1">
        <v>0.88</v>
      </c>
      <c r="K73" s="1">
        <v>0.75</v>
      </c>
      <c r="L73" s="1">
        <v>1.38</v>
      </c>
      <c r="M73" s="1">
        <v>0.12</v>
      </c>
      <c r="N73" s="1">
        <v>0.62</v>
      </c>
      <c r="O73" s="1">
        <v>0.18</v>
      </c>
      <c r="P73" s="1">
        <v>0.18</v>
      </c>
      <c r="Q73" s="1">
        <v>0.12</v>
      </c>
      <c r="R73" s="1">
        <v>0.12</v>
      </c>
      <c r="S73" s="1">
        <v>0</v>
      </c>
      <c r="T73" s="1">
        <v>0.12</v>
      </c>
      <c r="U73" s="1">
        <v>7.25</v>
      </c>
      <c r="V73" s="1">
        <v>3.38</v>
      </c>
      <c r="W73" s="1">
        <v>47</v>
      </c>
      <c r="X73" s="1">
        <v>0.75</v>
      </c>
      <c r="Y73" s="1">
        <v>0.12</v>
      </c>
      <c r="Z73" s="1">
        <v>16</v>
      </c>
      <c r="AA73" s="1">
        <v>0</v>
      </c>
      <c r="AB73" s="1">
        <v>0</v>
      </c>
      <c r="AC73" s="1">
        <v>0.25</v>
      </c>
      <c r="AD73" s="1">
        <v>0</v>
      </c>
      <c r="AE73" s="1">
        <v>0.05</v>
      </c>
      <c r="AF73" s="1">
        <v>0</v>
      </c>
      <c r="AG73" s="1">
        <v>0</v>
      </c>
      <c r="AH73" s="1">
        <v>0.12</v>
      </c>
      <c r="AI73" s="1">
        <v>0.12</v>
      </c>
      <c r="AJ73" s="1">
        <v>0</v>
      </c>
      <c r="AK73" s="1">
        <v>16.75</v>
      </c>
      <c r="AL73" s="1">
        <v>4.5199999999999996</v>
      </c>
      <c r="AM73" s="1">
        <v>13.75</v>
      </c>
      <c r="AN73" s="1">
        <v>1</v>
      </c>
      <c r="AO73" s="1">
        <v>3.4</v>
      </c>
      <c r="AP73" s="1">
        <v>7.5</v>
      </c>
      <c r="AQ73" s="1">
        <v>8.6199999999999992</v>
      </c>
      <c r="AR73" s="1">
        <v>0</v>
      </c>
      <c r="AS73" s="1">
        <v>1.88</v>
      </c>
      <c r="AT73" s="1">
        <v>2</v>
      </c>
      <c r="AU73" s="1">
        <v>1.62</v>
      </c>
      <c r="AV73" s="1">
        <v>1.25</v>
      </c>
      <c r="AW73" s="1">
        <v>77</v>
      </c>
      <c r="AX73" s="1">
        <v>5.62</v>
      </c>
      <c r="AY73" s="1">
        <v>1.75</v>
      </c>
      <c r="AZ73" s="1">
        <v>0.38</v>
      </c>
      <c r="BA73" s="1">
        <v>0.75</v>
      </c>
      <c r="BB73" s="1">
        <v>2.88</v>
      </c>
      <c r="BC73" s="1">
        <v>15.12</v>
      </c>
      <c r="BD73" s="1">
        <v>10.88</v>
      </c>
      <c r="BE73" s="1">
        <v>5.88</v>
      </c>
      <c r="BF73" s="1">
        <v>0.75</v>
      </c>
      <c r="BG73" s="1">
        <v>2.88</v>
      </c>
      <c r="BH73" s="1">
        <v>2.88</v>
      </c>
      <c r="BI73" s="1">
        <v>2.12</v>
      </c>
      <c r="BJ73" s="1">
        <v>27.38</v>
      </c>
      <c r="BK73" s="1">
        <v>17.75</v>
      </c>
      <c r="BL73" s="1">
        <v>65</v>
      </c>
      <c r="BM73" s="1">
        <v>16.12</v>
      </c>
      <c r="BN73" s="1">
        <v>9.1199999999999992</v>
      </c>
      <c r="BO73" s="1">
        <v>57</v>
      </c>
      <c r="BP73" s="1">
        <v>7.25</v>
      </c>
      <c r="BQ73" s="1">
        <v>3.38</v>
      </c>
      <c r="BR73" s="1">
        <v>47</v>
      </c>
      <c r="BS73" s="1">
        <v>0</v>
      </c>
      <c r="BT73" s="1">
        <v>0</v>
      </c>
      <c r="BU73" s="1">
        <v>6</v>
      </c>
      <c r="BV73" s="1">
        <v>2</v>
      </c>
      <c r="BW73" s="1">
        <v>0</v>
      </c>
      <c r="BX73" s="1">
        <v>0.75</v>
      </c>
      <c r="BY73" s="1">
        <v>43.5</v>
      </c>
      <c r="BZ73" s="1">
        <v>0.88</v>
      </c>
      <c r="CA73" s="1">
        <v>4</v>
      </c>
      <c r="CB73" s="1">
        <v>0.75</v>
      </c>
      <c r="CC73" s="1">
        <v>0.12</v>
      </c>
      <c r="CD73" s="1">
        <v>0</v>
      </c>
      <c r="CE73" s="1">
        <v>0</v>
      </c>
      <c r="CF73" s="1">
        <v>0</v>
      </c>
      <c r="CG73" s="1">
        <v>0.12</v>
      </c>
      <c r="CH73" s="1">
        <v>0</v>
      </c>
      <c r="CI73" s="1">
        <v>0</v>
      </c>
      <c r="CJ73" s="1">
        <v>0</v>
      </c>
      <c r="CK73" s="1">
        <f t="shared" si="1"/>
        <v>3.7641816999999982</v>
      </c>
      <c r="CL73" s="1">
        <v>2</v>
      </c>
    </row>
    <row r="74" spans="1:90" x14ac:dyDescent="0.25">
      <c r="A74" s="1" t="s">
        <v>83</v>
      </c>
      <c r="B74" s="1">
        <v>4.4000000000000004</v>
      </c>
      <c r="C74" s="1">
        <v>5</v>
      </c>
      <c r="D74" s="1">
        <v>77.2</v>
      </c>
      <c r="E74" s="1">
        <v>0.08</v>
      </c>
      <c r="F74" s="1">
        <v>0</v>
      </c>
      <c r="G74" s="1">
        <v>0.2</v>
      </c>
      <c r="H74" s="1">
        <v>0</v>
      </c>
      <c r="I74" s="1">
        <v>0.6</v>
      </c>
      <c r="J74" s="1">
        <v>0.2</v>
      </c>
      <c r="K74" s="1">
        <v>0</v>
      </c>
      <c r="L74" s="1">
        <v>0.6</v>
      </c>
      <c r="M74" s="1">
        <v>0</v>
      </c>
      <c r="N74" s="1">
        <v>0</v>
      </c>
      <c r="O74" s="1">
        <v>0.03</v>
      </c>
      <c r="P74" s="1">
        <v>0.03</v>
      </c>
      <c r="Q74" s="1">
        <v>0</v>
      </c>
      <c r="R74" s="1">
        <v>0</v>
      </c>
      <c r="S74" s="1">
        <v>0</v>
      </c>
      <c r="T74" s="1">
        <v>0</v>
      </c>
      <c r="U74" s="1">
        <v>11.8</v>
      </c>
      <c r="V74" s="1">
        <v>10.4</v>
      </c>
      <c r="W74" s="1">
        <v>88</v>
      </c>
      <c r="X74" s="1">
        <v>0.4</v>
      </c>
      <c r="Y74" s="1">
        <v>0.4</v>
      </c>
      <c r="Z74" s="1">
        <v>100</v>
      </c>
      <c r="AA74" s="1">
        <v>0</v>
      </c>
      <c r="AB74" s="1">
        <v>0</v>
      </c>
      <c r="AC74" s="1">
        <v>1</v>
      </c>
      <c r="AD74" s="1">
        <v>0.2</v>
      </c>
      <c r="AE74" s="1">
        <v>0.12</v>
      </c>
      <c r="AF74" s="1">
        <v>0</v>
      </c>
      <c r="AG74" s="1">
        <v>0</v>
      </c>
      <c r="AH74" s="1">
        <v>0.2</v>
      </c>
      <c r="AI74" s="1">
        <v>0</v>
      </c>
      <c r="AJ74" s="1">
        <v>0.8</v>
      </c>
      <c r="AK74" s="1">
        <v>3</v>
      </c>
      <c r="AL74" s="1">
        <v>15.64</v>
      </c>
      <c r="AM74" s="1">
        <v>12.16</v>
      </c>
      <c r="AN74" s="1">
        <v>0.5</v>
      </c>
      <c r="AO74" s="1">
        <v>3</v>
      </c>
      <c r="AP74" s="1">
        <v>13.4</v>
      </c>
      <c r="AQ74" s="1">
        <v>13.4</v>
      </c>
      <c r="AR74" s="1">
        <v>0</v>
      </c>
      <c r="AS74" s="1">
        <v>2.4</v>
      </c>
      <c r="AT74" s="1">
        <v>0.2</v>
      </c>
      <c r="AU74" s="1">
        <v>1.6</v>
      </c>
      <c r="AV74" s="1">
        <v>1</v>
      </c>
      <c r="AW74" s="1">
        <v>63</v>
      </c>
      <c r="AX74" s="1">
        <v>6.4</v>
      </c>
      <c r="AY74" s="1">
        <v>0.6</v>
      </c>
      <c r="AZ74" s="1">
        <v>0.4</v>
      </c>
      <c r="BA74" s="1">
        <v>1</v>
      </c>
      <c r="BB74" s="1">
        <v>2</v>
      </c>
      <c r="BC74" s="1">
        <v>10</v>
      </c>
      <c r="BD74" s="1">
        <v>6.6</v>
      </c>
      <c r="BE74" s="1">
        <v>2.2000000000000002</v>
      </c>
      <c r="BF74" s="1">
        <v>1.8</v>
      </c>
      <c r="BG74" s="1">
        <v>2.4</v>
      </c>
      <c r="BH74" s="1">
        <v>0.4</v>
      </c>
      <c r="BI74" s="1">
        <v>0.64</v>
      </c>
      <c r="BJ74" s="1">
        <v>49.2</v>
      </c>
      <c r="BK74" s="1">
        <v>45.2</v>
      </c>
      <c r="BL74" s="1">
        <v>92</v>
      </c>
      <c r="BM74" s="1">
        <v>24.8</v>
      </c>
      <c r="BN74" s="1">
        <v>22.6</v>
      </c>
      <c r="BO74" s="1">
        <v>91</v>
      </c>
      <c r="BP74" s="1">
        <v>11.8</v>
      </c>
      <c r="BQ74" s="1">
        <v>10.4</v>
      </c>
      <c r="BR74" s="1">
        <v>88</v>
      </c>
      <c r="BS74" s="1">
        <v>0.2</v>
      </c>
      <c r="BT74" s="1">
        <v>0.2</v>
      </c>
      <c r="BU74" s="1">
        <v>4</v>
      </c>
      <c r="BV74" s="1">
        <v>1</v>
      </c>
      <c r="BW74" s="1">
        <v>0</v>
      </c>
      <c r="BX74" s="1">
        <v>0.4</v>
      </c>
      <c r="BY74" s="1">
        <v>60.2</v>
      </c>
      <c r="BZ74" s="1">
        <v>0.6</v>
      </c>
      <c r="CA74" s="1">
        <v>3.8</v>
      </c>
      <c r="CB74" s="1">
        <v>1.8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2.825057810000001</v>
      </c>
      <c r="CL74" s="1">
        <v>2</v>
      </c>
    </row>
    <row r="75" spans="1:90" x14ac:dyDescent="0.25">
      <c r="A75" s="1" t="s">
        <v>101</v>
      </c>
      <c r="B75" s="1">
        <v>5.2</v>
      </c>
      <c r="C75" s="1">
        <v>2</v>
      </c>
      <c r="D75" s="1">
        <v>85.5</v>
      </c>
      <c r="E75" s="1">
        <v>0.16</v>
      </c>
      <c r="F75" s="1">
        <v>0</v>
      </c>
      <c r="G75" s="1">
        <v>0.2</v>
      </c>
      <c r="H75" s="1">
        <v>0</v>
      </c>
      <c r="I75" s="1">
        <v>2</v>
      </c>
      <c r="J75" s="1">
        <v>0.5</v>
      </c>
      <c r="K75" s="1">
        <v>0</v>
      </c>
      <c r="L75" s="1">
        <v>2</v>
      </c>
      <c r="M75" s="1">
        <v>0</v>
      </c>
      <c r="N75" s="1">
        <v>0</v>
      </c>
      <c r="O75" s="1">
        <v>0.1</v>
      </c>
      <c r="P75" s="1">
        <v>0.1</v>
      </c>
      <c r="Q75" s="1">
        <v>0</v>
      </c>
      <c r="R75" s="1">
        <v>0</v>
      </c>
      <c r="S75" s="1">
        <v>0</v>
      </c>
      <c r="T75" s="1">
        <v>0</v>
      </c>
      <c r="U75" s="1">
        <v>14.5</v>
      </c>
      <c r="V75" s="1">
        <v>10</v>
      </c>
      <c r="W75" s="1">
        <v>69</v>
      </c>
      <c r="X75" s="1">
        <v>7.5</v>
      </c>
      <c r="Y75" s="1">
        <v>0.5</v>
      </c>
      <c r="Z75" s="1">
        <v>7</v>
      </c>
      <c r="AA75" s="1">
        <v>1</v>
      </c>
      <c r="AB75" s="1">
        <v>2</v>
      </c>
      <c r="AC75" s="1">
        <v>1.5</v>
      </c>
      <c r="AD75" s="1">
        <v>0</v>
      </c>
      <c r="AE75" s="1">
        <v>0.08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14.5</v>
      </c>
      <c r="AL75" s="1">
        <v>21.6</v>
      </c>
      <c r="AM75" s="1">
        <v>8</v>
      </c>
      <c r="AN75" s="1">
        <v>0.7</v>
      </c>
      <c r="AO75" s="1">
        <v>3.5</v>
      </c>
      <c r="AP75" s="1">
        <v>7.5</v>
      </c>
      <c r="AQ75" s="1">
        <v>7.5</v>
      </c>
      <c r="AR75" s="1">
        <v>0</v>
      </c>
      <c r="AS75" s="1">
        <v>2.5</v>
      </c>
      <c r="AT75" s="1">
        <v>0.5</v>
      </c>
      <c r="AU75" s="1">
        <v>1.5</v>
      </c>
      <c r="AV75" s="1">
        <v>1</v>
      </c>
      <c r="AW75" s="1">
        <v>67</v>
      </c>
      <c r="AX75" s="1">
        <v>9</v>
      </c>
      <c r="AY75" s="1">
        <v>0.5</v>
      </c>
      <c r="AZ75" s="1">
        <v>0</v>
      </c>
      <c r="BA75" s="1">
        <v>1.5</v>
      </c>
      <c r="BB75" s="1">
        <v>2</v>
      </c>
      <c r="BC75" s="1">
        <v>11</v>
      </c>
      <c r="BD75" s="1">
        <v>6</v>
      </c>
      <c r="BE75" s="1">
        <v>3.5</v>
      </c>
      <c r="BF75" s="1">
        <v>0</v>
      </c>
      <c r="BG75" s="1">
        <v>0.5</v>
      </c>
      <c r="BH75" s="1">
        <v>0</v>
      </c>
      <c r="BI75" s="1">
        <v>0.74</v>
      </c>
      <c r="BJ75" s="1">
        <v>25.5</v>
      </c>
      <c r="BK75" s="1">
        <v>18</v>
      </c>
      <c r="BL75" s="1">
        <v>71</v>
      </c>
      <c r="BM75" s="1">
        <v>28.5</v>
      </c>
      <c r="BN75" s="1">
        <v>15</v>
      </c>
      <c r="BO75" s="1">
        <v>53</v>
      </c>
      <c r="BP75" s="1">
        <v>14.5</v>
      </c>
      <c r="BQ75" s="1">
        <v>10</v>
      </c>
      <c r="BR75" s="1">
        <v>69</v>
      </c>
      <c r="BS75" s="1">
        <v>0.5</v>
      </c>
      <c r="BT75" s="1">
        <v>0</v>
      </c>
      <c r="BU75" s="1">
        <v>2</v>
      </c>
      <c r="BV75" s="1">
        <v>0</v>
      </c>
      <c r="BW75" s="1">
        <v>2</v>
      </c>
      <c r="BX75" s="1">
        <v>1</v>
      </c>
      <c r="BY75" s="1">
        <v>53.5</v>
      </c>
      <c r="BZ75" s="1">
        <v>3</v>
      </c>
      <c r="CA75" s="1">
        <v>1</v>
      </c>
      <c r="CB75" s="1">
        <v>6.5</v>
      </c>
      <c r="CC75" s="1">
        <v>0.5</v>
      </c>
      <c r="CD75" s="1">
        <v>0</v>
      </c>
      <c r="CE75" s="1">
        <v>1</v>
      </c>
      <c r="CF75" s="1">
        <v>0</v>
      </c>
      <c r="CG75" s="1">
        <v>0.5</v>
      </c>
      <c r="CH75" s="1">
        <v>0</v>
      </c>
      <c r="CI75" s="1">
        <v>0</v>
      </c>
      <c r="CJ75" s="1">
        <v>0</v>
      </c>
      <c r="CK75" s="1">
        <f t="shared" si="1"/>
        <v>3.7076687400000012</v>
      </c>
      <c r="CL75" s="1">
        <v>2</v>
      </c>
    </row>
    <row r="76" spans="1:90" x14ac:dyDescent="0.25">
      <c r="A76" s="1" t="s">
        <v>244</v>
      </c>
      <c r="B76" s="1">
        <v>4.7</v>
      </c>
      <c r="C76" s="1">
        <v>4</v>
      </c>
      <c r="D76" s="1">
        <v>75.25</v>
      </c>
      <c r="E76" s="1">
        <v>0.3</v>
      </c>
      <c r="F76" s="1">
        <v>0</v>
      </c>
      <c r="G76" s="1">
        <v>0.2</v>
      </c>
      <c r="H76" s="1">
        <v>0</v>
      </c>
      <c r="I76" s="1">
        <v>1.5</v>
      </c>
      <c r="J76" s="1">
        <v>1.25</v>
      </c>
      <c r="K76" s="1">
        <v>1.25</v>
      </c>
      <c r="L76" s="1">
        <v>0.25</v>
      </c>
      <c r="M76" s="1">
        <v>0</v>
      </c>
      <c r="N76" s="1">
        <v>0</v>
      </c>
      <c r="O76" s="1">
        <v>0.19</v>
      </c>
      <c r="P76" s="1">
        <v>0.19</v>
      </c>
      <c r="Q76" s="1">
        <v>0</v>
      </c>
      <c r="R76" s="1">
        <v>0</v>
      </c>
      <c r="S76" s="1">
        <v>0</v>
      </c>
      <c r="T76" s="1">
        <v>0</v>
      </c>
      <c r="U76" s="1">
        <v>8</v>
      </c>
      <c r="V76" s="1">
        <v>6</v>
      </c>
      <c r="W76" s="1">
        <v>75</v>
      </c>
      <c r="X76" s="1">
        <v>5</v>
      </c>
      <c r="Y76" s="1">
        <v>1.25</v>
      </c>
      <c r="Z76" s="1">
        <v>25</v>
      </c>
      <c r="AA76" s="1">
        <v>2.5</v>
      </c>
      <c r="AB76" s="1">
        <v>0.25</v>
      </c>
      <c r="AC76" s="1">
        <v>0.5</v>
      </c>
      <c r="AD76" s="1">
        <v>0</v>
      </c>
      <c r="AE76" s="1">
        <v>0.06</v>
      </c>
      <c r="AF76" s="1">
        <v>0</v>
      </c>
      <c r="AG76" s="1">
        <v>0</v>
      </c>
      <c r="AH76" s="1">
        <v>0.25</v>
      </c>
      <c r="AI76" s="1">
        <v>0</v>
      </c>
      <c r="AJ76" s="1">
        <v>0.25</v>
      </c>
      <c r="AK76" s="1">
        <v>25.75</v>
      </c>
      <c r="AL76" s="1">
        <v>12.48</v>
      </c>
      <c r="AM76" s="1">
        <v>9.6999999999999993</v>
      </c>
      <c r="AN76" s="1">
        <v>1.1000000000000001</v>
      </c>
      <c r="AO76" s="1">
        <v>3.5</v>
      </c>
      <c r="AP76" s="1">
        <v>5.25</v>
      </c>
      <c r="AQ76" s="1">
        <v>5.25</v>
      </c>
      <c r="AR76" s="1">
        <v>0</v>
      </c>
      <c r="AS76" s="1">
        <v>2</v>
      </c>
      <c r="AT76" s="1">
        <v>1.75</v>
      </c>
      <c r="AU76" s="1">
        <v>0.5</v>
      </c>
      <c r="AV76" s="1">
        <v>0.25</v>
      </c>
      <c r="AW76" s="1">
        <v>50</v>
      </c>
      <c r="AX76" s="1">
        <v>3</v>
      </c>
      <c r="AY76" s="1">
        <v>0.75</v>
      </c>
      <c r="AZ76" s="1">
        <v>0.25</v>
      </c>
      <c r="BA76" s="1">
        <v>0</v>
      </c>
      <c r="BB76" s="1">
        <v>1</v>
      </c>
      <c r="BC76" s="1">
        <v>16.25</v>
      </c>
      <c r="BD76" s="1">
        <v>11.75</v>
      </c>
      <c r="BE76" s="1">
        <v>5.75</v>
      </c>
      <c r="BF76" s="1">
        <v>1</v>
      </c>
      <c r="BG76" s="1">
        <v>2.5</v>
      </c>
      <c r="BH76" s="1">
        <v>2</v>
      </c>
      <c r="BI76" s="1">
        <v>1.98</v>
      </c>
      <c r="BJ76" s="1">
        <v>20.75</v>
      </c>
      <c r="BK76" s="1">
        <v>16</v>
      </c>
      <c r="BL76" s="1">
        <v>77</v>
      </c>
      <c r="BM76" s="1">
        <v>17</v>
      </c>
      <c r="BN76" s="1">
        <v>10.75</v>
      </c>
      <c r="BO76" s="1">
        <v>63</v>
      </c>
      <c r="BP76" s="1">
        <v>8</v>
      </c>
      <c r="BQ76" s="1">
        <v>6</v>
      </c>
      <c r="BR76" s="1">
        <v>75</v>
      </c>
      <c r="BS76" s="1">
        <v>0</v>
      </c>
      <c r="BT76" s="1">
        <v>0</v>
      </c>
      <c r="BU76" s="1">
        <v>4</v>
      </c>
      <c r="BV76" s="1">
        <v>0</v>
      </c>
      <c r="BW76" s="1">
        <v>4</v>
      </c>
      <c r="BX76" s="1">
        <v>1.75</v>
      </c>
      <c r="BY76" s="1">
        <v>40.25</v>
      </c>
      <c r="BZ76" s="1">
        <v>2.5</v>
      </c>
      <c r="CA76" s="1">
        <v>1.5</v>
      </c>
      <c r="CB76" s="1">
        <v>5.75</v>
      </c>
      <c r="CC76" s="1">
        <v>0.75</v>
      </c>
      <c r="CD76" s="1">
        <v>0</v>
      </c>
      <c r="CE76" s="1">
        <v>2.25</v>
      </c>
      <c r="CF76" s="1">
        <v>0.25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4.8622429500000015</v>
      </c>
      <c r="CL76" s="1">
        <v>2</v>
      </c>
    </row>
    <row r="77" spans="1:90" x14ac:dyDescent="0.25">
      <c r="A77" s="1" t="s">
        <v>124</v>
      </c>
      <c r="B77" s="1">
        <v>4.9000000000000004</v>
      </c>
      <c r="C77" s="1">
        <v>8</v>
      </c>
      <c r="D77" s="1">
        <v>90</v>
      </c>
      <c r="E77" s="1">
        <v>0.09</v>
      </c>
      <c r="F77" s="1">
        <v>0</v>
      </c>
      <c r="G77" s="1">
        <v>0.1</v>
      </c>
      <c r="H77" s="1">
        <v>0</v>
      </c>
      <c r="I77" s="1">
        <v>0.88</v>
      </c>
      <c r="J77" s="1">
        <v>0</v>
      </c>
      <c r="K77" s="1">
        <v>0.5</v>
      </c>
      <c r="L77" s="1">
        <v>0.38</v>
      </c>
      <c r="M77" s="1">
        <v>0.12</v>
      </c>
      <c r="N77" s="1">
        <v>0.12</v>
      </c>
      <c r="O77" s="1">
        <v>0.05</v>
      </c>
      <c r="P77" s="1">
        <v>0.05</v>
      </c>
      <c r="Q77" s="1">
        <v>0</v>
      </c>
      <c r="R77" s="1">
        <v>0</v>
      </c>
      <c r="S77" s="1">
        <v>0</v>
      </c>
      <c r="T77" s="1">
        <v>0</v>
      </c>
      <c r="U77" s="1">
        <v>13.62</v>
      </c>
      <c r="V77" s="1">
        <v>8.3800000000000008</v>
      </c>
      <c r="W77" s="1">
        <v>62</v>
      </c>
      <c r="X77" s="1">
        <v>1.38</v>
      </c>
      <c r="Y77" s="1">
        <v>0</v>
      </c>
      <c r="Z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0.03</v>
      </c>
      <c r="AF77" s="1">
        <v>0</v>
      </c>
      <c r="AG77" s="1">
        <v>0</v>
      </c>
      <c r="AH77" s="1">
        <v>0</v>
      </c>
      <c r="AI77" s="1">
        <v>0</v>
      </c>
      <c r="AJ77" s="1">
        <v>0.12</v>
      </c>
      <c r="AK77" s="1">
        <v>8.6199999999999992</v>
      </c>
      <c r="AL77" s="1">
        <v>7.68</v>
      </c>
      <c r="AM77" s="1">
        <v>11.02</v>
      </c>
      <c r="AN77" s="1">
        <v>0.4</v>
      </c>
      <c r="AO77" s="1">
        <v>3</v>
      </c>
      <c r="AP77" s="1">
        <v>9</v>
      </c>
      <c r="AQ77" s="1">
        <v>9</v>
      </c>
      <c r="AR77" s="1">
        <v>0</v>
      </c>
      <c r="AS77" s="1">
        <v>2.12</v>
      </c>
      <c r="AT77" s="1">
        <v>2</v>
      </c>
      <c r="AU77" s="1">
        <v>1.75</v>
      </c>
      <c r="AV77" s="1">
        <v>0.88</v>
      </c>
      <c r="AW77" s="1">
        <v>50</v>
      </c>
      <c r="AX77" s="1">
        <v>4.12</v>
      </c>
      <c r="AY77" s="1">
        <v>2.25</v>
      </c>
      <c r="AZ77" s="1">
        <v>0.12</v>
      </c>
      <c r="BA77" s="1">
        <v>1.25</v>
      </c>
      <c r="BB77" s="1">
        <v>3.62</v>
      </c>
      <c r="BC77" s="1">
        <v>14.12</v>
      </c>
      <c r="BD77" s="1">
        <v>9</v>
      </c>
      <c r="BE77" s="1">
        <v>4.75</v>
      </c>
      <c r="BF77" s="1">
        <v>0.62</v>
      </c>
      <c r="BG77" s="1">
        <v>1.5</v>
      </c>
      <c r="BH77" s="1">
        <v>1.38</v>
      </c>
      <c r="BI77" s="1">
        <v>1.51</v>
      </c>
      <c r="BJ77" s="1">
        <v>34.5</v>
      </c>
      <c r="BK77" s="1">
        <v>25.88</v>
      </c>
      <c r="BL77" s="1">
        <v>75</v>
      </c>
      <c r="BM77" s="1">
        <v>23.25</v>
      </c>
      <c r="BN77" s="1">
        <v>14.38</v>
      </c>
      <c r="BO77" s="1">
        <v>62</v>
      </c>
      <c r="BP77" s="1">
        <v>13.62</v>
      </c>
      <c r="BQ77" s="1">
        <v>8.3800000000000008</v>
      </c>
      <c r="BR77" s="1">
        <v>62</v>
      </c>
      <c r="BS77" s="1">
        <v>0</v>
      </c>
      <c r="BT77" s="1">
        <v>0</v>
      </c>
      <c r="BU77" s="1">
        <v>8</v>
      </c>
      <c r="BV77" s="1">
        <v>0</v>
      </c>
      <c r="BW77" s="1">
        <v>0</v>
      </c>
      <c r="BX77" s="1">
        <v>0.38</v>
      </c>
      <c r="BY77" s="1">
        <v>49.75</v>
      </c>
      <c r="BZ77" s="1">
        <v>1.88</v>
      </c>
      <c r="CA77" s="1">
        <v>5.38</v>
      </c>
      <c r="CB77" s="1">
        <v>3.12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3.1747302200000007</v>
      </c>
      <c r="CL77" s="1">
        <v>2</v>
      </c>
    </row>
    <row r="78" spans="1:90" x14ac:dyDescent="0.25">
      <c r="A78" s="1" t="s">
        <v>139</v>
      </c>
      <c r="B78" s="1">
        <v>4.8</v>
      </c>
      <c r="C78" s="1">
        <v>5</v>
      </c>
      <c r="D78" s="1">
        <v>49</v>
      </c>
      <c r="E78" s="1">
        <v>0.2</v>
      </c>
      <c r="F78" s="1">
        <v>0</v>
      </c>
      <c r="G78" s="1">
        <v>0.2</v>
      </c>
      <c r="H78" s="1">
        <v>0</v>
      </c>
      <c r="I78" s="1">
        <v>1.6</v>
      </c>
      <c r="J78" s="1">
        <v>0.4</v>
      </c>
      <c r="K78" s="1">
        <v>0.4</v>
      </c>
      <c r="L78" s="1">
        <v>1.2</v>
      </c>
      <c r="M78" s="1">
        <v>0.2</v>
      </c>
      <c r="N78" s="1">
        <v>0</v>
      </c>
      <c r="O78" s="1">
        <v>0.14000000000000001</v>
      </c>
      <c r="P78" s="1">
        <v>0.14000000000000001</v>
      </c>
      <c r="Q78" s="1">
        <v>0</v>
      </c>
      <c r="R78" s="1">
        <v>0</v>
      </c>
      <c r="S78" s="1">
        <v>0</v>
      </c>
      <c r="T78" s="1">
        <v>0</v>
      </c>
      <c r="U78" s="1">
        <v>7.6</v>
      </c>
      <c r="V78" s="1">
        <v>6</v>
      </c>
      <c r="W78" s="1">
        <v>79</v>
      </c>
      <c r="X78" s="1">
        <v>0.6</v>
      </c>
      <c r="Y78" s="1">
        <v>0.6</v>
      </c>
      <c r="Z78" s="1">
        <v>100</v>
      </c>
      <c r="AA78" s="1">
        <v>0</v>
      </c>
      <c r="AB78" s="1">
        <v>0</v>
      </c>
      <c r="AC78" s="1">
        <v>0.6</v>
      </c>
      <c r="AD78" s="1">
        <v>0</v>
      </c>
      <c r="AE78" s="1">
        <v>0.05</v>
      </c>
      <c r="AF78" s="1">
        <v>0</v>
      </c>
      <c r="AG78" s="1">
        <v>0</v>
      </c>
      <c r="AH78" s="1">
        <v>0.2</v>
      </c>
      <c r="AI78" s="1">
        <v>0</v>
      </c>
      <c r="AJ78" s="1">
        <v>0</v>
      </c>
      <c r="AK78" s="1">
        <v>13</v>
      </c>
      <c r="AL78" s="1">
        <v>11.2</v>
      </c>
      <c r="AM78" s="1">
        <v>7.72</v>
      </c>
      <c r="AN78" s="1">
        <v>0.8</v>
      </c>
      <c r="AO78" s="1">
        <v>2.7</v>
      </c>
      <c r="AP78" s="1">
        <v>6.2</v>
      </c>
      <c r="AQ78" s="1">
        <v>6.2</v>
      </c>
      <c r="AR78" s="1">
        <v>0</v>
      </c>
      <c r="AS78" s="1">
        <v>1.2</v>
      </c>
      <c r="AT78" s="1">
        <v>1.8</v>
      </c>
      <c r="AU78" s="1">
        <v>1.2</v>
      </c>
      <c r="AV78" s="1">
        <v>0.8</v>
      </c>
      <c r="AW78" s="1">
        <v>67</v>
      </c>
      <c r="AX78" s="1">
        <v>4.4000000000000004</v>
      </c>
      <c r="AY78" s="1">
        <v>0.2</v>
      </c>
      <c r="AZ78" s="1">
        <v>0.4</v>
      </c>
      <c r="BA78" s="1">
        <v>0.4</v>
      </c>
      <c r="BB78" s="1">
        <v>1</v>
      </c>
      <c r="BC78" s="1">
        <v>14.8</v>
      </c>
      <c r="BD78" s="1">
        <v>9.6</v>
      </c>
      <c r="BE78" s="1">
        <v>5</v>
      </c>
      <c r="BF78" s="1">
        <v>1</v>
      </c>
      <c r="BG78" s="1">
        <v>1.8</v>
      </c>
      <c r="BH78" s="1">
        <v>2</v>
      </c>
      <c r="BI78" s="1">
        <v>1.78</v>
      </c>
      <c r="BJ78" s="1">
        <v>21.2</v>
      </c>
      <c r="BK78" s="1">
        <v>16.8</v>
      </c>
      <c r="BL78" s="1">
        <v>79</v>
      </c>
      <c r="BM78" s="1">
        <v>13.4</v>
      </c>
      <c r="BN78" s="1">
        <v>11</v>
      </c>
      <c r="BO78" s="1">
        <v>82</v>
      </c>
      <c r="BP78" s="1">
        <v>7.6</v>
      </c>
      <c r="BQ78" s="1">
        <v>6</v>
      </c>
      <c r="BR78" s="1">
        <v>79</v>
      </c>
      <c r="BS78" s="1">
        <v>0.2</v>
      </c>
      <c r="BT78" s="1">
        <v>0</v>
      </c>
      <c r="BU78" s="1">
        <v>2</v>
      </c>
      <c r="BV78" s="1">
        <v>3</v>
      </c>
      <c r="BW78" s="1">
        <v>1</v>
      </c>
      <c r="BX78" s="1">
        <v>0</v>
      </c>
      <c r="BY78" s="1">
        <v>27.4</v>
      </c>
      <c r="BZ78" s="1">
        <v>0.8</v>
      </c>
      <c r="CA78" s="1">
        <v>1.4</v>
      </c>
      <c r="CB78" s="1">
        <v>2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3.5207104299999989</v>
      </c>
      <c r="CL78" s="1">
        <v>2</v>
      </c>
    </row>
    <row r="79" spans="1:90" x14ac:dyDescent="0.25">
      <c r="A79" s="1" t="s">
        <v>71</v>
      </c>
      <c r="B79" s="1">
        <v>5.7</v>
      </c>
      <c r="C79" s="1">
        <v>1</v>
      </c>
      <c r="D79" s="1">
        <v>17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100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0.4</v>
      </c>
      <c r="AM79" s="1">
        <v>2.2000000000000002</v>
      </c>
      <c r="AN79" s="1">
        <v>0</v>
      </c>
      <c r="AO79" s="1">
        <v>1.5</v>
      </c>
      <c r="AP79" s="1">
        <v>2</v>
      </c>
      <c r="AQ79" s="1">
        <v>2</v>
      </c>
      <c r="AR79" s="1">
        <v>0</v>
      </c>
      <c r="AS79" s="1">
        <v>1</v>
      </c>
      <c r="AT79" s="1">
        <v>1</v>
      </c>
      <c r="AU79" s="1">
        <v>1</v>
      </c>
      <c r="AV79" s="1">
        <v>1</v>
      </c>
      <c r="AW79" s="1">
        <v>100</v>
      </c>
      <c r="AX79" s="1">
        <v>1</v>
      </c>
      <c r="AY79" s="1">
        <v>0</v>
      </c>
      <c r="AZ79" s="1">
        <v>0</v>
      </c>
      <c r="BA79" s="1">
        <v>0</v>
      </c>
      <c r="BB79" s="1">
        <v>0</v>
      </c>
      <c r="BC79" s="1">
        <v>10</v>
      </c>
      <c r="BD79" s="1">
        <v>9</v>
      </c>
      <c r="BE79" s="1">
        <v>4</v>
      </c>
      <c r="BF79" s="1">
        <v>0</v>
      </c>
      <c r="BG79" s="1">
        <v>1</v>
      </c>
      <c r="BH79" s="1">
        <v>4</v>
      </c>
      <c r="BI79" s="1">
        <v>2.34</v>
      </c>
      <c r="BJ79" s="1">
        <v>7</v>
      </c>
      <c r="BK79" s="1">
        <v>6</v>
      </c>
      <c r="BL79" s="1">
        <v>86</v>
      </c>
      <c r="BM79" s="1">
        <v>5</v>
      </c>
      <c r="BN79" s="1">
        <v>4</v>
      </c>
      <c r="BO79" s="1">
        <v>80</v>
      </c>
      <c r="BP79" s="1">
        <v>1</v>
      </c>
      <c r="BQ79" s="1">
        <v>1</v>
      </c>
      <c r="BR79" s="1">
        <v>100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14</v>
      </c>
      <c r="BZ79" s="1">
        <v>1</v>
      </c>
      <c r="CA79" s="1">
        <v>0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4.1537324600000014</v>
      </c>
      <c r="CL79" s="1">
        <v>2</v>
      </c>
    </row>
    <row r="80" spans="1:90" x14ac:dyDescent="0.25">
      <c r="A80" s="1" t="s">
        <v>177</v>
      </c>
      <c r="B80" s="1">
        <v>4.4000000000000004</v>
      </c>
      <c r="C80" s="1">
        <v>6</v>
      </c>
      <c r="D80" s="1">
        <v>76.67</v>
      </c>
      <c r="E80" s="1">
        <v>0.05</v>
      </c>
      <c r="F80" s="1">
        <v>0.12</v>
      </c>
      <c r="G80" s="1">
        <v>0.1</v>
      </c>
      <c r="H80" s="1">
        <v>1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12.17</v>
      </c>
      <c r="V80" s="1">
        <v>9.33</v>
      </c>
      <c r="W80" s="1">
        <v>77</v>
      </c>
      <c r="X80" s="1">
        <v>2.5</v>
      </c>
      <c r="Y80" s="1">
        <v>0.33</v>
      </c>
      <c r="Z80" s="1">
        <v>13</v>
      </c>
      <c r="AA80" s="1">
        <v>1.83</v>
      </c>
      <c r="AB80" s="1">
        <v>0.5</v>
      </c>
      <c r="AC80" s="1">
        <v>1</v>
      </c>
      <c r="AD80" s="1">
        <v>0</v>
      </c>
      <c r="AE80" s="1">
        <v>0.04</v>
      </c>
      <c r="AF80" s="1">
        <v>0.17</v>
      </c>
      <c r="AG80" s="1">
        <v>0</v>
      </c>
      <c r="AH80" s="1">
        <v>0.17</v>
      </c>
      <c r="AI80" s="1">
        <v>0</v>
      </c>
      <c r="AJ80" s="1">
        <v>0.17</v>
      </c>
      <c r="AK80" s="1">
        <v>2.83</v>
      </c>
      <c r="AL80" s="1">
        <v>15.37</v>
      </c>
      <c r="AM80" s="1">
        <v>14.9</v>
      </c>
      <c r="AN80" s="1">
        <v>0.2</v>
      </c>
      <c r="AO80" s="1">
        <v>2.5</v>
      </c>
      <c r="AP80" s="1">
        <v>12.33</v>
      </c>
      <c r="AQ80" s="1">
        <v>13.83</v>
      </c>
      <c r="AR80" s="1">
        <v>0</v>
      </c>
      <c r="AS80" s="1">
        <v>2.33</v>
      </c>
      <c r="AT80" s="1">
        <v>1.33</v>
      </c>
      <c r="AU80" s="1">
        <v>2</v>
      </c>
      <c r="AV80" s="1">
        <v>1.33</v>
      </c>
      <c r="AW80" s="1">
        <v>67</v>
      </c>
      <c r="AX80" s="1">
        <v>5.17</v>
      </c>
      <c r="AY80" s="1">
        <v>1.17</v>
      </c>
      <c r="AZ80" s="1">
        <v>0.33</v>
      </c>
      <c r="BA80" s="1">
        <v>0.67</v>
      </c>
      <c r="BB80" s="1">
        <v>2.17</v>
      </c>
      <c r="BC80" s="1">
        <v>12.33</v>
      </c>
      <c r="BD80" s="1">
        <v>9.33</v>
      </c>
      <c r="BE80" s="1">
        <v>4.5</v>
      </c>
      <c r="BF80" s="1">
        <v>1</v>
      </c>
      <c r="BG80" s="1">
        <v>2.67</v>
      </c>
      <c r="BH80" s="1">
        <v>2</v>
      </c>
      <c r="BI80" s="1">
        <v>1.63</v>
      </c>
      <c r="BJ80" s="1">
        <v>41.5</v>
      </c>
      <c r="BK80" s="1">
        <v>34.83</v>
      </c>
      <c r="BL80" s="1">
        <v>84</v>
      </c>
      <c r="BM80" s="1">
        <v>24.5</v>
      </c>
      <c r="BN80" s="1">
        <v>17.5</v>
      </c>
      <c r="BO80" s="1">
        <v>71</v>
      </c>
      <c r="BP80" s="1">
        <v>12.17</v>
      </c>
      <c r="BQ80" s="1">
        <v>9.33</v>
      </c>
      <c r="BR80" s="1">
        <v>77</v>
      </c>
      <c r="BS80" s="1">
        <v>0.5</v>
      </c>
      <c r="BT80" s="1">
        <v>0</v>
      </c>
      <c r="BU80" s="1">
        <v>5</v>
      </c>
      <c r="BV80" s="1">
        <v>1</v>
      </c>
      <c r="BW80" s="1">
        <v>1</v>
      </c>
      <c r="BX80" s="1">
        <v>1.33</v>
      </c>
      <c r="BY80" s="1">
        <v>58.5</v>
      </c>
      <c r="BZ80" s="1">
        <v>0</v>
      </c>
      <c r="CA80" s="1">
        <v>6.67</v>
      </c>
      <c r="CB80" s="1">
        <v>3.5</v>
      </c>
      <c r="CC80" s="1">
        <v>0.33</v>
      </c>
      <c r="CD80" s="1">
        <v>0</v>
      </c>
      <c r="CE80" s="1">
        <v>1.33</v>
      </c>
      <c r="CF80" s="1">
        <v>0</v>
      </c>
      <c r="CG80" s="1">
        <v>0.17</v>
      </c>
      <c r="CH80" s="1">
        <v>0</v>
      </c>
      <c r="CI80" s="1">
        <v>0</v>
      </c>
      <c r="CJ80" s="1">
        <v>0</v>
      </c>
      <c r="CK80" s="1">
        <f t="shared" si="1"/>
        <v>3.023568870000001</v>
      </c>
      <c r="CL80" s="1">
        <v>2</v>
      </c>
    </row>
    <row r="81" spans="1:90" x14ac:dyDescent="0.25">
      <c r="A81" s="1" t="s">
        <v>211</v>
      </c>
      <c r="B81" s="1">
        <v>4.9000000000000004</v>
      </c>
      <c r="C81" s="1">
        <v>12</v>
      </c>
      <c r="D81" s="1">
        <v>54.67</v>
      </c>
      <c r="E81" s="1">
        <v>0.05</v>
      </c>
      <c r="F81" s="1">
        <v>0.1</v>
      </c>
      <c r="G81" s="1">
        <v>0.1</v>
      </c>
      <c r="H81" s="1">
        <v>1</v>
      </c>
      <c r="I81" s="1">
        <v>0.25</v>
      </c>
      <c r="J81" s="1">
        <v>0</v>
      </c>
      <c r="K81" s="1">
        <v>0.08</v>
      </c>
      <c r="L81" s="1">
        <v>0.17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10.17</v>
      </c>
      <c r="V81" s="1">
        <v>6.58</v>
      </c>
      <c r="W81" s="1">
        <v>65</v>
      </c>
      <c r="X81" s="1">
        <v>4.25</v>
      </c>
      <c r="Y81" s="1">
        <v>1.5</v>
      </c>
      <c r="Z81" s="1">
        <v>35</v>
      </c>
      <c r="AA81" s="1">
        <v>2.42</v>
      </c>
      <c r="AB81" s="1">
        <v>0.75</v>
      </c>
      <c r="AC81" s="1">
        <v>1.42</v>
      </c>
      <c r="AD81" s="1">
        <v>0</v>
      </c>
      <c r="AE81" s="1">
        <v>0.05</v>
      </c>
      <c r="AF81" s="1">
        <v>0.08</v>
      </c>
      <c r="AG81" s="1">
        <v>0</v>
      </c>
      <c r="AH81" s="1">
        <v>0</v>
      </c>
      <c r="AI81" s="1">
        <v>0</v>
      </c>
      <c r="AJ81" s="1">
        <v>0</v>
      </c>
      <c r="AK81" s="1">
        <v>3.33</v>
      </c>
      <c r="AL81" s="1">
        <v>21.91</v>
      </c>
      <c r="AM81" s="1">
        <v>9.6300000000000008</v>
      </c>
      <c r="AN81" s="1">
        <v>0.2</v>
      </c>
      <c r="AO81" s="1">
        <v>2.5</v>
      </c>
      <c r="AP81" s="1">
        <v>9.25</v>
      </c>
      <c r="AQ81" s="1">
        <v>10</v>
      </c>
      <c r="AR81" s="1">
        <v>0.17</v>
      </c>
      <c r="AS81" s="1">
        <v>2</v>
      </c>
      <c r="AT81" s="1">
        <v>1.25</v>
      </c>
      <c r="AU81" s="1">
        <v>0.92</v>
      </c>
      <c r="AV81" s="1">
        <v>0.5</v>
      </c>
      <c r="AW81" s="1">
        <v>54</v>
      </c>
      <c r="AX81" s="1">
        <v>2.83</v>
      </c>
      <c r="AY81" s="1">
        <v>0.33</v>
      </c>
      <c r="AZ81" s="1">
        <v>0.17</v>
      </c>
      <c r="BA81" s="1">
        <v>0.67</v>
      </c>
      <c r="BB81" s="1">
        <v>1.17</v>
      </c>
      <c r="BC81" s="1">
        <v>10.42</v>
      </c>
      <c r="BD81" s="1">
        <v>5.75</v>
      </c>
      <c r="BE81" s="1">
        <v>4.33</v>
      </c>
      <c r="BF81" s="1">
        <v>0.75</v>
      </c>
      <c r="BG81" s="1">
        <v>2.08</v>
      </c>
      <c r="BH81" s="1">
        <v>1.33</v>
      </c>
      <c r="BI81" s="1">
        <v>1.2</v>
      </c>
      <c r="BJ81" s="1">
        <v>27.08</v>
      </c>
      <c r="BK81" s="1">
        <v>21.58</v>
      </c>
      <c r="BL81" s="1">
        <v>80</v>
      </c>
      <c r="BM81" s="1">
        <v>20.67</v>
      </c>
      <c r="BN81" s="1">
        <v>13.17</v>
      </c>
      <c r="BO81" s="1">
        <v>64</v>
      </c>
      <c r="BP81" s="1">
        <v>10.17</v>
      </c>
      <c r="BQ81" s="1">
        <v>6.58</v>
      </c>
      <c r="BR81" s="1">
        <v>65</v>
      </c>
      <c r="BS81" s="1">
        <v>0</v>
      </c>
      <c r="BT81" s="1">
        <v>0</v>
      </c>
      <c r="BU81" s="1">
        <v>7</v>
      </c>
      <c r="BV81" s="1">
        <v>5</v>
      </c>
      <c r="BW81" s="1">
        <v>3</v>
      </c>
      <c r="BX81" s="1">
        <v>0.5</v>
      </c>
      <c r="BY81" s="1">
        <v>39.25</v>
      </c>
      <c r="BZ81" s="1">
        <v>0.57999999999999996</v>
      </c>
      <c r="CA81" s="1">
        <v>5</v>
      </c>
      <c r="CB81" s="1">
        <v>6.17</v>
      </c>
      <c r="CC81" s="1">
        <v>0.08</v>
      </c>
      <c r="CD81" s="1">
        <v>0</v>
      </c>
      <c r="CE81" s="1">
        <v>2.17</v>
      </c>
      <c r="CF81" s="1">
        <v>0.33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3.7275335100000007</v>
      </c>
      <c r="CL81" s="1">
        <v>1.5</v>
      </c>
    </row>
    <row r="82" spans="1:90" x14ac:dyDescent="0.25">
      <c r="A82" s="1" t="s">
        <v>189</v>
      </c>
      <c r="B82" s="1">
        <v>5.5</v>
      </c>
      <c r="C82" s="1">
        <v>17</v>
      </c>
      <c r="D82" s="1">
        <v>78.709999999999994</v>
      </c>
      <c r="E82" s="1">
        <v>0.2</v>
      </c>
      <c r="F82" s="1">
        <v>0.26</v>
      </c>
      <c r="G82" s="1">
        <v>0.3</v>
      </c>
      <c r="H82" s="1">
        <v>5</v>
      </c>
      <c r="I82" s="1">
        <v>1.35</v>
      </c>
      <c r="J82" s="1">
        <v>0.53</v>
      </c>
      <c r="K82" s="1">
        <v>1.1200000000000001</v>
      </c>
      <c r="L82" s="1">
        <v>0.24</v>
      </c>
      <c r="M82" s="1">
        <v>0.18</v>
      </c>
      <c r="N82" s="1">
        <v>0.06</v>
      </c>
      <c r="O82" s="1">
        <v>0.15</v>
      </c>
      <c r="P82" s="1">
        <v>0.15</v>
      </c>
      <c r="Q82" s="1">
        <v>0.12</v>
      </c>
      <c r="R82" s="1">
        <v>0.12</v>
      </c>
      <c r="S82" s="1">
        <v>0</v>
      </c>
      <c r="T82" s="1">
        <v>0</v>
      </c>
      <c r="U82" s="1">
        <v>9.82</v>
      </c>
      <c r="V82" s="1">
        <v>5.41</v>
      </c>
      <c r="W82" s="1">
        <v>55</v>
      </c>
      <c r="X82" s="1">
        <v>4.12</v>
      </c>
      <c r="Y82" s="1">
        <v>0.59</v>
      </c>
      <c r="Z82" s="1">
        <v>14</v>
      </c>
      <c r="AA82" s="1">
        <v>1</v>
      </c>
      <c r="AB82" s="1">
        <v>0.28999999999999998</v>
      </c>
      <c r="AC82" s="1">
        <v>0.65</v>
      </c>
      <c r="AD82" s="1">
        <v>0.12</v>
      </c>
      <c r="AE82" s="1">
        <v>0.1</v>
      </c>
      <c r="AF82" s="1">
        <v>0.18</v>
      </c>
      <c r="AG82" s="1">
        <v>0</v>
      </c>
      <c r="AH82" s="1">
        <v>0.28999999999999998</v>
      </c>
      <c r="AI82" s="1">
        <v>0</v>
      </c>
      <c r="AJ82" s="1">
        <v>0.28999999999999998</v>
      </c>
      <c r="AK82" s="1">
        <v>18.350000000000001</v>
      </c>
      <c r="AL82" s="1">
        <v>11.07</v>
      </c>
      <c r="AM82" s="1">
        <v>15.18</v>
      </c>
      <c r="AN82" s="1">
        <v>1.1000000000000001</v>
      </c>
      <c r="AO82" s="1">
        <v>3.4</v>
      </c>
      <c r="AP82" s="1">
        <v>7.24</v>
      </c>
      <c r="AQ82" s="1">
        <v>10.94</v>
      </c>
      <c r="AR82" s="1">
        <v>0.28999999999999998</v>
      </c>
      <c r="AS82" s="1">
        <v>3.24</v>
      </c>
      <c r="AT82" s="1">
        <v>1.24</v>
      </c>
      <c r="AU82" s="1">
        <v>2.35</v>
      </c>
      <c r="AV82" s="1">
        <v>1.1200000000000001</v>
      </c>
      <c r="AW82" s="1">
        <v>48</v>
      </c>
      <c r="AX82" s="1">
        <v>6.65</v>
      </c>
      <c r="AY82" s="1">
        <v>1.06</v>
      </c>
      <c r="AZ82" s="1">
        <v>0.12</v>
      </c>
      <c r="BA82" s="1">
        <v>0.82</v>
      </c>
      <c r="BB82" s="1">
        <v>2</v>
      </c>
      <c r="BC82" s="1">
        <v>12.47</v>
      </c>
      <c r="BD82" s="1">
        <v>7.18</v>
      </c>
      <c r="BE82" s="1">
        <v>4.47</v>
      </c>
      <c r="BF82" s="1">
        <v>0.76</v>
      </c>
      <c r="BG82" s="1">
        <v>2.71</v>
      </c>
      <c r="BH82" s="1">
        <v>1.71</v>
      </c>
      <c r="BI82" s="1">
        <v>1.37</v>
      </c>
      <c r="BJ82" s="1">
        <v>24.59</v>
      </c>
      <c r="BK82" s="1">
        <v>15.12</v>
      </c>
      <c r="BL82" s="1">
        <v>61</v>
      </c>
      <c r="BM82" s="1">
        <v>19.41</v>
      </c>
      <c r="BN82" s="1">
        <v>9.5299999999999994</v>
      </c>
      <c r="BO82" s="1">
        <v>49</v>
      </c>
      <c r="BP82" s="1">
        <v>9.82</v>
      </c>
      <c r="BQ82" s="1">
        <v>5.41</v>
      </c>
      <c r="BR82" s="1">
        <v>55</v>
      </c>
      <c r="BS82" s="1">
        <v>0.24</v>
      </c>
      <c r="BT82" s="1">
        <v>0.12</v>
      </c>
      <c r="BU82" s="1">
        <v>16</v>
      </c>
      <c r="BV82" s="1">
        <v>1</v>
      </c>
      <c r="BW82" s="1">
        <v>7</v>
      </c>
      <c r="BX82" s="1">
        <v>0.88</v>
      </c>
      <c r="BY82" s="1">
        <v>43.82</v>
      </c>
      <c r="BZ82" s="1">
        <v>2.2400000000000002</v>
      </c>
      <c r="CA82" s="1">
        <v>4.6500000000000004</v>
      </c>
      <c r="CB82" s="1">
        <v>4.9400000000000004</v>
      </c>
      <c r="CC82" s="1">
        <v>0.24</v>
      </c>
      <c r="CD82" s="1">
        <v>0</v>
      </c>
      <c r="CE82" s="1">
        <v>0.82</v>
      </c>
      <c r="CF82" s="1">
        <v>0</v>
      </c>
      <c r="CG82" s="1">
        <v>0.06</v>
      </c>
      <c r="CH82" s="1">
        <v>0</v>
      </c>
      <c r="CI82" s="1">
        <v>0</v>
      </c>
      <c r="CJ82" s="1">
        <v>0</v>
      </c>
      <c r="CK82" s="1">
        <f t="shared" si="1"/>
        <v>4.0867076699999991</v>
      </c>
      <c r="CL82" s="1">
        <v>1.5</v>
      </c>
    </row>
    <row r="83" spans="1:90" x14ac:dyDescent="0.25">
      <c r="A83" s="1" t="s">
        <v>61</v>
      </c>
      <c r="B83" s="1">
        <v>5.0999999999999996</v>
      </c>
      <c r="C83" s="1">
        <v>9</v>
      </c>
      <c r="D83" s="1">
        <v>7.11</v>
      </c>
      <c r="E83" s="1">
        <v>0.01</v>
      </c>
      <c r="F83" s="1">
        <v>0</v>
      </c>
      <c r="G83" s="1">
        <v>0</v>
      </c>
      <c r="H83" s="1">
        <v>0</v>
      </c>
      <c r="I83" s="1">
        <v>0.33</v>
      </c>
      <c r="J83" s="1">
        <v>0</v>
      </c>
      <c r="K83" s="1">
        <v>0.22</v>
      </c>
      <c r="L83" s="1">
        <v>0.11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2.44</v>
      </c>
      <c r="V83" s="1">
        <v>2.11</v>
      </c>
      <c r="W83" s="1">
        <v>86</v>
      </c>
      <c r="X83" s="1">
        <v>0.78</v>
      </c>
      <c r="Y83" s="1">
        <v>0.22</v>
      </c>
      <c r="Z83" s="1">
        <v>28</v>
      </c>
      <c r="AA83" s="1">
        <v>0</v>
      </c>
      <c r="AB83" s="1">
        <v>0</v>
      </c>
      <c r="AC83" s="1">
        <v>0.22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3.89</v>
      </c>
      <c r="AL83" s="1">
        <v>3.78</v>
      </c>
      <c r="AM83" s="1">
        <v>1.38</v>
      </c>
      <c r="AN83" s="1">
        <v>0.1</v>
      </c>
      <c r="AO83" s="1">
        <v>1.7</v>
      </c>
      <c r="AP83" s="1">
        <v>3.33</v>
      </c>
      <c r="AQ83" s="1">
        <v>3.33</v>
      </c>
      <c r="AR83" s="1">
        <v>0</v>
      </c>
      <c r="AS83" s="1">
        <v>1</v>
      </c>
      <c r="AT83" s="1">
        <v>0.11</v>
      </c>
      <c r="AU83" s="1">
        <v>0.11</v>
      </c>
      <c r="AV83" s="1">
        <v>0.11</v>
      </c>
      <c r="AW83" s="1">
        <v>100</v>
      </c>
      <c r="AX83" s="1">
        <v>0.22</v>
      </c>
      <c r="AY83" s="1">
        <v>0</v>
      </c>
      <c r="AZ83" s="1">
        <v>0</v>
      </c>
      <c r="BA83" s="1">
        <v>0</v>
      </c>
      <c r="BB83" s="1">
        <v>0</v>
      </c>
      <c r="BC83" s="1">
        <v>12.78</v>
      </c>
      <c r="BD83" s="1">
        <v>8.11</v>
      </c>
      <c r="BE83" s="1">
        <v>4.1100000000000003</v>
      </c>
      <c r="BF83" s="1">
        <v>0.44</v>
      </c>
      <c r="BG83" s="1">
        <v>2.2200000000000002</v>
      </c>
      <c r="BH83" s="1">
        <v>1.44</v>
      </c>
      <c r="BI83" s="1">
        <v>1.26</v>
      </c>
      <c r="BJ83" s="1">
        <v>4</v>
      </c>
      <c r="BK83" s="1">
        <v>3.33</v>
      </c>
      <c r="BL83" s="1">
        <v>83</v>
      </c>
      <c r="BM83" s="1">
        <v>3.89</v>
      </c>
      <c r="BN83" s="1">
        <v>2.78</v>
      </c>
      <c r="BO83" s="1">
        <v>71</v>
      </c>
      <c r="BP83" s="1">
        <v>2.44</v>
      </c>
      <c r="BQ83" s="1">
        <v>2.11</v>
      </c>
      <c r="BR83" s="1">
        <v>86</v>
      </c>
      <c r="BS83" s="1">
        <v>0</v>
      </c>
      <c r="BT83" s="1">
        <v>0</v>
      </c>
      <c r="BU83" s="1">
        <v>0</v>
      </c>
      <c r="BV83" s="1">
        <v>9</v>
      </c>
      <c r="BW83" s="1">
        <v>0</v>
      </c>
      <c r="BX83" s="1">
        <v>0.22</v>
      </c>
      <c r="BY83" s="1">
        <v>6.33</v>
      </c>
      <c r="BZ83" s="1">
        <v>0.89</v>
      </c>
      <c r="CA83" s="1">
        <v>0.44</v>
      </c>
      <c r="CB83" s="1">
        <v>0.56000000000000005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4.2123238600000015</v>
      </c>
      <c r="CL83" s="1">
        <v>1</v>
      </c>
    </row>
    <row r="84" spans="1:90" x14ac:dyDescent="0.25">
      <c r="A84" s="1" t="s">
        <v>62</v>
      </c>
      <c r="B84" s="1">
        <v>4.8</v>
      </c>
      <c r="C84" s="1">
        <v>9</v>
      </c>
      <c r="D84" s="1">
        <v>82</v>
      </c>
      <c r="E84" s="1">
        <v>0.06</v>
      </c>
      <c r="F84" s="1">
        <v>0.06</v>
      </c>
      <c r="G84" s="1">
        <v>0.1</v>
      </c>
      <c r="H84" s="1">
        <v>1</v>
      </c>
      <c r="I84" s="1">
        <v>0.89</v>
      </c>
      <c r="J84" s="1">
        <v>0</v>
      </c>
      <c r="K84" s="1">
        <v>0.44</v>
      </c>
      <c r="L84" s="1">
        <v>0.44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17</v>
      </c>
      <c r="V84" s="1">
        <v>14.11</v>
      </c>
      <c r="W84" s="1">
        <v>83</v>
      </c>
      <c r="X84" s="1">
        <v>0.33</v>
      </c>
      <c r="Y84" s="1">
        <v>0.11</v>
      </c>
      <c r="Z84" s="1">
        <v>33</v>
      </c>
      <c r="AA84" s="1">
        <v>0</v>
      </c>
      <c r="AB84" s="1">
        <v>0</v>
      </c>
      <c r="AC84" s="1">
        <v>0.89</v>
      </c>
      <c r="AD84" s="1">
        <v>0.11</v>
      </c>
      <c r="AE84" s="1">
        <v>0.09</v>
      </c>
      <c r="AF84" s="1">
        <v>0.11</v>
      </c>
      <c r="AG84" s="1">
        <v>0</v>
      </c>
      <c r="AH84" s="1">
        <v>0.33</v>
      </c>
      <c r="AI84" s="1">
        <v>0.11</v>
      </c>
      <c r="AJ84" s="1">
        <v>0.33</v>
      </c>
      <c r="AK84" s="1">
        <v>8.7799999999999994</v>
      </c>
      <c r="AL84" s="1">
        <v>15.36</v>
      </c>
      <c r="AM84" s="1">
        <v>13.29</v>
      </c>
      <c r="AN84" s="1">
        <v>0.4</v>
      </c>
      <c r="AO84" s="1">
        <v>2.7</v>
      </c>
      <c r="AP84" s="1">
        <v>11.11</v>
      </c>
      <c r="AQ84" s="1">
        <v>11.11</v>
      </c>
      <c r="AR84" s="1">
        <v>0</v>
      </c>
      <c r="AS84" s="1">
        <v>1.89</v>
      </c>
      <c r="AT84" s="1">
        <v>1.44</v>
      </c>
      <c r="AU84" s="1">
        <v>1.78</v>
      </c>
      <c r="AV84" s="1">
        <v>1.1100000000000001</v>
      </c>
      <c r="AW84" s="1">
        <v>62</v>
      </c>
      <c r="AX84" s="1">
        <v>5.78</v>
      </c>
      <c r="AY84" s="1">
        <v>0.44</v>
      </c>
      <c r="AZ84" s="1">
        <v>0.33</v>
      </c>
      <c r="BA84" s="1">
        <v>0.78</v>
      </c>
      <c r="BB84" s="1">
        <v>1.56</v>
      </c>
      <c r="BC84" s="1">
        <v>11.89</v>
      </c>
      <c r="BD84" s="1">
        <v>7.33</v>
      </c>
      <c r="BE84" s="1">
        <v>4.22</v>
      </c>
      <c r="BF84" s="1">
        <v>0.67</v>
      </c>
      <c r="BG84" s="1">
        <v>2.11</v>
      </c>
      <c r="BH84" s="1">
        <v>2.11</v>
      </c>
      <c r="BI84" s="1">
        <v>1.47</v>
      </c>
      <c r="BJ84" s="1">
        <v>54.11</v>
      </c>
      <c r="BK84" s="1">
        <v>46.11</v>
      </c>
      <c r="BL84" s="1">
        <v>85</v>
      </c>
      <c r="BM84" s="1">
        <v>32</v>
      </c>
      <c r="BN84" s="1">
        <v>26.89</v>
      </c>
      <c r="BO84" s="1">
        <v>84</v>
      </c>
      <c r="BP84" s="1">
        <v>17</v>
      </c>
      <c r="BQ84" s="1">
        <v>14.11</v>
      </c>
      <c r="BR84" s="1">
        <v>83</v>
      </c>
      <c r="BS84" s="1">
        <v>0.44</v>
      </c>
      <c r="BT84" s="1">
        <v>0.33</v>
      </c>
      <c r="BU84" s="1">
        <v>9</v>
      </c>
      <c r="BV84" s="1">
        <v>0</v>
      </c>
      <c r="BW84" s="1">
        <v>2</v>
      </c>
      <c r="BX84" s="1">
        <v>0.44</v>
      </c>
      <c r="BY84" s="1">
        <v>63.78</v>
      </c>
      <c r="BZ84" s="1">
        <v>1</v>
      </c>
      <c r="CA84" s="1">
        <v>8.56</v>
      </c>
      <c r="CB84" s="1">
        <v>1.56</v>
      </c>
      <c r="CC84" s="1">
        <v>0.11</v>
      </c>
      <c r="CD84" s="1">
        <v>0</v>
      </c>
      <c r="CE84" s="1">
        <v>0</v>
      </c>
      <c r="CF84" s="1">
        <v>0</v>
      </c>
      <c r="CG84" s="1">
        <v>0.11</v>
      </c>
      <c r="CH84" s="1">
        <v>0</v>
      </c>
      <c r="CI84" s="1">
        <v>0</v>
      </c>
      <c r="CJ84" s="1">
        <v>0</v>
      </c>
      <c r="CK84" s="1">
        <f t="shared" si="1"/>
        <v>3.1646138000000015</v>
      </c>
      <c r="CL84" s="1">
        <v>1</v>
      </c>
    </row>
    <row r="85" spans="1:90" x14ac:dyDescent="0.25">
      <c r="A85" s="1" t="s">
        <v>72</v>
      </c>
      <c r="B85" s="1">
        <v>5.6</v>
      </c>
      <c r="C85" s="1">
        <v>17</v>
      </c>
      <c r="D85" s="1">
        <v>59.53</v>
      </c>
      <c r="E85" s="1">
        <v>0.21</v>
      </c>
      <c r="F85" s="1">
        <v>0.09</v>
      </c>
      <c r="G85" s="1">
        <v>0.2</v>
      </c>
      <c r="H85" s="1">
        <v>1</v>
      </c>
      <c r="I85" s="1">
        <v>1.24</v>
      </c>
      <c r="J85" s="1">
        <v>0.24</v>
      </c>
      <c r="K85" s="1">
        <v>0.53</v>
      </c>
      <c r="L85" s="1">
        <v>0.71</v>
      </c>
      <c r="M85" s="1">
        <v>0.18</v>
      </c>
      <c r="N85" s="1">
        <v>0</v>
      </c>
      <c r="O85" s="1">
        <v>0.11</v>
      </c>
      <c r="P85" s="1">
        <v>0.11</v>
      </c>
      <c r="Q85" s="1">
        <v>0</v>
      </c>
      <c r="R85" s="1">
        <v>0</v>
      </c>
      <c r="S85" s="1">
        <v>0</v>
      </c>
      <c r="T85" s="1">
        <v>0</v>
      </c>
      <c r="U85" s="1">
        <v>8.2899999999999991</v>
      </c>
      <c r="V85" s="1">
        <v>6.24</v>
      </c>
      <c r="W85" s="1">
        <v>75</v>
      </c>
      <c r="X85" s="1">
        <v>2</v>
      </c>
      <c r="Y85" s="1">
        <v>0.53</v>
      </c>
      <c r="Z85" s="1">
        <v>27</v>
      </c>
      <c r="AA85" s="1">
        <v>0</v>
      </c>
      <c r="AB85" s="1">
        <v>0</v>
      </c>
      <c r="AC85" s="1">
        <v>1.06</v>
      </c>
      <c r="AD85" s="1">
        <v>0.12</v>
      </c>
      <c r="AE85" s="1">
        <v>0.12</v>
      </c>
      <c r="AF85" s="1">
        <v>0.06</v>
      </c>
      <c r="AG85" s="1">
        <v>0</v>
      </c>
      <c r="AH85" s="1">
        <v>0</v>
      </c>
      <c r="AI85" s="1">
        <v>0</v>
      </c>
      <c r="AJ85" s="1">
        <v>0.28999999999999998</v>
      </c>
      <c r="AK85" s="1">
        <v>16.29</v>
      </c>
      <c r="AL85" s="1">
        <v>15.74</v>
      </c>
      <c r="AM85" s="1">
        <v>9.3800000000000008</v>
      </c>
      <c r="AN85" s="1">
        <v>0.9</v>
      </c>
      <c r="AO85" s="1">
        <v>3.3</v>
      </c>
      <c r="AP85" s="1">
        <v>8.06</v>
      </c>
      <c r="AQ85" s="1">
        <v>8.59</v>
      </c>
      <c r="AR85" s="1">
        <v>0</v>
      </c>
      <c r="AS85" s="1">
        <v>2.12</v>
      </c>
      <c r="AT85" s="1">
        <v>0.53</v>
      </c>
      <c r="AU85" s="1">
        <v>0.47</v>
      </c>
      <c r="AV85" s="1">
        <v>0.24</v>
      </c>
      <c r="AW85" s="1">
        <v>51</v>
      </c>
      <c r="AX85" s="1">
        <v>2.76</v>
      </c>
      <c r="AY85" s="1">
        <v>0.06</v>
      </c>
      <c r="AZ85" s="1">
        <v>0.06</v>
      </c>
      <c r="BA85" s="1">
        <v>0.12</v>
      </c>
      <c r="BB85" s="1">
        <v>0.24</v>
      </c>
      <c r="BC85" s="1">
        <v>11.88</v>
      </c>
      <c r="BD85" s="1">
        <v>7.76</v>
      </c>
      <c r="BE85" s="1">
        <v>4</v>
      </c>
      <c r="BF85" s="1">
        <v>0.94</v>
      </c>
      <c r="BG85" s="1">
        <v>1.76</v>
      </c>
      <c r="BH85" s="1">
        <v>1.47</v>
      </c>
      <c r="BI85" s="1">
        <v>1.3</v>
      </c>
      <c r="BJ85" s="1">
        <v>16.18</v>
      </c>
      <c r="BK85" s="1">
        <v>12.59</v>
      </c>
      <c r="BL85" s="1">
        <v>78</v>
      </c>
      <c r="BM85" s="1">
        <v>14.18</v>
      </c>
      <c r="BN85" s="1">
        <v>10.18</v>
      </c>
      <c r="BO85" s="1">
        <v>72</v>
      </c>
      <c r="BP85" s="1">
        <v>8.2899999999999991</v>
      </c>
      <c r="BQ85" s="1">
        <v>6.24</v>
      </c>
      <c r="BR85" s="1">
        <v>75</v>
      </c>
      <c r="BS85" s="1">
        <v>0.12</v>
      </c>
      <c r="BT85" s="1">
        <v>0.06</v>
      </c>
      <c r="BU85" s="1">
        <v>10</v>
      </c>
      <c r="BV85" s="1">
        <v>7</v>
      </c>
      <c r="BW85" s="1">
        <v>6</v>
      </c>
      <c r="BX85" s="1">
        <v>4.6500000000000004</v>
      </c>
      <c r="BY85" s="1">
        <v>33.24</v>
      </c>
      <c r="BZ85" s="1">
        <v>3.12</v>
      </c>
      <c r="CA85" s="1">
        <v>1.24</v>
      </c>
      <c r="CB85" s="1">
        <v>1.82</v>
      </c>
      <c r="CC85" s="1">
        <v>0.28999999999999998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3.5325310099999987</v>
      </c>
      <c r="CL85" s="1">
        <v>1</v>
      </c>
    </row>
    <row r="86" spans="1:90" x14ac:dyDescent="0.25">
      <c r="A86" s="1" t="s">
        <v>82</v>
      </c>
      <c r="B86" s="1">
        <v>5.9</v>
      </c>
      <c r="C86" s="1">
        <v>17</v>
      </c>
      <c r="D86" s="1">
        <v>69.760000000000005</v>
      </c>
      <c r="E86" s="1">
        <v>0.23</v>
      </c>
      <c r="F86" s="1">
        <v>0.36</v>
      </c>
      <c r="G86" s="1">
        <v>0.4</v>
      </c>
      <c r="H86" s="1">
        <v>10</v>
      </c>
      <c r="I86" s="1">
        <v>1.47</v>
      </c>
      <c r="J86" s="1">
        <v>0.94</v>
      </c>
      <c r="K86" s="1">
        <v>1</v>
      </c>
      <c r="L86" s="1">
        <v>0.47</v>
      </c>
      <c r="M86" s="1">
        <v>0.24</v>
      </c>
      <c r="N86" s="1">
        <v>0.06</v>
      </c>
      <c r="O86" s="1">
        <v>0.23</v>
      </c>
      <c r="P86" s="1">
        <v>0.23</v>
      </c>
      <c r="Q86" s="1">
        <v>0.47</v>
      </c>
      <c r="R86" s="1">
        <v>0.28999999999999998</v>
      </c>
      <c r="S86" s="1">
        <v>0.18</v>
      </c>
      <c r="T86" s="1">
        <v>0</v>
      </c>
      <c r="U86" s="1">
        <v>10.59</v>
      </c>
      <c r="V86" s="1">
        <v>9.18</v>
      </c>
      <c r="W86" s="1">
        <v>87</v>
      </c>
      <c r="X86" s="1">
        <v>1.41</v>
      </c>
      <c r="Y86" s="1">
        <v>0.18</v>
      </c>
      <c r="Z86" s="1">
        <v>13</v>
      </c>
      <c r="AA86" s="1">
        <v>0.71</v>
      </c>
      <c r="AB86" s="1">
        <v>0.06</v>
      </c>
      <c r="AC86" s="1">
        <v>1.18</v>
      </c>
      <c r="AD86" s="1">
        <v>0.18</v>
      </c>
      <c r="AE86" s="1">
        <v>0.15</v>
      </c>
      <c r="AF86" s="1">
        <v>0.12</v>
      </c>
      <c r="AG86" s="1">
        <v>0</v>
      </c>
      <c r="AH86" s="1">
        <v>0</v>
      </c>
      <c r="AI86" s="1">
        <v>0</v>
      </c>
      <c r="AJ86" s="1">
        <v>0.28999999999999998</v>
      </c>
      <c r="AK86" s="1">
        <v>20.59</v>
      </c>
      <c r="AL86" s="1">
        <v>17.34</v>
      </c>
      <c r="AM86" s="1">
        <v>25.13</v>
      </c>
      <c r="AN86" s="1">
        <v>1.6</v>
      </c>
      <c r="AO86" s="1">
        <v>4.2</v>
      </c>
      <c r="AP86" s="1">
        <v>8.7100000000000009</v>
      </c>
      <c r="AQ86" s="1">
        <v>18.239999999999998</v>
      </c>
      <c r="AR86" s="1">
        <v>0.35</v>
      </c>
      <c r="AS86" s="1">
        <v>5.12</v>
      </c>
      <c r="AT86" s="1">
        <v>1.18</v>
      </c>
      <c r="AU86" s="1">
        <v>0.41</v>
      </c>
      <c r="AV86" s="1">
        <v>0.12</v>
      </c>
      <c r="AW86" s="1">
        <v>29</v>
      </c>
      <c r="AX86" s="1">
        <v>3.59</v>
      </c>
      <c r="AY86" s="1">
        <v>0.41</v>
      </c>
      <c r="AZ86" s="1">
        <v>0</v>
      </c>
      <c r="BA86" s="1">
        <v>0.65</v>
      </c>
      <c r="BB86" s="1">
        <v>1.06</v>
      </c>
      <c r="BC86" s="1">
        <v>12.82</v>
      </c>
      <c r="BD86" s="1">
        <v>7.88</v>
      </c>
      <c r="BE86" s="1">
        <v>4.47</v>
      </c>
      <c r="BF86" s="1">
        <v>0.82</v>
      </c>
      <c r="BG86" s="1">
        <v>2.06</v>
      </c>
      <c r="BH86" s="1">
        <v>1.88</v>
      </c>
      <c r="BI86" s="1">
        <v>1.45</v>
      </c>
      <c r="BJ86" s="1">
        <v>27.12</v>
      </c>
      <c r="BK86" s="1">
        <v>23.88</v>
      </c>
      <c r="BL86" s="1">
        <v>88</v>
      </c>
      <c r="BM86" s="1">
        <v>20.65</v>
      </c>
      <c r="BN86" s="1">
        <v>17.18</v>
      </c>
      <c r="BO86" s="1">
        <v>83</v>
      </c>
      <c r="BP86" s="1">
        <v>10.59</v>
      </c>
      <c r="BQ86" s="1">
        <v>9.18</v>
      </c>
      <c r="BR86" s="1">
        <v>87</v>
      </c>
      <c r="BS86" s="1">
        <v>0.24</v>
      </c>
      <c r="BT86" s="1">
        <v>0.12</v>
      </c>
      <c r="BU86" s="1">
        <v>13</v>
      </c>
      <c r="BV86" s="1">
        <v>4</v>
      </c>
      <c r="BW86" s="1">
        <v>5</v>
      </c>
      <c r="BX86" s="1">
        <v>1.41</v>
      </c>
      <c r="BY86" s="1">
        <v>38.880000000000003</v>
      </c>
      <c r="BZ86" s="1">
        <v>2.06</v>
      </c>
      <c r="CA86" s="1">
        <v>2.2400000000000002</v>
      </c>
      <c r="CB86" s="1">
        <v>2.65</v>
      </c>
      <c r="CC86" s="1">
        <v>0.12</v>
      </c>
      <c r="CD86" s="1">
        <v>0</v>
      </c>
      <c r="CE86" s="1">
        <v>0.71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3.7511935799999994</v>
      </c>
      <c r="CL86" s="1">
        <v>1</v>
      </c>
    </row>
    <row r="87" spans="1:90" x14ac:dyDescent="0.25">
      <c r="A87" s="1" t="s">
        <v>241</v>
      </c>
      <c r="B87" s="1">
        <v>5.8</v>
      </c>
      <c r="C87" s="1">
        <v>6</v>
      </c>
      <c r="D87" s="1">
        <v>35.67</v>
      </c>
      <c r="E87" s="1">
        <v>0.09</v>
      </c>
      <c r="F87" s="1">
        <v>0</v>
      </c>
      <c r="G87" s="1">
        <v>0.1</v>
      </c>
      <c r="H87" s="1">
        <v>0</v>
      </c>
      <c r="I87" s="1">
        <v>0.67</v>
      </c>
      <c r="J87" s="1">
        <v>0</v>
      </c>
      <c r="K87" s="1">
        <v>0.17</v>
      </c>
      <c r="L87" s="1">
        <v>0.5</v>
      </c>
      <c r="M87" s="1">
        <v>0.17</v>
      </c>
      <c r="N87" s="1">
        <v>0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6.83</v>
      </c>
      <c r="V87" s="1">
        <v>4.17</v>
      </c>
      <c r="W87" s="1">
        <v>61</v>
      </c>
      <c r="X87" s="1">
        <v>0.5</v>
      </c>
      <c r="Y87" s="1">
        <v>0.17</v>
      </c>
      <c r="Z87" s="1">
        <v>34</v>
      </c>
      <c r="AA87" s="1">
        <v>0</v>
      </c>
      <c r="AB87" s="1">
        <v>0</v>
      </c>
      <c r="AC87" s="1">
        <v>1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6.83</v>
      </c>
      <c r="AL87" s="1">
        <v>12.52</v>
      </c>
      <c r="AM87" s="1">
        <v>4.37</v>
      </c>
      <c r="AN87" s="1">
        <v>0.4</v>
      </c>
      <c r="AO87" s="1">
        <v>2.2999999999999998</v>
      </c>
      <c r="AP87" s="1">
        <v>4.33</v>
      </c>
      <c r="AQ87" s="1">
        <v>4.33</v>
      </c>
      <c r="AR87" s="1">
        <v>0</v>
      </c>
      <c r="AS87" s="1">
        <v>1.17</v>
      </c>
      <c r="AT87" s="1">
        <v>0.17</v>
      </c>
      <c r="AU87" s="1">
        <v>0.17</v>
      </c>
      <c r="AV87" s="1">
        <v>0.17</v>
      </c>
      <c r="AW87" s="1">
        <v>100</v>
      </c>
      <c r="AX87" s="1">
        <v>2</v>
      </c>
      <c r="AY87" s="1">
        <v>0.5</v>
      </c>
      <c r="AZ87" s="1">
        <v>0</v>
      </c>
      <c r="BA87" s="1">
        <v>0.33</v>
      </c>
      <c r="BB87" s="1">
        <v>0.83</v>
      </c>
      <c r="BC87" s="1">
        <v>11.33</v>
      </c>
      <c r="BD87" s="1">
        <v>6.5</v>
      </c>
      <c r="BE87" s="1">
        <v>4.67</v>
      </c>
      <c r="BF87" s="1">
        <v>0.67</v>
      </c>
      <c r="BG87" s="1">
        <v>2.33</v>
      </c>
      <c r="BH87" s="1">
        <v>1.5</v>
      </c>
      <c r="BI87" s="1">
        <v>1.3</v>
      </c>
      <c r="BJ87" s="1">
        <v>14.67</v>
      </c>
      <c r="BK87" s="1">
        <v>10</v>
      </c>
      <c r="BL87" s="1">
        <v>68</v>
      </c>
      <c r="BM87" s="1">
        <v>11.33</v>
      </c>
      <c r="BN87" s="1">
        <v>7.17</v>
      </c>
      <c r="BO87" s="1">
        <v>63</v>
      </c>
      <c r="BP87" s="1">
        <v>6.83</v>
      </c>
      <c r="BQ87" s="1">
        <v>4.17</v>
      </c>
      <c r="BR87" s="1">
        <v>61</v>
      </c>
      <c r="BS87" s="1">
        <v>0</v>
      </c>
      <c r="BT87" s="1">
        <v>0</v>
      </c>
      <c r="BU87" s="1">
        <v>2</v>
      </c>
      <c r="BV87" s="1">
        <v>4</v>
      </c>
      <c r="BW87" s="1">
        <v>1</v>
      </c>
      <c r="BX87" s="1">
        <v>0.33</v>
      </c>
      <c r="BY87" s="1">
        <v>20.5</v>
      </c>
      <c r="BZ87" s="1">
        <v>1</v>
      </c>
      <c r="CA87" s="1">
        <v>0.83</v>
      </c>
      <c r="CB87" s="1">
        <v>0.67</v>
      </c>
      <c r="CC87" s="1">
        <v>0.17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3.9263475099999994</v>
      </c>
      <c r="CL87" s="1">
        <v>1</v>
      </c>
    </row>
    <row r="88" spans="1:90" x14ac:dyDescent="0.25">
      <c r="A88" s="1" t="s">
        <v>98</v>
      </c>
      <c r="B88" s="1">
        <v>4.7</v>
      </c>
      <c r="C88" s="1">
        <v>2</v>
      </c>
      <c r="D88" s="1">
        <v>51</v>
      </c>
      <c r="E88" s="1">
        <v>0.05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3.5</v>
      </c>
      <c r="V88" s="1">
        <v>2</v>
      </c>
      <c r="W88" s="1">
        <v>57</v>
      </c>
      <c r="X88" s="1">
        <v>1</v>
      </c>
      <c r="Y88" s="1">
        <v>0.5</v>
      </c>
      <c r="Z88" s="1">
        <v>50</v>
      </c>
      <c r="AA88" s="1">
        <v>1</v>
      </c>
      <c r="AB88" s="1">
        <v>0</v>
      </c>
      <c r="AC88" s="1">
        <v>1</v>
      </c>
      <c r="AD88" s="1">
        <v>0</v>
      </c>
      <c r="AE88" s="1">
        <v>0.04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13.35</v>
      </c>
      <c r="AM88" s="1">
        <v>5.3</v>
      </c>
      <c r="AN88" s="1">
        <v>0.1</v>
      </c>
      <c r="AO88" s="1">
        <v>2.2000000000000002</v>
      </c>
      <c r="AP88" s="1">
        <v>6.5</v>
      </c>
      <c r="AQ88" s="1">
        <v>6.5</v>
      </c>
      <c r="AR88" s="1">
        <v>0</v>
      </c>
      <c r="AS88" s="1">
        <v>1.5</v>
      </c>
      <c r="AT88" s="1">
        <v>2.5</v>
      </c>
      <c r="AU88" s="1">
        <v>0.5</v>
      </c>
      <c r="AV88" s="1">
        <v>0.5</v>
      </c>
      <c r="AW88" s="1">
        <v>100</v>
      </c>
      <c r="AX88" s="1">
        <v>4</v>
      </c>
      <c r="AY88" s="1">
        <v>0.5</v>
      </c>
      <c r="AZ88" s="1">
        <v>0</v>
      </c>
      <c r="BA88" s="1">
        <v>0.5</v>
      </c>
      <c r="BB88" s="1">
        <v>1</v>
      </c>
      <c r="BC88" s="1">
        <v>19</v>
      </c>
      <c r="BD88" s="1">
        <v>11</v>
      </c>
      <c r="BE88" s="1">
        <v>8</v>
      </c>
      <c r="BF88" s="1">
        <v>1</v>
      </c>
      <c r="BG88" s="1">
        <v>2.5</v>
      </c>
      <c r="BH88" s="1">
        <v>2.5</v>
      </c>
      <c r="BI88" s="1">
        <v>2.2599999999999998</v>
      </c>
      <c r="BJ88" s="1">
        <v>21.5</v>
      </c>
      <c r="BK88" s="1">
        <v>18.5</v>
      </c>
      <c r="BL88" s="1">
        <v>86</v>
      </c>
      <c r="BM88" s="1">
        <v>9</v>
      </c>
      <c r="BN88" s="1">
        <v>7</v>
      </c>
      <c r="BO88" s="1">
        <v>78</v>
      </c>
      <c r="BP88" s="1">
        <v>3.5</v>
      </c>
      <c r="BQ88" s="1">
        <v>2</v>
      </c>
      <c r="BR88" s="1">
        <v>57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0.5</v>
      </c>
      <c r="BY88" s="1">
        <v>27</v>
      </c>
      <c r="BZ88" s="1">
        <v>0.5</v>
      </c>
      <c r="CA88" s="1">
        <v>1</v>
      </c>
      <c r="CB88" s="1">
        <v>1</v>
      </c>
      <c r="CC88" s="1">
        <v>0</v>
      </c>
      <c r="CD88" s="1">
        <v>0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2.5990813999999993</v>
      </c>
      <c r="CL88" s="1">
        <v>1</v>
      </c>
    </row>
    <row r="89" spans="1:90" x14ac:dyDescent="0.25">
      <c r="A89" s="1" t="s">
        <v>110</v>
      </c>
      <c r="B89" s="1">
        <v>4.9000000000000004</v>
      </c>
      <c r="C89" s="1">
        <v>16</v>
      </c>
      <c r="D89" s="1">
        <v>54.25</v>
      </c>
      <c r="E89" s="1">
        <v>0.05</v>
      </c>
      <c r="F89" s="1">
        <v>0.11</v>
      </c>
      <c r="G89" s="1">
        <v>0.1</v>
      </c>
      <c r="H89" s="1">
        <v>2</v>
      </c>
      <c r="I89" s="1">
        <v>0.75</v>
      </c>
      <c r="J89" s="1">
        <v>0.12</v>
      </c>
      <c r="K89" s="1">
        <v>0.56000000000000005</v>
      </c>
      <c r="L89" s="1">
        <v>0.19</v>
      </c>
      <c r="M89" s="1">
        <v>0</v>
      </c>
      <c r="N89" s="1">
        <v>0.12</v>
      </c>
      <c r="O89" s="1">
        <v>0.03</v>
      </c>
      <c r="P89" s="1">
        <v>0.03</v>
      </c>
      <c r="Q89" s="1">
        <v>0</v>
      </c>
      <c r="R89" s="1">
        <v>0</v>
      </c>
      <c r="S89" s="1">
        <v>0</v>
      </c>
      <c r="T89" s="1">
        <v>0</v>
      </c>
      <c r="U89" s="1">
        <v>4.75</v>
      </c>
      <c r="V89" s="1">
        <v>3.31</v>
      </c>
      <c r="W89" s="1">
        <v>70</v>
      </c>
      <c r="X89" s="1">
        <v>0.75</v>
      </c>
      <c r="Y89" s="1">
        <v>0.12</v>
      </c>
      <c r="Z89" s="1">
        <v>16</v>
      </c>
      <c r="AA89" s="1">
        <v>0</v>
      </c>
      <c r="AB89" s="1">
        <v>0</v>
      </c>
      <c r="AC89" s="1">
        <v>0.25</v>
      </c>
      <c r="AD89" s="1">
        <v>0</v>
      </c>
      <c r="AE89" s="1">
        <v>0.03</v>
      </c>
      <c r="AF89" s="1">
        <v>0.12</v>
      </c>
      <c r="AG89" s="1">
        <v>0</v>
      </c>
      <c r="AH89" s="1">
        <v>0.19</v>
      </c>
      <c r="AI89" s="1">
        <v>0</v>
      </c>
      <c r="AJ89" s="1">
        <v>0.19</v>
      </c>
      <c r="AK89" s="1">
        <v>8.25</v>
      </c>
      <c r="AL89" s="1">
        <v>4.4800000000000004</v>
      </c>
      <c r="AM89" s="1">
        <v>4.32</v>
      </c>
      <c r="AN89" s="1">
        <v>0.2</v>
      </c>
      <c r="AO89" s="1">
        <v>2.2000000000000002</v>
      </c>
      <c r="AP89" s="1">
        <v>4.88</v>
      </c>
      <c r="AQ89" s="1">
        <v>6</v>
      </c>
      <c r="AR89" s="1">
        <v>0</v>
      </c>
      <c r="AS89" s="1">
        <v>1.88</v>
      </c>
      <c r="AT89" s="1">
        <v>0.94</v>
      </c>
      <c r="AU89" s="1">
        <v>1.38</v>
      </c>
      <c r="AV89" s="1">
        <v>0.88</v>
      </c>
      <c r="AW89" s="1">
        <v>64</v>
      </c>
      <c r="AX89" s="1">
        <v>3.75</v>
      </c>
      <c r="AY89" s="1">
        <v>0.44</v>
      </c>
      <c r="AZ89" s="1">
        <v>0.06</v>
      </c>
      <c r="BA89" s="1">
        <v>0.81</v>
      </c>
      <c r="BB89" s="1">
        <v>1.31</v>
      </c>
      <c r="BC89" s="1">
        <v>12.62</v>
      </c>
      <c r="BD89" s="1">
        <v>7.31</v>
      </c>
      <c r="BE89" s="1">
        <v>4.25</v>
      </c>
      <c r="BF89" s="1">
        <v>0.62</v>
      </c>
      <c r="BG89" s="1">
        <v>2.88</v>
      </c>
      <c r="BH89" s="1">
        <v>1.81</v>
      </c>
      <c r="BI89" s="1">
        <v>1.35</v>
      </c>
      <c r="BJ89" s="1">
        <v>16.5</v>
      </c>
      <c r="BK89" s="1">
        <v>13.56</v>
      </c>
      <c r="BL89" s="1">
        <v>82</v>
      </c>
      <c r="BM89" s="1">
        <v>9.8800000000000008</v>
      </c>
      <c r="BN89" s="1">
        <v>6.88</v>
      </c>
      <c r="BO89" s="1">
        <v>70</v>
      </c>
      <c r="BP89" s="1">
        <v>4.75</v>
      </c>
      <c r="BQ89" s="1">
        <v>3.31</v>
      </c>
      <c r="BR89" s="1">
        <v>70</v>
      </c>
      <c r="BS89" s="1">
        <v>0</v>
      </c>
      <c r="BT89" s="1">
        <v>0</v>
      </c>
      <c r="BU89" s="1">
        <v>10</v>
      </c>
      <c r="BV89" s="1">
        <v>6</v>
      </c>
      <c r="BW89" s="1">
        <v>9</v>
      </c>
      <c r="BX89" s="1">
        <v>0.69</v>
      </c>
      <c r="BY89" s="1">
        <v>27.31</v>
      </c>
      <c r="BZ89" s="1">
        <v>0.81</v>
      </c>
      <c r="CA89" s="1">
        <v>1.81</v>
      </c>
      <c r="CB89" s="1">
        <v>1.19</v>
      </c>
      <c r="CC89" s="1">
        <v>0.31</v>
      </c>
      <c r="CD89" s="1">
        <v>0.06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3.0758043600000007</v>
      </c>
      <c r="CL89" s="1">
        <v>1</v>
      </c>
    </row>
    <row r="90" spans="1:90" x14ac:dyDescent="0.25">
      <c r="A90" s="1" t="s">
        <v>112</v>
      </c>
      <c r="B90" s="1">
        <v>4.4000000000000004</v>
      </c>
      <c r="C90" s="1">
        <v>3</v>
      </c>
      <c r="D90" s="1">
        <v>31</v>
      </c>
      <c r="E90" s="1">
        <v>0.23</v>
      </c>
      <c r="F90" s="1">
        <v>0.11</v>
      </c>
      <c r="G90" s="1">
        <v>0.5</v>
      </c>
      <c r="H90" s="1">
        <v>1</v>
      </c>
      <c r="I90" s="1">
        <v>0.67</v>
      </c>
      <c r="J90" s="1">
        <v>0.67</v>
      </c>
      <c r="K90" s="1">
        <v>0.67</v>
      </c>
      <c r="L90" s="1">
        <v>0</v>
      </c>
      <c r="M90" s="1">
        <v>0.67</v>
      </c>
      <c r="N90" s="1">
        <v>0</v>
      </c>
      <c r="O90" s="1">
        <v>0</v>
      </c>
      <c r="P90" s="1">
        <v>0.48</v>
      </c>
      <c r="Q90" s="1">
        <v>0.33</v>
      </c>
      <c r="R90" s="1">
        <v>0.33</v>
      </c>
      <c r="S90" s="1">
        <v>0</v>
      </c>
      <c r="T90" s="1">
        <v>0</v>
      </c>
      <c r="U90" s="1">
        <v>6.67</v>
      </c>
      <c r="V90" s="1">
        <v>4</v>
      </c>
      <c r="W90" s="1">
        <v>60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11.33</v>
      </c>
      <c r="AL90" s="1">
        <v>1.1000000000000001</v>
      </c>
      <c r="AM90" s="1">
        <v>13.2</v>
      </c>
      <c r="AN90" s="1">
        <v>2.5</v>
      </c>
      <c r="AO90" s="1">
        <v>4.5</v>
      </c>
      <c r="AP90" s="1">
        <v>2.33</v>
      </c>
      <c r="AQ90" s="1">
        <v>8.33</v>
      </c>
      <c r="AR90" s="1">
        <v>0.33</v>
      </c>
      <c r="AS90" s="1">
        <v>2.67</v>
      </c>
      <c r="AT90" s="1">
        <v>0.33</v>
      </c>
      <c r="AU90" s="1">
        <v>0</v>
      </c>
      <c r="AV90" s="1">
        <v>0</v>
      </c>
      <c r="AX90" s="1">
        <v>4.67</v>
      </c>
      <c r="AY90" s="1">
        <v>0</v>
      </c>
      <c r="AZ90" s="1">
        <v>0</v>
      </c>
      <c r="BA90" s="1">
        <v>0.33</v>
      </c>
      <c r="BB90" s="1">
        <v>0.33</v>
      </c>
      <c r="BC90" s="1">
        <v>12</v>
      </c>
      <c r="BD90" s="1">
        <v>9</v>
      </c>
      <c r="BE90" s="1">
        <v>5.33</v>
      </c>
      <c r="BF90" s="1">
        <v>1</v>
      </c>
      <c r="BG90" s="1">
        <v>2.33</v>
      </c>
      <c r="BH90" s="1">
        <v>2</v>
      </c>
      <c r="BI90" s="1">
        <v>1.54</v>
      </c>
      <c r="BJ90" s="1">
        <v>24.67</v>
      </c>
      <c r="BK90" s="1">
        <v>19.329999999999998</v>
      </c>
      <c r="BL90" s="1">
        <v>78</v>
      </c>
      <c r="BM90" s="1">
        <v>11.67</v>
      </c>
      <c r="BN90" s="1">
        <v>8</v>
      </c>
      <c r="BO90" s="1">
        <v>69</v>
      </c>
      <c r="BP90" s="1">
        <v>6.67</v>
      </c>
      <c r="BQ90" s="1">
        <v>4</v>
      </c>
      <c r="BR90" s="1">
        <v>60</v>
      </c>
      <c r="BS90" s="1">
        <v>0</v>
      </c>
      <c r="BT90" s="1">
        <v>0</v>
      </c>
      <c r="BU90" s="1">
        <v>1</v>
      </c>
      <c r="BV90" s="1">
        <v>2</v>
      </c>
      <c r="BW90" s="1">
        <v>0</v>
      </c>
      <c r="BX90" s="1">
        <v>0</v>
      </c>
      <c r="BY90" s="1">
        <v>27.67</v>
      </c>
      <c r="BZ90" s="1">
        <v>0.67</v>
      </c>
      <c r="CA90" s="1">
        <v>5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0.67</v>
      </c>
      <c r="CJ90" s="1">
        <v>0.33</v>
      </c>
      <c r="CK90" s="1">
        <f t="shared" si="1"/>
        <v>7.462106079999999</v>
      </c>
      <c r="CL90" s="1">
        <v>1</v>
      </c>
    </row>
    <row r="91" spans="1:90" x14ac:dyDescent="0.25">
      <c r="A91" s="1" t="s">
        <v>120</v>
      </c>
      <c r="B91" s="1">
        <v>4.5</v>
      </c>
      <c r="C91" s="1">
        <v>17</v>
      </c>
      <c r="D91" s="1">
        <v>61.76</v>
      </c>
      <c r="E91" s="1">
        <v>0.16</v>
      </c>
      <c r="F91" s="1">
        <v>0.19</v>
      </c>
      <c r="G91" s="1">
        <v>0.2</v>
      </c>
      <c r="H91" s="1">
        <v>3</v>
      </c>
      <c r="I91" s="1">
        <v>1</v>
      </c>
      <c r="J91" s="1">
        <v>0.12</v>
      </c>
      <c r="K91" s="1">
        <v>0.71</v>
      </c>
      <c r="L91" s="1">
        <v>0.28999999999999998</v>
      </c>
      <c r="M91" s="1">
        <v>0.12</v>
      </c>
      <c r="N91" s="1">
        <v>0.06</v>
      </c>
      <c r="O91" s="1">
        <v>7.0000000000000007E-2</v>
      </c>
      <c r="P91" s="1">
        <v>7.0000000000000007E-2</v>
      </c>
      <c r="Q91" s="1">
        <v>0</v>
      </c>
      <c r="R91" s="1">
        <v>0</v>
      </c>
      <c r="S91" s="1">
        <v>0</v>
      </c>
      <c r="T91" s="1">
        <v>0</v>
      </c>
      <c r="U91" s="1">
        <v>11.88</v>
      </c>
      <c r="V91" s="1">
        <v>7.82</v>
      </c>
      <c r="W91" s="1">
        <v>66</v>
      </c>
      <c r="X91" s="1">
        <v>1.41</v>
      </c>
      <c r="Y91" s="1">
        <v>0.18</v>
      </c>
      <c r="Z91" s="1">
        <v>13</v>
      </c>
      <c r="AA91" s="1">
        <v>0.41</v>
      </c>
      <c r="AB91" s="1">
        <v>0.18</v>
      </c>
      <c r="AC91" s="1">
        <v>0.71</v>
      </c>
      <c r="AD91" s="1">
        <v>0.18</v>
      </c>
      <c r="AE91" s="1">
        <v>0.11</v>
      </c>
      <c r="AF91" s="1">
        <v>0.18</v>
      </c>
      <c r="AG91" s="1">
        <v>0</v>
      </c>
      <c r="AH91" s="1">
        <v>0.12</v>
      </c>
      <c r="AI91" s="1">
        <v>0</v>
      </c>
      <c r="AJ91" s="1">
        <v>0.24</v>
      </c>
      <c r="AK91" s="1">
        <v>11.65</v>
      </c>
      <c r="AL91" s="1">
        <v>11.28</v>
      </c>
      <c r="AM91" s="1">
        <v>8.08</v>
      </c>
      <c r="AN91" s="1">
        <v>0.7</v>
      </c>
      <c r="AO91" s="1">
        <v>2.9</v>
      </c>
      <c r="AP91" s="1">
        <v>6.53</v>
      </c>
      <c r="AQ91" s="1">
        <v>8.1199999999999992</v>
      </c>
      <c r="AR91" s="1">
        <v>0</v>
      </c>
      <c r="AS91" s="1">
        <v>2.35</v>
      </c>
      <c r="AT91" s="1">
        <v>0.76</v>
      </c>
      <c r="AU91" s="1">
        <v>1.24</v>
      </c>
      <c r="AV91" s="1">
        <v>0.76</v>
      </c>
      <c r="AW91" s="1">
        <v>61</v>
      </c>
      <c r="AX91" s="1">
        <v>3.94</v>
      </c>
      <c r="AY91" s="1">
        <v>0.88</v>
      </c>
      <c r="AZ91" s="1">
        <v>0.06</v>
      </c>
      <c r="BA91" s="1">
        <v>0.24</v>
      </c>
      <c r="BB91" s="1">
        <v>1.18</v>
      </c>
      <c r="BC91" s="1">
        <v>12.35</v>
      </c>
      <c r="BD91" s="1">
        <v>7.65</v>
      </c>
      <c r="BE91" s="1">
        <v>4.29</v>
      </c>
      <c r="BF91" s="1">
        <v>0.53</v>
      </c>
      <c r="BG91" s="1">
        <v>1.65</v>
      </c>
      <c r="BH91" s="1">
        <v>1.65</v>
      </c>
      <c r="BI91" s="1">
        <v>1.35</v>
      </c>
      <c r="BJ91" s="1">
        <v>27.82</v>
      </c>
      <c r="BK91" s="1">
        <v>20.88</v>
      </c>
      <c r="BL91" s="1">
        <v>75</v>
      </c>
      <c r="BM91" s="1">
        <v>19.41</v>
      </c>
      <c r="BN91" s="1">
        <v>12.88</v>
      </c>
      <c r="BO91" s="1">
        <v>66</v>
      </c>
      <c r="BP91" s="1">
        <v>11.88</v>
      </c>
      <c r="BQ91" s="1">
        <v>7.82</v>
      </c>
      <c r="BR91" s="1">
        <v>66</v>
      </c>
      <c r="BS91" s="1">
        <v>0.28999999999999998</v>
      </c>
      <c r="BT91" s="1">
        <v>0.06</v>
      </c>
      <c r="BU91" s="1">
        <v>11</v>
      </c>
      <c r="BV91" s="1">
        <v>6</v>
      </c>
      <c r="BW91" s="1">
        <v>6</v>
      </c>
      <c r="BX91" s="1">
        <v>0.35</v>
      </c>
      <c r="BY91" s="1">
        <v>40.53</v>
      </c>
      <c r="BZ91" s="1">
        <v>2.35</v>
      </c>
      <c r="CA91" s="1">
        <v>3.47</v>
      </c>
      <c r="CB91" s="1">
        <v>2.59</v>
      </c>
      <c r="CC91" s="1">
        <v>0.24</v>
      </c>
      <c r="CD91" s="1">
        <v>0</v>
      </c>
      <c r="CE91" s="1">
        <v>0.41</v>
      </c>
      <c r="CF91" s="1">
        <v>0.06</v>
      </c>
      <c r="CG91" s="1">
        <v>0.12</v>
      </c>
      <c r="CH91" s="1">
        <v>0</v>
      </c>
      <c r="CI91" s="1">
        <v>0</v>
      </c>
      <c r="CJ91" s="1">
        <v>0</v>
      </c>
      <c r="CK91" s="1">
        <f t="shared" si="1"/>
        <v>3.8446942799999997</v>
      </c>
      <c r="CL91" s="1">
        <v>1</v>
      </c>
    </row>
    <row r="92" spans="1:90" x14ac:dyDescent="0.25">
      <c r="A92" s="1" t="s">
        <v>226</v>
      </c>
      <c r="B92" s="1">
        <v>5.3</v>
      </c>
      <c r="C92" s="1">
        <v>8</v>
      </c>
      <c r="D92" s="1">
        <v>61.12</v>
      </c>
      <c r="E92" s="1">
        <v>0.03</v>
      </c>
      <c r="F92" s="1">
        <v>0</v>
      </c>
      <c r="G92" s="1">
        <v>0</v>
      </c>
      <c r="H92" s="1">
        <v>0</v>
      </c>
      <c r="I92" s="1">
        <v>0.62</v>
      </c>
      <c r="J92" s="1">
        <v>0</v>
      </c>
      <c r="K92" s="1">
        <v>0</v>
      </c>
      <c r="L92" s="1">
        <v>0.62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10.38</v>
      </c>
      <c r="V92" s="1">
        <v>7.75</v>
      </c>
      <c r="W92" s="1">
        <v>75</v>
      </c>
      <c r="X92" s="1">
        <v>3.88</v>
      </c>
      <c r="Y92" s="1">
        <v>1</v>
      </c>
      <c r="Z92" s="1">
        <v>26</v>
      </c>
      <c r="AA92" s="1">
        <v>2.38</v>
      </c>
      <c r="AB92" s="1">
        <v>0.88</v>
      </c>
      <c r="AC92" s="1">
        <v>0.75</v>
      </c>
      <c r="AD92" s="1">
        <v>0</v>
      </c>
      <c r="AE92" s="1">
        <v>0.03</v>
      </c>
      <c r="AF92" s="1">
        <v>0</v>
      </c>
      <c r="AG92" s="1">
        <v>0</v>
      </c>
      <c r="AH92" s="1">
        <v>0.12</v>
      </c>
      <c r="AI92" s="1">
        <v>0</v>
      </c>
      <c r="AJ92" s="1">
        <v>0.12</v>
      </c>
      <c r="AK92" s="1">
        <v>3.5</v>
      </c>
      <c r="AL92" s="1">
        <v>14.25</v>
      </c>
      <c r="AM92" s="1">
        <v>5.42</v>
      </c>
      <c r="AN92" s="1">
        <v>0.1</v>
      </c>
      <c r="AO92" s="1">
        <v>2.5</v>
      </c>
      <c r="AP92" s="1">
        <v>9.1199999999999992</v>
      </c>
      <c r="AQ92" s="1">
        <v>9.1199999999999992</v>
      </c>
      <c r="AR92" s="1">
        <v>0</v>
      </c>
      <c r="AS92" s="1">
        <v>1.62</v>
      </c>
      <c r="AT92" s="1">
        <v>1</v>
      </c>
      <c r="AU92" s="1">
        <v>0.88</v>
      </c>
      <c r="AV92" s="1">
        <v>0.38</v>
      </c>
      <c r="AW92" s="1">
        <v>43</v>
      </c>
      <c r="AX92" s="1">
        <v>4.5</v>
      </c>
      <c r="AY92" s="1">
        <v>0.75</v>
      </c>
      <c r="AZ92" s="1">
        <v>0</v>
      </c>
      <c r="BA92" s="1">
        <v>0.5</v>
      </c>
      <c r="BB92" s="1">
        <v>1.25</v>
      </c>
      <c r="BC92" s="1">
        <v>9.8800000000000008</v>
      </c>
      <c r="BD92" s="1">
        <v>6</v>
      </c>
      <c r="BE92" s="1">
        <v>4.12</v>
      </c>
      <c r="BF92" s="1">
        <v>2</v>
      </c>
      <c r="BG92" s="1">
        <v>1.88</v>
      </c>
      <c r="BH92" s="1">
        <v>1</v>
      </c>
      <c r="BI92" s="1">
        <v>1.02</v>
      </c>
      <c r="BJ92" s="1">
        <v>38.380000000000003</v>
      </c>
      <c r="BK92" s="1">
        <v>33.25</v>
      </c>
      <c r="BL92" s="1">
        <v>87</v>
      </c>
      <c r="BM92" s="1">
        <v>25.25</v>
      </c>
      <c r="BN92" s="1">
        <v>18.38</v>
      </c>
      <c r="BO92" s="1">
        <v>73</v>
      </c>
      <c r="BP92" s="1">
        <v>10.38</v>
      </c>
      <c r="BQ92" s="1">
        <v>7.75</v>
      </c>
      <c r="BR92" s="1">
        <v>75</v>
      </c>
      <c r="BS92" s="1">
        <v>0.12</v>
      </c>
      <c r="BT92" s="1">
        <v>0.12</v>
      </c>
      <c r="BU92" s="1">
        <v>6</v>
      </c>
      <c r="BV92" s="1">
        <v>2</v>
      </c>
      <c r="BW92" s="1">
        <v>5</v>
      </c>
      <c r="BX92" s="1">
        <v>0.25</v>
      </c>
      <c r="BY92" s="1">
        <v>47.75</v>
      </c>
      <c r="BZ92" s="1">
        <v>0.12</v>
      </c>
      <c r="CA92" s="1">
        <v>5.38</v>
      </c>
      <c r="CB92" s="1">
        <v>4.75</v>
      </c>
      <c r="CC92" s="1">
        <v>0</v>
      </c>
      <c r="CD92" s="1">
        <v>0</v>
      </c>
      <c r="CE92" s="1">
        <v>2</v>
      </c>
      <c r="CF92" s="1">
        <v>0.25</v>
      </c>
      <c r="CG92" s="1">
        <v>0.25</v>
      </c>
      <c r="CH92" s="1">
        <v>0</v>
      </c>
      <c r="CI92" s="1">
        <v>0</v>
      </c>
      <c r="CJ92" s="1">
        <v>0</v>
      </c>
      <c r="CK92" s="1">
        <f t="shared" si="1"/>
        <v>3.4857695300000016</v>
      </c>
      <c r="CL92" s="1">
        <v>1</v>
      </c>
    </row>
    <row r="93" spans="1:90" x14ac:dyDescent="0.25">
      <c r="A93" s="1" t="s">
        <v>144</v>
      </c>
      <c r="B93" s="1">
        <v>5</v>
      </c>
      <c r="C93" s="1">
        <v>10</v>
      </c>
      <c r="D93" s="1">
        <v>50.6</v>
      </c>
      <c r="E93" s="1">
        <v>0.09</v>
      </c>
      <c r="F93" s="1">
        <v>0.11</v>
      </c>
      <c r="G93" s="1">
        <v>0.3</v>
      </c>
      <c r="H93" s="1">
        <v>3</v>
      </c>
      <c r="I93" s="1">
        <v>1.5</v>
      </c>
      <c r="J93" s="1">
        <v>0.5</v>
      </c>
      <c r="K93" s="1">
        <v>0.4</v>
      </c>
      <c r="L93" s="1">
        <v>1.1000000000000001</v>
      </c>
      <c r="M93" s="1">
        <v>0.1</v>
      </c>
      <c r="N93" s="1">
        <v>0</v>
      </c>
      <c r="O93" s="1">
        <v>0.12</v>
      </c>
      <c r="P93" s="1">
        <v>0.12</v>
      </c>
      <c r="Q93" s="1">
        <v>0.2</v>
      </c>
      <c r="R93" s="1">
        <v>0.1</v>
      </c>
      <c r="S93" s="1">
        <v>0.1</v>
      </c>
      <c r="T93" s="1">
        <v>0</v>
      </c>
      <c r="U93" s="1">
        <v>10.8</v>
      </c>
      <c r="V93" s="1">
        <v>8.1999999999999993</v>
      </c>
      <c r="W93" s="1">
        <v>76</v>
      </c>
      <c r="X93" s="1">
        <v>0.3</v>
      </c>
      <c r="Y93" s="1">
        <v>0</v>
      </c>
      <c r="Z93" s="1">
        <v>0</v>
      </c>
      <c r="AA93" s="1">
        <v>0</v>
      </c>
      <c r="AB93" s="1">
        <v>0</v>
      </c>
      <c r="AC93" s="1">
        <v>0.7</v>
      </c>
      <c r="AD93" s="1">
        <v>0.2</v>
      </c>
      <c r="AE93" s="1">
        <v>0.13</v>
      </c>
      <c r="AF93" s="1">
        <v>0.1</v>
      </c>
      <c r="AG93" s="1">
        <v>0</v>
      </c>
      <c r="AH93" s="1">
        <v>0.1</v>
      </c>
      <c r="AI93" s="1">
        <v>0</v>
      </c>
      <c r="AJ93" s="1">
        <v>0.4</v>
      </c>
      <c r="AK93" s="1">
        <v>14.4</v>
      </c>
      <c r="AL93" s="1">
        <v>10.88</v>
      </c>
      <c r="AM93" s="1">
        <v>17.5</v>
      </c>
      <c r="AN93" s="1">
        <v>1</v>
      </c>
      <c r="AO93" s="1">
        <v>3.1</v>
      </c>
      <c r="AP93" s="1">
        <v>8.3000000000000007</v>
      </c>
      <c r="AQ93" s="1">
        <v>12.8</v>
      </c>
      <c r="AR93" s="1">
        <v>0.2</v>
      </c>
      <c r="AS93" s="1">
        <v>3.3</v>
      </c>
      <c r="AT93" s="1">
        <v>0.3</v>
      </c>
      <c r="AU93" s="1">
        <v>2.7</v>
      </c>
      <c r="AV93" s="1">
        <v>1.4</v>
      </c>
      <c r="AW93" s="1">
        <v>52</v>
      </c>
      <c r="AX93" s="1">
        <v>3.3</v>
      </c>
      <c r="AY93" s="1">
        <v>0</v>
      </c>
      <c r="AZ93" s="1">
        <v>0.1</v>
      </c>
      <c r="BA93" s="1">
        <v>0.7</v>
      </c>
      <c r="BB93" s="1">
        <v>0.8</v>
      </c>
      <c r="BC93" s="1">
        <v>9.3000000000000007</v>
      </c>
      <c r="BD93" s="1">
        <v>6.6</v>
      </c>
      <c r="BE93" s="1">
        <v>3.3</v>
      </c>
      <c r="BF93" s="1">
        <v>0.8</v>
      </c>
      <c r="BG93" s="1">
        <v>1.7</v>
      </c>
      <c r="BH93" s="1">
        <v>1.6</v>
      </c>
      <c r="BI93" s="1">
        <v>1.1100000000000001</v>
      </c>
      <c r="BJ93" s="1">
        <v>31.8</v>
      </c>
      <c r="BK93" s="1">
        <v>27.3</v>
      </c>
      <c r="BL93" s="1">
        <v>86</v>
      </c>
      <c r="BM93" s="1">
        <v>21.1</v>
      </c>
      <c r="BN93" s="1">
        <v>17.399999999999999</v>
      </c>
      <c r="BO93" s="1">
        <v>82</v>
      </c>
      <c r="BP93" s="1">
        <v>10.8</v>
      </c>
      <c r="BQ93" s="1">
        <v>8.1999999999999993</v>
      </c>
      <c r="BR93" s="1">
        <v>76</v>
      </c>
      <c r="BS93" s="1">
        <v>0.4</v>
      </c>
      <c r="BT93" s="1">
        <v>0</v>
      </c>
      <c r="BU93" s="1">
        <v>6</v>
      </c>
      <c r="BV93" s="1">
        <v>4</v>
      </c>
      <c r="BW93" s="1">
        <v>4</v>
      </c>
      <c r="BX93" s="1">
        <v>0.4</v>
      </c>
      <c r="BY93" s="1">
        <v>42.6</v>
      </c>
      <c r="BZ93" s="1">
        <v>1.6</v>
      </c>
      <c r="CA93" s="1">
        <v>3.3</v>
      </c>
      <c r="CB93" s="1">
        <v>1.8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3.645173060000003</v>
      </c>
      <c r="CL93" s="1">
        <v>1</v>
      </c>
    </row>
    <row r="94" spans="1:90" x14ac:dyDescent="0.25">
      <c r="A94" s="1" t="s">
        <v>147</v>
      </c>
      <c r="B94" s="1">
        <v>5.9</v>
      </c>
      <c r="C94" s="1">
        <v>17</v>
      </c>
      <c r="D94" s="1">
        <v>79.760000000000005</v>
      </c>
      <c r="E94" s="1">
        <v>0.2</v>
      </c>
      <c r="F94" s="1">
        <v>0.18</v>
      </c>
      <c r="G94" s="1">
        <v>0.5</v>
      </c>
      <c r="H94" s="1">
        <v>7</v>
      </c>
      <c r="I94" s="1">
        <v>0.71</v>
      </c>
      <c r="J94" s="1">
        <v>0.47</v>
      </c>
      <c r="K94" s="1">
        <v>0.47</v>
      </c>
      <c r="L94" s="1">
        <v>0.24</v>
      </c>
      <c r="M94" s="1">
        <v>0.41</v>
      </c>
      <c r="N94" s="1">
        <v>0.06</v>
      </c>
      <c r="O94" s="1">
        <v>0.04</v>
      </c>
      <c r="P94" s="1">
        <v>0.3</v>
      </c>
      <c r="Q94" s="1">
        <v>0.35</v>
      </c>
      <c r="R94" s="1">
        <v>0.35</v>
      </c>
      <c r="S94" s="1">
        <v>0</v>
      </c>
      <c r="T94" s="1">
        <v>0</v>
      </c>
      <c r="U94" s="1">
        <v>18.350000000000001</v>
      </c>
      <c r="V94" s="1">
        <v>14.41</v>
      </c>
      <c r="W94" s="1">
        <v>79</v>
      </c>
      <c r="X94" s="1">
        <v>0</v>
      </c>
      <c r="Y94" s="1">
        <v>0</v>
      </c>
      <c r="AA94" s="1">
        <v>0</v>
      </c>
      <c r="AB94" s="1">
        <v>0</v>
      </c>
      <c r="AC94" s="1">
        <v>0.82</v>
      </c>
      <c r="AD94" s="1">
        <v>0.28999999999999998</v>
      </c>
      <c r="AE94" s="1">
        <v>0.16</v>
      </c>
      <c r="AF94" s="1">
        <v>0.06</v>
      </c>
      <c r="AG94" s="1">
        <v>0</v>
      </c>
      <c r="AH94" s="1">
        <v>0.18</v>
      </c>
      <c r="AI94" s="1">
        <v>0</v>
      </c>
      <c r="AJ94" s="1">
        <v>0.35</v>
      </c>
      <c r="AK94" s="1">
        <v>10.76</v>
      </c>
      <c r="AL94" s="1">
        <v>13.95</v>
      </c>
      <c r="AM94" s="1">
        <v>25</v>
      </c>
      <c r="AN94" s="1">
        <v>2</v>
      </c>
      <c r="AO94" s="1">
        <v>4.5999999999999996</v>
      </c>
      <c r="AP94" s="1">
        <v>13.88</v>
      </c>
      <c r="AQ94" s="1">
        <v>20.76</v>
      </c>
      <c r="AR94" s="1">
        <v>0.59</v>
      </c>
      <c r="AS94" s="1">
        <v>4.59</v>
      </c>
      <c r="AT94" s="1">
        <v>0.71</v>
      </c>
      <c r="AU94" s="1">
        <v>2.12</v>
      </c>
      <c r="AV94" s="1">
        <v>1.1200000000000001</v>
      </c>
      <c r="AW94" s="1">
        <v>53</v>
      </c>
      <c r="AX94" s="1">
        <v>7.41</v>
      </c>
      <c r="AY94" s="1">
        <v>0.71</v>
      </c>
      <c r="AZ94" s="1">
        <v>0.24</v>
      </c>
      <c r="BA94" s="1">
        <v>0.94</v>
      </c>
      <c r="BB94" s="1">
        <v>1.88</v>
      </c>
      <c r="BC94" s="1">
        <v>9.1199999999999992</v>
      </c>
      <c r="BD94" s="1">
        <v>5.47</v>
      </c>
      <c r="BE94" s="1">
        <v>3.24</v>
      </c>
      <c r="BF94" s="1">
        <v>0.53</v>
      </c>
      <c r="BG94" s="1">
        <v>1.41</v>
      </c>
      <c r="BH94" s="1">
        <v>1.18</v>
      </c>
      <c r="BI94" s="1">
        <v>1.04</v>
      </c>
      <c r="BJ94" s="1">
        <v>63</v>
      </c>
      <c r="BK94" s="1">
        <v>55.88</v>
      </c>
      <c r="BL94" s="1">
        <v>89</v>
      </c>
      <c r="BM94" s="1">
        <v>36.06</v>
      </c>
      <c r="BN94" s="1">
        <v>30.71</v>
      </c>
      <c r="BO94" s="1">
        <v>85</v>
      </c>
      <c r="BP94" s="1">
        <v>18.350000000000001</v>
      </c>
      <c r="BQ94" s="1">
        <v>14.41</v>
      </c>
      <c r="BR94" s="1">
        <v>79</v>
      </c>
      <c r="BS94" s="1">
        <v>0.35</v>
      </c>
      <c r="BT94" s="1">
        <v>0.18</v>
      </c>
      <c r="BU94" s="1">
        <v>15</v>
      </c>
      <c r="BV94" s="1">
        <v>2</v>
      </c>
      <c r="BW94" s="1">
        <v>4</v>
      </c>
      <c r="BX94" s="1">
        <v>0.41</v>
      </c>
      <c r="BY94" s="1">
        <v>74.349999999999994</v>
      </c>
      <c r="BZ94" s="1">
        <v>0.65</v>
      </c>
      <c r="CA94" s="1">
        <v>8.35</v>
      </c>
      <c r="CB94" s="1">
        <v>2.41</v>
      </c>
      <c r="CC94" s="1">
        <v>0.24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0.35</v>
      </c>
      <c r="CJ94" s="1">
        <v>0.35</v>
      </c>
      <c r="CK94" s="1">
        <f t="shared" si="1"/>
        <v>3.8844798799999989</v>
      </c>
      <c r="CL94" s="1">
        <v>1</v>
      </c>
    </row>
    <row r="95" spans="1:90" x14ac:dyDescent="0.25">
      <c r="A95" s="1" t="s">
        <v>233</v>
      </c>
      <c r="B95" s="1">
        <v>5</v>
      </c>
      <c r="C95" s="1">
        <v>5</v>
      </c>
      <c r="D95" s="1">
        <v>64.400000000000006</v>
      </c>
      <c r="E95" s="1">
        <v>0.08</v>
      </c>
      <c r="F95" s="1">
        <v>0.13</v>
      </c>
      <c r="G95" s="1">
        <v>0.2</v>
      </c>
      <c r="H95" s="1">
        <v>2</v>
      </c>
      <c r="I95" s="1">
        <v>1.2</v>
      </c>
      <c r="J95" s="1">
        <v>0.2</v>
      </c>
      <c r="K95" s="1">
        <v>0.4</v>
      </c>
      <c r="L95" s="1">
        <v>0.8</v>
      </c>
      <c r="M95" s="1">
        <v>0</v>
      </c>
      <c r="N95" s="1">
        <v>0.2</v>
      </c>
      <c r="O95" s="1">
        <v>0.06</v>
      </c>
      <c r="P95" s="1">
        <v>0.06</v>
      </c>
      <c r="Q95" s="1">
        <v>0.2</v>
      </c>
      <c r="R95" s="1">
        <v>0</v>
      </c>
      <c r="S95" s="1">
        <v>0.2</v>
      </c>
      <c r="T95" s="1">
        <v>0</v>
      </c>
      <c r="U95" s="1">
        <v>11.4</v>
      </c>
      <c r="V95" s="1">
        <v>9.8000000000000007</v>
      </c>
      <c r="W95" s="1">
        <v>86</v>
      </c>
      <c r="X95" s="1">
        <v>0.2</v>
      </c>
      <c r="Y95" s="1">
        <v>0.2</v>
      </c>
      <c r="Z95" s="1">
        <v>100</v>
      </c>
      <c r="AA95" s="1">
        <v>0</v>
      </c>
      <c r="AB95" s="1">
        <v>0</v>
      </c>
      <c r="AC95" s="1">
        <v>0.6</v>
      </c>
      <c r="AD95" s="1">
        <v>0.2</v>
      </c>
      <c r="AE95" s="1">
        <v>0.13</v>
      </c>
      <c r="AF95" s="1">
        <v>0.2</v>
      </c>
      <c r="AG95" s="1">
        <v>0</v>
      </c>
      <c r="AH95" s="1">
        <v>0</v>
      </c>
      <c r="AI95" s="1">
        <v>0</v>
      </c>
      <c r="AJ95" s="1">
        <v>0.2</v>
      </c>
      <c r="AK95" s="1">
        <v>14</v>
      </c>
      <c r="AL95" s="1">
        <v>11.26</v>
      </c>
      <c r="AM95" s="1">
        <v>16.239999999999998</v>
      </c>
      <c r="AN95" s="1">
        <v>0.7</v>
      </c>
      <c r="AO95" s="1">
        <v>3.2</v>
      </c>
      <c r="AP95" s="1">
        <v>11.4</v>
      </c>
      <c r="AQ95" s="1">
        <v>16.8</v>
      </c>
      <c r="AR95" s="1">
        <v>0.6</v>
      </c>
      <c r="AS95" s="1">
        <v>4.2</v>
      </c>
      <c r="AT95" s="1">
        <v>1.2</v>
      </c>
      <c r="AU95" s="1">
        <v>1</v>
      </c>
      <c r="AV95" s="1">
        <v>0.6</v>
      </c>
      <c r="AW95" s="1">
        <v>60</v>
      </c>
      <c r="AX95" s="1">
        <v>4</v>
      </c>
      <c r="AY95" s="1">
        <v>0.4</v>
      </c>
      <c r="AZ95" s="1">
        <v>0</v>
      </c>
      <c r="BA95" s="1">
        <v>0.2</v>
      </c>
      <c r="BB95" s="1">
        <v>0.6</v>
      </c>
      <c r="BC95" s="1">
        <v>11.6</v>
      </c>
      <c r="BD95" s="1">
        <v>8.1999999999999993</v>
      </c>
      <c r="BE95" s="1">
        <v>3.8</v>
      </c>
      <c r="BF95" s="1">
        <v>0.6</v>
      </c>
      <c r="BG95" s="1">
        <v>1.8</v>
      </c>
      <c r="BH95" s="1">
        <v>2.4</v>
      </c>
      <c r="BI95" s="1">
        <v>1.5</v>
      </c>
      <c r="BJ95" s="1">
        <v>44.4</v>
      </c>
      <c r="BK95" s="1">
        <v>41.8</v>
      </c>
      <c r="BL95" s="1">
        <v>94</v>
      </c>
      <c r="BM95" s="1">
        <v>26.6</v>
      </c>
      <c r="BN95" s="1">
        <v>24</v>
      </c>
      <c r="BO95" s="1">
        <v>90</v>
      </c>
      <c r="BP95" s="1">
        <v>11.4</v>
      </c>
      <c r="BQ95" s="1">
        <v>9.8000000000000007</v>
      </c>
      <c r="BR95" s="1">
        <v>86</v>
      </c>
      <c r="BS95" s="1">
        <v>0.2</v>
      </c>
      <c r="BT95" s="1">
        <v>0</v>
      </c>
      <c r="BU95" s="1">
        <v>3</v>
      </c>
      <c r="BV95" s="1">
        <v>2</v>
      </c>
      <c r="BW95" s="1">
        <v>2</v>
      </c>
      <c r="BX95" s="1">
        <v>1</v>
      </c>
      <c r="BY95" s="1">
        <v>54.8</v>
      </c>
      <c r="BZ95" s="1">
        <v>1.4</v>
      </c>
      <c r="CA95" s="1">
        <v>5.8</v>
      </c>
      <c r="CB95" s="1">
        <v>1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2.3738364700000023</v>
      </c>
      <c r="CL95" s="1">
        <v>1</v>
      </c>
    </row>
    <row r="96" spans="1:90" x14ac:dyDescent="0.25">
      <c r="A96" s="1" t="s">
        <v>228</v>
      </c>
      <c r="B96" s="1">
        <v>5.3</v>
      </c>
      <c r="C96" s="1">
        <v>11</v>
      </c>
      <c r="D96" s="1">
        <v>68.819999999999993</v>
      </c>
      <c r="E96" s="1">
        <v>0.17</v>
      </c>
      <c r="F96" s="1">
        <v>0.13</v>
      </c>
      <c r="G96" s="1">
        <v>0.4</v>
      </c>
      <c r="H96" s="1">
        <v>4</v>
      </c>
      <c r="I96" s="1">
        <v>1.36</v>
      </c>
      <c r="J96" s="1">
        <v>0.64</v>
      </c>
      <c r="K96" s="1">
        <v>1.27</v>
      </c>
      <c r="L96" s="1">
        <v>0.09</v>
      </c>
      <c r="M96" s="1">
        <v>0.27</v>
      </c>
      <c r="N96" s="1">
        <v>0</v>
      </c>
      <c r="O96" s="1">
        <v>0.2</v>
      </c>
      <c r="P96" s="1">
        <v>0.2</v>
      </c>
      <c r="Q96" s="1">
        <v>0.09</v>
      </c>
      <c r="R96" s="1">
        <v>0.09</v>
      </c>
      <c r="S96" s="1">
        <v>0</v>
      </c>
      <c r="T96" s="1">
        <v>0</v>
      </c>
      <c r="U96" s="1">
        <v>14.55</v>
      </c>
      <c r="V96" s="1">
        <v>12.36</v>
      </c>
      <c r="W96" s="1">
        <v>85</v>
      </c>
      <c r="X96" s="1">
        <v>2.1800000000000002</v>
      </c>
      <c r="Y96" s="1">
        <v>0.36</v>
      </c>
      <c r="Z96" s="1">
        <v>17</v>
      </c>
      <c r="AA96" s="1">
        <v>0.36</v>
      </c>
      <c r="AB96" s="1">
        <v>0</v>
      </c>
      <c r="AC96" s="1">
        <v>1.82</v>
      </c>
      <c r="AD96" s="1">
        <v>0.27</v>
      </c>
      <c r="AE96" s="1">
        <v>0.21</v>
      </c>
      <c r="AF96" s="1">
        <v>0.27</v>
      </c>
      <c r="AG96" s="1">
        <v>0</v>
      </c>
      <c r="AH96" s="1">
        <v>0.09</v>
      </c>
      <c r="AI96" s="1">
        <v>0</v>
      </c>
      <c r="AJ96" s="1">
        <v>0.45</v>
      </c>
      <c r="AK96" s="1">
        <v>25.91</v>
      </c>
      <c r="AL96" s="1">
        <v>23.76</v>
      </c>
      <c r="AM96" s="1">
        <v>13.02</v>
      </c>
      <c r="AN96" s="1">
        <v>1.7</v>
      </c>
      <c r="AO96" s="1">
        <v>4.2</v>
      </c>
      <c r="AP96" s="1">
        <v>7.73</v>
      </c>
      <c r="AQ96" s="1">
        <v>11.82</v>
      </c>
      <c r="AR96" s="1">
        <v>0.09</v>
      </c>
      <c r="AS96" s="1">
        <v>3.55</v>
      </c>
      <c r="AT96" s="1">
        <v>0.55000000000000004</v>
      </c>
      <c r="AU96" s="1">
        <v>1.0900000000000001</v>
      </c>
      <c r="AV96" s="1">
        <v>0.73</v>
      </c>
      <c r="AW96" s="1">
        <v>67</v>
      </c>
      <c r="AX96" s="1">
        <v>3.36</v>
      </c>
      <c r="AY96" s="1">
        <v>0.27</v>
      </c>
      <c r="AZ96" s="1">
        <v>0</v>
      </c>
      <c r="BA96" s="1">
        <v>0.18</v>
      </c>
      <c r="BB96" s="1">
        <v>0.45</v>
      </c>
      <c r="BC96" s="1">
        <v>8.5500000000000007</v>
      </c>
      <c r="BD96" s="1">
        <v>5</v>
      </c>
      <c r="BE96" s="1">
        <v>3.09</v>
      </c>
      <c r="BF96" s="1">
        <v>0.55000000000000004</v>
      </c>
      <c r="BG96" s="1">
        <v>1.0900000000000001</v>
      </c>
      <c r="BH96" s="1">
        <v>1</v>
      </c>
      <c r="BI96" s="1">
        <v>0.96</v>
      </c>
      <c r="BJ96" s="1">
        <v>24.73</v>
      </c>
      <c r="BK96" s="1">
        <v>20.64</v>
      </c>
      <c r="BL96" s="1">
        <v>83</v>
      </c>
      <c r="BM96" s="1">
        <v>22.45</v>
      </c>
      <c r="BN96" s="1">
        <v>17.45</v>
      </c>
      <c r="BO96" s="1">
        <v>78</v>
      </c>
      <c r="BP96" s="1">
        <v>14.55</v>
      </c>
      <c r="BQ96" s="1">
        <v>12.36</v>
      </c>
      <c r="BR96" s="1">
        <v>85</v>
      </c>
      <c r="BS96" s="1">
        <v>0</v>
      </c>
      <c r="BT96" s="1">
        <v>0</v>
      </c>
      <c r="BU96" s="1">
        <v>9</v>
      </c>
      <c r="BV96" s="1">
        <v>2</v>
      </c>
      <c r="BW96" s="1">
        <v>7</v>
      </c>
      <c r="BX96" s="1">
        <v>1.18</v>
      </c>
      <c r="BY96" s="1">
        <v>39.18</v>
      </c>
      <c r="BZ96" s="1">
        <v>4.6399999999999997</v>
      </c>
      <c r="CA96" s="1">
        <v>0.91</v>
      </c>
      <c r="CB96" s="1">
        <v>3</v>
      </c>
      <c r="CC96" s="1">
        <v>0.27</v>
      </c>
      <c r="CD96" s="1">
        <v>0.09</v>
      </c>
      <c r="CE96" s="1">
        <v>0.27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4.5993627899999998</v>
      </c>
      <c r="CL96" s="1">
        <v>1</v>
      </c>
    </row>
    <row r="97" spans="1:90" x14ac:dyDescent="0.25">
      <c r="A97" s="1" t="s">
        <v>156</v>
      </c>
      <c r="B97" s="1">
        <v>7.2</v>
      </c>
      <c r="C97" s="1">
        <v>13</v>
      </c>
      <c r="D97" s="1">
        <v>79.38</v>
      </c>
      <c r="E97" s="1">
        <v>0.22</v>
      </c>
      <c r="F97" s="1">
        <v>0.21</v>
      </c>
      <c r="G97" s="1">
        <v>0.6</v>
      </c>
      <c r="H97" s="1">
        <v>8</v>
      </c>
      <c r="I97" s="1">
        <v>2.38</v>
      </c>
      <c r="J97" s="1">
        <v>0.85</v>
      </c>
      <c r="K97" s="1">
        <v>1.77</v>
      </c>
      <c r="L97" s="1">
        <v>0.62</v>
      </c>
      <c r="M97" s="1">
        <v>0.69</v>
      </c>
      <c r="N97" s="1">
        <v>0.38</v>
      </c>
      <c r="O97" s="1">
        <v>0.38</v>
      </c>
      <c r="P97" s="1">
        <v>0.38</v>
      </c>
      <c r="Q97" s="1">
        <v>0.31</v>
      </c>
      <c r="R97" s="1">
        <v>0.31</v>
      </c>
      <c r="S97" s="1">
        <v>0</v>
      </c>
      <c r="T97" s="1">
        <v>0.08</v>
      </c>
      <c r="U97" s="1">
        <v>20.23</v>
      </c>
      <c r="V97" s="1">
        <v>17.23</v>
      </c>
      <c r="W97" s="1">
        <v>85</v>
      </c>
      <c r="X97" s="1">
        <v>4</v>
      </c>
      <c r="Y97" s="1">
        <v>0.92</v>
      </c>
      <c r="Z97" s="1">
        <v>23</v>
      </c>
      <c r="AA97" s="1">
        <v>3.46</v>
      </c>
      <c r="AB97" s="1">
        <v>0.62</v>
      </c>
      <c r="AC97" s="1">
        <v>1.85</v>
      </c>
      <c r="AD97" s="1">
        <v>0.23</v>
      </c>
      <c r="AE97" s="1">
        <v>0.23</v>
      </c>
      <c r="AF97" s="1">
        <v>0.31</v>
      </c>
      <c r="AG97" s="1">
        <v>0</v>
      </c>
      <c r="AH97" s="1">
        <v>0.08</v>
      </c>
      <c r="AI97" s="1">
        <v>0</v>
      </c>
      <c r="AJ97" s="1">
        <v>0.62</v>
      </c>
      <c r="AK97" s="1">
        <v>36.92</v>
      </c>
      <c r="AL97" s="1">
        <v>30.81</v>
      </c>
      <c r="AM97" s="1">
        <v>23.48</v>
      </c>
      <c r="AN97" s="1">
        <v>2.6</v>
      </c>
      <c r="AO97" s="1">
        <v>5.4</v>
      </c>
      <c r="AP97" s="1">
        <v>12.46</v>
      </c>
      <c r="AQ97" s="1">
        <v>20.77</v>
      </c>
      <c r="AR97" s="1">
        <v>0.46</v>
      </c>
      <c r="AS97" s="1">
        <v>5.31</v>
      </c>
      <c r="AT97" s="1">
        <v>0.38</v>
      </c>
      <c r="AU97" s="1">
        <v>1</v>
      </c>
      <c r="AV97" s="1">
        <v>0.38</v>
      </c>
      <c r="AW97" s="1">
        <v>38</v>
      </c>
      <c r="AX97" s="1">
        <v>4.3099999999999996</v>
      </c>
      <c r="AY97" s="1">
        <v>0.31</v>
      </c>
      <c r="AZ97" s="1">
        <v>0.08</v>
      </c>
      <c r="BA97" s="1">
        <v>0.54</v>
      </c>
      <c r="BB97" s="1">
        <v>0.92</v>
      </c>
      <c r="BC97" s="1">
        <v>6.77</v>
      </c>
      <c r="BD97" s="1">
        <v>4.08</v>
      </c>
      <c r="BE97" s="1">
        <v>2.38</v>
      </c>
      <c r="BF97" s="1">
        <v>0.54</v>
      </c>
      <c r="BG97" s="1">
        <v>0.92</v>
      </c>
      <c r="BH97" s="1">
        <v>0.77</v>
      </c>
      <c r="BI97" s="1">
        <v>0.71</v>
      </c>
      <c r="BJ97" s="1">
        <v>50.23</v>
      </c>
      <c r="BK97" s="1">
        <v>45.15</v>
      </c>
      <c r="BL97" s="1">
        <v>90</v>
      </c>
      <c r="BM97" s="1">
        <v>40</v>
      </c>
      <c r="BN97" s="1">
        <v>32.770000000000003</v>
      </c>
      <c r="BO97" s="1">
        <v>82</v>
      </c>
      <c r="BP97" s="1">
        <v>20.23</v>
      </c>
      <c r="BQ97" s="1">
        <v>17.23</v>
      </c>
      <c r="BR97" s="1">
        <v>85</v>
      </c>
      <c r="BS97" s="1">
        <v>0.46</v>
      </c>
      <c r="BT97" s="1">
        <v>0.23</v>
      </c>
      <c r="BU97" s="1">
        <v>12</v>
      </c>
      <c r="BV97" s="1">
        <v>1</v>
      </c>
      <c r="BW97" s="1">
        <v>4</v>
      </c>
      <c r="BX97" s="1">
        <v>1.08</v>
      </c>
      <c r="BY97" s="1">
        <v>64.540000000000006</v>
      </c>
      <c r="BZ97" s="1">
        <v>4</v>
      </c>
      <c r="CA97" s="1">
        <v>4.6900000000000004</v>
      </c>
      <c r="CB97" s="1">
        <v>5.31</v>
      </c>
      <c r="CC97" s="1">
        <v>0.08</v>
      </c>
      <c r="CD97" s="1">
        <v>0</v>
      </c>
      <c r="CE97" s="1">
        <v>2.62</v>
      </c>
      <c r="CF97" s="1">
        <v>0.08</v>
      </c>
      <c r="CG97" s="1">
        <v>0.15</v>
      </c>
      <c r="CH97" s="1">
        <v>0</v>
      </c>
      <c r="CI97" s="1">
        <v>0</v>
      </c>
      <c r="CJ97" s="1">
        <v>0</v>
      </c>
      <c r="CK97" s="1">
        <f t="shared" si="1"/>
        <v>5.212742229999999</v>
      </c>
      <c r="CL97" s="1">
        <v>1</v>
      </c>
    </row>
    <row r="98" spans="1:90" x14ac:dyDescent="0.25">
      <c r="A98" s="1" t="s">
        <v>157</v>
      </c>
      <c r="B98" s="1">
        <v>5.4</v>
      </c>
      <c r="C98" s="1">
        <v>16</v>
      </c>
      <c r="D98" s="1">
        <v>65.75</v>
      </c>
      <c r="E98" s="1">
        <v>0.17</v>
      </c>
      <c r="F98" s="1">
        <v>7.0000000000000007E-2</v>
      </c>
      <c r="G98" s="1">
        <v>0.2</v>
      </c>
      <c r="H98" s="1">
        <v>1</v>
      </c>
      <c r="I98" s="1">
        <v>1.06</v>
      </c>
      <c r="J98" s="1">
        <v>0.31</v>
      </c>
      <c r="K98" s="1">
        <v>0.56000000000000005</v>
      </c>
      <c r="L98" s="1">
        <v>0.5</v>
      </c>
      <c r="M98" s="1">
        <v>0.12</v>
      </c>
      <c r="N98" s="1">
        <v>0</v>
      </c>
      <c r="O98" s="1">
        <v>0.1</v>
      </c>
      <c r="P98" s="1">
        <v>0.1</v>
      </c>
      <c r="Q98" s="1">
        <v>0</v>
      </c>
      <c r="R98" s="1">
        <v>0</v>
      </c>
      <c r="S98" s="1">
        <v>0</v>
      </c>
      <c r="T98" s="1">
        <v>0</v>
      </c>
      <c r="U98" s="1">
        <v>7.25</v>
      </c>
      <c r="V98" s="1">
        <v>4.25</v>
      </c>
      <c r="W98" s="1">
        <v>59</v>
      </c>
      <c r="X98" s="1">
        <v>2.75</v>
      </c>
      <c r="Y98" s="1">
        <v>0.69</v>
      </c>
      <c r="Z98" s="1">
        <v>25</v>
      </c>
      <c r="AA98" s="1">
        <v>0.06</v>
      </c>
      <c r="AB98" s="1">
        <v>0</v>
      </c>
      <c r="AC98" s="1">
        <v>0.44</v>
      </c>
      <c r="AD98" s="1">
        <v>0.12</v>
      </c>
      <c r="AE98" s="1">
        <v>0.08</v>
      </c>
      <c r="AF98" s="1">
        <v>0.06</v>
      </c>
      <c r="AG98" s="1">
        <v>0</v>
      </c>
      <c r="AH98" s="1">
        <v>0.12</v>
      </c>
      <c r="AI98" s="1">
        <v>0</v>
      </c>
      <c r="AJ98" s="1">
        <v>0.19</v>
      </c>
      <c r="AK98" s="1">
        <v>11.06</v>
      </c>
      <c r="AL98" s="1">
        <v>8.48</v>
      </c>
      <c r="AM98" s="1">
        <v>8</v>
      </c>
      <c r="AN98" s="1">
        <v>0.7</v>
      </c>
      <c r="AO98" s="1">
        <v>2.9</v>
      </c>
      <c r="AP98" s="1">
        <v>5.56</v>
      </c>
      <c r="AQ98" s="1">
        <v>6.12</v>
      </c>
      <c r="AR98" s="1">
        <v>0</v>
      </c>
      <c r="AS98" s="1">
        <v>1.94</v>
      </c>
      <c r="AT98" s="1">
        <v>1.1200000000000001</v>
      </c>
      <c r="AU98" s="1">
        <v>1</v>
      </c>
      <c r="AV98" s="1">
        <v>0.38</v>
      </c>
      <c r="AW98" s="1">
        <v>38</v>
      </c>
      <c r="AX98" s="1">
        <v>4.1900000000000004</v>
      </c>
      <c r="AY98" s="1">
        <v>1.06</v>
      </c>
      <c r="AZ98" s="1">
        <v>0.12</v>
      </c>
      <c r="BA98" s="1">
        <v>0.62</v>
      </c>
      <c r="BB98" s="1">
        <v>1.81</v>
      </c>
      <c r="BC98" s="1">
        <v>16.690000000000001</v>
      </c>
      <c r="BD98" s="1">
        <v>11.06</v>
      </c>
      <c r="BE98" s="1">
        <v>4.8099999999999996</v>
      </c>
      <c r="BF98" s="1">
        <v>0.5</v>
      </c>
      <c r="BG98" s="1">
        <v>2.81</v>
      </c>
      <c r="BH98" s="1">
        <v>2.12</v>
      </c>
      <c r="BI98" s="1">
        <v>1.67</v>
      </c>
      <c r="BJ98" s="1">
        <v>17.190000000000001</v>
      </c>
      <c r="BK98" s="1">
        <v>11.62</v>
      </c>
      <c r="BL98" s="1">
        <v>68</v>
      </c>
      <c r="BM98" s="1">
        <v>15.62</v>
      </c>
      <c r="BN98" s="1">
        <v>9.06</v>
      </c>
      <c r="BO98" s="1">
        <v>58</v>
      </c>
      <c r="BP98" s="1">
        <v>7.25</v>
      </c>
      <c r="BQ98" s="1">
        <v>4.25</v>
      </c>
      <c r="BR98" s="1">
        <v>59</v>
      </c>
      <c r="BS98" s="1">
        <v>0.12</v>
      </c>
      <c r="BT98" s="1">
        <v>0</v>
      </c>
      <c r="BU98" s="1">
        <v>12</v>
      </c>
      <c r="BV98" s="1">
        <v>4</v>
      </c>
      <c r="BW98" s="1">
        <v>7</v>
      </c>
      <c r="BX98" s="1">
        <v>0.88</v>
      </c>
      <c r="BY98" s="1">
        <v>30.5</v>
      </c>
      <c r="BZ98" s="1">
        <v>1.38</v>
      </c>
      <c r="CA98" s="1">
        <v>1.75</v>
      </c>
      <c r="CB98" s="1">
        <v>2.81</v>
      </c>
      <c r="CC98" s="1">
        <v>0.31</v>
      </c>
      <c r="CD98" s="1">
        <v>0</v>
      </c>
      <c r="CE98" s="1">
        <v>0.06</v>
      </c>
      <c r="CF98" s="1">
        <v>0</v>
      </c>
      <c r="CG98" s="1">
        <v>0.12</v>
      </c>
      <c r="CH98" s="1">
        <v>0</v>
      </c>
      <c r="CI98" s="1">
        <v>0</v>
      </c>
      <c r="CJ98" s="1">
        <v>0</v>
      </c>
      <c r="CK98" s="1">
        <f t="shared" si="1"/>
        <v>3.3149836100000001</v>
      </c>
      <c r="CL98" s="1">
        <v>1</v>
      </c>
    </row>
    <row r="99" spans="1:90" x14ac:dyDescent="0.25">
      <c r="A99" s="1" t="s">
        <v>165</v>
      </c>
      <c r="B99" s="1">
        <v>5.3</v>
      </c>
      <c r="C99" s="1">
        <v>10</v>
      </c>
      <c r="D99" s="1">
        <v>30.7</v>
      </c>
      <c r="E99" s="1">
        <v>0.15</v>
      </c>
      <c r="F99" s="1">
        <v>0.33</v>
      </c>
      <c r="G99" s="1">
        <v>0.2</v>
      </c>
      <c r="H99" s="1">
        <v>3</v>
      </c>
      <c r="I99" s="1">
        <v>0.7</v>
      </c>
      <c r="J99" s="1">
        <v>0.3</v>
      </c>
      <c r="K99" s="1">
        <v>0.4</v>
      </c>
      <c r="L99" s="1">
        <v>0.3</v>
      </c>
      <c r="M99" s="1">
        <v>0.1</v>
      </c>
      <c r="N99" s="1">
        <v>0</v>
      </c>
      <c r="O99" s="1">
        <v>0.09</v>
      </c>
      <c r="P99" s="1">
        <v>0.09</v>
      </c>
      <c r="Q99" s="1">
        <v>0.1</v>
      </c>
      <c r="R99" s="1">
        <v>0.1</v>
      </c>
      <c r="S99" s="1">
        <v>0</v>
      </c>
      <c r="T99" s="1">
        <v>0</v>
      </c>
      <c r="U99" s="1">
        <v>5.5</v>
      </c>
      <c r="V99" s="1">
        <v>3.2</v>
      </c>
      <c r="W99" s="1">
        <v>58</v>
      </c>
      <c r="X99" s="1">
        <v>1.3</v>
      </c>
      <c r="Y99" s="1">
        <v>0.2</v>
      </c>
      <c r="Z99" s="1">
        <v>15</v>
      </c>
      <c r="AA99" s="1">
        <v>0.5</v>
      </c>
      <c r="AB99" s="1">
        <v>0.2</v>
      </c>
      <c r="AC99" s="1">
        <v>0.4</v>
      </c>
      <c r="AD99" s="1">
        <v>0.2</v>
      </c>
      <c r="AE99" s="1">
        <v>0.11</v>
      </c>
      <c r="AF99" s="1">
        <v>0.2</v>
      </c>
      <c r="AG99" s="1">
        <v>0</v>
      </c>
      <c r="AH99" s="1">
        <v>0.2</v>
      </c>
      <c r="AI99" s="1">
        <v>0</v>
      </c>
      <c r="AJ99" s="1">
        <v>0</v>
      </c>
      <c r="AK99" s="1">
        <v>11.5</v>
      </c>
      <c r="AL99" s="1">
        <v>6.28</v>
      </c>
      <c r="AM99" s="1">
        <v>9.7799999999999994</v>
      </c>
      <c r="AN99" s="1">
        <v>0.8</v>
      </c>
      <c r="AO99" s="1">
        <v>2.2999999999999998</v>
      </c>
      <c r="AP99" s="1">
        <v>4.2</v>
      </c>
      <c r="AQ99" s="1">
        <v>7.8</v>
      </c>
      <c r="AR99" s="1">
        <v>0</v>
      </c>
      <c r="AS99" s="1">
        <v>2</v>
      </c>
      <c r="AT99" s="1">
        <v>0.3</v>
      </c>
      <c r="AU99" s="1">
        <v>0.9</v>
      </c>
      <c r="AV99" s="1">
        <v>0.6</v>
      </c>
      <c r="AW99" s="1">
        <v>67</v>
      </c>
      <c r="AX99" s="1">
        <v>1.9</v>
      </c>
      <c r="AY99" s="1">
        <v>0.3</v>
      </c>
      <c r="AZ99" s="1">
        <v>0</v>
      </c>
      <c r="BA99" s="1">
        <v>0.3</v>
      </c>
      <c r="BB99" s="1">
        <v>0.6</v>
      </c>
      <c r="BC99" s="1">
        <v>10.9</v>
      </c>
      <c r="BD99" s="1">
        <v>5.9</v>
      </c>
      <c r="BE99" s="1">
        <v>4.4000000000000004</v>
      </c>
      <c r="BF99" s="1">
        <v>1</v>
      </c>
      <c r="BG99" s="1">
        <v>2.5</v>
      </c>
      <c r="BH99" s="1">
        <v>1.5</v>
      </c>
      <c r="BI99" s="1">
        <v>1.24</v>
      </c>
      <c r="BJ99" s="1">
        <v>11.9</v>
      </c>
      <c r="BK99" s="1">
        <v>8.5</v>
      </c>
      <c r="BL99" s="1">
        <v>71</v>
      </c>
      <c r="BM99" s="1">
        <v>9.8000000000000007</v>
      </c>
      <c r="BN99" s="1">
        <v>5.7</v>
      </c>
      <c r="BO99" s="1">
        <v>58</v>
      </c>
      <c r="BP99" s="1">
        <v>5.5</v>
      </c>
      <c r="BQ99" s="1">
        <v>3.2</v>
      </c>
      <c r="BR99" s="1">
        <v>58</v>
      </c>
      <c r="BS99" s="1">
        <v>0.1</v>
      </c>
      <c r="BT99" s="1">
        <v>0.1</v>
      </c>
      <c r="BU99" s="1">
        <v>2</v>
      </c>
      <c r="BV99" s="1">
        <v>8</v>
      </c>
      <c r="BW99" s="1">
        <v>2</v>
      </c>
      <c r="BX99" s="1">
        <v>0.4</v>
      </c>
      <c r="BY99" s="1">
        <v>19.3</v>
      </c>
      <c r="BZ99" s="1">
        <v>1.5</v>
      </c>
      <c r="CA99" s="1">
        <v>2.1</v>
      </c>
      <c r="CB99" s="1">
        <v>2.4</v>
      </c>
      <c r="CC99" s="1">
        <v>0.3</v>
      </c>
      <c r="CD99" s="1">
        <v>0.1</v>
      </c>
      <c r="CE99" s="1">
        <v>0.5</v>
      </c>
      <c r="CF99" s="1">
        <v>0</v>
      </c>
      <c r="CG99" s="1">
        <v>0.1</v>
      </c>
      <c r="CH99" s="1">
        <v>0</v>
      </c>
      <c r="CI99" s="1">
        <v>0</v>
      </c>
      <c r="CJ99" s="1">
        <v>0</v>
      </c>
      <c r="CK99" s="1">
        <f t="shared" si="1"/>
        <v>3.4881911399999996</v>
      </c>
      <c r="CL99" s="1">
        <v>1</v>
      </c>
    </row>
    <row r="100" spans="1:90" x14ac:dyDescent="0.25">
      <c r="A100" s="1" t="s">
        <v>213</v>
      </c>
      <c r="B100" s="1">
        <v>4.4000000000000004</v>
      </c>
      <c r="C100" s="1">
        <v>6</v>
      </c>
      <c r="D100" s="1">
        <v>27.5</v>
      </c>
      <c r="E100" s="1">
        <v>0.02</v>
      </c>
      <c r="F100" s="1">
        <v>0.1</v>
      </c>
      <c r="G100" s="1">
        <v>0</v>
      </c>
      <c r="H100" s="1">
        <v>1</v>
      </c>
      <c r="I100" s="1">
        <v>0.17</v>
      </c>
      <c r="J100" s="1">
        <v>0</v>
      </c>
      <c r="K100" s="1">
        <v>0</v>
      </c>
      <c r="L100" s="1">
        <v>0.17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5.33</v>
      </c>
      <c r="V100" s="1">
        <v>4.67</v>
      </c>
      <c r="W100" s="1">
        <v>88</v>
      </c>
      <c r="X100" s="1">
        <v>0</v>
      </c>
      <c r="Y100" s="1">
        <v>0</v>
      </c>
      <c r="AA100" s="1">
        <v>0</v>
      </c>
      <c r="AB100" s="1">
        <v>0</v>
      </c>
      <c r="AC100" s="1">
        <v>0.67</v>
      </c>
      <c r="AD100" s="1">
        <v>0</v>
      </c>
      <c r="AE100" s="1">
        <v>0.02</v>
      </c>
      <c r="AF100" s="1">
        <v>0.17</v>
      </c>
      <c r="AG100" s="1">
        <v>0</v>
      </c>
      <c r="AH100" s="1">
        <v>0</v>
      </c>
      <c r="AI100" s="1">
        <v>0</v>
      </c>
      <c r="AJ100" s="1">
        <v>0</v>
      </c>
      <c r="AK100" s="1">
        <v>1.17</v>
      </c>
      <c r="AL100" s="1">
        <v>8.08</v>
      </c>
      <c r="AM100" s="1">
        <v>7.03</v>
      </c>
      <c r="AN100" s="1">
        <v>0.1</v>
      </c>
      <c r="AO100" s="1">
        <v>2</v>
      </c>
      <c r="AP100" s="1">
        <v>5</v>
      </c>
      <c r="AQ100" s="1">
        <v>6.5</v>
      </c>
      <c r="AR100" s="1">
        <v>0</v>
      </c>
      <c r="AS100" s="1">
        <v>1.67</v>
      </c>
      <c r="AT100" s="1">
        <v>0.83</v>
      </c>
      <c r="AU100" s="1">
        <v>0.67</v>
      </c>
      <c r="AV100" s="1">
        <v>0.33</v>
      </c>
      <c r="AW100" s="1">
        <v>49</v>
      </c>
      <c r="AX100" s="1">
        <v>1.83</v>
      </c>
      <c r="AY100" s="1">
        <v>0.17</v>
      </c>
      <c r="AZ100" s="1">
        <v>0</v>
      </c>
      <c r="BA100" s="1">
        <v>0.5</v>
      </c>
      <c r="BB100" s="1">
        <v>0.67</v>
      </c>
      <c r="BC100" s="1">
        <v>13</v>
      </c>
      <c r="BD100" s="1">
        <v>8.67</v>
      </c>
      <c r="BE100" s="1">
        <v>6.17</v>
      </c>
      <c r="BF100" s="1">
        <v>0.67</v>
      </c>
      <c r="BG100" s="1">
        <v>1.67</v>
      </c>
      <c r="BH100" s="1">
        <v>2.5</v>
      </c>
      <c r="BI100" s="1">
        <v>1.94</v>
      </c>
      <c r="BJ100" s="1">
        <v>19.5</v>
      </c>
      <c r="BK100" s="1">
        <v>18</v>
      </c>
      <c r="BL100" s="1">
        <v>92</v>
      </c>
      <c r="BM100" s="1">
        <v>10.67</v>
      </c>
      <c r="BN100" s="1">
        <v>9.67</v>
      </c>
      <c r="BO100" s="1">
        <v>91</v>
      </c>
      <c r="BP100" s="1">
        <v>5.33</v>
      </c>
      <c r="BQ100" s="1">
        <v>4.67</v>
      </c>
      <c r="BR100" s="1">
        <v>88</v>
      </c>
      <c r="BS100" s="1">
        <v>0</v>
      </c>
      <c r="BT100" s="1">
        <v>0</v>
      </c>
      <c r="BU100" s="1">
        <v>1</v>
      </c>
      <c r="BV100" s="1">
        <v>5</v>
      </c>
      <c r="BW100" s="1">
        <v>0</v>
      </c>
      <c r="BX100" s="1">
        <v>0</v>
      </c>
      <c r="BY100" s="1">
        <v>21.83</v>
      </c>
      <c r="BZ100" s="1">
        <v>0.5</v>
      </c>
      <c r="CA100" s="1">
        <v>2.5</v>
      </c>
      <c r="CB100" s="1">
        <v>0.33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3.2616703800000018</v>
      </c>
      <c r="CL100" s="1">
        <v>1</v>
      </c>
    </row>
    <row r="101" spans="1:90" x14ac:dyDescent="0.25">
      <c r="A101" s="1" t="s">
        <v>181</v>
      </c>
      <c r="B101" s="1">
        <v>4.7</v>
      </c>
      <c r="C101" s="1">
        <v>14</v>
      </c>
      <c r="D101" s="1">
        <v>49.43</v>
      </c>
      <c r="E101" s="1">
        <v>0.1</v>
      </c>
      <c r="F101" s="1">
        <v>0.09</v>
      </c>
      <c r="G101" s="1">
        <v>0.1</v>
      </c>
      <c r="H101" s="1">
        <v>1</v>
      </c>
      <c r="I101" s="1">
        <v>0.5</v>
      </c>
      <c r="J101" s="1">
        <v>0.21</v>
      </c>
      <c r="K101" s="1">
        <v>0.28999999999999998</v>
      </c>
      <c r="L101" s="1">
        <v>0.21</v>
      </c>
      <c r="M101" s="1">
        <v>7.0000000000000007E-2</v>
      </c>
      <c r="N101" s="1">
        <v>0.21</v>
      </c>
      <c r="O101" s="1">
        <v>0.06</v>
      </c>
      <c r="P101" s="1">
        <v>0.06</v>
      </c>
      <c r="Q101" s="1">
        <v>0</v>
      </c>
      <c r="R101" s="1">
        <v>0</v>
      </c>
      <c r="S101" s="1">
        <v>0</v>
      </c>
      <c r="T101" s="1">
        <v>0</v>
      </c>
      <c r="U101" s="1">
        <v>4.93</v>
      </c>
      <c r="V101" s="1">
        <v>3.36</v>
      </c>
      <c r="W101" s="1">
        <v>68</v>
      </c>
      <c r="X101" s="1">
        <v>7.0000000000000007E-2</v>
      </c>
      <c r="Y101" s="1">
        <v>0</v>
      </c>
      <c r="Z101" s="1">
        <v>0</v>
      </c>
      <c r="AA101" s="1">
        <v>0</v>
      </c>
      <c r="AB101" s="1">
        <v>0</v>
      </c>
      <c r="AC101" s="1">
        <v>0.43</v>
      </c>
      <c r="AD101" s="1">
        <v>7.0000000000000007E-2</v>
      </c>
      <c r="AE101" s="1">
        <v>0.05</v>
      </c>
      <c r="AF101" s="1">
        <v>7.0000000000000007E-2</v>
      </c>
      <c r="AG101" s="1">
        <v>0</v>
      </c>
      <c r="AH101" s="1">
        <v>0.21</v>
      </c>
      <c r="AI101" s="1">
        <v>0</v>
      </c>
      <c r="AJ101" s="1">
        <v>0.21</v>
      </c>
      <c r="AK101" s="1">
        <v>5.07</v>
      </c>
      <c r="AL101" s="1">
        <v>6.03</v>
      </c>
      <c r="AM101" s="1">
        <v>9.27</v>
      </c>
      <c r="AN101" s="1">
        <v>0.4</v>
      </c>
      <c r="AO101" s="1">
        <v>2.4</v>
      </c>
      <c r="AP101" s="1">
        <v>6.64</v>
      </c>
      <c r="AQ101" s="1">
        <v>7.29</v>
      </c>
      <c r="AR101" s="1">
        <v>0</v>
      </c>
      <c r="AS101" s="1">
        <v>1.71</v>
      </c>
      <c r="AT101" s="1">
        <v>0.36</v>
      </c>
      <c r="AU101" s="1">
        <v>1.36</v>
      </c>
      <c r="AV101" s="1">
        <v>0.5</v>
      </c>
      <c r="AW101" s="1">
        <v>37</v>
      </c>
      <c r="AX101" s="1">
        <v>3.14</v>
      </c>
      <c r="AY101" s="1">
        <v>0.79</v>
      </c>
      <c r="AZ101" s="1">
        <v>0.43</v>
      </c>
      <c r="BA101" s="1">
        <v>0.21</v>
      </c>
      <c r="BB101" s="1">
        <v>1.43</v>
      </c>
      <c r="BC101" s="1">
        <v>12.71</v>
      </c>
      <c r="BD101" s="1">
        <v>8.2100000000000009</v>
      </c>
      <c r="BE101" s="1">
        <v>4.21</v>
      </c>
      <c r="BF101" s="1">
        <v>1</v>
      </c>
      <c r="BG101" s="1">
        <v>2</v>
      </c>
      <c r="BH101" s="1">
        <v>1.43</v>
      </c>
      <c r="BI101" s="1">
        <v>1.34</v>
      </c>
      <c r="BJ101" s="1">
        <v>20.5</v>
      </c>
      <c r="BK101" s="1">
        <v>17.14</v>
      </c>
      <c r="BL101" s="1">
        <v>84</v>
      </c>
      <c r="BM101" s="1">
        <v>8.93</v>
      </c>
      <c r="BN101" s="1">
        <v>6.57</v>
      </c>
      <c r="BO101" s="1">
        <v>74</v>
      </c>
      <c r="BP101" s="1">
        <v>4.93</v>
      </c>
      <c r="BQ101" s="1">
        <v>3.36</v>
      </c>
      <c r="BR101" s="1">
        <v>68</v>
      </c>
      <c r="BS101" s="1">
        <v>0</v>
      </c>
      <c r="BT101" s="1">
        <v>0</v>
      </c>
      <c r="BU101" s="1">
        <v>7</v>
      </c>
      <c r="BV101" s="1">
        <v>7</v>
      </c>
      <c r="BW101" s="1">
        <v>1</v>
      </c>
      <c r="BX101" s="1">
        <v>7.0000000000000007E-2</v>
      </c>
      <c r="BY101" s="1">
        <v>28.36</v>
      </c>
      <c r="BZ101" s="1">
        <v>0.5</v>
      </c>
      <c r="CA101" s="1">
        <v>1.79</v>
      </c>
      <c r="CB101" s="1">
        <v>0.5</v>
      </c>
      <c r="CC101" s="1">
        <v>7.0000000000000007E-2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3.5409731799999995</v>
      </c>
      <c r="CL101" s="1">
        <v>1</v>
      </c>
    </row>
    <row r="102" spans="1:90" x14ac:dyDescent="0.25">
      <c r="A102" s="1" t="s">
        <v>188</v>
      </c>
      <c r="B102" s="1">
        <v>5.8</v>
      </c>
      <c r="C102" s="1">
        <v>13</v>
      </c>
      <c r="D102" s="1">
        <v>43.85</v>
      </c>
      <c r="E102" s="1">
        <v>0.04</v>
      </c>
      <c r="F102" s="1">
        <v>0.03</v>
      </c>
      <c r="G102" s="1">
        <v>0.1</v>
      </c>
      <c r="H102" s="1">
        <v>1</v>
      </c>
      <c r="I102" s="1">
        <v>1</v>
      </c>
      <c r="J102" s="1">
        <v>0.08</v>
      </c>
      <c r="K102" s="1">
        <v>0.15</v>
      </c>
      <c r="L102" s="1">
        <v>0.85</v>
      </c>
      <c r="M102" s="1">
        <v>0</v>
      </c>
      <c r="N102" s="1">
        <v>0</v>
      </c>
      <c r="O102" s="1">
        <v>0.02</v>
      </c>
      <c r="P102" s="1">
        <v>0.02</v>
      </c>
      <c r="Q102" s="1">
        <v>0</v>
      </c>
      <c r="R102" s="1">
        <v>0</v>
      </c>
      <c r="S102" s="1">
        <v>0</v>
      </c>
      <c r="T102" s="1">
        <v>0</v>
      </c>
      <c r="U102" s="1">
        <v>10.46</v>
      </c>
      <c r="V102" s="1">
        <v>7.15</v>
      </c>
      <c r="W102" s="1">
        <v>68</v>
      </c>
      <c r="X102" s="1">
        <v>1.08</v>
      </c>
      <c r="Y102" s="1">
        <v>0.23</v>
      </c>
      <c r="Z102" s="1">
        <v>21</v>
      </c>
      <c r="AA102" s="1">
        <v>0</v>
      </c>
      <c r="AB102" s="1">
        <v>0</v>
      </c>
      <c r="AC102" s="1">
        <v>0.46</v>
      </c>
      <c r="AD102" s="1">
        <v>0.15</v>
      </c>
      <c r="AE102" s="1">
        <v>0.09</v>
      </c>
      <c r="AF102" s="1">
        <v>0.08</v>
      </c>
      <c r="AG102" s="1">
        <v>0</v>
      </c>
      <c r="AH102" s="1">
        <v>0</v>
      </c>
      <c r="AI102" s="1">
        <v>0</v>
      </c>
      <c r="AJ102" s="1">
        <v>0.15</v>
      </c>
      <c r="AK102" s="1">
        <v>7.92</v>
      </c>
      <c r="AL102" s="1">
        <v>8.52</v>
      </c>
      <c r="AM102" s="1">
        <v>6.65</v>
      </c>
      <c r="AN102" s="1">
        <v>0.4</v>
      </c>
      <c r="AO102" s="1">
        <v>2.5</v>
      </c>
      <c r="AP102" s="1">
        <v>6.54</v>
      </c>
      <c r="AQ102" s="1">
        <v>7.23</v>
      </c>
      <c r="AR102" s="1">
        <v>0.15</v>
      </c>
      <c r="AS102" s="1">
        <v>1.92</v>
      </c>
      <c r="AT102" s="1">
        <v>0.38</v>
      </c>
      <c r="AU102" s="1">
        <v>0.92</v>
      </c>
      <c r="AV102" s="1">
        <v>0.69</v>
      </c>
      <c r="AW102" s="1">
        <v>75</v>
      </c>
      <c r="AX102" s="1">
        <v>1.62</v>
      </c>
      <c r="AY102" s="1">
        <v>0.38</v>
      </c>
      <c r="AZ102" s="1">
        <v>0.15</v>
      </c>
      <c r="BA102" s="1">
        <v>0.46</v>
      </c>
      <c r="BB102" s="1">
        <v>1</v>
      </c>
      <c r="BC102" s="1">
        <v>7.31</v>
      </c>
      <c r="BD102" s="1">
        <v>4.92</v>
      </c>
      <c r="BE102" s="1">
        <v>2.69</v>
      </c>
      <c r="BF102" s="1">
        <v>0.46</v>
      </c>
      <c r="BG102" s="1">
        <v>1.1499999999999999</v>
      </c>
      <c r="BH102" s="1">
        <v>1</v>
      </c>
      <c r="BI102" s="1">
        <v>0.82</v>
      </c>
      <c r="BJ102" s="1">
        <v>22.62</v>
      </c>
      <c r="BK102" s="1">
        <v>18.309999999999999</v>
      </c>
      <c r="BL102" s="1">
        <v>81</v>
      </c>
      <c r="BM102" s="1">
        <v>18.38</v>
      </c>
      <c r="BN102" s="1">
        <v>13.69</v>
      </c>
      <c r="BO102" s="1">
        <v>74</v>
      </c>
      <c r="BP102" s="1">
        <v>10.46</v>
      </c>
      <c r="BQ102" s="1">
        <v>7.15</v>
      </c>
      <c r="BR102" s="1">
        <v>68</v>
      </c>
      <c r="BS102" s="1">
        <v>0.15</v>
      </c>
      <c r="BT102" s="1">
        <v>0</v>
      </c>
      <c r="BU102" s="1">
        <v>6</v>
      </c>
      <c r="BV102" s="1">
        <v>7</v>
      </c>
      <c r="BW102" s="1">
        <v>6</v>
      </c>
      <c r="BX102" s="1">
        <v>0.85</v>
      </c>
      <c r="BY102" s="1">
        <v>31.38</v>
      </c>
      <c r="BZ102" s="1">
        <v>1.54</v>
      </c>
      <c r="CA102" s="1">
        <v>3.92</v>
      </c>
      <c r="CB102" s="1">
        <v>2.23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3.4044538000000011</v>
      </c>
      <c r="CL102" s="1">
        <v>1</v>
      </c>
    </row>
    <row r="103" spans="1:90" x14ac:dyDescent="0.25">
      <c r="A103" s="1" t="s">
        <v>217</v>
      </c>
      <c r="B103" s="1">
        <v>4.9000000000000004</v>
      </c>
      <c r="C103" s="1">
        <v>12</v>
      </c>
      <c r="D103" s="1">
        <v>48.75</v>
      </c>
      <c r="E103" s="1">
        <v>0.06</v>
      </c>
      <c r="F103" s="1">
        <v>0.06</v>
      </c>
      <c r="G103" s="1">
        <v>0.1</v>
      </c>
      <c r="H103" s="1">
        <v>1</v>
      </c>
      <c r="I103" s="1">
        <v>0.92</v>
      </c>
      <c r="J103" s="1">
        <v>0.33</v>
      </c>
      <c r="K103" s="1">
        <v>0.5</v>
      </c>
      <c r="L103" s="1">
        <v>0.42</v>
      </c>
      <c r="M103" s="1">
        <v>0</v>
      </c>
      <c r="N103" s="1">
        <v>0</v>
      </c>
      <c r="O103" s="1">
        <v>0.06</v>
      </c>
      <c r="P103" s="1">
        <v>0.06</v>
      </c>
      <c r="Q103" s="1">
        <v>0.08</v>
      </c>
      <c r="R103" s="1">
        <v>0.08</v>
      </c>
      <c r="S103" s="1">
        <v>0</v>
      </c>
      <c r="T103" s="1">
        <v>0</v>
      </c>
      <c r="U103" s="1">
        <v>4.83</v>
      </c>
      <c r="V103" s="1">
        <v>4.08</v>
      </c>
      <c r="W103" s="1">
        <v>84</v>
      </c>
      <c r="X103" s="1">
        <v>0.42</v>
      </c>
      <c r="Y103" s="1">
        <v>0.08</v>
      </c>
      <c r="Z103" s="1">
        <v>19</v>
      </c>
      <c r="AA103" s="1">
        <v>0</v>
      </c>
      <c r="AB103" s="1">
        <v>0</v>
      </c>
      <c r="AC103" s="1">
        <v>0.33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0.08</v>
      </c>
      <c r="AJ103" s="1">
        <v>0.17</v>
      </c>
      <c r="AK103" s="1">
        <v>9.92</v>
      </c>
      <c r="AL103" s="1">
        <v>4.92</v>
      </c>
      <c r="AM103" s="1">
        <v>7.62</v>
      </c>
      <c r="AN103" s="1">
        <v>0.4</v>
      </c>
      <c r="AO103" s="1">
        <v>2.5</v>
      </c>
      <c r="AP103" s="1">
        <v>5.75</v>
      </c>
      <c r="AQ103" s="1">
        <v>6.5</v>
      </c>
      <c r="AR103" s="1">
        <v>0.17</v>
      </c>
      <c r="AS103" s="1">
        <v>2</v>
      </c>
      <c r="AT103" s="1">
        <v>0.5</v>
      </c>
      <c r="AU103" s="1">
        <v>0.57999999999999996</v>
      </c>
      <c r="AV103" s="1">
        <v>0.08</v>
      </c>
      <c r="AW103" s="1">
        <v>14</v>
      </c>
      <c r="AX103" s="1">
        <v>2.83</v>
      </c>
      <c r="AY103" s="1">
        <v>0.57999999999999996</v>
      </c>
      <c r="AZ103" s="1">
        <v>0</v>
      </c>
      <c r="BA103" s="1">
        <v>0.33</v>
      </c>
      <c r="BB103" s="1">
        <v>0.92</v>
      </c>
      <c r="BC103" s="1">
        <v>12.5</v>
      </c>
      <c r="BD103" s="1">
        <v>7.5</v>
      </c>
      <c r="BE103" s="1">
        <v>4.5</v>
      </c>
      <c r="BF103" s="1">
        <v>0.83</v>
      </c>
      <c r="BG103" s="1">
        <v>3.17</v>
      </c>
      <c r="BH103" s="1">
        <v>1.83</v>
      </c>
      <c r="BI103" s="1">
        <v>1.41</v>
      </c>
      <c r="BJ103" s="1">
        <v>13.25</v>
      </c>
      <c r="BK103" s="1">
        <v>11.42</v>
      </c>
      <c r="BL103" s="1">
        <v>86</v>
      </c>
      <c r="BM103" s="1">
        <v>8.25</v>
      </c>
      <c r="BN103" s="1">
        <v>6.42</v>
      </c>
      <c r="BO103" s="1">
        <v>78</v>
      </c>
      <c r="BP103" s="1">
        <v>4.83</v>
      </c>
      <c r="BQ103" s="1">
        <v>4.08</v>
      </c>
      <c r="BR103" s="1">
        <v>84</v>
      </c>
      <c r="BS103" s="1">
        <v>0</v>
      </c>
      <c r="BT103" s="1">
        <v>0</v>
      </c>
      <c r="BU103" s="1">
        <v>7</v>
      </c>
      <c r="BV103" s="1">
        <v>5</v>
      </c>
      <c r="BW103" s="1">
        <v>3</v>
      </c>
      <c r="BX103" s="1">
        <v>0.83</v>
      </c>
      <c r="BY103" s="1">
        <v>20.92</v>
      </c>
      <c r="BZ103" s="1">
        <v>0.92</v>
      </c>
      <c r="CA103" s="1">
        <v>1.58</v>
      </c>
      <c r="CB103" s="1">
        <v>0.83</v>
      </c>
      <c r="CC103" s="1">
        <v>0.17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3.580678030000001</v>
      </c>
      <c r="CL103" s="1">
        <v>1</v>
      </c>
    </row>
    <row r="104" spans="1:90" x14ac:dyDescent="0.25">
      <c r="A104" s="1" t="s">
        <v>218</v>
      </c>
      <c r="B104" s="1">
        <v>4.9000000000000004</v>
      </c>
      <c r="C104" s="1">
        <v>6</v>
      </c>
      <c r="D104" s="1">
        <v>41.5</v>
      </c>
      <c r="E104" s="1">
        <v>0.14000000000000001</v>
      </c>
      <c r="F104" s="1">
        <v>0.11</v>
      </c>
      <c r="G104" s="1">
        <v>0.2</v>
      </c>
      <c r="H104" s="1">
        <v>1</v>
      </c>
      <c r="I104" s="1">
        <v>1.67</v>
      </c>
      <c r="J104" s="1">
        <v>0.33</v>
      </c>
      <c r="K104" s="1">
        <v>0.67</v>
      </c>
      <c r="L104" s="1">
        <v>1</v>
      </c>
      <c r="M104" s="1">
        <v>0.17</v>
      </c>
      <c r="N104" s="1">
        <v>0</v>
      </c>
      <c r="O104" s="1">
        <v>0.12</v>
      </c>
      <c r="P104" s="1">
        <v>0.12</v>
      </c>
      <c r="Q104" s="1">
        <v>0</v>
      </c>
      <c r="R104" s="1">
        <v>0</v>
      </c>
      <c r="S104" s="1">
        <v>0</v>
      </c>
      <c r="T104" s="1">
        <v>0</v>
      </c>
      <c r="U104" s="1">
        <v>7.67</v>
      </c>
      <c r="V104" s="1">
        <v>5.33</v>
      </c>
      <c r="W104" s="1">
        <v>69</v>
      </c>
      <c r="X104" s="1">
        <v>0.17</v>
      </c>
      <c r="Y104" s="1">
        <v>0.17</v>
      </c>
      <c r="Z104" s="1">
        <v>100</v>
      </c>
      <c r="AA104" s="1">
        <v>0</v>
      </c>
      <c r="AB104" s="1">
        <v>0</v>
      </c>
      <c r="AC104" s="1">
        <v>0.5</v>
      </c>
      <c r="AD104" s="1">
        <v>0</v>
      </c>
      <c r="AE104" s="1">
        <v>0.06</v>
      </c>
      <c r="AF104" s="1">
        <v>0.17</v>
      </c>
      <c r="AG104" s="1">
        <v>0</v>
      </c>
      <c r="AH104" s="1">
        <v>0.17</v>
      </c>
      <c r="AI104" s="1">
        <v>0</v>
      </c>
      <c r="AJ104" s="1">
        <v>0</v>
      </c>
      <c r="AK104" s="1">
        <v>17.170000000000002</v>
      </c>
      <c r="AL104" s="1">
        <v>7.73</v>
      </c>
      <c r="AM104" s="1">
        <v>8</v>
      </c>
      <c r="AN104" s="1">
        <v>0.8</v>
      </c>
      <c r="AO104" s="1">
        <v>2.6</v>
      </c>
      <c r="AP104" s="1">
        <v>2.33</v>
      </c>
      <c r="AQ104" s="1">
        <v>3.83</v>
      </c>
      <c r="AR104" s="1">
        <v>0</v>
      </c>
      <c r="AS104" s="1">
        <v>1.67</v>
      </c>
      <c r="AT104" s="1">
        <v>1.17</v>
      </c>
      <c r="AU104" s="1">
        <v>1.33</v>
      </c>
      <c r="AV104" s="1">
        <v>0.67</v>
      </c>
      <c r="AW104" s="1">
        <v>50</v>
      </c>
      <c r="AX104" s="1">
        <v>3.33</v>
      </c>
      <c r="AY104" s="1">
        <v>0.17</v>
      </c>
      <c r="AZ104" s="1">
        <v>0.17</v>
      </c>
      <c r="BA104" s="1">
        <v>0.17</v>
      </c>
      <c r="BB104" s="1">
        <v>0.5</v>
      </c>
      <c r="BC104" s="1">
        <v>15</v>
      </c>
      <c r="BD104" s="1">
        <v>9.17</v>
      </c>
      <c r="BE104" s="1">
        <v>5.17</v>
      </c>
      <c r="BF104" s="1">
        <v>2</v>
      </c>
      <c r="BG104" s="1">
        <v>2.83</v>
      </c>
      <c r="BH104" s="1">
        <v>2</v>
      </c>
      <c r="BI104" s="1">
        <v>1.58</v>
      </c>
      <c r="BJ104" s="1">
        <v>15.67</v>
      </c>
      <c r="BK104" s="1">
        <v>12.5</v>
      </c>
      <c r="BL104" s="1">
        <v>80</v>
      </c>
      <c r="BM104" s="1">
        <v>10.33</v>
      </c>
      <c r="BN104" s="1">
        <v>7.67</v>
      </c>
      <c r="BO104" s="1">
        <v>74</v>
      </c>
      <c r="BP104" s="1">
        <v>7.67</v>
      </c>
      <c r="BQ104" s="1">
        <v>5.33</v>
      </c>
      <c r="BR104" s="1">
        <v>69</v>
      </c>
      <c r="BS104" s="1">
        <v>0</v>
      </c>
      <c r="BT104" s="1">
        <v>0</v>
      </c>
      <c r="BU104" s="1">
        <v>2</v>
      </c>
      <c r="BV104" s="1">
        <v>4</v>
      </c>
      <c r="BW104" s="1">
        <v>1</v>
      </c>
      <c r="BX104" s="1">
        <v>0.67</v>
      </c>
      <c r="BY104" s="1">
        <v>25</v>
      </c>
      <c r="BZ104" s="1">
        <v>1.17</v>
      </c>
      <c r="CA104" s="1">
        <v>1.83</v>
      </c>
      <c r="CB104" s="1">
        <v>0.5</v>
      </c>
      <c r="CC104" s="1">
        <v>0.17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2.7225884000000025</v>
      </c>
      <c r="CL104" s="1">
        <v>1</v>
      </c>
    </row>
    <row r="105" spans="1:90" x14ac:dyDescent="0.25">
      <c r="A105" s="1" t="s">
        <v>187</v>
      </c>
      <c r="B105" s="1">
        <v>4.8</v>
      </c>
      <c r="C105" s="1">
        <v>7</v>
      </c>
      <c r="D105" s="1">
        <v>59</v>
      </c>
      <c r="E105" s="1">
        <v>7.0000000000000007E-2</v>
      </c>
      <c r="F105" s="1">
        <v>0.11</v>
      </c>
      <c r="G105" s="1">
        <v>0.1</v>
      </c>
      <c r="H105" s="1">
        <v>1</v>
      </c>
      <c r="I105" s="1">
        <v>0.28999999999999998</v>
      </c>
      <c r="J105" s="1">
        <v>0.28999999999999998</v>
      </c>
      <c r="K105" s="1">
        <v>0.14000000000000001</v>
      </c>
      <c r="L105" s="1">
        <v>0.14000000000000001</v>
      </c>
      <c r="M105" s="1">
        <v>0</v>
      </c>
      <c r="N105" s="1">
        <v>0</v>
      </c>
      <c r="O105" s="1">
        <v>0.04</v>
      </c>
      <c r="P105" s="1">
        <v>0.04</v>
      </c>
      <c r="Q105" s="1">
        <v>0</v>
      </c>
      <c r="R105" s="1">
        <v>0</v>
      </c>
      <c r="S105" s="1">
        <v>0</v>
      </c>
      <c r="T105" s="1">
        <v>0</v>
      </c>
      <c r="U105" s="1">
        <v>9.7100000000000009</v>
      </c>
      <c r="V105" s="1">
        <v>6.29</v>
      </c>
      <c r="W105" s="1">
        <v>65</v>
      </c>
      <c r="X105" s="1">
        <v>3.29</v>
      </c>
      <c r="Y105" s="1">
        <v>1.29</v>
      </c>
      <c r="Z105" s="1">
        <v>39</v>
      </c>
      <c r="AA105" s="1">
        <v>1.71</v>
      </c>
      <c r="AB105" s="1">
        <v>0.86</v>
      </c>
      <c r="AC105" s="1">
        <v>1.43</v>
      </c>
      <c r="AD105" s="1">
        <v>0</v>
      </c>
      <c r="AE105" s="1">
        <v>0.06</v>
      </c>
      <c r="AF105" s="1">
        <v>0.14000000000000001</v>
      </c>
      <c r="AG105" s="1">
        <v>0</v>
      </c>
      <c r="AH105" s="1">
        <v>0.14000000000000001</v>
      </c>
      <c r="AI105" s="1">
        <v>0</v>
      </c>
      <c r="AJ105" s="1">
        <v>0</v>
      </c>
      <c r="AK105" s="1">
        <v>3.71</v>
      </c>
      <c r="AL105" s="1">
        <v>20.39</v>
      </c>
      <c r="AM105" s="1">
        <v>10.34</v>
      </c>
      <c r="AN105" s="1">
        <v>0.4</v>
      </c>
      <c r="AO105" s="1">
        <v>2.2000000000000002</v>
      </c>
      <c r="AP105" s="1">
        <v>7.43</v>
      </c>
      <c r="AQ105" s="1">
        <v>8.7100000000000009</v>
      </c>
      <c r="AR105" s="1">
        <v>0</v>
      </c>
      <c r="AS105" s="1">
        <v>1.57</v>
      </c>
      <c r="AT105" s="1">
        <v>1.57</v>
      </c>
      <c r="AU105" s="1">
        <v>1</v>
      </c>
      <c r="AV105" s="1">
        <v>0.86</v>
      </c>
      <c r="AW105" s="1">
        <v>86</v>
      </c>
      <c r="AX105" s="1">
        <v>3.57</v>
      </c>
      <c r="AY105" s="1">
        <v>0.56999999999999995</v>
      </c>
      <c r="AZ105" s="1">
        <v>0.14000000000000001</v>
      </c>
      <c r="BA105" s="1">
        <v>0.71</v>
      </c>
      <c r="BB105" s="1">
        <v>1.43</v>
      </c>
      <c r="BC105" s="1">
        <v>15.14</v>
      </c>
      <c r="BD105" s="1">
        <v>11.57</v>
      </c>
      <c r="BE105" s="1">
        <v>6</v>
      </c>
      <c r="BF105" s="1">
        <v>0.43</v>
      </c>
      <c r="BG105" s="1">
        <v>2.57</v>
      </c>
      <c r="BH105" s="1">
        <v>3.14</v>
      </c>
      <c r="BI105" s="1">
        <v>2.17</v>
      </c>
      <c r="BJ105" s="1">
        <v>21.57</v>
      </c>
      <c r="BK105" s="1">
        <v>17</v>
      </c>
      <c r="BL105" s="1">
        <v>79</v>
      </c>
      <c r="BM105" s="1">
        <v>17.14</v>
      </c>
      <c r="BN105" s="1">
        <v>11.14</v>
      </c>
      <c r="BO105" s="1">
        <v>65</v>
      </c>
      <c r="BP105" s="1">
        <v>9.7100000000000009</v>
      </c>
      <c r="BQ105" s="1">
        <v>6.29</v>
      </c>
      <c r="BR105" s="1">
        <v>65</v>
      </c>
      <c r="BS105" s="1">
        <v>0</v>
      </c>
      <c r="BT105" s="1">
        <v>0</v>
      </c>
      <c r="BU105" s="1">
        <v>5</v>
      </c>
      <c r="BV105" s="1">
        <v>2</v>
      </c>
      <c r="BW105" s="1">
        <v>4</v>
      </c>
      <c r="BX105" s="1">
        <v>0</v>
      </c>
      <c r="BY105" s="1">
        <v>31.14</v>
      </c>
      <c r="BZ105" s="1">
        <v>0.28999999999999998</v>
      </c>
      <c r="CA105" s="1">
        <v>3</v>
      </c>
      <c r="CB105" s="1">
        <v>4.1399999999999997</v>
      </c>
      <c r="CC105" s="1">
        <v>0.14000000000000001</v>
      </c>
      <c r="CD105" s="1">
        <v>0</v>
      </c>
      <c r="CE105" s="1">
        <v>1.57</v>
      </c>
      <c r="CF105" s="1">
        <v>0.28999999999999998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2.823095850000001</v>
      </c>
      <c r="CL105" s="1">
        <v>1</v>
      </c>
    </row>
    <row r="106" spans="1:90" x14ac:dyDescent="0.25">
      <c r="A106" s="1" t="s">
        <v>64</v>
      </c>
      <c r="B106" s="1">
        <v>4.4000000000000004</v>
      </c>
      <c r="C106" s="1">
        <v>4</v>
      </c>
      <c r="D106" s="1">
        <v>70.75</v>
      </c>
      <c r="E106" s="1">
        <v>0.05</v>
      </c>
      <c r="F106" s="1">
        <v>0.14000000000000001</v>
      </c>
      <c r="G106" s="1">
        <v>0.1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17.75</v>
      </c>
      <c r="V106" s="1">
        <v>14</v>
      </c>
      <c r="W106" s="1">
        <v>79</v>
      </c>
      <c r="X106" s="1">
        <v>1.75</v>
      </c>
      <c r="Y106" s="1">
        <v>0.75</v>
      </c>
      <c r="Z106" s="1">
        <v>43</v>
      </c>
      <c r="AA106" s="1">
        <v>0</v>
      </c>
      <c r="AB106" s="1">
        <v>0</v>
      </c>
      <c r="AC106" s="1">
        <v>1</v>
      </c>
      <c r="AD106" s="1">
        <v>0.25</v>
      </c>
      <c r="AE106" s="1">
        <v>0.12</v>
      </c>
      <c r="AF106" s="1">
        <v>0.25</v>
      </c>
      <c r="AG106" s="1">
        <v>0</v>
      </c>
      <c r="AH106" s="1">
        <v>0.5</v>
      </c>
      <c r="AI106" s="1">
        <v>0</v>
      </c>
      <c r="AJ106" s="1">
        <v>0</v>
      </c>
      <c r="AK106" s="1">
        <v>0.5</v>
      </c>
      <c r="AL106" s="1">
        <v>18.22</v>
      </c>
      <c r="AM106" s="1">
        <v>15.1</v>
      </c>
      <c r="AN106" s="1">
        <v>0.4</v>
      </c>
      <c r="AO106" s="1">
        <v>2.4</v>
      </c>
      <c r="AP106" s="1">
        <v>10.5</v>
      </c>
      <c r="AQ106" s="1">
        <v>12.75</v>
      </c>
      <c r="AR106" s="1">
        <v>0.25</v>
      </c>
      <c r="AS106" s="1">
        <v>2.25</v>
      </c>
      <c r="AT106" s="1">
        <v>1</v>
      </c>
      <c r="AU106" s="1">
        <v>1</v>
      </c>
      <c r="AV106" s="1">
        <v>0.75</v>
      </c>
      <c r="AW106" s="1">
        <v>75</v>
      </c>
      <c r="AX106" s="1">
        <v>4.75</v>
      </c>
      <c r="AY106" s="1">
        <v>0.5</v>
      </c>
      <c r="AZ106" s="1">
        <v>0.75</v>
      </c>
      <c r="BA106" s="1">
        <v>1.75</v>
      </c>
      <c r="BB106" s="1">
        <v>3</v>
      </c>
      <c r="BC106" s="1">
        <v>12.75</v>
      </c>
      <c r="BD106" s="1">
        <v>7</v>
      </c>
      <c r="BE106" s="1">
        <v>4.25</v>
      </c>
      <c r="BF106" s="1">
        <v>1</v>
      </c>
      <c r="BG106" s="1">
        <v>3</v>
      </c>
      <c r="BH106" s="1">
        <v>0.5</v>
      </c>
      <c r="BI106" s="1">
        <v>0.96</v>
      </c>
      <c r="BJ106" s="1">
        <v>50.25</v>
      </c>
      <c r="BK106" s="1">
        <v>43</v>
      </c>
      <c r="BL106" s="1">
        <v>86</v>
      </c>
      <c r="BM106" s="1">
        <v>29.5</v>
      </c>
      <c r="BN106" s="1">
        <v>23.25</v>
      </c>
      <c r="BO106" s="1">
        <v>79</v>
      </c>
      <c r="BP106" s="1">
        <v>17.75</v>
      </c>
      <c r="BQ106" s="1">
        <v>14</v>
      </c>
      <c r="BR106" s="1">
        <v>79</v>
      </c>
      <c r="BS106" s="1">
        <v>1</v>
      </c>
      <c r="BT106" s="1">
        <v>0.5</v>
      </c>
      <c r="BU106" s="1">
        <v>3</v>
      </c>
      <c r="BV106" s="1">
        <v>1</v>
      </c>
      <c r="BW106" s="1">
        <v>0</v>
      </c>
      <c r="BX106" s="1">
        <v>0.5</v>
      </c>
      <c r="BY106" s="1">
        <v>62.25</v>
      </c>
      <c r="BZ106" s="1">
        <v>0.25</v>
      </c>
      <c r="CA106" s="1">
        <v>8.75</v>
      </c>
      <c r="CB106" s="1">
        <v>3.25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3.5585636800000007</v>
      </c>
      <c r="CL106" s="1">
        <v>1</v>
      </c>
    </row>
    <row r="107" spans="1:90" x14ac:dyDescent="0.25">
      <c r="A107" s="1" t="s">
        <v>137</v>
      </c>
      <c r="B107" s="1">
        <v>5.9</v>
      </c>
      <c r="C107" s="1">
        <v>1</v>
      </c>
      <c r="D107" s="1">
        <v>19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5</v>
      </c>
      <c r="V107" s="1">
        <v>3</v>
      </c>
      <c r="W107" s="1">
        <v>60</v>
      </c>
      <c r="X107" s="1">
        <v>0</v>
      </c>
      <c r="Y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0.3</v>
      </c>
      <c r="AM107" s="1">
        <v>0</v>
      </c>
      <c r="AN107" s="1">
        <v>0</v>
      </c>
      <c r="AO107" s="1">
        <v>1.7</v>
      </c>
      <c r="AP107" s="1">
        <v>0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12</v>
      </c>
      <c r="BD107" s="1">
        <v>8</v>
      </c>
      <c r="BE107" s="1">
        <v>2</v>
      </c>
      <c r="BF107" s="1">
        <v>2</v>
      </c>
      <c r="BG107" s="1">
        <v>2</v>
      </c>
      <c r="BH107" s="1">
        <v>0</v>
      </c>
      <c r="BI107" s="1">
        <v>0.55000000000000004</v>
      </c>
      <c r="BJ107" s="1">
        <v>11</v>
      </c>
      <c r="BK107" s="1">
        <v>8</v>
      </c>
      <c r="BL107" s="1">
        <v>73</v>
      </c>
      <c r="BM107" s="1">
        <v>8</v>
      </c>
      <c r="BN107" s="1">
        <v>5</v>
      </c>
      <c r="BO107" s="1">
        <v>63</v>
      </c>
      <c r="BP107" s="1">
        <v>5</v>
      </c>
      <c r="BQ107" s="1">
        <v>3</v>
      </c>
      <c r="BR107" s="1">
        <v>60</v>
      </c>
      <c r="BS107" s="1">
        <v>0</v>
      </c>
      <c r="BT107" s="1">
        <v>0</v>
      </c>
      <c r="BU107" s="1">
        <v>0</v>
      </c>
      <c r="BV107" s="1">
        <v>1</v>
      </c>
      <c r="BW107" s="1">
        <v>0</v>
      </c>
      <c r="BX107" s="1">
        <v>0</v>
      </c>
      <c r="BY107" s="1">
        <v>15</v>
      </c>
      <c r="BZ107" s="1">
        <v>0</v>
      </c>
      <c r="CA107" s="1">
        <v>3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3.4035754500000013</v>
      </c>
      <c r="CL107" s="1">
        <v>1</v>
      </c>
    </row>
    <row r="108" spans="1:90" x14ac:dyDescent="0.25">
      <c r="A108" s="1" t="s">
        <v>216</v>
      </c>
      <c r="B108" s="1">
        <v>5.7</v>
      </c>
      <c r="C108" s="1">
        <v>2</v>
      </c>
      <c r="D108" s="1">
        <v>13.5</v>
      </c>
      <c r="E108" s="1">
        <v>0.05</v>
      </c>
      <c r="F108" s="1">
        <v>0</v>
      </c>
      <c r="G108" s="1">
        <v>0.1</v>
      </c>
      <c r="H108" s="1">
        <v>0</v>
      </c>
      <c r="I108" s="1">
        <v>0.5</v>
      </c>
      <c r="J108" s="1">
        <v>0.5</v>
      </c>
      <c r="K108" s="1">
        <v>0.5</v>
      </c>
      <c r="L108" s="1">
        <v>0</v>
      </c>
      <c r="M108" s="1">
        <v>0</v>
      </c>
      <c r="N108" s="1">
        <v>0</v>
      </c>
      <c r="O108" s="1">
        <v>0.08</v>
      </c>
      <c r="P108" s="1">
        <v>0.08</v>
      </c>
      <c r="Q108" s="1">
        <v>0</v>
      </c>
      <c r="R108" s="1">
        <v>0</v>
      </c>
      <c r="S108" s="1">
        <v>0</v>
      </c>
      <c r="T108" s="1">
        <v>0</v>
      </c>
      <c r="U108" s="1">
        <v>7.5</v>
      </c>
      <c r="V108" s="1">
        <v>6</v>
      </c>
      <c r="W108" s="1">
        <v>80</v>
      </c>
      <c r="X108" s="1">
        <v>2.5</v>
      </c>
      <c r="Y108" s="1">
        <v>1</v>
      </c>
      <c r="Z108" s="1">
        <v>40</v>
      </c>
      <c r="AA108" s="1">
        <v>0</v>
      </c>
      <c r="AB108" s="1">
        <v>0</v>
      </c>
      <c r="AC108" s="1">
        <v>1</v>
      </c>
      <c r="AD108" s="1">
        <v>0</v>
      </c>
      <c r="AE108" s="1">
        <v>0.06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10.5</v>
      </c>
      <c r="AL108" s="1">
        <v>15.7</v>
      </c>
      <c r="AM108" s="1">
        <v>6.9</v>
      </c>
      <c r="AN108" s="1">
        <v>0.6</v>
      </c>
      <c r="AO108" s="1">
        <v>2.6</v>
      </c>
      <c r="AP108" s="1">
        <v>5</v>
      </c>
      <c r="AQ108" s="1">
        <v>5</v>
      </c>
      <c r="AR108" s="1">
        <v>0</v>
      </c>
      <c r="AS108" s="1">
        <v>1</v>
      </c>
      <c r="AT108" s="1">
        <v>0</v>
      </c>
      <c r="AU108" s="1">
        <v>0.5</v>
      </c>
      <c r="AV108" s="1">
        <v>0</v>
      </c>
      <c r="AW108" s="1">
        <v>0</v>
      </c>
      <c r="AX108" s="1">
        <v>2</v>
      </c>
      <c r="AY108" s="1">
        <v>0</v>
      </c>
      <c r="AZ108" s="1">
        <v>0</v>
      </c>
      <c r="BA108" s="1">
        <v>0</v>
      </c>
      <c r="BB108" s="1">
        <v>0</v>
      </c>
      <c r="BC108" s="1">
        <v>6.5</v>
      </c>
      <c r="BD108" s="1">
        <v>3.5</v>
      </c>
      <c r="BE108" s="1">
        <v>1</v>
      </c>
      <c r="BF108" s="1">
        <v>0.5</v>
      </c>
      <c r="BG108" s="1">
        <v>1.5</v>
      </c>
      <c r="BH108" s="1">
        <v>0</v>
      </c>
      <c r="BI108" s="1">
        <v>0.2</v>
      </c>
      <c r="BJ108" s="1">
        <v>9.5</v>
      </c>
      <c r="BK108" s="1">
        <v>7.5</v>
      </c>
      <c r="BL108" s="1">
        <v>79</v>
      </c>
      <c r="BM108" s="1">
        <v>11</v>
      </c>
      <c r="BN108" s="1">
        <v>8</v>
      </c>
      <c r="BO108" s="1">
        <v>73</v>
      </c>
      <c r="BP108" s="1">
        <v>7.5</v>
      </c>
      <c r="BQ108" s="1">
        <v>6</v>
      </c>
      <c r="BR108" s="1">
        <v>80</v>
      </c>
      <c r="BS108" s="1">
        <v>0</v>
      </c>
      <c r="BT108" s="1">
        <v>0</v>
      </c>
      <c r="BU108" s="1">
        <v>0</v>
      </c>
      <c r="BV108" s="1">
        <v>2</v>
      </c>
      <c r="BW108" s="1">
        <v>0</v>
      </c>
      <c r="BX108" s="1">
        <v>0</v>
      </c>
      <c r="BY108" s="1">
        <v>16</v>
      </c>
      <c r="BZ108" s="1">
        <v>1.5</v>
      </c>
      <c r="CA108" s="1">
        <v>0</v>
      </c>
      <c r="CB108" s="1">
        <v>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4.0543516200000003</v>
      </c>
      <c r="CL108" s="1">
        <v>1</v>
      </c>
    </row>
    <row r="109" spans="1:90" x14ac:dyDescent="0.25">
      <c r="A109" s="1" t="s">
        <v>222</v>
      </c>
      <c r="B109" s="1">
        <v>4.8</v>
      </c>
      <c r="C109" s="1">
        <v>5</v>
      </c>
      <c r="D109" s="1">
        <v>30.2</v>
      </c>
      <c r="E109" s="1">
        <v>0.2</v>
      </c>
      <c r="F109" s="1">
        <v>0</v>
      </c>
      <c r="G109" s="1">
        <v>0.2</v>
      </c>
      <c r="H109" s="1">
        <v>0</v>
      </c>
      <c r="I109" s="1">
        <v>1</v>
      </c>
      <c r="J109" s="1">
        <v>0.4</v>
      </c>
      <c r="K109" s="1">
        <v>0.8</v>
      </c>
      <c r="L109" s="1">
        <v>0.2</v>
      </c>
      <c r="M109" s="1">
        <v>0</v>
      </c>
      <c r="N109" s="1">
        <v>0.2</v>
      </c>
      <c r="O109" s="1">
        <v>0.08</v>
      </c>
      <c r="P109" s="1">
        <v>0.08</v>
      </c>
      <c r="Q109" s="1">
        <v>0</v>
      </c>
      <c r="R109" s="1">
        <v>0</v>
      </c>
      <c r="S109" s="1">
        <v>0</v>
      </c>
      <c r="T109" s="1">
        <v>0</v>
      </c>
      <c r="U109" s="1">
        <v>2.8</v>
      </c>
      <c r="V109" s="1">
        <v>2.4</v>
      </c>
      <c r="W109" s="1">
        <v>86</v>
      </c>
      <c r="X109" s="1">
        <v>0.4</v>
      </c>
      <c r="Y109" s="1">
        <v>0.2</v>
      </c>
      <c r="Z109" s="1">
        <v>50</v>
      </c>
      <c r="AA109" s="1">
        <v>0</v>
      </c>
      <c r="AB109" s="1">
        <v>0</v>
      </c>
      <c r="AC109" s="1">
        <v>0.4</v>
      </c>
      <c r="AD109" s="1">
        <v>0.2</v>
      </c>
      <c r="AE109" s="1">
        <v>0.12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17.600000000000001</v>
      </c>
      <c r="AL109" s="1">
        <v>5.56</v>
      </c>
      <c r="AM109" s="1">
        <v>3.6</v>
      </c>
      <c r="AN109" s="1">
        <v>0.7</v>
      </c>
      <c r="AO109" s="1">
        <v>2.6</v>
      </c>
      <c r="AP109" s="1">
        <v>4.5999999999999996</v>
      </c>
      <c r="AQ109" s="1">
        <v>4.5999999999999996</v>
      </c>
      <c r="AR109" s="1">
        <v>0</v>
      </c>
      <c r="AS109" s="1">
        <v>1.2</v>
      </c>
      <c r="AT109" s="1">
        <v>1</v>
      </c>
      <c r="AU109" s="1">
        <v>0.6</v>
      </c>
      <c r="AV109" s="1">
        <v>0.2</v>
      </c>
      <c r="AW109" s="1">
        <v>33</v>
      </c>
      <c r="AX109" s="1">
        <v>1.4</v>
      </c>
      <c r="AY109" s="1">
        <v>0</v>
      </c>
      <c r="AZ109" s="1">
        <v>0</v>
      </c>
      <c r="BA109" s="1">
        <v>0</v>
      </c>
      <c r="BB109" s="1">
        <v>0</v>
      </c>
      <c r="BC109" s="1">
        <v>13.2</v>
      </c>
      <c r="BD109" s="1">
        <v>9</v>
      </c>
      <c r="BE109" s="1">
        <v>4</v>
      </c>
      <c r="BF109" s="1">
        <v>0.8</v>
      </c>
      <c r="BG109" s="1">
        <v>1.6</v>
      </c>
      <c r="BH109" s="1">
        <v>1.2</v>
      </c>
      <c r="BI109" s="1">
        <v>1.34</v>
      </c>
      <c r="BJ109" s="1">
        <v>6.4</v>
      </c>
      <c r="BK109" s="1">
        <v>5.6</v>
      </c>
      <c r="BL109" s="1">
        <v>88</v>
      </c>
      <c r="BM109" s="1">
        <v>5.2</v>
      </c>
      <c r="BN109" s="1">
        <v>4.4000000000000004</v>
      </c>
      <c r="BO109" s="1">
        <v>85</v>
      </c>
      <c r="BP109" s="1">
        <v>2.8</v>
      </c>
      <c r="BQ109" s="1">
        <v>2.4</v>
      </c>
      <c r="BR109" s="1">
        <v>86</v>
      </c>
      <c r="BS109" s="1">
        <v>0</v>
      </c>
      <c r="BT109" s="1">
        <v>0</v>
      </c>
      <c r="BU109" s="1">
        <v>2</v>
      </c>
      <c r="BV109" s="1">
        <v>3</v>
      </c>
      <c r="BW109" s="1">
        <v>2</v>
      </c>
      <c r="BX109" s="1">
        <v>0</v>
      </c>
      <c r="BY109" s="1">
        <v>10.4</v>
      </c>
      <c r="BZ109" s="1">
        <v>1.8</v>
      </c>
      <c r="CA109" s="1">
        <v>0.2</v>
      </c>
      <c r="CB109" s="1">
        <v>0.2</v>
      </c>
      <c r="CC109" s="1">
        <v>0.4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3.7198251200000012</v>
      </c>
      <c r="CL109" s="1">
        <v>1</v>
      </c>
    </row>
    <row r="110" spans="1:90" x14ac:dyDescent="0.25">
      <c r="A110" s="1" t="s">
        <v>254</v>
      </c>
      <c r="B110" s="1">
        <v>4.4000000000000004</v>
      </c>
      <c r="C110" s="1">
        <v>1</v>
      </c>
      <c r="D110" s="1">
        <v>22</v>
      </c>
      <c r="E110" s="1">
        <v>0.04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2</v>
      </c>
      <c r="W110" s="1">
        <v>100</v>
      </c>
      <c r="X110" s="1">
        <v>2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  <c r="AD110" s="1">
        <v>0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</v>
      </c>
      <c r="AL110" s="1">
        <v>10.8</v>
      </c>
      <c r="AM110" s="1">
        <v>2</v>
      </c>
      <c r="AN110" s="1">
        <v>0.1</v>
      </c>
      <c r="AO110" s="1">
        <v>1.6</v>
      </c>
      <c r="AP110" s="1">
        <v>3</v>
      </c>
      <c r="AQ110" s="1">
        <v>3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19</v>
      </c>
      <c r="BD110" s="1">
        <v>17</v>
      </c>
      <c r="BE110" s="1">
        <v>6</v>
      </c>
      <c r="BF110" s="1">
        <v>4</v>
      </c>
      <c r="BG110" s="1">
        <v>4</v>
      </c>
      <c r="BH110" s="1">
        <v>2</v>
      </c>
      <c r="BI110" s="1">
        <v>2.0699999999999998</v>
      </c>
      <c r="BJ110" s="1">
        <v>3</v>
      </c>
      <c r="BK110" s="1">
        <v>3</v>
      </c>
      <c r="BL110" s="1">
        <v>100</v>
      </c>
      <c r="BM110" s="1">
        <v>5</v>
      </c>
      <c r="BN110" s="1">
        <v>3</v>
      </c>
      <c r="BO110" s="1">
        <v>60</v>
      </c>
      <c r="BP110" s="1">
        <v>2</v>
      </c>
      <c r="BQ110" s="1">
        <v>2</v>
      </c>
      <c r="BR110" s="1">
        <v>100</v>
      </c>
      <c r="BS110" s="1">
        <v>0</v>
      </c>
      <c r="BT110" s="1">
        <v>0</v>
      </c>
      <c r="BU110" s="1">
        <v>0</v>
      </c>
      <c r="BV110" s="1">
        <v>1</v>
      </c>
      <c r="BW110" s="1">
        <v>0</v>
      </c>
      <c r="BX110" s="1">
        <v>0</v>
      </c>
      <c r="BY110" s="1">
        <v>9</v>
      </c>
      <c r="BZ110" s="1">
        <v>1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4.1741914400000013</v>
      </c>
      <c r="CL110" s="1">
        <v>1</v>
      </c>
    </row>
    <row r="111" spans="1:90" x14ac:dyDescent="0.25">
      <c r="A111" s="1" t="s">
        <v>176</v>
      </c>
      <c r="B111" s="1">
        <v>5.0999999999999996</v>
      </c>
      <c r="C111" s="1">
        <v>4</v>
      </c>
      <c r="D111" s="1">
        <v>26.75</v>
      </c>
      <c r="E111" s="1">
        <v>0.02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4.25</v>
      </c>
      <c r="V111" s="1">
        <v>2.25</v>
      </c>
      <c r="W111" s="1">
        <v>53</v>
      </c>
      <c r="X111" s="1">
        <v>1</v>
      </c>
      <c r="Y111" s="1">
        <v>0.5</v>
      </c>
      <c r="Z111" s="1">
        <v>50</v>
      </c>
      <c r="AA111" s="1">
        <v>0.5</v>
      </c>
      <c r="AB111" s="1">
        <v>0</v>
      </c>
      <c r="AC111" s="1">
        <v>0.5</v>
      </c>
      <c r="AD111" s="1">
        <v>0</v>
      </c>
      <c r="AE111" s="1">
        <v>0.02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9.25</v>
      </c>
      <c r="AM111" s="1">
        <v>2.65</v>
      </c>
      <c r="AN111" s="1">
        <v>0.1</v>
      </c>
      <c r="AO111" s="1">
        <v>1.9</v>
      </c>
      <c r="AP111" s="1">
        <v>4</v>
      </c>
      <c r="AQ111" s="1">
        <v>4</v>
      </c>
      <c r="AR111" s="1">
        <v>0</v>
      </c>
      <c r="AS111" s="1">
        <v>1.25</v>
      </c>
      <c r="AT111" s="1">
        <v>1</v>
      </c>
      <c r="AU111" s="1">
        <v>0.5</v>
      </c>
      <c r="AV111" s="1">
        <v>0.25</v>
      </c>
      <c r="AW111" s="1">
        <v>50</v>
      </c>
      <c r="AX111" s="1">
        <v>0.75</v>
      </c>
      <c r="AY111" s="1">
        <v>0</v>
      </c>
      <c r="AZ111" s="1">
        <v>0</v>
      </c>
      <c r="BA111" s="1">
        <v>0.25</v>
      </c>
      <c r="BB111" s="1">
        <v>0.25</v>
      </c>
      <c r="BC111" s="1">
        <v>13.75</v>
      </c>
      <c r="BD111" s="1">
        <v>8.75</v>
      </c>
      <c r="BE111" s="1">
        <v>5.25</v>
      </c>
      <c r="BF111" s="1">
        <v>0.25</v>
      </c>
      <c r="BG111" s="1">
        <v>1</v>
      </c>
      <c r="BH111" s="1">
        <v>1.5</v>
      </c>
      <c r="BI111" s="1">
        <v>1.56</v>
      </c>
      <c r="BJ111" s="1">
        <v>8.25</v>
      </c>
      <c r="BK111" s="1">
        <v>5.5</v>
      </c>
      <c r="BL111" s="1">
        <v>67</v>
      </c>
      <c r="BM111" s="1">
        <v>7</v>
      </c>
      <c r="BN111" s="1">
        <v>4.25</v>
      </c>
      <c r="BO111" s="1">
        <v>61</v>
      </c>
      <c r="BP111" s="1">
        <v>4.25</v>
      </c>
      <c r="BQ111" s="1">
        <v>2.25</v>
      </c>
      <c r="BR111" s="1">
        <v>53</v>
      </c>
      <c r="BS111" s="1">
        <v>0.5</v>
      </c>
      <c r="BT111" s="1">
        <v>0</v>
      </c>
      <c r="BU111" s="1">
        <v>1</v>
      </c>
      <c r="BV111" s="1">
        <v>3</v>
      </c>
      <c r="BW111" s="1">
        <v>1</v>
      </c>
      <c r="BX111" s="1">
        <v>0</v>
      </c>
      <c r="BY111" s="1">
        <v>13.5</v>
      </c>
      <c r="BZ111" s="1">
        <v>0</v>
      </c>
      <c r="CA111" s="1">
        <v>1</v>
      </c>
      <c r="CB111" s="1">
        <v>1.75</v>
      </c>
      <c r="CC111" s="1">
        <v>0</v>
      </c>
      <c r="CD111" s="1">
        <v>0</v>
      </c>
      <c r="CE111" s="1">
        <v>0.5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2.5404111399999998</v>
      </c>
      <c r="CL111" s="1">
        <v>1</v>
      </c>
    </row>
    <row r="112" spans="1:90" x14ac:dyDescent="0.25">
      <c r="A112" s="1" t="s">
        <v>251</v>
      </c>
      <c r="B112" s="1">
        <v>5</v>
      </c>
      <c r="C112" s="1">
        <v>4</v>
      </c>
      <c r="D112" s="1">
        <v>33.75</v>
      </c>
      <c r="E112" s="1">
        <v>0</v>
      </c>
      <c r="F112" s="1">
        <v>0</v>
      </c>
      <c r="G112" s="1">
        <v>0</v>
      </c>
      <c r="H112" s="1">
        <v>0</v>
      </c>
      <c r="I112" s="1">
        <v>0.25</v>
      </c>
      <c r="J112" s="1">
        <v>0</v>
      </c>
      <c r="K112" s="1">
        <v>0</v>
      </c>
      <c r="L112" s="1">
        <v>0.25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4.25</v>
      </c>
      <c r="V112" s="1">
        <v>2.5</v>
      </c>
      <c r="W112" s="1">
        <v>59</v>
      </c>
      <c r="X112" s="1">
        <v>0.75</v>
      </c>
      <c r="Y112" s="1">
        <v>0.25</v>
      </c>
      <c r="Z112" s="1">
        <v>33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0.25</v>
      </c>
      <c r="AL112" s="1">
        <v>3.18</v>
      </c>
      <c r="AM112" s="1">
        <v>7.5</v>
      </c>
      <c r="AN112" s="1">
        <v>0</v>
      </c>
      <c r="AO112" s="1">
        <v>1.8</v>
      </c>
      <c r="AP112" s="1">
        <v>6</v>
      </c>
      <c r="AQ112" s="1">
        <v>6</v>
      </c>
      <c r="AR112" s="1">
        <v>0</v>
      </c>
      <c r="AS112" s="1">
        <v>1.25</v>
      </c>
      <c r="AT112" s="1">
        <v>0.75</v>
      </c>
      <c r="AU112" s="1">
        <v>1.75</v>
      </c>
      <c r="AV112" s="1">
        <v>0.75</v>
      </c>
      <c r="AW112" s="1">
        <v>43</v>
      </c>
      <c r="AX112" s="1">
        <v>3.25</v>
      </c>
      <c r="AY112" s="1">
        <v>0.25</v>
      </c>
      <c r="AZ112" s="1">
        <v>0</v>
      </c>
      <c r="BA112" s="1">
        <v>1</v>
      </c>
      <c r="BB112" s="1">
        <v>1.25</v>
      </c>
      <c r="BC112" s="1">
        <v>14.75</v>
      </c>
      <c r="BD112" s="1">
        <v>10.75</v>
      </c>
      <c r="BE112" s="1">
        <v>5.25</v>
      </c>
      <c r="BF112" s="1">
        <v>0.5</v>
      </c>
      <c r="BG112" s="1">
        <v>2.75</v>
      </c>
      <c r="BH112" s="1">
        <v>2.5</v>
      </c>
      <c r="BI112" s="1">
        <v>1.98</v>
      </c>
      <c r="BJ112" s="1">
        <v>14.25</v>
      </c>
      <c r="BK112" s="1">
        <v>10</v>
      </c>
      <c r="BL112" s="1">
        <v>70</v>
      </c>
      <c r="BM112" s="1">
        <v>8.5</v>
      </c>
      <c r="BN112" s="1">
        <v>5.5</v>
      </c>
      <c r="BO112" s="1">
        <v>65</v>
      </c>
      <c r="BP112" s="1">
        <v>4.25</v>
      </c>
      <c r="BQ112" s="1">
        <v>2.5</v>
      </c>
      <c r="BR112" s="1">
        <v>59</v>
      </c>
      <c r="BS112" s="1">
        <v>0.5</v>
      </c>
      <c r="BT112" s="1">
        <v>0</v>
      </c>
      <c r="BU112" s="1">
        <v>1</v>
      </c>
      <c r="BV112" s="1">
        <v>3</v>
      </c>
      <c r="BW112" s="1">
        <v>1</v>
      </c>
      <c r="BX112" s="1">
        <v>2</v>
      </c>
      <c r="BY112" s="1">
        <v>25.25</v>
      </c>
      <c r="BZ112" s="1">
        <v>0</v>
      </c>
      <c r="CA112" s="1">
        <v>2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2.8168854700000003</v>
      </c>
      <c r="CL112" s="1">
        <v>1</v>
      </c>
    </row>
    <row r="113" spans="1:90" x14ac:dyDescent="0.25">
      <c r="A113" s="1" t="s">
        <v>103</v>
      </c>
      <c r="B113" s="1">
        <v>4.5999999999999996</v>
      </c>
      <c r="C113" s="1">
        <v>6</v>
      </c>
      <c r="D113" s="1">
        <v>81.5</v>
      </c>
      <c r="E113" s="1">
        <v>0.23</v>
      </c>
      <c r="F113" s="1">
        <v>0.11</v>
      </c>
      <c r="G113" s="1">
        <v>0.2</v>
      </c>
      <c r="H113" s="1">
        <v>1</v>
      </c>
      <c r="I113" s="1">
        <v>1</v>
      </c>
      <c r="J113" s="1">
        <v>0.33</v>
      </c>
      <c r="K113" s="1">
        <v>0.83</v>
      </c>
      <c r="L113" s="1">
        <v>0.17</v>
      </c>
      <c r="M113" s="1">
        <v>0.17</v>
      </c>
      <c r="N113" s="1">
        <v>0</v>
      </c>
      <c r="O113" s="1">
        <v>0.12</v>
      </c>
      <c r="P113" s="1">
        <v>0.12</v>
      </c>
      <c r="Q113" s="1">
        <v>0.17</v>
      </c>
      <c r="R113" s="1">
        <v>0.17</v>
      </c>
      <c r="S113" s="1">
        <v>0</v>
      </c>
      <c r="T113" s="1">
        <v>0</v>
      </c>
      <c r="U113" s="1">
        <v>10.5</v>
      </c>
      <c r="V113" s="1">
        <v>8.83</v>
      </c>
      <c r="W113" s="1">
        <v>84</v>
      </c>
      <c r="X113" s="1">
        <v>0.83</v>
      </c>
      <c r="Y113" s="1">
        <v>0</v>
      </c>
      <c r="Z113" s="1">
        <v>0</v>
      </c>
      <c r="AA113" s="1">
        <v>0</v>
      </c>
      <c r="AB113" s="1">
        <v>0</v>
      </c>
      <c r="AC113" s="1">
        <v>0.67</v>
      </c>
      <c r="AD113" s="1">
        <v>0.17</v>
      </c>
      <c r="AE113" s="1">
        <v>0.12</v>
      </c>
      <c r="AF113" s="1">
        <v>0</v>
      </c>
      <c r="AG113" s="1">
        <v>0</v>
      </c>
      <c r="AH113" s="1">
        <v>0</v>
      </c>
      <c r="AI113" s="1">
        <v>0</v>
      </c>
      <c r="AJ113" s="1">
        <v>0.5</v>
      </c>
      <c r="AK113" s="1">
        <v>13.83</v>
      </c>
      <c r="AL113" s="1">
        <v>9.48</v>
      </c>
      <c r="AM113" s="1">
        <v>14.77</v>
      </c>
      <c r="AN113" s="1">
        <v>0.9</v>
      </c>
      <c r="AO113" s="1">
        <v>3.7</v>
      </c>
      <c r="AP113" s="1">
        <v>9.67</v>
      </c>
      <c r="AQ113" s="1">
        <v>12.67</v>
      </c>
      <c r="AR113" s="1">
        <v>0.33</v>
      </c>
      <c r="AS113" s="1">
        <v>3.67</v>
      </c>
      <c r="AT113" s="1">
        <v>0.83</v>
      </c>
      <c r="AU113" s="1">
        <v>2</v>
      </c>
      <c r="AV113" s="1">
        <v>1.33</v>
      </c>
      <c r="AW113" s="1">
        <v>67</v>
      </c>
      <c r="AX113" s="1">
        <v>4</v>
      </c>
      <c r="AY113" s="1">
        <v>0.67</v>
      </c>
      <c r="AZ113" s="1">
        <v>0</v>
      </c>
      <c r="BA113" s="1">
        <v>0.83</v>
      </c>
      <c r="BB113" s="1">
        <v>1.5</v>
      </c>
      <c r="BC113" s="1">
        <v>10.5</v>
      </c>
      <c r="BD113" s="1">
        <v>8.17</v>
      </c>
      <c r="BE113" s="1">
        <v>3.67</v>
      </c>
      <c r="BF113" s="1">
        <v>1</v>
      </c>
      <c r="BG113" s="1">
        <v>2.33</v>
      </c>
      <c r="BH113" s="1">
        <v>2</v>
      </c>
      <c r="BI113" s="1">
        <v>1.48</v>
      </c>
      <c r="BJ113" s="1">
        <v>32.83</v>
      </c>
      <c r="BK113" s="1">
        <v>29</v>
      </c>
      <c r="BL113" s="1">
        <v>88</v>
      </c>
      <c r="BM113" s="1">
        <v>20</v>
      </c>
      <c r="BN113" s="1">
        <v>17</v>
      </c>
      <c r="BO113" s="1">
        <v>85</v>
      </c>
      <c r="BP113" s="1">
        <v>10.5</v>
      </c>
      <c r="BQ113" s="1">
        <v>8.83</v>
      </c>
      <c r="BR113" s="1">
        <v>84</v>
      </c>
      <c r="BS113" s="1">
        <v>0</v>
      </c>
      <c r="BT113" s="1">
        <v>0</v>
      </c>
      <c r="BU113" s="1">
        <v>6</v>
      </c>
      <c r="BV113" s="1">
        <v>0</v>
      </c>
      <c r="BW113" s="1">
        <v>4</v>
      </c>
      <c r="BX113" s="1">
        <v>0.83</v>
      </c>
      <c r="BY113" s="1">
        <v>47.17</v>
      </c>
      <c r="BZ113" s="1">
        <v>1.5</v>
      </c>
      <c r="CA113" s="1">
        <v>3</v>
      </c>
      <c r="CB113" s="1">
        <v>1.33</v>
      </c>
      <c r="CC113" s="1">
        <v>0.33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3.4584180299999998</v>
      </c>
      <c r="CL113" s="1">
        <v>1</v>
      </c>
    </row>
    <row r="114" spans="1:90" x14ac:dyDescent="0.25">
      <c r="A114" s="1" t="s">
        <v>125</v>
      </c>
      <c r="B114" s="1">
        <v>5.8</v>
      </c>
      <c r="C114" s="1">
        <v>6</v>
      </c>
      <c r="D114" s="1">
        <v>89.67</v>
      </c>
      <c r="E114" s="1">
        <v>0.21</v>
      </c>
      <c r="F114" s="1">
        <v>0.22</v>
      </c>
      <c r="G114" s="1">
        <v>0.2</v>
      </c>
      <c r="H114" s="1">
        <v>2</v>
      </c>
      <c r="I114" s="1">
        <v>0.67</v>
      </c>
      <c r="J114" s="1">
        <v>0.33</v>
      </c>
      <c r="K114" s="1">
        <v>0.17</v>
      </c>
      <c r="L114" s="1">
        <v>0.5</v>
      </c>
      <c r="M114" s="1">
        <v>0</v>
      </c>
      <c r="N114" s="1">
        <v>0</v>
      </c>
      <c r="O114" s="1">
        <v>0.05</v>
      </c>
      <c r="P114" s="1">
        <v>0.05</v>
      </c>
      <c r="Q114" s="1">
        <v>0.17</v>
      </c>
      <c r="R114" s="1">
        <v>0</v>
      </c>
      <c r="S114" s="1">
        <v>0.17</v>
      </c>
      <c r="T114" s="1">
        <v>0</v>
      </c>
      <c r="U114" s="1">
        <v>15.5</v>
      </c>
      <c r="V114" s="1">
        <v>11.17</v>
      </c>
      <c r="W114" s="1">
        <v>72</v>
      </c>
      <c r="X114" s="1">
        <v>4</v>
      </c>
      <c r="Y114" s="1">
        <v>1.33</v>
      </c>
      <c r="Z114" s="1">
        <v>33</v>
      </c>
      <c r="AA114" s="1">
        <v>1.67</v>
      </c>
      <c r="AB114" s="1">
        <v>0.67</v>
      </c>
      <c r="AC114" s="1">
        <v>1.67</v>
      </c>
      <c r="AD114" s="1">
        <v>0.33</v>
      </c>
      <c r="AE114" s="1">
        <v>0.19</v>
      </c>
      <c r="AF114" s="1">
        <v>0.17</v>
      </c>
      <c r="AG114" s="1">
        <v>0</v>
      </c>
      <c r="AH114" s="1">
        <v>0</v>
      </c>
      <c r="AI114" s="1">
        <v>0</v>
      </c>
      <c r="AJ114" s="1">
        <v>0.33</v>
      </c>
      <c r="AK114" s="1">
        <v>4.5</v>
      </c>
      <c r="AL114" s="1">
        <v>28.37</v>
      </c>
      <c r="AM114" s="1">
        <v>26.33</v>
      </c>
      <c r="AN114" s="1">
        <v>0.8</v>
      </c>
      <c r="AO114" s="1">
        <v>3.6</v>
      </c>
      <c r="AP114" s="1">
        <v>14.33</v>
      </c>
      <c r="AQ114" s="1">
        <v>18.829999999999998</v>
      </c>
      <c r="AR114" s="1">
        <v>0.83</v>
      </c>
      <c r="AS114" s="1">
        <v>4.5</v>
      </c>
      <c r="AT114" s="1">
        <v>0.83</v>
      </c>
      <c r="AU114" s="1">
        <v>4</v>
      </c>
      <c r="AV114" s="1">
        <v>2.17</v>
      </c>
      <c r="AW114" s="1">
        <v>54</v>
      </c>
      <c r="AX114" s="1">
        <v>5.17</v>
      </c>
      <c r="AY114" s="1">
        <v>1</v>
      </c>
      <c r="AZ114" s="1">
        <v>0</v>
      </c>
      <c r="BA114" s="1">
        <v>0.67</v>
      </c>
      <c r="BB114" s="1">
        <v>1.67</v>
      </c>
      <c r="BC114" s="1">
        <v>11.67</v>
      </c>
      <c r="BD114" s="1">
        <v>8.33</v>
      </c>
      <c r="BE114" s="1">
        <v>4.17</v>
      </c>
      <c r="BF114" s="1">
        <v>1</v>
      </c>
      <c r="BG114" s="1">
        <v>2.5</v>
      </c>
      <c r="BH114" s="1">
        <v>1.5</v>
      </c>
      <c r="BI114" s="1">
        <v>1.36</v>
      </c>
      <c r="BJ114" s="1">
        <v>38</v>
      </c>
      <c r="BK114" s="1">
        <v>31</v>
      </c>
      <c r="BL114" s="1">
        <v>82</v>
      </c>
      <c r="BM114" s="1">
        <v>28.83</v>
      </c>
      <c r="BN114" s="1">
        <v>21</v>
      </c>
      <c r="BO114" s="1">
        <v>73</v>
      </c>
      <c r="BP114" s="1">
        <v>15.5</v>
      </c>
      <c r="BQ114" s="1">
        <v>11.17</v>
      </c>
      <c r="BR114" s="1">
        <v>72</v>
      </c>
      <c r="BS114" s="1">
        <v>1.17</v>
      </c>
      <c r="BT114" s="1">
        <v>0.67</v>
      </c>
      <c r="BU114" s="1">
        <v>6</v>
      </c>
      <c r="BV114" s="1">
        <v>0</v>
      </c>
      <c r="BW114" s="1">
        <v>1</v>
      </c>
      <c r="BX114" s="1">
        <v>1.5</v>
      </c>
      <c r="BY114" s="1">
        <v>58.33</v>
      </c>
      <c r="BZ114" s="1">
        <v>0.83</v>
      </c>
      <c r="CA114" s="1">
        <v>6.83</v>
      </c>
      <c r="CB114" s="1">
        <v>6.5</v>
      </c>
      <c r="CC114" s="1">
        <v>0</v>
      </c>
      <c r="CD114" s="1">
        <v>0</v>
      </c>
      <c r="CE114" s="1">
        <v>1.5</v>
      </c>
      <c r="CF114" s="1">
        <v>0.33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3.6177530700000013</v>
      </c>
      <c r="CL114" s="1">
        <v>1</v>
      </c>
    </row>
    <row r="115" spans="1:90" x14ac:dyDescent="0.25">
      <c r="A115" s="1" t="s">
        <v>242</v>
      </c>
      <c r="B115" s="1">
        <v>9.4</v>
      </c>
      <c r="C115" s="1">
        <v>3</v>
      </c>
      <c r="D115" s="1">
        <v>85.33</v>
      </c>
      <c r="E115" s="1">
        <v>0.21</v>
      </c>
      <c r="F115" s="1">
        <v>0</v>
      </c>
      <c r="G115" s="1">
        <v>0.3</v>
      </c>
      <c r="H115" s="1">
        <v>0</v>
      </c>
      <c r="I115" s="1">
        <v>1.67</v>
      </c>
      <c r="J115" s="1">
        <v>0.33</v>
      </c>
      <c r="K115" s="1">
        <v>0.67</v>
      </c>
      <c r="L115" s="1">
        <v>1</v>
      </c>
      <c r="M115" s="1">
        <v>0</v>
      </c>
      <c r="N115" s="1">
        <v>0.33</v>
      </c>
      <c r="O115" s="1">
        <v>7.0000000000000007E-2</v>
      </c>
      <c r="P115" s="1">
        <v>7.0000000000000007E-2</v>
      </c>
      <c r="Q115" s="1">
        <v>0</v>
      </c>
      <c r="R115" s="1">
        <v>0</v>
      </c>
      <c r="S115" s="1">
        <v>0</v>
      </c>
      <c r="T115" s="1">
        <v>0</v>
      </c>
      <c r="U115" s="1">
        <v>15.67</v>
      </c>
      <c r="V115" s="1">
        <v>12</v>
      </c>
      <c r="W115" s="1">
        <v>77</v>
      </c>
      <c r="X115" s="1">
        <v>2</v>
      </c>
      <c r="Y115" s="1">
        <v>0</v>
      </c>
      <c r="Z115" s="1">
        <v>0</v>
      </c>
      <c r="AA115" s="1">
        <v>0.33</v>
      </c>
      <c r="AB115" s="1">
        <v>0</v>
      </c>
      <c r="AC115" s="1">
        <v>1.33</v>
      </c>
      <c r="AD115" s="1">
        <v>0.33</v>
      </c>
      <c r="AE115" s="1">
        <v>0.2</v>
      </c>
      <c r="AF115" s="1">
        <v>0</v>
      </c>
      <c r="AG115" s="1">
        <v>0</v>
      </c>
      <c r="AH115" s="1">
        <v>0</v>
      </c>
      <c r="AI115" s="1">
        <v>0</v>
      </c>
      <c r="AJ115" s="1">
        <v>0.67</v>
      </c>
      <c r="AK115" s="1">
        <v>23.33</v>
      </c>
      <c r="AL115" s="1">
        <v>18.47</v>
      </c>
      <c r="AM115" s="1">
        <v>7.73</v>
      </c>
      <c r="AN115" s="1">
        <v>1</v>
      </c>
      <c r="AO115" s="1">
        <v>3.6</v>
      </c>
      <c r="AP115" s="1">
        <v>9</v>
      </c>
      <c r="AQ115" s="1">
        <v>9</v>
      </c>
      <c r="AR115" s="1">
        <v>0</v>
      </c>
      <c r="AS115" s="1">
        <v>2.67</v>
      </c>
      <c r="AT115" s="1">
        <v>0.33</v>
      </c>
      <c r="AU115" s="1">
        <v>1</v>
      </c>
      <c r="AV115" s="1">
        <v>0.67</v>
      </c>
      <c r="AW115" s="1">
        <v>67</v>
      </c>
      <c r="AX115" s="1">
        <v>4</v>
      </c>
      <c r="AY115" s="1">
        <v>0.33</v>
      </c>
      <c r="AZ115" s="1">
        <v>0</v>
      </c>
      <c r="BA115" s="1">
        <v>0</v>
      </c>
      <c r="BB115" s="1">
        <v>0.33</v>
      </c>
      <c r="BC115" s="1">
        <v>10.67</v>
      </c>
      <c r="BD115" s="1">
        <v>5.67</v>
      </c>
      <c r="BE115" s="1">
        <v>5</v>
      </c>
      <c r="BF115" s="1">
        <v>2</v>
      </c>
      <c r="BG115" s="1">
        <v>2</v>
      </c>
      <c r="BH115" s="1">
        <v>1.33</v>
      </c>
      <c r="BI115" s="1">
        <v>1.22</v>
      </c>
      <c r="BJ115" s="1">
        <v>31.67</v>
      </c>
      <c r="BK115" s="1">
        <v>26.33</v>
      </c>
      <c r="BL115" s="1">
        <v>83</v>
      </c>
      <c r="BM115" s="1">
        <v>26.67</v>
      </c>
      <c r="BN115" s="1">
        <v>20.329999999999998</v>
      </c>
      <c r="BO115" s="1">
        <v>76</v>
      </c>
      <c r="BP115" s="1">
        <v>15.67</v>
      </c>
      <c r="BQ115" s="1">
        <v>12</v>
      </c>
      <c r="BR115" s="1">
        <v>77</v>
      </c>
      <c r="BS115" s="1">
        <v>0</v>
      </c>
      <c r="BT115" s="1">
        <v>0</v>
      </c>
      <c r="BU115" s="1">
        <v>3</v>
      </c>
      <c r="BV115" s="1">
        <v>0</v>
      </c>
      <c r="BW115" s="1">
        <v>1</v>
      </c>
      <c r="BX115" s="1">
        <v>2.67</v>
      </c>
      <c r="BY115" s="1">
        <v>50.67</v>
      </c>
      <c r="BZ115" s="1">
        <v>6</v>
      </c>
      <c r="CA115" s="1">
        <v>2.67</v>
      </c>
      <c r="CB115" s="1">
        <v>3.67</v>
      </c>
      <c r="CC115" s="1">
        <v>1.33</v>
      </c>
      <c r="CD115" s="1">
        <v>0</v>
      </c>
      <c r="CE115" s="1">
        <v>0</v>
      </c>
      <c r="CF115" s="1">
        <v>0</v>
      </c>
      <c r="CG115" s="1">
        <v>0.33</v>
      </c>
      <c r="CH115" s="1">
        <v>0</v>
      </c>
      <c r="CI115" s="1">
        <v>0</v>
      </c>
      <c r="CJ115" s="1">
        <v>0</v>
      </c>
      <c r="CK115" s="1">
        <f t="shared" si="1"/>
        <v>4.8565348500000027</v>
      </c>
      <c r="CL115" s="1">
        <v>1</v>
      </c>
    </row>
    <row r="116" spans="1:90" x14ac:dyDescent="0.25">
      <c r="A116" s="1" t="s">
        <v>122</v>
      </c>
      <c r="B116" s="1">
        <v>5.4</v>
      </c>
      <c r="C116" s="1">
        <v>4</v>
      </c>
      <c r="D116" s="1">
        <v>87</v>
      </c>
      <c r="E116" s="1">
        <v>0.13</v>
      </c>
      <c r="F116" s="1">
        <v>0.33</v>
      </c>
      <c r="G116" s="1">
        <v>0.2</v>
      </c>
      <c r="H116" s="1">
        <v>2</v>
      </c>
      <c r="I116" s="1">
        <v>1.75</v>
      </c>
      <c r="J116" s="1">
        <v>0.75</v>
      </c>
      <c r="K116" s="1">
        <v>0.25</v>
      </c>
      <c r="L116" s="1">
        <v>1.75</v>
      </c>
      <c r="M116" s="1">
        <v>0</v>
      </c>
      <c r="N116" s="1">
        <v>0</v>
      </c>
      <c r="O116" s="1">
        <v>0.12</v>
      </c>
      <c r="P116" s="1">
        <v>0.12</v>
      </c>
      <c r="Q116" s="1">
        <v>0.25</v>
      </c>
      <c r="R116" s="1">
        <v>0.25</v>
      </c>
      <c r="S116" s="1">
        <v>0.25</v>
      </c>
      <c r="T116" s="1">
        <v>0</v>
      </c>
      <c r="U116" s="1">
        <v>13.25</v>
      </c>
      <c r="V116" s="1">
        <v>11</v>
      </c>
      <c r="W116" s="1">
        <v>83</v>
      </c>
      <c r="X116" s="1">
        <v>0.25</v>
      </c>
      <c r="Y116" s="1">
        <v>0.25</v>
      </c>
      <c r="Z116" s="1">
        <v>100</v>
      </c>
      <c r="AA116" s="1">
        <v>0</v>
      </c>
      <c r="AB116" s="1">
        <v>0</v>
      </c>
      <c r="AC116" s="1">
        <v>1</v>
      </c>
      <c r="AD116" s="1">
        <v>0</v>
      </c>
      <c r="AE116" s="1">
        <v>7.0000000000000007E-2</v>
      </c>
      <c r="AF116" s="1">
        <v>0.25</v>
      </c>
      <c r="AG116" s="1">
        <v>0</v>
      </c>
      <c r="AH116" s="1">
        <v>0.25</v>
      </c>
      <c r="AI116" s="1">
        <v>0</v>
      </c>
      <c r="AJ116" s="1">
        <v>0.5</v>
      </c>
      <c r="AK116" s="1">
        <v>19.25</v>
      </c>
      <c r="AL116" s="1">
        <v>14.05</v>
      </c>
      <c r="AM116" s="1">
        <v>24.2</v>
      </c>
      <c r="AN116" s="1">
        <v>0.8</v>
      </c>
      <c r="AO116" s="1">
        <v>3.3</v>
      </c>
      <c r="AP116" s="1">
        <v>9.75</v>
      </c>
      <c r="AQ116" s="1">
        <v>16.5</v>
      </c>
      <c r="AR116" s="1">
        <v>0.5</v>
      </c>
      <c r="AS116" s="1">
        <v>4.75</v>
      </c>
      <c r="AT116" s="1">
        <v>0.5</v>
      </c>
      <c r="AU116" s="1">
        <v>2.25</v>
      </c>
      <c r="AV116" s="1">
        <v>0.75</v>
      </c>
      <c r="AW116" s="1">
        <v>33</v>
      </c>
      <c r="AX116" s="1">
        <v>7</v>
      </c>
      <c r="AY116" s="1">
        <v>1</v>
      </c>
      <c r="AZ116" s="1">
        <v>0.25</v>
      </c>
      <c r="BA116" s="1">
        <v>1.25</v>
      </c>
      <c r="BB116" s="1">
        <v>2.5</v>
      </c>
      <c r="BC116" s="1">
        <v>10.5</v>
      </c>
      <c r="BD116" s="1">
        <v>6.5</v>
      </c>
      <c r="BE116" s="1">
        <v>4.5</v>
      </c>
      <c r="BF116" s="1">
        <v>2</v>
      </c>
      <c r="BG116" s="1">
        <v>2.75</v>
      </c>
      <c r="BH116" s="1">
        <v>1.5</v>
      </c>
      <c r="BI116" s="1">
        <v>1.22</v>
      </c>
      <c r="BJ116" s="1">
        <v>50.5</v>
      </c>
      <c r="BK116" s="1">
        <v>40.75</v>
      </c>
      <c r="BL116" s="1">
        <v>81</v>
      </c>
      <c r="BM116" s="1">
        <v>31</v>
      </c>
      <c r="BN116" s="1">
        <v>25.75</v>
      </c>
      <c r="BO116" s="1">
        <v>83</v>
      </c>
      <c r="BP116" s="1">
        <v>13.25</v>
      </c>
      <c r="BQ116" s="1">
        <v>11</v>
      </c>
      <c r="BR116" s="1">
        <v>83</v>
      </c>
      <c r="BS116" s="1">
        <v>0</v>
      </c>
      <c r="BT116" s="1">
        <v>0</v>
      </c>
      <c r="BU116" s="1">
        <v>4</v>
      </c>
      <c r="BV116" s="1">
        <v>0</v>
      </c>
      <c r="BW116" s="1">
        <v>1</v>
      </c>
      <c r="BX116" s="1">
        <v>0.5</v>
      </c>
      <c r="BY116" s="1">
        <v>65.75</v>
      </c>
      <c r="BZ116" s="1">
        <v>1</v>
      </c>
      <c r="CA116" s="1">
        <v>6.5</v>
      </c>
      <c r="CB116" s="1">
        <v>1.25</v>
      </c>
      <c r="CC116" s="1">
        <v>0.5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6.1609695799999988</v>
      </c>
      <c r="CL116" s="1">
        <v>1</v>
      </c>
    </row>
    <row r="117" spans="1:90" x14ac:dyDescent="0.25">
      <c r="A117" s="1" t="s">
        <v>128</v>
      </c>
      <c r="B117" s="1">
        <v>4.4000000000000004</v>
      </c>
      <c r="C117" s="1">
        <v>2</v>
      </c>
      <c r="D117" s="1">
        <v>51</v>
      </c>
      <c r="E117" s="1">
        <v>0.01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7</v>
      </c>
      <c r="V117" s="1">
        <v>4.5</v>
      </c>
      <c r="W117" s="1">
        <v>64</v>
      </c>
      <c r="X117" s="1">
        <v>0</v>
      </c>
      <c r="Y117" s="1">
        <v>0</v>
      </c>
      <c r="AA117" s="1">
        <v>0</v>
      </c>
      <c r="AB117" s="1">
        <v>0</v>
      </c>
      <c r="AC117" s="1">
        <v>0.5</v>
      </c>
      <c r="AD117" s="1">
        <v>0</v>
      </c>
      <c r="AE117" s="1">
        <v>0.02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6.5</v>
      </c>
      <c r="AM117" s="1">
        <v>7.2</v>
      </c>
      <c r="AN117" s="1">
        <v>0.1</v>
      </c>
      <c r="AO117" s="1">
        <v>2.2000000000000002</v>
      </c>
      <c r="AP117" s="1">
        <v>7</v>
      </c>
      <c r="AQ117" s="1">
        <v>7</v>
      </c>
      <c r="AR117" s="1">
        <v>0</v>
      </c>
      <c r="AS117" s="1">
        <v>1.5</v>
      </c>
      <c r="AT117" s="1">
        <v>0.5</v>
      </c>
      <c r="AU117" s="1">
        <v>0.5</v>
      </c>
      <c r="AV117" s="1">
        <v>0</v>
      </c>
      <c r="AW117" s="1">
        <v>0</v>
      </c>
      <c r="AX117" s="1">
        <v>3.5</v>
      </c>
      <c r="AY117" s="1">
        <v>1.5</v>
      </c>
      <c r="AZ117" s="1">
        <v>0</v>
      </c>
      <c r="BA117" s="1">
        <v>1.5</v>
      </c>
      <c r="BB117" s="1">
        <v>3</v>
      </c>
      <c r="BC117" s="1">
        <v>11.5</v>
      </c>
      <c r="BD117" s="1">
        <v>7</v>
      </c>
      <c r="BE117" s="1">
        <v>5.5</v>
      </c>
      <c r="BF117" s="1">
        <v>1</v>
      </c>
      <c r="BG117" s="1">
        <v>2.5</v>
      </c>
      <c r="BH117" s="1">
        <v>1.5</v>
      </c>
      <c r="BI117" s="1">
        <v>1.26</v>
      </c>
      <c r="BJ117" s="1">
        <v>34.5</v>
      </c>
      <c r="BK117" s="1">
        <v>30</v>
      </c>
      <c r="BL117" s="1">
        <v>87</v>
      </c>
      <c r="BM117" s="1">
        <v>16</v>
      </c>
      <c r="BN117" s="1">
        <v>13</v>
      </c>
      <c r="BO117" s="1">
        <v>81</v>
      </c>
      <c r="BP117" s="1">
        <v>7</v>
      </c>
      <c r="BQ117" s="1">
        <v>4.5</v>
      </c>
      <c r="BR117" s="1">
        <v>64</v>
      </c>
      <c r="BS117" s="1">
        <v>0</v>
      </c>
      <c r="BT117" s="1">
        <v>0</v>
      </c>
      <c r="BU117" s="1">
        <v>1</v>
      </c>
      <c r="BV117" s="1">
        <v>1</v>
      </c>
      <c r="BW117" s="1">
        <v>0</v>
      </c>
      <c r="BX117" s="1">
        <v>0</v>
      </c>
      <c r="BY117" s="1">
        <v>40.5</v>
      </c>
      <c r="BZ117" s="1">
        <v>0</v>
      </c>
      <c r="CA117" s="1">
        <v>3.5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2.2959691800000002</v>
      </c>
      <c r="CL117" s="1">
        <v>1</v>
      </c>
    </row>
    <row r="118" spans="1:90" x14ac:dyDescent="0.25">
      <c r="A118" s="1" t="s">
        <v>159</v>
      </c>
      <c r="B118" s="1">
        <v>7.2</v>
      </c>
      <c r="C118" s="1">
        <v>4</v>
      </c>
      <c r="D118" s="1">
        <v>44.25</v>
      </c>
      <c r="E118" s="1">
        <v>0.23</v>
      </c>
      <c r="F118" s="1">
        <v>0.17</v>
      </c>
      <c r="G118" s="1">
        <v>0.3</v>
      </c>
      <c r="H118" s="1">
        <v>1</v>
      </c>
      <c r="I118" s="1">
        <v>1.75</v>
      </c>
      <c r="J118" s="1">
        <v>0.75</v>
      </c>
      <c r="K118" s="1">
        <v>1</v>
      </c>
      <c r="L118" s="1">
        <v>0.75</v>
      </c>
      <c r="M118" s="1">
        <v>0.25</v>
      </c>
      <c r="N118" s="1">
        <v>0</v>
      </c>
      <c r="O118" s="1">
        <v>0.2</v>
      </c>
      <c r="P118" s="1">
        <v>0.2</v>
      </c>
      <c r="Q118" s="1">
        <v>0</v>
      </c>
      <c r="R118" s="1">
        <v>0</v>
      </c>
      <c r="S118" s="1">
        <v>0</v>
      </c>
      <c r="T118" s="1">
        <v>0</v>
      </c>
      <c r="U118" s="1">
        <v>6.75</v>
      </c>
      <c r="V118" s="1">
        <v>4.75</v>
      </c>
      <c r="W118" s="1">
        <v>70</v>
      </c>
      <c r="X118" s="1">
        <v>1.25</v>
      </c>
      <c r="Y118" s="1">
        <v>0.5</v>
      </c>
      <c r="Z118" s="1">
        <v>40</v>
      </c>
      <c r="AA118" s="1">
        <v>0.5</v>
      </c>
      <c r="AB118" s="1">
        <v>0</v>
      </c>
      <c r="AC118" s="1">
        <v>0.75</v>
      </c>
      <c r="AD118" s="1">
        <v>0.25</v>
      </c>
      <c r="AE118" s="1">
        <v>0.15</v>
      </c>
      <c r="AF118" s="1">
        <v>0.25</v>
      </c>
      <c r="AG118" s="1">
        <v>0</v>
      </c>
      <c r="AH118" s="1">
        <v>0</v>
      </c>
      <c r="AI118" s="1">
        <v>0</v>
      </c>
      <c r="AJ118" s="1">
        <v>0</v>
      </c>
      <c r="AK118" s="1">
        <v>20.5</v>
      </c>
      <c r="AL118" s="1">
        <v>11.08</v>
      </c>
      <c r="AM118" s="1">
        <v>9.75</v>
      </c>
      <c r="AN118" s="1">
        <v>1.4</v>
      </c>
      <c r="AO118" s="1">
        <v>3.3</v>
      </c>
      <c r="AP118" s="1">
        <v>5</v>
      </c>
      <c r="AQ118" s="1">
        <v>7.25</v>
      </c>
      <c r="AR118" s="1">
        <v>0</v>
      </c>
      <c r="AS118" s="1">
        <v>2</v>
      </c>
      <c r="AT118" s="1">
        <v>0.5</v>
      </c>
      <c r="AU118" s="1">
        <v>0.75</v>
      </c>
      <c r="AV118" s="1">
        <v>0.5</v>
      </c>
      <c r="AW118" s="1">
        <v>67</v>
      </c>
      <c r="AX118" s="1">
        <v>3</v>
      </c>
      <c r="AY118" s="1">
        <v>0.25</v>
      </c>
      <c r="AZ118" s="1">
        <v>0</v>
      </c>
      <c r="BA118" s="1">
        <v>0</v>
      </c>
      <c r="BB118" s="1">
        <v>0.25</v>
      </c>
      <c r="BC118" s="1">
        <v>10.5</v>
      </c>
      <c r="BD118" s="1">
        <v>6.5</v>
      </c>
      <c r="BE118" s="1">
        <v>4.5</v>
      </c>
      <c r="BF118" s="1">
        <v>2</v>
      </c>
      <c r="BG118" s="1">
        <v>2.75</v>
      </c>
      <c r="BH118" s="1">
        <v>1.5</v>
      </c>
      <c r="BI118" s="1">
        <v>1.22</v>
      </c>
      <c r="BJ118" s="1">
        <v>18</v>
      </c>
      <c r="BK118" s="1">
        <v>14</v>
      </c>
      <c r="BL118" s="1">
        <v>78</v>
      </c>
      <c r="BM118" s="1">
        <v>12.5</v>
      </c>
      <c r="BN118" s="1">
        <v>9</v>
      </c>
      <c r="BO118" s="1">
        <v>72</v>
      </c>
      <c r="BP118" s="1">
        <v>6.75</v>
      </c>
      <c r="BQ118" s="1">
        <v>4.75</v>
      </c>
      <c r="BR118" s="1">
        <v>70</v>
      </c>
      <c r="BS118" s="1">
        <v>0.5</v>
      </c>
      <c r="BT118" s="1">
        <v>0.25</v>
      </c>
      <c r="BU118" s="1">
        <v>2</v>
      </c>
      <c r="BV118" s="1">
        <v>2</v>
      </c>
      <c r="BW118" s="1">
        <v>2</v>
      </c>
      <c r="BX118" s="1">
        <v>0.75</v>
      </c>
      <c r="BY118" s="1">
        <v>26.25</v>
      </c>
      <c r="BZ118" s="1">
        <v>2.25</v>
      </c>
      <c r="CA118" s="1">
        <v>1.5</v>
      </c>
      <c r="CB118" s="1">
        <v>1.75</v>
      </c>
      <c r="CC118" s="1">
        <v>0</v>
      </c>
      <c r="CD118" s="1">
        <v>0</v>
      </c>
      <c r="CE118" s="1">
        <v>0.5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4.7674922399999993</v>
      </c>
      <c r="CL118" s="1">
        <v>1</v>
      </c>
    </row>
    <row r="119" spans="1:90" x14ac:dyDescent="0.25">
      <c r="A119" s="1" t="s">
        <v>171</v>
      </c>
      <c r="B119" s="1">
        <v>11.7</v>
      </c>
      <c r="C119" s="1">
        <v>3</v>
      </c>
      <c r="D119" s="1">
        <v>88</v>
      </c>
      <c r="E119" s="1">
        <v>0.2</v>
      </c>
      <c r="F119" s="1">
        <v>0</v>
      </c>
      <c r="G119" s="1">
        <v>0.3</v>
      </c>
      <c r="H119" s="1">
        <v>0</v>
      </c>
      <c r="I119" s="1">
        <v>1.33</v>
      </c>
      <c r="J119" s="1">
        <v>0.33</v>
      </c>
      <c r="K119" s="1">
        <v>0.67</v>
      </c>
      <c r="L119" s="1">
        <v>0.67</v>
      </c>
      <c r="M119" s="1">
        <v>0</v>
      </c>
      <c r="N119" s="1">
        <v>0</v>
      </c>
      <c r="O119" s="1">
        <v>0.06</v>
      </c>
      <c r="P119" s="1">
        <v>0.06</v>
      </c>
      <c r="Q119" s="1">
        <v>0</v>
      </c>
      <c r="R119" s="1">
        <v>0</v>
      </c>
      <c r="S119" s="1">
        <v>0</v>
      </c>
      <c r="T119" s="1">
        <v>0</v>
      </c>
      <c r="U119" s="1">
        <v>32.33</v>
      </c>
      <c r="V119" s="1">
        <v>20.329999999999998</v>
      </c>
      <c r="W119" s="1">
        <v>63</v>
      </c>
      <c r="X119" s="1">
        <v>5.33</v>
      </c>
      <c r="Y119" s="1">
        <v>0.67</v>
      </c>
      <c r="Z119" s="1">
        <v>13</v>
      </c>
      <c r="AA119" s="1">
        <v>4</v>
      </c>
      <c r="AB119" s="1">
        <v>0</v>
      </c>
      <c r="AC119" s="1">
        <v>1.67</v>
      </c>
      <c r="AD119" s="1">
        <v>0.33</v>
      </c>
      <c r="AE119" s="1">
        <v>0.21</v>
      </c>
      <c r="AF119" s="1">
        <v>0</v>
      </c>
      <c r="AG119" s="1">
        <v>0</v>
      </c>
      <c r="AH119" s="1">
        <v>0.33</v>
      </c>
      <c r="AI119" s="1">
        <v>0</v>
      </c>
      <c r="AJ119" s="1">
        <v>0.67</v>
      </c>
      <c r="AK119" s="1">
        <v>11.33</v>
      </c>
      <c r="AL119" s="1">
        <v>26</v>
      </c>
      <c r="AM119" s="1">
        <v>8.07</v>
      </c>
      <c r="AN119" s="1">
        <v>0.9</v>
      </c>
      <c r="AO119" s="1">
        <v>3.2</v>
      </c>
      <c r="AP119" s="1">
        <v>6.33</v>
      </c>
      <c r="AQ119" s="1">
        <v>6.33</v>
      </c>
      <c r="AR119" s="1">
        <v>0</v>
      </c>
      <c r="AS119" s="1">
        <v>2.33</v>
      </c>
      <c r="AT119" s="1">
        <v>0.33</v>
      </c>
      <c r="AU119" s="1">
        <v>0.67</v>
      </c>
      <c r="AV119" s="1">
        <v>0.33</v>
      </c>
      <c r="AW119" s="1">
        <v>49</v>
      </c>
      <c r="AX119" s="1">
        <v>5</v>
      </c>
      <c r="AY119" s="1">
        <v>1</v>
      </c>
      <c r="AZ119" s="1">
        <v>0</v>
      </c>
      <c r="BA119" s="1">
        <v>0</v>
      </c>
      <c r="BB119" s="1">
        <v>1</v>
      </c>
      <c r="BC119" s="1">
        <v>10.67</v>
      </c>
      <c r="BD119" s="1">
        <v>5.67</v>
      </c>
      <c r="BE119" s="1">
        <v>5</v>
      </c>
      <c r="BF119" s="1">
        <v>2</v>
      </c>
      <c r="BG119" s="1">
        <v>2</v>
      </c>
      <c r="BH119" s="1">
        <v>1.33</v>
      </c>
      <c r="BI119" s="1">
        <v>1.22</v>
      </c>
      <c r="BJ119" s="1">
        <v>61.33</v>
      </c>
      <c r="BK119" s="1">
        <v>44.67</v>
      </c>
      <c r="BL119" s="1">
        <v>73</v>
      </c>
      <c r="BM119" s="1">
        <v>51.67</v>
      </c>
      <c r="BN119" s="1">
        <v>34</v>
      </c>
      <c r="BO119" s="1">
        <v>66</v>
      </c>
      <c r="BP119" s="1">
        <v>32.33</v>
      </c>
      <c r="BQ119" s="1">
        <v>20.329999999999998</v>
      </c>
      <c r="BR119" s="1">
        <v>63</v>
      </c>
      <c r="BS119" s="1">
        <v>0.67</v>
      </c>
      <c r="BT119" s="1">
        <v>0.67</v>
      </c>
      <c r="BU119" s="1">
        <v>3</v>
      </c>
      <c r="BV119" s="1">
        <v>0</v>
      </c>
      <c r="BW119" s="1">
        <v>2</v>
      </c>
      <c r="BX119" s="1">
        <v>0.67</v>
      </c>
      <c r="BY119" s="1">
        <v>79.33</v>
      </c>
      <c r="BZ119" s="1">
        <v>1.33</v>
      </c>
      <c r="CA119" s="1">
        <v>14.67</v>
      </c>
      <c r="CB119" s="1">
        <v>11.33</v>
      </c>
      <c r="CC119" s="1">
        <v>0</v>
      </c>
      <c r="CD119" s="1">
        <v>0</v>
      </c>
      <c r="CE119" s="1">
        <v>3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4.5338657400000013</v>
      </c>
      <c r="CL119" s="1">
        <v>1</v>
      </c>
    </row>
    <row r="120" spans="1:90" x14ac:dyDescent="0.25">
      <c r="A120" s="1" t="s">
        <v>253</v>
      </c>
      <c r="B120" s="1">
        <v>4.8</v>
      </c>
      <c r="C120" s="1">
        <v>1</v>
      </c>
      <c r="D120" s="1">
        <v>14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</v>
      </c>
      <c r="V120" s="1">
        <v>3</v>
      </c>
      <c r="W120" s="1">
        <v>60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0.8</v>
      </c>
      <c r="AM120" s="1">
        <v>0.4</v>
      </c>
      <c r="AN120" s="1">
        <v>0</v>
      </c>
      <c r="AO120" s="1">
        <v>1.6</v>
      </c>
      <c r="AP120" s="1">
        <v>2</v>
      </c>
      <c r="AQ120" s="1">
        <v>2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2</v>
      </c>
      <c r="AY120" s="1">
        <v>0</v>
      </c>
      <c r="AZ120" s="1">
        <v>0</v>
      </c>
      <c r="BA120" s="1">
        <v>1</v>
      </c>
      <c r="BB120" s="1">
        <v>1</v>
      </c>
      <c r="BC120" s="1">
        <v>8</v>
      </c>
      <c r="BD120" s="1">
        <v>4</v>
      </c>
      <c r="BE120" s="1">
        <v>2</v>
      </c>
      <c r="BF120" s="1">
        <v>3</v>
      </c>
      <c r="BG120" s="1">
        <v>2</v>
      </c>
      <c r="BH120" s="1">
        <v>2</v>
      </c>
      <c r="BI120" s="1">
        <v>1</v>
      </c>
      <c r="BJ120" s="1">
        <v>7</v>
      </c>
      <c r="BK120" s="1">
        <v>5</v>
      </c>
      <c r="BL120" s="1">
        <v>71</v>
      </c>
      <c r="BM120" s="1">
        <v>5</v>
      </c>
      <c r="BN120" s="1">
        <v>3</v>
      </c>
      <c r="BO120" s="1">
        <v>60</v>
      </c>
      <c r="BP120" s="1">
        <v>5</v>
      </c>
      <c r="BQ120" s="1">
        <v>3</v>
      </c>
      <c r="BR120" s="1">
        <v>60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10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3.2058134000000003</v>
      </c>
      <c r="CL120" s="1">
        <v>1</v>
      </c>
    </row>
    <row r="121" spans="1:90" x14ac:dyDescent="0.25">
      <c r="A121" s="1" t="s">
        <v>97</v>
      </c>
      <c r="B121" s="1">
        <v>4.8</v>
      </c>
      <c r="C121" s="1">
        <v>18</v>
      </c>
      <c r="D121" s="1">
        <v>44.22</v>
      </c>
      <c r="E121" s="1">
        <v>0.17</v>
      </c>
      <c r="F121" s="1">
        <v>0.11</v>
      </c>
      <c r="G121" s="1">
        <v>0.2</v>
      </c>
      <c r="H121" s="1">
        <v>2</v>
      </c>
      <c r="I121" s="1">
        <v>1.33</v>
      </c>
      <c r="J121" s="1">
        <v>0.67</v>
      </c>
      <c r="K121" s="1">
        <v>0.61</v>
      </c>
      <c r="L121" s="1">
        <v>0.72</v>
      </c>
      <c r="M121" s="1">
        <v>0.11</v>
      </c>
      <c r="N121" s="1">
        <v>0.11</v>
      </c>
      <c r="O121" s="1">
        <v>0.14000000000000001</v>
      </c>
      <c r="P121" s="1">
        <v>0.14000000000000001</v>
      </c>
      <c r="Q121" s="1">
        <v>0.06</v>
      </c>
      <c r="R121" s="1">
        <v>0.06</v>
      </c>
      <c r="S121" s="1">
        <v>0</v>
      </c>
      <c r="T121" s="1">
        <v>0</v>
      </c>
      <c r="U121" s="1">
        <v>5.72</v>
      </c>
      <c r="V121" s="1">
        <v>3.61</v>
      </c>
      <c r="W121" s="1">
        <v>63</v>
      </c>
      <c r="X121" s="1">
        <v>0.78</v>
      </c>
      <c r="Y121" s="1">
        <v>0.11</v>
      </c>
      <c r="Z121" s="1">
        <v>14</v>
      </c>
      <c r="AA121" s="1">
        <v>0</v>
      </c>
      <c r="AB121" s="1">
        <v>0</v>
      </c>
      <c r="AC121" s="1">
        <v>0.61</v>
      </c>
      <c r="AD121" s="1">
        <v>0.11</v>
      </c>
      <c r="AE121" s="1">
        <v>0.09</v>
      </c>
      <c r="AF121" s="1">
        <v>0.06</v>
      </c>
      <c r="AG121" s="1">
        <v>0</v>
      </c>
      <c r="AH121" s="1">
        <v>0.22</v>
      </c>
      <c r="AI121" s="1">
        <v>0</v>
      </c>
      <c r="AJ121" s="1">
        <v>0.06</v>
      </c>
      <c r="AK121" s="1">
        <v>12.89</v>
      </c>
      <c r="AL121" s="1">
        <v>8.0399999999999991</v>
      </c>
      <c r="AM121" s="1">
        <v>8.26</v>
      </c>
      <c r="AN121" s="1">
        <v>1</v>
      </c>
      <c r="AO121" s="1">
        <v>2.8</v>
      </c>
      <c r="AP121" s="1">
        <v>3.78</v>
      </c>
      <c r="AQ121" s="1">
        <v>5.28</v>
      </c>
      <c r="AR121" s="1">
        <v>0.06</v>
      </c>
      <c r="AS121" s="1">
        <v>1.67</v>
      </c>
      <c r="AT121" s="1">
        <v>1.1100000000000001</v>
      </c>
      <c r="AU121" s="1">
        <v>0.72</v>
      </c>
      <c r="AV121" s="1">
        <v>0.33</v>
      </c>
      <c r="AW121" s="1">
        <v>46</v>
      </c>
      <c r="AX121" s="1">
        <v>2.2200000000000002</v>
      </c>
      <c r="AY121" s="1">
        <v>0.56000000000000005</v>
      </c>
      <c r="AZ121" s="1">
        <v>0.06</v>
      </c>
      <c r="BA121" s="1">
        <v>0.28000000000000003</v>
      </c>
      <c r="BB121" s="1">
        <v>0.89</v>
      </c>
      <c r="BC121" s="1">
        <v>15.89</v>
      </c>
      <c r="BD121" s="1">
        <v>9.61</v>
      </c>
      <c r="BE121" s="1">
        <v>5.72</v>
      </c>
      <c r="BF121" s="1">
        <v>0.67</v>
      </c>
      <c r="BG121" s="1">
        <v>1.78</v>
      </c>
      <c r="BH121" s="1">
        <v>2.33</v>
      </c>
      <c r="BI121" s="1">
        <v>1.83</v>
      </c>
      <c r="BJ121" s="1">
        <v>12.83</v>
      </c>
      <c r="BK121" s="1">
        <v>9.5</v>
      </c>
      <c r="BL121" s="1">
        <v>74</v>
      </c>
      <c r="BM121" s="1">
        <v>8.89</v>
      </c>
      <c r="BN121" s="1">
        <v>5.5</v>
      </c>
      <c r="BO121" s="1">
        <v>62</v>
      </c>
      <c r="BP121" s="1">
        <v>5.72</v>
      </c>
      <c r="BQ121" s="1">
        <v>3.61</v>
      </c>
      <c r="BR121" s="1">
        <v>63</v>
      </c>
      <c r="BS121" s="1">
        <v>0.06</v>
      </c>
      <c r="BT121" s="1">
        <v>0</v>
      </c>
      <c r="BU121" s="1">
        <v>6</v>
      </c>
      <c r="BV121" s="1">
        <v>12</v>
      </c>
      <c r="BW121" s="1">
        <v>2</v>
      </c>
      <c r="BX121" s="1">
        <v>0.61</v>
      </c>
      <c r="BY121" s="1">
        <v>22.5</v>
      </c>
      <c r="BZ121" s="1">
        <v>1.89</v>
      </c>
      <c r="CA121" s="1">
        <v>1.33</v>
      </c>
      <c r="CB121" s="1">
        <v>1.39</v>
      </c>
      <c r="CC121" s="1">
        <v>0.33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3.4613989000000003</v>
      </c>
      <c r="CL121" s="1">
        <v>0</v>
      </c>
    </row>
  </sheetData>
  <sortState xmlns:xlrd2="http://schemas.microsoft.com/office/spreadsheetml/2017/richdata2" ref="A2:CL121">
    <sortCondition descending="1" ref="CL2:CL121"/>
  </sortState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86E4-FA1B-4401-8792-B16C5C5A2D5C}">
  <dimension ref="A1:CL10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155</v>
      </c>
      <c r="B2" s="1">
        <v>5.5</v>
      </c>
      <c r="C2" s="1">
        <v>16</v>
      </c>
      <c r="D2" s="1">
        <v>73.19</v>
      </c>
      <c r="E2" s="1">
        <v>0.15</v>
      </c>
      <c r="F2" s="1">
        <v>0.11</v>
      </c>
      <c r="G2" s="1">
        <v>0.2</v>
      </c>
      <c r="H2" s="1">
        <v>2</v>
      </c>
      <c r="I2" s="1">
        <v>1.06</v>
      </c>
      <c r="J2" s="1">
        <v>0.38</v>
      </c>
      <c r="K2" s="1">
        <v>0.88</v>
      </c>
      <c r="L2" s="1">
        <v>0.19</v>
      </c>
      <c r="M2" s="1">
        <v>0.06</v>
      </c>
      <c r="N2" s="1">
        <v>0</v>
      </c>
      <c r="O2" s="1">
        <v>0.1</v>
      </c>
      <c r="P2" s="1">
        <v>0.1</v>
      </c>
      <c r="Q2" s="1">
        <v>0.06</v>
      </c>
      <c r="R2" s="1">
        <v>0.06</v>
      </c>
      <c r="S2" s="1">
        <v>0</v>
      </c>
      <c r="T2" s="1">
        <v>0</v>
      </c>
      <c r="U2" s="1">
        <v>10.06</v>
      </c>
      <c r="V2" s="1">
        <v>7.31</v>
      </c>
      <c r="W2" s="1">
        <v>73</v>
      </c>
      <c r="X2" s="1">
        <v>3.62</v>
      </c>
      <c r="Y2" s="1">
        <v>0.19</v>
      </c>
      <c r="Z2" s="1">
        <v>5</v>
      </c>
      <c r="AA2" s="1">
        <v>0.19</v>
      </c>
      <c r="AB2" s="1">
        <v>0</v>
      </c>
      <c r="AC2" s="1">
        <v>1.25</v>
      </c>
      <c r="AD2" s="1">
        <v>0.06</v>
      </c>
      <c r="AE2" s="1">
        <v>0.1</v>
      </c>
      <c r="AF2" s="1">
        <v>0.06</v>
      </c>
      <c r="AG2" s="1">
        <v>0</v>
      </c>
      <c r="AH2" s="1">
        <v>0.12</v>
      </c>
      <c r="AI2" s="1">
        <v>0</v>
      </c>
      <c r="AJ2" s="1">
        <v>0.06</v>
      </c>
      <c r="AK2" s="1">
        <v>16.75</v>
      </c>
      <c r="AL2" s="1">
        <v>15.61</v>
      </c>
      <c r="AM2" s="1">
        <v>10.91</v>
      </c>
      <c r="AN2" s="1">
        <v>0.8</v>
      </c>
      <c r="AO2" s="1">
        <v>3.2</v>
      </c>
      <c r="AP2" s="1">
        <v>6.44</v>
      </c>
      <c r="AQ2" s="1">
        <v>8.1199999999999992</v>
      </c>
      <c r="AR2" s="1">
        <v>0.12</v>
      </c>
      <c r="AS2" s="1">
        <v>2.38</v>
      </c>
      <c r="AT2" s="1">
        <v>2.06</v>
      </c>
      <c r="AU2" s="1">
        <v>1.1200000000000001</v>
      </c>
      <c r="AV2" s="1">
        <v>0.81</v>
      </c>
      <c r="AW2" s="1">
        <v>72</v>
      </c>
      <c r="AX2" s="1">
        <v>3.69</v>
      </c>
      <c r="AY2" s="1">
        <v>0.56000000000000005</v>
      </c>
      <c r="AZ2" s="1">
        <v>0</v>
      </c>
      <c r="BA2" s="1">
        <v>0.62</v>
      </c>
      <c r="BB2" s="1">
        <v>1.19</v>
      </c>
      <c r="BC2" s="1">
        <v>16.440000000000001</v>
      </c>
      <c r="BD2" s="1">
        <v>10</v>
      </c>
      <c r="BE2" s="1">
        <v>6</v>
      </c>
      <c r="BF2" s="1">
        <v>0.69</v>
      </c>
      <c r="BG2" s="1">
        <v>1.81</v>
      </c>
      <c r="BH2" s="1">
        <v>2.56</v>
      </c>
      <c r="BI2" s="1">
        <v>1.95</v>
      </c>
      <c r="BJ2" s="1">
        <v>24.25</v>
      </c>
      <c r="BK2" s="1">
        <v>17.690000000000001</v>
      </c>
      <c r="BL2" s="1">
        <v>73</v>
      </c>
      <c r="BM2" s="1">
        <v>19.25</v>
      </c>
      <c r="BN2" s="1">
        <v>11.31</v>
      </c>
      <c r="BO2" s="1">
        <v>59</v>
      </c>
      <c r="BP2" s="1">
        <v>10.06</v>
      </c>
      <c r="BQ2" s="1">
        <v>7.31</v>
      </c>
      <c r="BR2" s="1">
        <v>73</v>
      </c>
      <c r="BS2" s="1">
        <v>0.06</v>
      </c>
      <c r="BT2" s="1">
        <v>0</v>
      </c>
      <c r="BU2" s="1">
        <v>14</v>
      </c>
      <c r="BV2" s="1">
        <v>2</v>
      </c>
      <c r="BW2" s="1">
        <v>7</v>
      </c>
      <c r="BX2" s="1">
        <v>1.38</v>
      </c>
      <c r="BY2" s="1">
        <v>42.94</v>
      </c>
      <c r="BZ2" s="1">
        <v>2.69</v>
      </c>
      <c r="CA2" s="1">
        <v>2.31</v>
      </c>
      <c r="CB2" s="1">
        <v>4.12</v>
      </c>
      <c r="CC2" s="1">
        <v>0.06</v>
      </c>
      <c r="CD2" s="1">
        <v>0</v>
      </c>
      <c r="CE2" s="1">
        <v>0.19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1.68022+(-0.026082*D2)+(1.406656*E2)+(-0.956886*F2)+(-1.200005*G2)+(-5.51075*I2)+(0.340019*J2)+(5.481325*K2)+(5.620597*L2)+(0.334037*N2)+(29.636802*O2)+(-16.951001*P2)+(3.975547*R2)+(2.902179*S2)+(-5.534634*T2)+(0.432251*Y2)+(-0.005887*Z2)+(0.405872*AA2)+(-0.384358*AB2)+(1.08284*AC2)+(9.60982*AD2)+(-22.453381*AE2)+(2.324415*AF2)+(-0.830617*AH2)+(0.656208*AJ2)+(0.064107*AK2)+(-0.057469*AM2)+(-1.975201*AN2)+(0.12719*AP2)+(-0.06635*AQ2)+(0.172223*AU2)+(-0.343737*AV2)+(0.005777*AW2)+(0.101981*AY2)+(0.709597*AZ2)+(-0.089712*BD2)+(-0.164191*BE2)+(0.126034*BG2)+(-0.278939*BH2)+(1.031239*BI2)+(0.179533*BJ2)+(-0.232232*BK2)+(0.033098*BL2)+(-0.121271*BM2)+(0.137222*BN2)+(-0.024374*BO2)+(0.00986*BR2)+(1.042437*BT2)+(-0.13738*BX2)+(0.037385*BY2)+(0.216283*BZ2)+(-0.945885*CD2)+(-0.470919*CE2)+(0.678047*CF2)+(0.515003*CG2)+(28.698756*CI2)+(-6.433732*CJ2)</f>
        <v>3.4633132999999994</v>
      </c>
      <c r="CL2" s="1">
        <v>20</v>
      </c>
    </row>
    <row r="3" spans="1:90" x14ac:dyDescent="0.25">
      <c r="A3" s="1" t="s">
        <v>197</v>
      </c>
      <c r="B3" s="1">
        <v>5.9</v>
      </c>
      <c r="C3" s="1">
        <v>3</v>
      </c>
      <c r="D3" s="1">
        <v>13</v>
      </c>
      <c r="E3" s="1">
        <v>0.03</v>
      </c>
      <c r="F3" s="1">
        <v>0</v>
      </c>
      <c r="G3" s="1">
        <v>0.1</v>
      </c>
      <c r="H3" s="1">
        <v>0</v>
      </c>
      <c r="I3" s="1">
        <v>0.67</v>
      </c>
      <c r="J3" s="1">
        <v>0.33</v>
      </c>
      <c r="K3" s="1">
        <v>0.33</v>
      </c>
      <c r="L3" s="1">
        <v>0.33</v>
      </c>
      <c r="M3" s="1">
        <v>0</v>
      </c>
      <c r="N3" s="1">
        <v>0</v>
      </c>
      <c r="O3" s="1">
        <v>0.04</v>
      </c>
      <c r="P3" s="1">
        <v>0.04</v>
      </c>
      <c r="Q3" s="1">
        <v>0</v>
      </c>
      <c r="R3" s="1">
        <v>0</v>
      </c>
      <c r="S3" s="1">
        <v>0</v>
      </c>
      <c r="T3" s="1">
        <v>0</v>
      </c>
      <c r="U3" s="1">
        <v>1.67</v>
      </c>
      <c r="V3" s="1">
        <v>1</v>
      </c>
      <c r="W3" s="1">
        <v>60</v>
      </c>
      <c r="X3" s="1">
        <v>0.33</v>
      </c>
      <c r="Y3" s="1">
        <v>0.33</v>
      </c>
      <c r="Z3" s="1">
        <v>100</v>
      </c>
      <c r="AA3" s="1">
        <v>0.33</v>
      </c>
      <c r="AB3" s="1">
        <v>0</v>
      </c>
      <c r="AC3" s="1">
        <v>0.33</v>
      </c>
      <c r="AD3" s="1">
        <v>0</v>
      </c>
      <c r="AE3" s="1">
        <v>0.01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9</v>
      </c>
      <c r="AL3" s="1">
        <v>5.37</v>
      </c>
      <c r="AM3" s="1">
        <v>2.13</v>
      </c>
      <c r="AN3" s="1">
        <v>0.2</v>
      </c>
      <c r="AO3" s="1">
        <v>2.1</v>
      </c>
      <c r="AP3" s="1">
        <v>2.33</v>
      </c>
      <c r="AQ3" s="1">
        <v>2.33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0.67</v>
      </c>
      <c r="AY3" s="1">
        <v>0.33</v>
      </c>
      <c r="AZ3" s="1">
        <v>0</v>
      </c>
      <c r="BA3" s="1">
        <v>0</v>
      </c>
      <c r="BB3" s="1">
        <v>0.33</v>
      </c>
      <c r="BC3" s="1">
        <v>6.67</v>
      </c>
      <c r="BD3" s="1">
        <v>4.67</v>
      </c>
      <c r="BE3" s="1">
        <v>1</v>
      </c>
      <c r="BF3" s="1">
        <v>1</v>
      </c>
      <c r="BG3" s="1">
        <v>1</v>
      </c>
      <c r="BH3" s="1">
        <v>0.33</v>
      </c>
      <c r="BI3" s="1">
        <v>0.38</v>
      </c>
      <c r="BJ3" s="1">
        <v>4.67</v>
      </c>
      <c r="BK3" s="1">
        <v>4</v>
      </c>
      <c r="BL3" s="1">
        <v>86</v>
      </c>
      <c r="BM3" s="1">
        <v>2.33</v>
      </c>
      <c r="BN3" s="1">
        <v>1.67</v>
      </c>
      <c r="BO3" s="1">
        <v>72</v>
      </c>
      <c r="BP3" s="1">
        <v>1.67</v>
      </c>
      <c r="BQ3" s="1">
        <v>1</v>
      </c>
      <c r="BR3" s="1">
        <v>60</v>
      </c>
      <c r="BS3" s="1">
        <v>0</v>
      </c>
      <c r="BT3" s="1">
        <v>0</v>
      </c>
      <c r="BU3" s="1">
        <v>0</v>
      </c>
      <c r="BV3" s="1">
        <v>3</v>
      </c>
      <c r="BW3" s="1">
        <v>0</v>
      </c>
      <c r="BX3" s="1">
        <v>0</v>
      </c>
      <c r="BY3" s="1">
        <v>8</v>
      </c>
      <c r="BZ3" s="1">
        <v>0.67</v>
      </c>
      <c r="CA3" s="1">
        <v>0</v>
      </c>
      <c r="CB3" s="1">
        <v>0.33</v>
      </c>
      <c r="CC3" s="1">
        <v>0</v>
      </c>
      <c r="CD3" s="1">
        <v>0</v>
      </c>
      <c r="CE3" s="1">
        <v>0.33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1.68022+(-0.026082*D3)+(1.406656*E3)+(-0.956886*F3)+(-1.200005*G3)+(-5.51075*I3)+(0.340019*J3)+(5.481325*K3)+(5.620597*L3)+(0.334037*N3)+(29.636802*O3)+(-16.951001*P3)+(3.975547*R3)+(2.902179*S3)+(-5.534634*T3)+(0.432251*Y3)+(-0.005887*Z3)+(0.405872*AA3)+(-0.384358*AB3)+(1.08284*AC3)+(9.60982*AD3)+(-22.453381*AE3)+(2.324415*AF3)+(-0.830617*AH3)+(0.656208*AJ3)+(0.064107*AK3)+(-0.057469*AM3)+(-1.975201*AN3)+(0.12719*AP3)+(-0.06635*AQ3)+(0.172223*AU3)+(-0.343737*AV3)+(0.005777*AW3)+(0.101981*AY3)+(0.709597*AZ3)+(-0.089712*BD3)+(-0.164191*BE3)+(0.126034*BG3)+(-0.278939*BH3)+(1.031239*BI3)+(0.179533*BJ3)+(-0.232232*BK3)+(0.033098*BL3)+(-0.121271*BM3)+(0.137222*BN3)+(-0.024374*BO3)+(0.00986*BR3)+(1.042437*BT3)+(-0.13738*BX3)+(0.037385*BY3)+(0.216283*BZ3)+(-0.945885*CD3)+(-0.470919*CE3)+(0.678047*CF3)+(0.515003*CG3)+(28.698756*CI3)+(-6.433732*CJ3)</f>
        <v>3.5805176600000008</v>
      </c>
      <c r="CL3" s="1">
        <v>13</v>
      </c>
    </row>
    <row r="4" spans="1:90" x14ac:dyDescent="0.25">
      <c r="A4" s="1" t="s">
        <v>103</v>
      </c>
      <c r="B4" s="1">
        <v>4.5999999999999996</v>
      </c>
      <c r="C4" s="1">
        <v>7</v>
      </c>
      <c r="D4" s="1">
        <v>79.709999999999994</v>
      </c>
      <c r="E4" s="1">
        <v>0.19</v>
      </c>
      <c r="F4" s="1">
        <v>0.1</v>
      </c>
      <c r="G4" s="1">
        <v>0.2</v>
      </c>
      <c r="H4" s="1">
        <v>1</v>
      </c>
      <c r="I4" s="1">
        <v>0.86</v>
      </c>
      <c r="J4" s="1">
        <v>0.28999999999999998</v>
      </c>
      <c r="K4" s="1">
        <v>0.71</v>
      </c>
      <c r="L4" s="1">
        <v>0.14000000000000001</v>
      </c>
      <c r="M4" s="1">
        <v>0.14000000000000001</v>
      </c>
      <c r="N4" s="1">
        <v>0</v>
      </c>
      <c r="O4" s="1">
        <v>0.1</v>
      </c>
      <c r="P4" s="1">
        <v>0.1</v>
      </c>
      <c r="Q4" s="1">
        <v>0.14000000000000001</v>
      </c>
      <c r="R4" s="1">
        <v>0.14000000000000001</v>
      </c>
      <c r="S4" s="1">
        <v>0</v>
      </c>
      <c r="T4" s="1">
        <v>0</v>
      </c>
      <c r="U4" s="1">
        <v>10.71</v>
      </c>
      <c r="V4" s="1">
        <v>9</v>
      </c>
      <c r="W4" s="1">
        <v>84</v>
      </c>
      <c r="X4" s="1">
        <v>0.71</v>
      </c>
      <c r="Y4" s="1">
        <v>0</v>
      </c>
      <c r="Z4" s="1">
        <v>0</v>
      </c>
      <c r="AA4" s="1">
        <v>0</v>
      </c>
      <c r="AB4" s="1">
        <v>0</v>
      </c>
      <c r="AC4" s="1">
        <v>0.56999999999999995</v>
      </c>
      <c r="AD4" s="1">
        <v>0.14000000000000001</v>
      </c>
      <c r="AE4" s="1">
        <v>0.1</v>
      </c>
      <c r="AF4" s="1">
        <v>0</v>
      </c>
      <c r="AG4" s="1">
        <v>0</v>
      </c>
      <c r="AH4" s="1">
        <v>0.14000000000000001</v>
      </c>
      <c r="AI4" s="1">
        <v>0</v>
      </c>
      <c r="AJ4" s="1">
        <v>0.43</v>
      </c>
      <c r="AK4" s="1">
        <v>12.71</v>
      </c>
      <c r="AL4" s="1">
        <v>8.74</v>
      </c>
      <c r="AM4" s="1">
        <v>13.51</v>
      </c>
      <c r="AN4" s="1">
        <v>0.8</v>
      </c>
      <c r="AO4" s="1">
        <v>3.4</v>
      </c>
      <c r="AP4" s="1">
        <v>8.57</v>
      </c>
      <c r="AQ4" s="1">
        <v>11.14</v>
      </c>
      <c r="AR4" s="1">
        <v>0.28999999999999998</v>
      </c>
      <c r="AS4" s="1">
        <v>3.29</v>
      </c>
      <c r="AT4" s="1">
        <v>0.86</v>
      </c>
      <c r="AU4" s="1">
        <v>2.14</v>
      </c>
      <c r="AV4" s="1">
        <v>1.29</v>
      </c>
      <c r="AW4" s="1">
        <v>60</v>
      </c>
      <c r="AX4" s="1">
        <v>3.86</v>
      </c>
      <c r="AY4" s="1">
        <v>0.71</v>
      </c>
      <c r="AZ4" s="1">
        <v>0</v>
      </c>
      <c r="BA4" s="1">
        <v>0.71</v>
      </c>
      <c r="BB4" s="1">
        <v>1.43</v>
      </c>
      <c r="BC4" s="1">
        <v>10.43</v>
      </c>
      <c r="BD4" s="1">
        <v>7.86</v>
      </c>
      <c r="BE4" s="1">
        <v>3.71</v>
      </c>
      <c r="BF4" s="1">
        <v>0.86</v>
      </c>
      <c r="BG4" s="1">
        <v>2.4300000000000002</v>
      </c>
      <c r="BH4" s="1">
        <v>1.71</v>
      </c>
      <c r="BI4" s="1">
        <v>1.37</v>
      </c>
      <c r="BJ4" s="1">
        <v>33.71</v>
      </c>
      <c r="BK4" s="1">
        <v>29.43</v>
      </c>
      <c r="BL4" s="1">
        <v>87</v>
      </c>
      <c r="BM4" s="1">
        <v>20.43</v>
      </c>
      <c r="BN4" s="1">
        <v>17.57</v>
      </c>
      <c r="BO4" s="1">
        <v>86</v>
      </c>
      <c r="BP4" s="1">
        <v>10.71</v>
      </c>
      <c r="BQ4" s="1">
        <v>9</v>
      </c>
      <c r="BR4" s="1">
        <v>84</v>
      </c>
      <c r="BS4" s="1">
        <v>0</v>
      </c>
      <c r="BT4" s="1">
        <v>0</v>
      </c>
      <c r="BU4" s="1">
        <v>7</v>
      </c>
      <c r="BV4" s="1">
        <v>0</v>
      </c>
      <c r="BW4" s="1">
        <v>5</v>
      </c>
      <c r="BX4" s="1">
        <v>0.71</v>
      </c>
      <c r="BY4" s="1">
        <v>48.29</v>
      </c>
      <c r="BZ4" s="1">
        <v>1.71</v>
      </c>
      <c r="CA4" s="1">
        <v>3.29</v>
      </c>
      <c r="CB4" s="1">
        <v>1.1399999999999999</v>
      </c>
      <c r="CC4" s="1">
        <v>0.28999999999999998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3.2002650700000022</v>
      </c>
      <c r="CL4" s="1">
        <v>12</v>
      </c>
    </row>
    <row r="5" spans="1:90" x14ac:dyDescent="0.25">
      <c r="A5" s="1" t="s">
        <v>171</v>
      </c>
      <c r="B5" s="1">
        <v>11.7</v>
      </c>
      <c r="C5" s="1">
        <v>4</v>
      </c>
      <c r="D5" s="1">
        <v>73.5</v>
      </c>
      <c r="E5" s="1">
        <v>0.28000000000000003</v>
      </c>
      <c r="F5" s="1">
        <v>0</v>
      </c>
      <c r="G5" s="1">
        <v>0.3</v>
      </c>
      <c r="H5" s="1">
        <v>0</v>
      </c>
      <c r="I5" s="1">
        <v>1.5</v>
      </c>
      <c r="J5" s="1">
        <v>0.5</v>
      </c>
      <c r="K5" s="1">
        <v>0.75</v>
      </c>
      <c r="L5" s="1">
        <v>0.75</v>
      </c>
      <c r="M5" s="1">
        <v>0.25</v>
      </c>
      <c r="N5" s="1">
        <v>0</v>
      </c>
      <c r="O5" s="1">
        <v>0.16</v>
      </c>
      <c r="P5" s="1">
        <v>0.16</v>
      </c>
      <c r="Q5" s="1">
        <v>0</v>
      </c>
      <c r="R5" s="1">
        <v>0</v>
      </c>
      <c r="S5" s="1">
        <v>0</v>
      </c>
      <c r="T5" s="1">
        <v>0</v>
      </c>
      <c r="U5" s="1">
        <v>27.5</v>
      </c>
      <c r="V5" s="1">
        <v>18</v>
      </c>
      <c r="W5" s="1">
        <v>65</v>
      </c>
      <c r="X5" s="1">
        <v>5.25</v>
      </c>
      <c r="Y5" s="1">
        <v>0.75</v>
      </c>
      <c r="Z5" s="1">
        <v>14</v>
      </c>
      <c r="AA5" s="1">
        <v>3.75</v>
      </c>
      <c r="AB5" s="1">
        <v>0</v>
      </c>
      <c r="AC5" s="1">
        <v>1.5</v>
      </c>
      <c r="AD5" s="1">
        <v>0.25</v>
      </c>
      <c r="AE5" s="1">
        <v>0.17</v>
      </c>
      <c r="AF5" s="1">
        <v>0</v>
      </c>
      <c r="AG5" s="1">
        <v>0</v>
      </c>
      <c r="AH5" s="1">
        <v>0.25</v>
      </c>
      <c r="AI5" s="1">
        <v>0</v>
      </c>
      <c r="AJ5" s="1">
        <v>0.5</v>
      </c>
      <c r="AK5" s="1">
        <v>11.25</v>
      </c>
      <c r="AL5" s="1">
        <v>23.58</v>
      </c>
      <c r="AM5" s="1">
        <v>7.75</v>
      </c>
      <c r="AN5" s="1">
        <v>1.3</v>
      </c>
      <c r="AO5" s="1">
        <v>3.4</v>
      </c>
      <c r="AP5" s="1">
        <v>4.75</v>
      </c>
      <c r="AQ5" s="1">
        <v>4.75</v>
      </c>
      <c r="AR5" s="1">
        <v>0</v>
      </c>
      <c r="AS5" s="1">
        <v>2</v>
      </c>
      <c r="AT5" s="1">
        <v>0.5</v>
      </c>
      <c r="AU5" s="1">
        <v>0.5</v>
      </c>
      <c r="AV5" s="1">
        <v>0.25</v>
      </c>
      <c r="AW5" s="1">
        <v>50</v>
      </c>
      <c r="AX5" s="1">
        <v>4.25</v>
      </c>
      <c r="AY5" s="1">
        <v>0.75</v>
      </c>
      <c r="AZ5" s="1">
        <v>0</v>
      </c>
      <c r="BA5" s="1">
        <v>0.25</v>
      </c>
      <c r="BB5" s="1">
        <v>1</v>
      </c>
      <c r="BC5" s="1">
        <v>12.75</v>
      </c>
      <c r="BD5" s="1">
        <v>6.25</v>
      </c>
      <c r="BE5" s="1">
        <v>5.25</v>
      </c>
      <c r="BF5" s="1">
        <v>1.75</v>
      </c>
      <c r="BG5" s="1">
        <v>2.5</v>
      </c>
      <c r="BH5" s="1">
        <v>1</v>
      </c>
      <c r="BI5" s="1">
        <v>1.2</v>
      </c>
      <c r="BJ5" s="1">
        <v>50.5</v>
      </c>
      <c r="BK5" s="1">
        <v>37.5</v>
      </c>
      <c r="BL5" s="1">
        <v>74</v>
      </c>
      <c r="BM5" s="1">
        <v>44</v>
      </c>
      <c r="BN5" s="1">
        <v>29.25</v>
      </c>
      <c r="BO5" s="1">
        <v>66</v>
      </c>
      <c r="BP5" s="1">
        <v>27.5</v>
      </c>
      <c r="BQ5" s="1">
        <v>18</v>
      </c>
      <c r="BR5" s="1">
        <v>65</v>
      </c>
      <c r="BS5" s="1">
        <v>0.5</v>
      </c>
      <c r="BT5" s="1">
        <v>0.5</v>
      </c>
      <c r="BU5" s="1">
        <v>3</v>
      </c>
      <c r="BV5" s="1">
        <v>1</v>
      </c>
      <c r="BW5" s="1">
        <v>2</v>
      </c>
      <c r="BX5" s="1">
        <v>0.75</v>
      </c>
      <c r="BY5" s="1">
        <v>67.75</v>
      </c>
      <c r="BZ5" s="1">
        <v>1.25</v>
      </c>
      <c r="CA5" s="1">
        <v>12.5</v>
      </c>
      <c r="CB5" s="1">
        <v>10</v>
      </c>
      <c r="CC5" s="1">
        <v>0</v>
      </c>
      <c r="CD5" s="1">
        <v>0</v>
      </c>
      <c r="CE5" s="1">
        <v>3</v>
      </c>
      <c r="CF5" s="1">
        <v>0</v>
      </c>
      <c r="CG5" s="1">
        <v>0.25</v>
      </c>
      <c r="CH5" s="1">
        <v>0</v>
      </c>
      <c r="CI5" s="1">
        <v>0</v>
      </c>
      <c r="CJ5" s="1">
        <v>0</v>
      </c>
      <c r="CK5" s="1">
        <f t="shared" si="0"/>
        <v>4.8188490699999997</v>
      </c>
      <c r="CL5" s="1">
        <v>11.5</v>
      </c>
    </row>
    <row r="6" spans="1:90" x14ac:dyDescent="0.25">
      <c r="A6" s="1" t="s">
        <v>184</v>
      </c>
      <c r="B6" s="1">
        <v>12.2</v>
      </c>
      <c r="C6" s="1">
        <v>15</v>
      </c>
      <c r="D6" s="1">
        <v>61.53</v>
      </c>
      <c r="E6" s="1">
        <v>0.2</v>
      </c>
      <c r="F6" s="1">
        <v>0.17</v>
      </c>
      <c r="G6" s="1">
        <v>0.5</v>
      </c>
      <c r="H6" s="1">
        <v>6</v>
      </c>
      <c r="I6" s="1">
        <v>2.4</v>
      </c>
      <c r="J6" s="1">
        <v>0.67</v>
      </c>
      <c r="K6" s="1">
        <v>1.2</v>
      </c>
      <c r="L6" s="1">
        <v>1.2</v>
      </c>
      <c r="M6" s="1">
        <v>7.0000000000000007E-2</v>
      </c>
      <c r="N6" s="1">
        <v>7.0000000000000007E-2</v>
      </c>
      <c r="O6" s="1">
        <v>0.16</v>
      </c>
      <c r="P6" s="1">
        <v>0.16</v>
      </c>
      <c r="Q6" s="1">
        <v>0.33</v>
      </c>
      <c r="R6" s="1">
        <v>0.2</v>
      </c>
      <c r="S6" s="1">
        <v>0.13</v>
      </c>
      <c r="T6" s="1">
        <v>0</v>
      </c>
      <c r="U6" s="1">
        <v>20</v>
      </c>
      <c r="V6" s="1">
        <v>15.33</v>
      </c>
      <c r="W6" s="1">
        <v>77</v>
      </c>
      <c r="X6" s="1">
        <v>4.2</v>
      </c>
      <c r="Y6" s="1">
        <v>0.53</v>
      </c>
      <c r="Z6" s="1">
        <v>13</v>
      </c>
      <c r="AA6" s="1">
        <v>2.0699999999999998</v>
      </c>
      <c r="AB6" s="1">
        <v>0.53</v>
      </c>
      <c r="AC6" s="1">
        <v>2.4</v>
      </c>
      <c r="AD6" s="1">
        <v>0.4</v>
      </c>
      <c r="AE6" s="1">
        <v>0.28999999999999998</v>
      </c>
      <c r="AF6" s="1">
        <v>7.0000000000000007E-2</v>
      </c>
      <c r="AG6" s="1">
        <v>0</v>
      </c>
      <c r="AH6" s="1">
        <v>0</v>
      </c>
      <c r="AI6" s="1">
        <v>0</v>
      </c>
      <c r="AJ6" s="1">
        <v>0.4</v>
      </c>
      <c r="AK6" s="1">
        <v>26.13</v>
      </c>
      <c r="AL6" s="1">
        <v>32.729999999999997</v>
      </c>
      <c r="AM6" s="1">
        <v>23.29</v>
      </c>
      <c r="AN6" s="1">
        <v>1.7</v>
      </c>
      <c r="AO6" s="1">
        <v>4.0999999999999996</v>
      </c>
      <c r="AP6" s="1">
        <v>10.67</v>
      </c>
      <c r="AQ6" s="1">
        <v>17.27</v>
      </c>
      <c r="AR6" s="1">
        <v>0.6</v>
      </c>
      <c r="AS6" s="1">
        <v>4.47</v>
      </c>
      <c r="AT6" s="1">
        <v>0.6</v>
      </c>
      <c r="AU6" s="1">
        <v>1</v>
      </c>
      <c r="AV6" s="1">
        <v>0.4</v>
      </c>
      <c r="AW6" s="1">
        <v>40</v>
      </c>
      <c r="AX6" s="1">
        <v>2.4</v>
      </c>
      <c r="AY6" s="1">
        <v>0.53</v>
      </c>
      <c r="AZ6" s="1">
        <v>0.13</v>
      </c>
      <c r="BA6" s="1">
        <v>0.2</v>
      </c>
      <c r="BB6" s="1">
        <v>0.87</v>
      </c>
      <c r="BC6" s="1">
        <v>7.67</v>
      </c>
      <c r="BD6" s="1">
        <v>4.67</v>
      </c>
      <c r="BE6" s="1">
        <v>2.67</v>
      </c>
      <c r="BF6" s="1">
        <v>0.73</v>
      </c>
      <c r="BG6" s="1">
        <v>0.8</v>
      </c>
      <c r="BH6" s="1">
        <v>1.07</v>
      </c>
      <c r="BI6" s="1">
        <v>0.85</v>
      </c>
      <c r="BJ6" s="1">
        <v>39.47</v>
      </c>
      <c r="BK6" s="1">
        <v>32.53</v>
      </c>
      <c r="BL6" s="1">
        <v>82</v>
      </c>
      <c r="BM6" s="1">
        <v>34.47</v>
      </c>
      <c r="BN6" s="1">
        <v>25.13</v>
      </c>
      <c r="BO6" s="1">
        <v>73</v>
      </c>
      <c r="BP6" s="1">
        <v>20</v>
      </c>
      <c r="BQ6" s="1">
        <v>15.33</v>
      </c>
      <c r="BR6" s="1">
        <v>77</v>
      </c>
      <c r="BS6" s="1">
        <v>0.67</v>
      </c>
      <c r="BT6" s="1">
        <v>0.2</v>
      </c>
      <c r="BU6" s="1">
        <v>10</v>
      </c>
      <c r="BV6" s="1">
        <v>5</v>
      </c>
      <c r="BW6" s="1">
        <v>4</v>
      </c>
      <c r="BX6" s="1">
        <v>0.8</v>
      </c>
      <c r="BY6" s="1">
        <v>54.8</v>
      </c>
      <c r="BZ6" s="1">
        <v>2.8</v>
      </c>
      <c r="CA6" s="1">
        <v>4.8</v>
      </c>
      <c r="CB6" s="1">
        <v>7.13</v>
      </c>
      <c r="CC6" s="1">
        <v>0.2</v>
      </c>
      <c r="CD6" s="1">
        <v>0</v>
      </c>
      <c r="CE6" s="1">
        <v>1.47</v>
      </c>
      <c r="CF6" s="1">
        <v>7.0000000000000007E-2</v>
      </c>
      <c r="CG6" s="1">
        <v>7.0000000000000007E-2</v>
      </c>
      <c r="CH6" s="1">
        <v>0</v>
      </c>
      <c r="CI6" s="1">
        <v>0</v>
      </c>
      <c r="CJ6" s="1">
        <v>0</v>
      </c>
      <c r="CK6" s="1">
        <f t="shared" si="0"/>
        <v>4.3510170199999978</v>
      </c>
      <c r="CL6" s="1">
        <v>11</v>
      </c>
    </row>
    <row r="7" spans="1:90" x14ac:dyDescent="0.25">
      <c r="A7" s="1" t="s">
        <v>172</v>
      </c>
      <c r="B7" s="1">
        <v>5.4</v>
      </c>
      <c r="C7" s="1">
        <v>14</v>
      </c>
      <c r="D7" s="1">
        <v>83.07</v>
      </c>
      <c r="E7" s="1">
        <v>0.05</v>
      </c>
      <c r="F7" s="1">
        <v>0.06</v>
      </c>
      <c r="G7" s="1">
        <v>0.1</v>
      </c>
      <c r="H7" s="1">
        <v>2</v>
      </c>
      <c r="I7" s="1">
        <v>0.56999999999999995</v>
      </c>
      <c r="J7" s="1">
        <v>0.21</v>
      </c>
      <c r="K7" s="1">
        <v>0.36</v>
      </c>
      <c r="L7" s="1">
        <v>0.21</v>
      </c>
      <c r="M7" s="1">
        <v>7.0000000000000007E-2</v>
      </c>
      <c r="N7" s="1">
        <v>7.0000000000000007E-2</v>
      </c>
      <c r="O7" s="1">
        <v>7.0000000000000007E-2</v>
      </c>
      <c r="P7" s="1">
        <v>7.0000000000000007E-2</v>
      </c>
      <c r="Q7" s="1">
        <v>7.0000000000000007E-2</v>
      </c>
      <c r="R7" s="1">
        <v>7.0000000000000007E-2</v>
      </c>
      <c r="S7" s="1">
        <v>0</v>
      </c>
      <c r="T7" s="1">
        <v>0</v>
      </c>
      <c r="U7" s="1">
        <v>13.71</v>
      </c>
      <c r="V7" s="1">
        <v>11.07</v>
      </c>
      <c r="W7" s="1">
        <v>81</v>
      </c>
      <c r="X7" s="1">
        <v>0.36</v>
      </c>
      <c r="Y7" s="1">
        <v>0.14000000000000001</v>
      </c>
      <c r="Z7" s="1">
        <v>39</v>
      </c>
      <c r="AA7" s="1">
        <v>0</v>
      </c>
      <c r="AB7" s="1">
        <v>0</v>
      </c>
      <c r="AC7" s="1">
        <v>0.56999999999999995</v>
      </c>
      <c r="AD7" s="1">
        <v>7.0000000000000007E-2</v>
      </c>
      <c r="AE7" s="1">
        <v>7.0000000000000007E-2</v>
      </c>
      <c r="AF7" s="1">
        <v>7.0000000000000007E-2</v>
      </c>
      <c r="AG7" s="1">
        <v>0</v>
      </c>
      <c r="AH7" s="1">
        <v>0.28999999999999998</v>
      </c>
      <c r="AI7" s="1">
        <v>0</v>
      </c>
      <c r="AJ7" s="1">
        <v>0.43</v>
      </c>
      <c r="AK7" s="1">
        <v>9.7100000000000009</v>
      </c>
      <c r="AL7" s="1">
        <v>10.59</v>
      </c>
      <c r="AM7" s="1">
        <v>15.61</v>
      </c>
      <c r="AN7" s="1">
        <v>0.5</v>
      </c>
      <c r="AO7" s="1">
        <v>3</v>
      </c>
      <c r="AP7" s="1">
        <v>13.07</v>
      </c>
      <c r="AQ7" s="1">
        <v>15</v>
      </c>
      <c r="AR7" s="1">
        <v>0</v>
      </c>
      <c r="AS7" s="1">
        <v>2.64</v>
      </c>
      <c r="AT7" s="1">
        <v>0.93</v>
      </c>
      <c r="AU7" s="1">
        <v>1.64</v>
      </c>
      <c r="AV7" s="1">
        <v>1.1399999999999999</v>
      </c>
      <c r="AW7" s="1">
        <v>70</v>
      </c>
      <c r="AX7" s="1">
        <v>6.93</v>
      </c>
      <c r="AY7" s="1">
        <v>1.36</v>
      </c>
      <c r="AZ7" s="1">
        <v>0.28999999999999998</v>
      </c>
      <c r="BA7" s="1">
        <v>1.79</v>
      </c>
      <c r="BB7" s="1">
        <v>3.43</v>
      </c>
      <c r="BC7" s="1">
        <v>8.64</v>
      </c>
      <c r="BD7" s="1">
        <v>5.93</v>
      </c>
      <c r="BE7" s="1">
        <v>2.71</v>
      </c>
      <c r="BF7" s="1">
        <v>0.64</v>
      </c>
      <c r="BG7" s="1">
        <v>1.36</v>
      </c>
      <c r="BH7" s="1">
        <v>1.36</v>
      </c>
      <c r="BI7" s="1">
        <v>0.97</v>
      </c>
      <c r="BJ7" s="1">
        <v>54.21</v>
      </c>
      <c r="BK7" s="1">
        <v>47.79</v>
      </c>
      <c r="BL7" s="1">
        <v>88</v>
      </c>
      <c r="BM7" s="1">
        <v>30.29</v>
      </c>
      <c r="BN7" s="1">
        <v>25.5</v>
      </c>
      <c r="BO7" s="1">
        <v>84</v>
      </c>
      <c r="BP7" s="1">
        <v>13.71</v>
      </c>
      <c r="BQ7" s="1">
        <v>11.07</v>
      </c>
      <c r="BR7" s="1">
        <v>81</v>
      </c>
      <c r="BS7" s="1">
        <v>0.28999999999999998</v>
      </c>
      <c r="BT7" s="1">
        <v>0.14000000000000001</v>
      </c>
      <c r="BU7" s="1">
        <v>13</v>
      </c>
      <c r="BV7" s="1">
        <v>1</v>
      </c>
      <c r="BW7" s="1">
        <v>2</v>
      </c>
      <c r="BX7" s="1">
        <v>0.36</v>
      </c>
      <c r="BY7" s="1">
        <v>65.930000000000007</v>
      </c>
      <c r="BZ7" s="1">
        <v>0.64</v>
      </c>
      <c r="CA7" s="1">
        <v>7.29</v>
      </c>
      <c r="CB7" s="1">
        <v>1.29</v>
      </c>
      <c r="CC7" s="1">
        <v>0.28999999999999998</v>
      </c>
      <c r="CD7" s="1">
        <v>0</v>
      </c>
      <c r="CE7" s="1">
        <v>0</v>
      </c>
      <c r="CF7" s="1">
        <v>0</v>
      </c>
      <c r="CG7" s="1">
        <v>7.0000000000000007E-2</v>
      </c>
      <c r="CH7" s="1">
        <v>0</v>
      </c>
      <c r="CI7" s="1">
        <v>0</v>
      </c>
      <c r="CJ7" s="1">
        <v>0</v>
      </c>
      <c r="CK7" s="1">
        <f t="shared" si="0"/>
        <v>3.1525150300000027</v>
      </c>
      <c r="CL7" s="1">
        <v>10</v>
      </c>
    </row>
    <row r="8" spans="1:90" x14ac:dyDescent="0.25">
      <c r="A8" s="1" t="s">
        <v>166</v>
      </c>
      <c r="B8" s="1">
        <v>6.1</v>
      </c>
      <c r="C8" s="1">
        <v>17</v>
      </c>
      <c r="D8" s="1">
        <v>87.29</v>
      </c>
      <c r="E8" s="1">
        <v>0.39</v>
      </c>
      <c r="F8" s="1">
        <v>0.46</v>
      </c>
      <c r="G8" s="1">
        <v>0.5</v>
      </c>
      <c r="H8" s="1">
        <v>11</v>
      </c>
      <c r="I8" s="1">
        <v>2</v>
      </c>
      <c r="J8" s="1">
        <v>0.82</v>
      </c>
      <c r="K8" s="1">
        <v>1.24</v>
      </c>
      <c r="L8" s="1">
        <v>0.76</v>
      </c>
      <c r="M8" s="1">
        <v>0.41</v>
      </c>
      <c r="N8" s="1">
        <v>0.06</v>
      </c>
      <c r="O8" s="1">
        <v>0.28000000000000003</v>
      </c>
      <c r="P8" s="1">
        <v>0.28000000000000003</v>
      </c>
      <c r="Q8" s="1">
        <v>0.35</v>
      </c>
      <c r="R8" s="1">
        <v>0.28999999999999998</v>
      </c>
      <c r="S8" s="1">
        <v>0.06</v>
      </c>
      <c r="T8" s="1">
        <v>0</v>
      </c>
      <c r="U8" s="1">
        <v>13.53</v>
      </c>
      <c r="V8" s="1">
        <v>10</v>
      </c>
      <c r="W8" s="1">
        <v>74</v>
      </c>
      <c r="X8" s="1">
        <v>4</v>
      </c>
      <c r="Y8" s="1">
        <v>1.53</v>
      </c>
      <c r="Z8" s="1">
        <v>38</v>
      </c>
      <c r="AA8" s="1">
        <v>1.94</v>
      </c>
      <c r="AB8" s="1">
        <v>1.18</v>
      </c>
      <c r="AC8" s="1">
        <v>1.88</v>
      </c>
      <c r="AD8" s="1">
        <v>0.28999999999999998</v>
      </c>
      <c r="AE8" s="1">
        <v>0.23</v>
      </c>
      <c r="AF8" s="1">
        <v>0.28999999999999998</v>
      </c>
      <c r="AG8" s="1">
        <v>0</v>
      </c>
      <c r="AH8" s="1">
        <v>0.24</v>
      </c>
      <c r="AI8" s="1">
        <v>0</v>
      </c>
      <c r="AJ8" s="1">
        <v>0.24</v>
      </c>
      <c r="AK8" s="1">
        <v>27.12</v>
      </c>
      <c r="AL8" s="1">
        <v>28.23</v>
      </c>
      <c r="AM8" s="1">
        <v>29.02</v>
      </c>
      <c r="AN8" s="1">
        <v>2.1</v>
      </c>
      <c r="AO8" s="1">
        <v>4.7</v>
      </c>
      <c r="AP8" s="1">
        <v>10.18</v>
      </c>
      <c r="AQ8" s="1">
        <v>19.18</v>
      </c>
      <c r="AR8" s="1">
        <v>0.71</v>
      </c>
      <c r="AS8" s="1">
        <v>5.35</v>
      </c>
      <c r="AT8" s="1">
        <v>1.41</v>
      </c>
      <c r="AU8" s="1">
        <v>2.71</v>
      </c>
      <c r="AV8" s="1">
        <v>1.71</v>
      </c>
      <c r="AW8" s="1">
        <v>63</v>
      </c>
      <c r="AX8" s="1">
        <v>6.18</v>
      </c>
      <c r="AY8" s="1">
        <v>0.76</v>
      </c>
      <c r="AZ8" s="1">
        <v>0.35</v>
      </c>
      <c r="BA8" s="1">
        <v>0.71</v>
      </c>
      <c r="BB8" s="1">
        <v>1.82</v>
      </c>
      <c r="BC8" s="1">
        <v>12.53</v>
      </c>
      <c r="BD8" s="1">
        <v>7.47</v>
      </c>
      <c r="BE8" s="1">
        <v>4.3499999999999996</v>
      </c>
      <c r="BF8" s="1">
        <v>1.59</v>
      </c>
      <c r="BG8" s="1">
        <v>2.06</v>
      </c>
      <c r="BH8" s="1">
        <v>1.24</v>
      </c>
      <c r="BI8" s="1">
        <v>1.22</v>
      </c>
      <c r="BJ8" s="1">
        <v>33.76</v>
      </c>
      <c r="BK8" s="1">
        <v>27.65</v>
      </c>
      <c r="BL8" s="1">
        <v>82</v>
      </c>
      <c r="BM8" s="1">
        <v>25.29</v>
      </c>
      <c r="BN8" s="1">
        <v>17.88</v>
      </c>
      <c r="BO8" s="1">
        <v>71</v>
      </c>
      <c r="BP8" s="1">
        <v>13.53</v>
      </c>
      <c r="BQ8" s="1">
        <v>10</v>
      </c>
      <c r="BR8" s="1">
        <v>74</v>
      </c>
      <c r="BS8" s="1">
        <v>0.06</v>
      </c>
      <c r="BT8" s="1">
        <v>0</v>
      </c>
      <c r="BU8" s="1">
        <v>17</v>
      </c>
      <c r="BV8" s="1">
        <v>0</v>
      </c>
      <c r="BW8" s="1">
        <v>4</v>
      </c>
      <c r="BX8" s="1">
        <v>1.24</v>
      </c>
      <c r="BY8" s="1">
        <v>55.18</v>
      </c>
      <c r="BZ8" s="1">
        <v>3.24</v>
      </c>
      <c r="CA8" s="1">
        <v>4.88</v>
      </c>
      <c r="CB8" s="1">
        <v>5.18</v>
      </c>
      <c r="CC8" s="1">
        <v>0.71</v>
      </c>
      <c r="CD8" s="1">
        <v>0.06</v>
      </c>
      <c r="CE8" s="1">
        <v>1.47</v>
      </c>
      <c r="CF8" s="1">
        <v>0.47</v>
      </c>
      <c r="CG8" s="1">
        <v>0.18</v>
      </c>
      <c r="CH8" s="1">
        <v>0</v>
      </c>
      <c r="CI8" s="1">
        <v>0</v>
      </c>
      <c r="CJ8" s="1">
        <v>0</v>
      </c>
      <c r="CK8" s="1">
        <f t="shared" si="0"/>
        <v>4.4954385699999992</v>
      </c>
      <c r="CL8" s="1">
        <v>9</v>
      </c>
    </row>
    <row r="9" spans="1:90" x14ac:dyDescent="0.25">
      <c r="A9" s="1" t="s">
        <v>133</v>
      </c>
      <c r="B9" s="1">
        <v>7</v>
      </c>
      <c r="C9" s="1">
        <v>18</v>
      </c>
      <c r="D9" s="1">
        <v>64.89</v>
      </c>
      <c r="E9" s="1">
        <v>0.27</v>
      </c>
      <c r="F9" s="1">
        <v>0.32</v>
      </c>
      <c r="G9" s="1">
        <v>0.4</v>
      </c>
      <c r="H9" s="1">
        <v>10</v>
      </c>
      <c r="I9" s="1">
        <v>2</v>
      </c>
      <c r="J9" s="1">
        <v>0.94</v>
      </c>
      <c r="K9" s="1">
        <v>0.89</v>
      </c>
      <c r="L9" s="1">
        <v>1.1100000000000001</v>
      </c>
      <c r="M9" s="1">
        <v>0.22</v>
      </c>
      <c r="N9" s="1">
        <v>0.06</v>
      </c>
      <c r="O9" s="1">
        <v>0.22</v>
      </c>
      <c r="P9" s="1">
        <v>0.22</v>
      </c>
      <c r="Q9" s="1">
        <v>0.28000000000000003</v>
      </c>
      <c r="R9" s="1">
        <v>0.28000000000000003</v>
      </c>
      <c r="S9" s="1">
        <v>0</v>
      </c>
      <c r="T9" s="1">
        <v>0</v>
      </c>
      <c r="U9" s="1">
        <v>10.06</v>
      </c>
      <c r="V9" s="1">
        <v>6.89</v>
      </c>
      <c r="W9" s="1">
        <v>68</v>
      </c>
      <c r="X9" s="1">
        <v>2.2200000000000002</v>
      </c>
      <c r="Y9" s="1">
        <v>0.44</v>
      </c>
      <c r="Z9" s="1">
        <v>20</v>
      </c>
      <c r="AA9" s="1">
        <v>1.94</v>
      </c>
      <c r="AB9" s="1">
        <v>0.17</v>
      </c>
      <c r="AC9" s="1">
        <v>1.06</v>
      </c>
      <c r="AD9" s="1">
        <v>0.28000000000000003</v>
      </c>
      <c r="AE9" s="1">
        <v>0.18</v>
      </c>
      <c r="AF9" s="1">
        <v>0.28000000000000003</v>
      </c>
      <c r="AG9" s="1">
        <v>0</v>
      </c>
      <c r="AH9" s="1">
        <v>0.11</v>
      </c>
      <c r="AI9" s="1">
        <v>0</v>
      </c>
      <c r="AJ9" s="1">
        <v>0.17</v>
      </c>
      <c r="AK9" s="1">
        <v>20.11</v>
      </c>
      <c r="AL9" s="1">
        <v>15.53</v>
      </c>
      <c r="AM9" s="1">
        <v>18.13</v>
      </c>
      <c r="AN9" s="1">
        <v>1.7</v>
      </c>
      <c r="AO9" s="1">
        <v>4</v>
      </c>
      <c r="AP9" s="1">
        <v>7.5</v>
      </c>
      <c r="AQ9" s="1">
        <v>15</v>
      </c>
      <c r="AR9" s="1">
        <v>0.56000000000000005</v>
      </c>
      <c r="AS9" s="1">
        <v>4.5599999999999996</v>
      </c>
      <c r="AT9" s="1">
        <v>1.33</v>
      </c>
      <c r="AU9" s="1">
        <v>1</v>
      </c>
      <c r="AV9" s="1">
        <v>0.56000000000000005</v>
      </c>
      <c r="AW9" s="1">
        <v>56</v>
      </c>
      <c r="AX9" s="1">
        <v>2.67</v>
      </c>
      <c r="AY9" s="1">
        <v>0.06</v>
      </c>
      <c r="AZ9" s="1">
        <v>0</v>
      </c>
      <c r="BA9" s="1">
        <v>0.28000000000000003</v>
      </c>
      <c r="BB9" s="1">
        <v>0.33</v>
      </c>
      <c r="BC9" s="1">
        <v>15.83</v>
      </c>
      <c r="BD9" s="1">
        <v>10.72</v>
      </c>
      <c r="BE9" s="1">
        <v>5.22</v>
      </c>
      <c r="BF9" s="1">
        <v>1.28</v>
      </c>
      <c r="BG9" s="1">
        <v>3.06</v>
      </c>
      <c r="BH9" s="1">
        <v>2.33</v>
      </c>
      <c r="BI9" s="1">
        <v>1.82</v>
      </c>
      <c r="BJ9" s="1">
        <v>21.33</v>
      </c>
      <c r="BK9" s="1">
        <v>16.829999999999998</v>
      </c>
      <c r="BL9" s="1">
        <v>79</v>
      </c>
      <c r="BM9" s="1">
        <v>17.11</v>
      </c>
      <c r="BN9" s="1">
        <v>11.33</v>
      </c>
      <c r="BO9" s="1">
        <v>66</v>
      </c>
      <c r="BP9" s="1">
        <v>10.06</v>
      </c>
      <c r="BQ9" s="1">
        <v>6.89</v>
      </c>
      <c r="BR9" s="1">
        <v>68</v>
      </c>
      <c r="BS9" s="1">
        <v>0.5</v>
      </c>
      <c r="BT9" s="1">
        <v>0.17</v>
      </c>
      <c r="BU9" s="1">
        <v>14</v>
      </c>
      <c r="BV9" s="1">
        <v>4</v>
      </c>
      <c r="BW9" s="1">
        <v>11</v>
      </c>
      <c r="BX9" s="1">
        <v>0.83</v>
      </c>
      <c r="BY9" s="1">
        <v>33.67</v>
      </c>
      <c r="BZ9" s="1">
        <v>2.11</v>
      </c>
      <c r="CA9" s="1">
        <v>3.67</v>
      </c>
      <c r="CB9" s="1">
        <v>4.33</v>
      </c>
      <c r="CC9" s="1">
        <v>0.33</v>
      </c>
      <c r="CD9" s="1">
        <v>0.06</v>
      </c>
      <c r="CE9" s="1">
        <v>1.56</v>
      </c>
      <c r="CF9" s="1">
        <v>0.06</v>
      </c>
      <c r="CG9" s="1">
        <v>0.28000000000000003</v>
      </c>
      <c r="CH9" s="1">
        <v>0</v>
      </c>
      <c r="CI9" s="1">
        <v>0</v>
      </c>
      <c r="CJ9" s="1">
        <v>0</v>
      </c>
      <c r="CK9" s="1">
        <f t="shared" si="0"/>
        <v>4.3836197699999992</v>
      </c>
      <c r="CL9" s="1">
        <v>8</v>
      </c>
    </row>
    <row r="10" spans="1:90" x14ac:dyDescent="0.25">
      <c r="A10" s="1" t="s">
        <v>169</v>
      </c>
      <c r="B10" s="1">
        <v>6</v>
      </c>
      <c r="C10" s="1">
        <v>19</v>
      </c>
      <c r="D10" s="1">
        <v>76.209999999999994</v>
      </c>
      <c r="E10" s="1">
        <v>0.22</v>
      </c>
      <c r="F10" s="1">
        <v>0.22</v>
      </c>
      <c r="G10" s="1">
        <v>0.3</v>
      </c>
      <c r="H10" s="1">
        <v>7</v>
      </c>
      <c r="I10" s="1">
        <v>1.26</v>
      </c>
      <c r="J10" s="1">
        <v>0.42</v>
      </c>
      <c r="K10" s="1">
        <v>0.79</v>
      </c>
      <c r="L10" s="1">
        <v>0.53</v>
      </c>
      <c r="M10" s="1">
        <v>0.21</v>
      </c>
      <c r="N10" s="1">
        <v>0</v>
      </c>
      <c r="O10" s="1">
        <v>0.14000000000000001</v>
      </c>
      <c r="P10" s="1">
        <v>0.14000000000000001</v>
      </c>
      <c r="Q10" s="1">
        <v>0.21</v>
      </c>
      <c r="R10" s="1">
        <v>0.16</v>
      </c>
      <c r="S10" s="1">
        <v>0.05</v>
      </c>
      <c r="T10" s="1">
        <v>0</v>
      </c>
      <c r="U10" s="1">
        <v>15.68</v>
      </c>
      <c r="V10" s="1">
        <v>11.53</v>
      </c>
      <c r="W10" s="1">
        <v>74</v>
      </c>
      <c r="X10" s="1">
        <v>2.16</v>
      </c>
      <c r="Y10" s="1">
        <v>0.37</v>
      </c>
      <c r="Z10" s="1">
        <v>17</v>
      </c>
      <c r="AA10" s="1">
        <v>0.95</v>
      </c>
      <c r="AB10" s="1">
        <v>0</v>
      </c>
      <c r="AC10" s="1">
        <v>1.42</v>
      </c>
      <c r="AD10" s="1">
        <v>0.32</v>
      </c>
      <c r="AE10" s="1">
        <v>0.2</v>
      </c>
      <c r="AF10" s="1">
        <v>0.16</v>
      </c>
      <c r="AG10" s="1">
        <v>0</v>
      </c>
      <c r="AH10" s="1">
        <v>0.16</v>
      </c>
      <c r="AI10" s="1">
        <v>0</v>
      </c>
      <c r="AJ10" s="1">
        <v>0.26</v>
      </c>
      <c r="AK10" s="1">
        <v>15.58</v>
      </c>
      <c r="AL10" s="1">
        <v>20.149999999999999</v>
      </c>
      <c r="AM10" s="1">
        <v>17.32</v>
      </c>
      <c r="AN10" s="1">
        <v>1.3</v>
      </c>
      <c r="AO10" s="1">
        <v>3.7</v>
      </c>
      <c r="AP10" s="1">
        <v>8.3699999999999992</v>
      </c>
      <c r="AQ10" s="1">
        <v>13.58</v>
      </c>
      <c r="AR10" s="1">
        <v>0.16</v>
      </c>
      <c r="AS10" s="1">
        <v>3.58</v>
      </c>
      <c r="AT10" s="1">
        <v>0.95</v>
      </c>
      <c r="AU10" s="1">
        <v>1.53</v>
      </c>
      <c r="AV10" s="1">
        <v>0.74</v>
      </c>
      <c r="AW10" s="1">
        <v>48</v>
      </c>
      <c r="AX10" s="1">
        <v>4.32</v>
      </c>
      <c r="AY10" s="1">
        <v>0.32</v>
      </c>
      <c r="AZ10" s="1">
        <v>0.05</v>
      </c>
      <c r="BA10" s="1">
        <v>0.57999999999999996</v>
      </c>
      <c r="BB10" s="1">
        <v>0.95</v>
      </c>
      <c r="BC10" s="1">
        <v>12.84</v>
      </c>
      <c r="BD10" s="1">
        <v>8.26</v>
      </c>
      <c r="BE10" s="1">
        <v>4.53</v>
      </c>
      <c r="BF10" s="1">
        <v>0.79</v>
      </c>
      <c r="BG10" s="1">
        <v>2.5299999999999998</v>
      </c>
      <c r="BH10" s="1">
        <v>1.47</v>
      </c>
      <c r="BI10" s="1">
        <v>1.35</v>
      </c>
      <c r="BJ10" s="1">
        <v>33.47</v>
      </c>
      <c r="BK10" s="1">
        <v>26</v>
      </c>
      <c r="BL10" s="1">
        <v>78</v>
      </c>
      <c r="BM10" s="1">
        <v>26.37</v>
      </c>
      <c r="BN10" s="1">
        <v>18.68</v>
      </c>
      <c r="BO10" s="1">
        <v>71</v>
      </c>
      <c r="BP10" s="1">
        <v>15.68</v>
      </c>
      <c r="BQ10" s="1">
        <v>11.53</v>
      </c>
      <c r="BR10" s="1">
        <v>74</v>
      </c>
      <c r="BS10" s="1">
        <v>0.21</v>
      </c>
      <c r="BT10" s="1">
        <v>0.05</v>
      </c>
      <c r="BU10" s="1">
        <v>17</v>
      </c>
      <c r="BV10" s="1">
        <v>2</v>
      </c>
      <c r="BW10" s="1">
        <v>7</v>
      </c>
      <c r="BX10" s="1">
        <v>0.57999999999999996</v>
      </c>
      <c r="BY10" s="1">
        <v>46.58</v>
      </c>
      <c r="BZ10" s="1">
        <v>2.0499999999999998</v>
      </c>
      <c r="CA10" s="1">
        <v>5.26</v>
      </c>
      <c r="CB10" s="1">
        <v>3.79</v>
      </c>
      <c r="CC10" s="1">
        <v>0.26</v>
      </c>
      <c r="CD10" s="1">
        <v>0.05</v>
      </c>
      <c r="CE10" s="1">
        <v>0.74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3.9226928000000019</v>
      </c>
      <c r="CL10" s="1">
        <v>8</v>
      </c>
    </row>
    <row r="11" spans="1:90" x14ac:dyDescent="0.25">
      <c r="A11" s="1" t="s">
        <v>188</v>
      </c>
      <c r="B11" s="1">
        <v>5.8</v>
      </c>
      <c r="C11" s="1">
        <v>14</v>
      </c>
      <c r="D11" s="1">
        <v>42.21</v>
      </c>
      <c r="E11" s="1">
        <v>0.04</v>
      </c>
      <c r="F11" s="1">
        <v>0.03</v>
      </c>
      <c r="G11" s="1">
        <v>0.1</v>
      </c>
      <c r="H11" s="1">
        <v>1</v>
      </c>
      <c r="I11" s="1">
        <v>0.93</v>
      </c>
      <c r="J11" s="1">
        <v>7.0000000000000007E-2</v>
      </c>
      <c r="K11" s="1">
        <v>0.14000000000000001</v>
      </c>
      <c r="L11" s="1">
        <v>0.79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10.07</v>
      </c>
      <c r="V11" s="1">
        <v>7</v>
      </c>
      <c r="W11" s="1">
        <v>70</v>
      </c>
      <c r="X11" s="1">
        <v>1</v>
      </c>
      <c r="Y11" s="1">
        <v>0.21</v>
      </c>
      <c r="Z11" s="1">
        <v>21</v>
      </c>
      <c r="AA11" s="1">
        <v>0</v>
      </c>
      <c r="AB11" s="1">
        <v>0</v>
      </c>
      <c r="AC11" s="1">
        <v>0.43</v>
      </c>
      <c r="AD11" s="1">
        <v>0.14000000000000001</v>
      </c>
      <c r="AE11" s="1">
        <v>0.08</v>
      </c>
      <c r="AF11" s="1">
        <v>7.0000000000000007E-2</v>
      </c>
      <c r="AG11" s="1">
        <v>0</v>
      </c>
      <c r="AH11" s="1">
        <v>0</v>
      </c>
      <c r="AI11" s="1">
        <v>0</v>
      </c>
      <c r="AJ11" s="1">
        <v>0.14000000000000001</v>
      </c>
      <c r="AK11" s="1">
        <v>7.36</v>
      </c>
      <c r="AL11" s="1">
        <v>8.01</v>
      </c>
      <c r="AM11" s="1">
        <v>6.21</v>
      </c>
      <c r="AN11" s="1">
        <v>0.4</v>
      </c>
      <c r="AO11" s="1">
        <v>2.5</v>
      </c>
      <c r="AP11" s="1">
        <v>6.29</v>
      </c>
      <c r="AQ11" s="1">
        <v>6.93</v>
      </c>
      <c r="AR11" s="1">
        <v>0.14000000000000001</v>
      </c>
      <c r="AS11" s="1">
        <v>1.86</v>
      </c>
      <c r="AT11" s="1">
        <v>0.36</v>
      </c>
      <c r="AU11" s="1">
        <v>0.86</v>
      </c>
      <c r="AV11" s="1">
        <v>0.64</v>
      </c>
      <c r="AW11" s="1">
        <v>74</v>
      </c>
      <c r="AX11" s="1">
        <v>1.57</v>
      </c>
      <c r="AY11" s="1">
        <v>0.36</v>
      </c>
      <c r="AZ11" s="1">
        <v>0.14000000000000001</v>
      </c>
      <c r="BA11" s="1">
        <v>0.43</v>
      </c>
      <c r="BB11" s="1">
        <v>0.93</v>
      </c>
      <c r="BC11" s="1">
        <v>7.86</v>
      </c>
      <c r="BD11" s="1">
        <v>5.21</v>
      </c>
      <c r="BE11" s="1">
        <v>2.93</v>
      </c>
      <c r="BF11" s="1">
        <v>0.56999999999999995</v>
      </c>
      <c r="BG11" s="1">
        <v>1.1399999999999999</v>
      </c>
      <c r="BH11" s="1">
        <v>1.07</v>
      </c>
      <c r="BI11" s="1">
        <v>0.88</v>
      </c>
      <c r="BJ11" s="1">
        <v>21.64</v>
      </c>
      <c r="BK11" s="1">
        <v>17.57</v>
      </c>
      <c r="BL11" s="1">
        <v>81</v>
      </c>
      <c r="BM11" s="1">
        <v>17.57</v>
      </c>
      <c r="BN11" s="1">
        <v>13.14</v>
      </c>
      <c r="BO11" s="1">
        <v>75</v>
      </c>
      <c r="BP11" s="1">
        <v>10.07</v>
      </c>
      <c r="BQ11" s="1">
        <v>7</v>
      </c>
      <c r="BR11" s="1">
        <v>70</v>
      </c>
      <c r="BS11" s="1">
        <v>0.14000000000000001</v>
      </c>
      <c r="BT11" s="1">
        <v>0</v>
      </c>
      <c r="BU11" s="1">
        <v>6</v>
      </c>
      <c r="BV11" s="1">
        <v>8</v>
      </c>
      <c r="BW11" s="1">
        <v>6</v>
      </c>
      <c r="BX11" s="1">
        <v>0.79</v>
      </c>
      <c r="BY11" s="1">
        <v>29.86</v>
      </c>
      <c r="BZ11" s="1">
        <v>1.43</v>
      </c>
      <c r="CA11" s="1">
        <v>3.79</v>
      </c>
      <c r="CB11" s="1">
        <v>2.0699999999999998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3.3817706700000012</v>
      </c>
      <c r="CL11" s="1">
        <v>8</v>
      </c>
    </row>
    <row r="12" spans="1:90" x14ac:dyDescent="0.25">
      <c r="A12" s="1" t="s">
        <v>193</v>
      </c>
      <c r="B12" s="1">
        <v>6.9</v>
      </c>
      <c r="C12" s="1">
        <v>21</v>
      </c>
      <c r="D12" s="1">
        <v>84.14</v>
      </c>
      <c r="E12" s="1">
        <v>0.38</v>
      </c>
      <c r="F12" s="1">
        <v>0.44</v>
      </c>
      <c r="G12" s="1">
        <v>0.6</v>
      </c>
      <c r="H12" s="1">
        <v>17</v>
      </c>
      <c r="I12" s="1">
        <v>2.38</v>
      </c>
      <c r="J12" s="1">
        <v>1</v>
      </c>
      <c r="K12" s="1">
        <v>1.86</v>
      </c>
      <c r="L12" s="1">
        <v>0.52</v>
      </c>
      <c r="M12" s="1">
        <v>0.62</v>
      </c>
      <c r="N12" s="1">
        <v>0.14000000000000001</v>
      </c>
      <c r="O12" s="1">
        <v>0.38</v>
      </c>
      <c r="P12" s="1">
        <v>0.38</v>
      </c>
      <c r="Q12" s="1">
        <v>0.24</v>
      </c>
      <c r="R12" s="1">
        <v>0.24</v>
      </c>
      <c r="S12" s="1">
        <v>0</v>
      </c>
      <c r="T12" s="1">
        <v>0.05</v>
      </c>
      <c r="U12" s="1">
        <v>8.81</v>
      </c>
      <c r="V12" s="1">
        <v>6.62</v>
      </c>
      <c r="W12" s="1">
        <v>75</v>
      </c>
      <c r="X12" s="1">
        <v>4.57</v>
      </c>
      <c r="Y12" s="1">
        <v>0.95</v>
      </c>
      <c r="Z12" s="1">
        <v>21</v>
      </c>
      <c r="AA12" s="1">
        <v>2.71</v>
      </c>
      <c r="AB12" s="1">
        <v>0.43</v>
      </c>
      <c r="AC12" s="1">
        <v>1.33</v>
      </c>
      <c r="AD12" s="1">
        <v>0.33</v>
      </c>
      <c r="AE12" s="1">
        <v>0.25</v>
      </c>
      <c r="AF12" s="1">
        <v>0.56999999999999995</v>
      </c>
      <c r="AG12" s="1">
        <v>0</v>
      </c>
      <c r="AH12" s="1">
        <v>0.1</v>
      </c>
      <c r="AI12" s="1">
        <v>0</v>
      </c>
      <c r="AJ12" s="1">
        <v>0.24</v>
      </c>
      <c r="AK12" s="1">
        <v>38</v>
      </c>
      <c r="AL12" s="1">
        <v>20.09</v>
      </c>
      <c r="AM12" s="1">
        <v>22.5</v>
      </c>
      <c r="AN12" s="1">
        <v>2.6</v>
      </c>
      <c r="AO12" s="1">
        <v>5.3</v>
      </c>
      <c r="AP12" s="1">
        <v>6.71</v>
      </c>
      <c r="AQ12" s="1">
        <v>16.14</v>
      </c>
      <c r="AR12" s="1">
        <v>0.48</v>
      </c>
      <c r="AS12" s="1">
        <v>5.48</v>
      </c>
      <c r="AT12" s="1">
        <v>1.24</v>
      </c>
      <c r="AU12" s="1">
        <v>1.29</v>
      </c>
      <c r="AV12" s="1">
        <v>0.67</v>
      </c>
      <c r="AW12" s="1">
        <v>52</v>
      </c>
      <c r="AX12" s="1">
        <v>4.57</v>
      </c>
      <c r="AY12" s="1">
        <v>0.19</v>
      </c>
      <c r="AZ12" s="1">
        <v>0.1</v>
      </c>
      <c r="BA12" s="1">
        <v>0.62</v>
      </c>
      <c r="BB12" s="1">
        <v>0.9</v>
      </c>
      <c r="BC12" s="1">
        <v>13.33</v>
      </c>
      <c r="BD12" s="1">
        <v>8.76</v>
      </c>
      <c r="BE12" s="1">
        <v>4.62</v>
      </c>
      <c r="BF12" s="1">
        <v>0.86</v>
      </c>
      <c r="BG12" s="1">
        <v>2.67</v>
      </c>
      <c r="BH12" s="1">
        <v>1.62</v>
      </c>
      <c r="BI12" s="1">
        <v>1.4</v>
      </c>
      <c r="BJ12" s="1">
        <v>20.62</v>
      </c>
      <c r="BK12" s="1">
        <v>15.9</v>
      </c>
      <c r="BL12" s="1">
        <v>77</v>
      </c>
      <c r="BM12" s="1">
        <v>19.899999999999999</v>
      </c>
      <c r="BN12" s="1">
        <v>12.71</v>
      </c>
      <c r="BO12" s="1">
        <v>64</v>
      </c>
      <c r="BP12" s="1">
        <v>8.81</v>
      </c>
      <c r="BQ12" s="1">
        <v>6.62</v>
      </c>
      <c r="BR12" s="1">
        <v>75</v>
      </c>
      <c r="BS12" s="1">
        <v>0.05</v>
      </c>
      <c r="BT12" s="1">
        <v>0.05</v>
      </c>
      <c r="BU12" s="1">
        <v>20</v>
      </c>
      <c r="BV12" s="1">
        <v>1</v>
      </c>
      <c r="BW12" s="1">
        <v>10</v>
      </c>
      <c r="BX12" s="1">
        <v>1.71</v>
      </c>
      <c r="BY12" s="1">
        <v>41.29</v>
      </c>
      <c r="BZ12" s="1">
        <v>4.9000000000000004</v>
      </c>
      <c r="CA12" s="1">
        <v>1.62</v>
      </c>
      <c r="CB12" s="1">
        <v>4.57</v>
      </c>
      <c r="CC12" s="1">
        <v>0.33</v>
      </c>
      <c r="CD12" s="1">
        <v>0.1</v>
      </c>
      <c r="CE12" s="1">
        <v>2.52</v>
      </c>
      <c r="CF12" s="1">
        <v>0.05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4.5836021700000025</v>
      </c>
      <c r="CL12" s="1">
        <v>7</v>
      </c>
    </row>
    <row r="13" spans="1:90" x14ac:dyDescent="0.25">
      <c r="A13" s="1" t="s">
        <v>159</v>
      </c>
      <c r="B13" s="1">
        <v>7.2</v>
      </c>
      <c r="C13" s="1">
        <v>5</v>
      </c>
      <c r="D13" s="1">
        <v>47.4</v>
      </c>
      <c r="E13" s="1">
        <v>0.21</v>
      </c>
      <c r="F13" s="1">
        <v>0.17</v>
      </c>
      <c r="G13" s="1">
        <v>0.3</v>
      </c>
      <c r="H13" s="1">
        <v>1</v>
      </c>
      <c r="I13" s="1">
        <v>1.6</v>
      </c>
      <c r="J13" s="1">
        <v>0.6</v>
      </c>
      <c r="K13" s="1">
        <v>0.8</v>
      </c>
      <c r="L13" s="1">
        <v>0.8</v>
      </c>
      <c r="M13" s="1">
        <v>0.2</v>
      </c>
      <c r="N13" s="1">
        <v>0</v>
      </c>
      <c r="O13" s="1">
        <v>0.16</v>
      </c>
      <c r="P13" s="1">
        <v>0.16</v>
      </c>
      <c r="Q13" s="1">
        <v>0</v>
      </c>
      <c r="R13" s="1">
        <v>0</v>
      </c>
      <c r="S13" s="1">
        <v>0</v>
      </c>
      <c r="T13" s="1">
        <v>0</v>
      </c>
      <c r="U13" s="1">
        <v>7.2</v>
      </c>
      <c r="V13" s="1">
        <v>5</v>
      </c>
      <c r="W13" s="1">
        <v>69</v>
      </c>
      <c r="X13" s="1">
        <v>1.2</v>
      </c>
      <c r="Y13" s="1">
        <v>0.4</v>
      </c>
      <c r="Z13" s="1">
        <v>33</v>
      </c>
      <c r="AA13" s="1">
        <v>0.4</v>
      </c>
      <c r="AB13" s="1">
        <v>0</v>
      </c>
      <c r="AC13" s="1">
        <v>0.8</v>
      </c>
      <c r="AD13" s="1">
        <v>0.2</v>
      </c>
      <c r="AE13" s="1">
        <v>0.13</v>
      </c>
      <c r="AF13" s="1">
        <v>0.2</v>
      </c>
      <c r="AG13" s="1">
        <v>0</v>
      </c>
      <c r="AH13" s="1">
        <v>0</v>
      </c>
      <c r="AI13" s="1">
        <v>0</v>
      </c>
      <c r="AJ13" s="1">
        <v>0</v>
      </c>
      <c r="AK13" s="1">
        <v>18.2</v>
      </c>
      <c r="AL13" s="1">
        <v>11.48</v>
      </c>
      <c r="AM13" s="1">
        <v>8.8800000000000008</v>
      </c>
      <c r="AN13" s="1">
        <v>1.2</v>
      </c>
      <c r="AO13" s="1">
        <v>3.2</v>
      </c>
      <c r="AP13" s="1">
        <v>5</v>
      </c>
      <c r="AQ13" s="1">
        <v>6.8</v>
      </c>
      <c r="AR13" s="1">
        <v>0</v>
      </c>
      <c r="AS13" s="1">
        <v>1.8</v>
      </c>
      <c r="AT13" s="1">
        <v>0.4</v>
      </c>
      <c r="AU13" s="1">
        <v>0.8</v>
      </c>
      <c r="AV13" s="1">
        <v>0.6</v>
      </c>
      <c r="AW13" s="1">
        <v>75</v>
      </c>
      <c r="AX13" s="1">
        <v>2.8</v>
      </c>
      <c r="AY13" s="1">
        <v>0.2</v>
      </c>
      <c r="AZ13" s="1">
        <v>0</v>
      </c>
      <c r="BA13" s="1">
        <v>0</v>
      </c>
      <c r="BB13" s="1">
        <v>0.2</v>
      </c>
      <c r="BC13" s="1">
        <v>12.2</v>
      </c>
      <c r="BD13" s="1">
        <v>6.8</v>
      </c>
      <c r="BE13" s="1">
        <v>4.8</v>
      </c>
      <c r="BF13" s="1">
        <v>1.8</v>
      </c>
      <c r="BG13" s="1">
        <v>3</v>
      </c>
      <c r="BH13" s="1">
        <v>1.2</v>
      </c>
      <c r="BI13" s="1">
        <v>1.21</v>
      </c>
      <c r="BJ13" s="1">
        <v>18.600000000000001</v>
      </c>
      <c r="BK13" s="1">
        <v>14.6</v>
      </c>
      <c r="BL13" s="1">
        <v>78</v>
      </c>
      <c r="BM13" s="1">
        <v>13.2</v>
      </c>
      <c r="BN13" s="1">
        <v>9.4</v>
      </c>
      <c r="BO13" s="1">
        <v>71</v>
      </c>
      <c r="BP13" s="1">
        <v>7.2</v>
      </c>
      <c r="BQ13" s="1">
        <v>5</v>
      </c>
      <c r="BR13" s="1">
        <v>69</v>
      </c>
      <c r="BS13" s="1">
        <v>0.4</v>
      </c>
      <c r="BT13" s="1">
        <v>0.2</v>
      </c>
      <c r="BU13" s="1">
        <v>3</v>
      </c>
      <c r="BV13" s="1">
        <v>2</v>
      </c>
      <c r="BW13" s="1">
        <v>3</v>
      </c>
      <c r="BX13" s="1">
        <v>1.4</v>
      </c>
      <c r="BY13" s="1">
        <v>28.6</v>
      </c>
      <c r="BZ13" s="1">
        <v>2.6</v>
      </c>
      <c r="CA13" s="1">
        <v>1.8</v>
      </c>
      <c r="CB13" s="1">
        <v>2</v>
      </c>
      <c r="CC13" s="1">
        <v>0</v>
      </c>
      <c r="CD13" s="1">
        <v>0</v>
      </c>
      <c r="CE13" s="1">
        <v>0.4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4.3676693400000035</v>
      </c>
      <c r="CL13" s="1">
        <v>6.5</v>
      </c>
    </row>
    <row r="14" spans="1:90" x14ac:dyDescent="0.25">
      <c r="A14" s="1" t="s">
        <v>59</v>
      </c>
      <c r="B14" s="1">
        <v>7.3</v>
      </c>
      <c r="C14" s="1">
        <v>10</v>
      </c>
      <c r="D14" s="1">
        <v>54.9</v>
      </c>
      <c r="E14" s="1">
        <v>0.2</v>
      </c>
      <c r="F14" s="1">
        <v>0.12</v>
      </c>
      <c r="G14" s="1">
        <v>0.4</v>
      </c>
      <c r="H14" s="1">
        <v>3</v>
      </c>
      <c r="I14" s="1">
        <v>2.7</v>
      </c>
      <c r="J14" s="1">
        <v>0.8</v>
      </c>
      <c r="K14" s="1">
        <v>1.2</v>
      </c>
      <c r="L14" s="1">
        <v>1.5</v>
      </c>
      <c r="M14" s="1">
        <v>0.1</v>
      </c>
      <c r="N14" s="1">
        <v>0.1</v>
      </c>
      <c r="O14" s="1">
        <v>0.18</v>
      </c>
      <c r="P14" s="1">
        <v>0.18</v>
      </c>
      <c r="Q14" s="1">
        <v>0.1</v>
      </c>
      <c r="R14" s="1">
        <v>0.1</v>
      </c>
      <c r="S14" s="1">
        <v>0</v>
      </c>
      <c r="T14" s="1">
        <v>0</v>
      </c>
      <c r="U14" s="1">
        <v>13.1</v>
      </c>
      <c r="V14" s="1">
        <v>9.6</v>
      </c>
      <c r="W14" s="1">
        <v>73</v>
      </c>
      <c r="X14" s="1">
        <v>2.2000000000000002</v>
      </c>
      <c r="Y14" s="1">
        <v>0.6</v>
      </c>
      <c r="Z14" s="1">
        <v>27</v>
      </c>
      <c r="AA14" s="1">
        <v>0.7</v>
      </c>
      <c r="AB14" s="1">
        <v>0.1</v>
      </c>
      <c r="AC14" s="1">
        <v>1.4</v>
      </c>
      <c r="AD14" s="1">
        <v>0.4</v>
      </c>
      <c r="AE14" s="1">
        <v>0.26</v>
      </c>
      <c r="AF14" s="1">
        <v>0.2</v>
      </c>
      <c r="AG14" s="1">
        <v>0</v>
      </c>
      <c r="AH14" s="1">
        <v>0.2</v>
      </c>
      <c r="AI14" s="1">
        <v>0</v>
      </c>
      <c r="AJ14" s="1">
        <v>0.3</v>
      </c>
      <c r="AK14" s="1">
        <v>27.2</v>
      </c>
      <c r="AL14" s="1">
        <v>20.51</v>
      </c>
      <c r="AM14" s="1">
        <v>13.64</v>
      </c>
      <c r="AN14" s="1">
        <v>1.7</v>
      </c>
      <c r="AO14" s="1">
        <v>3.9</v>
      </c>
      <c r="AP14" s="1">
        <v>6.3</v>
      </c>
      <c r="AQ14" s="1">
        <v>9.9</v>
      </c>
      <c r="AR14" s="1">
        <v>0.1</v>
      </c>
      <c r="AS14" s="1">
        <v>2.9</v>
      </c>
      <c r="AT14" s="1">
        <v>0.4</v>
      </c>
      <c r="AU14" s="1">
        <v>0.9</v>
      </c>
      <c r="AV14" s="1">
        <v>0.4</v>
      </c>
      <c r="AW14" s="1">
        <v>44</v>
      </c>
      <c r="AX14" s="1">
        <v>3.2</v>
      </c>
      <c r="AY14" s="1">
        <v>0.4</v>
      </c>
      <c r="AZ14" s="1">
        <v>0.1</v>
      </c>
      <c r="BA14" s="1">
        <v>0.2</v>
      </c>
      <c r="BB14" s="1">
        <v>0.7</v>
      </c>
      <c r="BC14" s="1">
        <v>7.4</v>
      </c>
      <c r="BD14" s="1">
        <v>3.9</v>
      </c>
      <c r="BE14" s="1">
        <v>3.1</v>
      </c>
      <c r="BF14" s="1">
        <v>0.8</v>
      </c>
      <c r="BG14" s="1">
        <v>1</v>
      </c>
      <c r="BH14" s="1">
        <v>1</v>
      </c>
      <c r="BI14" s="1">
        <v>0.9</v>
      </c>
      <c r="BJ14" s="1">
        <v>24.5</v>
      </c>
      <c r="BK14" s="1">
        <v>18.899999999999999</v>
      </c>
      <c r="BL14" s="1">
        <v>77</v>
      </c>
      <c r="BM14" s="1">
        <v>21.8</v>
      </c>
      <c r="BN14" s="1">
        <v>15.5</v>
      </c>
      <c r="BO14" s="1">
        <v>71</v>
      </c>
      <c r="BP14" s="1">
        <v>13.1</v>
      </c>
      <c r="BQ14" s="1">
        <v>9.6</v>
      </c>
      <c r="BR14" s="1">
        <v>73</v>
      </c>
      <c r="BS14" s="1">
        <v>0.1</v>
      </c>
      <c r="BT14" s="1">
        <v>0.1</v>
      </c>
      <c r="BU14" s="1">
        <v>6</v>
      </c>
      <c r="BV14" s="1">
        <v>4</v>
      </c>
      <c r="BW14" s="1">
        <v>3</v>
      </c>
      <c r="BX14" s="1">
        <v>1.2</v>
      </c>
      <c r="BY14" s="1">
        <v>40.4</v>
      </c>
      <c r="BZ14" s="1">
        <v>3.5</v>
      </c>
      <c r="CA14" s="1">
        <v>2.8</v>
      </c>
      <c r="CB14" s="1">
        <v>3.9</v>
      </c>
      <c r="CC14" s="1">
        <v>0.6</v>
      </c>
      <c r="CD14" s="1">
        <v>0</v>
      </c>
      <c r="CE14" s="1">
        <v>0.7</v>
      </c>
      <c r="CF14" s="1">
        <v>0</v>
      </c>
      <c r="CG14" s="1">
        <v>0.1</v>
      </c>
      <c r="CH14" s="1">
        <v>0</v>
      </c>
      <c r="CI14" s="1">
        <v>0</v>
      </c>
      <c r="CJ14" s="1">
        <v>0</v>
      </c>
      <c r="CK14" s="1">
        <f t="shared" si="0"/>
        <v>4.4196013399999989</v>
      </c>
      <c r="CL14" s="1">
        <v>6</v>
      </c>
    </row>
    <row r="15" spans="1:90" x14ac:dyDescent="0.25">
      <c r="A15" s="1" t="s">
        <v>67</v>
      </c>
      <c r="B15" s="1">
        <v>6.3</v>
      </c>
      <c r="C15" s="1">
        <v>18</v>
      </c>
      <c r="D15" s="1">
        <v>88.72</v>
      </c>
      <c r="E15" s="1">
        <v>0.27</v>
      </c>
      <c r="F15" s="1">
        <v>0.33</v>
      </c>
      <c r="G15" s="1">
        <v>0.3</v>
      </c>
      <c r="H15" s="1">
        <v>7</v>
      </c>
      <c r="I15" s="1">
        <v>1.44</v>
      </c>
      <c r="J15" s="1">
        <v>0.72</v>
      </c>
      <c r="K15" s="1">
        <v>0.28000000000000003</v>
      </c>
      <c r="L15" s="1">
        <v>1.17</v>
      </c>
      <c r="M15" s="1">
        <v>0.17</v>
      </c>
      <c r="N15" s="1">
        <v>0</v>
      </c>
      <c r="O15" s="1">
        <v>0.08</v>
      </c>
      <c r="P15" s="1">
        <v>0.2</v>
      </c>
      <c r="Q15" s="1">
        <v>0.28000000000000003</v>
      </c>
      <c r="R15" s="1">
        <v>0.22</v>
      </c>
      <c r="S15" s="1">
        <v>0.06</v>
      </c>
      <c r="T15" s="1">
        <v>0</v>
      </c>
      <c r="U15" s="1">
        <v>12.94</v>
      </c>
      <c r="V15" s="1">
        <v>10.17</v>
      </c>
      <c r="W15" s="1">
        <v>79</v>
      </c>
      <c r="X15" s="1">
        <v>7.44</v>
      </c>
      <c r="Y15" s="1">
        <v>1.78</v>
      </c>
      <c r="Z15" s="1">
        <v>24</v>
      </c>
      <c r="AA15" s="1">
        <v>5.39</v>
      </c>
      <c r="AB15" s="1">
        <v>1.33</v>
      </c>
      <c r="AC15" s="1">
        <v>1.83</v>
      </c>
      <c r="AD15" s="1">
        <v>0.11</v>
      </c>
      <c r="AE15" s="1">
        <v>0.12</v>
      </c>
      <c r="AF15" s="1">
        <v>0.11</v>
      </c>
      <c r="AG15" s="1">
        <v>0</v>
      </c>
      <c r="AH15" s="1">
        <v>0.11</v>
      </c>
      <c r="AI15" s="1">
        <v>0.06</v>
      </c>
      <c r="AJ15" s="1">
        <v>0.22</v>
      </c>
      <c r="AK15" s="1">
        <v>12</v>
      </c>
      <c r="AL15" s="1">
        <v>29.01</v>
      </c>
      <c r="AM15" s="1">
        <v>26</v>
      </c>
      <c r="AN15" s="1">
        <v>1.4</v>
      </c>
      <c r="AO15" s="1">
        <v>4.0999999999999996</v>
      </c>
      <c r="AP15" s="1">
        <v>14.11</v>
      </c>
      <c r="AQ15" s="1">
        <v>19.61</v>
      </c>
      <c r="AR15" s="1">
        <v>0.61</v>
      </c>
      <c r="AS15" s="1">
        <v>4.28</v>
      </c>
      <c r="AT15" s="1">
        <v>1.56</v>
      </c>
      <c r="AU15" s="1">
        <v>1.17</v>
      </c>
      <c r="AV15" s="1">
        <v>0.72</v>
      </c>
      <c r="AW15" s="1">
        <v>62</v>
      </c>
      <c r="AX15" s="1">
        <v>7.28</v>
      </c>
      <c r="AY15" s="1">
        <v>1.1100000000000001</v>
      </c>
      <c r="AZ15" s="1">
        <v>0.44</v>
      </c>
      <c r="BA15" s="1">
        <v>1.22</v>
      </c>
      <c r="BB15" s="1">
        <v>2.78</v>
      </c>
      <c r="BC15" s="1">
        <v>13.06</v>
      </c>
      <c r="BD15" s="1">
        <v>8.7799999999999994</v>
      </c>
      <c r="BE15" s="1">
        <v>4.9400000000000004</v>
      </c>
      <c r="BF15" s="1">
        <v>0.89</v>
      </c>
      <c r="BG15" s="1">
        <v>2.5</v>
      </c>
      <c r="BH15" s="1">
        <v>2.2799999999999998</v>
      </c>
      <c r="BI15" s="1">
        <v>1.64</v>
      </c>
      <c r="BJ15" s="1">
        <v>46.56</v>
      </c>
      <c r="BK15" s="1">
        <v>39.94</v>
      </c>
      <c r="BL15" s="1">
        <v>86</v>
      </c>
      <c r="BM15" s="1">
        <v>34.28</v>
      </c>
      <c r="BN15" s="1">
        <v>23.89</v>
      </c>
      <c r="BO15" s="1">
        <v>70</v>
      </c>
      <c r="BP15" s="1">
        <v>12.94</v>
      </c>
      <c r="BQ15" s="1">
        <v>10.17</v>
      </c>
      <c r="BR15" s="1">
        <v>79</v>
      </c>
      <c r="BS15" s="1">
        <v>0</v>
      </c>
      <c r="BT15" s="1">
        <v>0</v>
      </c>
      <c r="BU15" s="1">
        <v>18</v>
      </c>
      <c r="BV15" s="1">
        <v>0</v>
      </c>
      <c r="BW15" s="1">
        <v>1</v>
      </c>
      <c r="BX15" s="1">
        <v>0.5</v>
      </c>
      <c r="BY15" s="1">
        <v>65.11</v>
      </c>
      <c r="BZ15" s="1">
        <v>0.83</v>
      </c>
      <c r="CA15" s="1">
        <v>6.22</v>
      </c>
      <c r="CB15" s="1">
        <v>8.06</v>
      </c>
      <c r="CC15" s="1">
        <v>0</v>
      </c>
      <c r="CD15" s="1">
        <v>0</v>
      </c>
      <c r="CE15" s="1">
        <v>5.0599999999999996</v>
      </c>
      <c r="CF15" s="1">
        <v>0.44</v>
      </c>
      <c r="CG15" s="1">
        <v>0.5</v>
      </c>
      <c r="CH15" s="1">
        <v>0.06</v>
      </c>
      <c r="CI15" s="1">
        <v>0.17</v>
      </c>
      <c r="CJ15" s="1">
        <v>0.17</v>
      </c>
      <c r="CK15" s="1">
        <f t="shared" si="0"/>
        <v>4.6169478100000028</v>
      </c>
      <c r="CL15" s="1">
        <v>6</v>
      </c>
    </row>
    <row r="16" spans="1:90" x14ac:dyDescent="0.25">
      <c r="A16" s="1" t="s">
        <v>72</v>
      </c>
      <c r="B16" s="1">
        <v>5.6</v>
      </c>
      <c r="C16" s="1">
        <v>18</v>
      </c>
      <c r="D16" s="1">
        <v>57.56</v>
      </c>
      <c r="E16" s="1">
        <v>0.2</v>
      </c>
      <c r="F16" s="1">
        <v>0.08</v>
      </c>
      <c r="G16" s="1">
        <v>0.2</v>
      </c>
      <c r="H16" s="1">
        <v>1</v>
      </c>
      <c r="I16" s="1">
        <v>1.17</v>
      </c>
      <c r="J16" s="1">
        <v>0.22</v>
      </c>
      <c r="K16" s="1">
        <v>0.5</v>
      </c>
      <c r="L16" s="1">
        <v>0.67</v>
      </c>
      <c r="M16" s="1">
        <v>0.17</v>
      </c>
      <c r="N16" s="1">
        <v>0</v>
      </c>
      <c r="O16" s="1">
        <v>0.11</v>
      </c>
      <c r="P16" s="1">
        <v>0.11</v>
      </c>
      <c r="Q16" s="1">
        <v>0</v>
      </c>
      <c r="R16" s="1">
        <v>0</v>
      </c>
      <c r="S16" s="1">
        <v>0</v>
      </c>
      <c r="T16" s="1">
        <v>0</v>
      </c>
      <c r="U16" s="1">
        <v>8.2799999999999994</v>
      </c>
      <c r="V16" s="1">
        <v>6.28</v>
      </c>
      <c r="W16" s="1">
        <v>76</v>
      </c>
      <c r="X16" s="1">
        <v>2</v>
      </c>
      <c r="Y16" s="1">
        <v>0.5</v>
      </c>
      <c r="Z16" s="1">
        <v>25</v>
      </c>
      <c r="AA16" s="1">
        <v>0</v>
      </c>
      <c r="AB16" s="1">
        <v>0</v>
      </c>
      <c r="AC16" s="1">
        <v>1</v>
      </c>
      <c r="AD16" s="1">
        <v>0.11</v>
      </c>
      <c r="AE16" s="1">
        <v>0.11</v>
      </c>
      <c r="AF16" s="1">
        <v>0.06</v>
      </c>
      <c r="AG16" s="1">
        <v>0</v>
      </c>
      <c r="AH16" s="1">
        <v>0</v>
      </c>
      <c r="AI16" s="1">
        <v>0</v>
      </c>
      <c r="AJ16" s="1">
        <v>0.28000000000000003</v>
      </c>
      <c r="AK16" s="1">
        <v>15.5</v>
      </c>
      <c r="AL16" s="1">
        <v>14.96</v>
      </c>
      <c r="AM16" s="1">
        <v>8.93</v>
      </c>
      <c r="AN16" s="1">
        <v>0.9</v>
      </c>
      <c r="AO16" s="1">
        <v>3.2</v>
      </c>
      <c r="AP16" s="1">
        <v>7.72</v>
      </c>
      <c r="AQ16" s="1">
        <v>8.2200000000000006</v>
      </c>
      <c r="AR16" s="1">
        <v>0</v>
      </c>
      <c r="AS16" s="1">
        <v>2.06</v>
      </c>
      <c r="AT16" s="1">
        <v>0.5</v>
      </c>
      <c r="AU16" s="1">
        <v>0.44</v>
      </c>
      <c r="AV16" s="1">
        <v>0.22</v>
      </c>
      <c r="AW16" s="1">
        <v>50</v>
      </c>
      <c r="AX16" s="1">
        <v>2.67</v>
      </c>
      <c r="AY16" s="1">
        <v>0.06</v>
      </c>
      <c r="AZ16" s="1">
        <v>0.06</v>
      </c>
      <c r="BA16" s="1">
        <v>0.11</v>
      </c>
      <c r="BB16" s="1">
        <v>0.22</v>
      </c>
      <c r="BC16" s="1">
        <v>11.72</v>
      </c>
      <c r="BD16" s="1">
        <v>7.56</v>
      </c>
      <c r="BE16" s="1">
        <v>3.89</v>
      </c>
      <c r="BF16" s="1">
        <v>0.89</v>
      </c>
      <c r="BG16" s="1">
        <v>1.67</v>
      </c>
      <c r="BH16" s="1">
        <v>1.44</v>
      </c>
      <c r="BI16" s="1">
        <v>1.27</v>
      </c>
      <c r="BJ16" s="1">
        <v>15.83</v>
      </c>
      <c r="BK16" s="1">
        <v>12.33</v>
      </c>
      <c r="BL16" s="1">
        <v>78</v>
      </c>
      <c r="BM16" s="1">
        <v>14.06</v>
      </c>
      <c r="BN16" s="1">
        <v>10.06</v>
      </c>
      <c r="BO16" s="1">
        <v>72</v>
      </c>
      <c r="BP16" s="1">
        <v>8.2799999999999994</v>
      </c>
      <c r="BQ16" s="1">
        <v>6.28</v>
      </c>
      <c r="BR16" s="1">
        <v>76</v>
      </c>
      <c r="BS16" s="1">
        <v>0.11</v>
      </c>
      <c r="BT16" s="1">
        <v>0.06</v>
      </c>
      <c r="BU16" s="1">
        <v>10</v>
      </c>
      <c r="BV16" s="1">
        <v>8</v>
      </c>
      <c r="BW16" s="1">
        <v>6</v>
      </c>
      <c r="BX16" s="1">
        <v>4.4400000000000004</v>
      </c>
      <c r="BY16" s="1">
        <v>32.39</v>
      </c>
      <c r="BZ16" s="1">
        <v>3</v>
      </c>
      <c r="CA16" s="1">
        <v>1.17</v>
      </c>
      <c r="CB16" s="1">
        <v>1.83</v>
      </c>
      <c r="CC16" s="1">
        <v>0.33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3.5559650000000014</v>
      </c>
      <c r="CL16" s="1">
        <v>6</v>
      </c>
    </row>
    <row r="17" spans="1:90" x14ac:dyDescent="0.25">
      <c r="A17" s="1" t="s">
        <v>102</v>
      </c>
      <c r="B17" s="1">
        <v>6.6</v>
      </c>
      <c r="C17" s="1">
        <v>17</v>
      </c>
      <c r="D17" s="1">
        <v>84.76</v>
      </c>
      <c r="E17" s="1">
        <v>0.38</v>
      </c>
      <c r="F17" s="1">
        <v>0.45</v>
      </c>
      <c r="G17" s="1">
        <v>0.5</v>
      </c>
      <c r="H17" s="1">
        <v>9</v>
      </c>
      <c r="I17" s="1">
        <v>3.12</v>
      </c>
      <c r="J17" s="1">
        <v>0.94</v>
      </c>
      <c r="K17" s="1">
        <v>1.24</v>
      </c>
      <c r="L17" s="1">
        <v>1.88</v>
      </c>
      <c r="M17" s="1">
        <v>0.35</v>
      </c>
      <c r="N17" s="1">
        <v>0.12</v>
      </c>
      <c r="O17" s="1">
        <v>0.2</v>
      </c>
      <c r="P17" s="1">
        <v>0.33</v>
      </c>
      <c r="Q17" s="1">
        <v>0.47</v>
      </c>
      <c r="R17" s="1">
        <v>0.28999999999999998</v>
      </c>
      <c r="S17" s="1">
        <v>0.18</v>
      </c>
      <c r="T17" s="1">
        <v>0</v>
      </c>
      <c r="U17" s="1">
        <v>15.24</v>
      </c>
      <c r="V17" s="1">
        <v>9.1199999999999992</v>
      </c>
      <c r="W17" s="1">
        <v>60</v>
      </c>
      <c r="X17" s="1">
        <v>5.18</v>
      </c>
      <c r="Y17" s="1">
        <v>1.18</v>
      </c>
      <c r="Z17" s="1">
        <v>23</v>
      </c>
      <c r="AA17" s="1">
        <v>2.71</v>
      </c>
      <c r="AB17" s="1">
        <v>0.88</v>
      </c>
      <c r="AC17" s="1">
        <v>1.76</v>
      </c>
      <c r="AD17" s="1">
        <v>0.24</v>
      </c>
      <c r="AE17" s="1">
        <v>0.21</v>
      </c>
      <c r="AF17" s="1">
        <v>0.06</v>
      </c>
      <c r="AG17" s="1">
        <v>0</v>
      </c>
      <c r="AH17" s="1">
        <v>0.24</v>
      </c>
      <c r="AI17" s="1">
        <v>0</v>
      </c>
      <c r="AJ17" s="1">
        <v>0.18</v>
      </c>
      <c r="AK17" s="1">
        <v>28.82</v>
      </c>
      <c r="AL17" s="1">
        <v>26.67</v>
      </c>
      <c r="AM17" s="1">
        <v>27.61</v>
      </c>
      <c r="AN17" s="1">
        <v>2.2999999999999998</v>
      </c>
      <c r="AO17" s="1">
        <v>4.8</v>
      </c>
      <c r="AP17" s="1">
        <v>5.71</v>
      </c>
      <c r="AQ17" s="1">
        <v>14.71</v>
      </c>
      <c r="AR17" s="1">
        <v>0.53</v>
      </c>
      <c r="AS17" s="1">
        <v>4.9400000000000004</v>
      </c>
      <c r="AT17" s="1">
        <v>1.88</v>
      </c>
      <c r="AU17" s="1">
        <v>1.71</v>
      </c>
      <c r="AV17" s="1">
        <v>1</v>
      </c>
      <c r="AW17" s="1">
        <v>58</v>
      </c>
      <c r="AX17" s="1">
        <v>5.18</v>
      </c>
      <c r="AY17" s="1">
        <v>0.71</v>
      </c>
      <c r="AZ17" s="1">
        <v>0</v>
      </c>
      <c r="BA17" s="1">
        <v>0.94</v>
      </c>
      <c r="BB17" s="1">
        <v>1.65</v>
      </c>
      <c r="BC17" s="1">
        <v>15.41</v>
      </c>
      <c r="BD17" s="1">
        <v>9.4700000000000006</v>
      </c>
      <c r="BE17" s="1">
        <v>5.65</v>
      </c>
      <c r="BF17" s="1">
        <v>0.65</v>
      </c>
      <c r="BG17" s="1">
        <v>1.59</v>
      </c>
      <c r="BH17" s="1">
        <v>2.1800000000000002</v>
      </c>
      <c r="BI17" s="1">
        <v>1.77</v>
      </c>
      <c r="BJ17" s="1">
        <v>31.06</v>
      </c>
      <c r="BK17" s="1">
        <v>21.35</v>
      </c>
      <c r="BL17" s="1">
        <v>69</v>
      </c>
      <c r="BM17" s="1">
        <v>27.18</v>
      </c>
      <c r="BN17" s="1">
        <v>15.24</v>
      </c>
      <c r="BO17" s="1">
        <v>56</v>
      </c>
      <c r="BP17" s="1">
        <v>15.24</v>
      </c>
      <c r="BQ17" s="1">
        <v>9.1199999999999992</v>
      </c>
      <c r="BR17" s="1">
        <v>60</v>
      </c>
      <c r="BS17" s="1">
        <v>0.41</v>
      </c>
      <c r="BT17" s="1">
        <v>0.12</v>
      </c>
      <c r="BU17" s="1">
        <v>17</v>
      </c>
      <c r="BV17" s="1">
        <v>0</v>
      </c>
      <c r="BW17" s="1">
        <v>4</v>
      </c>
      <c r="BX17" s="1">
        <v>2.35</v>
      </c>
      <c r="BY17" s="1">
        <v>58.59</v>
      </c>
      <c r="BZ17" s="1">
        <v>3.71</v>
      </c>
      <c r="CA17" s="1">
        <v>6.18</v>
      </c>
      <c r="CB17" s="1">
        <v>7.76</v>
      </c>
      <c r="CC17" s="1">
        <v>0.35</v>
      </c>
      <c r="CD17" s="1">
        <v>0</v>
      </c>
      <c r="CE17" s="1">
        <v>2.41</v>
      </c>
      <c r="CF17" s="1">
        <v>0.24</v>
      </c>
      <c r="CG17" s="1">
        <v>0.28999999999999998</v>
      </c>
      <c r="CH17" s="1">
        <v>0.06</v>
      </c>
      <c r="CI17" s="1">
        <v>0.18</v>
      </c>
      <c r="CJ17" s="1">
        <v>0.18</v>
      </c>
      <c r="CK17" s="1">
        <f t="shared" si="0"/>
        <v>4.5738184000000004</v>
      </c>
      <c r="CL17" s="1">
        <v>6</v>
      </c>
    </row>
    <row r="18" spans="1:90" x14ac:dyDescent="0.25">
      <c r="A18" s="1" t="s">
        <v>245</v>
      </c>
      <c r="B18" s="1">
        <v>5.0999999999999996</v>
      </c>
      <c r="C18" s="1">
        <v>6</v>
      </c>
      <c r="D18" s="1">
        <v>6.67</v>
      </c>
      <c r="E18" s="1">
        <v>0.04</v>
      </c>
      <c r="F18" s="1">
        <v>0.06</v>
      </c>
      <c r="G18" s="1">
        <v>0.1</v>
      </c>
      <c r="H18" s="1">
        <v>1</v>
      </c>
      <c r="I18" s="1">
        <v>0.17</v>
      </c>
      <c r="J18" s="1">
        <v>0.17</v>
      </c>
      <c r="K18" s="1">
        <v>0.17</v>
      </c>
      <c r="L18" s="1">
        <v>0</v>
      </c>
      <c r="M18" s="1">
        <v>0.17</v>
      </c>
      <c r="N18" s="1">
        <v>0</v>
      </c>
      <c r="O18" s="1">
        <v>0.08</v>
      </c>
      <c r="P18" s="1">
        <v>0.08</v>
      </c>
      <c r="Q18" s="1">
        <v>0.17</v>
      </c>
      <c r="R18" s="1">
        <v>0.17</v>
      </c>
      <c r="S18" s="1">
        <v>0</v>
      </c>
      <c r="T18" s="1">
        <v>0</v>
      </c>
      <c r="U18" s="1">
        <v>1.17</v>
      </c>
      <c r="V18" s="1">
        <v>0.83</v>
      </c>
      <c r="W18" s="1">
        <v>71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0.01</v>
      </c>
      <c r="AF18" s="1">
        <v>0</v>
      </c>
      <c r="AG18" s="1">
        <v>0</v>
      </c>
      <c r="AH18" s="1">
        <v>0.17</v>
      </c>
      <c r="AI18" s="1">
        <v>0</v>
      </c>
      <c r="AJ18" s="1">
        <v>0</v>
      </c>
      <c r="AK18" s="1">
        <v>5.5</v>
      </c>
      <c r="AL18" s="1">
        <v>0.63</v>
      </c>
      <c r="AM18" s="1">
        <v>5.8</v>
      </c>
      <c r="AN18" s="1">
        <v>0.4</v>
      </c>
      <c r="AO18" s="1">
        <v>1.9</v>
      </c>
      <c r="AP18" s="1">
        <v>1.67</v>
      </c>
      <c r="AQ18" s="1">
        <v>4.67</v>
      </c>
      <c r="AR18" s="1">
        <v>0</v>
      </c>
      <c r="AS18" s="1">
        <v>1.67</v>
      </c>
      <c r="AT18" s="1">
        <v>0</v>
      </c>
      <c r="AU18" s="1">
        <v>0.17</v>
      </c>
      <c r="AV18" s="1">
        <v>0</v>
      </c>
      <c r="AW18" s="1">
        <v>0</v>
      </c>
      <c r="AX18" s="1">
        <v>0.83</v>
      </c>
      <c r="AY18" s="1">
        <v>0</v>
      </c>
      <c r="AZ18" s="1">
        <v>0</v>
      </c>
      <c r="BA18" s="1">
        <v>0</v>
      </c>
      <c r="BB18" s="1">
        <v>0</v>
      </c>
      <c r="BC18" s="1">
        <v>6.67</v>
      </c>
      <c r="BD18" s="1">
        <v>4.33</v>
      </c>
      <c r="BE18" s="1">
        <v>2.83</v>
      </c>
      <c r="BF18" s="1">
        <v>0.17</v>
      </c>
      <c r="BG18" s="1">
        <v>1.17</v>
      </c>
      <c r="BH18" s="1">
        <v>1.33</v>
      </c>
      <c r="BI18" s="1">
        <v>0.95</v>
      </c>
      <c r="BJ18" s="1">
        <v>4.17</v>
      </c>
      <c r="BK18" s="1">
        <v>3.83</v>
      </c>
      <c r="BL18" s="1">
        <v>92</v>
      </c>
      <c r="BM18" s="1">
        <v>2.83</v>
      </c>
      <c r="BN18" s="1">
        <v>2.5</v>
      </c>
      <c r="BO18" s="1">
        <v>88</v>
      </c>
      <c r="BP18" s="1">
        <v>1.17</v>
      </c>
      <c r="BQ18" s="1">
        <v>0.83</v>
      </c>
      <c r="BR18" s="1">
        <v>71</v>
      </c>
      <c r="BS18" s="1">
        <v>0</v>
      </c>
      <c r="BT18" s="1">
        <v>0</v>
      </c>
      <c r="BU18" s="1">
        <v>0</v>
      </c>
      <c r="BV18" s="1">
        <v>6</v>
      </c>
      <c r="BW18" s="1">
        <v>0</v>
      </c>
      <c r="BX18" s="1">
        <v>0</v>
      </c>
      <c r="BY18" s="1">
        <v>5.5</v>
      </c>
      <c r="BZ18" s="1">
        <v>0.17</v>
      </c>
      <c r="CA18" s="1">
        <v>0.17</v>
      </c>
      <c r="CB18" s="1">
        <v>0.5</v>
      </c>
      <c r="CC18" s="1">
        <v>0.17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3.5285397999999994</v>
      </c>
      <c r="CL18" s="1">
        <v>6</v>
      </c>
    </row>
    <row r="19" spans="1:90" x14ac:dyDescent="0.25">
      <c r="A19" s="1" t="s">
        <v>242</v>
      </c>
      <c r="B19" s="1">
        <v>9.4</v>
      </c>
      <c r="C19" s="1">
        <v>4</v>
      </c>
      <c r="D19" s="1">
        <v>67.5</v>
      </c>
      <c r="E19" s="1">
        <v>0.17</v>
      </c>
      <c r="F19" s="1">
        <v>0</v>
      </c>
      <c r="G19" s="1">
        <v>0.2</v>
      </c>
      <c r="H19" s="1">
        <v>0</v>
      </c>
      <c r="I19" s="1">
        <v>1.25</v>
      </c>
      <c r="J19" s="1">
        <v>0.25</v>
      </c>
      <c r="K19" s="1">
        <v>0.5</v>
      </c>
      <c r="L19" s="1">
        <v>0.75</v>
      </c>
      <c r="M19" s="1">
        <v>0</v>
      </c>
      <c r="N19" s="1">
        <v>0.25</v>
      </c>
      <c r="O19" s="1">
        <v>0.06</v>
      </c>
      <c r="P19" s="1">
        <v>0.06</v>
      </c>
      <c r="Q19" s="1">
        <v>0</v>
      </c>
      <c r="R19" s="1">
        <v>0</v>
      </c>
      <c r="S19" s="1">
        <v>0</v>
      </c>
      <c r="T19" s="1">
        <v>0</v>
      </c>
      <c r="U19" s="1">
        <v>13</v>
      </c>
      <c r="V19" s="1">
        <v>9</v>
      </c>
      <c r="W19" s="1">
        <v>69</v>
      </c>
      <c r="X19" s="1">
        <v>1.5</v>
      </c>
      <c r="Y19" s="1">
        <v>0</v>
      </c>
      <c r="Z19" s="1">
        <v>0</v>
      </c>
      <c r="AA19" s="1">
        <v>0.25</v>
      </c>
      <c r="AB19" s="1">
        <v>0</v>
      </c>
      <c r="AC19" s="1">
        <v>1</v>
      </c>
      <c r="AD19" s="1">
        <v>0.25</v>
      </c>
      <c r="AE19" s="1">
        <v>0.15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18</v>
      </c>
      <c r="AL19" s="1">
        <v>13.92</v>
      </c>
      <c r="AM19" s="1">
        <v>6.8</v>
      </c>
      <c r="AN19" s="1">
        <v>0.7</v>
      </c>
      <c r="AO19" s="1">
        <v>3.1</v>
      </c>
      <c r="AP19" s="1">
        <v>8.25</v>
      </c>
      <c r="AQ19" s="1">
        <v>8.25</v>
      </c>
      <c r="AR19" s="1">
        <v>0</v>
      </c>
      <c r="AS19" s="1">
        <v>2.25</v>
      </c>
      <c r="AT19" s="1">
        <v>0.5</v>
      </c>
      <c r="AU19" s="1">
        <v>1</v>
      </c>
      <c r="AV19" s="1">
        <v>0.75</v>
      </c>
      <c r="AW19" s="1">
        <v>75</v>
      </c>
      <c r="AX19" s="1">
        <v>3.25</v>
      </c>
      <c r="AY19" s="1">
        <v>0.25</v>
      </c>
      <c r="AZ19" s="1">
        <v>0</v>
      </c>
      <c r="BA19" s="1">
        <v>0.25</v>
      </c>
      <c r="BB19" s="1">
        <v>0.5</v>
      </c>
      <c r="BC19" s="1">
        <v>12.75</v>
      </c>
      <c r="BD19" s="1">
        <v>6.25</v>
      </c>
      <c r="BE19" s="1">
        <v>5.25</v>
      </c>
      <c r="BF19" s="1">
        <v>1.75</v>
      </c>
      <c r="BG19" s="1">
        <v>2.5</v>
      </c>
      <c r="BH19" s="1">
        <v>1</v>
      </c>
      <c r="BI19" s="1">
        <v>1.2</v>
      </c>
      <c r="BJ19" s="1">
        <v>26</v>
      </c>
      <c r="BK19" s="1">
        <v>20.5</v>
      </c>
      <c r="BL19" s="1">
        <v>79</v>
      </c>
      <c r="BM19" s="1">
        <v>22</v>
      </c>
      <c r="BN19" s="1">
        <v>15.75</v>
      </c>
      <c r="BO19" s="1">
        <v>72</v>
      </c>
      <c r="BP19" s="1">
        <v>13</v>
      </c>
      <c r="BQ19" s="1">
        <v>9</v>
      </c>
      <c r="BR19" s="1">
        <v>69</v>
      </c>
      <c r="BS19" s="1">
        <v>0</v>
      </c>
      <c r="BT19" s="1">
        <v>0</v>
      </c>
      <c r="BU19" s="1">
        <v>3</v>
      </c>
      <c r="BV19" s="1">
        <v>1</v>
      </c>
      <c r="BW19" s="1">
        <v>1</v>
      </c>
      <c r="BX19" s="1">
        <v>2.25</v>
      </c>
      <c r="BY19" s="1">
        <v>41</v>
      </c>
      <c r="BZ19" s="1">
        <v>4.75</v>
      </c>
      <c r="CA19" s="1">
        <v>2.75</v>
      </c>
      <c r="CB19" s="1">
        <v>3.25</v>
      </c>
      <c r="CC19" s="1">
        <v>1</v>
      </c>
      <c r="CD19" s="1">
        <v>0</v>
      </c>
      <c r="CE19" s="1">
        <v>0</v>
      </c>
      <c r="CF19" s="1">
        <v>0</v>
      </c>
      <c r="CG19" s="1">
        <v>0.25</v>
      </c>
      <c r="CH19" s="1">
        <v>0</v>
      </c>
      <c r="CI19" s="1">
        <v>0</v>
      </c>
      <c r="CJ19" s="1">
        <v>0</v>
      </c>
      <c r="CK19" s="1">
        <f t="shared" si="0"/>
        <v>4.8898723300000011</v>
      </c>
      <c r="CL19" s="1">
        <v>6</v>
      </c>
    </row>
    <row r="20" spans="1:90" x14ac:dyDescent="0.25">
      <c r="A20" s="1" t="s">
        <v>87</v>
      </c>
      <c r="B20" s="1">
        <v>5.4</v>
      </c>
      <c r="C20" s="1">
        <v>15</v>
      </c>
      <c r="D20" s="1">
        <v>38.93</v>
      </c>
      <c r="E20" s="1">
        <v>0.11</v>
      </c>
      <c r="F20" s="1">
        <v>0.1</v>
      </c>
      <c r="G20" s="1">
        <v>0.1</v>
      </c>
      <c r="H20" s="1">
        <v>2</v>
      </c>
      <c r="I20" s="1">
        <v>1.1299999999999999</v>
      </c>
      <c r="J20" s="1">
        <v>0.2</v>
      </c>
      <c r="K20" s="1">
        <v>0.93</v>
      </c>
      <c r="L20" s="1">
        <v>0.2</v>
      </c>
      <c r="M20" s="1">
        <v>7.0000000000000007E-2</v>
      </c>
      <c r="N20" s="1">
        <v>0.33</v>
      </c>
      <c r="O20" s="1">
        <v>7.0000000000000007E-2</v>
      </c>
      <c r="P20" s="1">
        <v>7.0000000000000007E-2</v>
      </c>
      <c r="Q20" s="1">
        <v>0.13</v>
      </c>
      <c r="R20" s="1">
        <v>0.13</v>
      </c>
      <c r="S20" s="1">
        <v>0</v>
      </c>
      <c r="T20" s="1">
        <v>7.0000000000000007E-2</v>
      </c>
      <c r="U20" s="1">
        <v>3.67</v>
      </c>
      <c r="V20" s="1">
        <v>2.2000000000000002</v>
      </c>
      <c r="W20" s="1">
        <v>60</v>
      </c>
      <c r="X20" s="1">
        <v>0.6</v>
      </c>
      <c r="Y20" s="1">
        <v>7.0000000000000007E-2</v>
      </c>
      <c r="Z20" s="1">
        <v>12</v>
      </c>
      <c r="AA20" s="1">
        <v>0</v>
      </c>
      <c r="AB20" s="1">
        <v>0</v>
      </c>
      <c r="AC20" s="1">
        <v>0.4</v>
      </c>
      <c r="AD20" s="1">
        <v>7.0000000000000007E-2</v>
      </c>
      <c r="AE20" s="1">
        <v>7.0000000000000007E-2</v>
      </c>
      <c r="AF20" s="1">
        <v>0</v>
      </c>
      <c r="AG20" s="1">
        <v>0</v>
      </c>
      <c r="AH20" s="1">
        <v>0</v>
      </c>
      <c r="AI20" s="1">
        <v>0</v>
      </c>
      <c r="AJ20" s="1">
        <v>0.2</v>
      </c>
      <c r="AK20" s="1">
        <v>14.4</v>
      </c>
      <c r="AL20" s="1">
        <v>5.28</v>
      </c>
      <c r="AM20" s="1">
        <v>9.2799999999999994</v>
      </c>
      <c r="AN20" s="1">
        <v>0.6</v>
      </c>
      <c r="AO20" s="1">
        <v>2.6</v>
      </c>
      <c r="AP20" s="1">
        <v>5.13</v>
      </c>
      <c r="AQ20" s="1">
        <v>7.53</v>
      </c>
      <c r="AR20" s="1">
        <v>0</v>
      </c>
      <c r="AS20" s="1">
        <v>2.2000000000000002</v>
      </c>
      <c r="AT20" s="1">
        <v>0.47</v>
      </c>
      <c r="AU20" s="1">
        <v>0.87</v>
      </c>
      <c r="AV20" s="1">
        <v>0.6</v>
      </c>
      <c r="AW20" s="1">
        <v>69</v>
      </c>
      <c r="AX20" s="1">
        <v>2</v>
      </c>
      <c r="AY20" s="1">
        <v>0.47</v>
      </c>
      <c r="AZ20" s="1">
        <v>0.2</v>
      </c>
      <c r="BA20" s="1">
        <v>0.53</v>
      </c>
      <c r="BB20" s="1">
        <v>1.2</v>
      </c>
      <c r="BC20" s="1">
        <v>11.93</v>
      </c>
      <c r="BD20" s="1">
        <v>7.13</v>
      </c>
      <c r="BE20" s="1">
        <v>4.2699999999999996</v>
      </c>
      <c r="BF20" s="1">
        <v>1.4</v>
      </c>
      <c r="BG20" s="1">
        <v>1.93</v>
      </c>
      <c r="BH20" s="1">
        <v>1.27</v>
      </c>
      <c r="BI20" s="1">
        <v>1.26</v>
      </c>
      <c r="BJ20" s="1">
        <v>11.2</v>
      </c>
      <c r="BK20" s="1">
        <v>8.4</v>
      </c>
      <c r="BL20" s="1">
        <v>75</v>
      </c>
      <c r="BM20" s="1">
        <v>6.6</v>
      </c>
      <c r="BN20" s="1">
        <v>4.13</v>
      </c>
      <c r="BO20" s="1">
        <v>63</v>
      </c>
      <c r="BP20" s="1">
        <v>3.67</v>
      </c>
      <c r="BQ20" s="1">
        <v>2.2000000000000002</v>
      </c>
      <c r="BR20" s="1">
        <v>60</v>
      </c>
      <c r="BS20" s="1">
        <v>0</v>
      </c>
      <c r="BT20" s="1">
        <v>0</v>
      </c>
      <c r="BU20" s="1">
        <v>6</v>
      </c>
      <c r="BV20" s="1">
        <v>9</v>
      </c>
      <c r="BW20" s="1">
        <v>3</v>
      </c>
      <c r="BX20" s="1">
        <v>0.93</v>
      </c>
      <c r="BY20" s="1">
        <v>21.2</v>
      </c>
      <c r="BZ20" s="1">
        <v>1.73</v>
      </c>
      <c r="CA20" s="1">
        <v>1.1299999999999999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3.5600353700000014</v>
      </c>
      <c r="CL20" s="1">
        <v>5</v>
      </c>
    </row>
    <row r="21" spans="1:90" x14ac:dyDescent="0.25">
      <c r="A21" s="1" t="s">
        <v>100</v>
      </c>
      <c r="B21" s="1">
        <v>5.9</v>
      </c>
      <c r="C21" s="1">
        <v>17</v>
      </c>
      <c r="D21" s="1">
        <v>70.94</v>
      </c>
      <c r="E21" s="1">
        <v>0.22</v>
      </c>
      <c r="F21" s="1">
        <v>0.19</v>
      </c>
      <c r="G21" s="1">
        <v>0.3</v>
      </c>
      <c r="H21" s="1">
        <v>4</v>
      </c>
      <c r="I21" s="1">
        <v>1.18</v>
      </c>
      <c r="J21" s="1">
        <v>0.28999999999999998</v>
      </c>
      <c r="K21" s="1">
        <v>0.41</v>
      </c>
      <c r="L21" s="1">
        <v>0.76</v>
      </c>
      <c r="M21" s="1">
        <v>0.06</v>
      </c>
      <c r="N21" s="1">
        <v>0</v>
      </c>
      <c r="O21" s="1">
        <v>0.08</v>
      </c>
      <c r="P21" s="1">
        <v>0.08</v>
      </c>
      <c r="Q21" s="1">
        <v>0</v>
      </c>
      <c r="R21" s="1">
        <v>0</v>
      </c>
      <c r="S21" s="1">
        <v>0</v>
      </c>
      <c r="T21" s="1">
        <v>0</v>
      </c>
      <c r="U21" s="1">
        <v>13.47</v>
      </c>
      <c r="V21" s="1">
        <v>8.76</v>
      </c>
      <c r="W21" s="1">
        <v>65</v>
      </c>
      <c r="X21" s="1">
        <v>2.65</v>
      </c>
      <c r="Y21" s="1">
        <v>0.94</v>
      </c>
      <c r="Z21" s="1">
        <v>35</v>
      </c>
      <c r="AA21" s="1">
        <v>0.76</v>
      </c>
      <c r="AB21" s="1">
        <v>0.06</v>
      </c>
      <c r="AC21" s="1">
        <v>1.47</v>
      </c>
      <c r="AD21" s="1">
        <v>0.35</v>
      </c>
      <c r="AE21" s="1">
        <v>0.21</v>
      </c>
      <c r="AF21" s="1">
        <v>0.24</v>
      </c>
      <c r="AG21" s="1">
        <v>0</v>
      </c>
      <c r="AH21" s="1">
        <v>0</v>
      </c>
      <c r="AI21" s="1">
        <v>0</v>
      </c>
      <c r="AJ21" s="1">
        <v>0.24</v>
      </c>
      <c r="AK21" s="1">
        <v>13.65</v>
      </c>
      <c r="AL21" s="1">
        <v>22.51</v>
      </c>
      <c r="AM21" s="1">
        <v>12.59</v>
      </c>
      <c r="AN21" s="1">
        <v>1</v>
      </c>
      <c r="AO21" s="1">
        <v>3.5</v>
      </c>
      <c r="AP21" s="1">
        <v>9.35</v>
      </c>
      <c r="AQ21" s="1">
        <v>11.47</v>
      </c>
      <c r="AR21" s="1">
        <v>0.24</v>
      </c>
      <c r="AS21" s="1">
        <v>2.94</v>
      </c>
      <c r="AT21" s="1">
        <v>1.06</v>
      </c>
      <c r="AU21" s="1">
        <v>0.88</v>
      </c>
      <c r="AV21" s="1">
        <v>0.59</v>
      </c>
      <c r="AW21" s="1">
        <v>67</v>
      </c>
      <c r="AX21" s="1">
        <v>3.94</v>
      </c>
      <c r="AY21" s="1">
        <v>0.53</v>
      </c>
      <c r="AZ21" s="1">
        <v>0</v>
      </c>
      <c r="BA21" s="1">
        <v>0.41</v>
      </c>
      <c r="BB21" s="1">
        <v>0.94</v>
      </c>
      <c r="BC21" s="1">
        <v>12.35</v>
      </c>
      <c r="BD21" s="1">
        <v>8.24</v>
      </c>
      <c r="BE21" s="1">
        <v>4.88</v>
      </c>
      <c r="BF21" s="1">
        <v>0.59</v>
      </c>
      <c r="BG21" s="1">
        <v>2.1800000000000002</v>
      </c>
      <c r="BH21" s="1">
        <v>2.35</v>
      </c>
      <c r="BI21" s="1">
        <v>1.64</v>
      </c>
      <c r="BJ21" s="1">
        <v>25.65</v>
      </c>
      <c r="BK21" s="1">
        <v>18.82</v>
      </c>
      <c r="BL21" s="1">
        <v>73</v>
      </c>
      <c r="BM21" s="1">
        <v>21.76</v>
      </c>
      <c r="BN21" s="1">
        <v>14.35</v>
      </c>
      <c r="BO21" s="1">
        <v>66</v>
      </c>
      <c r="BP21" s="1">
        <v>13.47</v>
      </c>
      <c r="BQ21" s="1">
        <v>8.76</v>
      </c>
      <c r="BR21" s="1">
        <v>65</v>
      </c>
      <c r="BS21" s="1">
        <v>0.28999999999999998</v>
      </c>
      <c r="BT21" s="1">
        <v>0.06</v>
      </c>
      <c r="BU21" s="1">
        <v>13</v>
      </c>
      <c r="BV21" s="1">
        <v>4</v>
      </c>
      <c r="BW21" s="1">
        <v>4</v>
      </c>
      <c r="BX21" s="1">
        <v>0.94</v>
      </c>
      <c r="BY21" s="1">
        <v>38.590000000000003</v>
      </c>
      <c r="BZ21" s="1">
        <v>2.12</v>
      </c>
      <c r="CA21" s="1">
        <v>3.53</v>
      </c>
      <c r="CB21" s="1">
        <v>4.53</v>
      </c>
      <c r="CC21" s="1">
        <v>0.06</v>
      </c>
      <c r="CD21" s="1">
        <v>0</v>
      </c>
      <c r="CE21" s="1">
        <v>0.71</v>
      </c>
      <c r="CF21" s="1">
        <v>0</v>
      </c>
      <c r="CG21" s="1">
        <v>0.06</v>
      </c>
      <c r="CH21" s="1">
        <v>0</v>
      </c>
      <c r="CI21" s="1">
        <v>0</v>
      </c>
      <c r="CJ21" s="1">
        <v>0</v>
      </c>
      <c r="CK21" s="1">
        <f t="shared" si="0"/>
        <v>3.4770278699999984</v>
      </c>
      <c r="CL21" s="1">
        <v>5</v>
      </c>
    </row>
    <row r="22" spans="1:90" x14ac:dyDescent="0.25">
      <c r="A22" s="1" t="s">
        <v>64</v>
      </c>
      <c r="B22" s="1">
        <v>4.4000000000000004</v>
      </c>
      <c r="C22" s="1">
        <v>5</v>
      </c>
      <c r="D22" s="1">
        <v>60.6</v>
      </c>
      <c r="E22" s="1">
        <v>0.04</v>
      </c>
      <c r="F22" s="1">
        <v>0.12</v>
      </c>
      <c r="G22" s="1">
        <v>0.1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17.600000000000001</v>
      </c>
      <c r="V22" s="1">
        <v>14.4</v>
      </c>
      <c r="W22" s="1">
        <v>82</v>
      </c>
      <c r="X22" s="1">
        <v>1.6</v>
      </c>
      <c r="Y22" s="1">
        <v>0.6</v>
      </c>
      <c r="Z22" s="1">
        <v>38</v>
      </c>
      <c r="AA22" s="1">
        <v>0</v>
      </c>
      <c r="AB22" s="1">
        <v>0</v>
      </c>
      <c r="AC22" s="1">
        <v>0.8</v>
      </c>
      <c r="AD22" s="1">
        <v>0.2</v>
      </c>
      <c r="AE22" s="1">
        <v>0.1</v>
      </c>
      <c r="AF22" s="1">
        <v>0.2</v>
      </c>
      <c r="AG22" s="1">
        <v>0</v>
      </c>
      <c r="AH22" s="1">
        <v>0.4</v>
      </c>
      <c r="AI22" s="1">
        <v>0</v>
      </c>
      <c r="AJ22" s="1">
        <v>0</v>
      </c>
      <c r="AK22" s="1">
        <v>0.4</v>
      </c>
      <c r="AL22" s="1">
        <v>15.44</v>
      </c>
      <c r="AM22" s="1">
        <v>13.76</v>
      </c>
      <c r="AN22" s="1">
        <v>0.3</v>
      </c>
      <c r="AO22" s="1">
        <v>2.2999999999999998</v>
      </c>
      <c r="AP22" s="1">
        <v>10.199999999999999</v>
      </c>
      <c r="AQ22" s="1">
        <v>12</v>
      </c>
      <c r="AR22" s="1">
        <v>0.2</v>
      </c>
      <c r="AS22" s="1">
        <v>2</v>
      </c>
      <c r="AT22" s="1">
        <v>0.8</v>
      </c>
      <c r="AU22" s="1">
        <v>1.2</v>
      </c>
      <c r="AV22" s="1">
        <v>0.8</v>
      </c>
      <c r="AW22" s="1">
        <v>67</v>
      </c>
      <c r="AX22" s="1">
        <v>4.2</v>
      </c>
      <c r="AY22" s="1">
        <v>0.4</v>
      </c>
      <c r="AZ22" s="1">
        <v>0.6</v>
      </c>
      <c r="BA22" s="1">
        <v>1.4</v>
      </c>
      <c r="BB22" s="1">
        <v>2.4</v>
      </c>
      <c r="BC22" s="1">
        <v>11.4</v>
      </c>
      <c r="BD22" s="1">
        <v>6.2</v>
      </c>
      <c r="BE22" s="1">
        <v>4.2</v>
      </c>
      <c r="BF22" s="1">
        <v>0.8</v>
      </c>
      <c r="BG22" s="1">
        <v>2.6</v>
      </c>
      <c r="BH22" s="1">
        <v>0.4</v>
      </c>
      <c r="BI22" s="1">
        <v>0.89</v>
      </c>
      <c r="BJ22" s="1">
        <v>47.6</v>
      </c>
      <c r="BK22" s="1">
        <v>41.2</v>
      </c>
      <c r="BL22" s="1">
        <v>87</v>
      </c>
      <c r="BM22" s="1">
        <v>29.6</v>
      </c>
      <c r="BN22" s="1">
        <v>24</v>
      </c>
      <c r="BO22" s="1">
        <v>81</v>
      </c>
      <c r="BP22" s="1">
        <v>17.600000000000001</v>
      </c>
      <c r="BQ22" s="1">
        <v>14.4</v>
      </c>
      <c r="BR22" s="1">
        <v>82</v>
      </c>
      <c r="BS22" s="1">
        <v>0.8</v>
      </c>
      <c r="BT22" s="1">
        <v>0.4</v>
      </c>
      <c r="BU22" s="1">
        <v>3</v>
      </c>
      <c r="BV22" s="1">
        <v>2</v>
      </c>
      <c r="BW22" s="1">
        <v>0</v>
      </c>
      <c r="BX22" s="1">
        <v>0.4</v>
      </c>
      <c r="BY22" s="1">
        <v>58</v>
      </c>
      <c r="BZ22" s="1">
        <v>0.2</v>
      </c>
      <c r="CA22" s="1">
        <v>8.6</v>
      </c>
      <c r="CB22" s="1">
        <v>3</v>
      </c>
      <c r="CC22" s="1">
        <v>0.2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3.4179826899999997</v>
      </c>
      <c r="CL22" s="1">
        <v>5</v>
      </c>
    </row>
    <row r="23" spans="1:90" x14ac:dyDescent="0.25">
      <c r="A23" s="1" t="s">
        <v>167</v>
      </c>
      <c r="B23" s="1">
        <v>4.9000000000000004</v>
      </c>
      <c r="C23" s="1">
        <v>4</v>
      </c>
      <c r="D23" s="1">
        <v>56.5</v>
      </c>
      <c r="E23" s="1">
        <v>7.0000000000000007E-2</v>
      </c>
      <c r="F23" s="1">
        <v>0.17</v>
      </c>
      <c r="G23" s="1">
        <v>0.1</v>
      </c>
      <c r="H23" s="1">
        <v>1</v>
      </c>
      <c r="I23" s="1">
        <v>0.75</v>
      </c>
      <c r="J23" s="1">
        <v>0.25</v>
      </c>
      <c r="K23" s="1">
        <v>0.25</v>
      </c>
      <c r="L23" s="1">
        <v>0.5</v>
      </c>
      <c r="M23" s="1">
        <v>0</v>
      </c>
      <c r="N23" s="1">
        <v>0</v>
      </c>
      <c r="O23" s="1">
        <v>0.05</v>
      </c>
      <c r="P23" s="1">
        <v>0.05</v>
      </c>
      <c r="Q23" s="1">
        <v>0.25</v>
      </c>
      <c r="R23" s="1">
        <v>0</v>
      </c>
      <c r="S23" s="1">
        <v>0.25</v>
      </c>
      <c r="T23" s="1">
        <v>0</v>
      </c>
      <c r="U23" s="1">
        <v>13</v>
      </c>
      <c r="V23" s="1">
        <v>10.75</v>
      </c>
      <c r="W23" s="1">
        <v>83</v>
      </c>
      <c r="X23" s="1">
        <v>0</v>
      </c>
      <c r="Y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0.05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8.25</v>
      </c>
      <c r="AL23" s="1">
        <v>14.38</v>
      </c>
      <c r="AM23" s="1">
        <v>24.1</v>
      </c>
      <c r="AN23" s="1">
        <v>0.4</v>
      </c>
      <c r="AO23" s="1">
        <v>2.6</v>
      </c>
      <c r="AP23" s="1">
        <v>10.75</v>
      </c>
      <c r="AQ23" s="1">
        <v>15.25</v>
      </c>
      <c r="AR23" s="1">
        <v>0.75</v>
      </c>
      <c r="AS23" s="1">
        <v>4</v>
      </c>
      <c r="AT23" s="1">
        <v>0.25</v>
      </c>
      <c r="AU23" s="1">
        <v>4</v>
      </c>
      <c r="AV23" s="1">
        <v>1.5</v>
      </c>
      <c r="AW23" s="1">
        <v>38</v>
      </c>
      <c r="AX23" s="1">
        <v>5</v>
      </c>
      <c r="AY23" s="1">
        <v>0.75</v>
      </c>
      <c r="AZ23" s="1">
        <v>0.25</v>
      </c>
      <c r="BA23" s="1">
        <v>0.5</v>
      </c>
      <c r="BB23" s="1">
        <v>1.5</v>
      </c>
      <c r="BC23" s="1">
        <v>10.5</v>
      </c>
      <c r="BD23" s="1">
        <v>6.5</v>
      </c>
      <c r="BE23" s="1">
        <v>4.5</v>
      </c>
      <c r="BF23" s="1">
        <v>2</v>
      </c>
      <c r="BG23" s="1">
        <v>2.75</v>
      </c>
      <c r="BH23" s="1">
        <v>1.5</v>
      </c>
      <c r="BI23" s="1">
        <v>1.22</v>
      </c>
      <c r="BJ23" s="1">
        <v>45</v>
      </c>
      <c r="BK23" s="1">
        <v>38.25</v>
      </c>
      <c r="BL23" s="1">
        <v>85</v>
      </c>
      <c r="BM23" s="1">
        <v>27.5</v>
      </c>
      <c r="BN23" s="1">
        <v>23</v>
      </c>
      <c r="BO23" s="1">
        <v>84</v>
      </c>
      <c r="BP23" s="1">
        <v>13</v>
      </c>
      <c r="BQ23" s="1">
        <v>10.75</v>
      </c>
      <c r="BR23" s="1">
        <v>83</v>
      </c>
      <c r="BS23" s="1">
        <v>0.25</v>
      </c>
      <c r="BT23" s="1">
        <v>0.25</v>
      </c>
      <c r="BU23" s="1">
        <v>3</v>
      </c>
      <c r="BV23" s="1">
        <v>1</v>
      </c>
      <c r="BW23" s="1">
        <v>1</v>
      </c>
      <c r="BX23" s="1">
        <v>0.5</v>
      </c>
      <c r="BY23" s="1">
        <v>56.75</v>
      </c>
      <c r="BZ23" s="1">
        <v>0.25</v>
      </c>
      <c r="CA23" s="1">
        <v>7</v>
      </c>
      <c r="CB23" s="1">
        <v>0.75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3.9924718300000013</v>
      </c>
      <c r="CL23" s="1">
        <v>5</v>
      </c>
    </row>
    <row r="24" spans="1:90" x14ac:dyDescent="0.25">
      <c r="A24" s="1" t="s">
        <v>134</v>
      </c>
      <c r="B24" s="1">
        <v>5.3</v>
      </c>
      <c r="C24" s="1">
        <v>14</v>
      </c>
      <c r="D24" s="1">
        <v>40.86</v>
      </c>
      <c r="E24" s="1">
        <v>0.21</v>
      </c>
      <c r="F24" s="1">
        <v>0.33</v>
      </c>
      <c r="G24" s="1">
        <v>0.3</v>
      </c>
      <c r="H24" s="1">
        <v>5</v>
      </c>
      <c r="I24" s="1">
        <v>1.5</v>
      </c>
      <c r="J24" s="1">
        <v>0.43</v>
      </c>
      <c r="K24" s="1">
        <v>0.43</v>
      </c>
      <c r="L24" s="1">
        <v>1.07</v>
      </c>
      <c r="M24" s="1">
        <v>0.28999999999999998</v>
      </c>
      <c r="N24" s="1">
        <v>0</v>
      </c>
      <c r="O24" s="1">
        <v>0.13</v>
      </c>
      <c r="P24" s="1">
        <v>0.18</v>
      </c>
      <c r="Q24" s="1">
        <v>0.28999999999999998</v>
      </c>
      <c r="R24" s="1">
        <v>0.21</v>
      </c>
      <c r="S24" s="1">
        <v>7.0000000000000007E-2</v>
      </c>
      <c r="T24" s="1">
        <v>0</v>
      </c>
      <c r="U24" s="1">
        <v>9.2899999999999991</v>
      </c>
      <c r="V24" s="1">
        <v>6.71</v>
      </c>
      <c r="W24" s="1">
        <v>72</v>
      </c>
      <c r="X24" s="1">
        <v>1.86</v>
      </c>
      <c r="Y24" s="1">
        <v>0.43</v>
      </c>
      <c r="Z24" s="1">
        <v>23</v>
      </c>
      <c r="AA24" s="1">
        <v>1.29</v>
      </c>
      <c r="AB24" s="1">
        <v>0.36</v>
      </c>
      <c r="AC24" s="1">
        <v>0.86</v>
      </c>
      <c r="AD24" s="1">
        <v>0</v>
      </c>
      <c r="AE24" s="1">
        <v>0.06</v>
      </c>
      <c r="AF24" s="1">
        <v>7.0000000000000007E-2</v>
      </c>
      <c r="AG24" s="1">
        <v>0</v>
      </c>
      <c r="AH24" s="1">
        <v>7.0000000000000007E-2</v>
      </c>
      <c r="AI24" s="1">
        <v>0</v>
      </c>
      <c r="AJ24" s="1">
        <v>0.14000000000000001</v>
      </c>
      <c r="AK24" s="1">
        <v>15.36</v>
      </c>
      <c r="AL24" s="1">
        <v>12.48</v>
      </c>
      <c r="AM24" s="1">
        <v>18.059999999999999</v>
      </c>
      <c r="AN24" s="1">
        <v>1.1000000000000001</v>
      </c>
      <c r="AO24" s="1">
        <v>3</v>
      </c>
      <c r="AP24" s="1">
        <v>6.29</v>
      </c>
      <c r="AQ24" s="1">
        <v>12.07</v>
      </c>
      <c r="AR24" s="1">
        <v>0.43</v>
      </c>
      <c r="AS24" s="1">
        <v>3.43</v>
      </c>
      <c r="AT24" s="1">
        <v>0.5</v>
      </c>
      <c r="AU24" s="1">
        <v>1.5</v>
      </c>
      <c r="AV24" s="1">
        <v>0.93</v>
      </c>
      <c r="AW24" s="1">
        <v>62</v>
      </c>
      <c r="AX24" s="1">
        <v>2.64</v>
      </c>
      <c r="AY24" s="1">
        <v>0.5</v>
      </c>
      <c r="AZ24" s="1">
        <v>7.0000000000000007E-2</v>
      </c>
      <c r="BA24" s="1">
        <v>0.28999999999999998</v>
      </c>
      <c r="BB24" s="1">
        <v>0.86</v>
      </c>
      <c r="BC24" s="1">
        <v>12.29</v>
      </c>
      <c r="BD24" s="1">
        <v>7.86</v>
      </c>
      <c r="BE24" s="1">
        <v>4.29</v>
      </c>
      <c r="BF24" s="1">
        <v>0.86</v>
      </c>
      <c r="BG24" s="1">
        <v>1.86</v>
      </c>
      <c r="BH24" s="1">
        <v>1.43</v>
      </c>
      <c r="BI24" s="1">
        <v>1.29</v>
      </c>
      <c r="BJ24" s="1">
        <v>19.57</v>
      </c>
      <c r="BK24" s="1">
        <v>15.79</v>
      </c>
      <c r="BL24" s="1">
        <v>81</v>
      </c>
      <c r="BM24" s="1">
        <v>14.86</v>
      </c>
      <c r="BN24" s="1">
        <v>10.29</v>
      </c>
      <c r="BO24" s="1">
        <v>69</v>
      </c>
      <c r="BP24" s="1">
        <v>9.2899999999999991</v>
      </c>
      <c r="BQ24" s="1">
        <v>6.71</v>
      </c>
      <c r="BR24" s="1">
        <v>72</v>
      </c>
      <c r="BS24" s="1">
        <v>7.0000000000000007E-2</v>
      </c>
      <c r="BT24" s="1">
        <v>0</v>
      </c>
      <c r="BU24" s="1">
        <v>5</v>
      </c>
      <c r="BV24" s="1">
        <v>9</v>
      </c>
      <c r="BW24" s="1">
        <v>3</v>
      </c>
      <c r="BX24" s="1">
        <v>0.28999999999999998</v>
      </c>
      <c r="BY24" s="1">
        <v>30.93</v>
      </c>
      <c r="BZ24" s="1">
        <v>1.64</v>
      </c>
      <c r="CA24" s="1">
        <v>3.21</v>
      </c>
      <c r="CB24" s="1">
        <v>2.4300000000000002</v>
      </c>
      <c r="CC24" s="1">
        <v>0.21</v>
      </c>
      <c r="CD24" s="1">
        <v>0</v>
      </c>
      <c r="CE24" s="1">
        <v>1.1399999999999999</v>
      </c>
      <c r="CF24" s="1">
        <v>0</v>
      </c>
      <c r="CG24" s="1">
        <v>0.14000000000000001</v>
      </c>
      <c r="CH24" s="1">
        <v>0</v>
      </c>
      <c r="CI24" s="1">
        <v>7.0000000000000007E-2</v>
      </c>
      <c r="CJ24" s="1">
        <v>7.0000000000000007E-2</v>
      </c>
      <c r="CK24" s="1">
        <f t="shared" si="0"/>
        <v>4.1985485900000041</v>
      </c>
      <c r="CL24" s="1">
        <v>4.5</v>
      </c>
    </row>
    <row r="25" spans="1:90" x14ac:dyDescent="0.25">
      <c r="A25" s="1" t="s">
        <v>253</v>
      </c>
      <c r="B25" s="1">
        <v>4.8</v>
      </c>
      <c r="C25" s="1">
        <v>2</v>
      </c>
      <c r="D25" s="1">
        <v>10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3.5</v>
      </c>
      <c r="V25" s="1">
        <v>2</v>
      </c>
      <c r="W25" s="1">
        <v>57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1.05</v>
      </c>
      <c r="AM25" s="1">
        <v>1.2</v>
      </c>
      <c r="AN25" s="1">
        <v>0</v>
      </c>
      <c r="AO25" s="1">
        <v>1.6</v>
      </c>
      <c r="AP25" s="1">
        <v>3.5</v>
      </c>
      <c r="AQ25" s="1">
        <v>3.5</v>
      </c>
      <c r="AR25" s="1">
        <v>0</v>
      </c>
      <c r="AS25" s="1">
        <v>1</v>
      </c>
      <c r="AT25" s="1">
        <v>0</v>
      </c>
      <c r="AU25" s="1">
        <v>0.5</v>
      </c>
      <c r="AV25" s="1">
        <v>0.5</v>
      </c>
      <c r="AW25" s="1">
        <v>100</v>
      </c>
      <c r="AX25" s="1">
        <v>1.5</v>
      </c>
      <c r="AY25" s="1">
        <v>0</v>
      </c>
      <c r="AZ25" s="1">
        <v>0</v>
      </c>
      <c r="BA25" s="1">
        <v>0.5</v>
      </c>
      <c r="BB25" s="1">
        <v>0.5</v>
      </c>
      <c r="BC25" s="1">
        <v>13.5</v>
      </c>
      <c r="BD25" s="1">
        <v>6</v>
      </c>
      <c r="BE25" s="1">
        <v>4</v>
      </c>
      <c r="BF25" s="1">
        <v>2</v>
      </c>
      <c r="BG25" s="1">
        <v>3</v>
      </c>
      <c r="BH25" s="1">
        <v>1</v>
      </c>
      <c r="BI25" s="1">
        <v>1.08</v>
      </c>
      <c r="BJ25" s="1">
        <v>6</v>
      </c>
      <c r="BK25" s="1">
        <v>3.5</v>
      </c>
      <c r="BL25" s="1">
        <v>58</v>
      </c>
      <c r="BM25" s="1">
        <v>3.5</v>
      </c>
      <c r="BN25" s="1">
        <v>2</v>
      </c>
      <c r="BO25" s="1">
        <v>57</v>
      </c>
      <c r="BP25" s="1">
        <v>3.5</v>
      </c>
      <c r="BQ25" s="1">
        <v>2</v>
      </c>
      <c r="BR25" s="1">
        <v>57</v>
      </c>
      <c r="BS25" s="1">
        <v>0</v>
      </c>
      <c r="BT25" s="1">
        <v>0</v>
      </c>
      <c r="BU25" s="1">
        <v>0</v>
      </c>
      <c r="BV25" s="1">
        <v>2</v>
      </c>
      <c r="BW25" s="1">
        <v>0</v>
      </c>
      <c r="BX25" s="1">
        <v>0</v>
      </c>
      <c r="BY25" s="1">
        <v>9.5</v>
      </c>
      <c r="BZ25" s="1">
        <v>0</v>
      </c>
      <c r="CA25" s="1">
        <v>0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3.6351103200000008</v>
      </c>
      <c r="CL25" s="1">
        <v>4.5</v>
      </c>
    </row>
    <row r="26" spans="1:90" x14ac:dyDescent="0.25">
      <c r="A26" s="1" t="s">
        <v>243</v>
      </c>
      <c r="B26" s="1">
        <v>4.5</v>
      </c>
      <c r="C26" s="1">
        <v>11</v>
      </c>
      <c r="D26" s="1">
        <v>75.45</v>
      </c>
      <c r="E26" s="1">
        <v>7.0000000000000007E-2</v>
      </c>
      <c r="F26" s="1">
        <v>0</v>
      </c>
      <c r="G26" s="1">
        <v>0.1</v>
      </c>
      <c r="H26" s="1">
        <v>0</v>
      </c>
      <c r="I26" s="1">
        <v>0.64</v>
      </c>
      <c r="J26" s="1">
        <v>0.18</v>
      </c>
      <c r="K26" s="1">
        <v>0.09</v>
      </c>
      <c r="L26" s="1">
        <v>0.55000000000000004</v>
      </c>
      <c r="M26" s="1">
        <v>0</v>
      </c>
      <c r="N26" s="1">
        <v>0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9.64</v>
      </c>
      <c r="V26" s="1">
        <v>7.27</v>
      </c>
      <c r="W26" s="1">
        <v>75</v>
      </c>
      <c r="X26" s="1">
        <v>0.18</v>
      </c>
      <c r="Y26" s="1">
        <v>0</v>
      </c>
      <c r="Z26" s="1">
        <v>0</v>
      </c>
      <c r="AA26" s="1">
        <v>0</v>
      </c>
      <c r="AB26" s="1">
        <v>0</v>
      </c>
      <c r="AC26" s="1">
        <v>0.82</v>
      </c>
      <c r="AD26" s="1">
        <v>0.09</v>
      </c>
      <c r="AE26" s="1">
        <v>7.0000000000000007E-2</v>
      </c>
      <c r="AF26" s="1">
        <v>0</v>
      </c>
      <c r="AG26" s="1">
        <v>0</v>
      </c>
      <c r="AH26" s="1">
        <v>0.18</v>
      </c>
      <c r="AI26" s="1">
        <v>0</v>
      </c>
      <c r="AJ26" s="1">
        <v>0.18</v>
      </c>
      <c r="AK26" s="1">
        <v>4.3600000000000003</v>
      </c>
      <c r="AL26" s="1">
        <v>11.05</v>
      </c>
      <c r="AM26" s="1">
        <v>9.6199999999999992</v>
      </c>
      <c r="AN26" s="1">
        <v>0.4</v>
      </c>
      <c r="AO26" s="1">
        <v>2.7</v>
      </c>
      <c r="AP26" s="1">
        <v>8.91</v>
      </c>
      <c r="AQ26" s="1">
        <v>8.91</v>
      </c>
      <c r="AR26" s="1">
        <v>0</v>
      </c>
      <c r="AS26" s="1">
        <v>1.82</v>
      </c>
      <c r="AT26" s="1">
        <v>1.82</v>
      </c>
      <c r="AU26" s="1">
        <v>2.4500000000000002</v>
      </c>
      <c r="AV26" s="1">
        <v>0.91</v>
      </c>
      <c r="AW26" s="1">
        <v>37</v>
      </c>
      <c r="AX26" s="1">
        <v>5.27</v>
      </c>
      <c r="AY26" s="1">
        <v>0.73</v>
      </c>
      <c r="AZ26" s="1">
        <v>0.09</v>
      </c>
      <c r="BA26" s="1">
        <v>1.0900000000000001</v>
      </c>
      <c r="BB26" s="1">
        <v>1.91</v>
      </c>
      <c r="BC26" s="1">
        <v>15.36</v>
      </c>
      <c r="BD26" s="1">
        <v>8.73</v>
      </c>
      <c r="BE26" s="1">
        <v>5.27</v>
      </c>
      <c r="BF26" s="1">
        <v>0.91</v>
      </c>
      <c r="BG26" s="1">
        <v>1.64</v>
      </c>
      <c r="BH26" s="1">
        <v>2.4500000000000002</v>
      </c>
      <c r="BI26" s="1">
        <v>1.79</v>
      </c>
      <c r="BJ26" s="1">
        <v>36.909999999999997</v>
      </c>
      <c r="BK26" s="1">
        <v>30.55</v>
      </c>
      <c r="BL26" s="1">
        <v>83</v>
      </c>
      <c r="BM26" s="1">
        <v>17.55</v>
      </c>
      <c r="BN26" s="1">
        <v>13.36</v>
      </c>
      <c r="BO26" s="1">
        <v>76</v>
      </c>
      <c r="BP26" s="1">
        <v>9.64</v>
      </c>
      <c r="BQ26" s="1">
        <v>7.27</v>
      </c>
      <c r="BR26" s="1">
        <v>75</v>
      </c>
      <c r="BS26" s="1">
        <v>0.27</v>
      </c>
      <c r="BT26" s="1">
        <v>0</v>
      </c>
      <c r="BU26" s="1">
        <v>9</v>
      </c>
      <c r="BV26" s="1">
        <v>2</v>
      </c>
      <c r="BW26" s="1">
        <v>2</v>
      </c>
      <c r="BX26" s="1">
        <v>0.45</v>
      </c>
      <c r="BY26" s="1">
        <v>47.45</v>
      </c>
      <c r="BZ26" s="1">
        <v>0.36</v>
      </c>
      <c r="CA26" s="1">
        <v>4.55</v>
      </c>
      <c r="CB26" s="1">
        <v>1.36</v>
      </c>
      <c r="CC26" s="1">
        <v>0</v>
      </c>
      <c r="CD26" s="1">
        <v>0</v>
      </c>
      <c r="CE26" s="1">
        <v>0</v>
      </c>
      <c r="CF26" s="1">
        <v>0</v>
      </c>
      <c r="CG26" s="1">
        <v>0.09</v>
      </c>
      <c r="CH26" s="1">
        <v>0</v>
      </c>
      <c r="CI26" s="1">
        <v>0</v>
      </c>
      <c r="CJ26" s="1">
        <v>0</v>
      </c>
      <c r="CK26" s="1">
        <f t="shared" si="0"/>
        <v>2.7080045499999992</v>
      </c>
      <c r="CL26" s="1">
        <v>4</v>
      </c>
    </row>
    <row r="27" spans="1:90" x14ac:dyDescent="0.25">
      <c r="A27" s="1" t="s">
        <v>199</v>
      </c>
      <c r="B27" s="1">
        <v>6.5</v>
      </c>
      <c r="C27" s="1">
        <v>14</v>
      </c>
      <c r="D27" s="1">
        <v>73.709999999999994</v>
      </c>
      <c r="E27" s="1">
        <v>0.3</v>
      </c>
      <c r="F27" s="1">
        <v>0.24</v>
      </c>
      <c r="G27" s="1">
        <v>0.4</v>
      </c>
      <c r="H27" s="1">
        <v>5</v>
      </c>
      <c r="I27" s="1">
        <v>1.93</v>
      </c>
      <c r="J27" s="1">
        <v>0.86</v>
      </c>
      <c r="K27" s="1">
        <v>1.5</v>
      </c>
      <c r="L27" s="1">
        <v>0.43</v>
      </c>
      <c r="M27" s="1">
        <v>0.28999999999999998</v>
      </c>
      <c r="N27" s="1">
        <v>0.21</v>
      </c>
      <c r="O27" s="1">
        <v>0.26</v>
      </c>
      <c r="P27" s="1">
        <v>0.26</v>
      </c>
      <c r="Q27" s="1">
        <v>0.14000000000000001</v>
      </c>
      <c r="R27" s="1">
        <v>0.14000000000000001</v>
      </c>
      <c r="S27" s="1">
        <v>0</v>
      </c>
      <c r="T27" s="1">
        <v>0</v>
      </c>
      <c r="U27" s="1">
        <v>10.57</v>
      </c>
      <c r="V27" s="1">
        <v>7.36</v>
      </c>
      <c r="W27" s="1">
        <v>70</v>
      </c>
      <c r="X27" s="1">
        <v>1.71</v>
      </c>
      <c r="Y27" s="1">
        <v>0.28999999999999998</v>
      </c>
      <c r="Z27" s="1">
        <v>17</v>
      </c>
      <c r="AA27" s="1">
        <v>0</v>
      </c>
      <c r="AB27" s="1">
        <v>0</v>
      </c>
      <c r="AC27" s="1">
        <v>0.93</v>
      </c>
      <c r="AD27" s="1">
        <v>0.14000000000000001</v>
      </c>
      <c r="AE27" s="1">
        <v>0.16</v>
      </c>
      <c r="AF27" s="1">
        <v>0.21</v>
      </c>
      <c r="AG27" s="1">
        <v>0</v>
      </c>
      <c r="AH27" s="1">
        <v>0.14000000000000001</v>
      </c>
      <c r="AI27" s="1">
        <v>0</v>
      </c>
      <c r="AJ27" s="1">
        <v>0.14000000000000001</v>
      </c>
      <c r="AK27" s="1">
        <v>34.43</v>
      </c>
      <c r="AL27" s="1">
        <v>13.68</v>
      </c>
      <c r="AM27" s="1">
        <v>13.24</v>
      </c>
      <c r="AN27" s="1">
        <v>1.8</v>
      </c>
      <c r="AO27" s="1">
        <v>4.0999999999999996</v>
      </c>
      <c r="AP27" s="1">
        <v>4.07</v>
      </c>
      <c r="AQ27" s="1">
        <v>8.57</v>
      </c>
      <c r="AR27" s="1">
        <v>0.28999999999999998</v>
      </c>
      <c r="AS27" s="1">
        <v>3.5</v>
      </c>
      <c r="AT27" s="1">
        <v>1.36</v>
      </c>
      <c r="AU27" s="1">
        <v>0.71</v>
      </c>
      <c r="AV27" s="1">
        <v>0.36</v>
      </c>
      <c r="AW27" s="1">
        <v>51</v>
      </c>
      <c r="AX27" s="1">
        <v>2.71</v>
      </c>
      <c r="AY27" s="1">
        <v>0.21</v>
      </c>
      <c r="AZ27" s="1">
        <v>7.0000000000000007E-2</v>
      </c>
      <c r="BA27" s="1">
        <v>0.14000000000000001</v>
      </c>
      <c r="BB27" s="1">
        <v>0.43</v>
      </c>
      <c r="BC27" s="1">
        <v>15.29</v>
      </c>
      <c r="BD27" s="1">
        <v>10.57</v>
      </c>
      <c r="BE27" s="1">
        <v>5</v>
      </c>
      <c r="BF27" s="1">
        <v>1.1399999999999999</v>
      </c>
      <c r="BG27" s="1">
        <v>2.79</v>
      </c>
      <c r="BH27" s="1">
        <v>2.14</v>
      </c>
      <c r="BI27" s="1">
        <v>1.72</v>
      </c>
      <c r="BJ27" s="1">
        <v>22.86</v>
      </c>
      <c r="BK27" s="1">
        <v>16.93</v>
      </c>
      <c r="BL27" s="1">
        <v>74</v>
      </c>
      <c r="BM27" s="1">
        <v>17.64</v>
      </c>
      <c r="BN27" s="1">
        <v>11.57</v>
      </c>
      <c r="BO27" s="1">
        <v>66</v>
      </c>
      <c r="BP27" s="1">
        <v>10.57</v>
      </c>
      <c r="BQ27" s="1">
        <v>7.36</v>
      </c>
      <c r="BR27" s="1">
        <v>70</v>
      </c>
      <c r="BS27" s="1">
        <v>7.0000000000000007E-2</v>
      </c>
      <c r="BT27" s="1">
        <v>0</v>
      </c>
      <c r="BU27" s="1">
        <v>13</v>
      </c>
      <c r="BV27" s="1">
        <v>1</v>
      </c>
      <c r="BW27" s="1">
        <v>8</v>
      </c>
      <c r="BX27" s="1">
        <v>1.07</v>
      </c>
      <c r="BY27" s="1">
        <v>39.07</v>
      </c>
      <c r="BZ27" s="1">
        <v>4.79</v>
      </c>
      <c r="CA27" s="1">
        <v>1.21</v>
      </c>
      <c r="CB27" s="1">
        <v>2.14</v>
      </c>
      <c r="CC27" s="1">
        <v>0.14000000000000001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4.404205860000002</v>
      </c>
      <c r="CL27" s="1">
        <v>4</v>
      </c>
    </row>
    <row r="28" spans="1:90" x14ac:dyDescent="0.25">
      <c r="A28" s="1" t="s">
        <v>111</v>
      </c>
      <c r="B28" s="1">
        <v>5</v>
      </c>
      <c r="C28" s="1">
        <v>19</v>
      </c>
      <c r="D28" s="1">
        <v>88.32</v>
      </c>
      <c r="E28" s="1">
        <v>0.19</v>
      </c>
      <c r="F28" s="1">
        <v>0.08</v>
      </c>
      <c r="G28" s="1">
        <v>0.3</v>
      </c>
      <c r="H28" s="1">
        <v>2</v>
      </c>
      <c r="I28" s="1">
        <v>0.89</v>
      </c>
      <c r="J28" s="1">
        <v>0.37</v>
      </c>
      <c r="K28" s="1">
        <v>0.68</v>
      </c>
      <c r="L28" s="1">
        <v>0.21</v>
      </c>
      <c r="M28" s="1">
        <v>0.21</v>
      </c>
      <c r="N28" s="1">
        <v>0.32</v>
      </c>
      <c r="O28" s="1">
        <v>0.14000000000000001</v>
      </c>
      <c r="P28" s="1">
        <v>0.14000000000000001</v>
      </c>
      <c r="Q28" s="1">
        <v>0.05</v>
      </c>
      <c r="R28" s="1">
        <v>0.05</v>
      </c>
      <c r="S28" s="1">
        <v>0</v>
      </c>
      <c r="T28" s="1">
        <v>0.05</v>
      </c>
      <c r="U28" s="1">
        <v>13.21</v>
      </c>
      <c r="V28" s="1">
        <v>8.58</v>
      </c>
      <c r="W28" s="1">
        <v>65</v>
      </c>
      <c r="X28" s="1">
        <v>0.21</v>
      </c>
      <c r="Y28" s="1">
        <v>0</v>
      </c>
      <c r="Z28" s="1">
        <v>0</v>
      </c>
      <c r="AA28" s="1">
        <v>0</v>
      </c>
      <c r="AB28" s="1">
        <v>0</v>
      </c>
      <c r="AC28" s="1">
        <v>0.68</v>
      </c>
      <c r="AD28" s="1">
        <v>0.16</v>
      </c>
      <c r="AE28" s="1">
        <v>0.12</v>
      </c>
      <c r="AF28" s="1">
        <v>0.05</v>
      </c>
      <c r="AG28" s="1">
        <v>0</v>
      </c>
      <c r="AH28" s="1">
        <v>0.26</v>
      </c>
      <c r="AI28" s="1">
        <v>0</v>
      </c>
      <c r="AJ28" s="1">
        <v>0.21</v>
      </c>
      <c r="AK28" s="1">
        <v>15.84</v>
      </c>
      <c r="AL28" s="1">
        <v>9.85</v>
      </c>
      <c r="AM28" s="1">
        <v>17.579999999999998</v>
      </c>
      <c r="AN28" s="1">
        <v>1.1000000000000001</v>
      </c>
      <c r="AO28" s="1">
        <v>3.6</v>
      </c>
      <c r="AP28" s="1">
        <v>11.74</v>
      </c>
      <c r="AQ28" s="1">
        <v>13.16</v>
      </c>
      <c r="AR28" s="1">
        <v>0.05</v>
      </c>
      <c r="AS28" s="1">
        <v>2.42</v>
      </c>
      <c r="AT28" s="1">
        <v>1.53</v>
      </c>
      <c r="AU28" s="1">
        <v>3.16</v>
      </c>
      <c r="AV28" s="1">
        <v>1.89</v>
      </c>
      <c r="AW28" s="1">
        <v>60</v>
      </c>
      <c r="AX28" s="1">
        <v>8.0500000000000007</v>
      </c>
      <c r="AY28" s="1">
        <v>1.53</v>
      </c>
      <c r="AZ28" s="1">
        <v>0.26</v>
      </c>
      <c r="BA28" s="1">
        <v>1.74</v>
      </c>
      <c r="BB28" s="1">
        <v>3.53</v>
      </c>
      <c r="BC28" s="1">
        <v>12.32</v>
      </c>
      <c r="BD28" s="1">
        <v>7.21</v>
      </c>
      <c r="BE28" s="1">
        <v>4.53</v>
      </c>
      <c r="BF28" s="1">
        <v>0.74</v>
      </c>
      <c r="BG28" s="1">
        <v>2.89</v>
      </c>
      <c r="BH28" s="1">
        <v>1.74</v>
      </c>
      <c r="BI28" s="1">
        <v>1.38</v>
      </c>
      <c r="BJ28" s="1">
        <v>49.53</v>
      </c>
      <c r="BK28" s="1">
        <v>38.74</v>
      </c>
      <c r="BL28" s="1">
        <v>78</v>
      </c>
      <c r="BM28" s="1">
        <v>27.11</v>
      </c>
      <c r="BN28" s="1">
        <v>18.89</v>
      </c>
      <c r="BO28" s="1">
        <v>70</v>
      </c>
      <c r="BP28" s="1">
        <v>13.21</v>
      </c>
      <c r="BQ28" s="1">
        <v>8.58</v>
      </c>
      <c r="BR28" s="1">
        <v>65</v>
      </c>
      <c r="BS28" s="1">
        <v>0.11</v>
      </c>
      <c r="BT28" s="1">
        <v>0.05</v>
      </c>
      <c r="BU28" s="1">
        <v>19</v>
      </c>
      <c r="BV28" s="1">
        <v>0</v>
      </c>
      <c r="BW28" s="1">
        <v>2</v>
      </c>
      <c r="BX28" s="1">
        <v>0.53</v>
      </c>
      <c r="BY28" s="1">
        <v>64.05</v>
      </c>
      <c r="BZ28" s="1">
        <v>1.89</v>
      </c>
      <c r="CA28" s="1">
        <v>7.53</v>
      </c>
      <c r="CB28" s="1">
        <v>1.53</v>
      </c>
      <c r="CC28" s="1">
        <v>0.21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3.2033401200000013</v>
      </c>
      <c r="CL28" s="1">
        <v>3.5</v>
      </c>
    </row>
    <row r="29" spans="1:90" x14ac:dyDescent="0.25">
      <c r="A29" s="1" t="s">
        <v>145</v>
      </c>
      <c r="B29" s="1">
        <v>4.9000000000000004</v>
      </c>
      <c r="C29" s="1">
        <v>12</v>
      </c>
      <c r="D29" s="1">
        <v>63.58</v>
      </c>
      <c r="E29" s="1">
        <v>0.11</v>
      </c>
      <c r="F29" s="1">
        <v>0.15</v>
      </c>
      <c r="G29" s="1">
        <v>0.2</v>
      </c>
      <c r="H29" s="1">
        <v>3</v>
      </c>
      <c r="I29" s="1">
        <v>0.67</v>
      </c>
      <c r="J29" s="1">
        <v>0.33</v>
      </c>
      <c r="K29" s="1">
        <v>0.33</v>
      </c>
      <c r="L29" s="1">
        <v>0.33</v>
      </c>
      <c r="M29" s="1">
        <v>0.08</v>
      </c>
      <c r="N29" s="1">
        <v>0</v>
      </c>
      <c r="O29" s="1">
        <v>0.08</v>
      </c>
      <c r="P29" s="1">
        <v>0.08</v>
      </c>
      <c r="Q29" s="1">
        <v>0.17</v>
      </c>
      <c r="R29" s="1">
        <v>0</v>
      </c>
      <c r="S29" s="1">
        <v>0.17</v>
      </c>
      <c r="T29" s="1">
        <v>0</v>
      </c>
      <c r="U29" s="1">
        <v>17.079999999999998</v>
      </c>
      <c r="V29" s="1">
        <v>14.25</v>
      </c>
      <c r="W29" s="1">
        <v>83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0.57999999999999996</v>
      </c>
      <c r="AD29" s="1">
        <v>0.17</v>
      </c>
      <c r="AE29" s="1">
        <v>0.1</v>
      </c>
      <c r="AF29" s="1">
        <v>0.08</v>
      </c>
      <c r="AG29" s="1">
        <v>0</v>
      </c>
      <c r="AH29" s="1">
        <v>0.08</v>
      </c>
      <c r="AI29" s="1">
        <v>0</v>
      </c>
      <c r="AJ29" s="1">
        <v>0.33</v>
      </c>
      <c r="AK29" s="1">
        <v>8.33</v>
      </c>
      <c r="AL29" s="1">
        <v>12.38</v>
      </c>
      <c r="AM29" s="1">
        <v>17.75</v>
      </c>
      <c r="AN29" s="1">
        <v>0.7</v>
      </c>
      <c r="AO29" s="1">
        <v>3.1</v>
      </c>
      <c r="AP29" s="1">
        <v>11.25</v>
      </c>
      <c r="AQ29" s="1">
        <v>15</v>
      </c>
      <c r="AR29" s="1">
        <v>0.17</v>
      </c>
      <c r="AS29" s="1">
        <v>3.08</v>
      </c>
      <c r="AT29" s="1">
        <v>0.57999999999999996</v>
      </c>
      <c r="AU29" s="1">
        <v>1.67</v>
      </c>
      <c r="AV29" s="1">
        <v>0.83</v>
      </c>
      <c r="AW29" s="1">
        <v>50</v>
      </c>
      <c r="AX29" s="1">
        <v>5.92</v>
      </c>
      <c r="AY29" s="1">
        <v>0.25</v>
      </c>
      <c r="AZ29" s="1">
        <v>0.08</v>
      </c>
      <c r="BA29" s="1">
        <v>1.08</v>
      </c>
      <c r="BB29" s="1">
        <v>1.42</v>
      </c>
      <c r="BC29" s="1">
        <v>10.33</v>
      </c>
      <c r="BD29" s="1">
        <v>6.33</v>
      </c>
      <c r="BE29" s="1">
        <v>3.67</v>
      </c>
      <c r="BF29" s="1">
        <v>0.42</v>
      </c>
      <c r="BG29" s="1">
        <v>2</v>
      </c>
      <c r="BH29" s="1">
        <v>1.33</v>
      </c>
      <c r="BI29" s="1">
        <v>1.1200000000000001</v>
      </c>
      <c r="BJ29" s="1">
        <v>43.42</v>
      </c>
      <c r="BK29" s="1">
        <v>37.17</v>
      </c>
      <c r="BL29" s="1">
        <v>86</v>
      </c>
      <c r="BM29" s="1">
        <v>28.33</v>
      </c>
      <c r="BN29" s="1">
        <v>23.75</v>
      </c>
      <c r="BO29" s="1">
        <v>84</v>
      </c>
      <c r="BP29" s="1">
        <v>17.079999999999998</v>
      </c>
      <c r="BQ29" s="1">
        <v>14.25</v>
      </c>
      <c r="BR29" s="1">
        <v>83</v>
      </c>
      <c r="BS29" s="1">
        <v>0.42</v>
      </c>
      <c r="BT29" s="1">
        <v>0.25</v>
      </c>
      <c r="BU29" s="1">
        <v>9</v>
      </c>
      <c r="BV29" s="1">
        <v>3</v>
      </c>
      <c r="BW29" s="1">
        <v>5</v>
      </c>
      <c r="BX29" s="1">
        <v>1.83</v>
      </c>
      <c r="BY29" s="1">
        <v>55.67</v>
      </c>
      <c r="BZ29" s="1">
        <v>0.92</v>
      </c>
      <c r="CA29" s="1">
        <v>4</v>
      </c>
      <c r="CB29" s="1">
        <v>2.33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3.4368678200000038</v>
      </c>
      <c r="CL29" s="1">
        <v>3.5</v>
      </c>
    </row>
    <row r="30" spans="1:90" x14ac:dyDescent="0.25">
      <c r="A30" s="1" t="s">
        <v>70</v>
      </c>
      <c r="B30" s="1">
        <v>5.6</v>
      </c>
      <c r="C30" s="1">
        <v>15</v>
      </c>
      <c r="D30" s="1">
        <v>57.67</v>
      </c>
      <c r="E30" s="1">
        <v>0.28000000000000003</v>
      </c>
      <c r="F30" s="1">
        <v>0</v>
      </c>
      <c r="G30" s="1">
        <v>0.3</v>
      </c>
      <c r="H30" s="1">
        <v>0</v>
      </c>
      <c r="I30" s="1">
        <v>1.4</v>
      </c>
      <c r="J30" s="1">
        <v>0.6</v>
      </c>
      <c r="K30" s="1">
        <v>1</v>
      </c>
      <c r="L30" s="1">
        <v>0.4</v>
      </c>
      <c r="M30" s="1">
        <v>0.33</v>
      </c>
      <c r="N30" s="1">
        <v>7.0000000000000007E-2</v>
      </c>
      <c r="O30" s="1">
        <v>0.21</v>
      </c>
      <c r="P30" s="1">
        <v>0.21</v>
      </c>
      <c r="Q30" s="1">
        <v>0</v>
      </c>
      <c r="R30" s="1">
        <v>0</v>
      </c>
      <c r="S30" s="1">
        <v>0</v>
      </c>
      <c r="T30" s="1">
        <v>0</v>
      </c>
      <c r="U30" s="1">
        <v>7.93</v>
      </c>
      <c r="V30" s="1">
        <v>6.33</v>
      </c>
      <c r="W30" s="1">
        <v>80</v>
      </c>
      <c r="X30" s="1">
        <v>1.27</v>
      </c>
      <c r="Y30" s="1">
        <v>0.2</v>
      </c>
      <c r="Z30" s="1">
        <v>16</v>
      </c>
      <c r="AA30" s="1">
        <v>0.73</v>
      </c>
      <c r="AB30" s="1">
        <v>0.13</v>
      </c>
      <c r="AC30" s="1">
        <v>0.8</v>
      </c>
      <c r="AD30" s="1">
        <v>7.0000000000000007E-2</v>
      </c>
      <c r="AE30" s="1">
        <v>0.09</v>
      </c>
      <c r="AF30" s="1">
        <v>0</v>
      </c>
      <c r="AG30" s="1">
        <v>0</v>
      </c>
      <c r="AH30" s="1">
        <v>0</v>
      </c>
      <c r="AI30" s="1">
        <v>0</v>
      </c>
      <c r="AJ30" s="1">
        <v>0.33</v>
      </c>
      <c r="AK30" s="1">
        <v>17.73</v>
      </c>
      <c r="AL30" s="1">
        <v>11.82</v>
      </c>
      <c r="AM30" s="1">
        <v>6.28</v>
      </c>
      <c r="AN30" s="1">
        <v>1.3</v>
      </c>
      <c r="AO30" s="1">
        <v>3.8</v>
      </c>
      <c r="AP30" s="1">
        <v>5.93</v>
      </c>
      <c r="AQ30" s="1">
        <v>5.93</v>
      </c>
      <c r="AR30" s="1">
        <v>0</v>
      </c>
      <c r="AS30" s="1">
        <v>2.0699999999999998</v>
      </c>
      <c r="AT30" s="1">
        <v>0.53</v>
      </c>
      <c r="AU30" s="1">
        <v>0.67</v>
      </c>
      <c r="AV30" s="1">
        <v>0.53</v>
      </c>
      <c r="AW30" s="1">
        <v>79</v>
      </c>
      <c r="AX30" s="1">
        <v>3.07</v>
      </c>
      <c r="AY30" s="1">
        <v>0</v>
      </c>
      <c r="AZ30" s="1">
        <v>7.0000000000000007E-2</v>
      </c>
      <c r="BA30" s="1">
        <v>0.6</v>
      </c>
      <c r="BB30" s="1">
        <v>0.67</v>
      </c>
      <c r="BC30" s="1">
        <v>11.13</v>
      </c>
      <c r="BD30" s="1">
        <v>7.47</v>
      </c>
      <c r="BE30" s="1">
        <v>3.8</v>
      </c>
      <c r="BF30" s="1">
        <v>1</v>
      </c>
      <c r="BG30" s="1">
        <v>1.53</v>
      </c>
      <c r="BH30" s="1">
        <v>1.6</v>
      </c>
      <c r="BI30" s="1">
        <v>1.29</v>
      </c>
      <c r="BJ30" s="1">
        <v>18.27</v>
      </c>
      <c r="BK30" s="1">
        <v>14.87</v>
      </c>
      <c r="BL30" s="1">
        <v>81</v>
      </c>
      <c r="BM30" s="1">
        <v>14.33</v>
      </c>
      <c r="BN30" s="1">
        <v>10.87</v>
      </c>
      <c r="BO30" s="1">
        <v>76</v>
      </c>
      <c r="BP30" s="1">
        <v>7.93</v>
      </c>
      <c r="BQ30" s="1">
        <v>6.33</v>
      </c>
      <c r="BR30" s="1">
        <v>80</v>
      </c>
      <c r="BS30" s="1">
        <v>7.0000000000000007E-2</v>
      </c>
      <c r="BT30" s="1">
        <v>7.0000000000000007E-2</v>
      </c>
      <c r="BU30" s="1">
        <v>11</v>
      </c>
      <c r="BV30" s="1">
        <v>4</v>
      </c>
      <c r="BW30" s="1">
        <v>10</v>
      </c>
      <c r="BX30" s="1">
        <v>1.67</v>
      </c>
      <c r="BY30" s="1">
        <v>31.87</v>
      </c>
      <c r="BZ30" s="1">
        <v>2.27</v>
      </c>
      <c r="CA30" s="1">
        <v>1.67</v>
      </c>
      <c r="CB30" s="1">
        <v>1.87</v>
      </c>
      <c r="CC30" s="1">
        <v>0.2</v>
      </c>
      <c r="CD30" s="1">
        <v>0</v>
      </c>
      <c r="CE30" s="1">
        <v>0.6</v>
      </c>
      <c r="CF30" s="1">
        <v>7.0000000000000007E-2</v>
      </c>
      <c r="CG30" s="1">
        <v>7.0000000000000007E-2</v>
      </c>
      <c r="CH30" s="1">
        <v>0</v>
      </c>
      <c r="CI30" s="1">
        <v>0</v>
      </c>
      <c r="CJ30" s="1">
        <v>0</v>
      </c>
      <c r="CK30" s="1">
        <f t="shared" si="0"/>
        <v>4.4047022100000017</v>
      </c>
      <c r="CL30" s="1">
        <v>3</v>
      </c>
    </row>
    <row r="31" spans="1:90" x14ac:dyDescent="0.25">
      <c r="A31" s="1" t="s">
        <v>78</v>
      </c>
      <c r="B31" s="1">
        <v>10.8</v>
      </c>
      <c r="C31" s="1">
        <v>17</v>
      </c>
      <c r="D31" s="1">
        <v>64.290000000000006</v>
      </c>
      <c r="E31" s="1">
        <v>0.28999999999999998</v>
      </c>
      <c r="F31" s="1">
        <v>0.21</v>
      </c>
      <c r="G31" s="1">
        <v>0.7</v>
      </c>
      <c r="H31" s="1">
        <v>8</v>
      </c>
      <c r="I31" s="1">
        <v>2</v>
      </c>
      <c r="J31" s="1">
        <v>1</v>
      </c>
      <c r="K31" s="1">
        <v>1.53</v>
      </c>
      <c r="L31" s="1">
        <v>0.47</v>
      </c>
      <c r="M31" s="1">
        <v>0.71</v>
      </c>
      <c r="N31" s="1">
        <v>0.18</v>
      </c>
      <c r="O31" s="1">
        <v>0.35</v>
      </c>
      <c r="P31" s="1">
        <v>0.44</v>
      </c>
      <c r="Q31" s="1">
        <v>0.41</v>
      </c>
      <c r="R31" s="1">
        <v>0.41</v>
      </c>
      <c r="S31" s="1">
        <v>0</v>
      </c>
      <c r="T31" s="1">
        <v>0.06</v>
      </c>
      <c r="U31" s="1">
        <v>13.82</v>
      </c>
      <c r="V31" s="1">
        <v>11.35</v>
      </c>
      <c r="W31" s="1">
        <v>82</v>
      </c>
      <c r="X31" s="1">
        <v>1.24</v>
      </c>
      <c r="Y31" s="1">
        <v>0.35</v>
      </c>
      <c r="Z31" s="1">
        <v>28</v>
      </c>
      <c r="AA31" s="1">
        <v>0.12</v>
      </c>
      <c r="AB31" s="1">
        <v>0</v>
      </c>
      <c r="AC31" s="1">
        <v>1.35</v>
      </c>
      <c r="AD31" s="1">
        <v>0.24</v>
      </c>
      <c r="AE31" s="1">
        <v>0.22</v>
      </c>
      <c r="AF31" s="1">
        <v>0.06</v>
      </c>
      <c r="AG31" s="1">
        <v>0</v>
      </c>
      <c r="AH31" s="1">
        <v>0</v>
      </c>
      <c r="AI31" s="1">
        <v>0</v>
      </c>
      <c r="AJ31" s="1">
        <v>0.35</v>
      </c>
      <c r="AK31" s="1">
        <v>39.94</v>
      </c>
      <c r="AL31" s="1">
        <v>19.68</v>
      </c>
      <c r="AM31" s="1">
        <v>22.36</v>
      </c>
      <c r="AN31" s="1">
        <v>2.9</v>
      </c>
      <c r="AO31" s="1">
        <v>5.5</v>
      </c>
      <c r="AP31" s="1">
        <v>6.88</v>
      </c>
      <c r="AQ31" s="1">
        <v>14.82</v>
      </c>
      <c r="AR31" s="1">
        <v>0.28999999999999998</v>
      </c>
      <c r="AS31" s="1">
        <v>4.53</v>
      </c>
      <c r="AT31" s="1">
        <v>0.53</v>
      </c>
      <c r="AU31" s="1">
        <v>1</v>
      </c>
      <c r="AV31" s="1">
        <v>0.41</v>
      </c>
      <c r="AW31" s="1">
        <v>41</v>
      </c>
      <c r="AX31" s="1">
        <v>2.76</v>
      </c>
      <c r="AY31" s="1">
        <v>0.06</v>
      </c>
      <c r="AZ31" s="1">
        <v>0</v>
      </c>
      <c r="BA31" s="1">
        <v>0.41</v>
      </c>
      <c r="BB31" s="1">
        <v>0.47</v>
      </c>
      <c r="BC31" s="1">
        <v>6.71</v>
      </c>
      <c r="BD31" s="1">
        <v>4.41</v>
      </c>
      <c r="BE31" s="1">
        <v>2.1800000000000002</v>
      </c>
      <c r="BF31" s="1">
        <v>0.76</v>
      </c>
      <c r="BG31" s="1">
        <v>1.06</v>
      </c>
      <c r="BH31" s="1">
        <v>0.94</v>
      </c>
      <c r="BI31" s="1">
        <v>0.72</v>
      </c>
      <c r="BJ31" s="1">
        <v>27</v>
      </c>
      <c r="BK31" s="1">
        <v>23.41</v>
      </c>
      <c r="BL31" s="1">
        <v>87</v>
      </c>
      <c r="BM31" s="1">
        <v>23.29</v>
      </c>
      <c r="BN31" s="1">
        <v>19.239999999999998</v>
      </c>
      <c r="BO31" s="1">
        <v>83</v>
      </c>
      <c r="BP31" s="1">
        <v>13.82</v>
      </c>
      <c r="BQ31" s="1">
        <v>11.35</v>
      </c>
      <c r="BR31" s="1">
        <v>82</v>
      </c>
      <c r="BS31" s="1">
        <v>0.06</v>
      </c>
      <c r="BT31" s="1">
        <v>0</v>
      </c>
      <c r="BU31" s="1">
        <v>11</v>
      </c>
      <c r="BV31" s="1">
        <v>6</v>
      </c>
      <c r="BW31" s="1">
        <v>2</v>
      </c>
      <c r="BX31" s="1">
        <v>1.41</v>
      </c>
      <c r="BY31" s="1">
        <v>42.71</v>
      </c>
      <c r="BZ31" s="1">
        <v>6.88</v>
      </c>
      <c r="CA31" s="1">
        <v>0.82</v>
      </c>
      <c r="CB31" s="1">
        <v>2.65</v>
      </c>
      <c r="CC31" s="1">
        <v>0.35</v>
      </c>
      <c r="CD31" s="1">
        <v>0.06</v>
      </c>
      <c r="CE31" s="1">
        <v>0.06</v>
      </c>
      <c r="CF31" s="1">
        <v>0</v>
      </c>
      <c r="CG31" s="1">
        <v>0</v>
      </c>
      <c r="CH31" s="1">
        <v>0</v>
      </c>
      <c r="CI31" s="1">
        <v>0.12</v>
      </c>
      <c r="CJ31" s="1">
        <v>0.12</v>
      </c>
      <c r="CK31" s="1">
        <f t="shared" si="0"/>
        <v>5.165332750000001</v>
      </c>
      <c r="CL31" s="1">
        <v>3</v>
      </c>
    </row>
    <row r="32" spans="1:90" x14ac:dyDescent="0.25">
      <c r="A32" s="1" t="s">
        <v>96</v>
      </c>
      <c r="B32" s="1">
        <v>5.5</v>
      </c>
      <c r="C32" s="1">
        <v>17</v>
      </c>
      <c r="D32" s="1">
        <v>86.71</v>
      </c>
      <c r="E32" s="1">
        <v>0.06</v>
      </c>
      <c r="F32" s="1">
        <v>0.09</v>
      </c>
      <c r="G32" s="1">
        <v>0.1</v>
      </c>
      <c r="H32" s="1">
        <v>4</v>
      </c>
      <c r="I32" s="1">
        <v>1</v>
      </c>
      <c r="J32" s="1">
        <v>0.35</v>
      </c>
      <c r="K32" s="1">
        <v>0.53</v>
      </c>
      <c r="L32" s="1">
        <v>0.47</v>
      </c>
      <c r="M32" s="1">
        <v>0.06</v>
      </c>
      <c r="N32" s="1">
        <v>0.28999999999999998</v>
      </c>
      <c r="O32" s="1">
        <v>0.08</v>
      </c>
      <c r="P32" s="1">
        <v>0.08</v>
      </c>
      <c r="Q32" s="1">
        <v>0.18</v>
      </c>
      <c r="R32" s="1">
        <v>0.06</v>
      </c>
      <c r="S32" s="1">
        <v>0.12</v>
      </c>
      <c r="T32" s="1">
        <v>0</v>
      </c>
      <c r="U32" s="1">
        <v>22.24</v>
      </c>
      <c r="V32" s="1">
        <v>19.59</v>
      </c>
      <c r="W32" s="1">
        <v>88</v>
      </c>
      <c r="X32" s="1">
        <v>0.18</v>
      </c>
      <c r="Y32" s="1">
        <v>0.12</v>
      </c>
      <c r="Z32" s="1">
        <v>67</v>
      </c>
      <c r="AA32" s="1">
        <v>0</v>
      </c>
      <c r="AB32" s="1">
        <v>0</v>
      </c>
      <c r="AC32" s="1">
        <v>0.94</v>
      </c>
      <c r="AD32" s="1">
        <v>0</v>
      </c>
      <c r="AE32" s="1">
        <v>0.06</v>
      </c>
      <c r="AF32" s="1">
        <v>0.06</v>
      </c>
      <c r="AG32" s="1">
        <v>0</v>
      </c>
      <c r="AH32" s="1">
        <v>0.28999999999999998</v>
      </c>
      <c r="AI32" s="1">
        <v>0</v>
      </c>
      <c r="AJ32" s="1">
        <v>0.53</v>
      </c>
      <c r="AK32" s="1">
        <v>11</v>
      </c>
      <c r="AL32" s="1">
        <v>17.59</v>
      </c>
      <c r="AM32" s="1">
        <v>21.94</v>
      </c>
      <c r="AN32" s="1">
        <v>0.6</v>
      </c>
      <c r="AO32" s="1">
        <v>3.2</v>
      </c>
      <c r="AP32" s="1">
        <v>14.06</v>
      </c>
      <c r="AQ32" s="1">
        <v>17.760000000000002</v>
      </c>
      <c r="AR32" s="1">
        <v>0.28999999999999998</v>
      </c>
      <c r="AS32" s="1">
        <v>3.53</v>
      </c>
      <c r="AT32" s="1">
        <v>0.53</v>
      </c>
      <c r="AU32" s="1">
        <v>2.41</v>
      </c>
      <c r="AV32" s="1">
        <v>1.47</v>
      </c>
      <c r="AW32" s="1">
        <v>61</v>
      </c>
      <c r="AX32" s="1">
        <v>8.35</v>
      </c>
      <c r="AY32" s="1">
        <v>1.1200000000000001</v>
      </c>
      <c r="AZ32" s="1">
        <v>0.18</v>
      </c>
      <c r="BA32" s="1">
        <v>0.65</v>
      </c>
      <c r="BB32" s="1">
        <v>1.94</v>
      </c>
      <c r="BC32" s="1">
        <v>5.76</v>
      </c>
      <c r="BD32" s="1">
        <v>3.88</v>
      </c>
      <c r="BE32" s="1">
        <v>2</v>
      </c>
      <c r="BF32" s="1">
        <v>0.53</v>
      </c>
      <c r="BG32" s="1">
        <v>1</v>
      </c>
      <c r="BH32" s="1">
        <v>0.71</v>
      </c>
      <c r="BI32" s="1">
        <v>0.62</v>
      </c>
      <c r="BJ32" s="1">
        <v>82.18</v>
      </c>
      <c r="BK32" s="1">
        <v>75.760000000000005</v>
      </c>
      <c r="BL32" s="1">
        <v>92</v>
      </c>
      <c r="BM32" s="1">
        <v>49.59</v>
      </c>
      <c r="BN32" s="1">
        <v>45.35</v>
      </c>
      <c r="BO32" s="1">
        <v>91</v>
      </c>
      <c r="BP32" s="1">
        <v>22.24</v>
      </c>
      <c r="BQ32" s="1">
        <v>19.59</v>
      </c>
      <c r="BR32" s="1">
        <v>88</v>
      </c>
      <c r="BS32" s="1">
        <v>0.12</v>
      </c>
      <c r="BT32" s="1">
        <v>0.06</v>
      </c>
      <c r="BU32" s="1">
        <v>17</v>
      </c>
      <c r="BV32" s="1">
        <v>0</v>
      </c>
      <c r="BW32" s="1">
        <v>2</v>
      </c>
      <c r="BX32" s="1">
        <v>0.53</v>
      </c>
      <c r="BY32" s="1">
        <v>93.12</v>
      </c>
      <c r="BZ32" s="1">
        <v>1.41</v>
      </c>
      <c r="CA32" s="1">
        <v>10.29</v>
      </c>
      <c r="CB32" s="1">
        <v>2</v>
      </c>
      <c r="CC32" s="1">
        <v>0.06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2.8290431399999996</v>
      </c>
      <c r="CL32" s="1">
        <v>3</v>
      </c>
    </row>
    <row r="33" spans="1:90" x14ac:dyDescent="0.25">
      <c r="A33" s="1" t="s">
        <v>106</v>
      </c>
      <c r="B33" s="1">
        <v>7.9</v>
      </c>
      <c r="C33" s="1">
        <v>11</v>
      </c>
      <c r="D33" s="1">
        <v>62.27</v>
      </c>
      <c r="E33" s="1">
        <v>0.19</v>
      </c>
      <c r="F33" s="1">
        <v>0.16</v>
      </c>
      <c r="G33" s="1">
        <v>0.4</v>
      </c>
      <c r="H33" s="1">
        <v>3</v>
      </c>
      <c r="I33" s="1">
        <v>1.0900000000000001</v>
      </c>
      <c r="J33" s="1">
        <v>0.64</v>
      </c>
      <c r="K33" s="1">
        <v>1</v>
      </c>
      <c r="L33" s="1">
        <v>0.09</v>
      </c>
      <c r="M33" s="1">
        <v>0.64</v>
      </c>
      <c r="N33" s="1">
        <v>0.36</v>
      </c>
      <c r="O33" s="1">
        <v>0.3</v>
      </c>
      <c r="P33" s="1">
        <v>0.3</v>
      </c>
      <c r="Q33" s="1">
        <v>0.27</v>
      </c>
      <c r="R33" s="1">
        <v>0.27</v>
      </c>
      <c r="S33" s="1">
        <v>0</v>
      </c>
      <c r="T33" s="1">
        <v>0</v>
      </c>
      <c r="U33" s="1">
        <v>9.36</v>
      </c>
      <c r="V33" s="1">
        <v>7.27</v>
      </c>
      <c r="W33" s="1">
        <v>78</v>
      </c>
      <c r="X33" s="1">
        <v>1.0900000000000001</v>
      </c>
      <c r="Y33" s="1">
        <v>0.09</v>
      </c>
      <c r="Z33" s="1">
        <v>8</v>
      </c>
      <c r="AA33" s="1">
        <v>0</v>
      </c>
      <c r="AB33" s="1">
        <v>0</v>
      </c>
      <c r="AC33" s="1">
        <v>0.64</v>
      </c>
      <c r="AD33" s="1">
        <v>0</v>
      </c>
      <c r="AE33" s="1">
        <v>7.0000000000000007E-2</v>
      </c>
      <c r="AF33" s="1">
        <v>0</v>
      </c>
      <c r="AG33" s="1">
        <v>0</v>
      </c>
      <c r="AH33" s="1">
        <v>0.09</v>
      </c>
      <c r="AI33" s="1">
        <v>0</v>
      </c>
      <c r="AJ33" s="1">
        <v>0.18</v>
      </c>
      <c r="AK33" s="1">
        <v>20.73</v>
      </c>
      <c r="AL33" s="1">
        <v>9.42</v>
      </c>
      <c r="AM33" s="1">
        <v>13.18</v>
      </c>
      <c r="AN33" s="1">
        <v>1.7</v>
      </c>
      <c r="AO33" s="1">
        <v>4</v>
      </c>
      <c r="AP33" s="1">
        <v>3.27</v>
      </c>
      <c r="AQ33" s="1">
        <v>8.18</v>
      </c>
      <c r="AR33" s="1">
        <v>0</v>
      </c>
      <c r="AS33" s="1">
        <v>3.09</v>
      </c>
      <c r="AT33" s="1">
        <v>0.64</v>
      </c>
      <c r="AU33" s="1">
        <v>0.45</v>
      </c>
      <c r="AV33" s="1">
        <v>0.36</v>
      </c>
      <c r="AW33" s="1">
        <v>80</v>
      </c>
      <c r="AX33" s="1">
        <v>2.5499999999999998</v>
      </c>
      <c r="AY33" s="1">
        <v>0.45</v>
      </c>
      <c r="AZ33" s="1">
        <v>0</v>
      </c>
      <c r="BA33" s="1">
        <v>0.27</v>
      </c>
      <c r="BB33" s="1">
        <v>0.73</v>
      </c>
      <c r="BC33" s="1">
        <v>7.82</v>
      </c>
      <c r="BD33" s="1">
        <v>4.45</v>
      </c>
      <c r="BE33" s="1">
        <v>3.27</v>
      </c>
      <c r="BF33" s="1">
        <v>0.27</v>
      </c>
      <c r="BG33" s="1">
        <v>0.91</v>
      </c>
      <c r="BH33" s="1">
        <v>1</v>
      </c>
      <c r="BI33" s="1">
        <v>0.9</v>
      </c>
      <c r="BJ33" s="1">
        <v>19.27</v>
      </c>
      <c r="BK33" s="1">
        <v>15.36</v>
      </c>
      <c r="BL33" s="1">
        <v>80</v>
      </c>
      <c r="BM33" s="1">
        <v>15.55</v>
      </c>
      <c r="BN33" s="1">
        <v>11.55</v>
      </c>
      <c r="BO33" s="1">
        <v>74</v>
      </c>
      <c r="BP33" s="1">
        <v>9.36</v>
      </c>
      <c r="BQ33" s="1">
        <v>7.27</v>
      </c>
      <c r="BR33" s="1">
        <v>78</v>
      </c>
      <c r="BS33" s="1">
        <v>0.09</v>
      </c>
      <c r="BT33" s="1">
        <v>0.09</v>
      </c>
      <c r="BU33" s="1">
        <v>7</v>
      </c>
      <c r="BV33" s="1">
        <v>4</v>
      </c>
      <c r="BW33" s="1">
        <v>1</v>
      </c>
      <c r="BX33" s="1">
        <v>0.91</v>
      </c>
      <c r="BY33" s="1">
        <v>34.82</v>
      </c>
      <c r="BZ33" s="1">
        <v>4.3600000000000003</v>
      </c>
      <c r="CA33" s="1">
        <v>1</v>
      </c>
      <c r="CB33" s="1">
        <v>1</v>
      </c>
      <c r="CC33" s="1">
        <v>0.64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4.8389972600000011</v>
      </c>
      <c r="CL33" s="1">
        <v>3</v>
      </c>
    </row>
    <row r="34" spans="1:90" x14ac:dyDescent="0.25">
      <c r="A34" s="1" t="s">
        <v>225</v>
      </c>
      <c r="B34" s="1">
        <v>5.4</v>
      </c>
      <c r="C34" s="1">
        <v>13</v>
      </c>
      <c r="D34" s="1">
        <v>24.15</v>
      </c>
      <c r="E34" s="1">
        <v>0.13</v>
      </c>
      <c r="F34" s="1">
        <v>0.25</v>
      </c>
      <c r="G34" s="1">
        <v>0.2</v>
      </c>
      <c r="H34" s="1">
        <v>5</v>
      </c>
      <c r="I34" s="1">
        <v>0.46</v>
      </c>
      <c r="J34" s="1">
        <v>0.23</v>
      </c>
      <c r="K34" s="1">
        <v>0.23</v>
      </c>
      <c r="L34" s="1">
        <v>0.23</v>
      </c>
      <c r="M34" s="1">
        <v>0</v>
      </c>
      <c r="N34" s="1">
        <v>0</v>
      </c>
      <c r="O34" s="1">
        <v>0.04</v>
      </c>
      <c r="P34" s="1">
        <v>0.04</v>
      </c>
      <c r="Q34" s="1">
        <v>0.15</v>
      </c>
      <c r="R34" s="1">
        <v>0.08</v>
      </c>
      <c r="S34" s="1">
        <v>0.08</v>
      </c>
      <c r="T34" s="1">
        <v>0</v>
      </c>
      <c r="U34" s="1">
        <v>6.38</v>
      </c>
      <c r="V34" s="1">
        <v>5.38</v>
      </c>
      <c r="W34" s="1">
        <v>84</v>
      </c>
      <c r="X34" s="1">
        <v>2.85</v>
      </c>
      <c r="Y34" s="1">
        <v>0.38</v>
      </c>
      <c r="Z34" s="1">
        <v>13</v>
      </c>
      <c r="AA34" s="1">
        <v>0.77</v>
      </c>
      <c r="AB34" s="1">
        <v>0.46</v>
      </c>
      <c r="AC34" s="1">
        <v>0.54</v>
      </c>
      <c r="AD34" s="1">
        <v>0.31</v>
      </c>
      <c r="AE34" s="1">
        <v>0.15</v>
      </c>
      <c r="AF34" s="1">
        <v>0.23</v>
      </c>
      <c r="AG34" s="1">
        <v>0</v>
      </c>
      <c r="AH34" s="1">
        <v>0.15</v>
      </c>
      <c r="AI34" s="1">
        <v>0</v>
      </c>
      <c r="AJ34" s="1">
        <v>0</v>
      </c>
      <c r="AK34" s="1">
        <v>6.85</v>
      </c>
      <c r="AL34" s="1">
        <v>9.11</v>
      </c>
      <c r="AM34" s="1">
        <v>11.43</v>
      </c>
      <c r="AN34" s="1">
        <v>0.7</v>
      </c>
      <c r="AO34" s="1">
        <v>2.2999999999999998</v>
      </c>
      <c r="AP34" s="1">
        <v>4.08</v>
      </c>
      <c r="AQ34" s="1">
        <v>8.92</v>
      </c>
      <c r="AR34" s="1">
        <v>0.23</v>
      </c>
      <c r="AS34" s="1">
        <v>2.69</v>
      </c>
      <c r="AT34" s="1">
        <v>0.46</v>
      </c>
      <c r="AU34" s="1">
        <v>0.46</v>
      </c>
      <c r="AV34" s="1">
        <v>0.38</v>
      </c>
      <c r="AW34" s="1">
        <v>83</v>
      </c>
      <c r="AX34" s="1">
        <v>1.1499999999999999</v>
      </c>
      <c r="AY34" s="1">
        <v>0.15</v>
      </c>
      <c r="AZ34" s="1">
        <v>0</v>
      </c>
      <c r="BA34" s="1">
        <v>0.08</v>
      </c>
      <c r="BB34" s="1">
        <v>0.23</v>
      </c>
      <c r="BC34" s="1">
        <v>12.15</v>
      </c>
      <c r="BD34" s="1">
        <v>7.54</v>
      </c>
      <c r="BE34" s="1">
        <v>4.3099999999999996</v>
      </c>
      <c r="BF34" s="1">
        <v>1.62</v>
      </c>
      <c r="BG34" s="1">
        <v>2.08</v>
      </c>
      <c r="BH34" s="1">
        <v>1.1499999999999999</v>
      </c>
      <c r="BI34" s="1">
        <v>1.22</v>
      </c>
      <c r="BJ34" s="1">
        <v>13.38</v>
      </c>
      <c r="BK34" s="1">
        <v>11.62</v>
      </c>
      <c r="BL34" s="1">
        <v>87</v>
      </c>
      <c r="BM34" s="1">
        <v>11.77</v>
      </c>
      <c r="BN34" s="1">
        <v>7.92</v>
      </c>
      <c r="BO34" s="1">
        <v>67</v>
      </c>
      <c r="BP34" s="1">
        <v>6.38</v>
      </c>
      <c r="BQ34" s="1">
        <v>5.38</v>
      </c>
      <c r="BR34" s="1">
        <v>84</v>
      </c>
      <c r="BS34" s="1">
        <v>0.15</v>
      </c>
      <c r="BT34" s="1">
        <v>0</v>
      </c>
      <c r="BU34" s="1">
        <v>2</v>
      </c>
      <c r="BV34" s="1">
        <v>11</v>
      </c>
      <c r="BW34" s="1">
        <v>2</v>
      </c>
      <c r="BX34" s="1">
        <v>0.31</v>
      </c>
      <c r="BY34" s="1">
        <v>22.38</v>
      </c>
      <c r="BZ34" s="1">
        <v>1.31</v>
      </c>
      <c r="CA34" s="1">
        <v>1.1499999999999999</v>
      </c>
      <c r="CB34" s="1">
        <v>3.15</v>
      </c>
      <c r="CC34" s="1">
        <v>0.38</v>
      </c>
      <c r="CD34" s="1">
        <v>0</v>
      </c>
      <c r="CE34" s="1">
        <v>0.69</v>
      </c>
      <c r="CF34" s="1">
        <v>0.08</v>
      </c>
      <c r="CG34" s="1">
        <v>0.08</v>
      </c>
      <c r="CH34" s="1">
        <v>0.08</v>
      </c>
      <c r="CI34" s="1">
        <v>0</v>
      </c>
      <c r="CJ34" s="1">
        <v>0</v>
      </c>
      <c r="CK34" s="1">
        <f t="shared" si="0"/>
        <v>3.6087563200000012</v>
      </c>
      <c r="CL34" s="1">
        <v>3</v>
      </c>
    </row>
    <row r="35" spans="1:90" x14ac:dyDescent="0.25">
      <c r="A35" s="1" t="s">
        <v>146</v>
      </c>
      <c r="B35" s="1">
        <v>8.4</v>
      </c>
      <c r="C35" s="1">
        <v>19</v>
      </c>
      <c r="D35" s="1">
        <v>72.63</v>
      </c>
      <c r="E35" s="1">
        <v>0.3</v>
      </c>
      <c r="F35" s="1">
        <v>0.26</v>
      </c>
      <c r="G35" s="1">
        <v>0.7</v>
      </c>
      <c r="H35" s="1">
        <v>12</v>
      </c>
      <c r="I35" s="1">
        <v>2.74</v>
      </c>
      <c r="J35" s="1">
        <v>1</v>
      </c>
      <c r="K35" s="1">
        <v>2.4700000000000002</v>
      </c>
      <c r="L35" s="1">
        <v>0.26</v>
      </c>
      <c r="M35" s="1">
        <v>1</v>
      </c>
      <c r="N35" s="1">
        <v>0.95</v>
      </c>
      <c r="O35" s="1">
        <v>0.49</v>
      </c>
      <c r="P35" s="1">
        <v>0.49</v>
      </c>
      <c r="Q35" s="1">
        <v>0.53</v>
      </c>
      <c r="R35" s="1">
        <v>0.53</v>
      </c>
      <c r="S35" s="1">
        <v>0</v>
      </c>
      <c r="T35" s="1">
        <v>0.16</v>
      </c>
      <c r="U35" s="1">
        <v>11.32</v>
      </c>
      <c r="V35" s="1">
        <v>8</v>
      </c>
      <c r="W35" s="1">
        <v>71</v>
      </c>
      <c r="X35" s="1">
        <v>0.53</v>
      </c>
      <c r="Y35" s="1">
        <v>0.11</v>
      </c>
      <c r="Z35" s="1">
        <v>21</v>
      </c>
      <c r="AA35" s="1">
        <v>0</v>
      </c>
      <c r="AB35" s="1">
        <v>0</v>
      </c>
      <c r="AC35" s="1">
        <v>1.21</v>
      </c>
      <c r="AD35" s="1">
        <v>0.32</v>
      </c>
      <c r="AE35" s="1">
        <v>0.25</v>
      </c>
      <c r="AF35" s="1">
        <v>0.11</v>
      </c>
      <c r="AG35" s="1">
        <v>0</v>
      </c>
      <c r="AH35" s="1">
        <v>0.05</v>
      </c>
      <c r="AI35" s="1">
        <v>0</v>
      </c>
      <c r="AJ35" s="1">
        <v>0.47</v>
      </c>
      <c r="AK35" s="1">
        <v>42.47</v>
      </c>
      <c r="AL35" s="1">
        <v>16.54</v>
      </c>
      <c r="AM35" s="1">
        <v>23.61</v>
      </c>
      <c r="AN35" s="1">
        <v>3.2</v>
      </c>
      <c r="AO35" s="1">
        <v>5.8</v>
      </c>
      <c r="AP35" s="1">
        <v>4.63</v>
      </c>
      <c r="AQ35" s="1">
        <v>15.05</v>
      </c>
      <c r="AR35" s="1">
        <v>0.11</v>
      </c>
      <c r="AS35" s="1">
        <v>5.32</v>
      </c>
      <c r="AT35" s="1">
        <v>0.68</v>
      </c>
      <c r="AU35" s="1">
        <v>1.1100000000000001</v>
      </c>
      <c r="AV35" s="1">
        <v>0.47</v>
      </c>
      <c r="AW35" s="1">
        <v>42</v>
      </c>
      <c r="AX35" s="1">
        <v>3.21</v>
      </c>
      <c r="AY35" s="1">
        <v>0.26</v>
      </c>
      <c r="AZ35" s="1">
        <v>0.11</v>
      </c>
      <c r="BA35" s="1">
        <v>0.16</v>
      </c>
      <c r="BB35" s="1">
        <v>0.53</v>
      </c>
      <c r="BC35" s="1">
        <v>8.74</v>
      </c>
      <c r="BD35" s="1">
        <v>6.11</v>
      </c>
      <c r="BE35" s="1">
        <v>3.11</v>
      </c>
      <c r="BF35" s="1">
        <v>0.63</v>
      </c>
      <c r="BG35" s="1">
        <v>1.47</v>
      </c>
      <c r="BH35" s="1">
        <v>1.58</v>
      </c>
      <c r="BI35" s="1">
        <v>1.0900000000000001</v>
      </c>
      <c r="BJ35" s="1">
        <v>21.68</v>
      </c>
      <c r="BK35" s="1">
        <v>16.47</v>
      </c>
      <c r="BL35" s="1">
        <v>76</v>
      </c>
      <c r="BM35" s="1">
        <v>18.53</v>
      </c>
      <c r="BN35" s="1">
        <v>13.63</v>
      </c>
      <c r="BO35" s="1">
        <v>74</v>
      </c>
      <c r="BP35" s="1">
        <v>11.32</v>
      </c>
      <c r="BQ35" s="1">
        <v>8</v>
      </c>
      <c r="BR35" s="1">
        <v>71</v>
      </c>
      <c r="BS35" s="1">
        <v>0.37</v>
      </c>
      <c r="BT35" s="1">
        <v>0.11</v>
      </c>
      <c r="BU35" s="1">
        <v>16</v>
      </c>
      <c r="BV35" s="1">
        <v>3</v>
      </c>
      <c r="BW35" s="1">
        <v>12</v>
      </c>
      <c r="BX35" s="1">
        <v>0.84</v>
      </c>
      <c r="BY35" s="1">
        <v>35.89</v>
      </c>
      <c r="BZ35" s="1">
        <v>6</v>
      </c>
      <c r="CA35" s="1">
        <v>2.79</v>
      </c>
      <c r="CB35" s="1">
        <v>1.53</v>
      </c>
      <c r="CC35" s="1">
        <v>0.42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4.8965258399999989</v>
      </c>
      <c r="CL35" s="1">
        <v>3</v>
      </c>
    </row>
    <row r="36" spans="1:90" x14ac:dyDescent="0.25">
      <c r="A36" s="1" t="s">
        <v>233</v>
      </c>
      <c r="B36" s="1">
        <v>5</v>
      </c>
      <c r="C36" s="1">
        <v>6</v>
      </c>
      <c r="D36" s="1">
        <v>53.83</v>
      </c>
      <c r="E36" s="1">
        <v>7.0000000000000007E-2</v>
      </c>
      <c r="F36" s="1">
        <v>0.12</v>
      </c>
      <c r="G36" s="1">
        <v>0.2</v>
      </c>
      <c r="H36" s="1">
        <v>2</v>
      </c>
      <c r="I36" s="1">
        <v>1</v>
      </c>
      <c r="J36" s="1">
        <v>0.17</v>
      </c>
      <c r="K36" s="1">
        <v>0.33</v>
      </c>
      <c r="L36" s="1">
        <v>0.67</v>
      </c>
      <c r="M36" s="1">
        <v>0</v>
      </c>
      <c r="N36" s="1">
        <v>0.17</v>
      </c>
      <c r="O36" s="1">
        <v>0.05</v>
      </c>
      <c r="P36" s="1">
        <v>0.05</v>
      </c>
      <c r="Q36" s="1">
        <v>0.17</v>
      </c>
      <c r="R36" s="1">
        <v>0</v>
      </c>
      <c r="S36" s="1">
        <v>0.17</v>
      </c>
      <c r="T36" s="1">
        <v>0</v>
      </c>
      <c r="U36" s="1">
        <v>10</v>
      </c>
      <c r="V36" s="1">
        <v>8.67</v>
      </c>
      <c r="W36" s="1">
        <v>87</v>
      </c>
      <c r="X36" s="1">
        <v>0.17</v>
      </c>
      <c r="Y36" s="1">
        <v>0.17</v>
      </c>
      <c r="Z36" s="1">
        <v>100</v>
      </c>
      <c r="AA36" s="1">
        <v>0</v>
      </c>
      <c r="AB36" s="1">
        <v>0</v>
      </c>
      <c r="AC36" s="1">
        <v>0.5</v>
      </c>
      <c r="AD36" s="1">
        <v>0.17</v>
      </c>
      <c r="AE36" s="1">
        <v>0.1</v>
      </c>
      <c r="AF36" s="1">
        <v>0.17</v>
      </c>
      <c r="AG36" s="1">
        <v>0</v>
      </c>
      <c r="AH36" s="1">
        <v>0</v>
      </c>
      <c r="AI36" s="1">
        <v>0</v>
      </c>
      <c r="AJ36" s="1">
        <v>0.17</v>
      </c>
      <c r="AK36" s="1">
        <v>11.67</v>
      </c>
      <c r="AL36" s="1">
        <v>9.52</v>
      </c>
      <c r="AM36" s="1">
        <v>13.57</v>
      </c>
      <c r="AN36" s="1">
        <v>0.5</v>
      </c>
      <c r="AO36" s="1">
        <v>2.9</v>
      </c>
      <c r="AP36" s="1">
        <v>10</v>
      </c>
      <c r="AQ36" s="1">
        <v>14.5</v>
      </c>
      <c r="AR36" s="1">
        <v>0.5</v>
      </c>
      <c r="AS36" s="1">
        <v>3.67</v>
      </c>
      <c r="AT36" s="1">
        <v>1</v>
      </c>
      <c r="AU36" s="1">
        <v>0.83</v>
      </c>
      <c r="AV36" s="1">
        <v>0.5</v>
      </c>
      <c r="AW36" s="1">
        <v>60</v>
      </c>
      <c r="AX36" s="1">
        <v>3.33</v>
      </c>
      <c r="AY36" s="1">
        <v>0.33</v>
      </c>
      <c r="AZ36" s="1">
        <v>0</v>
      </c>
      <c r="BA36" s="1">
        <v>0.17</v>
      </c>
      <c r="BB36" s="1">
        <v>0.5</v>
      </c>
      <c r="BC36" s="1">
        <v>12.17</v>
      </c>
      <c r="BD36" s="1">
        <v>8.33</v>
      </c>
      <c r="BE36" s="1">
        <v>4.17</v>
      </c>
      <c r="BF36" s="1">
        <v>0.83</v>
      </c>
      <c r="BG36" s="1">
        <v>1.67</v>
      </c>
      <c r="BH36" s="1">
        <v>2.33</v>
      </c>
      <c r="BI36" s="1">
        <v>1.53</v>
      </c>
      <c r="BJ36" s="1">
        <v>37.67</v>
      </c>
      <c r="BK36" s="1">
        <v>35.5</v>
      </c>
      <c r="BL36" s="1">
        <v>94</v>
      </c>
      <c r="BM36" s="1">
        <v>22.67</v>
      </c>
      <c r="BN36" s="1">
        <v>20.5</v>
      </c>
      <c r="BO36" s="1">
        <v>90</v>
      </c>
      <c r="BP36" s="1">
        <v>10</v>
      </c>
      <c r="BQ36" s="1">
        <v>8.67</v>
      </c>
      <c r="BR36" s="1">
        <v>87</v>
      </c>
      <c r="BS36" s="1">
        <v>0.17</v>
      </c>
      <c r="BT36" s="1">
        <v>0</v>
      </c>
      <c r="BU36" s="1">
        <v>3</v>
      </c>
      <c r="BV36" s="1">
        <v>3</v>
      </c>
      <c r="BW36" s="1">
        <v>2</v>
      </c>
      <c r="BX36" s="1">
        <v>0.83</v>
      </c>
      <c r="BY36" s="1">
        <v>46.33</v>
      </c>
      <c r="BZ36" s="1">
        <v>1.17</v>
      </c>
      <c r="CA36" s="1">
        <v>4.83</v>
      </c>
      <c r="CB36" s="1">
        <v>0.83</v>
      </c>
      <c r="CC36" s="1">
        <v>0.17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2.8245122900000021</v>
      </c>
      <c r="CL36" s="1">
        <v>3</v>
      </c>
    </row>
    <row r="37" spans="1:90" x14ac:dyDescent="0.25">
      <c r="A37" s="1" t="s">
        <v>152</v>
      </c>
      <c r="B37" s="1">
        <v>5</v>
      </c>
      <c r="C37" s="1">
        <v>18</v>
      </c>
      <c r="D37" s="1">
        <v>77.28</v>
      </c>
      <c r="E37" s="1">
        <v>0.08</v>
      </c>
      <c r="F37" s="1">
        <v>0.11</v>
      </c>
      <c r="G37" s="1">
        <v>0.2</v>
      </c>
      <c r="H37" s="1">
        <v>5</v>
      </c>
      <c r="I37" s="1">
        <v>1</v>
      </c>
      <c r="J37" s="1">
        <v>0.22</v>
      </c>
      <c r="K37" s="1">
        <v>0.33</v>
      </c>
      <c r="L37" s="1">
        <v>0.67</v>
      </c>
      <c r="M37" s="1">
        <v>0.06</v>
      </c>
      <c r="N37" s="1">
        <v>0</v>
      </c>
      <c r="O37" s="1">
        <v>0.06</v>
      </c>
      <c r="P37" s="1">
        <v>0.06</v>
      </c>
      <c r="Q37" s="1">
        <v>0.11</v>
      </c>
      <c r="R37" s="1">
        <v>0.06</v>
      </c>
      <c r="S37" s="1">
        <v>0.06</v>
      </c>
      <c r="T37" s="1">
        <v>0</v>
      </c>
      <c r="U37" s="1">
        <v>22.78</v>
      </c>
      <c r="V37" s="1">
        <v>17.11</v>
      </c>
      <c r="W37" s="1">
        <v>75</v>
      </c>
      <c r="X37" s="1">
        <v>1.83</v>
      </c>
      <c r="Y37" s="1">
        <v>0.67</v>
      </c>
      <c r="Z37" s="1">
        <v>37</v>
      </c>
      <c r="AA37" s="1">
        <v>0.06</v>
      </c>
      <c r="AB37" s="1">
        <v>0</v>
      </c>
      <c r="AC37" s="1">
        <v>1.22</v>
      </c>
      <c r="AD37" s="1">
        <v>0.22</v>
      </c>
      <c r="AE37" s="1">
        <v>0.14000000000000001</v>
      </c>
      <c r="AF37" s="1">
        <v>0.17</v>
      </c>
      <c r="AG37" s="1">
        <v>0</v>
      </c>
      <c r="AH37" s="1">
        <v>0.11</v>
      </c>
      <c r="AI37" s="1">
        <v>0</v>
      </c>
      <c r="AJ37" s="1">
        <v>0.39</v>
      </c>
      <c r="AK37" s="1">
        <v>8.61</v>
      </c>
      <c r="AL37" s="1">
        <v>21.13</v>
      </c>
      <c r="AM37" s="1">
        <v>17.07</v>
      </c>
      <c r="AN37" s="1">
        <v>0.7</v>
      </c>
      <c r="AO37" s="1">
        <v>3.3</v>
      </c>
      <c r="AP37" s="1">
        <v>12.33</v>
      </c>
      <c r="AQ37" s="1">
        <v>15.83</v>
      </c>
      <c r="AR37" s="1">
        <v>0.44</v>
      </c>
      <c r="AS37" s="1">
        <v>3.67</v>
      </c>
      <c r="AT37" s="1">
        <v>0.89</v>
      </c>
      <c r="AU37" s="1">
        <v>1</v>
      </c>
      <c r="AV37" s="1">
        <v>0.5</v>
      </c>
      <c r="AW37" s="1">
        <v>50</v>
      </c>
      <c r="AX37" s="1">
        <v>6.78</v>
      </c>
      <c r="AY37" s="1">
        <v>0.44</v>
      </c>
      <c r="AZ37" s="1">
        <v>0</v>
      </c>
      <c r="BA37" s="1">
        <v>0.78</v>
      </c>
      <c r="BB37" s="1">
        <v>1.22</v>
      </c>
      <c r="BC37" s="1">
        <v>8.2200000000000006</v>
      </c>
      <c r="BD37" s="1">
        <v>5.67</v>
      </c>
      <c r="BE37" s="1">
        <v>2.94</v>
      </c>
      <c r="BF37" s="1">
        <v>0.5</v>
      </c>
      <c r="BG37" s="1">
        <v>1.39</v>
      </c>
      <c r="BH37" s="1">
        <v>1.22</v>
      </c>
      <c r="BI37" s="1">
        <v>0.95</v>
      </c>
      <c r="BJ37" s="1">
        <v>64.39</v>
      </c>
      <c r="BK37" s="1">
        <v>55.28</v>
      </c>
      <c r="BL37" s="1">
        <v>86</v>
      </c>
      <c r="BM37" s="1">
        <v>44.83</v>
      </c>
      <c r="BN37" s="1">
        <v>36.17</v>
      </c>
      <c r="BO37" s="1">
        <v>81</v>
      </c>
      <c r="BP37" s="1">
        <v>22.78</v>
      </c>
      <c r="BQ37" s="1">
        <v>17.11</v>
      </c>
      <c r="BR37" s="1">
        <v>75</v>
      </c>
      <c r="BS37" s="1">
        <v>0.28000000000000003</v>
      </c>
      <c r="BT37" s="1">
        <v>0.17</v>
      </c>
      <c r="BU37" s="1">
        <v>16</v>
      </c>
      <c r="BV37" s="1">
        <v>2</v>
      </c>
      <c r="BW37" s="1">
        <v>6</v>
      </c>
      <c r="BX37" s="1">
        <v>0.39</v>
      </c>
      <c r="BY37" s="1">
        <v>74.94</v>
      </c>
      <c r="BZ37" s="1">
        <v>1.39</v>
      </c>
      <c r="CA37" s="1">
        <v>9.39</v>
      </c>
      <c r="CB37" s="1">
        <v>4</v>
      </c>
      <c r="CC37" s="1">
        <v>0.11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3.6421015600000013</v>
      </c>
      <c r="CL37" s="1">
        <v>3</v>
      </c>
    </row>
    <row r="38" spans="1:90" x14ac:dyDescent="0.25">
      <c r="A38" s="1" t="s">
        <v>160</v>
      </c>
      <c r="B38" s="1">
        <v>7.6</v>
      </c>
      <c r="C38" s="1">
        <v>14</v>
      </c>
      <c r="D38" s="1">
        <v>76.290000000000006</v>
      </c>
      <c r="E38" s="1">
        <v>0.22</v>
      </c>
      <c r="F38" s="1">
        <v>0.12</v>
      </c>
      <c r="G38" s="1">
        <v>0.5</v>
      </c>
      <c r="H38" s="1">
        <v>4</v>
      </c>
      <c r="I38" s="1">
        <v>1.86</v>
      </c>
      <c r="J38" s="1">
        <v>0.79</v>
      </c>
      <c r="K38" s="1">
        <v>1.64</v>
      </c>
      <c r="L38" s="1">
        <v>0.21</v>
      </c>
      <c r="M38" s="1">
        <v>0.43</v>
      </c>
      <c r="N38" s="1">
        <v>0.14000000000000001</v>
      </c>
      <c r="O38" s="1">
        <v>0.3</v>
      </c>
      <c r="P38" s="1">
        <v>0.3</v>
      </c>
      <c r="Q38" s="1">
        <v>0.14000000000000001</v>
      </c>
      <c r="R38" s="1">
        <v>0.14000000000000001</v>
      </c>
      <c r="S38" s="1">
        <v>0</v>
      </c>
      <c r="T38" s="1">
        <v>7.0000000000000007E-2</v>
      </c>
      <c r="U38" s="1">
        <v>22.5</v>
      </c>
      <c r="V38" s="1">
        <v>19.36</v>
      </c>
      <c r="W38" s="1">
        <v>86</v>
      </c>
      <c r="X38" s="1">
        <v>1.5</v>
      </c>
      <c r="Y38" s="1">
        <v>0.21</v>
      </c>
      <c r="Z38" s="1">
        <v>14</v>
      </c>
      <c r="AA38" s="1">
        <v>0.5</v>
      </c>
      <c r="AB38" s="1">
        <v>0</v>
      </c>
      <c r="AC38" s="1">
        <v>2.21</v>
      </c>
      <c r="AD38" s="1">
        <v>0.14000000000000001</v>
      </c>
      <c r="AE38" s="1">
        <v>0.21</v>
      </c>
      <c r="AF38" s="1">
        <v>0.14000000000000001</v>
      </c>
      <c r="AG38" s="1">
        <v>0</v>
      </c>
      <c r="AH38" s="1">
        <v>7.0000000000000007E-2</v>
      </c>
      <c r="AI38" s="1">
        <v>0</v>
      </c>
      <c r="AJ38" s="1">
        <v>0.71</v>
      </c>
      <c r="AK38" s="1">
        <v>37.93</v>
      </c>
      <c r="AL38" s="1">
        <v>30.09</v>
      </c>
      <c r="AM38" s="1">
        <v>17.239999999999998</v>
      </c>
      <c r="AN38" s="1">
        <v>2.1</v>
      </c>
      <c r="AO38" s="1">
        <v>4.9000000000000004</v>
      </c>
      <c r="AP38" s="1">
        <v>11.14</v>
      </c>
      <c r="AQ38" s="1">
        <v>15</v>
      </c>
      <c r="AR38" s="1">
        <v>0</v>
      </c>
      <c r="AS38" s="1">
        <v>3.71</v>
      </c>
      <c r="AT38" s="1">
        <v>0.21</v>
      </c>
      <c r="AU38" s="1">
        <v>0.71</v>
      </c>
      <c r="AV38" s="1">
        <v>0.64</v>
      </c>
      <c r="AW38" s="1">
        <v>90</v>
      </c>
      <c r="AX38" s="1">
        <v>2.5</v>
      </c>
      <c r="AY38" s="1">
        <v>0.21</v>
      </c>
      <c r="AZ38" s="1">
        <v>7.0000000000000007E-2</v>
      </c>
      <c r="BA38" s="1">
        <v>0.21</v>
      </c>
      <c r="BB38" s="1">
        <v>0.5</v>
      </c>
      <c r="BC38" s="1">
        <v>6.71</v>
      </c>
      <c r="BD38" s="1">
        <v>4.29</v>
      </c>
      <c r="BE38" s="1">
        <v>2.14</v>
      </c>
      <c r="BF38" s="1">
        <v>0.71</v>
      </c>
      <c r="BG38" s="1">
        <v>1</v>
      </c>
      <c r="BH38" s="1">
        <v>0.64</v>
      </c>
      <c r="BI38" s="1">
        <v>0.66</v>
      </c>
      <c r="BJ38" s="1">
        <v>38.29</v>
      </c>
      <c r="BK38" s="1">
        <v>34</v>
      </c>
      <c r="BL38" s="1">
        <v>89</v>
      </c>
      <c r="BM38" s="1">
        <v>33.14</v>
      </c>
      <c r="BN38" s="1">
        <v>28</v>
      </c>
      <c r="BO38" s="1">
        <v>84</v>
      </c>
      <c r="BP38" s="1">
        <v>22.5</v>
      </c>
      <c r="BQ38" s="1">
        <v>19.36</v>
      </c>
      <c r="BR38" s="1">
        <v>86</v>
      </c>
      <c r="BS38" s="1">
        <v>7.0000000000000007E-2</v>
      </c>
      <c r="BT38" s="1">
        <v>7.0000000000000007E-2</v>
      </c>
      <c r="BU38" s="1">
        <v>13</v>
      </c>
      <c r="BV38" s="1">
        <v>1</v>
      </c>
      <c r="BW38" s="1">
        <v>7</v>
      </c>
      <c r="BX38" s="1">
        <v>1.5</v>
      </c>
      <c r="BY38" s="1">
        <v>52.57</v>
      </c>
      <c r="BZ38" s="1">
        <v>7</v>
      </c>
      <c r="CA38" s="1">
        <v>1.5</v>
      </c>
      <c r="CB38" s="1">
        <v>3.07</v>
      </c>
      <c r="CC38" s="1">
        <v>0.56999999999999995</v>
      </c>
      <c r="CD38" s="1">
        <v>0</v>
      </c>
      <c r="CE38" s="1">
        <v>0.14000000000000001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5.3907637400000006</v>
      </c>
      <c r="CL38" s="1">
        <v>3</v>
      </c>
    </row>
    <row r="39" spans="1:90" x14ac:dyDescent="0.25">
      <c r="A39" s="1" t="s">
        <v>234</v>
      </c>
      <c r="B39" s="1">
        <v>8</v>
      </c>
      <c r="C39" s="1">
        <v>13</v>
      </c>
      <c r="D39" s="1">
        <v>70.849999999999994</v>
      </c>
      <c r="E39" s="1">
        <v>0.28999999999999998</v>
      </c>
      <c r="F39" s="1">
        <v>0.28000000000000003</v>
      </c>
      <c r="G39" s="1">
        <v>0.7</v>
      </c>
      <c r="H39" s="1">
        <v>9</v>
      </c>
      <c r="I39" s="1">
        <v>2.08</v>
      </c>
      <c r="J39" s="1">
        <v>1</v>
      </c>
      <c r="K39" s="1">
        <v>1.69</v>
      </c>
      <c r="L39" s="1">
        <v>0.38</v>
      </c>
      <c r="M39" s="1">
        <v>0.46</v>
      </c>
      <c r="N39" s="1">
        <v>0.23</v>
      </c>
      <c r="O39" s="1">
        <v>0.33</v>
      </c>
      <c r="P39" s="1">
        <v>0.33</v>
      </c>
      <c r="Q39" s="1">
        <v>0.38</v>
      </c>
      <c r="R39" s="1">
        <v>0.31</v>
      </c>
      <c r="S39" s="1">
        <v>0.08</v>
      </c>
      <c r="T39" s="1">
        <v>0</v>
      </c>
      <c r="U39" s="1">
        <v>18.23</v>
      </c>
      <c r="V39" s="1">
        <v>15.77</v>
      </c>
      <c r="W39" s="1">
        <v>87</v>
      </c>
      <c r="X39" s="1">
        <v>5.92</v>
      </c>
      <c r="Y39" s="1">
        <v>1.46</v>
      </c>
      <c r="Z39" s="1">
        <v>25</v>
      </c>
      <c r="AA39" s="1">
        <v>3.08</v>
      </c>
      <c r="AB39" s="1">
        <v>0.46</v>
      </c>
      <c r="AC39" s="1">
        <v>1.69</v>
      </c>
      <c r="AD39" s="1">
        <v>0.54</v>
      </c>
      <c r="AE39" s="1">
        <v>0.34</v>
      </c>
      <c r="AF39" s="1">
        <v>0.31</v>
      </c>
      <c r="AG39" s="1">
        <v>0</v>
      </c>
      <c r="AH39" s="1">
        <v>0</v>
      </c>
      <c r="AI39" s="1">
        <v>0</v>
      </c>
      <c r="AJ39" s="1">
        <v>0.38</v>
      </c>
      <c r="AK39" s="1">
        <v>35.92</v>
      </c>
      <c r="AL39" s="1">
        <v>29.15</v>
      </c>
      <c r="AM39" s="1">
        <v>24.25</v>
      </c>
      <c r="AN39" s="1">
        <v>2.7</v>
      </c>
      <c r="AO39" s="1">
        <v>5.3</v>
      </c>
      <c r="AP39" s="1">
        <v>9.77</v>
      </c>
      <c r="AQ39" s="1">
        <v>19.46</v>
      </c>
      <c r="AR39" s="1">
        <v>0.69</v>
      </c>
      <c r="AS39" s="1">
        <v>5.62</v>
      </c>
      <c r="AT39" s="1">
        <v>0.46</v>
      </c>
      <c r="AU39" s="1">
        <v>0.31</v>
      </c>
      <c r="AV39" s="1">
        <v>0.31</v>
      </c>
      <c r="AW39" s="1">
        <v>100</v>
      </c>
      <c r="AX39" s="1">
        <v>2.77</v>
      </c>
      <c r="AY39" s="1">
        <v>0.15</v>
      </c>
      <c r="AZ39" s="1">
        <v>0</v>
      </c>
      <c r="BA39" s="1">
        <v>0.23</v>
      </c>
      <c r="BB39" s="1">
        <v>0.38</v>
      </c>
      <c r="BC39" s="1">
        <v>7.23</v>
      </c>
      <c r="BD39" s="1">
        <v>4.6900000000000004</v>
      </c>
      <c r="BE39" s="1">
        <v>2.77</v>
      </c>
      <c r="BF39" s="1">
        <v>0.46</v>
      </c>
      <c r="BG39" s="1">
        <v>0.69</v>
      </c>
      <c r="BH39" s="1">
        <v>1.08</v>
      </c>
      <c r="BI39" s="1">
        <v>0.87</v>
      </c>
      <c r="BJ39" s="1">
        <v>35.92</v>
      </c>
      <c r="BK39" s="1">
        <v>32.31</v>
      </c>
      <c r="BL39" s="1">
        <v>90</v>
      </c>
      <c r="BM39" s="1">
        <v>34.380000000000003</v>
      </c>
      <c r="BN39" s="1">
        <v>27</v>
      </c>
      <c r="BO39" s="1">
        <v>79</v>
      </c>
      <c r="BP39" s="1">
        <v>18.23</v>
      </c>
      <c r="BQ39" s="1">
        <v>15.77</v>
      </c>
      <c r="BR39" s="1">
        <v>87</v>
      </c>
      <c r="BS39" s="1">
        <v>0.15</v>
      </c>
      <c r="BT39" s="1">
        <v>0.08</v>
      </c>
      <c r="BU39" s="1">
        <v>10</v>
      </c>
      <c r="BV39" s="1">
        <v>3</v>
      </c>
      <c r="BW39" s="1">
        <v>3</v>
      </c>
      <c r="BX39" s="1">
        <v>0.85</v>
      </c>
      <c r="BY39" s="1">
        <v>51.85</v>
      </c>
      <c r="BZ39" s="1">
        <v>4.7699999999999996</v>
      </c>
      <c r="CA39" s="1">
        <v>2.38</v>
      </c>
      <c r="CB39" s="1">
        <v>5.77</v>
      </c>
      <c r="CC39" s="1">
        <v>0.46</v>
      </c>
      <c r="CD39" s="1">
        <v>0</v>
      </c>
      <c r="CE39" s="1">
        <v>2.77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4.9483923599999979</v>
      </c>
      <c r="CL39" s="1">
        <v>3</v>
      </c>
    </row>
    <row r="40" spans="1:90" x14ac:dyDescent="0.25">
      <c r="A40" s="1" t="s">
        <v>196</v>
      </c>
      <c r="B40" s="1">
        <v>7.5</v>
      </c>
      <c r="C40" s="1">
        <v>20</v>
      </c>
      <c r="D40" s="1">
        <v>85.2</v>
      </c>
      <c r="E40" s="1">
        <v>0.21</v>
      </c>
      <c r="F40" s="1">
        <v>0.21</v>
      </c>
      <c r="G40" s="1">
        <v>0.5</v>
      </c>
      <c r="H40" s="1">
        <v>11</v>
      </c>
      <c r="I40" s="1">
        <v>1.3</v>
      </c>
      <c r="J40" s="1">
        <v>0.75</v>
      </c>
      <c r="K40" s="1">
        <v>1.25</v>
      </c>
      <c r="L40" s="1">
        <v>0.05</v>
      </c>
      <c r="M40" s="1">
        <v>0.4</v>
      </c>
      <c r="N40" s="1">
        <v>0.1</v>
      </c>
      <c r="O40" s="1">
        <v>0.27</v>
      </c>
      <c r="P40" s="1">
        <v>0.27</v>
      </c>
      <c r="Q40" s="1">
        <v>0.35</v>
      </c>
      <c r="R40" s="1">
        <v>0.35</v>
      </c>
      <c r="S40" s="1">
        <v>0</v>
      </c>
      <c r="T40" s="1">
        <v>0</v>
      </c>
      <c r="U40" s="1">
        <v>23.6</v>
      </c>
      <c r="V40" s="1">
        <v>19.899999999999999</v>
      </c>
      <c r="W40" s="1">
        <v>84</v>
      </c>
      <c r="X40" s="1">
        <v>1.6</v>
      </c>
      <c r="Y40" s="1">
        <v>0.2</v>
      </c>
      <c r="Z40" s="1">
        <v>13</v>
      </c>
      <c r="AA40" s="1">
        <v>0.6</v>
      </c>
      <c r="AB40" s="1">
        <v>0</v>
      </c>
      <c r="AC40" s="1">
        <v>1.55</v>
      </c>
      <c r="AD40" s="1">
        <v>0.3</v>
      </c>
      <c r="AE40" s="1">
        <v>0.23</v>
      </c>
      <c r="AF40" s="1">
        <v>0.2</v>
      </c>
      <c r="AG40" s="1">
        <v>0</v>
      </c>
      <c r="AH40" s="1">
        <v>0.25</v>
      </c>
      <c r="AI40" s="1">
        <v>0</v>
      </c>
      <c r="AJ40" s="1">
        <v>0.5</v>
      </c>
      <c r="AK40" s="1">
        <v>29.95</v>
      </c>
      <c r="AL40" s="1">
        <v>24.15</v>
      </c>
      <c r="AM40" s="1">
        <v>24.38</v>
      </c>
      <c r="AN40" s="1">
        <v>2</v>
      </c>
      <c r="AO40" s="1">
        <v>4.7</v>
      </c>
      <c r="AP40" s="1">
        <v>13.75</v>
      </c>
      <c r="AQ40" s="1">
        <v>21.85</v>
      </c>
      <c r="AR40" s="1">
        <v>0.65</v>
      </c>
      <c r="AS40" s="1">
        <v>5.15</v>
      </c>
      <c r="AT40" s="1">
        <v>0.6</v>
      </c>
      <c r="AU40" s="1">
        <v>1.7</v>
      </c>
      <c r="AV40" s="1">
        <v>0.95</v>
      </c>
      <c r="AW40" s="1">
        <v>56</v>
      </c>
      <c r="AX40" s="1">
        <v>4.3499999999999996</v>
      </c>
      <c r="AY40" s="1">
        <v>0.55000000000000004</v>
      </c>
      <c r="AZ40" s="1">
        <v>0.05</v>
      </c>
      <c r="BA40" s="1">
        <v>0.5</v>
      </c>
      <c r="BB40" s="1">
        <v>1.1000000000000001</v>
      </c>
      <c r="BC40" s="1">
        <v>6.4</v>
      </c>
      <c r="BD40" s="1">
        <v>4.25</v>
      </c>
      <c r="BE40" s="1">
        <v>2.2999999999999998</v>
      </c>
      <c r="BF40" s="1">
        <v>0.5</v>
      </c>
      <c r="BG40" s="1">
        <v>0.95</v>
      </c>
      <c r="BH40" s="1">
        <v>0.85</v>
      </c>
      <c r="BI40" s="1">
        <v>0.72</v>
      </c>
      <c r="BJ40" s="1">
        <v>56.6</v>
      </c>
      <c r="BK40" s="1">
        <v>50.4</v>
      </c>
      <c r="BL40" s="1">
        <v>89</v>
      </c>
      <c r="BM40" s="1">
        <v>40.200000000000003</v>
      </c>
      <c r="BN40" s="1">
        <v>34.25</v>
      </c>
      <c r="BO40" s="1">
        <v>85</v>
      </c>
      <c r="BP40" s="1">
        <v>23.6</v>
      </c>
      <c r="BQ40" s="1">
        <v>19.899999999999999</v>
      </c>
      <c r="BR40" s="1">
        <v>84</v>
      </c>
      <c r="BS40" s="1">
        <v>0.15</v>
      </c>
      <c r="BT40" s="1">
        <v>0.1</v>
      </c>
      <c r="BU40" s="1">
        <v>20</v>
      </c>
      <c r="BV40" s="1">
        <v>0</v>
      </c>
      <c r="BW40" s="1">
        <v>4</v>
      </c>
      <c r="BX40" s="1">
        <v>1.7</v>
      </c>
      <c r="BY40" s="1">
        <v>72.25</v>
      </c>
      <c r="BZ40" s="1">
        <v>5.65</v>
      </c>
      <c r="CA40" s="1">
        <v>3.85</v>
      </c>
      <c r="CB40" s="1">
        <v>2.8</v>
      </c>
      <c r="CC40" s="1">
        <v>0.3</v>
      </c>
      <c r="CD40" s="1">
        <v>0.05</v>
      </c>
      <c r="CE40" s="1">
        <v>0.05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5.0841388000000016</v>
      </c>
      <c r="CL40" s="1">
        <v>3</v>
      </c>
    </row>
    <row r="41" spans="1:90" x14ac:dyDescent="0.25">
      <c r="A41" s="1" t="s">
        <v>122</v>
      </c>
      <c r="B41" s="1">
        <v>5.4</v>
      </c>
      <c r="C41" s="1">
        <v>5</v>
      </c>
      <c r="D41" s="1">
        <v>87.6</v>
      </c>
      <c r="E41" s="1">
        <v>0.13</v>
      </c>
      <c r="F41" s="1">
        <v>0.33</v>
      </c>
      <c r="G41" s="1">
        <v>0.2</v>
      </c>
      <c r="H41" s="1">
        <v>2</v>
      </c>
      <c r="I41" s="1">
        <v>1.6</v>
      </c>
      <c r="J41" s="1">
        <v>0.6</v>
      </c>
      <c r="K41" s="1">
        <v>0.4</v>
      </c>
      <c r="L41" s="1">
        <v>1.4</v>
      </c>
      <c r="M41" s="1">
        <v>0</v>
      </c>
      <c r="N41" s="1">
        <v>0</v>
      </c>
      <c r="O41" s="1">
        <v>0.11</v>
      </c>
      <c r="P41" s="1">
        <v>0.11</v>
      </c>
      <c r="Q41" s="1">
        <v>0.2</v>
      </c>
      <c r="R41" s="1">
        <v>0.2</v>
      </c>
      <c r="S41" s="1">
        <v>0.2</v>
      </c>
      <c r="T41" s="1">
        <v>0</v>
      </c>
      <c r="U41" s="1">
        <v>14.4</v>
      </c>
      <c r="V41" s="1">
        <v>11.8</v>
      </c>
      <c r="W41" s="1">
        <v>82</v>
      </c>
      <c r="X41" s="1">
        <v>0.2</v>
      </c>
      <c r="Y41" s="1">
        <v>0.2</v>
      </c>
      <c r="Z41" s="1">
        <v>100</v>
      </c>
      <c r="AA41" s="1">
        <v>0</v>
      </c>
      <c r="AB41" s="1">
        <v>0</v>
      </c>
      <c r="AC41" s="1">
        <v>1</v>
      </c>
      <c r="AD41" s="1">
        <v>0</v>
      </c>
      <c r="AE41" s="1">
        <v>7.0000000000000007E-2</v>
      </c>
      <c r="AF41" s="1">
        <v>0.2</v>
      </c>
      <c r="AG41" s="1">
        <v>0</v>
      </c>
      <c r="AH41" s="1">
        <v>0.4</v>
      </c>
      <c r="AI41" s="1">
        <v>0</v>
      </c>
      <c r="AJ41" s="1">
        <v>0.4</v>
      </c>
      <c r="AK41" s="1">
        <v>19</v>
      </c>
      <c r="AL41" s="1">
        <v>14.32</v>
      </c>
      <c r="AM41" s="1">
        <v>22.88</v>
      </c>
      <c r="AN41" s="1">
        <v>0.8</v>
      </c>
      <c r="AO41" s="1">
        <v>3.1</v>
      </c>
      <c r="AP41" s="1">
        <v>9.8000000000000007</v>
      </c>
      <c r="AQ41" s="1">
        <v>15.2</v>
      </c>
      <c r="AR41" s="1">
        <v>0.4</v>
      </c>
      <c r="AS41" s="1">
        <v>4</v>
      </c>
      <c r="AT41" s="1">
        <v>0.6</v>
      </c>
      <c r="AU41" s="1">
        <v>2.2000000000000002</v>
      </c>
      <c r="AV41" s="1">
        <v>0.6</v>
      </c>
      <c r="AW41" s="1">
        <v>27</v>
      </c>
      <c r="AX41" s="1">
        <v>7.4</v>
      </c>
      <c r="AY41" s="1">
        <v>1.2</v>
      </c>
      <c r="AZ41" s="1">
        <v>0.4</v>
      </c>
      <c r="BA41" s="1">
        <v>1</v>
      </c>
      <c r="BB41" s="1">
        <v>2.6</v>
      </c>
      <c r="BC41" s="1">
        <v>12.2</v>
      </c>
      <c r="BD41" s="1">
        <v>6.8</v>
      </c>
      <c r="BE41" s="1">
        <v>4.8</v>
      </c>
      <c r="BF41" s="1">
        <v>1.8</v>
      </c>
      <c r="BG41" s="1">
        <v>3</v>
      </c>
      <c r="BH41" s="1">
        <v>1.2</v>
      </c>
      <c r="BI41" s="1">
        <v>1.21</v>
      </c>
      <c r="BJ41" s="1">
        <v>51.4</v>
      </c>
      <c r="BK41" s="1">
        <v>42.4</v>
      </c>
      <c r="BL41" s="1">
        <v>82</v>
      </c>
      <c r="BM41" s="1">
        <v>32.200000000000003</v>
      </c>
      <c r="BN41" s="1">
        <v>27.2</v>
      </c>
      <c r="BO41" s="1">
        <v>84</v>
      </c>
      <c r="BP41" s="1">
        <v>14.4</v>
      </c>
      <c r="BQ41" s="1">
        <v>11.8</v>
      </c>
      <c r="BR41" s="1">
        <v>82</v>
      </c>
      <c r="BS41" s="1">
        <v>0</v>
      </c>
      <c r="BT41" s="1">
        <v>0</v>
      </c>
      <c r="BU41" s="1">
        <v>5</v>
      </c>
      <c r="BV41" s="1">
        <v>0</v>
      </c>
      <c r="BW41" s="1">
        <v>1</v>
      </c>
      <c r="BX41" s="1">
        <v>0.6</v>
      </c>
      <c r="BY41" s="1">
        <v>65.8</v>
      </c>
      <c r="BZ41" s="1">
        <v>1</v>
      </c>
      <c r="CA41" s="1">
        <v>7</v>
      </c>
      <c r="CB41" s="1">
        <v>1</v>
      </c>
      <c r="CC41" s="1">
        <v>0.4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5.1122446100000003</v>
      </c>
      <c r="CL41" s="1">
        <v>3</v>
      </c>
    </row>
    <row r="42" spans="1:90" x14ac:dyDescent="0.25">
      <c r="A42" s="1" t="s">
        <v>221</v>
      </c>
      <c r="B42" s="1">
        <v>5.7</v>
      </c>
      <c r="C42" s="1">
        <v>10</v>
      </c>
      <c r="D42" s="1">
        <v>29.4</v>
      </c>
      <c r="E42" s="1">
        <v>0.05</v>
      </c>
      <c r="F42" s="1">
        <v>0.06</v>
      </c>
      <c r="G42" s="1">
        <v>0.1</v>
      </c>
      <c r="H42" s="1">
        <v>1</v>
      </c>
      <c r="I42" s="1">
        <v>0.4</v>
      </c>
      <c r="J42" s="1">
        <v>0.2</v>
      </c>
      <c r="K42" s="1">
        <v>0.2</v>
      </c>
      <c r="L42" s="1">
        <v>0.2</v>
      </c>
      <c r="M42" s="1">
        <v>0.1</v>
      </c>
      <c r="N42" s="1">
        <v>0</v>
      </c>
      <c r="O42" s="1">
        <v>0.06</v>
      </c>
      <c r="P42" s="1">
        <v>0.06</v>
      </c>
      <c r="Q42" s="1">
        <v>0.1</v>
      </c>
      <c r="R42" s="1">
        <v>0.1</v>
      </c>
      <c r="S42" s="1">
        <v>0</v>
      </c>
      <c r="T42" s="1">
        <v>0</v>
      </c>
      <c r="U42" s="1">
        <v>4.7</v>
      </c>
      <c r="V42" s="1">
        <v>3.9</v>
      </c>
      <c r="W42" s="1">
        <v>83</v>
      </c>
      <c r="X42" s="1">
        <v>0.6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0.03</v>
      </c>
      <c r="AF42" s="1">
        <v>0</v>
      </c>
      <c r="AG42" s="1">
        <v>0</v>
      </c>
      <c r="AH42" s="1">
        <v>0</v>
      </c>
      <c r="AI42" s="1">
        <v>0</v>
      </c>
      <c r="AJ42" s="1">
        <v>0.1</v>
      </c>
      <c r="AK42" s="1">
        <v>6.2</v>
      </c>
      <c r="AL42" s="1">
        <v>6.86</v>
      </c>
      <c r="AM42" s="1">
        <v>6.74</v>
      </c>
      <c r="AN42" s="1">
        <v>0.4</v>
      </c>
      <c r="AO42" s="1">
        <v>2.2999999999999998</v>
      </c>
      <c r="AP42" s="1">
        <v>4.7</v>
      </c>
      <c r="AQ42" s="1">
        <v>6.5</v>
      </c>
      <c r="AR42" s="1">
        <v>0</v>
      </c>
      <c r="AS42" s="1">
        <v>1.8</v>
      </c>
      <c r="AT42" s="1">
        <v>0.4</v>
      </c>
      <c r="AU42" s="1">
        <v>0.8</v>
      </c>
      <c r="AV42" s="1">
        <v>0.6</v>
      </c>
      <c r="AW42" s="1">
        <v>75</v>
      </c>
      <c r="AX42" s="1">
        <v>2</v>
      </c>
      <c r="AY42" s="1">
        <v>0.1</v>
      </c>
      <c r="AZ42" s="1">
        <v>0</v>
      </c>
      <c r="BA42" s="1">
        <v>0.1</v>
      </c>
      <c r="BB42" s="1">
        <v>0.2</v>
      </c>
      <c r="BC42" s="1">
        <v>13</v>
      </c>
      <c r="BD42" s="1">
        <v>8.3000000000000007</v>
      </c>
      <c r="BE42" s="1">
        <v>4.7</v>
      </c>
      <c r="BF42" s="1">
        <v>0.8</v>
      </c>
      <c r="BG42" s="1">
        <v>2.5</v>
      </c>
      <c r="BH42" s="1">
        <v>1.4</v>
      </c>
      <c r="BI42" s="1">
        <v>1.31</v>
      </c>
      <c r="BJ42" s="1">
        <v>11.5</v>
      </c>
      <c r="BK42" s="1">
        <v>9.6999999999999993</v>
      </c>
      <c r="BL42" s="1">
        <v>84</v>
      </c>
      <c r="BM42" s="1">
        <v>8.1999999999999993</v>
      </c>
      <c r="BN42" s="1">
        <v>6.6</v>
      </c>
      <c r="BO42" s="1">
        <v>80</v>
      </c>
      <c r="BP42" s="1">
        <v>4.7</v>
      </c>
      <c r="BQ42" s="1">
        <v>3.9</v>
      </c>
      <c r="BR42" s="1">
        <v>83</v>
      </c>
      <c r="BS42" s="1">
        <v>0</v>
      </c>
      <c r="BT42" s="1">
        <v>0</v>
      </c>
      <c r="BU42" s="1">
        <v>3</v>
      </c>
      <c r="BV42" s="1">
        <v>7</v>
      </c>
      <c r="BW42" s="1">
        <v>3</v>
      </c>
      <c r="BX42" s="1">
        <v>0.7</v>
      </c>
      <c r="BY42" s="1">
        <v>18.100000000000001</v>
      </c>
      <c r="BZ42" s="1">
        <v>1.5</v>
      </c>
      <c r="CA42" s="1">
        <v>0.7</v>
      </c>
      <c r="CB42" s="1">
        <v>0.6</v>
      </c>
      <c r="CC42" s="1">
        <v>0.2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3.7801552000000012</v>
      </c>
      <c r="CL42" s="1">
        <v>2</v>
      </c>
    </row>
    <row r="43" spans="1:90" x14ac:dyDescent="0.25">
      <c r="A43" s="1" t="s">
        <v>75</v>
      </c>
      <c r="B43" s="1">
        <v>6.4</v>
      </c>
      <c r="C43" s="1">
        <v>14</v>
      </c>
      <c r="D43" s="1">
        <v>83.71</v>
      </c>
      <c r="E43" s="1">
        <v>0.28999999999999998</v>
      </c>
      <c r="F43" s="1">
        <v>0.28999999999999998</v>
      </c>
      <c r="G43" s="1">
        <v>0.4</v>
      </c>
      <c r="H43" s="1">
        <v>7</v>
      </c>
      <c r="I43" s="1">
        <v>2.0699999999999998</v>
      </c>
      <c r="J43" s="1">
        <v>0.71</v>
      </c>
      <c r="K43" s="1">
        <v>0.71</v>
      </c>
      <c r="L43" s="1">
        <v>1.36</v>
      </c>
      <c r="M43" s="1">
        <v>0.28999999999999998</v>
      </c>
      <c r="N43" s="1">
        <v>0</v>
      </c>
      <c r="O43" s="1">
        <v>0.17</v>
      </c>
      <c r="P43" s="1">
        <v>0.23</v>
      </c>
      <c r="Q43" s="1">
        <v>0.36</v>
      </c>
      <c r="R43" s="1">
        <v>0.28999999999999998</v>
      </c>
      <c r="S43" s="1">
        <v>7.0000000000000007E-2</v>
      </c>
      <c r="T43" s="1">
        <v>0</v>
      </c>
      <c r="U43" s="1">
        <v>14.5</v>
      </c>
      <c r="V43" s="1">
        <v>10.07</v>
      </c>
      <c r="W43" s="1">
        <v>69</v>
      </c>
      <c r="X43" s="1">
        <v>2.36</v>
      </c>
      <c r="Y43" s="1">
        <v>0.64</v>
      </c>
      <c r="Z43" s="1">
        <v>27</v>
      </c>
      <c r="AA43" s="1">
        <v>1.43</v>
      </c>
      <c r="AB43" s="1">
        <v>0.36</v>
      </c>
      <c r="AC43" s="1">
        <v>1.64</v>
      </c>
      <c r="AD43" s="1">
        <v>0.28999999999999998</v>
      </c>
      <c r="AE43" s="1">
        <v>0.2</v>
      </c>
      <c r="AF43" s="1">
        <v>0.14000000000000001</v>
      </c>
      <c r="AG43" s="1">
        <v>0</v>
      </c>
      <c r="AH43" s="1">
        <v>7.0000000000000007E-2</v>
      </c>
      <c r="AI43" s="1">
        <v>0</v>
      </c>
      <c r="AJ43" s="1">
        <v>0.14000000000000001</v>
      </c>
      <c r="AK43" s="1">
        <v>17</v>
      </c>
      <c r="AL43" s="1">
        <v>24.74</v>
      </c>
      <c r="AM43" s="1">
        <v>30.64</v>
      </c>
      <c r="AN43" s="1">
        <v>1.7</v>
      </c>
      <c r="AO43" s="1">
        <v>4.4000000000000004</v>
      </c>
      <c r="AP43" s="1">
        <v>13.79</v>
      </c>
      <c r="AQ43" s="1">
        <v>21.5</v>
      </c>
      <c r="AR43" s="1">
        <v>0.79</v>
      </c>
      <c r="AS43" s="1">
        <v>5</v>
      </c>
      <c r="AT43" s="1">
        <v>1.64</v>
      </c>
      <c r="AU43" s="1">
        <v>1.79</v>
      </c>
      <c r="AV43" s="1">
        <v>1.1399999999999999</v>
      </c>
      <c r="AW43" s="1">
        <v>64</v>
      </c>
      <c r="AX43" s="1">
        <v>5.5</v>
      </c>
      <c r="AY43" s="1">
        <v>1.43</v>
      </c>
      <c r="AZ43" s="1">
        <v>0.56999999999999995</v>
      </c>
      <c r="BA43" s="1">
        <v>0.56999999999999995</v>
      </c>
      <c r="BB43" s="1">
        <v>2.57</v>
      </c>
      <c r="BC43" s="1">
        <v>16</v>
      </c>
      <c r="BD43" s="1">
        <v>10.64</v>
      </c>
      <c r="BE43" s="1">
        <v>5.07</v>
      </c>
      <c r="BF43" s="1">
        <v>1</v>
      </c>
      <c r="BG43" s="1">
        <v>3.07</v>
      </c>
      <c r="BH43" s="1">
        <v>1.86</v>
      </c>
      <c r="BI43" s="1">
        <v>1.67</v>
      </c>
      <c r="BJ43" s="1">
        <v>52.43</v>
      </c>
      <c r="BK43" s="1">
        <v>44.14</v>
      </c>
      <c r="BL43" s="1">
        <v>84</v>
      </c>
      <c r="BM43" s="1">
        <v>32.07</v>
      </c>
      <c r="BN43" s="1">
        <v>24.14</v>
      </c>
      <c r="BO43" s="1">
        <v>75</v>
      </c>
      <c r="BP43" s="1">
        <v>14.5</v>
      </c>
      <c r="BQ43" s="1">
        <v>10.07</v>
      </c>
      <c r="BR43" s="1">
        <v>69</v>
      </c>
      <c r="BS43" s="1">
        <v>0.64</v>
      </c>
      <c r="BT43" s="1">
        <v>0.28999999999999998</v>
      </c>
      <c r="BU43" s="1">
        <v>13</v>
      </c>
      <c r="BV43" s="1">
        <v>1</v>
      </c>
      <c r="BW43" s="1">
        <v>2</v>
      </c>
      <c r="BX43" s="1">
        <v>0.71</v>
      </c>
      <c r="BY43" s="1">
        <v>69</v>
      </c>
      <c r="BZ43" s="1">
        <v>1.21</v>
      </c>
      <c r="CA43" s="1">
        <v>7.07</v>
      </c>
      <c r="CB43" s="1">
        <v>4.29</v>
      </c>
      <c r="CC43" s="1">
        <v>7.0000000000000007E-2</v>
      </c>
      <c r="CD43" s="1">
        <v>0</v>
      </c>
      <c r="CE43" s="1">
        <v>1.1399999999999999</v>
      </c>
      <c r="CF43" s="1">
        <v>7.0000000000000007E-2</v>
      </c>
      <c r="CG43" s="1">
        <v>0</v>
      </c>
      <c r="CH43" s="1">
        <v>0</v>
      </c>
      <c r="CI43" s="1">
        <v>7.0000000000000007E-2</v>
      </c>
      <c r="CJ43" s="1">
        <v>7.0000000000000007E-2</v>
      </c>
      <c r="CK43" s="1">
        <f t="shared" si="0"/>
        <v>4.2753027200000018</v>
      </c>
      <c r="CL43" s="1">
        <v>2</v>
      </c>
    </row>
    <row r="44" spans="1:90" x14ac:dyDescent="0.25">
      <c r="A44" s="1" t="s">
        <v>77</v>
      </c>
      <c r="B44" s="1">
        <v>4.7</v>
      </c>
      <c r="C44" s="1">
        <v>9</v>
      </c>
      <c r="D44" s="1">
        <v>57.78</v>
      </c>
      <c r="E44" s="1">
        <v>0.14000000000000001</v>
      </c>
      <c r="F44" s="1">
        <v>0</v>
      </c>
      <c r="G44" s="1">
        <v>0.2</v>
      </c>
      <c r="H44" s="1">
        <v>0</v>
      </c>
      <c r="I44" s="1">
        <v>1.1100000000000001</v>
      </c>
      <c r="J44" s="1">
        <v>0.44</v>
      </c>
      <c r="K44" s="1">
        <v>0.44</v>
      </c>
      <c r="L44" s="1">
        <v>0.67</v>
      </c>
      <c r="M44" s="1">
        <v>0.11</v>
      </c>
      <c r="N44" s="1">
        <v>0.11</v>
      </c>
      <c r="O44" s="1">
        <v>0.11</v>
      </c>
      <c r="P44" s="1">
        <v>0.11</v>
      </c>
      <c r="Q44" s="1">
        <v>0</v>
      </c>
      <c r="R44" s="1">
        <v>0</v>
      </c>
      <c r="S44" s="1">
        <v>0</v>
      </c>
      <c r="T44" s="1">
        <v>0</v>
      </c>
      <c r="U44" s="1">
        <v>6.67</v>
      </c>
      <c r="V44" s="1">
        <v>3.44</v>
      </c>
      <c r="W44" s="1">
        <v>52</v>
      </c>
      <c r="X44" s="1">
        <v>1</v>
      </c>
      <c r="Y44" s="1">
        <v>0.33</v>
      </c>
      <c r="Z44" s="1">
        <v>33</v>
      </c>
      <c r="AA44" s="1">
        <v>0.22</v>
      </c>
      <c r="AB44" s="1">
        <v>0</v>
      </c>
      <c r="AC44" s="1">
        <v>0.56000000000000005</v>
      </c>
      <c r="AD44" s="1">
        <v>0.11</v>
      </c>
      <c r="AE44" s="1">
        <v>0.09</v>
      </c>
      <c r="AF44" s="1">
        <v>0</v>
      </c>
      <c r="AG44" s="1">
        <v>0</v>
      </c>
      <c r="AH44" s="1">
        <v>0.11</v>
      </c>
      <c r="AI44" s="1">
        <v>0</v>
      </c>
      <c r="AJ44" s="1">
        <v>0.11</v>
      </c>
      <c r="AK44" s="1">
        <v>11.67</v>
      </c>
      <c r="AL44" s="1">
        <v>8.51</v>
      </c>
      <c r="AM44" s="1">
        <v>4.22</v>
      </c>
      <c r="AN44" s="1">
        <v>0.8</v>
      </c>
      <c r="AO44" s="1">
        <v>3</v>
      </c>
      <c r="AP44" s="1">
        <v>4.8899999999999997</v>
      </c>
      <c r="AQ44" s="1">
        <v>4.8899999999999997</v>
      </c>
      <c r="AR44" s="1">
        <v>0</v>
      </c>
      <c r="AS44" s="1">
        <v>1.67</v>
      </c>
      <c r="AT44" s="1">
        <v>1.22</v>
      </c>
      <c r="AU44" s="1">
        <v>0.78</v>
      </c>
      <c r="AV44" s="1">
        <v>0.67</v>
      </c>
      <c r="AW44" s="1">
        <v>86</v>
      </c>
      <c r="AX44" s="1">
        <v>4.22</v>
      </c>
      <c r="AY44" s="1">
        <v>0.33</v>
      </c>
      <c r="AZ44" s="1">
        <v>0</v>
      </c>
      <c r="BA44" s="1">
        <v>0.33</v>
      </c>
      <c r="BB44" s="1">
        <v>0.67</v>
      </c>
      <c r="BC44" s="1">
        <v>12.78</v>
      </c>
      <c r="BD44" s="1">
        <v>9.44</v>
      </c>
      <c r="BE44" s="1">
        <v>5.1100000000000003</v>
      </c>
      <c r="BF44" s="1">
        <v>0.56000000000000005</v>
      </c>
      <c r="BG44" s="1">
        <v>1.78</v>
      </c>
      <c r="BH44" s="1">
        <v>2.89</v>
      </c>
      <c r="BI44" s="1">
        <v>1.85</v>
      </c>
      <c r="BJ44" s="1">
        <v>12.56</v>
      </c>
      <c r="BK44" s="1">
        <v>7.56</v>
      </c>
      <c r="BL44" s="1">
        <v>60</v>
      </c>
      <c r="BM44" s="1">
        <v>11.56</v>
      </c>
      <c r="BN44" s="1">
        <v>6.44</v>
      </c>
      <c r="BO44" s="1">
        <v>56</v>
      </c>
      <c r="BP44" s="1">
        <v>6.67</v>
      </c>
      <c r="BQ44" s="1">
        <v>3.44</v>
      </c>
      <c r="BR44" s="1">
        <v>52</v>
      </c>
      <c r="BS44" s="1">
        <v>0.11</v>
      </c>
      <c r="BT44" s="1">
        <v>0</v>
      </c>
      <c r="BU44" s="1">
        <v>6</v>
      </c>
      <c r="BV44" s="1">
        <v>3</v>
      </c>
      <c r="BW44" s="1">
        <v>5</v>
      </c>
      <c r="BX44" s="1">
        <v>1</v>
      </c>
      <c r="BY44" s="1">
        <v>26.33</v>
      </c>
      <c r="BZ44" s="1">
        <v>1.78</v>
      </c>
      <c r="CA44" s="1">
        <v>1.1100000000000001</v>
      </c>
      <c r="CB44" s="1">
        <v>1.78</v>
      </c>
      <c r="CC44" s="1">
        <v>0.44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3.0779670299999999</v>
      </c>
      <c r="CL44" s="1">
        <v>2</v>
      </c>
    </row>
    <row r="45" spans="1:90" x14ac:dyDescent="0.25">
      <c r="A45" s="1" t="s">
        <v>95</v>
      </c>
      <c r="B45" s="1">
        <v>4.5</v>
      </c>
      <c r="C45" s="1">
        <v>18</v>
      </c>
      <c r="D45" s="1">
        <v>86.22</v>
      </c>
      <c r="E45" s="1">
        <v>0.05</v>
      </c>
      <c r="F45" s="1">
        <v>0.04</v>
      </c>
      <c r="G45" s="1">
        <v>0.1</v>
      </c>
      <c r="H45" s="1">
        <v>1</v>
      </c>
      <c r="I45" s="1">
        <v>0.61</v>
      </c>
      <c r="J45" s="1">
        <v>0</v>
      </c>
      <c r="K45" s="1">
        <v>0.17</v>
      </c>
      <c r="L45" s="1">
        <v>0.44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14.22</v>
      </c>
      <c r="V45" s="1">
        <v>9.7799999999999994</v>
      </c>
      <c r="W45" s="1">
        <v>69</v>
      </c>
      <c r="X45" s="1">
        <v>0.44</v>
      </c>
      <c r="Y45" s="1">
        <v>0.06</v>
      </c>
      <c r="Z45" s="1">
        <v>14</v>
      </c>
      <c r="AA45" s="1">
        <v>0</v>
      </c>
      <c r="AB45" s="1">
        <v>0.06</v>
      </c>
      <c r="AC45" s="1">
        <v>0.83</v>
      </c>
      <c r="AD45" s="1">
        <v>0.06</v>
      </c>
      <c r="AE45" s="1">
        <v>0.06</v>
      </c>
      <c r="AF45" s="1">
        <v>0.06</v>
      </c>
      <c r="AG45" s="1">
        <v>0</v>
      </c>
      <c r="AH45" s="1">
        <v>0.28000000000000003</v>
      </c>
      <c r="AI45" s="1">
        <v>0</v>
      </c>
      <c r="AJ45" s="1">
        <v>0.22</v>
      </c>
      <c r="AK45" s="1">
        <v>5.5</v>
      </c>
      <c r="AL45" s="1">
        <v>12.63</v>
      </c>
      <c r="AM45" s="1">
        <v>13.72</v>
      </c>
      <c r="AN45" s="1">
        <v>0.2</v>
      </c>
      <c r="AO45" s="1">
        <v>2.6</v>
      </c>
      <c r="AP45" s="1">
        <v>12.17</v>
      </c>
      <c r="AQ45" s="1">
        <v>12.67</v>
      </c>
      <c r="AR45" s="1">
        <v>0</v>
      </c>
      <c r="AS45" s="1">
        <v>2.06</v>
      </c>
      <c r="AT45" s="1">
        <v>1.28</v>
      </c>
      <c r="AU45" s="1">
        <v>2.56</v>
      </c>
      <c r="AV45" s="1">
        <v>1.44</v>
      </c>
      <c r="AW45" s="1">
        <v>56</v>
      </c>
      <c r="AX45" s="1">
        <v>7.5</v>
      </c>
      <c r="AY45" s="1">
        <v>1.78</v>
      </c>
      <c r="AZ45" s="1">
        <v>0.22</v>
      </c>
      <c r="BA45" s="1">
        <v>1.33</v>
      </c>
      <c r="BB45" s="1">
        <v>3.33</v>
      </c>
      <c r="BC45" s="1">
        <v>11.72</v>
      </c>
      <c r="BD45" s="1">
        <v>7.72</v>
      </c>
      <c r="BE45" s="1">
        <v>4.33</v>
      </c>
      <c r="BF45" s="1">
        <v>0.89</v>
      </c>
      <c r="BG45" s="1">
        <v>2.11</v>
      </c>
      <c r="BH45" s="1">
        <v>2</v>
      </c>
      <c r="BI45" s="1">
        <v>1.43</v>
      </c>
      <c r="BJ45" s="1">
        <v>49.56</v>
      </c>
      <c r="BK45" s="1">
        <v>39.83</v>
      </c>
      <c r="BL45" s="1">
        <v>80</v>
      </c>
      <c r="BM45" s="1">
        <v>28.17</v>
      </c>
      <c r="BN45" s="1">
        <v>20.72</v>
      </c>
      <c r="BO45" s="1">
        <v>74</v>
      </c>
      <c r="BP45" s="1">
        <v>14.22</v>
      </c>
      <c r="BQ45" s="1">
        <v>9.7799999999999994</v>
      </c>
      <c r="BR45" s="1">
        <v>69</v>
      </c>
      <c r="BS45" s="1">
        <v>0.28000000000000003</v>
      </c>
      <c r="BT45" s="1">
        <v>0.22</v>
      </c>
      <c r="BU45" s="1">
        <v>18</v>
      </c>
      <c r="BV45" s="1">
        <v>0</v>
      </c>
      <c r="BW45" s="1">
        <v>6</v>
      </c>
      <c r="BX45" s="1">
        <v>0.78</v>
      </c>
      <c r="BY45" s="1">
        <v>62.67</v>
      </c>
      <c r="BZ45" s="1">
        <v>1.06</v>
      </c>
      <c r="CA45" s="1">
        <v>7.06</v>
      </c>
      <c r="CB45" s="1">
        <v>1.83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3.1698670200000012</v>
      </c>
      <c r="CL45" s="1">
        <v>2</v>
      </c>
    </row>
    <row r="46" spans="1:90" x14ac:dyDescent="0.25">
      <c r="A46" s="1" t="s">
        <v>99</v>
      </c>
      <c r="B46" s="1">
        <v>5.0999999999999996</v>
      </c>
      <c r="C46" s="1">
        <v>20</v>
      </c>
      <c r="D46" s="1">
        <v>90</v>
      </c>
      <c r="E46" s="1">
        <v>0.08</v>
      </c>
      <c r="F46" s="1">
        <v>0.14000000000000001</v>
      </c>
      <c r="G46" s="1">
        <v>0.1</v>
      </c>
      <c r="H46" s="1">
        <v>5</v>
      </c>
      <c r="I46" s="1">
        <v>0.7</v>
      </c>
      <c r="J46" s="1">
        <v>0.25</v>
      </c>
      <c r="K46" s="1">
        <v>0.05</v>
      </c>
      <c r="L46" s="1">
        <v>0.65</v>
      </c>
      <c r="M46" s="1">
        <v>0</v>
      </c>
      <c r="N46" s="1">
        <v>0.05</v>
      </c>
      <c r="O46" s="1">
        <v>0.05</v>
      </c>
      <c r="P46" s="1">
        <v>0.05</v>
      </c>
      <c r="Q46" s="1">
        <v>0.05</v>
      </c>
      <c r="R46" s="1">
        <v>0</v>
      </c>
      <c r="S46" s="1">
        <v>0.05</v>
      </c>
      <c r="T46" s="1">
        <v>0</v>
      </c>
      <c r="U46" s="1">
        <v>16.05</v>
      </c>
      <c r="V46" s="1">
        <v>13.9</v>
      </c>
      <c r="W46" s="1">
        <v>87</v>
      </c>
      <c r="X46" s="1">
        <v>0.8</v>
      </c>
      <c r="Y46" s="1">
        <v>0.1</v>
      </c>
      <c r="Z46" s="1">
        <v>13</v>
      </c>
      <c r="AA46" s="1">
        <v>0</v>
      </c>
      <c r="AB46" s="1">
        <v>0.15</v>
      </c>
      <c r="AC46" s="1">
        <v>0.85</v>
      </c>
      <c r="AD46" s="1">
        <v>0.1</v>
      </c>
      <c r="AE46" s="1">
        <v>0.08</v>
      </c>
      <c r="AF46" s="1">
        <v>0.2</v>
      </c>
      <c r="AG46" s="1">
        <v>0</v>
      </c>
      <c r="AH46" s="1">
        <v>0.25</v>
      </c>
      <c r="AI46" s="1">
        <v>0</v>
      </c>
      <c r="AJ46" s="1">
        <v>0.25</v>
      </c>
      <c r="AK46" s="1">
        <v>8.35</v>
      </c>
      <c r="AL46" s="1">
        <v>12.64</v>
      </c>
      <c r="AM46" s="1">
        <v>23.71</v>
      </c>
      <c r="AN46" s="1">
        <v>0.5</v>
      </c>
      <c r="AO46" s="1">
        <v>3.1</v>
      </c>
      <c r="AP46" s="1">
        <v>15.35</v>
      </c>
      <c r="AQ46" s="1">
        <v>18.05</v>
      </c>
      <c r="AR46" s="1">
        <v>0.25</v>
      </c>
      <c r="AS46" s="1">
        <v>3.1</v>
      </c>
      <c r="AT46" s="1">
        <v>1.3</v>
      </c>
      <c r="AU46" s="1">
        <v>2.25</v>
      </c>
      <c r="AV46" s="1">
        <v>1.1499999999999999</v>
      </c>
      <c r="AW46" s="1">
        <v>51</v>
      </c>
      <c r="AX46" s="1">
        <v>7.75</v>
      </c>
      <c r="AY46" s="1">
        <v>1.25</v>
      </c>
      <c r="AZ46" s="1">
        <v>0.6</v>
      </c>
      <c r="BA46" s="1">
        <v>1.75</v>
      </c>
      <c r="BB46" s="1">
        <v>3.6</v>
      </c>
      <c r="BC46" s="1">
        <v>13.3</v>
      </c>
      <c r="BD46" s="1">
        <v>8.65</v>
      </c>
      <c r="BE46" s="1">
        <v>4.5999999999999996</v>
      </c>
      <c r="BF46" s="1">
        <v>0.75</v>
      </c>
      <c r="BG46" s="1">
        <v>2.5499999999999998</v>
      </c>
      <c r="BH46" s="1">
        <v>1.6</v>
      </c>
      <c r="BI46" s="1">
        <v>1.4</v>
      </c>
      <c r="BJ46" s="1">
        <v>56.25</v>
      </c>
      <c r="BK46" s="1">
        <v>51</v>
      </c>
      <c r="BL46" s="1">
        <v>91</v>
      </c>
      <c r="BM46" s="1">
        <v>32.549999999999997</v>
      </c>
      <c r="BN46" s="1">
        <v>28.2</v>
      </c>
      <c r="BO46" s="1">
        <v>87</v>
      </c>
      <c r="BP46" s="1">
        <v>16.05</v>
      </c>
      <c r="BQ46" s="1">
        <v>13.9</v>
      </c>
      <c r="BR46" s="1">
        <v>87</v>
      </c>
      <c r="BS46" s="1">
        <v>0.05</v>
      </c>
      <c r="BT46" s="1">
        <v>0.05</v>
      </c>
      <c r="BU46" s="1">
        <v>20</v>
      </c>
      <c r="BV46" s="1">
        <v>0</v>
      </c>
      <c r="BW46" s="1">
        <v>0</v>
      </c>
      <c r="BX46" s="1">
        <v>1.45</v>
      </c>
      <c r="BY46" s="1">
        <v>70</v>
      </c>
      <c r="BZ46" s="1">
        <v>1.6</v>
      </c>
      <c r="CA46" s="1">
        <v>8</v>
      </c>
      <c r="CB46" s="1">
        <v>1.45</v>
      </c>
      <c r="CC46" s="1">
        <v>0.05</v>
      </c>
      <c r="CD46" s="1">
        <v>0</v>
      </c>
      <c r="CE46" s="1">
        <v>0</v>
      </c>
      <c r="CF46" s="1">
        <v>0</v>
      </c>
      <c r="CG46" s="1">
        <v>0.1</v>
      </c>
      <c r="CH46" s="1">
        <v>0</v>
      </c>
      <c r="CI46" s="1">
        <v>0</v>
      </c>
      <c r="CJ46" s="1">
        <v>0</v>
      </c>
      <c r="CK46" s="1">
        <f t="shared" si="0"/>
        <v>2.9191511700000028</v>
      </c>
      <c r="CL46" s="1">
        <v>2</v>
      </c>
    </row>
    <row r="47" spans="1:90" x14ac:dyDescent="0.25">
      <c r="A47" s="1" t="s">
        <v>118</v>
      </c>
      <c r="B47" s="1">
        <v>4.9000000000000004</v>
      </c>
      <c r="C47" s="1">
        <v>19</v>
      </c>
      <c r="D47" s="1">
        <v>82.74</v>
      </c>
      <c r="E47" s="1">
        <v>0.13</v>
      </c>
      <c r="F47" s="1">
        <v>7.0000000000000007E-2</v>
      </c>
      <c r="G47" s="1">
        <v>0.1</v>
      </c>
      <c r="H47" s="1">
        <v>1</v>
      </c>
      <c r="I47" s="1">
        <v>0.63</v>
      </c>
      <c r="J47" s="1">
        <v>0.26</v>
      </c>
      <c r="K47" s="1">
        <v>0.05</v>
      </c>
      <c r="L47" s="1">
        <v>0.57999999999999996</v>
      </c>
      <c r="M47" s="1">
        <v>0</v>
      </c>
      <c r="N47" s="1">
        <v>0</v>
      </c>
      <c r="O47" s="1">
        <v>0.04</v>
      </c>
      <c r="P47" s="1">
        <v>0.04</v>
      </c>
      <c r="Q47" s="1">
        <v>0.05</v>
      </c>
      <c r="R47" s="1">
        <v>0</v>
      </c>
      <c r="S47" s="1">
        <v>0.05</v>
      </c>
      <c r="T47" s="1">
        <v>0</v>
      </c>
      <c r="U47" s="1">
        <v>13.53</v>
      </c>
      <c r="V47" s="1">
        <v>11.21</v>
      </c>
      <c r="W47" s="1">
        <v>83</v>
      </c>
      <c r="X47" s="1">
        <v>2.68</v>
      </c>
      <c r="Y47" s="1">
        <v>0.68</v>
      </c>
      <c r="Z47" s="1">
        <v>25</v>
      </c>
      <c r="AA47" s="1">
        <v>2.21</v>
      </c>
      <c r="AB47" s="1">
        <v>0.57999999999999996</v>
      </c>
      <c r="AC47" s="1">
        <v>1.21</v>
      </c>
      <c r="AD47" s="1">
        <v>0.16</v>
      </c>
      <c r="AE47" s="1">
        <v>0.11</v>
      </c>
      <c r="AF47" s="1">
        <v>0</v>
      </c>
      <c r="AG47" s="1">
        <v>0</v>
      </c>
      <c r="AH47" s="1">
        <v>0.11</v>
      </c>
      <c r="AI47" s="1">
        <v>0</v>
      </c>
      <c r="AJ47" s="1">
        <v>0.47</v>
      </c>
      <c r="AK47" s="1">
        <v>2.95</v>
      </c>
      <c r="AL47" s="1">
        <v>19.96</v>
      </c>
      <c r="AM47" s="1">
        <v>14.07</v>
      </c>
      <c r="AN47" s="1">
        <v>0.5</v>
      </c>
      <c r="AO47" s="1">
        <v>3.2</v>
      </c>
      <c r="AP47" s="1">
        <v>13.53</v>
      </c>
      <c r="AQ47" s="1">
        <v>14.47</v>
      </c>
      <c r="AR47" s="1">
        <v>0.21</v>
      </c>
      <c r="AS47" s="1">
        <v>2.79</v>
      </c>
      <c r="AT47" s="1">
        <v>0.68</v>
      </c>
      <c r="AU47" s="1">
        <v>2.0499999999999998</v>
      </c>
      <c r="AV47" s="1">
        <v>1.26</v>
      </c>
      <c r="AW47" s="1">
        <v>61</v>
      </c>
      <c r="AX47" s="1">
        <v>6</v>
      </c>
      <c r="AY47" s="1">
        <v>0.89</v>
      </c>
      <c r="AZ47" s="1">
        <v>0.16</v>
      </c>
      <c r="BA47" s="1">
        <v>1</v>
      </c>
      <c r="BB47" s="1">
        <v>2.0499999999999998</v>
      </c>
      <c r="BC47" s="1">
        <v>11.84</v>
      </c>
      <c r="BD47" s="1">
        <v>7.68</v>
      </c>
      <c r="BE47" s="1">
        <v>3.95</v>
      </c>
      <c r="BF47" s="1">
        <v>0.95</v>
      </c>
      <c r="BG47" s="1">
        <v>1.74</v>
      </c>
      <c r="BH47" s="1">
        <v>1.47</v>
      </c>
      <c r="BI47" s="1">
        <v>1.29</v>
      </c>
      <c r="BJ47" s="1">
        <v>51.79</v>
      </c>
      <c r="BK47" s="1">
        <v>45.47</v>
      </c>
      <c r="BL47" s="1">
        <v>88</v>
      </c>
      <c r="BM47" s="1">
        <v>30.63</v>
      </c>
      <c r="BN47" s="1">
        <v>25.05</v>
      </c>
      <c r="BO47" s="1">
        <v>82</v>
      </c>
      <c r="BP47" s="1">
        <v>13.53</v>
      </c>
      <c r="BQ47" s="1">
        <v>11.21</v>
      </c>
      <c r="BR47" s="1">
        <v>83</v>
      </c>
      <c r="BS47" s="1">
        <v>0.21</v>
      </c>
      <c r="BT47" s="1">
        <v>0.05</v>
      </c>
      <c r="BU47" s="1">
        <v>18</v>
      </c>
      <c r="BV47" s="1">
        <v>1</v>
      </c>
      <c r="BW47" s="1">
        <v>4</v>
      </c>
      <c r="BX47" s="1">
        <v>0.42</v>
      </c>
      <c r="BY47" s="1">
        <v>64.47</v>
      </c>
      <c r="BZ47" s="1">
        <v>0.21</v>
      </c>
      <c r="CA47" s="1">
        <v>6.26</v>
      </c>
      <c r="CB47" s="1">
        <v>3.63</v>
      </c>
      <c r="CC47" s="1">
        <v>0</v>
      </c>
      <c r="CD47" s="1">
        <v>0</v>
      </c>
      <c r="CE47" s="1">
        <v>1.63</v>
      </c>
      <c r="CF47" s="1">
        <v>0.11</v>
      </c>
      <c r="CG47" s="1">
        <v>0.16</v>
      </c>
      <c r="CH47" s="1">
        <v>0</v>
      </c>
      <c r="CI47" s="1">
        <v>0</v>
      </c>
      <c r="CJ47" s="1">
        <v>0</v>
      </c>
      <c r="CK47" s="1">
        <f t="shared" si="0"/>
        <v>3.2025176600000016</v>
      </c>
      <c r="CL47" s="1">
        <v>2</v>
      </c>
    </row>
    <row r="48" spans="1:90" x14ac:dyDescent="0.25">
      <c r="A48" s="1" t="s">
        <v>120</v>
      </c>
      <c r="B48" s="1">
        <v>4.5</v>
      </c>
      <c r="C48" s="1">
        <v>18</v>
      </c>
      <c r="D48" s="1">
        <v>58.83</v>
      </c>
      <c r="E48" s="1">
        <v>0.15</v>
      </c>
      <c r="F48" s="1">
        <v>0.16</v>
      </c>
      <c r="G48" s="1">
        <v>0.2</v>
      </c>
      <c r="H48" s="1">
        <v>3</v>
      </c>
      <c r="I48" s="1">
        <v>0.94</v>
      </c>
      <c r="J48" s="1">
        <v>0.11</v>
      </c>
      <c r="K48" s="1">
        <v>0.67</v>
      </c>
      <c r="L48" s="1">
        <v>0.28000000000000003</v>
      </c>
      <c r="M48" s="1">
        <v>0.11</v>
      </c>
      <c r="N48" s="1">
        <v>0.06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11.39</v>
      </c>
      <c r="V48" s="1">
        <v>7.44</v>
      </c>
      <c r="W48" s="1">
        <v>65</v>
      </c>
      <c r="X48" s="1">
        <v>1.33</v>
      </c>
      <c r="Y48" s="1">
        <v>0.17</v>
      </c>
      <c r="Z48" s="1">
        <v>13</v>
      </c>
      <c r="AA48" s="1">
        <v>0.39</v>
      </c>
      <c r="AB48" s="1">
        <v>0.17</v>
      </c>
      <c r="AC48" s="1">
        <v>0.67</v>
      </c>
      <c r="AD48" s="1">
        <v>0.17</v>
      </c>
      <c r="AE48" s="1">
        <v>0.11</v>
      </c>
      <c r="AF48" s="1">
        <v>0.17</v>
      </c>
      <c r="AG48" s="1">
        <v>0</v>
      </c>
      <c r="AH48" s="1">
        <v>0.11</v>
      </c>
      <c r="AI48" s="1">
        <v>0</v>
      </c>
      <c r="AJ48" s="1">
        <v>0.22</v>
      </c>
      <c r="AK48" s="1">
        <v>11</v>
      </c>
      <c r="AL48" s="1">
        <v>10.67</v>
      </c>
      <c r="AM48" s="1">
        <v>7.66</v>
      </c>
      <c r="AN48" s="1">
        <v>0.7</v>
      </c>
      <c r="AO48" s="1">
        <v>2.8</v>
      </c>
      <c r="AP48" s="1">
        <v>6.33</v>
      </c>
      <c r="AQ48" s="1">
        <v>7.83</v>
      </c>
      <c r="AR48" s="1">
        <v>0</v>
      </c>
      <c r="AS48" s="1">
        <v>2.2799999999999998</v>
      </c>
      <c r="AT48" s="1">
        <v>0.72</v>
      </c>
      <c r="AU48" s="1">
        <v>1.17</v>
      </c>
      <c r="AV48" s="1">
        <v>0.72</v>
      </c>
      <c r="AW48" s="1">
        <v>62</v>
      </c>
      <c r="AX48" s="1">
        <v>3.83</v>
      </c>
      <c r="AY48" s="1">
        <v>0.83</v>
      </c>
      <c r="AZ48" s="1">
        <v>0.06</v>
      </c>
      <c r="BA48" s="1">
        <v>0.22</v>
      </c>
      <c r="BB48" s="1">
        <v>1.1100000000000001</v>
      </c>
      <c r="BC48" s="1">
        <v>12.61</v>
      </c>
      <c r="BD48" s="1">
        <v>7.89</v>
      </c>
      <c r="BE48" s="1">
        <v>4.3899999999999997</v>
      </c>
      <c r="BF48" s="1">
        <v>0.61</v>
      </c>
      <c r="BG48" s="1">
        <v>1.67</v>
      </c>
      <c r="BH48" s="1">
        <v>1.61</v>
      </c>
      <c r="BI48" s="1">
        <v>1.38</v>
      </c>
      <c r="BJ48" s="1">
        <v>26.78</v>
      </c>
      <c r="BK48" s="1">
        <v>20</v>
      </c>
      <c r="BL48" s="1">
        <v>75</v>
      </c>
      <c r="BM48" s="1">
        <v>18.72</v>
      </c>
      <c r="BN48" s="1">
        <v>12.33</v>
      </c>
      <c r="BO48" s="1">
        <v>66</v>
      </c>
      <c r="BP48" s="1">
        <v>11.39</v>
      </c>
      <c r="BQ48" s="1">
        <v>7.44</v>
      </c>
      <c r="BR48" s="1">
        <v>65</v>
      </c>
      <c r="BS48" s="1">
        <v>0.28000000000000003</v>
      </c>
      <c r="BT48" s="1">
        <v>0.06</v>
      </c>
      <c r="BU48" s="1">
        <v>11</v>
      </c>
      <c r="BV48" s="1">
        <v>7</v>
      </c>
      <c r="BW48" s="1">
        <v>6</v>
      </c>
      <c r="BX48" s="1">
        <v>0.33</v>
      </c>
      <c r="BY48" s="1">
        <v>38.78</v>
      </c>
      <c r="BZ48" s="1">
        <v>2.2200000000000002</v>
      </c>
      <c r="CA48" s="1">
        <v>3.33</v>
      </c>
      <c r="CB48" s="1">
        <v>2.5</v>
      </c>
      <c r="CC48" s="1">
        <v>0.22</v>
      </c>
      <c r="CD48" s="1">
        <v>0</v>
      </c>
      <c r="CE48" s="1">
        <v>0.39</v>
      </c>
      <c r="CF48" s="1">
        <v>0.06</v>
      </c>
      <c r="CG48" s="1">
        <v>0.11</v>
      </c>
      <c r="CH48" s="1">
        <v>0</v>
      </c>
      <c r="CI48" s="1">
        <v>0</v>
      </c>
      <c r="CJ48" s="1">
        <v>0</v>
      </c>
      <c r="CK48" s="1">
        <f t="shared" si="0"/>
        <v>3.7262484100000006</v>
      </c>
      <c r="CL48" s="1">
        <v>2</v>
      </c>
    </row>
    <row r="49" spans="1:90" x14ac:dyDescent="0.25">
      <c r="A49" s="1" t="s">
        <v>127</v>
      </c>
      <c r="B49" s="1">
        <v>5.3</v>
      </c>
      <c r="C49" s="1">
        <v>17</v>
      </c>
      <c r="D49" s="1">
        <v>83.12</v>
      </c>
      <c r="E49" s="1">
        <v>0.27</v>
      </c>
      <c r="F49" s="1">
        <v>0.24</v>
      </c>
      <c r="G49" s="1">
        <v>0.4</v>
      </c>
      <c r="H49" s="1">
        <v>5</v>
      </c>
      <c r="I49" s="1">
        <v>2.2400000000000002</v>
      </c>
      <c r="J49" s="1">
        <v>0.53</v>
      </c>
      <c r="K49" s="1">
        <v>1.35</v>
      </c>
      <c r="L49" s="1">
        <v>0.88</v>
      </c>
      <c r="M49" s="1">
        <v>0.41</v>
      </c>
      <c r="N49" s="1">
        <v>0.12</v>
      </c>
      <c r="O49" s="1">
        <v>0.2</v>
      </c>
      <c r="P49" s="1">
        <v>0.25</v>
      </c>
      <c r="Q49" s="1">
        <v>0.18</v>
      </c>
      <c r="R49" s="1">
        <v>0.18</v>
      </c>
      <c r="S49" s="1">
        <v>0</v>
      </c>
      <c r="T49" s="1">
        <v>0</v>
      </c>
      <c r="U49" s="1">
        <v>10</v>
      </c>
      <c r="V49" s="1">
        <v>5.24</v>
      </c>
      <c r="W49" s="1">
        <v>52</v>
      </c>
      <c r="X49" s="1">
        <v>1.76</v>
      </c>
      <c r="Y49" s="1">
        <v>0.53</v>
      </c>
      <c r="Z49" s="1">
        <v>30</v>
      </c>
      <c r="AA49" s="1">
        <v>0.71</v>
      </c>
      <c r="AB49" s="1">
        <v>0.18</v>
      </c>
      <c r="AC49" s="1">
        <v>0.88</v>
      </c>
      <c r="AD49" s="1">
        <v>0.12</v>
      </c>
      <c r="AE49" s="1">
        <v>0.13</v>
      </c>
      <c r="AF49" s="1">
        <v>0.12</v>
      </c>
      <c r="AG49" s="1">
        <v>0</v>
      </c>
      <c r="AH49" s="1">
        <v>0.12</v>
      </c>
      <c r="AI49" s="1">
        <v>0</v>
      </c>
      <c r="AJ49" s="1">
        <v>0.24</v>
      </c>
      <c r="AK49" s="1">
        <v>24.29</v>
      </c>
      <c r="AL49" s="1">
        <v>14.42</v>
      </c>
      <c r="AM49" s="1">
        <v>12.19</v>
      </c>
      <c r="AN49" s="1">
        <v>1.6</v>
      </c>
      <c r="AO49" s="1">
        <v>4.0999999999999996</v>
      </c>
      <c r="AP49" s="1">
        <v>3.88</v>
      </c>
      <c r="AQ49" s="1">
        <v>8.1199999999999992</v>
      </c>
      <c r="AR49" s="1">
        <v>0.18</v>
      </c>
      <c r="AS49" s="1">
        <v>3.41</v>
      </c>
      <c r="AT49" s="1">
        <v>1.35</v>
      </c>
      <c r="AU49" s="1">
        <v>0.71</v>
      </c>
      <c r="AV49" s="1">
        <v>0.28999999999999998</v>
      </c>
      <c r="AW49" s="1">
        <v>41</v>
      </c>
      <c r="AX49" s="1">
        <v>3.29</v>
      </c>
      <c r="AY49" s="1">
        <v>0.24</v>
      </c>
      <c r="AZ49" s="1">
        <v>0.18</v>
      </c>
      <c r="BA49" s="1">
        <v>0.24</v>
      </c>
      <c r="BB49" s="1">
        <v>0.65</v>
      </c>
      <c r="BC49" s="1">
        <v>11.94</v>
      </c>
      <c r="BD49" s="1">
        <v>6.94</v>
      </c>
      <c r="BE49" s="1">
        <v>4.41</v>
      </c>
      <c r="BF49" s="1">
        <v>0.65</v>
      </c>
      <c r="BG49" s="1">
        <v>2.65</v>
      </c>
      <c r="BH49" s="1">
        <v>1.59</v>
      </c>
      <c r="BI49" s="1">
        <v>1.31</v>
      </c>
      <c r="BJ49" s="1">
        <v>20.41</v>
      </c>
      <c r="BK49" s="1">
        <v>13.24</v>
      </c>
      <c r="BL49" s="1">
        <v>65</v>
      </c>
      <c r="BM49" s="1">
        <v>17.53</v>
      </c>
      <c r="BN49" s="1">
        <v>10.24</v>
      </c>
      <c r="BO49" s="1">
        <v>58</v>
      </c>
      <c r="BP49" s="1">
        <v>10</v>
      </c>
      <c r="BQ49" s="1">
        <v>5.24</v>
      </c>
      <c r="BR49" s="1">
        <v>52</v>
      </c>
      <c r="BS49" s="1">
        <v>0.24</v>
      </c>
      <c r="BT49" s="1">
        <v>0</v>
      </c>
      <c r="BU49" s="1">
        <v>17</v>
      </c>
      <c r="BV49" s="1">
        <v>0</v>
      </c>
      <c r="BW49" s="1">
        <v>6</v>
      </c>
      <c r="BX49" s="1">
        <v>1.18</v>
      </c>
      <c r="BY49" s="1">
        <v>36.47</v>
      </c>
      <c r="BZ49" s="1">
        <v>3.82</v>
      </c>
      <c r="CA49" s="1">
        <v>1.94</v>
      </c>
      <c r="CB49" s="1">
        <v>3.24</v>
      </c>
      <c r="CC49" s="1">
        <v>0.47</v>
      </c>
      <c r="CD49" s="1">
        <v>0</v>
      </c>
      <c r="CE49" s="1">
        <v>0.59</v>
      </c>
      <c r="CF49" s="1">
        <v>0</v>
      </c>
      <c r="CG49" s="1">
        <v>0.18</v>
      </c>
      <c r="CH49" s="1">
        <v>0</v>
      </c>
      <c r="CI49" s="1">
        <v>0.06</v>
      </c>
      <c r="CJ49" s="1">
        <v>0.06</v>
      </c>
      <c r="CK49" s="1">
        <f t="shared" si="0"/>
        <v>3.8599828200000004</v>
      </c>
      <c r="CL49" s="1">
        <v>2</v>
      </c>
    </row>
    <row r="50" spans="1:90" x14ac:dyDescent="0.25">
      <c r="A50" s="1" t="s">
        <v>227</v>
      </c>
      <c r="B50" s="1">
        <v>6</v>
      </c>
      <c r="C50" s="1">
        <v>12</v>
      </c>
      <c r="D50" s="1">
        <v>59.58</v>
      </c>
      <c r="E50" s="1">
        <v>0.16</v>
      </c>
      <c r="F50" s="1">
        <v>0.18</v>
      </c>
      <c r="G50" s="1">
        <v>0.2</v>
      </c>
      <c r="H50" s="1">
        <v>3</v>
      </c>
      <c r="I50" s="1">
        <v>0.92</v>
      </c>
      <c r="J50" s="1">
        <v>0.5</v>
      </c>
      <c r="K50" s="1">
        <v>0.67</v>
      </c>
      <c r="L50" s="1">
        <v>0.25</v>
      </c>
      <c r="M50" s="1">
        <v>0.25</v>
      </c>
      <c r="N50" s="1">
        <v>0</v>
      </c>
      <c r="O50" s="1">
        <v>0.17</v>
      </c>
      <c r="P50" s="1">
        <v>0.17</v>
      </c>
      <c r="Q50" s="1">
        <v>0.25</v>
      </c>
      <c r="R50" s="1">
        <v>0.25</v>
      </c>
      <c r="S50" s="1">
        <v>0</v>
      </c>
      <c r="T50" s="1">
        <v>0</v>
      </c>
      <c r="U50" s="1">
        <v>8.17</v>
      </c>
      <c r="V50" s="1">
        <v>5.58</v>
      </c>
      <c r="W50" s="1">
        <v>68</v>
      </c>
      <c r="X50" s="1">
        <v>1</v>
      </c>
      <c r="Y50" s="1">
        <v>0.08</v>
      </c>
      <c r="Z50" s="1">
        <v>8</v>
      </c>
      <c r="AA50" s="1">
        <v>0</v>
      </c>
      <c r="AB50" s="1">
        <v>0</v>
      </c>
      <c r="AC50" s="1">
        <v>1</v>
      </c>
      <c r="AD50" s="1">
        <v>0</v>
      </c>
      <c r="AE50" s="1">
        <v>7.0000000000000007E-2</v>
      </c>
      <c r="AF50" s="1">
        <v>0</v>
      </c>
      <c r="AG50" s="1">
        <v>0</v>
      </c>
      <c r="AH50" s="1">
        <v>0.08</v>
      </c>
      <c r="AI50" s="1">
        <v>0</v>
      </c>
      <c r="AJ50" s="1">
        <v>0</v>
      </c>
      <c r="AK50" s="1">
        <v>19.670000000000002</v>
      </c>
      <c r="AL50" s="1">
        <v>12.82</v>
      </c>
      <c r="AM50" s="1">
        <v>16.100000000000001</v>
      </c>
      <c r="AN50" s="1">
        <v>1.1000000000000001</v>
      </c>
      <c r="AO50" s="1">
        <v>3.2</v>
      </c>
      <c r="AP50" s="1">
        <v>5.92</v>
      </c>
      <c r="AQ50" s="1">
        <v>10.42</v>
      </c>
      <c r="AR50" s="1">
        <v>0.08</v>
      </c>
      <c r="AS50" s="1">
        <v>2.83</v>
      </c>
      <c r="AT50" s="1">
        <v>1.67</v>
      </c>
      <c r="AU50" s="1">
        <v>1.5</v>
      </c>
      <c r="AV50" s="1">
        <v>0.57999999999999996</v>
      </c>
      <c r="AW50" s="1">
        <v>39</v>
      </c>
      <c r="AX50" s="1">
        <v>4.92</v>
      </c>
      <c r="AY50" s="1">
        <v>0.25</v>
      </c>
      <c r="AZ50" s="1">
        <v>0.08</v>
      </c>
      <c r="BA50" s="1">
        <v>0.57999999999999996</v>
      </c>
      <c r="BB50" s="1">
        <v>0.92</v>
      </c>
      <c r="BC50" s="1">
        <v>15.83</v>
      </c>
      <c r="BD50" s="1">
        <v>11.5</v>
      </c>
      <c r="BE50" s="1">
        <v>5.5</v>
      </c>
      <c r="BF50" s="1">
        <v>1.75</v>
      </c>
      <c r="BG50" s="1">
        <v>2.92</v>
      </c>
      <c r="BH50" s="1">
        <v>2.83</v>
      </c>
      <c r="BI50" s="1">
        <v>2.04</v>
      </c>
      <c r="BJ50" s="1">
        <v>20.25</v>
      </c>
      <c r="BK50" s="1">
        <v>15.67</v>
      </c>
      <c r="BL50" s="1">
        <v>77</v>
      </c>
      <c r="BM50" s="1">
        <v>13.58</v>
      </c>
      <c r="BN50" s="1">
        <v>9.75</v>
      </c>
      <c r="BO50" s="1">
        <v>72</v>
      </c>
      <c r="BP50" s="1">
        <v>8.17</v>
      </c>
      <c r="BQ50" s="1">
        <v>5.58</v>
      </c>
      <c r="BR50" s="1">
        <v>68</v>
      </c>
      <c r="BS50" s="1">
        <v>0.17</v>
      </c>
      <c r="BT50" s="1">
        <v>0.08</v>
      </c>
      <c r="BU50" s="1">
        <v>8</v>
      </c>
      <c r="BV50" s="1">
        <v>4</v>
      </c>
      <c r="BW50" s="1">
        <v>7</v>
      </c>
      <c r="BX50" s="1">
        <v>1.58</v>
      </c>
      <c r="BY50" s="1">
        <v>35.08</v>
      </c>
      <c r="BZ50" s="1">
        <v>3.17</v>
      </c>
      <c r="CA50" s="1">
        <v>1.33</v>
      </c>
      <c r="CB50" s="1">
        <v>1.83</v>
      </c>
      <c r="CC50" s="1">
        <v>0.17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4.0532385000000009</v>
      </c>
      <c r="CL50" s="1">
        <v>2</v>
      </c>
    </row>
    <row r="51" spans="1:90" x14ac:dyDescent="0.25">
      <c r="A51" s="1" t="s">
        <v>143</v>
      </c>
      <c r="B51" s="1">
        <v>5.2</v>
      </c>
      <c r="C51" s="1">
        <v>14</v>
      </c>
      <c r="D51" s="1">
        <v>67.709999999999994</v>
      </c>
      <c r="E51" s="1">
        <v>0.19</v>
      </c>
      <c r="F51" s="1">
        <v>0.18</v>
      </c>
      <c r="G51" s="1">
        <v>0.3</v>
      </c>
      <c r="H51" s="1">
        <v>3</v>
      </c>
      <c r="I51" s="1">
        <v>1.36</v>
      </c>
      <c r="J51" s="1">
        <v>0.64</v>
      </c>
      <c r="K51" s="1">
        <v>0.64</v>
      </c>
      <c r="L51" s="1">
        <v>0.71</v>
      </c>
      <c r="M51" s="1">
        <v>0.14000000000000001</v>
      </c>
      <c r="N51" s="1">
        <v>0</v>
      </c>
      <c r="O51" s="1">
        <v>0.16</v>
      </c>
      <c r="P51" s="1">
        <v>0.16</v>
      </c>
      <c r="Q51" s="1">
        <v>7.0000000000000007E-2</v>
      </c>
      <c r="R51" s="1">
        <v>7.0000000000000007E-2</v>
      </c>
      <c r="S51" s="1">
        <v>0</v>
      </c>
      <c r="T51" s="1">
        <v>0</v>
      </c>
      <c r="U51" s="1">
        <v>14.29</v>
      </c>
      <c r="V51" s="1">
        <v>10.5</v>
      </c>
      <c r="W51" s="1">
        <v>73</v>
      </c>
      <c r="X51" s="1">
        <v>1.36</v>
      </c>
      <c r="Y51" s="1">
        <v>0.21</v>
      </c>
      <c r="Z51" s="1">
        <v>15</v>
      </c>
      <c r="AA51" s="1">
        <v>0.14000000000000001</v>
      </c>
      <c r="AB51" s="1">
        <v>0</v>
      </c>
      <c r="AC51" s="1">
        <v>1.57</v>
      </c>
      <c r="AD51" s="1">
        <v>7.0000000000000007E-2</v>
      </c>
      <c r="AE51" s="1">
        <v>0.12</v>
      </c>
      <c r="AF51" s="1">
        <v>0.14000000000000001</v>
      </c>
      <c r="AG51" s="1">
        <v>0</v>
      </c>
      <c r="AH51" s="1">
        <v>0.14000000000000001</v>
      </c>
      <c r="AI51" s="1">
        <v>0</v>
      </c>
      <c r="AJ51" s="1">
        <v>7.0000000000000007E-2</v>
      </c>
      <c r="AK51" s="1">
        <v>17</v>
      </c>
      <c r="AL51" s="1">
        <v>21.4</v>
      </c>
      <c r="AM51" s="1">
        <v>13.26</v>
      </c>
      <c r="AN51" s="1">
        <v>1.1000000000000001</v>
      </c>
      <c r="AO51" s="1">
        <v>3.4</v>
      </c>
      <c r="AP51" s="1">
        <v>8.2899999999999991</v>
      </c>
      <c r="AQ51" s="1">
        <v>10.86</v>
      </c>
      <c r="AR51" s="1">
        <v>0.28999999999999998</v>
      </c>
      <c r="AS51" s="1">
        <v>2.57</v>
      </c>
      <c r="AT51" s="1">
        <v>1.64</v>
      </c>
      <c r="AU51" s="1">
        <v>1</v>
      </c>
      <c r="AV51" s="1">
        <v>0.56999999999999995</v>
      </c>
      <c r="AW51" s="1">
        <v>57</v>
      </c>
      <c r="AX51" s="1">
        <v>4.5</v>
      </c>
      <c r="AY51" s="1">
        <v>0.43</v>
      </c>
      <c r="AZ51" s="1">
        <v>7.0000000000000007E-2</v>
      </c>
      <c r="BA51" s="1">
        <v>0.21</v>
      </c>
      <c r="BB51" s="1">
        <v>0.71</v>
      </c>
      <c r="BC51" s="1">
        <v>14.93</v>
      </c>
      <c r="BD51" s="1">
        <v>8.7100000000000009</v>
      </c>
      <c r="BE51" s="1">
        <v>5.93</v>
      </c>
      <c r="BF51" s="1">
        <v>0.64</v>
      </c>
      <c r="BG51" s="1">
        <v>1.57</v>
      </c>
      <c r="BH51" s="1">
        <v>2.36</v>
      </c>
      <c r="BI51" s="1">
        <v>1.85</v>
      </c>
      <c r="BJ51" s="1">
        <v>31</v>
      </c>
      <c r="BK51" s="1">
        <v>24.93</v>
      </c>
      <c r="BL51" s="1">
        <v>80</v>
      </c>
      <c r="BM51" s="1">
        <v>22.21</v>
      </c>
      <c r="BN51" s="1">
        <v>16.21</v>
      </c>
      <c r="BO51" s="1">
        <v>73</v>
      </c>
      <c r="BP51" s="1">
        <v>14.29</v>
      </c>
      <c r="BQ51" s="1">
        <v>10.5</v>
      </c>
      <c r="BR51" s="1">
        <v>73</v>
      </c>
      <c r="BS51" s="1">
        <v>0.21</v>
      </c>
      <c r="BT51" s="1">
        <v>0</v>
      </c>
      <c r="BU51" s="1">
        <v>11</v>
      </c>
      <c r="BV51" s="1">
        <v>3</v>
      </c>
      <c r="BW51" s="1">
        <v>7</v>
      </c>
      <c r="BX51" s="1">
        <v>0.71</v>
      </c>
      <c r="BY51" s="1">
        <v>40.71</v>
      </c>
      <c r="BZ51" s="1">
        <v>2</v>
      </c>
      <c r="CA51" s="1">
        <v>3.57</v>
      </c>
      <c r="CB51" s="1">
        <v>2.57</v>
      </c>
      <c r="CC51" s="1">
        <v>0.21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3.5041489000000006</v>
      </c>
      <c r="CL51" s="1">
        <v>2</v>
      </c>
    </row>
    <row r="52" spans="1:90" x14ac:dyDescent="0.25">
      <c r="A52" s="1" t="s">
        <v>147</v>
      </c>
      <c r="B52" s="1">
        <v>5.9</v>
      </c>
      <c r="C52" s="1">
        <v>18</v>
      </c>
      <c r="D52" s="1">
        <v>76.44</v>
      </c>
      <c r="E52" s="1">
        <v>0.2</v>
      </c>
      <c r="F52" s="1">
        <v>0.17</v>
      </c>
      <c r="G52" s="1">
        <v>0.4</v>
      </c>
      <c r="H52" s="1">
        <v>7</v>
      </c>
      <c r="I52" s="1">
        <v>0.67</v>
      </c>
      <c r="J52" s="1">
        <v>0.44</v>
      </c>
      <c r="K52" s="1">
        <v>0.44</v>
      </c>
      <c r="L52" s="1">
        <v>0.22</v>
      </c>
      <c r="M52" s="1">
        <v>0.39</v>
      </c>
      <c r="N52" s="1">
        <v>0.06</v>
      </c>
      <c r="O52" s="1">
        <v>0.04</v>
      </c>
      <c r="P52" s="1">
        <v>0.28000000000000003</v>
      </c>
      <c r="Q52" s="1">
        <v>0.33</v>
      </c>
      <c r="R52" s="1">
        <v>0.33</v>
      </c>
      <c r="S52" s="1">
        <v>0</v>
      </c>
      <c r="T52" s="1">
        <v>0</v>
      </c>
      <c r="U52" s="1">
        <v>17.5</v>
      </c>
      <c r="V52" s="1">
        <v>13.72</v>
      </c>
      <c r="W52" s="1">
        <v>78</v>
      </c>
      <c r="X52" s="1">
        <v>0</v>
      </c>
      <c r="Y52" s="1">
        <v>0</v>
      </c>
      <c r="AA52" s="1">
        <v>0</v>
      </c>
      <c r="AB52" s="1">
        <v>0</v>
      </c>
      <c r="AC52" s="1">
        <v>0.78</v>
      </c>
      <c r="AD52" s="1">
        <v>0.28000000000000003</v>
      </c>
      <c r="AE52" s="1">
        <v>0.15</v>
      </c>
      <c r="AF52" s="1">
        <v>0.06</v>
      </c>
      <c r="AG52" s="1">
        <v>0</v>
      </c>
      <c r="AH52" s="1">
        <v>0.17</v>
      </c>
      <c r="AI52" s="1">
        <v>0</v>
      </c>
      <c r="AJ52" s="1">
        <v>0.33</v>
      </c>
      <c r="AK52" s="1">
        <v>10.17</v>
      </c>
      <c r="AL52" s="1">
        <v>13.22</v>
      </c>
      <c r="AM52" s="1">
        <v>23.63</v>
      </c>
      <c r="AN52" s="1">
        <v>1.9</v>
      </c>
      <c r="AO52" s="1">
        <v>4.4000000000000004</v>
      </c>
      <c r="AP52" s="1">
        <v>13.28</v>
      </c>
      <c r="AQ52" s="1">
        <v>19.78</v>
      </c>
      <c r="AR52" s="1">
        <v>0.56000000000000005</v>
      </c>
      <c r="AS52" s="1">
        <v>4.3899999999999997</v>
      </c>
      <c r="AT52" s="1">
        <v>0.67</v>
      </c>
      <c r="AU52" s="1">
        <v>2</v>
      </c>
      <c r="AV52" s="1">
        <v>1.06</v>
      </c>
      <c r="AW52" s="1">
        <v>53</v>
      </c>
      <c r="AX52" s="1">
        <v>7.06</v>
      </c>
      <c r="AY52" s="1">
        <v>0.67</v>
      </c>
      <c r="AZ52" s="1">
        <v>0.22</v>
      </c>
      <c r="BA52" s="1">
        <v>0.89</v>
      </c>
      <c r="BB52" s="1">
        <v>1.78</v>
      </c>
      <c r="BC52" s="1">
        <v>9.17</v>
      </c>
      <c r="BD52" s="1">
        <v>5.56</v>
      </c>
      <c r="BE52" s="1">
        <v>3.39</v>
      </c>
      <c r="BF52" s="1">
        <v>0.5</v>
      </c>
      <c r="BG52" s="1">
        <v>1.39</v>
      </c>
      <c r="BH52" s="1">
        <v>1.28</v>
      </c>
      <c r="BI52" s="1">
        <v>1.0900000000000001</v>
      </c>
      <c r="BJ52" s="1">
        <v>60.11</v>
      </c>
      <c r="BK52" s="1">
        <v>53.28</v>
      </c>
      <c r="BL52" s="1">
        <v>89</v>
      </c>
      <c r="BM52" s="1">
        <v>34.33</v>
      </c>
      <c r="BN52" s="1">
        <v>29.22</v>
      </c>
      <c r="BO52" s="1">
        <v>85</v>
      </c>
      <c r="BP52" s="1">
        <v>17.5</v>
      </c>
      <c r="BQ52" s="1">
        <v>13.72</v>
      </c>
      <c r="BR52" s="1">
        <v>78</v>
      </c>
      <c r="BS52" s="1">
        <v>0.33</v>
      </c>
      <c r="BT52" s="1">
        <v>0.17</v>
      </c>
      <c r="BU52" s="1">
        <v>15</v>
      </c>
      <c r="BV52" s="1">
        <v>3</v>
      </c>
      <c r="BW52" s="1">
        <v>4</v>
      </c>
      <c r="BX52" s="1">
        <v>0.39</v>
      </c>
      <c r="BY52" s="1">
        <v>70.83</v>
      </c>
      <c r="BZ52" s="1">
        <v>0.61</v>
      </c>
      <c r="CA52" s="1">
        <v>7.94</v>
      </c>
      <c r="CB52" s="1">
        <v>2.33</v>
      </c>
      <c r="CC52" s="1">
        <v>0.22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0.33</v>
      </c>
      <c r="CJ52" s="1">
        <v>0.33</v>
      </c>
      <c r="CK52" s="1">
        <f t="shared" si="0"/>
        <v>4.0583088500000013</v>
      </c>
      <c r="CL52" s="1">
        <v>2</v>
      </c>
    </row>
    <row r="53" spans="1:90" x14ac:dyDescent="0.25">
      <c r="A53" s="1" t="s">
        <v>148</v>
      </c>
      <c r="B53" s="1">
        <v>5</v>
      </c>
      <c r="C53" s="1">
        <v>15</v>
      </c>
      <c r="D53" s="1">
        <v>73.930000000000007</v>
      </c>
      <c r="E53" s="1">
        <v>0.15</v>
      </c>
      <c r="F53" s="1">
        <v>0.1</v>
      </c>
      <c r="G53" s="1">
        <v>0.2</v>
      </c>
      <c r="H53" s="1">
        <v>2</v>
      </c>
      <c r="I53" s="1">
        <v>0.73</v>
      </c>
      <c r="J53" s="1">
        <v>0.47</v>
      </c>
      <c r="K53" s="1">
        <v>0.4</v>
      </c>
      <c r="L53" s="1">
        <v>0.33</v>
      </c>
      <c r="M53" s="1">
        <v>0.2</v>
      </c>
      <c r="N53" s="1">
        <v>7.0000000000000007E-2</v>
      </c>
      <c r="O53" s="1">
        <v>0.14000000000000001</v>
      </c>
      <c r="P53" s="1">
        <v>0.14000000000000001</v>
      </c>
      <c r="Q53" s="1">
        <v>0.13</v>
      </c>
      <c r="R53" s="1">
        <v>0.13</v>
      </c>
      <c r="S53" s="1">
        <v>0</v>
      </c>
      <c r="T53" s="1">
        <v>7.0000000000000007E-2</v>
      </c>
      <c r="U53" s="1">
        <v>9.93</v>
      </c>
      <c r="V53" s="1">
        <v>6.4</v>
      </c>
      <c r="W53" s="1">
        <v>64</v>
      </c>
      <c r="X53" s="1">
        <v>2.13</v>
      </c>
      <c r="Y53" s="1">
        <v>0.4</v>
      </c>
      <c r="Z53" s="1">
        <v>19</v>
      </c>
      <c r="AA53" s="1">
        <v>0.73</v>
      </c>
      <c r="AB53" s="1">
        <v>0.4</v>
      </c>
      <c r="AC53" s="1">
        <v>1</v>
      </c>
      <c r="AD53" s="1">
        <v>0</v>
      </c>
      <c r="AE53" s="1">
        <v>0.06</v>
      </c>
      <c r="AF53" s="1">
        <v>0</v>
      </c>
      <c r="AG53" s="1">
        <v>0</v>
      </c>
      <c r="AH53" s="1">
        <v>0.13</v>
      </c>
      <c r="AI53" s="1">
        <v>0</v>
      </c>
      <c r="AJ53" s="1">
        <v>0.33</v>
      </c>
      <c r="AK53" s="1">
        <v>11.33</v>
      </c>
      <c r="AL53" s="1">
        <v>13.66</v>
      </c>
      <c r="AM53" s="1">
        <v>17.64</v>
      </c>
      <c r="AN53" s="1">
        <v>0.9</v>
      </c>
      <c r="AO53" s="1">
        <v>3.3</v>
      </c>
      <c r="AP53" s="1">
        <v>9.6</v>
      </c>
      <c r="AQ53" s="1">
        <v>12</v>
      </c>
      <c r="AR53" s="1">
        <v>0.33</v>
      </c>
      <c r="AS53" s="1">
        <v>3</v>
      </c>
      <c r="AT53" s="1">
        <v>1.1299999999999999</v>
      </c>
      <c r="AU53" s="1">
        <v>2.27</v>
      </c>
      <c r="AV53" s="1">
        <v>1.33</v>
      </c>
      <c r="AW53" s="1">
        <v>59</v>
      </c>
      <c r="AX53" s="1">
        <v>4.2699999999999996</v>
      </c>
      <c r="AY53" s="1">
        <v>1.2</v>
      </c>
      <c r="AZ53" s="1">
        <v>0.27</v>
      </c>
      <c r="BA53" s="1">
        <v>0.73</v>
      </c>
      <c r="BB53" s="1">
        <v>2.2000000000000002</v>
      </c>
      <c r="BC53" s="1">
        <v>12.4</v>
      </c>
      <c r="BD53" s="1">
        <v>7.8</v>
      </c>
      <c r="BE53" s="1">
        <v>4.5999999999999996</v>
      </c>
      <c r="BF53" s="1">
        <v>0.87</v>
      </c>
      <c r="BG53" s="1">
        <v>3.27</v>
      </c>
      <c r="BH53" s="1">
        <v>2</v>
      </c>
      <c r="BI53" s="1">
        <v>1.49</v>
      </c>
      <c r="BJ53" s="1">
        <v>32.07</v>
      </c>
      <c r="BK53" s="1">
        <v>24.6</v>
      </c>
      <c r="BL53" s="1">
        <v>77</v>
      </c>
      <c r="BM53" s="1">
        <v>21.47</v>
      </c>
      <c r="BN53" s="1">
        <v>14.2</v>
      </c>
      <c r="BO53" s="1">
        <v>66</v>
      </c>
      <c r="BP53" s="1">
        <v>9.93</v>
      </c>
      <c r="BQ53" s="1">
        <v>6.4</v>
      </c>
      <c r="BR53" s="1">
        <v>64</v>
      </c>
      <c r="BS53" s="1">
        <v>7.0000000000000007E-2</v>
      </c>
      <c r="BT53" s="1">
        <v>7.0000000000000007E-2</v>
      </c>
      <c r="BU53" s="1">
        <v>13</v>
      </c>
      <c r="BV53" s="1">
        <v>2</v>
      </c>
      <c r="BW53" s="1">
        <v>7</v>
      </c>
      <c r="BX53" s="1">
        <v>0.6</v>
      </c>
      <c r="BY53" s="1">
        <v>46</v>
      </c>
      <c r="BZ53" s="1">
        <v>1.07</v>
      </c>
      <c r="CA53" s="1">
        <v>5.53</v>
      </c>
      <c r="CB53" s="1">
        <v>3.13</v>
      </c>
      <c r="CC53" s="1">
        <v>0.13</v>
      </c>
      <c r="CD53" s="1">
        <v>0</v>
      </c>
      <c r="CE53" s="1">
        <v>0.73</v>
      </c>
      <c r="CF53" s="1">
        <v>7.0000000000000007E-2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3.2780894599999999</v>
      </c>
      <c r="CL53" s="1">
        <v>2</v>
      </c>
    </row>
    <row r="54" spans="1:90" x14ac:dyDescent="0.25">
      <c r="A54" s="1" t="s">
        <v>161</v>
      </c>
      <c r="B54" s="1">
        <v>5.5</v>
      </c>
      <c r="C54" s="1">
        <v>17</v>
      </c>
      <c r="D54" s="1">
        <v>78.41</v>
      </c>
      <c r="E54" s="1">
        <v>0.27</v>
      </c>
      <c r="F54" s="1">
        <v>0.36</v>
      </c>
      <c r="G54" s="1">
        <v>0.4</v>
      </c>
      <c r="H54" s="1">
        <v>8</v>
      </c>
      <c r="I54" s="1">
        <v>2.1800000000000002</v>
      </c>
      <c r="J54" s="1">
        <v>0.76</v>
      </c>
      <c r="K54" s="1">
        <v>1.18</v>
      </c>
      <c r="L54" s="1">
        <v>1</v>
      </c>
      <c r="M54" s="1">
        <v>0.12</v>
      </c>
      <c r="N54" s="1">
        <v>0</v>
      </c>
      <c r="O54" s="1">
        <v>0.19</v>
      </c>
      <c r="P54" s="1">
        <v>0.19</v>
      </c>
      <c r="Q54" s="1">
        <v>0.28999999999999998</v>
      </c>
      <c r="R54" s="1">
        <v>0.24</v>
      </c>
      <c r="S54" s="1">
        <v>0.06</v>
      </c>
      <c r="T54" s="1">
        <v>0</v>
      </c>
      <c r="U54" s="1">
        <v>9.76</v>
      </c>
      <c r="V54" s="1">
        <v>7.47</v>
      </c>
      <c r="W54" s="1">
        <v>77</v>
      </c>
      <c r="X54" s="1">
        <v>3.65</v>
      </c>
      <c r="Y54" s="1">
        <v>0.76</v>
      </c>
      <c r="Z54" s="1">
        <v>21</v>
      </c>
      <c r="AA54" s="1">
        <v>1.18</v>
      </c>
      <c r="AB54" s="1">
        <v>0.24</v>
      </c>
      <c r="AC54" s="1">
        <v>1.35</v>
      </c>
      <c r="AD54" s="1">
        <v>0.18</v>
      </c>
      <c r="AE54" s="1">
        <v>0.18</v>
      </c>
      <c r="AF54" s="1">
        <v>0.18</v>
      </c>
      <c r="AG54" s="1">
        <v>0</v>
      </c>
      <c r="AH54" s="1">
        <v>0.18</v>
      </c>
      <c r="AI54" s="1">
        <v>0</v>
      </c>
      <c r="AJ54" s="1">
        <v>0.18</v>
      </c>
      <c r="AK54" s="1">
        <v>28.82</v>
      </c>
      <c r="AL54" s="1">
        <v>19.22</v>
      </c>
      <c r="AM54" s="1">
        <v>19.739999999999998</v>
      </c>
      <c r="AN54" s="1">
        <v>1.5</v>
      </c>
      <c r="AO54" s="1">
        <v>3.9</v>
      </c>
      <c r="AP54" s="1">
        <v>7.65</v>
      </c>
      <c r="AQ54" s="1">
        <v>14.53</v>
      </c>
      <c r="AR54" s="1">
        <v>0.12</v>
      </c>
      <c r="AS54" s="1">
        <v>4</v>
      </c>
      <c r="AT54" s="1">
        <v>1.35</v>
      </c>
      <c r="AU54" s="1">
        <v>0.94</v>
      </c>
      <c r="AV54" s="1">
        <v>0.71</v>
      </c>
      <c r="AW54" s="1">
        <v>76</v>
      </c>
      <c r="AX54" s="1">
        <v>3.18</v>
      </c>
      <c r="AY54" s="1">
        <v>0.53</v>
      </c>
      <c r="AZ54" s="1">
        <v>0</v>
      </c>
      <c r="BA54" s="1">
        <v>0.59</v>
      </c>
      <c r="BB54" s="1">
        <v>1.1200000000000001</v>
      </c>
      <c r="BC54" s="1">
        <v>12.82</v>
      </c>
      <c r="BD54" s="1">
        <v>7.65</v>
      </c>
      <c r="BE54" s="1">
        <v>4.41</v>
      </c>
      <c r="BF54" s="1">
        <v>0.82</v>
      </c>
      <c r="BG54" s="1">
        <v>2.35</v>
      </c>
      <c r="BH54" s="1">
        <v>2.29</v>
      </c>
      <c r="BI54" s="1">
        <v>1.56</v>
      </c>
      <c r="BJ54" s="1">
        <v>20.94</v>
      </c>
      <c r="BK54" s="1">
        <v>17.18</v>
      </c>
      <c r="BL54" s="1">
        <v>82</v>
      </c>
      <c r="BM54" s="1">
        <v>18.82</v>
      </c>
      <c r="BN54" s="1">
        <v>13</v>
      </c>
      <c r="BO54" s="1">
        <v>69</v>
      </c>
      <c r="BP54" s="1">
        <v>9.76</v>
      </c>
      <c r="BQ54" s="1">
        <v>7.47</v>
      </c>
      <c r="BR54" s="1">
        <v>77</v>
      </c>
      <c r="BS54" s="1">
        <v>0.06</v>
      </c>
      <c r="BT54" s="1">
        <v>0.06</v>
      </c>
      <c r="BU54" s="1">
        <v>16</v>
      </c>
      <c r="BV54" s="1">
        <v>1</v>
      </c>
      <c r="BW54" s="1">
        <v>11</v>
      </c>
      <c r="BX54" s="1">
        <v>1.76</v>
      </c>
      <c r="BY54" s="1">
        <v>39.71</v>
      </c>
      <c r="BZ54" s="1">
        <v>3.41</v>
      </c>
      <c r="CA54" s="1">
        <v>1.59</v>
      </c>
      <c r="CB54" s="1">
        <v>3.71</v>
      </c>
      <c r="CC54" s="1">
        <v>0.41</v>
      </c>
      <c r="CD54" s="1">
        <v>0</v>
      </c>
      <c r="CE54" s="1">
        <v>1.1200000000000001</v>
      </c>
      <c r="CF54" s="1">
        <v>0</v>
      </c>
      <c r="CG54" s="1">
        <v>0.06</v>
      </c>
      <c r="CH54" s="1">
        <v>0</v>
      </c>
      <c r="CI54" s="1">
        <v>0</v>
      </c>
      <c r="CJ54" s="1">
        <v>0</v>
      </c>
      <c r="CK54" s="1">
        <f t="shared" si="0"/>
        <v>3.8260781099999979</v>
      </c>
      <c r="CL54" s="1">
        <v>2</v>
      </c>
    </row>
    <row r="55" spans="1:90" x14ac:dyDescent="0.25">
      <c r="A55" s="1" t="s">
        <v>162</v>
      </c>
      <c r="B55" s="1">
        <v>4.5</v>
      </c>
      <c r="C55" s="1">
        <v>15</v>
      </c>
      <c r="D55" s="1">
        <v>52.47</v>
      </c>
      <c r="E55" s="1">
        <v>0.14000000000000001</v>
      </c>
      <c r="F55" s="1">
        <v>0.19</v>
      </c>
      <c r="G55" s="1">
        <v>0.2</v>
      </c>
      <c r="H55" s="1">
        <v>3</v>
      </c>
      <c r="I55" s="1">
        <v>1.07</v>
      </c>
      <c r="J55" s="1">
        <v>0.4</v>
      </c>
      <c r="K55" s="1">
        <v>0.8</v>
      </c>
      <c r="L55" s="1">
        <v>0.27</v>
      </c>
      <c r="M55" s="1">
        <v>0</v>
      </c>
      <c r="N55" s="1">
        <v>0.2</v>
      </c>
      <c r="O55" s="1">
        <v>0.08</v>
      </c>
      <c r="P55" s="1">
        <v>0.08</v>
      </c>
      <c r="Q55" s="1">
        <v>0.13</v>
      </c>
      <c r="R55" s="1">
        <v>7.0000000000000007E-2</v>
      </c>
      <c r="S55" s="1">
        <v>7.0000000000000007E-2</v>
      </c>
      <c r="T55" s="1">
        <v>0</v>
      </c>
      <c r="U55" s="1">
        <v>6.8</v>
      </c>
      <c r="V55" s="1">
        <v>4.7300000000000004</v>
      </c>
      <c r="W55" s="1">
        <v>70</v>
      </c>
      <c r="X55" s="1">
        <v>1.93</v>
      </c>
      <c r="Y55" s="1">
        <v>0.33</v>
      </c>
      <c r="Z55" s="1">
        <v>17</v>
      </c>
      <c r="AA55" s="1">
        <v>0.47</v>
      </c>
      <c r="AB55" s="1">
        <v>7.0000000000000007E-2</v>
      </c>
      <c r="AC55" s="1">
        <v>0.47</v>
      </c>
      <c r="AD55" s="1">
        <v>7.0000000000000007E-2</v>
      </c>
      <c r="AE55" s="1">
        <v>0.08</v>
      </c>
      <c r="AF55" s="1">
        <v>7.0000000000000007E-2</v>
      </c>
      <c r="AG55" s="1">
        <v>0</v>
      </c>
      <c r="AH55" s="1">
        <v>7.0000000000000007E-2</v>
      </c>
      <c r="AI55" s="1">
        <v>0</v>
      </c>
      <c r="AJ55" s="1">
        <v>7.0000000000000007E-2</v>
      </c>
      <c r="AK55" s="1">
        <v>17</v>
      </c>
      <c r="AL55" s="1">
        <v>7.81</v>
      </c>
      <c r="AM55" s="1">
        <v>12.12</v>
      </c>
      <c r="AN55" s="1">
        <v>0.7</v>
      </c>
      <c r="AO55" s="1">
        <v>2.8</v>
      </c>
      <c r="AP55" s="1">
        <v>4.53</v>
      </c>
      <c r="AQ55" s="1">
        <v>7.53</v>
      </c>
      <c r="AR55" s="1">
        <v>0.13</v>
      </c>
      <c r="AS55" s="1">
        <v>2.4700000000000002</v>
      </c>
      <c r="AT55" s="1">
        <v>1.07</v>
      </c>
      <c r="AU55" s="1">
        <v>1.27</v>
      </c>
      <c r="AV55" s="1">
        <v>0.73</v>
      </c>
      <c r="AW55" s="1">
        <v>57</v>
      </c>
      <c r="AX55" s="1">
        <v>2.6</v>
      </c>
      <c r="AY55" s="1">
        <v>0.33</v>
      </c>
      <c r="AZ55" s="1">
        <v>0.2</v>
      </c>
      <c r="BA55" s="1">
        <v>0.67</v>
      </c>
      <c r="BB55" s="1">
        <v>1.2</v>
      </c>
      <c r="BC55" s="1">
        <v>13.27</v>
      </c>
      <c r="BD55" s="1">
        <v>8.4700000000000006</v>
      </c>
      <c r="BE55" s="1">
        <v>4.8</v>
      </c>
      <c r="BF55" s="1">
        <v>1.07</v>
      </c>
      <c r="BG55" s="1">
        <v>2.6</v>
      </c>
      <c r="BH55" s="1">
        <v>2.73</v>
      </c>
      <c r="BI55" s="1">
        <v>1.76</v>
      </c>
      <c r="BJ55" s="1">
        <v>14.87</v>
      </c>
      <c r="BK55" s="1">
        <v>11.2</v>
      </c>
      <c r="BL55" s="1">
        <v>75</v>
      </c>
      <c r="BM55" s="1">
        <v>12.27</v>
      </c>
      <c r="BN55" s="1">
        <v>8</v>
      </c>
      <c r="BO55" s="1">
        <v>65</v>
      </c>
      <c r="BP55" s="1">
        <v>6.8</v>
      </c>
      <c r="BQ55" s="1">
        <v>4.7300000000000004</v>
      </c>
      <c r="BR55" s="1">
        <v>70</v>
      </c>
      <c r="BS55" s="1">
        <v>0</v>
      </c>
      <c r="BT55" s="1">
        <v>0</v>
      </c>
      <c r="BU55" s="1">
        <v>8</v>
      </c>
      <c r="BV55" s="1">
        <v>7</v>
      </c>
      <c r="BW55" s="1">
        <v>4</v>
      </c>
      <c r="BX55" s="1">
        <v>0.73</v>
      </c>
      <c r="BY55" s="1">
        <v>28.93</v>
      </c>
      <c r="BZ55" s="1">
        <v>1.8</v>
      </c>
      <c r="CA55" s="1">
        <v>1.1299999999999999</v>
      </c>
      <c r="CB55" s="1">
        <v>2.0699999999999998</v>
      </c>
      <c r="CC55" s="1">
        <v>0.53</v>
      </c>
      <c r="CD55" s="1">
        <v>7.0000000000000007E-2</v>
      </c>
      <c r="CE55" s="1">
        <v>0.33</v>
      </c>
      <c r="CF55" s="1">
        <v>7.0000000000000007E-2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3.3904802400000005</v>
      </c>
      <c r="CL55" s="1">
        <v>2</v>
      </c>
    </row>
    <row r="56" spans="1:90" x14ac:dyDescent="0.25">
      <c r="A56" s="1" t="s">
        <v>250</v>
      </c>
      <c r="B56" s="1">
        <v>5.9</v>
      </c>
      <c r="C56" s="1">
        <v>2</v>
      </c>
      <c r="D56" s="1">
        <v>18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8.5</v>
      </c>
      <c r="V56" s="1">
        <v>5</v>
      </c>
      <c r="W56" s="1">
        <v>59</v>
      </c>
      <c r="X56" s="1">
        <v>1</v>
      </c>
      <c r="Y56" s="1">
        <v>0.5</v>
      </c>
      <c r="Z56" s="1">
        <v>50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4.75</v>
      </c>
      <c r="AM56" s="1">
        <v>1.4</v>
      </c>
      <c r="AN56" s="1">
        <v>0</v>
      </c>
      <c r="AO56" s="1">
        <v>1.7</v>
      </c>
      <c r="AP56" s="1">
        <v>2.5</v>
      </c>
      <c r="AQ56" s="1">
        <v>2.5</v>
      </c>
      <c r="AR56" s="1">
        <v>0</v>
      </c>
      <c r="AS56" s="1">
        <v>1</v>
      </c>
      <c r="AT56" s="1">
        <v>0.5</v>
      </c>
      <c r="AU56" s="1">
        <v>0</v>
      </c>
      <c r="AV56" s="1">
        <v>0</v>
      </c>
      <c r="AX56" s="1">
        <v>0</v>
      </c>
      <c r="AY56" s="1">
        <v>0</v>
      </c>
      <c r="AZ56" s="1">
        <v>0</v>
      </c>
      <c r="BA56" s="1">
        <v>0.5</v>
      </c>
      <c r="BB56" s="1">
        <v>0.5</v>
      </c>
      <c r="BC56" s="1">
        <v>13</v>
      </c>
      <c r="BD56" s="1">
        <v>6.5</v>
      </c>
      <c r="BE56" s="1">
        <v>3</v>
      </c>
      <c r="BF56" s="1">
        <v>0.5</v>
      </c>
      <c r="BG56" s="1">
        <v>1.5</v>
      </c>
      <c r="BH56" s="1">
        <v>0</v>
      </c>
      <c r="BI56" s="1">
        <v>0.7</v>
      </c>
      <c r="BJ56" s="1">
        <v>13.5</v>
      </c>
      <c r="BK56" s="1">
        <v>10</v>
      </c>
      <c r="BL56" s="1">
        <v>74</v>
      </c>
      <c r="BM56" s="1">
        <v>12</v>
      </c>
      <c r="BN56" s="1">
        <v>8</v>
      </c>
      <c r="BO56" s="1">
        <v>67</v>
      </c>
      <c r="BP56" s="1">
        <v>8.5</v>
      </c>
      <c r="BQ56" s="1">
        <v>5</v>
      </c>
      <c r="BR56" s="1">
        <v>59</v>
      </c>
      <c r="BS56" s="1">
        <v>0.5</v>
      </c>
      <c r="BT56" s="1">
        <v>0</v>
      </c>
      <c r="BU56" s="1">
        <v>0</v>
      </c>
      <c r="BV56" s="1">
        <v>2</v>
      </c>
      <c r="BW56" s="1">
        <v>0</v>
      </c>
      <c r="BX56" s="1">
        <v>0.5</v>
      </c>
      <c r="BY56" s="1">
        <v>16.5</v>
      </c>
      <c r="BZ56" s="1">
        <v>0</v>
      </c>
      <c r="CA56" s="1">
        <v>3.5</v>
      </c>
      <c r="CB56" s="1">
        <v>2.5</v>
      </c>
      <c r="CC56" s="1">
        <v>0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2.6643292000000005</v>
      </c>
      <c r="CL56" s="1">
        <v>2</v>
      </c>
    </row>
    <row r="57" spans="1:90" x14ac:dyDescent="0.25">
      <c r="A57" s="1" t="s">
        <v>178</v>
      </c>
      <c r="B57" s="1">
        <v>5.4</v>
      </c>
      <c r="C57" s="1">
        <v>14</v>
      </c>
      <c r="D57" s="1">
        <v>90</v>
      </c>
      <c r="E57" s="1">
        <v>0.18</v>
      </c>
      <c r="F57" s="1">
        <v>0.35</v>
      </c>
      <c r="G57" s="1">
        <v>0.3</v>
      </c>
      <c r="H57" s="1">
        <v>7</v>
      </c>
      <c r="I57" s="1">
        <v>1.57</v>
      </c>
      <c r="J57" s="1">
        <v>0.5</v>
      </c>
      <c r="K57" s="1">
        <v>1.29</v>
      </c>
      <c r="L57" s="1">
        <v>0.28999999999999998</v>
      </c>
      <c r="M57" s="1">
        <v>7.0000000000000007E-2</v>
      </c>
      <c r="N57" s="1">
        <v>0.28999999999999998</v>
      </c>
      <c r="O57" s="1">
        <v>0.13</v>
      </c>
      <c r="P57" s="1">
        <v>0.13</v>
      </c>
      <c r="Q57" s="1">
        <v>0.14000000000000001</v>
      </c>
      <c r="R57" s="1">
        <v>0.14000000000000001</v>
      </c>
      <c r="S57" s="1">
        <v>0</v>
      </c>
      <c r="T57" s="1">
        <v>0</v>
      </c>
      <c r="U57" s="1">
        <v>12.29</v>
      </c>
      <c r="V57" s="1">
        <v>9</v>
      </c>
      <c r="W57" s="1">
        <v>73</v>
      </c>
      <c r="X57" s="1">
        <v>0.21</v>
      </c>
      <c r="Y57" s="1">
        <v>0</v>
      </c>
      <c r="Z57" s="1">
        <v>0</v>
      </c>
      <c r="AA57" s="1">
        <v>0</v>
      </c>
      <c r="AB57" s="1">
        <v>0</v>
      </c>
      <c r="AC57" s="1">
        <v>0.79</v>
      </c>
      <c r="AD57" s="1">
        <v>0.14000000000000001</v>
      </c>
      <c r="AE57" s="1">
        <v>0.13</v>
      </c>
      <c r="AF57" s="1">
        <v>0.36</v>
      </c>
      <c r="AG57" s="1">
        <v>0</v>
      </c>
      <c r="AH57" s="1">
        <v>0.28999999999999998</v>
      </c>
      <c r="AI57" s="1">
        <v>0</v>
      </c>
      <c r="AJ57" s="1">
        <v>0.14000000000000001</v>
      </c>
      <c r="AK57" s="1">
        <v>21.64</v>
      </c>
      <c r="AL57" s="1">
        <v>10.49</v>
      </c>
      <c r="AM57" s="1">
        <v>19.97</v>
      </c>
      <c r="AN57" s="1">
        <v>1</v>
      </c>
      <c r="AO57" s="1">
        <v>3.5</v>
      </c>
      <c r="AP57" s="1">
        <v>10.57</v>
      </c>
      <c r="AQ57" s="1">
        <v>16.36</v>
      </c>
      <c r="AR57" s="1">
        <v>0.56999999999999995</v>
      </c>
      <c r="AS57" s="1">
        <v>4.21</v>
      </c>
      <c r="AT57" s="1">
        <v>1.57</v>
      </c>
      <c r="AU57" s="1">
        <v>2</v>
      </c>
      <c r="AV57" s="1">
        <v>1</v>
      </c>
      <c r="AW57" s="1">
        <v>50</v>
      </c>
      <c r="AX57" s="1">
        <v>8.7899999999999991</v>
      </c>
      <c r="AY57" s="1">
        <v>1.43</v>
      </c>
      <c r="AZ57" s="1">
        <v>7.0000000000000007E-2</v>
      </c>
      <c r="BA57" s="1">
        <v>1</v>
      </c>
      <c r="BB57" s="1">
        <v>2.5</v>
      </c>
      <c r="BC57" s="1">
        <v>13.29</v>
      </c>
      <c r="BD57" s="1">
        <v>7.93</v>
      </c>
      <c r="BE57" s="1">
        <v>4.71</v>
      </c>
      <c r="BF57" s="1">
        <v>1.36</v>
      </c>
      <c r="BG57" s="1">
        <v>2.64</v>
      </c>
      <c r="BH57" s="1">
        <v>2.0699999999999998</v>
      </c>
      <c r="BI57" s="1">
        <v>1.55</v>
      </c>
      <c r="BJ57" s="1">
        <v>38.64</v>
      </c>
      <c r="BK57" s="1">
        <v>30.64</v>
      </c>
      <c r="BL57" s="1">
        <v>79</v>
      </c>
      <c r="BM57" s="1">
        <v>22.07</v>
      </c>
      <c r="BN57" s="1">
        <v>16.43</v>
      </c>
      <c r="BO57" s="1">
        <v>74</v>
      </c>
      <c r="BP57" s="1">
        <v>12.29</v>
      </c>
      <c r="BQ57" s="1">
        <v>9</v>
      </c>
      <c r="BR57" s="1">
        <v>73</v>
      </c>
      <c r="BS57" s="1">
        <v>0.21</v>
      </c>
      <c r="BT57" s="1">
        <v>0.14000000000000001</v>
      </c>
      <c r="BU57" s="1">
        <v>14</v>
      </c>
      <c r="BV57" s="1">
        <v>0</v>
      </c>
      <c r="BW57" s="1">
        <v>0</v>
      </c>
      <c r="BX57" s="1">
        <v>0.86</v>
      </c>
      <c r="BY57" s="1">
        <v>51.71</v>
      </c>
      <c r="BZ57" s="1">
        <v>2.14</v>
      </c>
      <c r="CA57" s="1">
        <v>4.93</v>
      </c>
      <c r="CB57" s="1">
        <v>0.93</v>
      </c>
      <c r="CC57" s="1">
        <v>7.0000000000000007E-2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3.6141234200000025</v>
      </c>
      <c r="CL57" s="1">
        <v>2</v>
      </c>
    </row>
    <row r="58" spans="1:90" x14ac:dyDescent="0.25">
      <c r="A58" s="1" t="s">
        <v>214</v>
      </c>
      <c r="B58" s="1">
        <v>4.4000000000000004</v>
      </c>
      <c r="C58" s="1">
        <v>9</v>
      </c>
      <c r="D58" s="1">
        <v>48.33</v>
      </c>
      <c r="E58" s="1">
        <v>0.05</v>
      </c>
      <c r="F58" s="1">
        <v>0.06</v>
      </c>
      <c r="G58" s="1">
        <v>0.1</v>
      </c>
      <c r="H58" s="1">
        <v>1</v>
      </c>
      <c r="I58" s="1">
        <v>0.56000000000000005</v>
      </c>
      <c r="J58" s="1">
        <v>0</v>
      </c>
      <c r="K58" s="1">
        <v>0.22</v>
      </c>
      <c r="L58" s="1">
        <v>0.33</v>
      </c>
      <c r="M58" s="1">
        <v>0.11</v>
      </c>
      <c r="N58" s="1">
        <v>0.11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8.56</v>
      </c>
      <c r="V58" s="1">
        <v>6.33</v>
      </c>
      <c r="W58" s="1">
        <v>74</v>
      </c>
      <c r="X58" s="1">
        <v>2.11</v>
      </c>
      <c r="Y58" s="1">
        <v>0.33</v>
      </c>
      <c r="Z58" s="1">
        <v>16</v>
      </c>
      <c r="AA58" s="1">
        <v>0.44</v>
      </c>
      <c r="AB58" s="1">
        <v>0</v>
      </c>
      <c r="AC58" s="1">
        <v>0.78</v>
      </c>
      <c r="AD58" s="1">
        <v>0</v>
      </c>
      <c r="AE58" s="1">
        <v>0.04</v>
      </c>
      <c r="AF58" s="1">
        <v>0.11</v>
      </c>
      <c r="AG58" s="1">
        <v>0</v>
      </c>
      <c r="AH58" s="1">
        <v>0.11</v>
      </c>
      <c r="AI58" s="1">
        <v>0</v>
      </c>
      <c r="AJ58" s="1">
        <v>0.22</v>
      </c>
      <c r="AK58" s="1">
        <v>5</v>
      </c>
      <c r="AL58" s="1">
        <v>11.31</v>
      </c>
      <c r="AM58" s="1">
        <v>10.93</v>
      </c>
      <c r="AN58" s="1">
        <v>0.3</v>
      </c>
      <c r="AO58" s="1">
        <v>2.2999999999999998</v>
      </c>
      <c r="AP58" s="1">
        <v>7.78</v>
      </c>
      <c r="AQ58" s="1">
        <v>8.7799999999999994</v>
      </c>
      <c r="AR58" s="1">
        <v>0.11</v>
      </c>
      <c r="AS58" s="1">
        <v>2</v>
      </c>
      <c r="AT58" s="1">
        <v>0.89</v>
      </c>
      <c r="AU58" s="1">
        <v>1.1100000000000001</v>
      </c>
      <c r="AV58" s="1">
        <v>0.78</v>
      </c>
      <c r="AW58" s="1">
        <v>70</v>
      </c>
      <c r="AX58" s="1">
        <v>4.33</v>
      </c>
      <c r="AY58" s="1">
        <v>0.89</v>
      </c>
      <c r="AZ58" s="1">
        <v>0.44</v>
      </c>
      <c r="BA58" s="1">
        <v>0.89</v>
      </c>
      <c r="BB58" s="1">
        <v>2.2200000000000002</v>
      </c>
      <c r="BC58" s="1">
        <v>15.89</v>
      </c>
      <c r="BD58" s="1">
        <v>10.56</v>
      </c>
      <c r="BE58" s="1">
        <v>5.33</v>
      </c>
      <c r="BF58" s="1">
        <v>1.78</v>
      </c>
      <c r="BG58" s="1">
        <v>2.67</v>
      </c>
      <c r="BH58" s="1">
        <v>3.44</v>
      </c>
      <c r="BI58" s="1">
        <v>2.2000000000000002</v>
      </c>
      <c r="BJ58" s="1">
        <v>26.56</v>
      </c>
      <c r="BK58" s="1">
        <v>20.78</v>
      </c>
      <c r="BL58" s="1">
        <v>78</v>
      </c>
      <c r="BM58" s="1">
        <v>17.89</v>
      </c>
      <c r="BN58" s="1">
        <v>12.33</v>
      </c>
      <c r="BO58" s="1">
        <v>69</v>
      </c>
      <c r="BP58" s="1">
        <v>8.56</v>
      </c>
      <c r="BQ58" s="1">
        <v>6.33</v>
      </c>
      <c r="BR58" s="1">
        <v>74</v>
      </c>
      <c r="BS58" s="1">
        <v>0.22</v>
      </c>
      <c r="BT58" s="1">
        <v>0.11</v>
      </c>
      <c r="BU58" s="1">
        <v>4</v>
      </c>
      <c r="BV58" s="1">
        <v>5</v>
      </c>
      <c r="BW58" s="1">
        <v>1</v>
      </c>
      <c r="BX58" s="1">
        <v>0.56000000000000005</v>
      </c>
      <c r="BY58" s="1">
        <v>39.22</v>
      </c>
      <c r="BZ58" s="1">
        <v>1.33</v>
      </c>
      <c r="CA58" s="1">
        <v>3.22</v>
      </c>
      <c r="CB58" s="1">
        <v>1.67</v>
      </c>
      <c r="CC58" s="1">
        <v>0.11</v>
      </c>
      <c r="CD58" s="1">
        <v>0</v>
      </c>
      <c r="CE58" s="1">
        <v>0.44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4.0530101400000005</v>
      </c>
      <c r="CL58" s="1">
        <v>2</v>
      </c>
    </row>
    <row r="59" spans="1:90" x14ac:dyDescent="0.25">
      <c r="A59" s="1" t="s">
        <v>181</v>
      </c>
      <c r="B59" s="1">
        <v>4.7</v>
      </c>
      <c r="C59" s="1">
        <v>15</v>
      </c>
      <c r="D59" s="1">
        <v>46.27</v>
      </c>
      <c r="E59" s="1">
        <v>0.1</v>
      </c>
      <c r="F59" s="1">
        <v>0.08</v>
      </c>
      <c r="G59" s="1">
        <v>0.1</v>
      </c>
      <c r="H59" s="1">
        <v>1</v>
      </c>
      <c r="I59" s="1">
        <v>0.47</v>
      </c>
      <c r="J59" s="1">
        <v>0.2</v>
      </c>
      <c r="K59" s="1">
        <v>0.27</v>
      </c>
      <c r="L59" s="1">
        <v>0.2</v>
      </c>
      <c r="M59" s="1">
        <v>7.0000000000000007E-2</v>
      </c>
      <c r="N59" s="1">
        <v>0.2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4.93</v>
      </c>
      <c r="V59" s="1">
        <v>3.4</v>
      </c>
      <c r="W59" s="1">
        <v>69</v>
      </c>
      <c r="X59" s="1">
        <v>7.0000000000000007E-2</v>
      </c>
      <c r="Y59" s="1">
        <v>0</v>
      </c>
      <c r="Z59" s="1">
        <v>0</v>
      </c>
      <c r="AA59" s="1">
        <v>0</v>
      </c>
      <c r="AB59" s="1">
        <v>0</v>
      </c>
      <c r="AC59" s="1">
        <v>0.4</v>
      </c>
      <c r="AD59" s="1">
        <v>7.0000000000000007E-2</v>
      </c>
      <c r="AE59" s="1">
        <v>0.05</v>
      </c>
      <c r="AF59" s="1">
        <v>7.0000000000000007E-2</v>
      </c>
      <c r="AG59" s="1">
        <v>0</v>
      </c>
      <c r="AH59" s="1">
        <v>0.2</v>
      </c>
      <c r="AI59" s="1">
        <v>0</v>
      </c>
      <c r="AJ59" s="1">
        <v>0.2</v>
      </c>
      <c r="AK59" s="1">
        <v>4.7300000000000004</v>
      </c>
      <c r="AL59" s="1">
        <v>5.69</v>
      </c>
      <c r="AM59" s="1">
        <v>8.73</v>
      </c>
      <c r="AN59" s="1">
        <v>0.4</v>
      </c>
      <c r="AO59" s="1">
        <v>2.4</v>
      </c>
      <c r="AP59" s="1">
        <v>6.4</v>
      </c>
      <c r="AQ59" s="1">
        <v>7</v>
      </c>
      <c r="AR59" s="1">
        <v>0</v>
      </c>
      <c r="AS59" s="1">
        <v>1.67</v>
      </c>
      <c r="AT59" s="1">
        <v>0.33</v>
      </c>
      <c r="AU59" s="1">
        <v>1.27</v>
      </c>
      <c r="AV59" s="1">
        <v>0.47</v>
      </c>
      <c r="AW59" s="1">
        <v>37</v>
      </c>
      <c r="AX59" s="1">
        <v>3</v>
      </c>
      <c r="AY59" s="1">
        <v>0.8</v>
      </c>
      <c r="AZ59" s="1">
        <v>0.4</v>
      </c>
      <c r="BA59" s="1">
        <v>0.2</v>
      </c>
      <c r="BB59" s="1">
        <v>1.4</v>
      </c>
      <c r="BC59" s="1">
        <v>12.47</v>
      </c>
      <c r="BD59" s="1">
        <v>7.93</v>
      </c>
      <c r="BE59" s="1">
        <v>4.07</v>
      </c>
      <c r="BF59" s="1">
        <v>0.93</v>
      </c>
      <c r="BG59" s="1">
        <v>1.87</v>
      </c>
      <c r="BH59" s="1">
        <v>1.4</v>
      </c>
      <c r="BI59" s="1">
        <v>1.3</v>
      </c>
      <c r="BJ59" s="1">
        <v>19.53</v>
      </c>
      <c r="BK59" s="1">
        <v>16.329999999999998</v>
      </c>
      <c r="BL59" s="1">
        <v>84</v>
      </c>
      <c r="BM59" s="1">
        <v>8.67</v>
      </c>
      <c r="BN59" s="1">
        <v>6.4</v>
      </c>
      <c r="BO59" s="1">
        <v>74</v>
      </c>
      <c r="BP59" s="1">
        <v>4.93</v>
      </c>
      <c r="BQ59" s="1">
        <v>3.4</v>
      </c>
      <c r="BR59" s="1">
        <v>69</v>
      </c>
      <c r="BS59" s="1">
        <v>0</v>
      </c>
      <c r="BT59" s="1">
        <v>0</v>
      </c>
      <c r="BU59" s="1">
        <v>7</v>
      </c>
      <c r="BV59" s="1">
        <v>8</v>
      </c>
      <c r="BW59" s="1">
        <v>1</v>
      </c>
      <c r="BX59" s="1">
        <v>7.0000000000000007E-2</v>
      </c>
      <c r="BY59" s="1">
        <v>26.93</v>
      </c>
      <c r="BZ59" s="1">
        <v>0.47</v>
      </c>
      <c r="CA59" s="1">
        <v>1.73</v>
      </c>
      <c r="CB59" s="1">
        <v>0.47</v>
      </c>
      <c r="CC59" s="1">
        <v>7.0000000000000007E-2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3.4115231100000023</v>
      </c>
      <c r="CL59" s="1">
        <v>2</v>
      </c>
    </row>
    <row r="60" spans="1:90" x14ac:dyDescent="0.25">
      <c r="A60" s="1" t="s">
        <v>185</v>
      </c>
      <c r="B60" s="1">
        <v>4.9000000000000004</v>
      </c>
      <c r="C60" s="1">
        <v>19</v>
      </c>
      <c r="D60" s="1">
        <v>89.37</v>
      </c>
      <c r="E60" s="1">
        <v>0.12</v>
      </c>
      <c r="F60" s="1">
        <v>0.1</v>
      </c>
      <c r="G60" s="1">
        <v>0.2</v>
      </c>
      <c r="H60" s="1">
        <v>2</v>
      </c>
      <c r="I60" s="1">
        <v>1.1100000000000001</v>
      </c>
      <c r="J60" s="1">
        <v>0.32</v>
      </c>
      <c r="K60" s="1">
        <v>0.26</v>
      </c>
      <c r="L60" s="1">
        <v>0.84</v>
      </c>
      <c r="M60" s="1">
        <v>0</v>
      </c>
      <c r="N60" s="1">
        <v>0</v>
      </c>
      <c r="O60" s="1">
        <v>0.06</v>
      </c>
      <c r="P60" s="1">
        <v>0.06</v>
      </c>
      <c r="Q60" s="1">
        <v>0.05</v>
      </c>
      <c r="R60" s="1">
        <v>0</v>
      </c>
      <c r="S60" s="1">
        <v>0.05</v>
      </c>
      <c r="T60" s="1">
        <v>0</v>
      </c>
      <c r="U60" s="1">
        <v>12.42</v>
      </c>
      <c r="V60" s="1">
        <v>8.5299999999999994</v>
      </c>
      <c r="W60" s="1">
        <v>69</v>
      </c>
      <c r="X60" s="1">
        <v>3.26</v>
      </c>
      <c r="Y60" s="1">
        <v>0.68</v>
      </c>
      <c r="Z60" s="1">
        <v>21</v>
      </c>
      <c r="AA60" s="1">
        <v>1.63</v>
      </c>
      <c r="AB60" s="1">
        <v>0.42</v>
      </c>
      <c r="AC60" s="1">
        <v>1.1100000000000001</v>
      </c>
      <c r="AD60" s="1">
        <v>0.11</v>
      </c>
      <c r="AE60" s="1">
        <v>0.1</v>
      </c>
      <c r="AF60" s="1">
        <v>0.05</v>
      </c>
      <c r="AG60" s="1">
        <v>0</v>
      </c>
      <c r="AH60" s="1">
        <v>0.11</v>
      </c>
      <c r="AI60" s="1">
        <v>0</v>
      </c>
      <c r="AJ60" s="1">
        <v>0.16</v>
      </c>
      <c r="AK60" s="1">
        <v>10.68</v>
      </c>
      <c r="AL60" s="1">
        <v>16.72</v>
      </c>
      <c r="AM60" s="1">
        <v>19.79</v>
      </c>
      <c r="AN60" s="1">
        <v>0.6</v>
      </c>
      <c r="AO60" s="1">
        <v>3.3</v>
      </c>
      <c r="AP60" s="1">
        <v>14.32</v>
      </c>
      <c r="AQ60" s="1">
        <v>15.74</v>
      </c>
      <c r="AR60" s="1">
        <v>0.32</v>
      </c>
      <c r="AS60" s="1">
        <v>2.79</v>
      </c>
      <c r="AT60" s="1">
        <v>1.95</v>
      </c>
      <c r="AU60" s="1">
        <v>2.74</v>
      </c>
      <c r="AV60" s="1">
        <v>1.74</v>
      </c>
      <c r="AW60" s="1">
        <v>64</v>
      </c>
      <c r="AX60" s="1">
        <v>5.84</v>
      </c>
      <c r="AY60" s="1">
        <v>1.63</v>
      </c>
      <c r="AZ60" s="1">
        <v>0.47</v>
      </c>
      <c r="BA60" s="1">
        <v>1.63</v>
      </c>
      <c r="BB60" s="1">
        <v>3.74</v>
      </c>
      <c r="BC60" s="1">
        <v>15.47</v>
      </c>
      <c r="BD60" s="1">
        <v>9.32</v>
      </c>
      <c r="BE60" s="1">
        <v>5.53</v>
      </c>
      <c r="BF60" s="1">
        <v>0.63</v>
      </c>
      <c r="BG60" s="1">
        <v>1.68</v>
      </c>
      <c r="BH60" s="1">
        <v>2.2599999999999998</v>
      </c>
      <c r="BI60" s="1">
        <v>1.77</v>
      </c>
      <c r="BJ60" s="1">
        <v>38.58</v>
      </c>
      <c r="BK60" s="1">
        <v>30.58</v>
      </c>
      <c r="BL60" s="1">
        <v>79</v>
      </c>
      <c r="BM60" s="1">
        <v>23.63</v>
      </c>
      <c r="BN60" s="1">
        <v>15.42</v>
      </c>
      <c r="BO60" s="1">
        <v>65</v>
      </c>
      <c r="BP60" s="1">
        <v>12.42</v>
      </c>
      <c r="BQ60" s="1">
        <v>8.5299999999999994</v>
      </c>
      <c r="BR60" s="1">
        <v>69</v>
      </c>
      <c r="BS60" s="1">
        <v>0.16</v>
      </c>
      <c r="BT60" s="1">
        <v>0.05</v>
      </c>
      <c r="BU60" s="1">
        <v>19</v>
      </c>
      <c r="BV60" s="1">
        <v>0</v>
      </c>
      <c r="BW60" s="1">
        <v>1</v>
      </c>
      <c r="BX60" s="1">
        <v>0.84</v>
      </c>
      <c r="BY60" s="1">
        <v>62.32</v>
      </c>
      <c r="BZ60" s="1">
        <v>1</v>
      </c>
      <c r="CA60" s="1">
        <v>5.32</v>
      </c>
      <c r="CB60" s="1">
        <v>4.26</v>
      </c>
      <c r="CC60" s="1">
        <v>0.16</v>
      </c>
      <c r="CD60" s="1">
        <v>0</v>
      </c>
      <c r="CE60" s="1">
        <v>1.42</v>
      </c>
      <c r="CF60" s="1">
        <v>0.16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3.2944288200000003</v>
      </c>
      <c r="CL60" s="1">
        <v>2</v>
      </c>
    </row>
    <row r="61" spans="1:90" x14ac:dyDescent="0.25">
      <c r="A61" s="1" t="s">
        <v>218</v>
      </c>
      <c r="B61" s="1">
        <v>4.9000000000000004</v>
      </c>
      <c r="C61" s="1">
        <v>7</v>
      </c>
      <c r="D61" s="1">
        <v>36</v>
      </c>
      <c r="E61" s="1">
        <v>0.11</v>
      </c>
      <c r="F61" s="1">
        <v>0.09</v>
      </c>
      <c r="G61" s="1">
        <v>0.2</v>
      </c>
      <c r="H61" s="1">
        <v>1</v>
      </c>
      <c r="I61" s="1">
        <v>1.43</v>
      </c>
      <c r="J61" s="1">
        <v>0.28999999999999998</v>
      </c>
      <c r="K61" s="1">
        <v>0.56999999999999995</v>
      </c>
      <c r="L61" s="1">
        <v>0.86</v>
      </c>
      <c r="M61" s="1">
        <v>0.14000000000000001</v>
      </c>
      <c r="N61" s="1">
        <v>0</v>
      </c>
      <c r="O61" s="1">
        <v>0.11</v>
      </c>
      <c r="P61" s="1">
        <v>0.11</v>
      </c>
      <c r="Q61" s="1">
        <v>0</v>
      </c>
      <c r="R61" s="1">
        <v>0</v>
      </c>
      <c r="S61" s="1">
        <v>0</v>
      </c>
      <c r="T61" s="1">
        <v>0</v>
      </c>
      <c r="U61" s="1">
        <v>7.14</v>
      </c>
      <c r="V61" s="1">
        <v>5</v>
      </c>
      <c r="W61" s="1">
        <v>70</v>
      </c>
      <c r="X61" s="1">
        <v>0.28999999999999998</v>
      </c>
      <c r="Y61" s="1">
        <v>0.28999999999999998</v>
      </c>
      <c r="Z61" s="1">
        <v>100</v>
      </c>
      <c r="AA61" s="1">
        <v>0</v>
      </c>
      <c r="AB61" s="1">
        <v>0</v>
      </c>
      <c r="AC61" s="1">
        <v>0.56999999999999995</v>
      </c>
      <c r="AD61" s="1">
        <v>0</v>
      </c>
      <c r="AE61" s="1">
        <v>0.05</v>
      </c>
      <c r="AF61" s="1">
        <v>0.14000000000000001</v>
      </c>
      <c r="AG61" s="1">
        <v>0</v>
      </c>
      <c r="AH61" s="1">
        <v>0.14000000000000001</v>
      </c>
      <c r="AI61" s="1">
        <v>0</v>
      </c>
      <c r="AJ61" s="1">
        <v>0</v>
      </c>
      <c r="AK61" s="1">
        <v>14.71</v>
      </c>
      <c r="AL61" s="1">
        <v>8.69</v>
      </c>
      <c r="AM61" s="1">
        <v>7.54</v>
      </c>
      <c r="AN61" s="1">
        <v>0.7</v>
      </c>
      <c r="AO61" s="1">
        <v>2.4</v>
      </c>
      <c r="AP61" s="1">
        <v>2.71</v>
      </c>
      <c r="AQ61" s="1">
        <v>4</v>
      </c>
      <c r="AR61" s="1">
        <v>0</v>
      </c>
      <c r="AS61" s="1">
        <v>1.57</v>
      </c>
      <c r="AT61" s="1">
        <v>1</v>
      </c>
      <c r="AU61" s="1">
        <v>1.1399999999999999</v>
      </c>
      <c r="AV61" s="1">
        <v>0.56999999999999995</v>
      </c>
      <c r="AW61" s="1">
        <v>50</v>
      </c>
      <c r="AX61" s="1">
        <v>3</v>
      </c>
      <c r="AY61" s="1">
        <v>0.14000000000000001</v>
      </c>
      <c r="AZ61" s="1">
        <v>0.14000000000000001</v>
      </c>
      <c r="BA61" s="1">
        <v>0.14000000000000001</v>
      </c>
      <c r="BB61" s="1">
        <v>0.43</v>
      </c>
      <c r="BC61" s="1">
        <v>14.57</v>
      </c>
      <c r="BD61" s="1">
        <v>8.43</v>
      </c>
      <c r="BE61" s="1">
        <v>5.14</v>
      </c>
      <c r="BF61" s="1">
        <v>1.71</v>
      </c>
      <c r="BG61" s="1">
        <v>2.71</v>
      </c>
      <c r="BH61" s="1">
        <v>2</v>
      </c>
      <c r="BI61" s="1">
        <v>1.57</v>
      </c>
      <c r="BJ61" s="1">
        <v>14.43</v>
      </c>
      <c r="BK61" s="1">
        <v>11.57</v>
      </c>
      <c r="BL61" s="1">
        <v>80</v>
      </c>
      <c r="BM61" s="1">
        <v>9.7100000000000009</v>
      </c>
      <c r="BN61" s="1">
        <v>7.29</v>
      </c>
      <c r="BO61" s="1">
        <v>75</v>
      </c>
      <c r="BP61" s="1">
        <v>7.14</v>
      </c>
      <c r="BQ61" s="1">
        <v>5</v>
      </c>
      <c r="BR61" s="1">
        <v>70</v>
      </c>
      <c r="BS61" s="1">
        <v>0</v>
      </c>
      <c r="BT61" s="1">
        <v>0</v>
      </c>
      <c r="BU61" s="1">
        <v>2</v>
      </c>
      <c r="BV61" s="1">
        <v>5</v>
      </c>
      <c r="BW61" s="1">
        <v>1</v>
      </c>
      <c r="BX61" s="1">
        <v>0.56999999999999995</v>
      </c>
      <c r="BY61" s="1">
        <v>22.57</v>
      </c>
      <c r="BZ61" s="1">
        <v>1</v>
      </c>
      <c r="CA61" s="1">
        <v>2</v>
      </c>
      <c r="CB61" s="1">
        <v>0.56999999999999995</v>
      </c>
      <c r="CC61" s="1">
        <v>0.14000000000000001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3.0119656700000013</v>
      </c>
      <c r="CL61" s="1">
        <v>2</v>
      </c>
    </row>
    <row r="62" spans="1:90" x14ac:dyDescent="0.25">
      <c r="A62" s="1" t="s">
        <v>201</v>
      </c>
      <c r="B62" s="1">
        <v>4.8</v>
      </c>
      <c r="C62" s="1">
        <v>4</v>
      </c>
      <c r="D62" s="1">
        <v>24.75</v>
      </c>
      <c r="E62" s="1">
        <v>0.04</v>
      </c>
      <c r="F62" s="1">
        <v>0</v>
      </c>
      <c r="G62" s="1">
        <v>0.1</v>
      </c>
      <c r="H62" s="1">
        <v>0</v>
      </c>
      <c r="I62" s="1">
        <v>0.25</v>
      </c>
      <c r="J62" s="1">
        <v>0.25</v>
      </c>
      <c r="K62" s="1">
        <v>0.25</v>
      </c>
      <c r="L62" s="1">
        <v>0</v>
      </c>
      <c r="M62" s="1">
        <v>0</v>
      </c>
      <c r="N62" s="1">
        <v>0</v>
      </c>
      <c r="O62" s="1">
        <v>0.03</v>
      </c>
      <c r="P62" s="1">
        <v>0.03</v>
      </c>
      <c r="Q62" s="1">
        <v>0</v>
      </c>
      <c r="R62" s="1">
        <v>0</v>
      </c>
      <c r="S62" s="1">
        <v>0</v>
      </c>
      <c r="T62" s="1">
        <v>0</v>
      </c>
      <c r="U62" s="1">
        <v>4.5</v>
      </c>
      <c r="V62" s="1">
        <v>4.25</v>
      </c>
      <c r="W62" s="1">
        <v>94</v>
      </c>
      <c r="X62" s="1">
        <v>0.25</v>
      </c>
      <c r="Y62" s="1">
        <v>0.25</v>
      </c>
      <c r="Z62" s="1">
        <v>100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4.75</v>
      </c>
      <c r="AL62" s="1">
        <v>6.4</v>
      </c>
      <c r="AM62" s="1">
        <v>4.95</v>
      </c>
      <c r="AN62" s="1">
        <v>0.2</v>
      </c>
      <c r="AO62" s="1">
        <v>2.1</v>
      </c>
      <c r="AP62" s="1">
        <v>4.75</v>
      </c>
      <c r="AQ62" s="1">
        <v>4.75</v>
      </c>
      <c r="AR62" s="1">
        <v>0</v>
      </c>
      <c r="AS62" s="1">
        <v>1.25</v>
      </c>
      <c r="AT62" s="1">
        <v>0.25</v>
      </c>
      <c r="AU62" s="1">
        <v>1</v>
      </c>
      <c r="AV62" s="1">
        <v>0.5</v>
      </c>
      <c r="AW62" s="1">
        <v>50</v>
      </c>
      <c r="AX62" s="1">
        <v>2.5</v>
      </c>
      <c r="AY62" s="1">
        <v>0.25</v>
      </c>
      <c r="AZ62" s="1">
        <v>0</v>
      </c>
      <c r="BA62" s="1">
        <v>0.5</v>
      </c>
      <c r="BB62" s="1">
        <v>0.75</v>
      </c>
      <c r="BC62" s="1">
        <v>12.25</v>
      </c>
      <c r="BD62" s="1">
        <v>8.25</v>
      </c>
      <c r="BE62" s="1">
        <v>4.25</v>
      </c>
      <c r="BF62" s="1">
        <v>0.25</v>
      </c>
      <c r="BG62" s="1">
        <v>3</v>
      </c>
      <c r="BH62" s="1">
        <v>1.5</v>
      </c>
      <c r="BI62" s="1">
        <v>1.27</v>
      </c>
      <c r="BJ62" s="1">
        <v>15</v>
      </c>
      <c r="BK62" s="1">
        <v>14</v>
      </c>
      <c r="BL62" s="1">
        <v>93</v>
      </c>
      <c r="BM62" s="1">
        <v>8</v>
      </c>
      <c r="BN62" s="1">
        <v>7.5</v>
      </c>
      <c r="BO62" s="1">
        <v>94</v>
      </c>
      <c r="BP62" s="1">
        <v>4.5</v>
      </c>
      <c r="BQ62" s="1">
        <v>4.25</v>
      </c>
      <c r="BR62" s="1">
        <v>94</v>
      </c>
      <c r="BS62" s="1">
        <v>0</v>
      </c>
      <c r="BT62" s="1">
        <v>0</v>
      </c>
      <c r="BU62" s="1">
        <v>1</v>
      </c>
      <c r="BV62" s="1">
        <v>3</v>
      </c>
      <c r="BW62" s="1">
        <v>2</v>
      </c>
      <c r="BX62" s="1">
        <v>0</v>
      </c>
      <c r="BY62" s="1">
        <v>19.5</v>
      </c>
      <c r="BZ62" s="1">
        <v>0.5</v>
      </c>
      <c r="CA62" s="1">
        <v>1.5</v>
      </c>
      <c r="CB62" s="1">
        <v>0.25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3.1527024300000002</v>
      </c>
      <c r="CL62" s="1">
        <v>2</v>
      </c>
    </row>
    <row r="63" spans="1:90" x14ac:dyDescent="0.25">
      <c r="A63" s="1" t="s">
        <v>219</v>
      </c>
      <c r="B63" s="1">
        <v>5.2</v>
      </c>
      <c r="C63" s="1">
        <v>8</v>
      </c>
      <c r="D63" s="1">
        <v>53.25</v>
      </c>
      <c r="E63" s="1">
        <v>0.06</v>
      </c>
      <c r="F63" s="1">
        <v>0.06</v>
      </c>
      <c r="G63" s="1">
        <v>0.1</v>
      </c>
      <c r="H63" s="1">
        <v>1</v>
      </c>
      <c r="I63" s="1">
        <v>0.38</v>
      </c>
      <c r="J63" s="1">
        <v>0.12</v>
      </c>
      <c r="K63" s="1">
        <v>0.38</v>
      </c>
      <c r="L63" s="1">
        <v>0</v>
      </c>
      <c r="M63" s="1">
        <v>0.12</v>
      </c>
      <c r="N63" s="1">
        <v>0.12</v>
      </c>
      <c r="O63" s="1">
        <v>0.06</v>
      </c>
      <c r="P63" s="1">
        <v>0.06</v>
      </c>
      <c r="Q63" s="1">
        <v>0.12</v>
      </c>
      <c r="R63" s="1">
        <v>0.12</v>
      </c>
      <c r="S63" s="1">
        <v>0</v>
      </c>
      <c r="T63" s="1">
        <v>0</v>
      </c>
      <c r="U63" s="1">
        <v>5</v>
      </c>
      <c r="V63" s="1">
        <v>1.88</v>
      </c>
      <c r="W63" s="1">
        <v>38</v>
      </c>
      <c r="X63" s="1">
        <v>3.12</v>
      </c>
      <c r="Y63" s="1">
        <v>0.75</v>
      </c>
      <c r="Z63" s="1">
        <v>24</v>
      </c>
      <c r="AA63" s="1">
        <v>2</v>
      </c>
      <c r="AB63" s="1">
        <v>0.12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0.12</v>
      </c>
      <c r="AI63" s="1">
        <v>0</v>
      </c>
      <c r="AJ63" s="1">
        <v>0</v>
      </c>
      <c r="AK63" s="1">
        <v>3.62</v>
      </c>
      <c r="AL63" s="1">
        <v>9.4600000000000009</v>
      </c>
      <c r="AM63" s="1">
        <v>12.12</v>
      </c>
      <c r="AN63" s="1">
        <v>0.4</v>
      </c>
      <c r="AO63" s="1">
        <v>2.4</v>
      </c>
      <c r="AP63" s="1">
        <v>6.25</v>
      </c>
      <c r="AQ63" s="1">
        <v>8.5</v>
      </c>
      <c r="AR63" s="1">
        <v>0.12</v>
      </c>
      <c r="AS63" s="1">
        <v>2.12</v>
      </c>
      <c r="AT63" s="1">
        <v>1.38</v>
      </c>
      <c r="AU63" s="1">
        <v>1.88</v>
      </c>
      <c r="AV63" s="1">
        <v>1.25</v>
      </c>
      <c r="AW63" s="1">
        <v>66</v>
      </c>
      <c r="AX63" s="1">
        <v>2.38</v>
      </c>
      <c r="AY63" s="1">
        <v>0.5</v>
      </c>
      <c r="AZ63" s="1">
        <v>0.12</v>
      </c>
      <c r="BA63" s="1">
        <v>1</v>
      </c>
      <c r="BB63" s="1">
        <v>1.62</v>
      </c>
      <c r="BC63" s="1">
        <v>17.5</v>
      </c>
      <c r="BD63" s="1">
        <v>12.25</v>
      </c>
      <c r="BE63" s="1">
        <v>5.5</v>
      </c>
      <c r="BF63" s="1">
        <v>1.88</v>
      </c>
      <c r="BG63" s="1">
        <v>2.88</v>
      </c>
      <c r="BH63" s="1">
        <v>3</v>
      </c>
      <c r="BI63" s="1">
        <v>2.16</v>
      </c>
      <c r="BJ63" s="1">
        <v>13.88</v>
      </c>
      <c r="BK63" s="1">
        <v>8.3800000000000008</v>
      </c>
      <c r="BL63" s="1">
        <v>60</v>
      </c>
      <c r="BM63" s="1">
        <v>10.88</v>
      </c>
      <c r="BN63" s="1">
        <v>4.5</v>
      </c>
      <c r="BO63" s="1">
        <v>41</v>
      </c>
      <c r="BP63" s="1">
        <v>5</v>
      </c>
      <c r="BQ63" s="1">
        <v>1.88</v>
      </c>
      <c r="BR63" s="1">
        <v>38</v>
      </c>
      <c r="BS63" s="1">
        <v>0.12</v>
      </c>
      <c r="BT63" s="1">
        <v>0</v>
      </c>
      <c r="BU63" s="1">
        <v>4</v>
      </c>
      <c r="BV63" s="1">
        <v>4</v>
      </c>
      <c r="BW63" s="1">
        <v>0</v>
      </c>
      <c r="BX63" s="1">
        <v>0.88</v>
      </c>
      <c r="BY63" s="1">
        <v>29</v>
      </c>
      <c r="BZ63" s="1">
        <v>0.62</v>
      </c>
      <c r="CA63" s="1">
        <v>3.38</v>
      </c>
      <c r="CB63" s="1">
        <v>3.5</v>
      </c>
      <c r="CC63" s="1">
        <v>0.12</v>
      </c>
      <c r="CD63" s="1">
        <v>0</v>
      </c>
      <c r="CE63" s="1">
        <v>1.88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3.0041784400000009</v>
      </c>
      <c r="CL63" s="1">
        <v>2</v>
      </c>
    </row>
    <row r="64" spans="1:90" x14ac:dyDescent="0.25">
      <c r="A64" s="1" t="s">
        <v>141</v>
      </c>
      <c r="B64" s="1">
        <v>5.5</v>
      </c>
      <c r="C64" s="1">
        <v>9</v>
      </c>
      <c r="D64" s="1">
        <v>76.78</v>
      </c>
      <c r="E64" s="1">
        <v>0.18</v>
      </c>
      <c r="F64" s="1">
        <v>0.11</v>
      </c>
      <c r="G64" s="1">
        <v>0.2</v>
      </c>
      <c r="H64" s="1">
        <v>1</v>
      </c>
      <c r="I64" s="1">
        <v>1.89</v>
      </c>
      <c r="J64" s="1">
        <v>0.78</v>
      </c>
      <c r="K64" s="1">
        <v>0.67</v>
      </c>
      <c r="L64" s="1">
        <v>1.22</v>
      </c>
      <c r="M64" s="1">
        <v>0.11</v>
      </c>
      <c r="N64" s="1">
        <v>0.56000000000000005</v>
      </c>
      <c r="O64" s="1">
        <v>0.16</v>
      </c>
      <c r="P64" s="1">
        <v>0.16</v>
      </c>
      <c r="Q64" s="1">
        <v>0.11</v>
      </c>
      <c r="R64" s="1">
        <v>0.11</v>
      </c>
      <c r="S64" s="1">
        <v>0</v>
      </c>
      <c r="T64" s="1">
        <v>0.11</v>
      </c>
      <c r="U64" s="1">
        <v>7.56</v>
      </c>
      <c r="V64" s="1">
        <v>3.22</v>
      </c>
      <c r="W64" s="1">
        <v>43</v>
      </c>
      <c r="X64" s="1">
        <v>0.67</v>
      </c>
      <c r="Y64" s="1">
        <v>0.11</v>
      </c>
      <c r="Z64" s="1">
        <v>16</v>
      </c>
      <c r="AA64" s="1">
        <v>0</v>
      </c>
      <c r="AB64" s="1">
        <v>0</v>
      </c>
      <c r="AC64" s="1">
        <v>0.22</v>
      </c>
      <c r="AD64" s="1">
        <v>0</v>
      </c>
      <c r="AE64" s="1">
        <v>0.04</v>
      </c>
      <c r="AF64" s="1">
        <v>0</v>
      </c>
      <c r="AG64" s="1">
        <v>0</v>
      </c>
      <c r="AH64" s="1">
        <v>0.11</v>
      </c>
      <c r="AI64" s="1">
        <v>0.11</v>
      </c>
      <c r="AJ64" s="1">
        <v>0</v>
      </c>
      <c r="AK64" s="1">
        <v>15.11</v>
      </c>
      <c r="AL64" s="1">
        <v>4.21</v>
      </c>
      <c r="AM64" s="1">
        <v>14.87</v>
      </c>
      <c r="AN64" s="1">
        <v>0.9</v>
      </c>
      <c r="AO64" s="1">
        <v>3.3</v>
      </c>
      <c r="AP64" s="1">
        <v>8.11</v>
      </c>
      <c r="AQ64" s="1">
        <v>9.11</v>
      </c>
      <c r="AR64" s="1">
        <v>0</v>
      </c>
      <c r="AS64" s="1">
        <v>1.89</v>
      </c>
      <c r="AT64" s="1">
        <v>1.89</v>
      </c>
      <c r="AU64" s="1">
        <v>1.78</v>
      </c>
      <c r="AV64" s="1">
        <v>1.33</v>
      </c>
      <c r="AW64" s="1">
        <v>75</v>
      </c>
      <c r="AX64" s="1">
        <v>6.22</v>
      </c>
      <c r="AY64" s="1">
        <v>2.44</v>
      </c>
      <c r="AZ64" s="1">
        <v>0.33</v>
      </c>
      <c r="BA64" s="1">
        <v>1</v>
      </c>
      <c r="BB64" s="1">
        <v>3.78</v>
      </c>
      <c r="BC64" s="1">
        <v>15.78</v>
      </c>
      <c r="BD64" s="1">
        <v>11</v>
      </c>
      <c r="BE64" s="1">
        <v>6.22</v>
      </c>
      <c r="BF64" s="1">
        <v>0.78</v>
      </c>
      <c r="BG64" s="1">
        <v>3.11</v>
      </c>
      <c r="BH64" s="1">
        <v>2.78</v>
      </c>
      <c r="BI64" s="1">
        <v>2.14</v>
      </c>
      <c r="BJ64" s="1">
        <v>28</v>
      </c>
      <c r="BK64" s="1">
        <v>17.89</v>
      </c>
      <c r="BL64" s="1">
        <v>64</v>
      </c>
      <c r="BM64" s="1">
        <v>16</v>
      </c>
      <c r="BN64" s="1">
        <v>8.7799999999999994</v>
      </c>
      <c r="BO64" s="1">
        <v>55</v>
      </c>
      <c r="BP64" s="1">
        <v>7.56</v>
      </c>
      <c r="BQ64" s="1">
        <v>3.22</v>
      </c>
      <c r="BR64" s="1">
        <v>43</v>
      </c>
      <c r="BS64" s="1">
        <v>0</v>
      </c>
      <c r="BT64" s="1">
        <v>0</v>
      </c>
      <c r="BU64" s="1">
        <v>7</v>
      </c>
      <c r="BV64" s="1">
        <v>2</v>
      </c>
      <c r="BW64" s="1">
        <v>0</v>
      </c>
      <c r="BX64" s="1">
        <v>0.67</v>
      </c>
      <c r="BY64" s="1">
        <v>45.11</v>
      </c>
      <c r="BZ64" s="1">
        <v>0.89</v>
      </c>
      <c r="CA64" s="1">
        <v>4.33</v>
      </c>
      <c r="CB64" s="1">
        <v>0.67</v>
      </c>
      <c r="CC64" s="1">
        <v>0.11</v>
      </c>
      <c r="CD64" s="1">
        <v>0</v>
      </c>
      <c r="CE64" s="1">
        <v>0</v>
      </c>
      <c r="CF64" s="1">
        <v>0</v>
      </c>
      <c r="CG64" s="1">
        <v>0.11</v>
      </c>
      <c r="CH64" s="1">
        <v>0</v>
      </c>
      <c r="CI64" s="1">
        <v>0</v>
      </c>
      <c r="CJ64" s="1">
        <v>0</v>
      </c>
      <c r="CK64" s="1">
        <f t="shared" si="0"/>
        <v>3.7388506900000014</v>
      </c>
      <c r="CL64" s="1">
        <v>2</v>
      </c>
    </row>
    <row r="65" spans="1:90" x14ac:dyDescent="0.25">
      <c r="A65" s="1" t="s">
        <v>93</v>
      </c>
      <c r="B65" s="1">
        <v>4.4000000000000004</v>
      </c>
      <c r="C65" s="1">
        <v>4</v>
      </c>
      <c r="D65" s="1">
        <v>54.75</v>
      </c>
      <c r="E65" s="1">
        <v>0.02</v>
      </c>
      <c r="F65" s="1">
        <v>0.25</v>
      </c>
      <c r="G65" s="1">
        <v>0</v>
      </c>
      <c r="H65" s="1">
        <v>1</v>
      </c>
      <c r="I65" s="1">
        <v>0.25</v>
      </c>
      <c r="J65" s="1">
        <v>0</v>
      </c>
      <c r="K65" s="1">
        <v>0</v>
      </c>
      <c r="L65" s="1">
        <v>0.25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</v>
      </c>
      <c r="V65" s="1">
        <v>3.5</v>
      </c>
      <c r="W65" s="1">
        <v>70</v>
      </c>
      <c r="X65" s="1">
        <v>0</v>
      </c>
      <c r="Y65" s="1">
        <v>0</v>
      </c>
      <c r="AA65" s="1">
        <v>0</v>
      </c>
      <c r="AB65" s="1">
        <v>0</v>
      </c>
      <c r="AC65" s="1">
        <v>0.25</v>
      </c>
      <c r="AD65" s="1">
        <v>0</v>
      </c>
      <c r="AE65" s="1">
        <v>0.01</v>
      </c>
      <c r="AF65" s="1">
        <v>0.25</v>
      </c>
      <c r="AG65" s="1">
        <v>0</v>
      </c>
      <c r="AH65" s="1">
        <v>0</v>
      </c>
      <c r="AI65" s="1">
        <v>0</v>
      </c>
      <c r="AJ65" s="1">
        <v>0</v>
      </c>
      <c r="AK65" s="1">
        <v>2.5</v>
      </c>
      <c r="AL65" s="1">
        <v>3.45</v>
      </c>
      <c r="AM65" s="1">
        <v>10.35</v>
      </c>
      <c r="AN65" s="1">
        <v>0.1</v>
      </c>
      <c r="AO65" s="1">
        <v>2.2000000000000002</v>
      </c>
      <c r="AP65" s="1">
        <v>6.25</v>
      </c>
      <c r="AQ65" s="1">
        <v>8.5</v>
      </c>
      <c r="AR65" s="1">
        <v>0</v>
      </c>
      <c r="AS65" s="1">
        <v>2.25</v>
      </c>
      <c r="AT65" s="1">
        <v>1.5</v>
      </c>
      <c r="AU65" s="1">
        <v>1.5</v>
      </c>
      <c r="AV65" s="1">
        <v>1</v>
      </c>
      <c r="AW65" s="1">
        <v>67</v>
      </c>
      <c r="AX65" s="1">
        <v>2.75</v>
      </c>
      <c r="AY65" s="1">
        <v>0.75</v>
      </c>
      <c r="AZ65" s="1">
        <v>0.25</v>
      </c>
      <c r="BA65" s="1">
        <v>0</v>
      </c>
      <c r="BB65" s="1">
        <v>1</v>
      </c>
      <c r="BC65" s="1">
        <v>15</v>
      </c>
      <c r="BD65" s="1">
        <v>9.75</v>
      </c>
      <c r="BE65" s="1">
        <v>5.25</v>
      </c>
      <c r="BF65" s="1">
        <v>0.75</v>
      </c>
      <c r="BG65" s="1">
        <v>2.5</v>
      </c>
      <c r="BH65" s="1">
        <v>3.25</v>
      </c>
      <c r="BI65" s="1">
        <v>1.98</v>
      </c>
      <c r="BJ65" s="1">
        <v>15.75</v>
      </c>
      <c r="BK65" s="1">
        <v>11.25</v>
      </c>
      <c r="BL65" s="1">
        <v>71</v>
      </c>
      <c r="BM65" s="1">
        <v>9.25</v>
      </c>
      <c r="BN65" s="1">
        <v>6.75</v>
      </c>
      <c r="BO65" s="1">
        <v>73</v>
      </c>
      <c r="BP65" s="1">
        <v>5</v>
      </c>
      <c r="BQ65" s="1">
        <v>3.5</v>
      </c>
      <c r="BR65" s="1">
        <v>70</v>
      </c>
      <c r="BS65" s="1">
        <v>0</v>
      </c>
      <c r="BT65" s="1">
        <v>0</v>
      </c>
      <c r="BU65" s="1">
        <v>2</v>
      </c>
      <c r="BV65" s="1">
        <v>2</v>
      </c>
      <c r="BW65" s="1">
        <v>1</v>
      </c>
      <c r="BX65" s="1">
        <v>0</v>
      </c>
      <c r="BY65" s="1">
        <v>24.25</v>
      </c>
      <c r="BZ65" s="1">
        <v>0.25</v>
      </c>
      <c r="CA65" s="1">
        <v>2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2.80506228</v>
      </c>
      <c r="CL65" s="1">
        <v>2</v>
      </c>
    </row>
    <row r="66" spans="1:90" x14ac:dyDescent="0.25">
      <c r="A66" s="1" t="s">
        <v>168</v>
      </c>
      <c r="B66" s="1">
        <v>5.3</v>
      </c>
      <c r="C66" s="1">
        <v>8</v>
      </c>
      <c r="D66" s="1">
        <v>58.25</v>
      </c>
      <c r="E66" s="1">
        <v>0.1</v>
      </c>
      <c r="F66" s="1">
        <v>0.17</v>
      </c>
      <c r="G66" s="1">
        <v>0.1</v>
      </c>
      <c r="H66" s="1">
        <v>1</v>
      </c>
      <c r="I66" s="1">
        <v>0.25</v>
      </c>
      <c r="J66" s="1">
        <v>0.12</v>
      </c>
      <c r="K66" s="1">
        <v>0.12</v>
      </c>
      <c r="L66" s="1">
        <v>0.12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4.88</v>
      </c>
      <c r="V66" s="1">
        <v>3</v>
      </c>
      <c r="W66" s="1">
        <v>61</v>
      </c>
      <c r="X66" s="1">
        <v>3.25</v>
      </c>
      <c r="Y66" s="1">
        <v>1.25</v>
      </c>
      <c r="Z66" s="1">
        <v>38</v>
      </c>
      <c r="AA66" s="1">
        <v>1.1200000000000001</v>
      </c>
      <c r="AB66" s="1">
        <v>0.25</v>
      </c>
      <c r="AC66" s="1">
        <v>0.75</v>
      </c>
      <c r="AD66" s="1">
        <v>0.12</v>
      </c>
      <c r="AE66" s="1">
        <v>0.08</v>
      </c>
      <c r="AF66" s="1">
        <v>0.12</v>
      </c>
      <c r="AG66" s="1">
        <v>0</v>
      </c>
      <c r="AH66" s="1">
        <v>0.12</v>
      </c>
      <c r="AI66" s="1">
        <v>0</v>
      </c>
      <c r="AJ66" s="1">
        <v>0</v>
      </c>
      <c r="AK66" s="1">
        <v>4.88</v>
      </c>
      <c r="AL66" s="1">
        <v>13.94</v>
      </c>
      <c r="AM66" s="1">
        <v>7.8</v>
      </c>
      <c r="AN66" s="1">
        <v>0.3</v>
      </c>
      <c r="AO66" s="1">
        <v>2.5</v>
      </c>
      <c r="AP66" s="1">
        <v>7.75</v>
      </c>
      <c r="AQ66" s="1">
        <v>8.8800000000000008</v>
      </c>
      <c r="AR66" s="1">
        <v>0</v>
      </c>
      <c r="AS66" s="1">
        <v>1.88</v>
      </c>
      <c r="AT66" s="1">
        <v>1.5</v>
      </c>
      <c r="AU66" s="1">
        <v>0.5</v>
      </c>
      <c r="AV66" s="1">
        <v>0.38</v>
      </c>
      <c r="AW66" s="1">
        <v>76</v>
      </c>
      <c r="AX66" s="1">
        <v>2.5</v>
      </c>
      <c r="AY66" s="1">
        <v>0.38</v>
      </c>
      <c r="AZ66" s="1">
        <v>0</v>
      </c>
      <c r="BA66" s="1">
        <v>1</v>
      </c>
      <c r="BB66" s="1">
        <v>1.38</v>
      </c>
      <c r="BC66" s="1">
        <v>16.38</v>
      </c>
      <c r="BD66" s="1">
        <v>10.5</v>
      </c>
      <c r="BE66" s="1">
        <v>5.75</v>
      </c>
      <c r="BF66" s="1">
        <v>1</v>
      </c>
      <c r="BG66" s="1">
        <v>2.38</v>
      </c>
      <c r="BH66" s="1">
        <v>3.5</v>
      </c>
      <c r="BI66" s="1">
        <v>2.19</v>
      </c>
      <c r="BJ66" s="1">
        <v>14</v>
      </c>
      <c r="BK66" s="1">
        <v>10.75</v>
      </c>
      <c r="BL66" s="1">
        <v>77</v>
      </c>
      <c r="BM66" s="1">
        <v>10.38</v>
      </c>
      <c r="BN66" s="1">
        <v>6</v>
      </c>
      <c r="BO66" s="1">
        <v>58</v>
      </c>
      <c r="BP66" s="1">
        <v>4.88</v>
      </c>
      <c r="BQ66" s="1">
        <v>3</v>
      </c>
      <c r="BR66" s="1">
        <v>61</v>
      </c>
      <c r="BS66" s="1">
        <v>0.12</v>
      </c>
      <c r="BT66" s="1">
        <v>0</v>
      </c>
      <c r="BU66" s="1">
        <v>6</v>
      </c>
      <c r="BV66" s="1">
        <v>2</v>
      </c>
      <c r="BW66" s="1">
        <v>4</v>
      </c>
      <c r="BX66" s="1">
        <v>0.25</v>
      </c>
      <c r="BY66" s="1">
        <v>22.62</v>
      </c>
      <c r="BZ66" s="1">
        <v>1</v>
      </c>
      <c r="CA66" s="1">
        <v>1.38</v>
      </c>
      <c r="CB66" s="1">
        <v>3.12</v>
      </c>
      <c r="CC66" s="1">
        <v>0.25</v>
      </c>
      <c r="CD66" s="1">
        <v>0</v>
      </c>
      <c r="CE66" s="1">
        <v>1.1200000000000001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2.9072343900000011</v>
      </c>
      <c r="CL66" s="1">
        <v>2</v>
      </c>
    </row>
    <row r="67" spans="1:90" x14ac:dyDescent="0.25">
      <c r="A67" s="1" t="s">
        <v>83</v>
      </c>
      <c r="B67" s="1">
        <v>4.4000000000000004</v>
      </c>
      <c r="C67" s="1">
        <v>6</v>
      </c>
      <c r="D67" s="1">
        <v>76</v>
      </c>
      <c r="E67" s="1">
        <v>7.0000000000000007E-2</v>
      </c>
      <c r="F67" s="1">
        <v>0</v>
      </c>
      <c r="G67" s="1">
        <v>0.1</v>
      </c>
      <c r="H67" s="1">
        <v>0</v>
      </c>
      <c r="I67" s="1">
        <v>0.5</v>
      </c>
      <c r="J67" s="1">
        <v>0.17</v>
      </c>
      <c r="K67" s="1">
        <v>0</v>
      </c>
      <c r="L67" s="1">
        <v>0.5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14.67</v>
      </c>
      <c r="V67" s="1">
        <v>12.83</v>
      </c>
      <c r="W67" s="1">
        <v>87</v>
      </c>
      <c r="X67" s="1">
        <v>0.5</v>
      </c>
      <c r="Y67" s="1">
        <v>0.33</v>
      </c>
      <c r="Z67" s="1">
        <v>66</v>
      </c>
      <c r="AA67" s="1">
        <v>0</v>
      </c>
      <c r="AB67" s="1">
        <v>0</v>
      </c>
      <c r="AC67" s="1">
        <v>1</v>
      </c>
      <c r="AD67" s="1">
        <v>0.17</v>
      </c>
      <c r="AE67" s="1">
        <v>0.1</v>
      </c>
      <c r="AF67" s="1">
        <v>0</v>
      </c>
      <c r="AG67" s="1">
        <v>0</v>
      </c>
      <c r="AH67" s="1">
        <v>0.33</v>
      </c>
      <c r="AI67" s="1">
        <v>0</v>
      </c>
      <c r="AJ67" s="1">
        <v>0.83</v>
      </c>
      <c r="AK67" s="1">
        <v>2.83</v>
      </c>
      <c r="AL67" s="1">
        <v>15.8</v>
      </c>
      <c r="AM67" s="1">
        <v>11.27</v>
      </c>
      <c r="AN67" s="1">
        <v>0.4</v>
      </c>
      <c r="AO67" s="1">
        <v>2.8</v>
      </c>
      <c r="AP67" s="1">
        <v>12.33</v>
      </c>
      <c r="AQ67" s="1">
        <v>12.33</v>
      </c>
      <c r="AR67" s="1">
        <v>0</v>
      </c>
      <c r="AS67" s="1">
        <v>2.33</v>
      </c>
      <c r="AT67" s="1">
        <v>0.17</v>
      </c>
      <c r="AU67" s="1">
        <v>1.5</v>
      </c>
      <c r="AV67" s="1">
        <v>1</v>
      </c>
      <c r="AW67" s="1">
        <v>67</v>
      </c>
      <c r="AX67" s="1">
        <v>5.5</v>
      </c>
      <c r="AY67" s="1">
        <v>0.5</v>
      </c>
      <c r="AZ67" s="1">
        <v>0.33</v>
      </c>
      <c r="BA67" s="1">
        <v>0.83</v>
      </c>
      <c r="BB67" s="1">
        <v>1.67</v>
      </c>
      <c r="BC67" s="1">
        <v>9.33</v>
      </c>
      <c r="BD67" s="1">
        <v>6</v>
      </c>
      <c r="BE67" s="1">
        <v>2.5</v>
      </c>
      <c r="BF67" s="1">
        <v>1.5</v>
      </c>
      <c r="BG67" s="1">
        <v>2.17</v>
      </c>
      <c r="BH67" s="1">
        <v>0.33</v>
      </c>
      <c r="BI67" s="1">
        <v>0.64</v>
      </c>
      <c r="BJ67" s="1">
        <v>50</v>
      </c>
      <c r="BK67" s="1">
        <v>45.67</v>
      </c>
      <c r="BL67" s="1">
        <v>91</v>
      </c>
      <c r="BM67" s="1">
        <v>27.83</v>
      </c>
      <c r="BN67" s="1">
        <v>25.17</v>
      </c>
      <c r="BO67" s="1">
        <v>90</v>
      </c>
      <c r="BP67" s="1">
        <v>14.67</v>
      </c>
      <c r="BQ67" s="1">
        <v>12.83</v>
      </c>
      <c r="BR67" s="1">
        <v>87</v>
      </c>
      <c r="BS67" s="1">
        <v>0.17</v>
      </c>
      <c r="BT67" s="1">
        <v>0.17</v>
      </c>
      <c r="BU67" s="1">
        <v>5</v>
      </c>
      <c r="BV67" s="1">
        <v>1</v>
      </c>
      <c r="BW67" s="1">
        <v>1</v>
      </c>
      <c r="BX67" s="1">
        <v>0.33</v>
      </c>
      <c r="BY67" s="1">
        <v>60.17</v>
      </c>
      <c r="BZ67" s="1">
        <v>0.67</v>
      </c>
      <c r="CA67" s="1">
        <v>4.67</v>
      </c>
      <c r="CB67" s="1">
        <v>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09" si="1">1.68022+(-0.026082*D67)+(1.406656*E67)+(-0.956886*F67)+(-1.200005*G67)+(-5.51075*I67)+(0.340019*J67)+(5.481325*K67)+(5.620597*L67)+(0.334037*N67)+(29.636802*O67)+(-16.951001*P67)+(3.975547*R67)+(2.902179*S67)+(-5.534634*T67)+(0.432251*Y67)+(-0.005887*Z67)+(0.405872*AA67)+(-0.384358*AB67)+(1.08284*AC67)+(9.60982*AD67)+(-22.453381*AE67)+(2.324415*AF67)+(-0.830617*AH67)+(0.656208*AJ67)+(0.064107*AK67)+(-0.057469*AM67)+(-1.975201*AN67)+(0.12719*AP67)+(-0.06635*AQ67)+(0.172223*AU67)+(-0.343737*AV67)+(0.005777*AW67)+(0.101981*AY67)+(0.709597*AZ67)+(-0.089712*BD67)+(-0.164191*BE67)+(0.126034*BG67)+(-0.278939*BH67)+(1.031239*BI67)+(0.179533*BJ67)+(-0.232232*BK67)+(0.033098*BL67)+(-0.121271*BM67)+(0.137222*BN67)+(-0.024374*BO67)+(0.00986*BR67)+(1.042437*BT67)+(-0.13738*BX67)+(0.037385*BY67)+(0.216283*BZ67)+(-0.945885*CD67)+(-0.470919*CE67)+(0.678047*CF67)+(0.515003*CG67)+(28.698756*CI67)+(-6.433732*CJ67)</f>
        <v>3.1638850100000022</v>
      </c>
      <c r="CL67" s="1">
        <v>2</v>
      </c>
    </row>
    <row r="68" spans="1:90" x14ac:dyDescent="0.25">
      <c r="A68" s="1" t="s">
        <v>135</v>
      </c>
      <c r="B68" s="1">
        <v>6.5</v>
      </c>
      <c r="C68" s="1">
        <v>8</v>
      </c>
      <c r="D68" s="1">
        <v>66.5</v>
      </c>
      <c r="E68" s="1">
        <v>0.26</v>
      </c>
      <c r="F68" s="1">
        <v>0.36</v>
      </c>
      <c r="G68" s="1">
        <v>0.5</v>
      </c>
      <c r="H68" s="1">
        <v>5</v>
      </c>
      <c r="I68" s="1">
        <v>1.75</v>
      </c>
      <c r="J68" s="1">
        <v>0.88</v>
      </c>
      <c r="K68" s="1">
        <v>1</v>
      </c>
      <c r="L68" s="1">
        <v>0.75</v>
      </c>
      <c r="M68" s="1">
        <v>0.25</v>
      </c>
      <c r="N68" s="1">
        <v>0.38</v>
      </c>
      <c r="O68" s="1">
        <v>0.22</v>
      </c>
      <c r="P68" s="1">
        <v>0.22</v>
      </c>
      <c r="Q68" s="1">
        <v>0.25</v>
      </c>
      <c r="R68" s="1">
        <v>0.12</v>
      </c>
      <c r="S68" s="1">
        <v>0.12</v>
      </c>
      <c r="T68" s="1">
        <v>0.12</v>
      </c>
      <c r="U68" s="1">
        <v>12.88</v>
      </c>
      <c r="V68" s="1">
        <v>9.75</v>
      </c>
      <c r="W68" s="1">
        <v>76</v>
      </c>
      <c r="X68" s="1">
        <v>1.38</v>
      </c>
      <c r="Y68" s="1">
        <v>0.12</v>
      </c>
      <c r="Z68" s="1">
        <v>9</v>
      </c>
      <c r="AA68" s="1">
        <v>0</v>
      </c>
      <c r="AB68" s="1">
        <v>0</v>
      </c>
      <c r="AC68" s="1">
        <v>1.5</v>
      </c>
      <c r="AD68" s="1">
        <v>0.62</v>
      </c>
      <c r="AE68" s="1">
        <v>0.32</v>
      </c>
      <c r="AF68" s="1">
        <v>0.38</v>
      </c>
      <c r="AG68" s="1">
        <v>0</v>
      </c>
      <c r="AH68" s="1">
        <v>0</v>
      </c>
      <c r="AI68" s="1">
        <v>0</v>
      </c>
      <c r="AJ68" s="1">
        <v>0.62</v>
      </c>
      <c r="AK68" s="1">
        <v>24.88</v>
      </c>
      <c r="AL68" s="1">
        <v>20.89</v>
      </c>
      <c r="AM68" s="1">
        <v>22.25</v>
      </c>
      <c r="AN68" s="1">
        <v>2.1</v>
      </c>
      <c r="AO68" s="1">
        <v>4.7</v>
      </c>
      <c r="AP68" s="1">
        <v>10.88</v>
      </c>
      <c r="AQ68" s="1">
        <v>18.75</v>
      </c>
      <c r="AR68" s="1">
        <v>0.5</v>
      </c>
      <c r="AS68" s="1">
        <v>5.25</v>
      </c>
      <c r="AT68" s="1">
        <v>0.12</v>
      </c>
      <c r="AU68" s="1">
        <v>0.62</v>
      </c>
      <c r="AV68" s="1">
        <v>0.25</v>
      </c>
      <c r="AW68" s="1">
        <v>40</v>
      </c>
      <c r="AX68" s="1">
        <v>3.5</v>
      </c>
      <c r="AY68" s="1">
        <v>0.62</v>
      </c>
      <c r="AZ68" s="1">
        <v>0</v>
      </c>
      <c r="BA68" s="1">
        <v>0.25</v>
      </c>
      <c r="BB68" s="1">
        <v>0.88</v>
      </c>
      <c r="BC68" s="1">
        <v>10.38</v>
      </c>
      <c r="BD68" s="1">
        <v>6.12</v>
      </c>
      <c r="BE68" s="1">
        <v>3</v>
      </c>
      <c r="BF68" s="1">
        <v>1.1200000000000001</v>
      </c>
      <c r="BG68" s="1">
        <v>2.12</v>
      </c>
      <c r="BH68" s="1">
        <v>0.38</v>
      </c>
      <c r="BI68" s="1">
        <v>0.72</v>
      </c>
      <c r="BJ68" s="1">
        <v>27.5</v>
      </c>
      <c r="BK68" s="1">
        <v>20.88</v>
      </c>
      <c r="BL68" s="1">
        <v>76</v>
      </c>
      <c r="BM68" s="1">
        <v>22.38</v>
      </c>
      <c r="BN68" s="1">
        <v>16.88</v>
      </c>
      <c r="BO68" s="1">
        <v>75</v>
      </c>
      <c r="BP68" s="1">
        <v>12.88</v>
      </c>
      <c r="BQ68" s="1">
        <v>9.75</v>
      </c>
      <c r="BR68" s="1">
        <v>76</v>
      </c>
      <c r="BS68" s="1">
        <v>0.12</v>
      </c>
      <c r="BT68" s="1">
        <v>0.12</v>
      </c>
      <c r="BU68" s="1">
        <v>6</v>
      </c>
      <c r="BV68" s="1">
        <v>2</v>
      </c>
      <c r="BW68" s="1">
        <v>5</v>
      </c>
      <c r="BX68" s="1">
        <v>1.88</v>
      </c>
      <c r="BY68" s="1">
        <v>40.5</v>
      </c>
      <c r="BZ68" s="1">
        <v>2.75</v>
      </c>
      <c r="CA68" s="1">
        <v>3.12</v>
      </c>
      <c r="CB68" s="1">
        <v>2.75</v>
      </c>
      <c r="CC68" s="1">
        <v>0.38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4.0726858000000012</v>
      </c>
      <c r="CL68" s="1">
        <v>2</v>
      </c>
    </row>
    <row r="69" spans="1:90" x14ac:dyDescent="0.25">
      <c r="A69" s="1" t="s">
        <v>151</v>
      </c>
      <c r="B69" s="1">
        <v>4.9000000000000004</v>
      </c>
      <c r="C69" s="1">
        <v>7</v>
      </c>
      <c r="D69" s="1">
        <v>88.43</v>
      </c>
      <c r="E69" s="1">
        <v>0.14000000000000001</v>
      </c>
      <c r="F69" s="1">
        <v>0.08</v>
      </c>
      <c r="G69" s="1">
        <v>0.3</v>
      </c>
      <c r="H69" s="1">
        <v>1</v>
      </c>
      <c r="I69" s="1">
        <v>1.43</v>
      </c>
      <c r="J69" s="1">
        <v>0.71</v>
      </c>
      <c r="K69" s="1">
        <v>0.86</v>
      </c>
      <c r="L69" s="1">
        <v>0.56999999999999995</v>
      </c>
      <c r="M69" s="1">
        <v>0.28999999999999998</v>
      </c>
      <c r="N69" s="1">
        <v>0.14000000000000001</v>
      </c>
      <c r="O69" s="1">
        <v>0.21</v>
      </c>
      <c r="P69" s="1">
        <v>0.21</v>
      </c>
      <c r="Q69" s="1">
        <v>0.14000000000000001</v>
      </c>
      <c r="R69" s="1">
        <v>0.14000000000000001</v>
      </c>
      <c r="S69" s="1">
        <v>0</v>
      </c>
      <c r="T69" s="1">
        <v>0</v>
      </c>
      <c r="U69" s="1">
        <v>20.71</v>
      </c>
      <c r="V69" s="1">
        <v>17.14</v>
      </c>
      <c r="W69" s="1">
        <v>83</v>
      </c>
      <c r="X69" s="1">
        <v>0.43</v>
      </c>
      <c r="Y69" s="1">
        <v>0.14000000000000001</v>
      </c>
      <c r="Z69" s="1">
        <v>33</v>
      </c>
      <c r="AA69" s="1">
        <v>0</v>
      </c>
      <c r="AB69" s="1">
        <v>0</v>
      </c>
      <c r="AC69" s="1">
        <v>0.86</v>
      </c>
      <c r="AD69" s="1">
        <v>0</v>
      </c>
      <c r="AE69" s="1">
        <v>7.0000000000000007E-2</v>
      </c>
      <c r="AF69" s="1">
        <v>0</v>
      </c>
      <c r="AG69" s="1">
        <v>0</v>
      </c>
      <c r="AH69" s="1">
        <v>0</v>
      </c>
      <c r="AI69" s="1">
        <v>0</v>
      </c>
      <c r="AJ69" s="1">
        <v>0.71</v>
      </c>
      <c r="AK69" s="1">
        <v>18.71</v>
      </c>
      <c r="AL69" s="1">
        <v>14.04</v>
      </c>
      <c r="AM69" s="1">
        <v>18.09</v>
      </c>
      <c r="AN69" s="1">
        <v>1.2</v>
      </c>
      <c r="AO69" s="1">
        <v>4.3</v>
      </c>
      <c r="AP69" s="1">
        <v>13.86</v>
      </c>
      <c r="AQ69" s="1">
        <v>16.43</v>
      </c>
      <c r="AR69" s="1">
        <v>0.43</v>
      </c>
      <c r="AS69" s="1">
        <v>3.86</v>
      </c>
      <c r="AT69" s="1">
        <v>0.28999999999999998</v>
      </c>
      <c r="AU69" s="1">
        <v>1.29</v>
      </c>
      <c r="AV69" s="1">
        <v>1.1399999999999999</v>
      </c>
      <c r="AW69" s="1">
        <v>88</v>
      </c>
      <c r="AX69" s="1">
        <v>8.7100000000000009</v>
      </c>
      <c r="AY69" s="1">
        <v>0.28999999999999998</v>
      </c>
      <c r="AZ69" s="1">
        <v>0.14000000000000001</v>
      </c>
      <c r="BA69" s="1">
        <v>1</v>
      </c>
      <c r="BB69" s="1">
        <v>1.43</v>
      </c>
      <c r="BC69" s="1">
        <v>9.2899999999999991</v>
      </c>
      <c r="BD69" s="1">
        <v>5.43</v>
      </c>
      <c r="BE69" s="1">
        <v>2.57</v>
      </c>
      <c r="BF69" s="1">
        <v>0.71</v>
      </c>
      <c r="BG69" s="1">
        <v>1.43</v>
      </c>
      <c r="BH69" s="1">
        <v>0.28999999999999998</v>
      </c>
      <c r="BI69" s="1">
        <v>0.6</v>
      </c>
      <c r="BJ69" s="1">
        <v>71.709999999999994</v>
      </c>
      <c r="BK69" s="1">
        <v>63.71</v>
      </c>
      <c r="BL69" s="1">
        <v>89</v>
      </c>
      <c r="BM69" s="1">
        <v>40.86</v>
      </c>
      <c r="BN69" s="1">
        <v>34.71</v>
      </c>
      <c r="BO69" s="1">
        <v>85</v>
      </c>
      <c r="BP69" s="1">
        <v>20.71</v>
      </c>
      <c r="BQ69" s="1">
        <v>17.14</v>
      </c>
      <c r="BR69" s="1">
        <v>83</v>
      </c>
      <c r="BS69" s="1">
        <v>0</v>
      </c>
      <c r="BT69" s="1">
        <v>0</v>
      </c>
      <c r="BU69" s="1">
        <v>7</v>
      </c>
      <c r="BV69" s="1">
        <v>0</v>
      </c>
      <c r="BW69" s="1">
        <v>1</v>
      </c>
      <c r="BX69" s="1">
        <v>0.86</v>
      </c>
      <c r="BY69" s="1">
        <v>84.14</v>
      </c>
      <c r="BZ69" s="1">
        <v>1.71</v>
      </c>
      <c r="CA69" s="1">
        <v>11.43</v>
      </c>
      <c r="CB69" s="1">
        <v>2.86</v>
      </c>
      <c r="CC69" s="1">
        <v>0.14000000000000001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4.0870265000000003</v>
      </c>
      <c r="CL69" s="1">
        <v>2</v>
      </c>
    </row>
    <row r="70" spans="1:90" x14ac:dyDescent="0.25">
      <c r="A70" s="1" t="s">
        <v>101</v>
      </c>
      <c r="B70" s="1">
        <v>5.2</v>
      </c>
      <c r="C70" s="1">
        <v>3</v>
      </c>
      <c r="D70" s="1">
        <v>81</v>
      </c>
      <c r="E70" s="1">
        <v>0.23</v>
      </c>
      <c r="F70" s="1">
        <v>0</v>
      </c>
      <c r="G70" s="1">
        <v>0.2</v>
      </c>
      <c r="H70" s="1">
        <v>0</v>
      </c>
      <c r="I70" s="1">
        <v>1.67</v>
      </c>
      <c r="J70" s="1">
        <v>0.67</v>
      </c>
      <c r="K70" s="1">
        <v>0.33</v>
      </c>
      <c r="L70" s="1">
        <v>1.33</v>
      </c>
      <c r="M70" s="1">
        <v>0</v>
      </c>
      <c r="N70" s="1">
        <v>0</v>
      </c>
      <c r="O70" s="1">
        <v>0.12</v>
      </c>
      <c r="P70" s="1">
        <v>0.12</v>
      </c>
      <c r="Q70" s="1">
        <v>0</v>
      </c>
      <c r="R70" s="1">
        <v>0</v>
      </c>
      <c r="S70" s="1">
        <v>0</v>
      </c>
      <c r="T70" s="1">
        <v>0</v>
      </c>
      <c r="U70" s="1">
        <v>11</v>
      </c>
      <c r="V70" s="1">
        <v>7.67</v>
      </c>
      <c r="W70" s="1">
        <v>70</v>
      </c>
      <c r="X70" s="1">
        <v>6.67</v>
      </c>
      <c r="Y70" s="1">
        <v>0.67</v>
      </c>
      <c r="Z70" s="1">
        <v>10</v>
      </c>
      <c r="AA70" s="1">
        <v>1</v>
      </c>
      <c r="AB70" s="1">
        <v>1.67</v>
      </c>
      <c r="AC70" s="1">
        <v>1.67</v>
      </c>
      <c r="AD70" s="1">
        <v>0</v>
      </c>
      <c r="AE70" s="1">
        <v>0.09</v>
      </c>
      <c r="AF70" s="1">
        <v>0</v>
      </c>
      <c r="AG70" s="1">
        <v>0</v>
      </c>
      <c r="AH70" s="1">
        <v>0</v>
      </c>
      <c r="AI70" s="1">
        <v>0</v>
      </c>
      <c r="AJ70" s="1">
        <v>0.33</v>
      </c>
      <c r="AK70" s="1">
        <v>16</v>
      </c>
      <c r="AL70" s="1">
        <v>22.7</v>
      </c>
      <c r="AM70" s="1">
        <v>7.47</v>
      </c>
      <c r="AN70" s="1">
        <v>0.9</v>
      </c>
      <c r="AO70" s="1">
        <v>3.6</v>
      </c>
      <c r="AP70" s="1">
        <v>7.33</v>
      </c>
      <c r="AQ70" s="1">
        <v>7.33</v>
      </c>
      <c r="AR70" s="1">
        <v>0</v>
      </c>
      <c r="AS70" s="1">
        <v>2.33</v>
      </c>
      <c r="AT70" s="1">
        <v>0.67</v>
      </c>
      <c r="AU70" s="1">
        <v>1.33</v>
      </c>
      <c r="AV70" s="1">
        <v>1</v>
      </c>
      <c r="AW70" s="1">
        <v>75</v>
      </c>
      <c r="AX70" s="1">
        <v>7.33</v>
      </c>
      <c r="AY70" s="1">
        <v>0.33</v>
      </c>
      <c r="AZ70" s="1">
        <v>0</v>
      </c>
      <c r="BA70" s="1">
        <v>1</v>
      </c>
      <c r="BB70" s="1">
        <v>1.33</v>
      </c>
      <c r="BC70" s="1">
        <v>11.67</v>
      </c>
      <c r="BD70" s="1">
        <v>7</v>
      </c>
      <c r="BE70" s="1">
        <v>4</v>
      </c>
      <c r="BF70" s="1">
        <v>0.33</v>
      </c>
      <c r="BG70" s="1">
        <v>0.67</v>
      </c>
      <c r="BH70" s="1">
        <v>1.67</v>
      </c>
      <c r="BI70" s="1">
        <v>1.3</v>
      </c>
      <c r="BJ70" s="1">
        <v>20.67</v>
      </c>
      <c r="BK70" s="1">
        <v>14.33</v>
      </c>
      <c r="BL70" s="1">
        <v>69</v>
      </c>
      <c r="BM70" s="1">
        <v>22.33</v>
      </c>
      <c r="BN70" s="1">
        <v>11.33</v>
      </c>
      <c r="BO70" s="1">
        <v>51</v>
      </c>
      <c r="BP70" s="1">
        <v>11</v>
      </c>
      <c r="BQ70" s="1">
        <v>7.67</v>
      </c>
      <c r="BR70" s="1">
        <v>70</v>
      </c>
      <c r="BS70" s="1">
        <v>0.33</v>
      </c>
      <c r="BT70" s="1">
        <v>0</v>
      </c>
      <c r="BU70" s="1">
        <v>3</v>
      </c>
      <c r="BV70" s="1">
        <v>0</v>
      </c>
      <c r="BW70" s="1">
        <v>3</v>
      </c>
      <c r="BX70" s="1">
        <v>0.67</v>
      </c>
      <c r="BY70" s="1">
        <v>44.33</v>
      </c>
      <c r="BZ70" s="1">
        <v>2.67</v>
      </c>
      <c r="CA70" s="1">
        <v>1</v>
      </c>
      <c r="CB70" s="1">
        <v>6</v>
      </c>
      <c r="CC70" s="1">
        <v>0.67</v>
      </c>
      <c r="CD70" s="1">
        <v>0</v>
      </c>
      <c r="CE70" s="1">
        <v>1</v>
      </c>
      <c r="CF70" s="1">
        <v>0</v>
      </c>
      <c r="CG70" s="1">
        <v>0.33</v>
      </c>
      <c r="CH70" s="1">
        <v>0</v>
      </c>
      <c r="CI70" s="1">
        <v>0</v>
      </c>
      <c r="CJ70" s="1">
        <v>0</v>
      </c>
      <c r="CK70" s="1">
        <f t="shared" si="1"/>
        <v>3.5751699200000027</v>
      </c>
      <c r="CL70" s="1">
        <v>2</v>
      </c>
    </row>
    <row r="71" spans="1:90" x14ac:dyDescent="0.25">
      <c r="A71" s="1" t="s">
        <v>139</v>
      </c>
      <c r="B71" s="1">
        <v>4.8</v>
      </c>
      <c r="C71" s="1">
        <v>6</v>
      </c>
      <c r="D71" s="1">
        <v>55.83</v>
      </c>
      <c r="E71" s="1">
        <v>0.18</v>
      </c>
      <c r="F71" s="1">
        <v>0</v>
      </c>
      <c r="G71" s="1">
        <v>0.2</v>
      </c>
      <c r="H71" s="1">
        <v>0</v>
      </c>
      <c r="I71" s="1">
        <v>1.33</v>
      </c>
      <c r="J71" s="1">
        <v>0.33</v>
      </c>
      <c r="K71" s="1">
        <v>0.33</v>
      </c>
      <c r="L71" s="1">
        <v>1</v>
      </c>
      <c r="M71" s="1">
        <v>0.17</v>
      </c>
      <c r="N71" s="1">
        <v>0</v>
      </c>
      <c r="O71" s="1">
        <v>0.11</v>
      </c>
      <c r="P71" s="1">
        <v>0.11</v>
      </c>
      <c r="Q71" s="1">
        <v>0</v>
      </c>
      <c r="R71" s="1">
        <v>0</v>
      </c>
      <c r="S71" s="1">
        <v>0</v>
      </c>
      <c r="T71" s="1">
        <v>0</v>
      </c>
      <c r="U71" s="1">
        <v>7.5</v>
      </c>
      <c r="V71" s="1">
        <v>5.83</v>
      </c>
      <c r="W71" s="1">
        <v>78</v>
      </c>
      <c r="X71" s="1">
        <v>0.5</v>
      </c>
      <c r="Y71" s="1">
        <v>0.5</v>
      </c>
      <c r="Z71" s="1">
        <v>100</v>
      </c>
      <c r="AA71" s="1">
        <v>0</v>
      </c>
      <c r="AB71" s="1">
        <v>0</v>
      </c>
      <c r="AC71" s="1">
        <v>0.5</v>
      </c>
      <c r="AD71" s="1">
        <v>0</v>
      </c>
      <c r="AE71" s="1">
        <v>0.04</v>
      </c>
      <c r="AF71" s="1">
        <v>0</v>
      </c>
      <c r="AG71" s="1">
        <v>0</v>
      </c>
      <c r="AH71" s="1">
        <v>0.17</v>
      </c>
      <c r="AI71" s="1">
        <v>0</v>
      </c>
      <c r="AJ71" s="1">
        <v>0</v>
      </c>
      <c r="AK71" s="1">
        <v>10.83</v>
      </c>
      <c r="AL71" s="1">
        <v>9.52</v>
      </c>
      <c r="AM71" s="1">
        <v>9.43</v>
      </c>
      <c r="AN71" s="1">
        <v>0.7</v>
      </c>
      <c r="AO71" s="1">
        <v>2.7</v>
      </c>
      <c r="AP71" s="1">
        <v>6.83</v>
      </c>
      <c r="AQ71" s="1">
        <v>6.83</v>
      </c>
      <c r="AR71" s="1">
        <v>0</v>
      </c>
      <c r="AS71" s="1">
        <v>1.33</v>
      </c>
      <c r="AT71" s="1">
        <v>1.83</v>
      </c>
      <c r="AU71" s="1">
        <v>1.5</v>
      </c>
      <c r="AV71" s="1">
        <v>1</v>
      </c>
      <c r="AW71" s="1">
        <v>67</v>
      </c>
      <c r="AX71" s="1">
        <v>4.33</v>
      </c>
      <c r="AY71" s="1">
        <v>0.33</v>
      </c>
      <c r="AZ71" s="1">
        <v>0.5</v>
      </c>
      <c r="BA71" s="1">
        <v>0.83</v>
      </c>
      <c r="BB71" s="1">
        <v>1.67</v>
      </c>
      <c r="BC71" s="1">
        <v>14.5</v>
      </c>
      <c r="BD71" s="1">
        <v>9.5</v>
      </c>
      <c r="BE71" s="1">
        <v>5</v>
      </c>
      <c r="BF71" s="1">
        <v>1</v>
      </c>
      <c r="BG71" s="1">
        <v>1.67</v>
      </c>
      <c r="BH71" s="1">
        <v>2.5</v>
      </c>
      <c r="BI71" s="1">
        <v>1.88</v>
      </c>
      <c r="BJ71" s="1">
        <v>24.5</v>
      </c>
      <c r="BK71" s="1">
        <v>19.170000000000002</v>
      </c>
      <c r="BL71" s="1">
        <v>78</v>
      </c>
      <c r="BM71" s="1">
        <v>13.83</v>
      </c>
      <c r="BN71" s="1">
        <v>10.83</v>
      </c>
      <c r="BO71" s="1">
        <v>78</v>
      </c>
      <c r="BP71" s="1">
        <v>7.5</v>
      </c>
      <c r="BQ71" s="1">
        <v>5.83</v>
      </c>
      <c r="BR71" s="1">
        <v>78</v>
      </c>
      <c r="BS71" s="1">
        <v>0.17</v>
      </c>
      <c r="BT71" s="1">
        <v>0</v>
      </c>
      <c r="BU71" s="1">
        <v>3</v>
      </c>
      <c r="BV71" s="1">
        <v>3</v>
      </c>
      <c r="BW71" s="1">
        <v>1</v>
      </c>
      <c r="BX71" s="1">
        <v>0</v>
      </c>
      <c r="BY71" s="1">
        <v>31.83</v>
      </c>
      <c r="BZ71" s="1">
        <v>0.67</v>
      </c>
      <c r="CA71" s="1">
        <v>2.17</v>
      </c>
      <c r="CB71" s="1">
        <v>1.67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3.1685700399999988</v>
      </c>
      <c r="CL71" s="1">
        <v>2</v>
      </c>
    </row>
    <row r="72" spans="1:90" x14ac:dyDescent="0.25">
      <c r="A72" s="1" t="s">
        <v>251</v>
      </c>
      <c r="B72" s="1">
        <v>5</v>
      </c>
      <c r="C72" s="1">
        <v>5</v>
      </c>
      <c r="D72" s="1">
        <v>31.2</v>
      </c>
      <c r="E72" s="1">
        <v>0</v>
      </c>
      <c r="F72" s="1">
        <v>0</v>
      </c>
      <c r="G72" s="1">
        <v>0</v>
      </c>
      <c r="H72" s="1">
        <v>0</v>
      </c>
      <c r="I72" s="1">
        <v>0.2</v>
      </c>
      <c r="J72" s="1">
        <v>0</v>
      </c>
      <c r="K72" s="1">
        <v>0</v>
      </c>
      <c r="L72" s="1">
        <v>0.2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3.4</v>
      </c>
      <c r="W72" s="1">
        <v>68</v>
      </c>
      <c r="X72" s="1">
        <v>0.6</v>
      </c>
      <c r="Y72" s="1">
        <v>0.2</v>
      </c>
      <c r="Z72" s="1">
        <v>33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0.2</v>
      </c>
      <c r="AL72" s="1">
        <v>2.84</v>
      </c>
      <c r="AM72" s="1">
        <v>6.24</v>
      </c>
      <c r="AN72" s="1">
        <v>0</v>
      </c>
      <c r="AO72" s="1">
        <v>1.8</v>
      </c>
      <c r="AP72" s="1">
        <v>5.4</v>
      </c>
      <c r="AQ72" s="1">
        <v>5.4</v>
      </c>
      <c r="AR72" s="1">
        <v>0</v>
      </c>
      <c r="AS72" s="1">
        <v>1.2</v>
      </c>
      <c r="AT72" s="1">
        <v>0.8</v>
      </c>
      <c r="AU72" s="1">
        <v>1.4</v>
      </c>
      <c r="AV72" s="1">
        <v>0.6</v>
      </c>
      <c r="AW72" s="1">
        <v>43</v>
      </c>
      <c r="AX72" s="1">
        <v>3</v>
      </c>
      <c r="AY72" s="1">
        <v>0.2</v>
      </c>
      <c r="AZ72" s="1">
        <v>0</v>
      </c>
      <c r="BA72" s="1">
        <v>0.8</v>
      </c>
      <c r="BB72" s="1">
        <v>1</v>
      </c>
      <c r="BC72" s="1">
        <v>13.8</v>
      </c>
      <c r="BD72" s="1">
        <v>9.8000000000000007</v>
      </c>
      <c r="BE72" s="1">
        <v>5</v>
      </c>
      <c r="BF72" s="1">
        <v>0.4</v>
      </c>
      <c r="BG72" s="1">
        <v>2.8</v>
      </c>
      <c r="BH72" s="1">
        <v>2</v>
      </c>
      <c r="BI72" s="1">
        <v>1.73</v>
      </c>
      <c r="BJ72" s="1">
        <v>14.4</v>
      </c>
      <c r="BK72" s="1">
        <v>10.8</v>
      </c>
      <c r="BL72" s="1">
        <v>75</v>
      </c>
      <c r="BM72" s="1">
        <v>9.6</v>
      </c>
      <c r="BN72" s="1">
        <v>7</v>
      </c>
      <c r="BO72" s="1">
        <v>73</v>
      </c>
      <c r="BP72" s="1">
        <v>5</v>
      </c>
      <c r="BQ72" s="1">
        <v>3.4</v>
      </c>
      <c r="BR72" s="1">
        <v>68</v>
      </c>
      <c r="BS72" s="1">
        <v>0.4</v>
      </c>
      <c r="BT72" s="1">
        <v>0</v>
      </c>
      <c r="BU72" s="1">
        <v>1</v>
      </c>
      <c r="BV72" s="1">
        <v>4</v>
      </c>
      <c r="BW72" s="1">
        <v>1</v>
      </c>
      <c r="BX72" s="1">
        <v>1.6</v>
      </c>
      <c r="BY72" s="1">
        <v>23.8</v>
      </c>
      <c r="BZ72" s="1">
        <v>0</v>
      </c>
      <c r="CA72" s="1">
        <v>2.8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2.8629713100000007</v>
      </c>
      <c r="CL72" s="1">
        <v>2</v>
      </c>
    </row>
    <row r="73" spans="1:90" x14ac:dyDescent="0.25">
      <c r="A73" s="1" t="s">
        <v>177</v>
      </c>
      <c r="B73" s="1">
        <v>4.4000000000000004</v>
      </c>
      <c r="C73" s="1">
        <v>7</v>
      </c>
      <c r="D73" s="1">
        <v>78.569999999999993</v>
      </c>
      <c r="E73" s="1">
        <v>0.05</v>
      </c>
      <c r="F73" s="1">
        <v>0.11</v>
      </c>
      <c r="G73" s="1">
        <v>0.1</v>
      </c>
      <c r="H73" s="1">
        <v>1</v>
      </c>
      <c r="I73" s="1">
        <v>0.43</v>
      </c>
      <c r="J73" s="1">
        <v>0</v>
      </c>
      <c r="K73" s="1">
        <v>0</v>
      </c>
      <c r="L73" s="1">
        <v>0.43</v>
      </c>
      <c r="M73" s="1">
        <v>0</v>
      </c>
      <c r="N73" s="1">
        <v>0</v>
      </c>
      <c r="O73" s="1">
        <v>0.01</v>
      </c>
      <c r="P73" s="1">
        <v>0.01</v>
      </c>
      <c r="Q73" s="1">
        <v>0</v>
      </c>
      <c r="R73" s="1">
        <v>0</v>
      </c>
      <c r="S73" s="1">
        <v>0</v>
      </c>
      <c r="T73" s="1">
        <v>0</v>
      </c>
      <c r="U73" s="1">
        <v>12.86</v>
      </c>
      <c r="V73" s="1">
        <v>9.43</v>
      </c>
      <c r="W73" s="1">
        <v>73</v>
      </c>
      <c r="X73" s="1">
        <v>2.57</v>
      </c>
      <c r="Y73" s="1">
        <v>0.43</v>
      </c>
      <c r="Z73" s="1">
        <v>17</v>
      </c>
      <c r="AA73" s="1">
        <v>2</v>
      </c>
      <c r="AB73" s="1">
        <v>0.43</v>
      </c>
      <c r="AC73" s="1">
        <v>1.1399999999999999</v>
      </c>
      <c r="AD73" s="1">
        <v>0</v>
      </c>
      <c r="AE73" s="1">
        <v>0.04</v>
      </c>
      <c r="AF73" s="1">
        <v>0.14000000000000001</v>
      </c>
      <c r="AG73" s="1">
        <v>0</v>
      </c>
      <c r="AH73" s="1">
        <v>0.14000000000000001</v>
      </c>
      <c r="AI73" s="1">
        <v>0</v>
      </c>
      <c r="AJ73" s="1">
        <v>0.14000000000000001</v>
      </c>
      <c r="AK73" s="1">
        <v>2.4300000000000002</v>
      </c>
      <c r="AL73" s="1">
        <v>18.03</v>
      </c>
      <c r="AM73" s="1">
        <v>14.17</v>
      </c>
      <c r="AN73" s="1">
        <v>0.2</v>
      </c>
      <c r="AO73" s="1">
        <v>2.6</v>
      </c>
      <c r="AP73" s="1">
        <v>12.14</v>
      </c>
      <c r="AQ73" s="1">
        <v>13.43</v>
      </c>
      <c r="AR73" s="1">
        <v>0</v>
      </c>
      <c r="AS73" s="1">
        <v>2.29</v>
      </c>
      <c r="AT73" s="1">
        <v>1.43</v>
      </c>
      <c r="AU73" s="1">
        <v>1.86</v>
      </c>
      <c r="AV73" s="1">
        <v>1.29</v>
      </c>
      <c r="AW73" s="1">
        <v>69</v>
      </c>
      <c r="AX73" s="1">
        <v>5</v>
      </c>
      <c r="AY73" s="1">
        <v>1</v>
      </c>
      <c r="AZ73" s="1">
        <v>0.28999999999999998</v>
      </c>
      <c r="BA73" s="1">
        <v>0.71</v>
      </c>
      <c r="BB73" s="1">
        <v>2</v>
      </c>
      <c r="BC73" s="1">
        <v>12</v>
      </c>
      <c r="BD73" s="1">
        <v>8.86</v>
      </c>
      <c r="BE73" s="1">
        <v>4.43</v>
      </c>
      <c r="BF73" s="1">
        <v>0.86</v>
      </c>
      <c r="BG73" s="1">
        <v>2.71</v>
      </c>
      <c r="BH73" s="1">
        <v>1.71</v>
      </c>
      <c r="BI73" s="1">
        <v>1.5</v>
      </c>
      <c r="BJ73" s="1">
        <v>45.86</v>
      </c>
      <c r="BK73" s="1">
        <v>38.71</v>
      </c>
      <c r="BL73" s="1">
        <v>84</v>
      </c>
      <c r="BM73" s="1">
        <v>27.29</v>
      </c>
      <c r="BN73" s="1">
        <v>20</v>
      </c>
      <c r="BO73" s="1">
        <v>73</v>
      </c>
      <c r="BP73" s="1">
        <v>12.86</v>
      </c>
      <c r="BQ73" s="1">
        <v>9.43</v>
      </c>
      <c r="BR73" s="1">
        <v>73</v>
      </c>
      <c r="BS73" s="1">
        <v>0.71</v>
      </c>
      <c r="BT73" s="1">
        <v>0</v>
      </c>
      <c r="BU73" s="1">
        <v>6</v>
      </c>
      <c r="BV73" s="1">
        <v>1</v>
      </c>
      <c r="BW73" s="1">
        <v>1</v>
      </c>
      <c r="BX73" s="1">
        <v>1.1399999999999999</v>
      </c>
      <c r="BY73" s="1">
        <v>61.86</v>
      </c>
      <c r="BZ73" s="1">
        <v>0</v>
      </c>
      <c r="CA73" s="1">
        <v>7.29</v>
      </c>
      <c r="CB73" s="1">
        <v>3.86</v>
      </c>
      <c r="CC73" s="1">
        <v>0.28999999999999998</v>
      </c>
      <c r="CD73" s="1">
        <v>0</v>
      </c>
      <c r="CE73" s="1">
        <v>1.57</v>
      </c>
      <c r="CF73" s="1">
        <v>0</v>
      </c>
      <c r="CG73" s="1">
        <v>0.14000000000000001</v>
      </c>
      <c r="CH73" s="1">
        <v>0</v>
      </c>
      <c r="CI73" s="1">
        <v>0</v>
      </c>
      <c r="CJ73" s="1">
        <v>0</v>
      </c>
      <c r="CK73" s="1">
        <f t="shared" si="1"/>
        <v>2.9797259299999999</v>
      </c>
      <c r="CL73" s="1">
        <v>2</v>
      </c>
    </row>
    <row r="74" spans="1:90" x14ac:dyDescent="0.25">
      <c r="A74" s="1" t="s">
        <v>191</v>
      </c>
      <c r="B74" s="1">
        <v>6.2</v>
      </c>
      <c r="C74" s="1">
        <v>8</v>
      </c>
      <c r="D74" s="1">
        <v>64.38</v>
      </c>
      <c r="E74" s="1">
        <v>0.21</v>
      </c>
      <c r="F74" s="1">
        <v>0.18</v>
      </c>
      <c r="G74" s="1">
        <v>0.2</v>
      </c>
      <c r="H74" s="1">
        <v>2</v>
      </c>
      <c r="I74" s="1">
        <v>1.38</v>
      </c>
      <c r="J74" s="1">
        <v>0.12</v>
      </c>
      <c r="K74" s="1">
        <v>0.75</v>
      </c>
      <c r="L74" s="1">
        <v>0.62</v>
      </c>
      <c r="M74" s="1">
        <v>0</v>
      </c>
      <c r="N74" s="1">
        <v>0.38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12.5</v>
      </c>
      <c r="V74" s="1">
        <v>9.5</v>
      </c>
      <c r="W74" s="1">
        <v>76</v>
      </c>
      <c r="X74" s="1">
        <v>0.5</v>
      </c>
      <c r="Y74" s="1">
        <v>0.12</v>
      </c>
      <c r="Z74" s="1">
        <v>24</v>
      </c>
      <c r="AA74" s="1">
        <v>0.25</v>
      </c>
      <c r="AB74" s="1">
        <v>0.12</v>
      </c>
      <c r="AC74" s="1">
        <v>1</v>
      </c>
      <c r="AD74" s="1">
        <v>0.25</v>
      </c>
      <c r="AE74" s="1">
        <v>0.16</v>
      </c>
      <c r="AF74" s="1">
        <v>0.25</v>
      </c>
      <c r="AG74" s="1">
        <v>0</v>
      </c>
      <c r="AH74" s="1">
        <v>0</v>
      </c>
      <c r="AI74" s="1">
        <v>0</v>
      </c>
      <c r="AJ74" s="1">
        <v>0.25</v>
      </c>
      <c r="AK74" s="1">
        <v>17.75</v>
      </c>
      <c r="AL74" s="1">
        <v>16.38</v>
      </c>
      <c r="AM74" s="1">
        <v>9.35</v>
      </c>
      <c r="AN74" s="1">
        <v>0.8</v>
      </c>
      <c r="AO74" s="1">
        <v>3.2</v>
      </c>
      <c r="AP74" s="1">
        <v>7.62</v>
      </c>
      <c r="AQ74" s="1">
        <v>9.8800000000000008</v>
      </c>
      <c r="AR74" s="1">
        <v>0</v>
      </c>
      <c r="AS74" s="1">
        <v>2.75</v>
      </c>
      <c r="AT74" s="1">
        <v>1</v>
      </c>
      <c r="AU74" s="1">
        <v>0.38</v>
      </c>
      <c r="AV74" s="1">
        <v>0.12</v>
      </c>
      <c r="AW74" s="1">
        <v>32</v>
      </c>
      <c r="AX74" s="1">
        <v>2.5</v>
      </c>
      <c r="AY74" s="1">
        <v>0</v>
      </c>
      <c r="AZ74" s="1">
        <v>0.12</v>
      </c>
      <c r="BA74" s="1">
        <v>0.38</v>
      </c>
      <c r="BB74" s="1">
        <v>0.5</v>
      </c>
      <c r="BC74" s="1">
        <v>11.25</v>
      </c>
      <c r="BD74" s="1">
        <v>8.1199999999999992</v>
      </c>
      <c r="BE74" s="1">
        <v>4.12</v>
      </c>
      <c r="BF74" s="1">
        <v>0.75</v>
      </c>
      <c r="BG74" s="1">
        <v>2.38</v>
      </c>
      <c r="BH74" s="1">
        <v>1.62</v>
      </c>
      <c r="BI74" s="1">
        <v>1.4</v>
      </c>
      <c r="BJ74" s="1">
        <v>30.38</v>
      </c>
      <c r="BK74" s="1">
        <v>25.12</v>
      </c>
      <c r="BL74" s="1">
        <v>83</v>
      </c>
      <c r="BM74" s="1">
        <v>21.62</v>
      </c>
      <c r="BN74" s="1">
        <v>17.12</v>
      </c>
      <c r="BO74" s="1">
        <v>79</v>
      </c>
      <c r="BP74" s="1">
        <v>12.5</v>
      </c>
      <c r="BQ74" s="1">
        <v>9.5</v>
      </c>
      <c r="BR74" s="1">
        <v>76</v>
      </c>
      <c r="BS74" s="1">
        <v>0.75</v>
      </c>
      <c r="BT74" s="1">
        <v>0.25</v>
      </c>
      <c r="BU74" s="1">
        <v>6</v>
      </c>
      <c r="BV74" s="1">
        <v>2</v>
      </c>
      <c r="BW74" s="1">
        <v>4</v>
      </c>
      <c r="BX74" s="1">
        <v>1.25</v>
      </c>
      <c r="BY74" s="1">
        <v>42.38</v>
      </c>
      <c r="BZ74" s="1">
        <v>2.62</v>
      </c>
      <c r="CA74" s="1">
        <v>3.5</v>
      </c>
      <c r="CB74" s="1">
        <v>1.62</v>
      </c>
      <c r="CC74" s="1">
        <v>0</v>
      </c>
      <c r="CD74" s="1">
        <v>0</v>
      </c>
      <c r="CE74" s="1">
        <v>0.12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3.8984274200000009</v>
      </c>
      <c r="CL74" s="1">
        <v>2</v>
      </c>
    </row>
    <row r="75" spans="1:90" x14ac:dyDescent="0.25">
      <c r="A75" s="1" t="s">
        <v>69</v>
      </c>
      <c r="B75" s="1">
        <v>6.1</v>
      </c>
      <c r="C75" s="1">
        <v>18</v>
      </c>
      <c r="D75" s="1">
        <v>85.17</v>
      </c>
      <c r="E75" s="1">
        <v>0.32</v>
      </c>
      <c r="F75" s="1">
        <v>0.26</v>
      </c>
      <c r="G75" s="1">
        <v>0.4</v>
      </c>
      <c r="H75" s="1">
        <v>5</v>
      </c>
      <c r="I75" s="1">
        <v>2.44</v>
      </c>
      <c r="J75" s="1">
        <v>1</v>
      </c>
      <c r="K75" s="1">
        <v>1.28</v>
      </c>
      <c r="L75" s="1">
        <v>1.17</v>
      </c>
      <c r="M75" s="1">
        <v>0.17</v>
      </c>
      <c r="N75" s="1">
        <v>0.06</v>
      </c>
      <c r="O75" s="1">
        <v>0.2</v>
      </c>
      <c r="P75" s="1">
        <v>0.25</v>
      </c>
      <c r="Q75" s="1">
        <v>0.22</v>
      </c>
      <c r="R75" s="1">
        <v>0.17</v>
      </c>
      <c r="S75" s="1">
        <v>0.06</v>
      </c>
      <c r="T75" s="1">
        <v>0</v>
      </c>
      <c r="U75" s="1">
        <v>16.5</v>
      </c>
      <c r="V75" s="1">
        <v>12.22</v>
      </c>
      <c r="W75" s="1">
        <v>74</v>
      </c>
      <c r="X75" s="1">
        <v>1.78</v>
      </c>
      <c r="Y75" s="1">
        <v>0.61</v>
      </c>
      <c r="Z75" s="1">
        <v>34</v>
      </c>
      <c r="AA75" s="1">
        <v>0.39</v>
      </c>
      <c r="AB75" s="1">
        <v>0.22</v>
      </c>
      <c r="AC75" s="1">
        <v>1.39</v>
      </c>
      <c r="AD75" s="1">
        <v>0.11</v>
      </c>
      <c r="AE75" s="1">
        <v>0.15</v>
      </c>
      <c r="AF75" s="1">
        <v>0.06</v>
      </c>
      <c r="AG75" s="1">
        <v>0</v>
      </c>
      <c r="AH75" s="1">
        <v>0.06</v>
      </c>
      <c r="AI75" s="1">
        <v>0</v>
      </c>
      <c r="AJ75" s="1">
        <v>0.28000000000000003</v>
      </c>
      <c r="AK75" s="1">
        <v>31</v>
      </c>
      <c r="AL75" s="1">
        <v>21.54</v>
      </c>
      <c r="AM75" s="1">
        <v>18.18</v>
      </c>
      <c r="AN75" s="1">
        <v>1.7</v>
      </c>
      <c r="AO75" s="1">
        <v>4.4000000000000004</v>
      </c>
      <c r="AP75" s="1">
        <v>8.67</v>
      </c>
      <c r="AQ75" s="1">
        <v>13.17</v>
      </c>
      <c r="AR75" s="1">
        <v>0.44</v>
      </c>
      <c r="AS75" s="1">
        <v>3.89</v>
      </c>
      <c r="AT75" s="1">
        <v>1.06</v>
      </c>
      <c r="AU75" s="1">
        <v>1.17</v>
      </c>
      <c r="AV75" s="1">
        <v>0.72</v>
      </c>
      <c r="AW75" s="1">
        <v>62</v>
      </c>
      <c r="AX75" s="1">
        <v>3.94</v>
      </c>
      <c r="AY75" s="1">
        <v>0.11</v>
      </c>
      <c r="AZ75" s="1">
        <v>0</v>
      </c>
      <c r="BA75" s="1">
        <v>0.33</v>
      </c>
      <c r="BB75" s="1">
        <v>0.44</v>
      </c>
      <c r="BC75" s="1">
        <v>12.33</v>
      </c>
      <c r="BD75" s="1">
        <v>7.61</v>
      </c>
      <c r="BE75" s="1">
        <v>4.17</v>
      </c>
      <c r="BF75" s="1">
        <v>0.78</v>
      </c>
      <c r="BG75" s="1">
        <v>1.56</v>
      </c>
      <c r="BH75" s="1">
        <v>1.61</v>
      </c>
      <c r="BI75" s="1">
        <v>1.33</v>
      </c>
      <c r="BJ75" s="1">
        <v>32.17</v>
      </c>
      <c r="BK75" s="1">
        <v>25.67</v>
      </c>
      <c r="BL75" s="1">
        <v>80</v>
      </c>
      <c r="BM75" s="1">
        <v>25.56</v>
      </c>
      <c r="BN75" s="1">
        <v>19</v>
      </c>
      <c r="BO75" s="1">
        <v>74</v>
      </c>
      <c r="BP75" s="1">
        <v>16.5</v>
      </c>
      <c r="BQ75" s="1">
        <v>12.22</v>
      </c>
      <c r="BR75" s="1">
        <v>74</v>
      </c>
      <c r="BS75" s="1">
        <v>0.22</v>
      </c>
      <c r="BT75" s="1">
        <v>0.11</v>
      </c>
      <c r="BU75" s="1">
        <v>18</v>
      </c>
      <c r="BV75" s="1">
        <v>0</v>
      </c>
      <c r="BW75" s="1">
        <v>4</v>
      </c>
      <c r="BX75" s="1">
        <v>1.83</v>
      </c>
      <c r="BY75" s="1">
        <v>50.28</v>
      </c>
      <c r="BZ75" s="1">
        <v>4.6100000000000003</v>
      </c>
      <c r="CA75" s="1">
        <v>3.39</v>
      </c>
      <c r="CB75" s="1">
        <v>3.89</v>
      </c>
      <c r="CC75" s="1">
        <v>0.33</v>
      </c>
      <c r="CD75" s="1">
        <v>0.06</v>
      </c>
      <c r="CE75" s="1">
        <v>0.28000000000000003</v>
      </c>
      <c r="CF75" s="1">
        <v>0.06</v>
      </c>
      <c r="CG75" s="1">
        <v>0.28000000000000003</v>
      </c>
      <c r="CH75" s="1">
        <v>0</v>
      </c>
      <c r="CI75" s="1">
        <v>0.06</v>
      </c>
      <c r="CJ75" s="1">
        <v>0.06</v>
      </c>
      <c r="CK75" s="1">
        <f t="shared" si="1"/>
        <v>4.6870157899999985</v>
      </c>
      <c r="CL75" s="1">
        <v>1.5</v>
      </c>
    </row>
    <row r="76" spans="1:90" x14ac:dyDescent="0.25">
      <c r="A76" s="1" t="s">
        <v>119</v>
      </c>
      <c r="B76" s="1">
        <v>7.6</v>
      </c>
      <c r="C76" s="1">
        <v>18</v>
      </c>
      <c r="D76" s="1">
        <v>69.22</v>
      </c>
      <c r="E76" s="1">
        <v>0.27</v>
      </c>
      <c r="F76" s="1">
        <v>0.33</v>
      </c>
      <c r="G76" s="1">
        <v>0.6</v>
      </c>
      <c r="H76" s="1">
        <v>13</v>
      </c>
      <c r="I76" s="1">
        <v>2.17</v>
      </c>
      <c r="J76" s="1">
        <v>1.06</v>
      </c>
      <c r="K76" s="1">
        <v>1.39</v>
      </c>
      <c r="L76" s="1">
        <v>0.78</v>
      </c>
      <c r="M76" s="1">
        <v>0.39</v>
      </c>
      <c r="N76" s="1">
        <v>0</v>
      </c>
      <c r="O76" s="1">
        <v>0.28000000000000003</v>
      </c>
      <c r="P76" s="1">
        <v>0.32</v>
      </c>
      <c r="Q76" s="1">
        <v>0.39</v>
      </c>
      <c r="R76" s="1">
        <v>0.33</v>
      </c>
      <c r="S76" s="1">
        <v>0.06</v>
      </c>
      <c r="T76" s="1">
        <v>0</v>
      </c>
      <c r="U76" s="1">
        <v>17.170000000000002</v>
      </c>
      <c r="V76" s="1">
        <v>13.94</v>
      </c>
      <c r="W76" s="1">
        <v>81</v>
      </c>
      <c r="X76" s="1">
        <v>4.72</v>
      </c>
      <c r="Y76" s="1">
        <v>1.44</v>
      </c>
      <c r="Z76" s="1">
        <v>31</v>
      </c>
      <c r="AA76" s="1">
        <v>2.5</v>
      </c>
      <c r="AB76" s="1">
        <v>0.17</v>
      </c>
      <c r="AC76" s="1">
        <v>1.61</v>
      </c>
      <c r="AD76" s="1">
        <v>0.33</v>
      </c>
      <c r="AE76" s="1">
        <v>0.24</v>
      </c>
      <c r="AF76" s="1">
        <v>0.33</v>
      </c>
      <c r="AG76" s="1">
        <v>0</v>
      </c>
      <c r="AH76" s="1">
        <v>0.11</v>
      </c>
      <c r="AI76" s="1">
        <v>0</v>
      </c>
      <c r="AJ76" s="1">
        <v>0.28000000000000003</v>
      </c>
      <c r="AK76" s="1">
        <v>30.78</v>
      </c>
      <c r="AL76" s="1">
        <v>27.38</v>
      </c>
      <c r="AM76" s="1">
        <v>27.11</v>
      </c>
      <c r="AN76" s="1">
        <v>2.2999999999999998</v>
      </c>
      <c r="AO76" s="1">
        <v>4.8</v>
      </c>
      <c r="AP76" s="1">
        <v>8.44</v>
      </c>
      <c r="AQ76" s="1">
        <v>18.440000000000001</v>
      </c>
      <c r="AR76" s="1">
        <v>0.44</v>
      </c>
      <c r="AS76" s="1">
        <v>5.28</v>
      </c>
      <c r="AT76" s="1">
        <v>0.67</v>
      </c>
      <c r="AU76" s="1">
        <v>1.33</v>
      </c>
      <c r="AV76" s="1">
        <v>0.72</v>
      </c>
      <c r="AW76" s="1">
        <v>54</v>
      </c>
      <c r="AX76" s="1">
        <v>2.94</v>
      </c>
      <c r="AY76" s="1">
        <v>0.39</v>
      </c>
      <c r="AZ76" s="1">
        <v>0</v>
      </c>
      <c r="BA76" s="1">
        <v>0.5</v>
      </c>
      <c r="BB76" s="1">
        <v>0.89</v>
      </c>
      <c r="BC76" s="1">
        <v>8.94</v>
      </c>
      <c r="BD76" s="1">
        <v>5.22</v>
      </c>
      <c r="BE76" s="1">
        <v>3.56</v>
      </c>
      <c r="BF76" s="1">
        <v>0.28000000000000003</v>
      </c>
      <c r="BG76" s="1">
        <v>1.33</v>
      </c>
      <c r="BH76" s="1">
        <v>1.28</v>
      </c>
      <c r="BI76" s="1">
        <v>1.1000000000000001</v>
      </c>
      <c r="BJ76" s="1">
        <v>29.61</v>
      </c>
      <c r="BK76" s="1">
        <v>24.94</v>
      </c>
      <c r="BL76" s="1">
        <v>84</v>
      </c>
      <c r="BM76" s="1">
        <v>28.56</v>
      </c>
      <c r="BN76" s="1">
        <v>21.17</v>
      </c>
      <c r="BO76" s="1">
        <v>74</v>
      </c>
      <c r="BP76" s="1">
        <v>17.170000000000002</v>
      </c>
      <c r="BQ76" s="1">
        <v>13.94</v>
      </c>
      <c r="BR76" s="1">
        <v>81</v>
      </c>
      <c r="BS76" s="1">
        <v>0.28000000000000003</v>
      </c>
      <c r="BT76" s="1">
        <v>0.17</v>
      </c>
      <c r="BU76" s="1">
        <v>14</v>
      </c>
      <c r="BV76" s="1">
        <v>4</v>
      </c>
      <c r="BW76" s="1">
        <v>3</v>
      </c>
      <c r="BX76" s="1">
        <v>0.5</v>
      </c>
      <c r="BY76" s="1">
        <v>46.33</v>
      </c>
      <c r="BZ76" s="1">
        <v>4.17</v>
      </c>
      <c r="CA76" s="1">
        <v>2.44</v>
      </c>
      <c r="CB76" s="1">
        <v>6</v>
      </c>
      <c r="CC76" s="1">
        <v>0.44</v>
      </c>
      <c r="CD76" s="1">
        <v>0</v>
      </c>
      <c r="CE76" s="1">
        <v>2.17</v>
      </c>
      <c r="CF76" s="1">
        <v>0.06</v>
      </c>
      <c r="CG76" s="1">
        <v>0.22</v>
      </c>
      <c r="CH76" s="1">
        <v>0</v>
      </c>
      <c r="CI76" s="1">
        <v>0.06</v>
      </c>
      <c r="CJ76" s="1">
        <v>0.06</v>
      </c>
      <c r="CK76" s="1">
        <f t="shared" si="1"/>
        <v>5.6575601800000008</v>
      </c>
      <c r="CL76" s="1">
        <v>1.5</v>
      </c>
    </row>
    <row r="77" spans="1:90" x14ac:dyDescent="0.25">
      <c r="A77" s="1" t="s">
        <v>211</v>
      </c>
      <c r="B77" s="1">
        <v>4.9000000000000004</v>
      </c>
      <c r="C77" s="1">
        <v>14</v>
      </c>
      <c r="D77" s="1">
        <v>52.79</v>
      </c>
      <c r="E77" s="1">
        <v>7.0000000000000007E-2</v>
      </c>
      <c r="F77" s="1">
        <v>0.08</v>
      </c>
      <c r="G77" s="1">
        <v>0.1</v>
      </c>
      <c r="H77" s="1">
        <v>1</v>
      </c>
      <c r="I77" s="1">
        <v>0.28999999999999998</v>
      </c>
      <c r="J77" s="1">
        <v>0</v>
      </c>
      <c r="K77" s="1">
        <v>0.14000000000000001</v>
      </c>
      <c r="L77" s="1">
        <v>0.14000000000000001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9.64</v>
      </c>
      <c r="V77" s="1">
        <v>6.07</v>
      </c>
      <c r="W77" s="1">
        <v>63</v>
      </c>
      <c r="X77" s="1">
        <v>3.93</v>
      </c>
      <c r="Y77" s="1">
        <v>1.43</v>
      </c>
      <c r="Z77" s="1">
        <v>36</v>
      </c>
      <c r="AA77" s="1">
        <v>2.29</v>
      </c>
      <c r="AB77" s="1">
        <v>0.64</v>
      </c>
      <c r="AC77" s="1">
        <v>1.43</v>
      </c>
      <c r="AD77" s="1">
        <v>7.0000000000000007E-2</v>
      </c>
      <c r="AE77" s="1">
        <v>0.08</v>
      </c>
      <c r="AF77" s="1">
        <v>7.0000000000000007E-2</v>
      </c>
      <c r="AG77" s="1">
        <v>0</v>
      </c>
      <c r="AH77" s="1">
        <v>0</v>
      </c>
      <c r="AI77" s="1">
        <v>0</v>
      </c>
      <c r="AJ77" s="1">
        <v>0</v>
      </c>
      <c r="AK77" s="1">
        <v>3.14</v>
      </c>
      <c r="AL77" s="1">
        <v>21.9</v>
      </c>
      <c r="AM77" s="1">
        <v>9.06</v>
      </c>
      <c r="AN77" s="1">
        <v>0.3</v>
      </c>
      <c r="AO77" s="1">
        <v>2.6</v>
      </c>
      <c r="AP77" s="1">
        <v>9.07</v>
      </c>
      <c r="AQ77" s="1">
        <v>9.7100000000000009</v>
      </c>
      <c r="AR77" s="1">
        <v>0.14000000000000001</v>
      </c>
      <c r="AS77" s="1">
        <v>1.93</v>
      </c>
      <c r="AT77" s="1">
        <v>1.21</v>
      </c>
      <c r="AU77" s="1">
        <v>0.93</v>
      </c>
      <c r="AV77" s="1">
        <v>0.5</v>
      </c>
      <c r="AW77" s="1">
        <v>54</v>
      </c>
      <c r="AX77" s="1">
        <v>2.71</v>
      </c>
      <c r="AY77" s="1">
        <v>0.28999999999999998</v>
      </c>
      <c r="AZ77" s="1">
        <v>0.14000000000000001</v>
      </c>
      <c r="BA77" s="1">
        <v>0.64</v>
      </c>
      <c r="BB77" s="1">
        <v>1.07</v>
      </c>
      <c r="BC77" s="1">
        <v>10.93</v>
      </c>
      <c r="BD77" s="1">
        <v>6.21</v>
      </c>
      <c r="BE77" s="1">
        <v>4.5</v>
      </c>
      <c r="BF77" s="1">
        <v>0.79</v>
      </c>
      <c r="BG77" s="1">
        <v>2.29</v>
      </c>
      <c r="BH77" s="1">
        <v>1.43</v>
      </c>
      <c r="BI77" s="1">
        <v>1.26</v>
      </c>
      <c r="BJ77" s="1">
        <v>26</v>
      </c>
      <c r="BK77" s="1">
        <v>20.21</v>
      </c>
      <c r="BL77" s="1">
        <v>78</v>
      </c>
      <c r="BM77" s="1">
        <v>19.93</v>
      </c>
      <c r="BN77" s="1">
        <v>12.57</v>
      </c>
      <c r="BO77" s="1">
        <v>63</v>
      </c>
      <c r="BP77" s="1">
        <v>9.64</v>
      </c>
      <c r="BQ77" s="1">
        <v>6.07</v>
      </c>
      <c r="BR77" s="1">
        <v>63</v>
      </c>
      <c r="BS77" s="1">
        <v>7.0000000000000007E-2</v>
      </c>
      <c r="BT77" s="1">
        <v>7.0000000000000007E-2</v>
      </c>
      <c r="BU77" s="1">
        <v>8</v>
      </c>
      <c r="BV77" s="1">
        <v>6</v>
      </c>
      <c r="BW77" s="1">
        <v>4</v>
      </c>
      <c r="BX77" s="1">
        <v>0.5</v>
      </c>
      <c r="BY77" s="1">
        <v>37.57</v>
      </c>
      <c r="BZ77" s="1">
        <v>0.56999999999999995</v>
      </c>
      <c r="CA77" s="1">
        <v>4.79</v>
      </c>
      <c r="CB77" s="1">
        <v>5.79</v>
      </c>
      <c r="CC77" s="1">
        <v>7.0000000000000007E-2</v>
      </c>
      <c r="CD77" s="1">
        <v>0</v>
      </c>
      <c r="CE77" s="1">
        <v>2.0699999999999998</v>
      </c>
      <c r="CF77" s="1">
        <v>0.28999999999999998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3.588837160000002</v>
      </c>
      <c r="CL77" s="1">
        <v>1.5</v>
      </c>
    </row>
    <row r="78" spans="1:90" x14ac:dyDescent="0.25">
      <c r="A78" s="1" t="s">
        <v>228</v>
      </c>
      <c r="B78" s="1">
        <v>5.3</v>
      </c>
      <c r="C78" s="1">
        <v>12</v>
      </c>
      <c r="D78" s="1">
        <v>64</v>
      </c>
      <c r="E78" s="1">
        <v>0.16</v>
      </c>
      <c r="F78" s="1">
        <v>0.12</v>
      </c>
      <c r="G78" s="1">
        <v>0.4</v>
      </c>
      <c r="H78" s="1">
        <v>4</v>
      </c>
      <c r="I78" s="1">
        <v>1.25</v>
      </c>
      <c r="J78" s="1">
        <v>0.57999999999999996</v>
      </c>
      <c r="K78" s="1">
        <v>1.17</v>
      </c>
      <c r="L78" s="1">
        <v>0.08</v>
      </c>
      <c r="M78" s="1">
        <v>0.25</v>
      </c>
      <c r="N78" s="1">
        <v>0</v>
      </c>
      <c r="O78" s="1">
        <v>0.19</v>
      </c>
      <c r="P78" s="1">
        <v>0.19</v>
      </c>
      <c r="Q78" s="1">
        <v>0.08</v>
      </c>
      <c r="R78" s="1">
        <v>0.08</v>
      </c>
      <c r="S78" s="1">
        <v>0</v>
      </c>
      <c r="T78" s="1">
        <v>0</v>
      </c>
      <c r="U78" s="1">
        <v>13.42</v>
      </c>
      <c r="V78" s="1">
        <v>11.42</v>
      </c>
      <c r="W78" s="1">
        <v>85</v>
      </c>
      <c r="X78" s="1">
        <v>2.08</v>
      </c>
      <c r="Y78" s="1">
        <v>0.33</v>
      </c>
      <c r="Z78" s="1">
        <v>16</v>
      </c>
      <c r="AA78" s="1">
        <v>0.33</v>
      </c>
      <c r="AB78" s="1">
        <v>0</v>
      </c>
      <c r="AC78" s="1">
        <v>1.75</v>
      </c>
      <c r="AD78" s="1">
        <v>0.25</v>
      </c>
      <c r="AE78" s="1">
        <v>0.2</v>
      </c>
      <c r="AF78" s="1">
        <v>0.25</v>
      </c>
      <c r="AG78" s="1">
        <v>0</v>
      </c>
      <c r="AH78" s="1">
        <v>0.08</v>
      </c>
      <c r="AI78" s="1">
        <v>0</v>
      </c>
      <c r="AJ78" s="1">
        <v>0.42</v>
      </c>
      <c r="AK78" s="1">
        <v>23.92</v>
      </c>
      <c r="AL78" s="1">
        <v>22.64</v>
      </c>
      <c r="AM78" s="1">
        <v>12.27</v>
      </c>
      <c r="AN78" s="1">
        <v>1.5</v>
      </c>
      <c r="AO78" s="1">
        <v>4</v>
      </c>
      <c r="AP78" s="1">
        <v>7.42</v>
      </c>
      <c r="AQ78" s="1">
        <v>11.17</v>
      </c>
      <c r="AR78" s="1">
        <v>0.08</v>
      </c>
      <c r="AS78" s="1">
        <v>3.33</v>
      </c>
      <c r="AT78" s="1">
        <v>0.5</v>
      </c>
      <c r="AU78" s="1">
        <v>1</v>
      </c>
      <c r="AV78" s="1">
        <v>0.67</v>
      </c>
      <c r="AW78" s="1">
        <v>67</v>
      </c>
      <c r="AX78" s="1">
        <v>3.08</v>
      </c>
      <c r="AY78" s="1">
        <v>0.33</v>
      </c>
      <c r="AZ78" s="1">
        <v>0</v>
      </c>
      <c r="BA78" s="1">
        <v>0.17</v>
      </c>
      <c r="BB78" s="1">
        <v>0.5</v>
      </c>
      <c r="BC78" s="1">
        <v>8.67</v>
      </c>
      <c r="BD78" s="1">
        <v>5.17</v>
      </c>
      <c r="BE78" s="1">
        <v>3.33</v>
      </c>
      <c r="BF78" s="1">
        <v>0.5</v>
      </c>
      <c r="BG78" s="1">
        <v>1.08</v>
      </c>
      <c r="BH78" s="1">
        <v>1.17</v>
      </c>
      <c r="BI78" s="1">
        <v>1.04</v>
      </c>
      <c r="BJ78" s="1">
        <v>22.75</v>
      </c>
      <c r="BK78" s="1">
        <v>19</v>
      </c>
      <c r="BL78" s="1">
        <v>84</v>
      </c>
      <c r="BM78" s="1">
        <v>20.75</v>
      </c>
      <c r="BN78" s="1">
        <v>16.079999999999998</v>
      </c>
      <c r="BO78" s="1">
        <v>77</v>
      </c>
      <c r="BP78" s="1">
        <v>13.42</v>
      </c>
      <c r="BQ78" s="1">
        <v>11.42</v>
      </c>
      <c r="BR78" s="1">
        <v>85</v>
      </c>
      <c r="BS78" s="1">
        <v>0</v>
      </c>
      <c r="BT78" s="1">
        <v>0</v>
      </c>
      <c r="BU78" s="1">
        <v>9</v>
      </c>
      <c r="BV78" s="1">
        <v>3</v>
      </c>
      <c r="BW78" s="1">
        <v>7</v>
      </c>
      <c r="BX78" s="1">
        <v>1.08</v>
      </c>
      <c r="BY78" s="1">
        <v>36.25</v>
      </c>
      <c r="BZ78" s="1">
        <v>4.33</v>
      </c>
      <c r="CA78" s="1">
        <v>0.83</v>
      </c>
      <c r="CB78" s="1">
        <v>2.83</v>
      </c>
      <c r="CC78" s="1">
        <v>0.33</v>
      </c>
      <c r="CD78" s="1">
        <v>0.08</v>
      </c>
      <c r="CE78" s="1">
        <v>0.25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4.6765493400000002</v>
      </c>
      <c r="CL78" s="1">
        <v>1.5</v>
      </c>
    </row>
    <row r="79" spans="1:90" x14ac:dyDescent="0.25">
      <c r="A79" s="1" t="s">
        <v>189</v>
      </c>
      <c r="B79" s="1">
        <v>5.5</v>
      </c>
      <c r="C79" s="1">
        <v>19</v>
      </c>
      <c r="D79" s="1">
        <v>77.260000000000005</v>
      </c>
      <c r="E79" s="1">
        <v>0.18</v>
      </c>
      <c r="F79" s="1">
        <v>0.23</v>
      </c>
      <c r="G79" s="1">
        <v>0.2</v>
      </c>
      <c r="H79" s="1">
        <v>5</v>
      </c>
      <c r="I79" s="1">
        <v>1.21</v>
      </c>
      <c r="J79" s="1">
        <v>0.47</v>
      </c>
      <c r="K79" s="1">
        <v>1</v>
      </c>
      <c r="L79" s="1">
        <v>0.21</v>
      </c>
      <c r="M79" s="1">
        <v>0.16</v>
      </c>
      <c r="N79" s="1">
        <v>0.05</v>
      </c>
      <c r="O79" s="1">
        <v>0.13</v>
      </c>
      <c r="P79" s="1">
        <v>0.13</v>
      </c>
      <c r="Q79" s="1">
        <v>0.11</v>
      </c>
      <c r="R79" s="1">
        <v>0.11</v>
      </c>
      <c r="S79" s="1">
        <v>0</v>
      </c>
      <c r="T79" s="1">
        <v>0</v>
      </c>
      <c r="U79" s="1">
        <v>9.16</v>
      </c>
      <c r="V79" s="1">
        <v>5.05</v>
      </c>
      <c r="W79" s="1">
        <v>55</v>
      </c>
      <c r="X79" s="1">
        <v>3.95</v>
      </c>
      <c r="Y79" s="1">
        <v>0.53</v>
      </c>
      <c r="Z79" s="1">
        <v>13</v>
      </c>
      <c r="AA79" s="1">
        <v>0.89</v>
      </c>
      <c r="AB79" s="1">
        <v>0.26</v>
      </c>
      <c r="AC79" s="1">
        <v>0.57999999999999996</v>
      </c>
      <c r="AD79" s="1">
        <v>0.11</v>
      </c>
      <c r="AE79" s="1">
        <v>0.09</v>
      </c>
      <c r="AF79" s="1">
        <v>0.16</v>
      </c>
      <c r="AG79" s="1">
        <v>0</v>
      </c>
      <c r="AH79" s="1">
        <v>0.26</v>
      </c>
      <c r="AI79" s="1">
        <v>0</v>
      </c>
      <c r="AJ79" s="1">
        <v>0.26</v>
      </c>
      <c r="AK79" s="1">
        <v>16.63</v>
      </c>
      <c r="AL79" s="1">
        <v>9.99</v>
      </c>
      <c r="AM79" s="1">
        <v>13.99</v>
      </c>
      <c r="AN79" s="1">
        <v>1</v>
      </c>
      <c r="AO79" s="1">
        <v>3.3</v>
      </c>
      <c r="AP79" s="1">
        <v>7</v>
      </c>
      <c r="AQ79" s="1">
        <v>10.32</v>
      </c>
      <c r="AR79" s="1">
        <v>0.26</v>
      </c>
      <c r="AS79" s="1">
        <v>3.05</v>
      </c>
      <c r="AT79" s="1">
        <v>1.37</v>
      </c>
      <c r="AU79" s="1">
        <v>2.2599999999999998</v>
      </c>
      <c r="AV79" s="1">
        <v>1.1100000000000001</v>
      </c>
      <c r="AW79" s="1">
        <v>49</v>
      </c>
      <c r="AX79" s="1">
        <v>6.42</v>
      </c>
      <c r="AY79" s="1">
        <v>1</v>
      </c>
      <c r="AZ79" s="1">
        <v>0.11</v>
      </c>
      <c r="BA79" s="1">
        <v>0.84</v>
      </c>
      <c r="BB79" s="1">
        <v>1.95</v>
      </c>
      <c r="BC79" s="1">
        <v>12.63</v>
      </c>
      <c r="BD79" s="1">
        <v>7.37</v>
      </c>
      <c r="BE79" s="1">
        <v>4.58</v>
      </c>
      <c r="BF79" s="1">
        <v>0.79</v>
      </c>
      <c r="BG79" s="1">
        <v>2.79</v>
      </c>
      <c r="BH79" s="1">
        <v>1.74</v>
      </c>
      <c r="BI79" s="1">
        <v>1.39</v>
      </c>
      <c r="BJ79" s="1">
        <v>23.95</v>
      </c>
      <c r="BK79" s="1">
        <v>14.95</v>
      </c>
      <c r="BL79" s="1">
        <v>62</v>
      </c>
      <c r="BM79" s="1">
        <v>18.37</v>
      </c>
      <c r="BN79" s="1">
        <v>9</v>
      </c>
      <c r="BO79" s="1">
        <v>49</v>
      </c>
      <c r="BP79" s="1">
        <v>9.16</v>
      </c>
      <c r="BQ79" s="1">
        <v>5.05</v>
      </c>
      <c r="BR79" s="1">
        <v>55</v>
      </c>
      <c r="BS79" s="1">
        <v>0.21</v>
      </c>
      <c r="BT79" s="1">
        <v>0.11</v>
      </c>
      <c r="BU79" s="1">
        <v>18</v>
      </c>
      <c r="BV79" s="1">
        <v>1</v>
      </c>
      <c r="BW79" s="1">
        <v>9</v>
      </c>
      <c r="BX79" s="1">
        <v>0.84</v>
      </c>
      <c r="BY79" s="1">
        <v>42.05</v>
      </c>
      <c r="BZ79" s="1">
        <v>2.11</v>
      </c>
      <c r="CA79" s="1">
        <v>4.26</v>
      </c>
      <c r="CB79" s="1">
        <v>4.63</v>
      </c>
      <c r="CC79" s="1">
        <v>0.21</v>
      </c>
      <c r="CD79" s="1">
        <v>0</v>
      </c>
      <c r="CE79" s="1">
        <v>0.74</v>
      </c>
      <c r="CF79" s="1">
        <v>0</v>
      </c>
      <c r="CG79" s="1">
        <v>0.05</v>
      </c>
      <c r="CH79" s="1">
        <v>0</v>
      </c>
      <c r="CI79" s="1">
        <v>0</v>
      </c>
      <c r="CJ79" s="1">
        <v>0</v>
      </c>
      <c r="CK79" s="1">
        <f t="shared" si="1"/>
        <v>3.9095978199999997</v>
      </c>
      <c r="CL79" s="1">
        <v>1.5</v>
      </c>
    </row>
    <row r="80" spans="1:90" x14ac:dyDescent="0.25">
      <c r="A80" s="1" t="s">
        <v>217</v>
      </c>
      <c r="B80" s="1">
        <v>4.9000000000000004</v>
      </c>
      <c r="C80" s="1">
        <v>14</v>
      </c>
      <c r="D80" s="1">
        <v>47.86</v>
      </c>
      <c r="E80" s="1">
        <v>0.06</v>
      </c>
      <c r="F80" s="1">
        <v>0.05</v>
      </c>
      <c r="G80" s="1">
        <v>0.1</v>
      </c>
      <c r="H80" s="1">
        <v>1</v>
      </c>
      <c r="I80" s="1">
        <v>0.79</v>
      </c>
      <c r="J80" s="1">
        <v>0.28999999999999998</v>
      </c>
      <c r="K80" s="1">
        <v>0.43</v>
      </c>
      <c r="L80" s="1">
        <v>0.36</v>
      </c>
      <c r="M80" s="1">
        <v>0</v>
      </c>
      <c r="N80" s="1">
        <v>0</v>
      </c>
      <c r="O80" s="1">
        <v>0.05</v>
      </c>
      <c r="P80" s="1">
        <v>0.05</v>
      </c>
      <c r="Q80" s="1">
        <v>7.0000000000000007E-2</v>
      </c>
      <c r="R80" s="1">
        <v>7.0000000000000007E-2</v>
      </c>
      <c r="S80" s="1">
        <v>0</v>
      </c>
      <c r="T80" s="1">
        <v>0</v>
      </c>
      <c r="U80" s="1">
        <v>4.6399999999999997</v>
      </c>
      <c r="V80" s="1">
        <v>3.79</v>
      </c>
      <c r="W80" s="1">
        <v>82</v>
      </c>
      <c r="X80" s="1">
        <v>0.36</v>
      </c>
      <c r="Y80" s="1">
        <v>7.0000000000000007E-2</v>
      </c>
      <c r="Z80" s="1">
        <v>19</v>
      </c>
      <c r="AA80" s="1">
        <v>0</v>
      </c>
      <c r="AB80" s="1">
        <v>0</v>
      </c>
      <c r="AC80" s="1">
        <v>0.43</v>
      </c>
      <c r="AD80" s="1">
        <v>0</v>
      </c>
      <c r="AE80" s="1">
        <v>0.03</v>
      </c>
      <c r="AF80" s="1">
        <v>0</v>
      </c>
      <c r="AG80" s="1">
        <v>0</v>
      </c>
      <c r="AH80" s="1">
        <v>0</v>
      </c>
      <c r="AI80" s="1">
        <v>7.0000000000000007E-2</v>
      </c>
      <c r="AJ80" s="1">
        <v>0.14000000000000001</v>
      </c>
      <c r="AK80" s="1">
        <v>8.64</v>
      </c>
      <c r="AL80" s="1">
        <v>5.77</v>
      </c>
      <c r="AM80" s="1">
        <v>7.29</v>
      </c>
      <c r="AN80" s="1">
        <v>0.3</v>
      </c>
      <c r="AO80" s="1">
        <v>2.4</v>
      </c>
      <c r="AP80" s="1">
        <v>5.64</v>
      </c>
      <c r="AQ80" s="1">
        <v>6.29</v>
      </c>
      <c r="AR80" s="1">
        <v>0.14000000000000001</v>
      </c>
      <c r="AS80" s="1">
        <v>1.86</v>
      </c>
      <c r="AT80" s="1">
        <v>0.64</v>
      </c>
      <c r="AU80" s="1">
        <v>0.56999999999999995</v>
      </c>
      <c r="AV80" s="1">
        <v>7.0000000000000007E-2</v>
      </c>
      <c r="AW80" s="1">
        <v>12</v>
      </c>
      <c r="AX80" s="1">
        <v>2.93</v>
      </c>
      <c r="AY80" s="1">
        <v>0.5</v>
      </c>
      <c r="AZ80" s="1">
        <v>0</v>
      </c>
      <c r="BA80" s="1">
        <v>0.43</v>
      </c>
      <c r="BB80" s="1">
        <v>0.93</v>
      </c>
      <c r="BC80" s="1">
        <v>12.71</v>
      </c>
      <c r="BD80" s="1">
        <v>7.71</v>
      </c>
      <c r="BE80" s="1">
        <v>4.6399999999999997</v>
      </c>
      <c r="BF80" s="1">
        <v>0.86</v>
      </c>
      <c r="BG80" s="1">
        <v>3.21</v>
      </c>
      <c r="BH80" s="1">
        <v>1.86</v>
      </c>
      <c r="BI80" s="1">
        <v>1.44</v>
      </c>
      <c r="BJ80" s="1">
        <v>13.14</v>
      </c>
      <c r="BK80" s="1">
        <v>11.14</v>
      </c>
      <c r="BL80" s="1">
        <v>85</v>
      </c>
      <c r="BM80" s="1">
        <v>8.14</v>
      </c>
      <c r="BN80" s="1">
        <v>6.29</v>
      </c>
      <c r="BO80" s="1">
        <v>77</v>
      </c>
      <c r="BP80" s="1">
        <v>4.6399999999999997</v>
      </c>
      <c r="BQ80" s="1">
        <v>3.79</v>
      </c>
      <c r="BR80" s="1">
        <v>82</v>
      </c>
      <c r="BS80" s="1">
        <v>0</v>
      </c>
      <c r="BT80" s="1">
        <v>0</v>
      </c>
      <c r="BU80" s="1">
        <v>8</v>
      </c>
      <c r="BV80" s="1">
        <v>6</v>
      </c>
      <c r="BW80" s="1">
        <v>4</v>
      </c>
      <c r="BX80" s="1">
        <v>0.86</v>
      </c>
      <c r="BY80" s="1">
        <v>20.64</v>
      </c>
      <c r="BZ80" s="1">
        <v>0.86</v>
      </c>
      <c r="CA80" s="1">
        <v>1.43</v>
      </c>
      <c r="CB80" s="1">
        <v>0.79</v>
      </c>
      <c r="CC80" s="1">
        <v>0.14000000000000001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3.3753803700000002</v>
      </c>
      <c r="CL80" s="1">
        <v>1.5</v>
      </c>
    </row>
    <row r="81" spans="1:90" x14ac:dyDescent="0.25">
      <c r="A81" s="1" t="s">
        <v>63</v>
      </c>
      <c r="B81" s="1">
        <v>5.9</v>
      </c>
      <c r="C81" s="1">
        <v>12</v>
      </c>
      <c r="D81" s="1">
        <v>34.08</v>
      </c>
      <c r="E81" s="1">
        <v>0.12</v>
      </c>
      <c r="F81" s="1">
        <v>0.21</v>
      </c>
      <c r="G81" s="1">
        <v>0.1</v>
      </c>
      <c r="H81" s="1">
        <v>3</v>
      </c>
      <c r="I81" s="1">
        <v>0.67</v>
      </c>
      <c r="J81" s="1">
        <v>0.42</v>
      </c>
      <c r="K81" s="1">
        <v>0.42</v>
      </c>
      <c r="L81" s="1">
        <v>0.25</v>
      </c>
      <c r="M81" s="1">
        <v>0.08</v>
      </c>
      <c r="N81" s="1">
        <v>0.08</v>
      </c>
      <c r="O81" s="1">
        <v>0.1</v>
      </c>
      <c r="P81" s="1">
        <v>0.1</v>
      </c>
      <c r="Q81" s="1">
        <v>0.25</v>
      </c>
      <c r="R81" s="1">
        <v>0.17</v>
      </c>
      <c r="S81" s="1">
        <v>0.08</v>
      </c>
      <c r="T81" s="1">
        <v>0</v>
      </c>
      <c r="U81" s="1">
        <v>2.92</v>
      </c>
      <c r="V81" s="1">
        <v>1.5</v>
      </c>
      <c r="W81" s="1">
        <v>51</v>
      </c>
      <c r="X81" s="1">
        <v>0.33</v>
      </c>
      <c r="Y81" s="1">
        <v>0</v>
      </c>
      <c r="Z81" s="1">
        <v>0</v>
      </c>
      <c r="AA81" s="1">
        <v>0</v>
      </c>
      <c r="AB81" s="1">
        <v>0</v>
      </c>
      <c r="AC81" s="1">
        <v>0.25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12</v>
      </c>
      <c r="AL81" s="1">
        <v>2.39</v>
      </c>
      <c r="AM81" s="1">
        <v>10.87</v>
      </c>
      <c r="AN81" s="1">
        <v>0.6</v>
      </c>
      <c r="AO81" s="1">
        <v>2.5</v>
      </c>
      <c r="AP81" s="1">
        <v>4.25</v>
      </c>
      <c r="AQ81" s="1">
        <v>8.75</v>
      </c>
      <c r="AR81" s="1">
        <v>0.25</v>
      </c>
      <c r="AS81" s="1">
        <v>2.75</v>
      </c>
      <c r="AT81" s="1">
        <v>0.5</v>
      </c>
      <c r="AU81" s="1">
        <v>0.42</v>
      </c>
      <c r="AV81" s="1">
        <v>0.33</v>
      </c>
      <c r="AW81" s="1">
        <v>79</v>
      </c>
      <c r="AX81" s="1">
        <v>1.58</v>
      </c>
      <c r="AY81" s="1">
        <v>0.17</v>
      </c>
      <c r="AZ81" s="1">
        <v>0.08</v>
      </c>
      <c r="BA81" s="1">
        <v>0.08</v>
      </c>
      <c r="BB81" s="1">
        <v>0.33</v>
      </c>
      <c r="BC81" s="1">
        <v>12.25</v>
      </c>
      <c r="BD81" s="1">
        <v>7.5</v>
      </c>
      <c r="BE81" s="1">
        <v>4.67</v>
      </c>
      <c r="BF81" s="1">
        <v>0.83</v>
      </c>
      <c r="BG81" s="1">
        <v>3.08</v>
      </c>
      <c r="BH81" s="1">
        <v>1.67</v>
      </c>
      <c r="BI81" s="1">
        <v>1.38</v>
      </c>
      <c r="BJ81" s="1">
        <v>6.5</v>
      </c>
      <c r="BK81" s="1">
        <v>4.5</v>
      </c>
      <c r="BL81" s="1">
        <v>69</v>
      </c>
      <c r="BM81" s="1">
        <v>4.42</v>
      </c>
      <c r="BN81" s="1">
        <v>2.42</v>
      </c>
      <c r="BO81" s="1">
        <v>55</v>
      </c>
      <c r="BP81" s="1">
        <v>2.92</v>
      </c>
      <c r="BQ81" s="1">
        <v>1.5</v>
      </c>
      <c r="BR81" s="1">
        <v>51</v>
      </c>
      <c r="BS81" s="1">
        <v>0</v>
      </c>
      <c r="BT81" s="1">
        <v>0</v>
      </c>
      <c r="BU81" s="1">
        <v>3</v>
      </c>
      <c r="BV81" s="1">
        <v>9</v>
      </c>
      <c r="BW81" s="1">
        <v>2</v>
      </c>
      <c r="BX81" s="1">
        <v>0.42</v>
      </c>
      <c r="BY81" s="1">
        <v>11.83</v>
      </c>
      <c r="BZ81" s="1">
        <v>1.42</v>
      </c>
      <c r="CA81" s="1">
        <v>0.75</v>
      </c>
      <c r="CB81" s="1">
        <v>0.57999999999999996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3.9679692900000005</v>
      </c>
      <c r="CL81" s="1">
        <v>1</v>
      </c>
    </row>
    <row r="82" spans="1:90" x14ac:dyDescent="0.25">
      <c r="A82" s="1" t="s">
        <v>79</v>
      </c>
      <c r="B82" s="1">
        <v>4.8</v>
      </c>
      <c r="C82" s="1">
        <v>14</v>
      </c>
      <c r="D82" s="1">
        <v>67.709999999999994</v>
      </c>
      <c r="E82" s="1">
        <v>0.03</v>
      </c>
      <c r="F82" s="1">
        <v>0.04</v>
      </c>
      <c r="G82" s="1">
        <v>0</v>
      </c>
      <c r="H82" s="1">
        <v>1</v>
      </c>
      <c r="I82" s="1">
        <v>0.36</v>
      </c>
      <c r="J82" s="1">
        <v>0.14000000000000001</v>
      </c>
      <c r="K82" s="1">
        <v>7.0000000000000007E-2</v>
      </c>
      <c r="L82" s="1">
        <v>0.28999999999999998</v>
      </c>
      <c r="M82" s="1">
        <v>0</v>
      </c>
      <c r="N82" s="1">
        <v>0</v>
      </c>
      <c r="O82" s="1">
        <v>0.02</v>
      </c>
      <c r="P82" s="1">
        <v>0.02</v>
      </c>
      <c r="Q82" s="1">
        <v>0</v>
      </c>
      <c r="R82" s="1">
        <v>0</v>
      </c>
      <c r="S82" s="1">
        <v>0</v>
      </c>
      <c r="T82" s="1">
        <v>0</v>
      </c>
      <c r="U82" s="1">
        <v>6.57</v>
      </c>
      <c r="V82" s="1">
        <v>5</v>
      </c>
      <c r="W82" s="1">
        <v>76</v>
      </c>
      <c r="X82" s="1">
        <v>0.14000000000000001</v>
      </c>
      <c r="Y82" s="1">
        <v>0</v>
      </c>
      <c r="Z82" s="1">
        <v>0</v>
      </c>
      <c r="AA82" s="1">
        <v>0</v>
      </c>
      <c r="AB82" s="1">
        <v>0</v>
      </c>
      <c r="AC82" s="1">
        <v>0.36</v>
      </c>
      <c r="AD82" s="1">
        <v>0</v>
      </c>
      <c r="AE82" s="1">
        <v>0.02</v>
      </c>
      <c r="AF82" s="1">
        <v>7.0000000000000007E-2</v>
      </c>
      <c r="AG82" s="1">
        <v>0</v>
      </c>
      <c r="AH82" s="1">
        <v>0</v>
      </c>
      <c r="AI82" s="1">
        <v>0</v>
      </c>
      <c r="AJ82" s="1">
        <v>0.14000000000000001</v>
      </c>
      <c r="AK82" s="1">
        <v>2.21</v>
      </c>
      <c r="AL82" s="1">
        <v>5.61</v>
      </c>
      <c r="AM82" s="1">
        <v>9.23</v>
      </c>
      <c r="AN82" s="1">
        <v>0.2</v>
      </c>
      <c r="AO82" s="1">
        <v>2.5</v>
      </c>
      <c r="AP82" s="1">
        <v>8.86</v>
      </c>
      <c r="AQ82" s="1">
        <v>9.5</v>
      </c>
      <c r="AR82" s="1">
        <v>7.0000000000000007E-2</v>
      </c>
      <c r="AS82" s="1">
        <v>2.14</v>
      </c>
      <c r="AT82" s="1">
        <v>1.43</v>
      </c>
      <c r="AU82" s="1">
        <v>1.21</v>
      </c>
      <c r="AV82" s="1">
        <v>0.93</v>
      </c>
      <c r="AW82" s="1">
        <v>77</v>
      </c>
      <c r="AX82" s="1">
        <v>3.71</v>
      </c>
      <c r="AY82" s="1">
        <v>1.1399999999999999</v>
      </c>
      <c r="AZ82" s="1">
        <v>7.0000000000000007E-2</v>
      </c>
      <c r="BA82" s="1">
        <v>0.71</v>
      </c>
      <c r="BB82" s="1">
        <v>1.93</v>
      </c>
      <c r="BC82" s="1">
        <v>15.43</v>
      </c>
      <c r="BD82" s="1">
        <v>10.29</v>
      </c>
      <c r="BE82" s="1">
        <v>4.93</v>
      </c>
      <c r="BF82" s="1">
        <v>1.21</v>
      </c>
      <c r="BG82" s="1">
        <v>3.36</v>
      </c>
      <c r="BH82" s="1">
        <v>2</v>
      </c>
      <c r="BI82" s="1">
        <v>1.62</v>
      </c>
      <c r="BJ82" s="1">
        <v>32.14</v>
      </c>
      <c r="BK82" s="1">
        <v>26.79</v>
      </c>
      <c r="BL82" s="1">
        <v>83</v>
      </c>
      <c r="BM82" s="1">
        <v>17.57</v>
      </c>
      <c r="BN82" s="1">
        <v>14.07</v>
      </c>
      <c r="BO82" s="1">
        <v>80</v>
      </c>
      <c r="BP82" s="1">
        <v>6.57</v>
      </c>
      <c r="BQ82" s="1">
        <v>5</v>
      </c>
      <c r="BR82" s="1">
        <v>76</v>
      </c>
      <c r="BS82" s="1">
        <v>0</v>
      </c>
      <c r="BT82" s="1">
        <v>0</v>
      </c>
      <c r="BU82" s="1">
        <v>10</v>
      </c>
      <c r="BV82" s="1">
        <v>4</v>
      </c>
      <c r="BW82" s="1">
        <v>4</v>
      </c>
      <c r="BX82" s="1">
        <v>0.86</v>
      </c>
      <c r="BY82" s="1">
        <v>42.14</v>
      </c>
      <c r="BZ82" s="1">
        <v>0.36</v>
      </c>
      <c r="CA82" s="1">
        <v>3.43</v>
      </c>
      <c r="CB82" s="1">
        <v>0.86</v>
      </c>
      <c r="CC82" s="1">
        <v>0.21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2.8908045800000006</v>
      </c>
      <c r="CL82" s="1">
        <v>1</v>
      </c>
    </row>
    <row r="83" spans="1:90" x14ac:dyDescent="0.25">
      <c r="A83" s="1" t="s">
        <v>241</v>
      </c>
      <c r="B83" s="1">
        <v>5.8</v>
      </c>
      <c r="C83" s="1">
        <v>7</v>
      </c>
      <c r="D83" s="1">
        <v>33.43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0.56999999999999995</v>
      </c>
      <c r="J83" s="1">
        <v>0</v>
      </c>
      <c r="K83" s="1">
        <v>0.14000000000000001</v>
      </c>
      <c r="L83" s="1">
        <v>0.43</v>
      </c>
      <c r="M83" s="1">
        <v>0.14000000000000001</v>
      </c>
      <c r="N83" s="1">
        <v>0</v>
      </c>
      <c r="O83" s="1">
        <v>0.05</v>
      </c>
      <c r="P83" s="1">
        <v>0.05</v>
      </c>
      <c r="Q83" s="1">
        <v>0</v>
      </c>
      <c r="R83" s="1">
        <v>0</v>
      </c>
      <c r="S83" s="1">
        <v>0</v>
      </c>
      <c r="T83" s="1">
        <v>0</v>
      </c>
      <c r="U83" s="1">
        <v>6.14</v>
      </c>
      <c r="V83" s="1">
        <v>3.86</v>
      </c>
      <c r="W83" s="1">
        <v>63</v>
      </c>
      <c r="X83" s="1">
        <v>0.43</v>
      </c>
      <c r="Y83" s="1">
        <v>0.14000000000000001</v>
      </c>
      <c r="Z83" s="1">
        <v>33</v>
      </c>
      <c r="AA83" s="1">
        <v>0</v>
      </c>
      <c r="AB83" s="1">
        <v>0</v>
      </c>
      <c r="AC83" s="1">
        <v>0.86</v>
      </c>
      <c r="AD83" s="1">
        <v>0</v>
      </c>
      <c r="AE83" s="1">
        <v>0.04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5.86</v>
      </c>
      <c r="AL83" s="1">
        <v>10.89</v>
      </c>
      <c r="AM83" s="1">
        <v>3.94</v>
      </c>
      <c r="AN83" s="1">
        <v>0.4</v>
      </c>
      <c r="AO83" s="1">
        <v>2.2000000000000002</v>
      </c>
      <c r="AP83" s="1">
        <v>4.29</v>
      </c>
      <c r="AQ83" s="1">
        <v>4.29</v>
      </c>
      <c r="AR83" s="1">
        <v>0</v>
      </c>
      <c r="AS83" s="1">
        <v>1.1399999999999999</v>
      </c>
      <c r="AT83" s="1">
        <v>0.14000000000000001</v>
      </c>
      <c r="AU83" s="1">
        <v>0.14000000000000001</v>
      </c>
      <c r="AV83" s="1">
        <v>0.14000000000000001</v>
      </c>
      <c r="AW83" s="1">
        <v>100</v>
      </c>
      <c r="AX83" s="1">
        <v>1.86</v>
      </c>
      <c r="AY83" s="1">
        <v>0.43</v>
      </c>
      <c r="AZ83" s="1">
        <v>0</v>
      </c>
      <c r="BA83" s="1">
        <v>0.28999999999999998</v>
      </c>
      <c r="BB83" s="1">
        <v>0.71</v>
      </c>
      <c r="BC83" s="1">
        <v>10.43</v>
      </c>
      <c r="BD83" s="1">
        <v>6.14</v>
      </c>
      <c r="BE83" s="1">
        <v>4.57</v>
      </c>
      <c r="BF83" s="1">
        <v>0.56999999999999995</v>
      </c>
      <c r="BG83" s="1">
        <v>2</v>
      </c>
      <c r="BH83" s="1">
        <v>1.43</v>
      </c>
      <c r="BI83" s="1">
        <v>1.27</v>
      </c>
      <c r="BJ83" s="1">
        <v>14</v>
      </c>
      <c r="BK83" s="1">
        <v>9.7100000000000009</v>
      </c>
      <c r="BL83" s="1">
        <v>69</v>
      </c>
      <c r="BM83" s="1">
        <v>10.43</v>
      </c>
      <c r="BN83" s="1">
        <v>6.86</v>
      </c>
      <c r="BO83" s="1">
        <v>66</v>
      </c>
      <c r="BP83" s="1">
        <v>6.14</v>
      </c>
      <c r="BQ83" s="1">
        <v>3.86</v>
      </c>
      <c r="BR83" s="1">
        <v>63</v>
      </c>
      <c r="BS83" s="1">
        <v>0</v>
      </c>
      <c r="BT83" s="1">
        <v>0</v>
      </c>
      <c r="BU83" s="1">
        <v>2</v>
      </c>
      <c r="BV83" s="1">
        <v>5</v>
      </c>
      <c r="BW83" s="1">
        <v>1</v>
      </c>
      <c r="BX83" s="1">
        <v>0.43</v>
      </c>
      <c r="BY83" s="1">
        <v>19.29</v>
      </c>
      <c r="BZ83" s="1">
        <v>0.86</v>
      </c>
      <c r="CA83" s="1">
        <v>0.71</v>
      </c>
      <c r="CB83" s="1">
        <v>0.56999999999999995</v>
      </c>
      <c r="CC83" s="1">
        <v>0.14000000000000001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3.5222169600000006</v>
      </c>
      <c r="CL83" s="1">
        <v>1</v>
      </c>
    </row>
    <row r="84" spans="1:90" x14ac:dyDescent="0.25">
      <c r="A84" s="1" t="s">
        <v>207</v>
      </c>
      <c r="B84" s="1">
        <v>5.5</v>
      </c>
      <c r="C84" s="1">
        <v>13</v>
      </c>
      <c r="D84" s="1">
        <v>39.770000000000003</v>
      </c>
      <c r="E84" s="1">
        <v>0.2</v>
      </c>
      <c r="F84" s="1">
        <v>0.17</v>
      </c>
      <c r="G84" s="1">
        <v>0.3</v>
      </c>
      <c r="H84" s="1">
        <v>2</v>
      </c>
      <c r="I84" s="1">
        <v>1.08</v>
      </c>
      <c r="J84" s="1">
        <v>0.62</v>
      </c>
      <c r="K84" s="1">
        <v>0.54</v>
      </c>
      <c r="L84" s="1">
        <v>0.54</v>
      </c>
      <c r="M84" s="1">
        <v>0</v>
      </c>
      <c r="N84" s="1">
        <v>0.08</v>
      </c>
      <c r="O84" s="1">
        <v>0.1</v>
      </c>
      <c r="P84" s="1">
        <v>0.1</v>
      </c>
      <c r="Q84" s="1">
        <v>0</v>
      </c>
      <c r="R84" s="1">
        <v>0</v>
      </c>
      <c r="S84" s="1">
        <v>0</v>
      </c>
      <c r="T84" s="1">
        <v>0</v>
      </c>
      <c r="U84" s="1">
        <v>7.69</v>
      </c>
      <c r="V84" s="1">
        <v>5.92</v>
      </c>
      <c r="W84" s="1">
        <v>77</v>
      </c>
      <c r="X84" s="1">
        <v>1.1499999999999999</v>
      </c>
      <c r="Y84" s="1">
        <v>0.31</v>
      </c>
      <c r="Z84" s="1">
        <v>27</v>
      </c>
      <c r="AA84" s="1">
        <v>0.54</v>
      </c>
      <c r="AB84" s="1">
        <v>0</v>
      </c>
      <c r="AC84" s="1">
        <v>0.92</v>
      </c>
      <c r="AD84" s="1">
        <v>0.23</v>
      </c>
      <c r="AE84" s="1">
        <v>0.15</v>
      </c>
      <c r="AF84" s="1">
        <v>0.15</v>
      </c>
      <c r="AG84" s="1">
        <v>0</v>
      </c>
      <c r="AH84" s="1">
        <v>0</v>
      </c>
      <c r="AI84" s="1">
        <v>0</v>
      </c>
      <c r="AJ84" s="1">
        <v>0.38</v>
      </c>
      <c r="AK84" s="1">
        <v>15.38</v>
      </c>
      <c r="AL84" s="1">
        <v>12.62</v>
      </c>
      <c r="AM84" s="1">
        <v>9.1199999999999992</v>
      </c>
      <c r="AN84" s="1">
        <v>1</v>
      </c>
      <c r="AO84" s="1">
        <v>3</v>
      </c>
      <c r="AP84" s="1">
        <v>6.15</v>
      </c>
      <c r="AQ84" s="1">
        <v>7.54</v>
      </c>
      <c r="AR84" s="1">
        <v>0</v>
      </c>
      <c r="AS84" s="1">
        <v>2.23</v>
      </c>
      <c r="AT84" s="1">
        <v>0.23</v>
      </c>
      <c r="AU84" s="1">
        <v>0.38</v>
      </c>
      <c r="AV84" s="1">
        <v>0.15</v>
      </c>
      <c r="AW84" s="1">
        <v>39</v>
      </c>
      <c r="AX84" s="1">
        <v>1.46</v>
      </c>
      <c r="AY84" s="1">
        <v>0</v>
      </c>
      <c r="AZ84" s="1">
        <v>0</v>
      </c>
      <c r="BA84" s="1">
        <v>0.15</v>
      </c>
      <c r="BB84" s="1">
        <v>0.15</v>
      </c>
      <c r="BC84" s="1">
        <v>12.54</v>
      </c>
      <c r="BD84" s="1">
        <v>8</v>
      </c>
      <c r="BE84" s="1">
        <v>4</v>
      </c>
      <c r="BF84" s="1">
        <v>1.1499999999999999</v>
      </c>
      <c r="BG84" s="1">
        <v>1.85</v>
      </c>
      <c r="BH84" s="1">
        <v>1.54</v>
      </c>
      <c r="BI84" s="1">
        <v>1.32</v>
      </c>
      <c r="BJ84" s="1">
        <v>13.92</v>
      </c>
      <c r="BK84" s="1">
        <v>10.77</v>
      </c>
      <c r="BL84" s="1">
        <v>77</v>
      </c>
      <c r="BM84" s="1">
        <v>12.15</v>
      </c>
      <c r="BN84" s="1">
        <v>8.6199999999999992</v>
      </c>
      <c r="BO84" s="1">
        <v>71</v>
      </c>
      <c r="BP84" s="1">
        <v>7.69</v>
      </c>
      <c r="BQ84" s="1">
        <v>5.92</v>
      </c>
      <c r="BR84" s="1">
        <v>77</v>
      </c>
      <c r="BS84" s="1">
        <v>0.08</v>
      </c>
      <c r="BT84" s="1">
        <v>0</v>
      </c>
      <c r="BU84" s="1">
        <v>5</v>
      </c>
      <c r="BV84" s="1">
        <v>8</v>
      </c>
      <c r="BW84" s="1">
        <v>4</v>
      </c>
      <c r="BX84" s="1">
        <v>1.31</v>
      </c>
      <c r="BY84" s="1">
        <v>22.77</v>
      </c>
      <c r="BZ84" s="1">
        <v>1.77</v>
      </c>
      <c r="CA84" s="1">
        <v>1.31</v>
      </c>
      <c r="CB84" s="1">
        <v>2.31</v>
      </c>
      <c r="CC84" s="1">
        <v>0.38</v>
      </c>
      <c r="CD84" s="1">
        <v>0</v>
      </c>
      <c r="CE84" s="1">
        <v>0.31</v>
      </c>
      <c r="CF84" s="1">
        <v>0</v>
      </c>
      <c r="CG84" s="1">
        <v>0.08</v>
      </c>
      <c r="CH84" s="1">
        <v>0</v>
      </c>
      <c r="CI84" s="1">
        <v>0</v>
      </c>
      <c r="CJ84" s="1">
        <v>0</v>
      </c>
      <c r="CK84" s="1">
        <f t="shared" si="1"/>
        <v>3.6139009000000017</v>
      </c>
      <c r="CL84" s="1">
        <v>1</v>
      </c>
    </row>
    <row r="85" spans="1:90" x14ac:dyDescent="0.25">
      <c r="A85" s="1" t="s">
        <v>121</v>
      </c>
      <c r="B85" s="1">
        <v>4.9000000000000004</v>
      </c>
      <c r="C85" s="1">
        <v>13</v>
      </c>
      <c r="D85" s="1">
        <v>46.15</v>
      </c>
      <c r="E85" s="1">
        <v>0.03</v>
      </c>
      <c r="F85" s="1">
        <v>0.03</v>
      </c>
      <c r="G85" s="1">
        <v>0.1</v>
      </c>
      <c r="H85" s="1">
        <v>1</v>
      </c>
      <c r="I85" s="1">
        <v>0.46</v>
      </c>
      <c r="J85" s="1">
        <v>0.08</v>
      </c>
      <c r="K85" s="1">
        <v>0.15</v>
      </c>
      <c r="L85" s="1">
        <v>0.31</v>
      </c>
      <c r="M85" s="1">
        <v>0</v>
      </c>
      <c r="N85" s="1">
        <v>0</v>
      </c>
      <c r="O85" s="1">
        <v>0.02</v>
      </c>
      <c r="P85" s="1">
        <v>0.02</v>
      </c>
      <c r="Q85" s="1">
        <v>0</v>
      </c>
      <c r="R85" s="1">
        <v>0</v>
      </c>
      <c r="S85" s="1">
        <v>0</v>
      </c>
      <c r="T85" s="1">
        <v>0</v>
      </c>
      <c r="U85" s="1">
        <v>11.31</v>
      </c>
      <c r="V85" s="1">
        <v>8.6199999999999992</v>
      </c>
      <c r="W85" s="1">
        <v>76</v>
      </c>
      <c r="X85" s="1">
        <v>2.31</v>
      </c>
      <c r="Y85" s="1">
        <v>0.69</v>
      </c>
      <c r="Z85" s="1">
        <v>30</v>
      </c>
      <c r="AA85" s="1">
        <v>0.69</v>
      </c>
      <c r="AB85" s="1">
        <v>0.38</v>
      </c>
      <c r="AC85" s="1">
        <v>0.77</v>
      </c>
      <c r="AD85" s="1">
        <v>0.08</v>
      </c>
      <c r="AE85" s="1">
        <v>0.06</v>
      </c>
      <c r="AF85" s="1">
        <v>0.08</v>
      </c>
      <c r="AG85" s="1">
        <v>0</v>
      </c>
      <c r="AH85" s="1">
        <v>0.15</v>
      </c>
      <c r="AI85" s="1">
        <v>0</v>
      </c>
      <c r="AJ85" s="1">
        <v>0.23</v>
      </c>
      <c r="AK85" s="1">
        <v>4.2300000000000004</v>
      </c>
      <c r="AL85" s="1">
        <v>12.89</v>
      </c>
      <c r="AM85" s="1">
        <v>12.68</v>
      </c>
      <c r="AN85" s="1">
        <v>0.3</v>
      </c>
      <c r="AO85" s="1">
        <v>2.4</v>
      </c>
      <c r="AP85" s="1">
        <v>8.92</v>
      </c>
      <c r="AQ85" s="1">
        <v>9.6199999999999992</v>
      </c>
      <c r="AR85" s="1">
        <v>0.08</v>
      </c>
      <c r="AS85" s="1">
        <v>1.85</v>
      </c>
      <c r="AT85" s="1">
        <v>0.38</v>
      </c>
      <c r="AU85" s="1">
        <v>1.62</v>
      </c>
      <c r="AV85" s="1">
        <v>1.08</v>
      </c>
      <c r="AW85" s="1">
        <v>67</v>
      </c>
      <c r="AX85" s="1">
        <v>3.69</v>
      </c>
      <c r="AY85" s="1">
        <v>1.1499999999999999</v>
      </c>
      <c r="AZ85" s="1">
        <v>0.31</v>
      </c>
      <c r="BA85" s="1">
        <v>1.08</v>
      </c>
      <c r="BB85" s="1">
        <v>2.54</v>
      </c>
      <c r="BC85" s="1">
        <v>8.85</v>
      </c>
      <c r="BD85" s="1">
        <v>5.85</v>
      </c>
      <c r="BE85" s="1">
        <v>2.69</v>
      </c>
      <c r="BF85" s="1">
        <v>0.54</v>
      </c>
      <c r="BG85" s="1">
        <v>1</v>
      </c>
      <c r="BH85" s="1">
        <v>1.54</v>
      </c>
      <c r="BI85" s="1">
        <v>1.01</v>
      </c>
      <c r="BJ85" s="1">
        <v>34.770000000000003</v>
      </c>
      <c r="BK85" s="1">
        <v>29</v>
      </c>
      <c r="BL85" s="1">
        <v>83</v>
      </c>
      <c r="BM85" s="1">
        <v>23.15</v>
      </c>
      <c r="BN85" s="1">
        <v>17.309999999999999</v>
      </c>
      <c r="BO85" s="1">
        <v>75</v>
      </c>
      <c r="BP85" s="1">
        <v>11.31</v>
      </c>
      <c r="BQ85" s="1">
        <v>8.6199999999999992</v>
      </c>
      <c r="BR85" s="1">
        <v>76</v>
      </c>
      <c r="BS85" s="1">
        <v>0</v>
      </c>
      <c r="BT85" s="1">
        <v>0</v>
      </c>
      <c r="BU85" s="1">
        <v>7</v>
      </c>
      <c r="BV85" s="1">
        <v>6</v>
      </c>
      <c r="BW85" s="1">
        <v>4</v>
      </c>
      <c r="BX85" s="1">
        <v>0.08</v>
      </c>
      <c r="BY85" s="1">
        <v>47.23</v>
      </c>
      <c r="BZ85" s="1">
        <v>0.77</v>
      </c>
      <c r="CA85" s="1">
        <v>5.08</v>
      </c>
      <c r="CB85" s="1">
        <v>2.77</v>
      </c>
      <c r="CC85" s="1">
        <v>0.23</v>
      </c>
      <c r="CD85" s="1">
        <v>0</v>
      </c>
      <c r="CE85" s="1">
        <v>0.46</v>
      </c>
      <c r="CF85" s="1">
        <v>0.08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3.7564722300000009</v>
      </c>
      <c r="CL85" s="1">
        <v>1</v>
      </c>
    </row>
    <row r="86" spans="1:90" x14ac:dyDescent="0.25">
      <c r="A86" s="1" t="s">
        <v>226</v>
      </c>
      <c r="B86" s="1">
        <v>5.3</v>
      </c>
      <c r="C86" s="1">
        <v>9</v>
      </c>
      <c r="D86" s="1">
        <v>61</v>
      </c>
      <c r="E86" s="1">
        <v>0.03</v>
      </c>
      <c r="F86" s="1">
        <v>0</v>
      </c>
      <c r="G86" s="1">
        <v>0</v>
      </c>
      <c r="H86" s="1">
        <v>0</v>
      </c>
      <c r="I86" s="1">
        <v>0.78</v>
      </c>
      <c r="J86" s="1">
        <v>0</v>
      </c>
      <c r="K86" s="1">
        <v>0</v>
      </c>
      <c r="L86" s="1">
        <v>0.78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9.89</v>
      </c>
      <c r="V86" s="1">
        <v>7.33</v>
      </c>
      <c r="W86" s="1">
        <v>74</v>
      </c>
      <c r="X86" s="1">
        <v>4.1100000000000003</v>
      </c>
      <c r="Y86" s="1">
        <v>1.1100000000000001</v>
      </c>
      <c r="Z86" s="1">
        <v>27</v>
      </c>
      <c r="AA86" s="1">
        <v>2.56</v>
      </c>
      <c r="AB86" s="1">
        <v>0.89</v>
      </c>
      <c r="AC86" s="1">
        <v>0.89</v>
      </c>
      <c r="AD86" s="1">
        <v>0</v>
      </c>
      <c r="AE86" s="1">
        <v>0.04</v>
      </c>
      <c r="AF86" s="1">
        <v>0</v>
      </c>
      <c r="AG86" s="1">
        <v>0</v>
      </c>
      <c r="AH86" s="1">
        <v>0.11</v>
      </c>
      <c r="AI86" s="1">
        <v>0</v>
      </c>
      <c r="AJ86" s="1">
        <v>0.11</v>
      </c>
      <c r="AK86" s="1">
        <v>3.33</v>
      </c>
      <c r="AL86" s="1">
        <v>15.92</v>
      </c>
      <c r="AM86" s="1">
        <v>5.18</v>
      </c>
      <c r="AN86" s="1">
        <v>0.2</v>
      </c>
      <c r="AO86" s="1">
        <v>2.5</v>
      </c>
      <c r="AP86" s="1">
        <v>9</v>
      </c>
      <c r="AQ86" s="1">
        <v>9</v>
      </c>
      <c r="AR86" s="1">
        <v>0</v>
      </c>
      <c r="AS86" s="1">
        <v>1.56</v>
      </c>
      <c r="AT86" s="1">
        <v>1.22</v>
      </c>
      <c r="AU86" s="1">
        <v>0.89</v>
      </c>
      <c r="AV86" s="1">
        <v>0.44</v>
      </c>
      <c r="AW86" s="1">
        <v>49</v>
      </c>
      <c r="AX86" s="1">
        <v>4.1100000000000003</v>
      </c>
      <c r="AY86" s="1">
        <v>0.78</v>
      </c>
      <c r="AZ86" s="1">
        <v>0</v>
      </c>
      <c r="BA86" s="1">
        <v>0.56000000000000005</v>
      </c>
      <c r="BB86" s="1">
        <v>1.33</v>
      </c>
      <c r="BC86" s="1">
        <v>9.89</v>
      </c>
      <c r="BD86" s="1">
        <v>6.33</v>
      </c>
      <c r="BE86" s="1">
        <v>4.22</v>
      </c>
      <c r="BF86" s="1">
        <v>1.78</v>
      </c>
      <c r="BG86" s="1">
        <v>1.89</v>
      </c>
      <c r="BH86" s="1">
        <v>1.22</v>
      </c>
      <c r="BI86" s="1">
        <v>1.1399999999999999</v>
      </c>
      <c r="BJ86" s="1">
        <v>37.78</v>
      </c>
      <c r="BK86" s="1">
        <v>32.56</v>
      </c>
      <c r="BL86" s="1">
        <v>86</v>
      </c>
      <c r="BM86" s="1">
        <v>24.22</v>
      </c>
      <c r="BN86" s="1">
        <v>17.329999999999998</v>
      </c>
      <c r="BO86" s="1">
        <v>72</v>
      </c>
      <c r="BP86" s="1">
        <v>9.89</v>
      </c>
      <c r="BQ86" s="1">
        <v>7.33</v>
      </c>
      <c r="BR86" s="1">
        <v>74</v>
      </c>
      <c r="BS86" s="1">
        <v>0.11</v>
      </c>
      <c r="BT86" s="1">
        <v>0.11</v>
      </c>
      <c r="BU86" s="1">
        <v>7</v>
      </c>
      <c r="BV86" s="1">
        <v>2</v>
      </c>
      <c r="BW86" s="1">
        <v>6</v>
      </c>
      <c r="BX86" s="1">
        <v>0.22</v>
      </c>
      <c r="BY86" s="1">
        <v>47.56</v>
      </c>
      <c r="BZ86" s="1">
        <v>0.11</v>
      </c>
      <c r="CA86" s="1">
        <v>5.1100000000000003</v>
      </c>
      <c r="CB86" s="1">
        <v>4.8899999999999997</v>
      </c>
      <c r="CC86" s="1">
        <v>0</v>
      </c>
      <c r="CD86" s="1">
        <v>0</v>
      </c>
      <c r="CE86" s="1">
        <v>2.11</v>
      </c>
      <c r="CF86" s="1">
        <v>0.22</v>
      </c>
      <c r="CG86" s="1">
        <v>0.33</v>
      </c>
      <c r="CH86" s="1">
        <v>0</v>
      </c>
      <c r="CI86" s="1">
        <v>0</v>
      </c>
      <c r="CJ86" s="1">
        <v>0</v>
      </c>
      <c r="CK86" s="1">
        <f t="shared" si="1"/>
        <v>3.3489191500000017</v>
      </c>
      <c r="CL86" s="1">
        <v>1</v>
      </c>
    </row>
    <row r="87" spans="1:90" x14ac:dyDescent="0.25">
      <c r="A87" s="1" t="s">
        <v>130</v>
      </c>
      <c r="B87" s="1">
        <v>5.3</v>
      </c>
      <c r="C87" s="1">
        <v>15</v>
      </c>
      <c r="D87" s="1">
        <v>56.6</v>
      </c>
      <c r="E87" s="1">
        <v>0.17</v>
      </c>
      <c r="F87" s="1">
        <v>7.0000000000000007E-2</v>
      </c>
      <c r="G87" s="1">
        <v>0.2</v>
      </c>
      <c r="H87" s="1">
        <v>1</v>
      </c>
      <c r="I87" s="1">
        <v>0.8</v>
      </c>
      <c r="J87" s="1">
        <v>0.53</v>
      </c>
      <c r="K87" s="1">
        <v>0.47</v>
      </c>
      <c r="L87" s="1">
        <v>0.33</v>
      </c>
      <c r="M87" s="1">
        <v>7.0000000000000007E-2</v>
      </c>
      <c r="N87" s="1">
        <v>0</v>
      </c>
      <c r="O87" s="1">
        <v>0.11</v>
      </c>
      <c r="P87" s="1">
        <v>0.11</v>
      </c>
      <c r="Q87" s="1">
        <v>0</v>
      </c>
      <c r="R87" s="1">
        <v>0</v>
      </c>
      <c r="S87" s="1">
        <v>0</v>
      </c>
      <c r="T87" s="1">
        <v>0</v>
      </c>
      <c r="U87" s="1">
        <v>9.6</v>
      </c>
      <c r="V87" s="1">
        <v>6.53</v>
      </c>
      <c r="W87" s="1">
        <v>68</v>
      </c>
      <c r="X87" s="1">
        <v>2.8</v>
      </c>
      <c r="Y87" s="1">
        <v>0.87</v>
      </c>
      <c r="Z87" s="1">
        <v>31</v>
      </c>
      <c r="AA87" s="1">
        <v>1.2</v>
      </c>
      <c r="AB87" s="1">
        <v>0.33</v>
      </c>
      <c r="AC87" s="1">
        <v>0.93</v>
      </c>
      <c r="AD87" s="1">
        <v>0.13</v>
      </c>
      <c r="AE87" s="1">
        <v>0.1</v>
      </c>
      <c r="AF87" s="1">
        <v>7.0000000000000007E-2</v>
      </c>
      <c r="AG87" s="1">
        <v>0</v>
      </c>
      <c r="AH87" s="1">
        <v>7.0000000000000007E-2</v>
      </c>
      <c r="AI87" s="1">
        <v>0</v>
      </c>
      <c r="AJ87" s="1">
        <v>0.2</v>
      </c>
      <c r="AK87" s="1">
        <v>9.73</v>
      </c>
      <c r="AL87" s="1">
        <v>14.85</v>
      </c>
      <c r="AM87" s="1">
        <v>9.49</v>
      </c>
      <c r="AN87" s="1">
        <v>0.8</v>
      </c>
      <c r="AO87" s="1">
        <v>3.1</v>
      </c>
      <c r="AP87" s="1">
        <v>6.53</v>
      </c>
      <c r="AQ87" s="1">
        <v>7.13</v>
      </c>
      <c r="AR87" s="1">
        <v>0</v>
      </c>
      <c r="AS87" s="1">
        <v>1.93</v>
      </c>
      <c r="AT87" s="1">
        <v>0.8</v>
      </c>
      <c r="AU87" s="1">
        <v>1.07</v>
      </c>
      <c r="AV87" s="1">
        <v>0.47</v>
      </c>
      <c r="AW87" s="1">
        <v>44</v>
      </c>
      <c r="AX87" s="1">
        <v>3.67</v>
      </c>
      <c r="AY87" s="1">
        <v>1.1299999999999999</v>
      </c>
      <c r="AZ87" s="1">
        <v>0</v>
      </c>
      <c r="BA87" s="1">
        <v>0.67</v>
      </c>
      <c r="BB87" s="1">
        <v>1.8</v>
      </c>
      <c r="BC87" s="1">
        <v>11.87</v>
      </c>
      <c r="BD87" s="1">
        <v>7.33</v>
      </c>
      <c r="BE87" s="1">
        <v>4</v>
      </c>
      <c r="BF87" s="1">
        <v>0.73</v>
      </c>
      <c r="BG87" s="1">
        <v>1.67</v>
      </c>
      <c r="BH87" s="1">
        <v>1.6</v>
      </c>
      <c r="BI87" s="1">
        <v>1.28</v>
      </c>
      <c r="BJ87" s="1">
        <v>22</v>
      </c>
      <c r="BK87" s="1">
        <v>17.07</v>
      </c>
      <c r="BL87" s="1">
        <v>78</v>
      </c>
      <c r="BM87" s="1">
        <v>17.47</v>
      </c>
      <c r="BN87" s="1">
        <v>11.47</v>
      </c>
      <c r="BO87" s="1">
        <v>66</v>
      </c>
      <c r="BP87" s="1">
        <v>9.6</v>
      </c>
      <c r="BQ87" s="1">
        <v>6.53</v>
      </c>
      <c r="BR87" s="1">
        <v>68</v>
      </c>
      <c r="BS87" s="1">
        <v>0</v>
      </c>
      <c r="BT87" s="1">
        <v>0</v>
      </c>
      <c r="BU87" s="1">
        <v>8</v>
      </c>
      <c r="BV87" s="1">
        <v>7</v>
      </c>
      <c r="BW87" s="1">
        <v>2</v>
      </c>
      <c r="BX87" s="1">
        <v>1</v>
      </c>
      <c r="BY87" s="1">
        <v>36.07</v>
      </c>
      <c r="BZ87" s="1">
        <v>1.8</v>
      </c>
      <c r="CA87" s="1">
        <v>2.13</v>
      </c>
      <c r="CB87" s="1">
        <v>3.73</v>
      </c>
      <c r="CC87" s="1">
        <v>0.4</v>
      </c>
      <c r="CD87" s="1">
        <v>0</v>
      </c>
      <c r="CE87" s="1">
        <v>0.93</v>
      </c>
      <c r="CF87" s="1">
        <v>0.2</v>
      </c>
      <c r="CG87" s="1">
        <v>0.13</v>
      </c>
      <c r="CH87" s="1">
        <v>0</v>
      </c>
      <c r="CI87" s="1">
        <v>0</v>
      </c>
      <c r="CJ87" s="1">
        <v>0</v>
      </c>
      <c r="CK87" s="1">
        <f t="shared" si="1"/>
        <v>4.001712020000002</v>
      </c>
      <c r="CL87" s="1">
        <v>1</v>
      </c>
    </row>
    <row r="88" spans="1:90" x14ac:dyDescent="0.25">
      <c r="A88" s="1" t="s">
        <v>210</v>
      </c>
      <c r="B88" s="1">
        <v>5.8</v>
      </c>
      <c r="C88" s="1">
        <v>15</v>
      </c>
      <c r="D88" s="1">
        <v>45.13</v>
      </c>
      <c r="E88" s="1">
        <v>0.14000000000000001</v>
      </c>
      <c r="F88" s="1">
        <v>0.2</v>
      </c>
      <c r="G88" s="1">
        <v>0.2</v>
      </c>
      <c r="H88" s="1">
        <v>5</v>
      </c>
      <c r="I88" s="1">
        <v>0.67</v>
      </c>
      <c r="J88" s="1">
        <v>0.33</v>
      </c>
      <c r="K88" s="1">
        <v>0.27</v>
      </c>
      <c r="L88" s="1">
        <v>0.4</v>
      </c>
      <c r="M88" s="1">
        <v>0.13</v>
      </c>
      <c r="N88" s="1">
        <v>0</v>
      </c>
      <c r="O88" s="1">
        <v>0.03</v>
      </c>
      <c r="P88" s="1">
        <v>0.13</v>
      </c>
      <c r="Q88" s="1">
        <v>0.27</v>
      </c>
      <c r="R88" s="1">
        <v>0.2</v>
      </c>
      <c r="S88" s="1">
        <v>7.0000000000000007E-2</v>
      </c>
      <c r="T88" s="1">
        <v>0</v>
      </c>
      <c r="U88" s="1">
        <v>10</v>
      </c>
      <c r="V88" s="1">
        <v>8.93</v>
      </c>
      <c r="W88" s="1">
        <v>89</v>
      </c>
      <c r="X88" s="1">
        <v>1.4</v>
      </c>
      <c r="Y88" s="1">
        <v>0.27</v>
      </c>
      <c r="Z88" s="1">
        <v>19</v>
      </c>
      <c r="AA88" s="1">
        <v>1.1299999999999999</v>
      </c>
      <c r="AB88" s="1">
        <v>7.0000000000000007E-2</v>
      </c>
      <c r="AC88" s="1">
        <v>0.87</v>
      </c>
      <c r="AD88" s="1">
        <v>0.13</v>
      </c>
      <c r="AE88" s="1">
        <v>0.09</v>
      </c>
      <c r="AF88" s="1">
        <v>7.0000000000000007E-2</v>
      </c>
      <c r="AG88" s="1">
        <v>0</v>
      </c>
      <c r="AH88" s="1">
        <v>0</v>
      </c>
      <c r="AI88" s="1">
        <v>0</v>
      </c>
      <c r="AJ88" s="1">
        <v>0.13</v>
      </c>
      <c r="AK88" s="1">
        <v>7.07</v>
      </c>
      <c r="AL88" s="1">
        <v>12.73</v>
      </c>
      <c r="AM88" s="1">
        <v>15.85</v>
      </c>
      <c r="AN88" s="1">
        <v>0.9</v>
      </c>
      <c r="AO88" s="1">
        <v>3.1</v>
      </c>
      <c r="AP88" s="1">
        <v>10.07</v>
      </c>
      <c r="AQ88" s="1">
        <v>15.47</v>
      </c>
      <c r="AR88" s="1">
        <v>0.4</v>
      </c>
      <c r="AS88" s="1">
        <v>3.47</v>
      </c>
      <c r="AT88" s="1">
        <v>0.67</v>
      </c>
      <c r="AU88" s="1">
        <v>0.67</v>
      </c>
      <c r="AV88" s="1">
        <v>0.4</v>
      </c>
      <c r="AW88" s="1">
        <v>60</v>
      </c>
      <c r="AX88" s="1">
        <v>3.93</v>
      </c>
      <c r="AY88" s="1">
        <v>0.4</v>
      </c>
      <c r="AZ88" s="1">
        <v>0</v>
      </c>
      <c r="BA88" s="1">
        <v>0.47</v>
      </c>
      <c r="BB88" s="1">
        <v>0.87</v>
      </c>
      <c r="BC88" s="1">
        <v>13.53</v>
      </c>
      <c r="BD88" s="1">
        <v>8.8000000000000007</v>
      </c>
      <c r="BE88" s="1">
        <v>4.93</v>
      </c>
      <c r="BF88" s="1">
        <v>0.8</v>
      </c>
      <c r="BG88" s="1">
        <v>2.73</v>
      </c>
      <c r="BH88" s="1">
        <v>1.87</v>
      </c>
      <c r="BI88" s="1">
        <v>1.52</v>
      </c>
      <c r="BJ88" s="1">
        <v>31.93</v>
      </c>
      <c r="BK88" s="1">
        <v>29.53</v>
      </c>
      <c r="BL88" s="1">
        <v>92</v>
      </c>
      <c r="BM88" s="1">
        <v>20.07</v>
      </c>
      <c r="BN88" s="1">
        <v>17.2</v>
      </c>
      <c r="BO88" s="1">
        <v>86</v>
      </c>
      <c r="BP88" s="1">
        <v>10</v>
      </c>
      <c r="BQ88" s="1">
        <v>8.93</v>
      </c>
      <c r="BR88" s="1">
        <v>89</v>
      </c>
      <c r="BS88" s="1">
        <v>0</v>
      </c>
      <c r="BT88" s="1">
        <v>0</v>
      </c>
      <c r="BU88" s="1">
        <v>6</v>
      </c>
      <c r="BV88" s="1">
        <v>9</v>
      </c>
      <c r="BW88" s="1">
        <v>5</v>
      </c>
      <c r="BX88" s="1">
        <v>0.93</v>
      </c>
      <c r="BY88" s="1">
        <v>39.6</v>
      </c>
      <c r="BZ88" s="1">
        <v>1.1299999999999999</v>
      </c>
      <c r="CA88" s="1">
        <v>2.4700000000000002</v>
      </c>
      <c r="CB88" s="1">
        <v>2.0699999999999998</v>
      </c>
      <c r="CC88" s="1">
        <v>0.13</v>
      </c>
      <c r="CD88" s="1">
        <v>0</v>
      </c>
      <c r="CE88" s="1">
        <v>1</v>
      </c>
      <c r="CF88" s="1">
        <v>7.0000000000000007E-2</v>
      </c>
      <c r="CG88" s="1">
        <v>7.0000000000000007E-2</v>
      </c>
      <c r="CH88" s="1">
        <v>0</v>
      </c>
      <c r="CI88" s="1">
        <v>0.13</v>
      </c>
      <c r="CJ88" s="1">
        <v>0.13</v>
      </c>
      <c r="CK88" s="1">
        <f t="shared" si="1"/>
        <v>3.8626432900000012</v>
      </c>
      <c r="CL88" s="1">
        <v>1</v>
      </c>
    </row>
    <row r="89" spans="1:90" x14ac:dyDescent="0.25">
      <c r="A89" s="1" t="s">
        <v>140</v>
      </c>
      <c r="B89" s="1">
        <v>5.3</v>
      </c>
      <c r="C89" s="1">
        <v>17</v>
      </c>
      <c r="D89" s="1">
        <v>76.94</v>
      </c>
      <c r="E89" s="1">
        <v>0.08</v>
      </c>
      <c r="F89" s="1">
        <v>0.05</v>
      </c>
      <c r="G89" s="1">
        <v>0.1</v>
      </c>
      <c r="H89" s="1">
        <v>1</v>
      </c>
      <c r="I89" s="1">
        <v>0.94</v>
      </c>
      <c r="J89" s="1">
        <v>0.24</v>
      </c>
      <c r="K89" s="1">
        <v>0.47</v>
      </c>
      <c r="L89" s="1">
        <v>0.47</v>
      </c>
      <c r="M89" s="1">
        <v>0</v>
      </c>
      <c r="N89" s="1">
        <v>0.06</v>
      </c>
      <c r="O89" s="1">
        <v>0.05</v>
      </c>
      <c r="P89" s="1">
        <v>0.05</v>
      </c>
      <c r="Q89" s="1">
        <v>0</v>
      </c>
      <c r="R89" s="1">
        <v>0</v>
      </c>
      <c r="S89" s="1">
        <v>0</v>
      </c>
      <c r="T89" s="1">
        <v>0</v>
      </c>
      <c r="U89" s="1">
        <v>12.35</v>
      </c>
      <c r="V89" s="1">
        <v>9.06</v>
      </c>
      <c r="W89" s="1">
        <v>73</v>
      </c>
      <c r="X89" s="1">
        <v>0.24</v>
      </c>
      <c r="Y89" s="1">
        <v>0.06</v>
      </c>
      <c r="Z89" s="1">
        <v>25</v>
      </c>
      <c r="AA89" s="1">
        <v>0</v>
      </c>
      <c r="AB89" s="1">
        <v>0</v>
      </c>
      <c r="AC89" s="1">
        <v>0.41</v>
      </c>
      <c r="AD89" s="1">
        <v>0.06</v>
      </c>
      <c r="AE89" s="1">
        <v>0.05</v>
      </c>
      <c r="AF89" s="1">
        <v>0.06</v>
      </c>
      <c r="AG89" s="1">
        <v>0</v>
      </c>
      <c r="AH89" s="1">
        <v>0.24</v>
      </c>
      <c r="AI89" s="1">
        <v>0</v>
      </c>
      <c r="AJ89" s="1">
        <v>0.28999999999999998</v>
      </c>
      <c r="AK89" s="1">
        <v>8.06</v>
      </c>
      <c r="AL89" s="1">
        <v>8.06</v>
      </c>
      <c r="AM89" s="1">
        <v>9.98</v>
      </c>
      <c r="AN89" s="1">
        <v>0.4</v>
      </c>
      <c r="AO89" s="1">
        <v>2.7</v>
      </c>
      <c r="AP89" s="1">
        <v>11</v>
      </c>
      <c r="AQ89" s="1">
        <v>11.53</v>
      </c>
      <c r="AR89" s="1">
        <v>0</v>
      </c>
      <c r="AS89" s="1">
        <v>2.06</v>
      </c>
      <c r="AT89" s="1">
        <v>0.94</v>
      </c>
      <c r="AU89" s="1">
        <v>1.71</v>
      </c>
      <c r="AV89" s="1">
        <v>0.76</v>
      </c>
      <c r="AW89" s="1">
        <v>44</v>
      </c>
      <c r="AX89" s="1">
        <v>6.12</v>
      </c>
      <c r="AY89" s="1">
        <v>0.59</v>
      </c>
      <c r="AZ89" s="1">
        <v>0.18</v>
      </c>
      <c r="BA89" s="1">
        <v>0.88</v>
      </c>
      <c r="BB89" s="1">
        <v>1.65</v>
      </c>
      <c r="BC89" s="1">
        <v>12.24</v>
      </c>
      <c r="BD89" s="1">
        <v>7.59</v>
      </c>
      <c r="BE89" s="1">
        <v>4.24</v>
      </c>
      <c r="BF89" s="1">
        <v>0.76</v>
      </c>
      <c r="BG89" s="1">
        <v>1.82</v>
      </c>
      <c r="BH89" s="1">
        <v>1.53</v>
      </c>
      <c r="BI89" s="1">
        <v>1.33</v>
      </c>
      <c r="BJ89" s="1">
        <v>46.53</v>
      </c>
      <c r="BK89" s="1">
        <v>40.590000000000003</v>
      </c>
      <c r="BL89" s="1">
        <v>87</v>
      </c>
      <c r="BM89" s="1">
        <v>25</v>
      </c>
      <c r="BN89" s="1">
        <v>20.350000000000001</v>
      </c>
      <c r="BO89" s="1">
        <v>81</v>
      </c>
      <c r="BP89" s="1">
        <v>12.35</v>
      </c>
      <c r="BQ89" s="1">
        <v>9.06</v>
      </c>
      <c r="BR89" s="1">
        <v>73</v>
      </c>
      <c r="BS89" s="1">
        <v>0</v>
      </c>
      <c r="BT89" s="1">
        <v>0</v>
      </c>
      <c r="BU89" s="1">
        <v>15</v>
      </c>
      <c r="BV89" s="1">
        <v>2</v>
      </c>
      <c r="BW89" s="1">
        <v>5</v>
      </c>
      <c r="BX89" s="1">
        <v>0.76</v>
      </c>
      <c r="BY89" s="1">
        <v>57.12</v>
      </c>
      <c r="BZ89" s="1">
        <v>1.59</v>
      </c>
      <c r="CA89" s="1">
        <v>4.24</v>
      </c>
      <c r="CB89" s="1">
        <v>1.76</v>
      </c>
      <c r="CC89" s="1">
        <v>0.12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3.0465167200000005</v>
      </c>
      <c r="CL89" s="1">
        <v>1</v>
      </c>
    </row>
    <row r="90" spans="1:90" x14ac:dyDescent="0.25">
      <c r="A90" s="1" t="s">
        <v>142</v>
      </c>
      <c r="B90" s="1">
        <v>5</v>
      </c>
      <c r="C90" s="1">
        <v>13</v>
      </c>
      <c r="D90" s="1">
        <v>72.08</v>
      </c>
      <c r="E90" s="1">
        <v>0.18</v>
      </c>
      <c r="F90" s="1">
        <v>0.24</v>
      </c>
      <c r="G90" s="1">
        <v>0.3</v>
      </c>
      <c r="H90" s="1">
        <v>7</v>
      </c>
      <c r="I90" s="1">
        <v>1.1499999999999999</v>
      </c>
      <c r="J90" s="1">
        <v>0.31</v>
      </c>
      <c r="K90" s="1">
        <v>0.38</v>
      </c>
      <c r="L90" s="1">
        <v>0.77</v>
      </c>
      <c r="M90" s="1">
        <v>0.15</v>
      </c>
      <c r="N90" s="1">
        <v>0</v>
      </c>
      <c r="O90" s="1">
        <v>0.1</v>
      </c>
      <c r="P90" s="1">
        <v>0.1</v>
      </c>
      <c r="Q90" s="1">
        <v>0.15</v>
      </c>
      <c r="R90" s="1">
        <v>0.08</v>
      </c>
      <c r="S90" s="1">
        <v>0.08</v>
      </c>
      <c r="T90" s="1">
        <v>0</v>
      </c>
      <c r="U90" s="1">
        <v>18.149999999999999</v>
      </c>
      <c r="V90" s="1">
        <v>14.31</v>
      </c>
      <c r="W90" s="1">
        <v>79</v>
      </c>
      <c r="X90" s="1">
        <v>0.23</v>
      </c>
      <c r="Y90" s="1">
        <v>0</v>
      </c>
      <c r="Z90" s="1">
        <v>0</v>
      </c>
      <c r="AA90" s="1">
        <v>0</v>
      </c>
      <c r="AB90" s="1">
        <v>0</v>
      </c>
      <c r="AC90" s="1">
        <v>1.08</v>
      </c>
      <c r="AD90" s="1">
        <v>0.38</v>
      </c>
      <c r="AE90" s="1">
        <v>0.2</v>
      </c>
      <c r="AF90" s="1">
        <v>0.38</v>
      </c>
      <c r="AG90" s="1">
        <v>0</v>
      </c>
      <c r="AH90" s="1">
        <v>0.15</v>
      </c>
      <c r="AI90" s="1">
        <v>0</v>
      </c>
      <c r="AJ90" s="1">
        <v>0.46</v>
      </c>
      <c r="AK90" s="1">
        <v>10.08</v>
      </c>
      <c r="AL90" s="1">
        <v>16.66</v>
      </c>
      <c r="AM90" s="1">
        <v>23.97</v>
      </c>
      <c r="AN90" s="1">
        <v>1.1000000000000001</v>
      </c>
      <c r="AO90" s="1">
        <v>3.6</v>
      </c>
      <c r="AP90" s="1">
        <v>12.69</v>
      </c>
      <c r="AQ90" s="1">
        <v>18.920000000000002</v>
      </c>
      <c r="AR90" s="1">
        <v>0.54</v>
      </c>
      <c r="AS90" s="1">
        <v>4.54</v>
      </c>
      <c r="AT90" s="1">
        <v>0.38</v>
      </c>
      <c r="AU90" s="1">
        <v>2.77</v>
      </c>
      <c r="AV90" s="1">
        <v>1.62</v>
      </c>
      <c r="AW90" s="1">
        <v>58</v>
      </c>
      <c r="AX90" s="1">
        <v>5.46</v>
      </c>
      <c r="AY90" s="1">
        <v>0.54</v>
      </c>
      <c r="AZ90" s="1">
        <v>0.23</v>
      </c>
      <c r="BA90" s="1">
        <v>0.38</v>
      </c>
      <c r="BB90" s="1">
        <v>1.1499999999999999</v>
      </c>
      <c r="BC90" s="1">
        <v>10.77</v>
      </c>
      <c r="BD90" s="1">
        <v>6.62</v>
      </c>
      <c r="BE90" s="1">
        <v>3.69</v>
      </c>
      <c r="BF90" s="1">
        <v>0.31</v>
      </c>
      <c r="BG90" s="1">
        <v>1.92</v>
      </c>
      <c r="BH90" s="1">
        <v>1.38</v>
      </c>
      <c r="BI90" s="1">
        <v>1.18</v>
      </c>
      <c r="BJ90" s="1">
        <v>53.46</v>
      </c>
      <c r="BK90" s="1">
        <v>46.92</v>
      </c>
      <c r="BL90" s="1">
        <v>88</v>
      </c>
      <c r="BM90" s="1">
        <v>32.15</v>
      </c>
      <c r="BN90" s="1">
        <v>26.77</v>
      </c>
      <c r="BO90" s="1">
        <v>83</v>
      </c>
      <c r="BP90" s="1">
        <v>18.149999999999999</v>
      </c>
      <c r="BQ90" s="1">
        <v>14.31</v>
      </c>
      <c r="BR90" s="1">
        <v>79</v>
      </c>
      <c r="BS90" s="1">
        <v>0.62</v>
      </c>
      <c r="BT90" s="1">
        <v>0.23</v>
      </c>
      <c r="BU90" s="1">
        <v>10</v>
      </c>
      <c r="BV90" s="1">
        <v>3</v>
      </c>
      <c r="BW90" s="1">
        <v>3</v>
      </c>
      <c r="BX90" s="1">
        <v>2.08</v>
      </c>
      <c r="BY90" s="1">
        <v>67.150000000000006</v>
      </c>
      <c r="BZ90" s="1">
        <v>0.85</v>
      </c>
      <c r="CA90" s="1">
        <v>7.15</v>
      </c>
      <c r="CB90" s="1">
        <v>2.08</v>
      </c>
      <c r="CC90" s="1">
        <v>0.23</v>
      </c>
      <c r="CD90" s="1">
        <v>0</v>
      </c>
      <c r="CE90" s="1">
        <v>0</v>
      </c>
      <c r="CF90" s="1">
        <v>0</v>
      </c>
      <c r="CG90" s="1">
        <v>0.08</v>
      </c>
      <c r="CH90" s="1">
        <v>0</v>
      </c>
      <c r="CI90" s="1">
        <v>0</v>
      </c>
      <c r="CJ90" s="1">
        <v>0</v>
      </c>
      <c r="CK90" s="1">
        <f t="shared" si="1"/>
        <v>3.4888409500000002</v>
      </c>
      <c r="CL90" s="1">
        <v>1</v>
      </c>
    </row>
    <row r="91" spans="1:90" x14ac:dyDescent="0.25">
      <c r="A91" s="1" t="s">
        <v>149</v>
      </c>
      <c r="B91" s="1">
        <v>6</v>
      </c>
      <c r="C91" s="1">
        <v>17</v>
      </c>
      <c r="D91" s="1">
        <v>71.41</v>
      </c>
      <c r="E91" s="1">
        <v>0.22</v>
      </c>
      <c r="F91" s="1">
        <v>0.18</v>
      </c>
      <c r="G91" s="1">
        <v>0.3</v>
      </c>
      <c r="H91" s="1">
        <v>4</v>
      </c>
      <c r="I91" s="1">
        <v>1.82</v>
      </c>
      <c r="J91" s="1">
        <v>0.41</v>
      </c>
      <c r="K91" s="1">
        <v>1.24</v>
      </c>
      <c r="L91" s="1">
        <v>0.59</v>
      </c>
      <c r="M91" s="1">
        <v>0.24</v>
      </c>
      <c r="N91" s="1">
        <v>0.06</v>
      </c>
      <c r="O91" s="1">
        <v>0.17</v>
      </c>
      <c r="P91" s="1">
        <v>0.17</v>
      </c>
      <c r="Q91" s="1">
        <v>0.12</v>
      </c>
      <c r="R91" s="1">
        <v>0.12</v>
      </c>
      <c r="S91" s="1">
        <v>0</v>
      </c>
      <c r="T91" s="1">
        <v>0.06</v>
      </c>
      <c r="U91" s="1">
        <v>7.65</v>
      </c>
      <c r="V91" s="1">
        <v>5.47</v>
      </c>
      <c r="W91" s="1">
        <v>72</v>
      </c>
      <c r="X91" s="1">
        <v>2.5299999999999998</v>
      </c>
      <c r="Y91" s="1">
        <v>0.24</v>
      </c>
      <c r="Z91" s="1">
        <v>9</v>
      </c>
      <c r="AA91" s="1">
        <v>0</v>
      </c>
      <c r="AB91" s="1">
        <v>0</v>
      </c>
      <c r="AC91" s="1">
        <v>0.88</v>
      </c>
      <c r="AD91" s="1">
        <v>0.18</v>
      </c>
      <c r="AE91" s="1">
        <v>0.15</v>
      </c>
      <c r="AF91" s="1">
        <v>0.12</v>
      </c>
      <c r="AG91" s="1">
        <v>0</v>
      </c>
      <c r="AH91" s="1">
        <v>0</v>
      </c>
      <c r="AI91" s="1">
        <v>0</v>
      </c>
      <c r="AJ91" s="1">
        <v>0.18</v>
      </c>
      <c r="AK91" s="1">
        <v>24.65</v>
      </c>
      <c r="AL91" s="1">
        <v>11.25</v>
      </c>
      <c r="AM91" s="1">
        <v>9.73</v>
      </c>
      <c r="AN91" s="1">
        <v>1.3</v>
      </c>
      <c r="AO91" s="1">
        <v>3.7</v>
      </c>
      <c r="AP91" s="1">
        <v>4.41</v>
      </c>
      <c r="AQ91" s="1">
        <v>7.59</v>
      </c>
      <c r="AR91" s="1">
        <v>0.06</v>
      </c>
      <c r="AS91" s="1">
        <v>2.88</v>
      </c>
      <c r="AT91" s="1">
        <v>0.94</v>
      </c>
      <c r="AU91" s="1">
        <v>0.88</v>
      </c>
      <c r="AV91" s="1">
        <v>0.41</v>
      </c>
      <c r="AW91" s="1">
        <v>47</v>
      </c>
      <c r="AX91" s="1">
        <v>2.65</v>
      </c>
      <c r="AY91" s="1">
        <v>0.35</v>
      </c>
      <c r="AZ91" s="1">
        <v>0</v>
      </c>
      <c r="BA91" s="1">
        <v>0.35</v>
      </c>
      <c r="BB91" s="1">
        <v>0.71</v>
      </c>
      <c r="BC91" s="1">
        <v>14.88</v>
      </c>
      <c r="BD91" s="1">
        <v>8.59</v>
      </c>
      <c r="BE91" s="1">
        <v>4.88</v>
      </c>
      <c r="BF91" s="1">
        <v>0.82</v>
      </c>
      <c r="BG91" s="1">
        <v>1.65</v>
      </c>
      <c r="BH91" s="1">
        <v>2</v>
      </c>
      <c r="BI91" s="1">
        <v>1.57</v>
      </c>
      <c r="BJ91" s="1">
        <v>14.82</v>
      </c>
      <c r="BK91" s="1">
        <v>10.94</v>
      </c>
      <c r="BL91" s="1">
        <v>74</v>
      </c>
      <c r="BM91" s="1">
        <v>13.35</v>
      </c>
      <c r="BN91" s="1">
        <v>8.1199999999999992</v>
      </c>
      <c r="BO91" s="1">
        <v>61</v>
      </c>
      <c r="BP91" s="1">
        <v>7.65</v>
      </c>
      <c r="BQ91" s="1">
        <v>5.47</v>
      </c>
      <c r="BR91" s="1">
        <v>72</v>
      </c>
      <c r="BS91" s="1">
        <v>0</v>
      </c>
      <c r="BT91" s="1">
        <v>0</v>
      </c>
      <c r="BU91" s="1">
        <v>15</v>
      </c>
      <c r="BV91" s="1">
        <v>2</v>
      </c>
      <c r="BW91" s="1">
        <v>7</v>
      </c>
      <c r="BX91" s="1">
        <v>0.71</v>
      </c>
      <c r="BY91" s="1">
        <v>28.29</v>
      </c>
      <c r="BZ91" s="1">
        <v>3.35</v>
      </c>
      <c r="CA91" s="1">
        <v>1.18</v>
      </c>
      <c r="CB91" s="1">
        <v>2.82</v>
      </c>
      <c r="CC91" s="1">
        <v>0.53</v>
      </c>
      <c r="CD91" s="1">
        <v>0.06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3.3431123</v>
      </c>
      <c r="CL91" s="1">
        <v>1</v>
      </c>
    </row>
    <row r="92" spans="1:90" x14ac:dyDescent="0.25">
      <c r="A92" s="1" t="s">
        <v>252</v>
      </c>
      <c r="B92" s="1">
        <v>4.7</v>
      </c>
      <c r="C92" s="1">
        <v>6</v>
      </c>
      <c r="D92" s="1">
        <v>68.5</v>
      </c>
      <c r="E92" s="1">
        <v>7.0000000000000007E-2</v>
      </c>
      <c r="F92" s="1">
        <v>0.2</v>
      </c>
      <c r="G92" s="1">
        <v>0.1</v>
      </c>
      <c r="H92" s="1">
        <v>2</v>
      </c>
      <c r="I92" s="1">
        <v>0.17</v>
      </c>
      <c r="J92" s="1">
        <v>0</v>
      </c>
      <c r="K92" s="1">
        <v>0</v>
      </c>
      <c r="L92" s="1">
        <v>0.17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6.67</v>
      </c>
      <c r="V92" s="1">
        <v>5</v>
      </c>
      <c r="W92" s="1">
        <v>75</v>
      </c>
      <c r="X92" s="1">
        <v>4.83</v>
      </c>
      <c r="Y92" s="1">
        <v>0.83</v>
      </c>
      <c r="Z92" s="1">
        <v>17</v>
      </c>
      <c r="AA92" s="1">
        <v>3.17</v>
      </c>
      <c r="AB92" s="1">
        <v>1</v>
      </c>
      <c r="AC92" s="1">
        <v>1.17</v>
      </c>
      <c r="AD92" s="1">
        <v>0.17</v>
      </c>
      <c r="AE92" s="1">
        <v>0.1</v>
      </c>
      <c r="AF92" s="1">
        <v>0.33</v>
      </c>
      <c r="AG92" s="1">
        <v>0</v>
      </c>
      <c r="AH92" s="1">
        <v>0</v>
      </c>
      <c r="AI92" s="1">
        <v>0</v>
      </c>
      <c r="AJ92" s="1">
        <v>0.17</v>
      </c>
      <c r="AK92" s="1">
        <v>0.5</v>
      </c>
      <c r="AL92" s="1">
        <v>16.88</v>
      </c>
      <c r="AM92" s="1">
        <v>16.03</v>
      </c>
      <c r="AN92" s="1">
        <v>0.3</v>
      </c>
      <c r="AO92" s="1">
        <v>2.9</v>
      </c>
      <c r="AP92" s="1">
        <v>13.67</v>
      </c>
      <c r="AQ92" s="1">
        <v>16.670000000000002</v>
      </c>
      <c r="AR92" s="1">
        <v>0.33</v>
      </c>
      <c r="AS92" s="1">
        <v>3.33</v>
      </c>
      <c r="AT92" s="1">
        <v>1.67</v>
      </c>
      <c r="AU92" s="1">
        <v>2.67</v>
      </c>
      <c r="AV92" s="1">
        <v>1.33</v>
      </c>
      <c r="AW92" s="1">
        <v>50</v>
      </c>
      <c r="AX92" s="1">
        <v>5.83</v>
      </c>
      <c r="AY92" s="1">
        <v>0.5</v>
      </c>
      <c r="AZ92" s="1">
        <v>0.5</v>
      </c>
      <c r="BA92" s="1">
        <v>0.83</v>
      </c>
      <c r="BB92" s="1">
        <v>1.83</v>
      </c>
      <c r="BC92" s="1">
        <v>13.5</v>
      </c>
      <c r="BD92" s="1">
        <v>7.5</v>
      </c>
      <c r="BE92" s="1">
        <v>4.5</v>
      </c>
      <c r="BF92" s="1">
        <v>1.17</v>
      </c>
      <c r="BG92" s="1">
        <v>2.17</v>
      </c>
      <c r="BH92" s="1">
        <v>1.67</v>
      </c>
      <c r="BI92" s="1">
        <v>1.44</v>
      </c>
      <c r="BJ92" s="1">
        <v>32.5</v>
      </c>
      <c r="BK92" s="1">
        <v>28</v>
      </c>
      <c r="BL92" s="1">
        <v>86</v>
      </c>
      <c r="BM92" s="1">
        <v>20.329999999999998</v>
      </c>
      <c r="BN92" s="1">
        <v>13.83</v>
      </c>
      <c r="BO92" s="1">
        <v>68</v>
      </c>
      <c r="BP92" s="1">
        <v>6.67</v>
      </c>
      <c r="BQ92" s="1">
        <v>5</v>
      </c>
      <c r="BR92" s="1">
        <v>75</v>
      </c>
      <c r="BS92" s="1">
        <v>0</v>
      </c>
      <c r="BT92" s="1">
        <v>0</v>
      </c>
      <c r="BU92" s="1">
        <v>5</v>
      </c>
      <c r="BV92" s="1">
        <v>1</v>
      </c>
      <c r="BW92" s="1">
        <v>3</v>
      </c>
      <c r="BX92" s="1">
        <v>0.83</v>
      </c>
      <c r="BY92" s="1">
        <v>46.83</v>
      </c>
      <c r="BZ92" s="1">
        <v>0.17</v>
      </c>
      <c r="CA92" s="1">
        <v>2</v>
      </c>
      <c r="CB92" s="1">
        <v>6</v>
      </c>
      <c r="CC92" s="1">
        <v>0.33</v>
      </c>
      <c r="CD92" s="1">
        <v>0.17</v>
      </c>
      <c r="CE92" s="1">
        <v>3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2.9164177699999998</v>
      </c>
      <c r="CL92" s="1">
        <v>1</v>
      </c>
    </row>
    <row r="93" spans="1:90" x14ac:dyDescent="0.25">
      <c r="A93" s="1" t="s">
        <v>154</v>
      </c>
      <c r="B93" s="1">
        <v>7.8</v>
      </c>
      <c r="C93" s="1">
        <v>15</v>
      </c>
      <c r="D93" s="1">
        <v>62.4</v>
      </c>
      <c r="E93" s="1">
        <v>0.19</v>
      </c>
      <c r="F93" s="1">
        <v>0.11</v>
      </c>
      <c r="G93" s="1">
        <v>0.4</v>
      </c>
      <c r="H93" s="1">
        <v>4</v>
      </c>
      <c r="I93" s="1">
        <v>1.8</v>
      </c>
      <c r="J93" s="1">
        <v>0.53</v>
      </c>
      <c r="K93" s="1">
        <v>1.4</v>
      </c>
      <c r="L93" s="1">
        <v>0.4</v>
      </c>
      <c r="M93" s="1">
        <v>0.4</v>
      </c>
      <c r="N93" s="1">
        <v>0.27</v>
      </c>
      <c r="O93" s="1">
        <v>0.24</v>
      </c>
      <c r="P93" s="1">
        <v>0.24</v>
      </c>
      <c r="Q93" s="1">
        <v>0.13</v>
      </c>
      <c r="R93" s="1">
        <v>0.13</v>
      </c>
      <c r="S93" s="1">
        <v>0</v>
      </c>
      <c r="T93" s="1">
        <v>0.13</v>
      </c>
      <c r="U93" s="1">
        <v>10.33</v>
      </c>
      <c r="V93" s="1">
        <v>8.27</v>
      </c>
      <c r="W93" s="1">
        <v>80</v>
      </c>
      <c r="X93" s="1">
        <v>0.27</v>
      </c>
      <c r="Y93" s="1">
        <v>0.13</v>
      </c>
      <c r="Z93" s="1">
        <v>48</v>
      </c>
      <c r="AA93" s="1">
        <v>0</v>
      </c>
      <c r="AB93" s="1">
        <v>0</v>
      </c>
      <c r="AC93" s="1">
        <v>0.27</v>
      </c>
      <c r="AD93" s="1">
        <v>0.13</v>
      </c>
      <c r="AE93" s="1">
        <v>0.12</v>
      </c>
      <c r="AF93" s="1">
        <v>0.13</v>
      </c>
      <c r="AG93" s="1">
        <v>0</v>
      </c>
      <c r="AH93" s="1">
        <v>0</v>
      </c>
      <c r="AI93" s="1">
        <v>0</v>
      </c>
      <c r="AJ93" s="1">
        <v>0.4</v>
      </c>
      <c r="AK93" s="1">
        <v>28.8</v>
      </c>
      <c r="AL93" s="1">
        <v>6.64</v>
      </c>
      <c r="AM93" s="1">
        <v>10.67</v>
      </c>
      <c r="AN93" s="1">
        <v>1.6</v>
      </c>
      <c r="AO93" s="1">
        <v>3.9</v>
      </c>
      <c r="AP93" s="1">
        <v>3.67</v>
      </c>
      <c r="AQ93" s="1">
        <v>7.27</v>
      </c>
      <c r="AR93" s="1">
        <v>0.13</v>
      </c>
      <c r="AS93" s="1">
        <v>3.27</v>
      </c>
      <c r="AT93" s="1">
        <v>0.53</v>
      </c>
      <c r="AU93" s="1">
        <v>0.53</v>
      </c>
      <c r="AV93" s="1">
        <v>0.2</v>
      </c>
      <c r="AW93" s="1">
        <v>38</v>
      </c>
      <c r="AX93" s="1">
        <v>2.4700000000000002</v>
      </c>
      <c r="AY93" s="1">
        <v>1.33</v>
      </c>
      <c r="AZ93" s="1">
        <v>0</v>
      </c>
      <c r="BA93" s="1">
        <v>0.2</v>
      </c>
      <c r="BB93" s="1">
        <v>1.53</v>
      </c>
      <c r="BC93" s="1">
        <v>10.4</v>
      </c>
      <c r="BD93" s="1">
        <v>6.6</v>
      </c>
      <c r="BE93" s="1">
        <v>4</v>
      </c>
      <c r="BF93" s="1">
        <v>0.67</v>
      </c>
      <c r="BG93" s="1">
        <v>1.73</v>
      </c>
      <c r="BH93" s="1">
        <v>1.47</v>
      </c>
      <c r="BI93" s="1">
        <v>1.27</v>
      </c>
      <c r="BJ93" s="1">
        <v>21.27</v>
      </c>
      <c r="BK93" s="1">
        <v>17.600000000000001</v>
      </c>
      <c r="BL93" s="1">
        <v>83</v>
      </c>
      <c r="BM93" s="1">
        <v>15.33</v>
      </c>
      <c r="BN93" s="1">
        <v>12.4</v>
      </c>
      <c r="BO93" s="1">
        <v>81</v>
      </c>
      <c r="BP93" s="1">
        <v>10.33</v>
      </c>
      <c r="BQ93" s="1">
        <v>8.27</v>
      </c>
      <c r="BR93" s="1">
        <v>80</v>
      </c>
      <c r="BS93" s="1">
        <v>7.0000000000000007E-2</v>
      </c>
      <c r="BT93" s="1">
        <v>7.0000000000000007E-2</v>
      </c>
      <c r="BU93" s="1">
        <v>12</v>
      </c>
      <c r="BV93" s="1">
        <v>3</v>
      </c>
      <c r="BW93" s="1">
        <v>8</v>
      </c>
      <c r="BX93" s="1">
        <v>0.87</v>
      </c>
      <c r="BY93" s="1">
        <v>34.67</v>
      </c>
      <c r="BZ93" s="1">
        <v>3.8</v>
      </c>
      <c r="CA93" s="1">
        <v>1.8</v>
      </c>
      <c r="CB93" s="1">
        <v>0.87</v>
      </c>
      <c r="CC93" s="1">
        <v>0.33</v>
      </c>
      <c r="CD93" s="1">
        <v>7.0000000000000007E-2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3.4797070099999989</v>
      </c>
      <c r="CL93" s="1">
        <v>1</v>
      </c>
    </row>
    <row r="94" spans="1:90" x14ac:dyDescent="0.25">
      <c r="A94" s="1" t="s">
        <v>156</v>
      </c>
      <c r="B94" s="1">
        <v>7.2</v>
      </c>
      <c r="C94" s="1">
        <v>14</v>
      </c>
      <c r="D94" s="1">
        <v>75.64</v>
      </c>
      <c r="E94" s="1">
        <v>0.21</v>
      </c>
      <c r="F94" s="1">
        <v>0.2</v>
      </c>
      <c r="G94" s="1">
        <v>0.6</v>
      </c>
      <c r="H94" s="1">
        <v>8</v>
      </c>
      <c r="I94" s="1">
        <v>2.21</v>
      </c>
      <c r="J94" s="1">
        <v>0.79</v>
      </c>
      <c r="K94" s="1">
        <v>1.64</v>
      </c>
      <c r="L94" s="1">
        <v>0.56999999999999995</v>
      </c>
      <c r="M94" s="1">
        <v>0.64</v>
      </c>
      <c r="N94" s="1">
        <v>0.36</v>
      </c>
      <c r="O94" s="1">
        <v>0.35</v>
      </c>
      <c r="P94" s="1">
        <v>0.35</v>
      </c>
      <c r="Q94" s="1">
        <v>0.28999999999999998</v>
      </c>
      <c r="R94" s="1">
        <v>0.28999999999999998</v>
      </c>
      <c r="S94" s="1">
        <v>0</v>
      </c>
      <c r="T94" s="1">
        <v>7.0000000000000007E-2</v>
      </c>
      <c r="U94" s="1">
        <v>19.57</v>
      </c>
      <c r="V94" s="1">
        <v>16.64</v>
      </c>
      <c r="W94" s="1">
        <v>85</v>
      </c>
      <c r="X94" s="1">
        <v>3.71</v>
      </c>
      <c r="Y94" s="1">
        <v>0.86</v>
      </c>
      <c r="Z94" s="1">
        <v>23</v>
      </c>
      <c r="AA94" s="1">
        <v>3.21</v>
      </c>
      <c r="AB94" s="1">
        <v>0.56999999999999995</v>
      </c>
      <c r="AC94" s="1">
        <v>1.71</v>
      </c>
      <c r="AD94" s="1">
        <v>0.21</v>
      </c>
      <c r="AE94" s="1">
        <v>0.21</v>
      </c>
      <c r="AF94" s="1">
        <v>0.28999999999999998</v>
      </c>
      <c r="AG94" s="1">
        <v>0</v>
      </c>
      <c r="AH94" s="1">
        <v>7.0000000000000007E-2</v>
      </c>
      <c r="AI94" s="1">
        <v>0</v>
      </c>
      <c r="AJ94" s="1">
        <v>0.56999999999999995</v>
      </c>
      <c r="AK94" s="1">
        <v>34.29</v>
      </c>
      <c r="AL94" s="1">
        <v>28.99</v>
      </c>
      <c r="AM94" s="1">
        <v>21.93</v>
      </c>
      <c r="AN94" s="1">
        <v>2.4</v>
      </c>
      <c r="AO94" s="1">
        <v>5.0999999999999996</v>
      </c>
      <c r="AP94" s="1">
        <v>11.79</v>
      </c>
      <c r="AQ94" s="1">
        <v>19.5</v>
      </c>
      <c r="AR94" s="1">
        <v>0.43</v>
      </c>
      <c r="AS94" s="1">
        <v>5</v>
      </c>
      <c r="AT94" s="1">
        <v>0.36</v>
      </c>
      <c r="AU94" s="1">
        <v>0.93</v>
      </c>
      <c r="AV94" s="1">
        <v>0.36</v>
      </c>
      <c r="AW94" s="1">
        <v>39</v>
      </c>
      <c r="AX94" s="1">
        <v>4.1399999999999997</v>
      </c>
      <c r="AY94" s="1">
        <v>0.36</v>
      </c>
      <c r="AZ94" s="1">
        <v>7.0000000000000007E-2</v>
      </c>
      <c r="BA94" s="1">
        <v>0.5</v>
      </c>
      <c r="BB94" s="1">
        <v>0.93</v>
      </c>
      <c r="BC94" s="1">
        <v>6.79</v>
      </c>
      <c r="BD94" s="1">
        <v>4.1399999999999997</v>
      </c>
      <c r="BE94" s="1">
        <v>2.36</v>
      </c>
      <c r="BF94" s="1">
        <v>0.5</v>
      </c>
      <c r="BG94" s="1">
        <v>0.86</v>
      </c>
      <c r="BH94" s="1">
        <v>0.79</v>
      </c>
      <c r="BI94" s="1">
        <v>0.71</v>
      </c>
      <c r="BJ94" s="1">
        <v>48.29</v>
      </c>
      <c r="BK94" s="1">
        <v>43.36</v>
      </c>
      <c r="BL94" s="1">
        <v>90</v>
      </c>
      <c r="BM94" s="1">
        <v>38.57</v>
      </c>
      <c r="BN94" s="1">
        <v>31.64</v>
      </c>
      <c r="BO94" s="1">
        <v>82</v>
      </c>
      <c r="BP94" s="1">
        <v>19.57</v>
      </c>
      <c r="BQ94" s="1">
        <v>16.64</v>
      </c>
      <c r="BR94" s="1">
        <v>85</v>
      </c>
      <c r="BS94" s="1">
        <v>0.43</v>
      </c>
      <c r="BT94" s="1">
        <v>0.21</v>
      </c>
      <c r="BU94" s="1">
        <v>12</v>
      </c>
      <c r="BV94" s="1">
        <v>2</v>
      </c>
      <c r="BW94" s="1">
        <v>4</v>
      </c>
      <c r="BX94" s="1">
        <v>1</v>
      </c>
      <c r="BY94" s="1">
        <v>61.79</v>
      </c>
      <c r="BZ94" s="1">
        <v>3.71</v>
      </c>
      <c r="CA94" s="1">
        <v>4.43</v>
      </c>
      <c r="CB94" s="1">
        <v>4.93</v>
      </c>
      <c r="CC94" s="1">
        <v>7.0000000000000007E-2</v>
      </c>
      <c r="CD94" s="1">
        <v>0</v>
      </c>
      <c r="CE94" s="1">
        <v>2.4300000000000002</v>
      </c>
      <c r="CF94" s="1">
        <v>7.0000000000000007E-2</v>
      </c>
      <c r="CG94" s="1">
        <v>0.14000000000000001</v>
      </c>
      <c r="CH94" s="1">
        <v>0</v>
      </c>
      <c r="CI94" s="1">
        <v>0</v>
      </c>
      <c r="CJ94" s="1">
        <v>0</v>
      </c>
      <c r="CK94" s="1">
        <f t="shared" si="1"/>
        <v>5.0291273399999996</v>
      </c>
      <c r="CL94" s="1">
        <v>1</v>
      </c>
    </row>
    <row r="95" spans="1:90" x14ac:dyDescent="0.25">
      <c r="A95" s="1" t="s">
        <v>158</v>
      </c>
      <c r="B95" s="1">
        <v>5.7</v>
      </c>
      <c r="C95" s="1">
        <v>12</v>
      </c>
      <c r="D95" s="1">
        <v>71.42</v>
      </c>
      <c r="E95" s="1">
        <v>0.17</v>
      </c>
      <c r="F95" s="1">
        <v>0.18</v>
      </c>
      <c r="G95" s="1">
        <v>0.2</v>
      </c>
      <c r="H95" s="1">
        <v>2</v>
      </c>
      <c r="I95" s="1">
        <v>0.83</v>
      </c>
      <c r="J95" s="1">
        <v>0.25</v>
      </c>
      <c r="K95" s="1">
        <v>0.5</v>
      </c>
      <c r="L95" s="1">
        <v>0.33</v>
      </c>
      <c r="M95" s="1">
        <v>0</v>
      </c>
      <c r="N95" s="1">
        <v>0</v>
      </c>
      <c r="O95" s="1">
        <v>0.06</v>
      </c>
      <c r="P95" s="1">
        <v>0.06</v>
      </c>
      <c r="Q95" s="1">
        <v>0</v>
      </c>
      <c r="R95" s="1">
        <v>0</v>
      </c>
      <c r="S95" s="1">
        <v>0</v>
      </c>
      <c r="T95" s="1">
        <v>0</v>
      </c>
      <c r="U95" s="1">
        <v>13.75</v>
      </c>
      <c r="V95" s="1">
        <v>11.17</v>
      </c>
      <c r="W95" s="1">
        <v>81</v>
      </c>
      <c r="X95" s="1">
        <v>6.83</v>
      </c>
      <c r="Y95" s="1">
        <v>2.17</v>
      </c>
      <c r="Z95" s="1">
        <v>32</v>
      </c>
      <c r="AA95" s="1">
        <v>3.83</v>
      </c>
      <c r="AB95" s="1">
        <v>0.83</v>
      </c>
      <c r="AC95" s="1">
        <v>2.08</v>
      </c>
      <c r="AD95" s="1">
        <v>0.17</v>
      </c>
      <c r="AE95" s="1">
        <v>0.16</v>
      </c>
      <c r="AF95" s="1">
        <v>0.17</v>
      </c>
      <c r="AG95" s="1">
        <v>0</v>
      </c>
      <c r="AH95" s="1">
        <v>0</v>
      </c>
      <c r="AI95" s="1">
        <v>0</v>
      </c>
      <c r="AJ95" s="1">
        <v>0.33</v>
      </c>
      <c r="AK95" s="1">
        <v>12.17</v>
      </c>
      <c r="AL95" s="1">
        <v>33.49</v>
      </c>
      <c r="AM95" s="1">
        <v>14.98</v>
      </c>
      <c r="AN95" s="1">
        <v>0.8</v>
      </c>
      <c r="AO95" s="1">
        <v>3.3</v>
      </c>
      <c r="AP95" s="1">
        <v>13.08</v>
      </c>
      <c r="AQ95" s="1">
        <v>14.58</v>
      </c>
      <c r="AR95" s="1">
        <v>0.08</v>
      </c>
      <c r="AS95" s="1">
        <v>2.67</v>
      </c>
      <c r="AT95" s="1">
        <v>0.75</v>
      </c>
      <c r="AU95" s="1">
        <v>1</v>
      </c>
      <c r="AV95" s="1">
        <v>0.57999999999999996</v>
      </c>
      <c r="AW95" s="1">
        <v>58</v>
      </c>
      <c r="AX95" s="1">
        <v>4.33</v>
      </c>
      <c r="AY95" s="1">
        <v>1.08</v>
      </c>
      <c r="AZ95" s="1">
        <v>0.17</v>
      </c>
      <c r="BA95" s="1">
        <v>0.42</v>
      </c>
      <c r="BB95" s="1">
        <v>1.67</v>
      </c>
      <c r="BC95" s="1">
        <v>13</v>
      </c>
      <c r="BD95" s="1">
        <v>8</v>
      </c>
      <c r="BE95" s="1">
        <v>4.42</v>
      </c>
      <c r="BF95" s="1">
        <v>0.57999999999999996</v>
      </c>
      <c r="BG95" s="1">
        <v>1.58</v>
      </c>
      <c r="BH95" s="1">
        <v>1.67</v>
      </c>
      <c r="BI95" s="1">
        <v>1.39</v>
      </c>
      <c r="BJ95" s="1">
        <v>40.92</v>
      </c>
      <c r="BK95" s="1">
        <v>35.33</v>
      </c>
      <c r="BL95" s="1">
        <v>86</v>
      </c>
      <c r="BM95" s="1">
        <v>29.33</v>
      </c>
      <c r="BN95" s="1">
        <v>20.83</v>
      </c>
      <c r="BO95" s="1">
        <v>71</v>
      </c>
      <c r="BP95" s="1">
        <v>13.75</v>
      </c>
      <c r="BQ95" s="1">
        <v>11.17</v>
      </c>
      <c r="BR95" s="1">
        <v>81</v>
      </c>
      <c r="BS95" s="1">
        <v>0.17</v>
      </c>
      <c r="BT95" s="1">
        <v>0</v>
      </c>
      <c r="BU95" s="1">
        <v>10</v>
      </c>
      <c r="BV95" s="1">
        <v>2</v>
      </c>
      <c r="BW95" s="1">
        <v>4</v>
      </c>
      <c r="BX95" s="1">
        <v>0.25</v>
      </c>
      <c r="BY95" s="1">
        <v>58.42</v>
      </c>
      <c r="BZ95" s="1">
        <v>1.58</v>
      </c>
      <c r="CA95" s="1">
        <v>4.08</v>
      </c>
      <c r="CB95" s="1">
        <v>7.17</v>
      </c>
      <c r="CC95" s="1">
        <v>0</v>
      </c>
      <c r="CD95" s="1">
        <v>0</v>
      </c>
      <c r="CE95" s="1">
        <v>3.5</v>
      </c>
      <c r="CF95" s="1">
        <v>0.42</v>
      </c>
      <c r="CG95" s="1">
        <v>0.08</v>
      </c>
      <c r="CH95" s="1">
        <v>0</v>
      </c>
      <c r="CI95" s="1">
        <v>0</v>
      </c>
      <c r="CJ95" s="1">
        <v>0</v>
      </c>
      <c r="CK95" s="1">
        <f t="shared" si="1"/>
        <v>4.2265315500000042</v>
      </c>
      <c r="CL95" s="1">
        <v>1</v>
      </c>
    </row>
    <row r="96" spans="1:90" x14ac:dyDescent="0.25">
      <c r="A96" s="1" t="s">
        <v>180</v>
      </c>
      <c r="B96" s="1">
        <v>4.5</v>
      </c>
      <c r="C96" s="1">
        <v>14</v>
      </c>
      <c r="D96" s="1">
        <v>48.5</v>
      </c>
      <c r="E96" s="1">
        <v>7.0000000000000007E-2</v>
      </c>
      <c r="F96" s="1">
        <v>0.16</v>
      </c>
      <c r="G96" s="1">
        <v>0.1</v>
      </c>
      <c r="H96" s="1">
        <v>3</v>
      </c>
      <c r="I96" s="1">
        <v>0.43</v>
      </c>
      <c r="J96" s="1">
        <v>0.14000000000000001</v>
      </c>
      <c r="K96" s="1">
        <v>0.21</v>
      </c>
      <c r="L96" s="1">
        <v>0.21</v>
      </c>
      <c r="M96" s="1">
        <v>0</v>
      </c>
      <c r="N96" s="1">
        <v>7.0000000000000007E-2</v>
      </c>
      <c r="O96" s="1">
        <v>0.03</v>
      </c>
      <c r="P96" s="1">
        <v>0.03</v>
      </c>
      <c r="Q96" s="1">
        <v>0</v>
      </c>
      <c r="R96" s="1">
        <v>0</v>
      </c>
      <c r="S96" s="1">
        <v>0</v>
      </c>
      <c r="T96" s="1">
        <v>0</v>
      </c>
      <c r="U96" s="1">
        <v>7.29</v>
      </c>
      <c r="V96" s="1">
        <v>5.86</v>
      </c>
      <c r="W96" s="1">
        <v>80</v>
      </c>
      <c r="X96" s="1">
        <v>0.28999999999999998</v>
      </c>
      <c r="Y96" s="1">
        <v>7.0000000000000007E-2</v>
      </c>
      <c r="Z96" s="1">
        <v>24</v>
      </c>
      <c r="AA96" s="1">
        <v>0</v>
      </c>
      <c r="AB96" s="1">
        <v>0</v>
      </c>
      <c r="AC96" s="1">
        <v>0.79</v>
      </c>
      <c r="AD96" s="1">
        <v>7.0000000000000007E-2</v>
      </c>
      <c r="AE96" s="1">
        <v>0.06</v>
      </c>
      <c r="AF96" s="1">
        <v>0.21</v>
      </c>
      <c r="AG96" s="1">
        <v>0</v>
      </c>
      <c r="AH96" s="1">
        <v>0</v>
      </c>
      <c r="AI96" s="1">
        <v>0</v>
      </c>
      <c r="AJ96" s="1">
        <v>7.0000000000000007E-2</v>
      </c>
      <c r="AK96" s="1">
        <v>4.3600000000000003</v>
      </c>
      <c r="AL96" s="1">
        <v>10.09</v>
      </c>
      <c r="AM96" s="1">
        <v>9.3699999999999992</v>
      </c>
      <c r="AN96" s="1">
        <v>0.3</v>
      </c>
      <c r="AO96" s="1">
        <v>2.4</v>
      </c>
      <c r="AP96" s="1">
        <v>8</v>
      </c>
      <c r="AQ96" s="1">
        <v>9.93</v>
      </c>
      <c r="AR96" s="1">
        <v>0.21</v>
      </c>
      <c r="AS96" s="1">
        <v>2.36</v>
      </c>
      <c r="AT96" s="1">
        <v>0.93</v>
      </c>
      <c r="AU96" s="1">
        <v>1.21</v>
      </c>
      <c r="AV96" s="1">
        <v>0.56999999999999995</v>
      </c>
      <c r="AW96" s="1">
        <v>47</v>
      </c>
      <c r="AX96" s="1">
        <v>4</v>
      </c>
      <c r="AY96" s="1">
        <v>0.43</v>
      </c>
      <c r="AZ96" s="1">
        <v>0</v>
      </c>
      <c r="BA96" s="1">
        <v>0.36</v>
      </c>
      <c r="BB96" s="1">
        <v>0.79</v>
      </c>
      <c r="BC96" s="1">
        <v>12</v>
      </c>
      <c r="BD96" s="1">
        <v>7.86</v>
      </c>
      <c r="BE96" s="1">
        <v>4.8600000000000003</v>
      </c>
      <c r="BF96" s="1">
        <v>0.71</v>
      </c>
      <c r="BG96" s="1">
        <v>2.71</v>
      </c>
      <c r="BH96" s="1">
        <v>1.93</v>
      </c>
      <c r="BI96" s="1">
        <v>1.51</v>
      </c>
      <c r="BJ96" s="1">
        <v>22.07</v>
      </c>
      <c r="BK96" s="1">
        <v>18.36</v>
      </c>
      <c r="BL96" s="1">
        <v>83</v>
      </c>
      <c r="BM96" s="1">
        <v>14.79</v>
      </c>
      <c r="BN96" s="1">
        <v>12.07</v>
      </c>
      <c r="BO96" s="1">
        <v>82</v>
      </c>
      <c r="BP96" s="1">
        <v>7.29</v>
      </c>
      <c r="BQ96" s="1">
        <v>5.86</v>
      </c>
      <c r="BR96" s="1">
        <v>80</v>
      </c>
      <c r="BS96" s="1">
        <v>0</v>
      </c>
      <c r="BT96" s="1">
        <v>0</v>
      </c>
      <c r="BU96" s="1">
        <v>6</v>
      </c>
      <c r="BV96" s="1">
        <v>8</v>
      </c>
      <c r="BW96" s="1">
        <v>0</v>
      </c>
      <c r="BX96" s="1">
        <v>0.93</v>
      </c>
      <c r="BY96" s="1">
        <v>29.14</v>
      </c>
      <c r="BZ96" s="1">
        <v>0.56999999999999995</v>
      </c>
      <c r="CA96" s="1">
        <v>2.71</v>
      </c>
      <c r="CB96" s="1">
        <v>0.5</v>
      </c>
      <c r="CC96" s="1">
        <v>0.14000000000000001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3.1334974700000013</v>
      </c>
      <c r="CL96" s="1">
        <v>1</v>
      </c>
    </row>
    <row r="97" spans="1:90" x14ac:dyDescent="0.25">
      <c r="A97" s="1" t="s">
        <v>239</v>
      </c>
      <c r="B97" s="1">
        <v>4.4000000000000004</v>
      </c>
      <c r="C97" s="1">
        <v>3</v>
      </c>
      <c r="D97" s="1">
        <v>45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1.67</v>
      </c>
      <c r="V97" s="1">
        <v>0.67</v>
      </c>
      <c r="W97" s="1">
        <v>40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0.67</v>
      </c>
      <c r="AL97" s="1">
        <v>0.7</v>
      </c>
      <c r="AM97" s="1">
        <v>7.33</v>
      </c>
      <c r="AN97" s="1">
        <v>0</v>
      </c>
      <c r="AO97" s="1">
        <v>2</v>
      </c>
      <c r="AP97" s="1">
        <v>5.33</v>
      </c>
      <c r="AQ97" s="1">
        <v>5.33</v>
      </c>
      <c r="AR97" s="1">
        <v>0</v>
      </c>
      <c r="AS97" s="1">
        <v>1</v>
      </c>
      <c r="AT97" s="1">
        <v>0.33</v>
      </c>
      <c r="AU97" s="1">
        <v>2</v>
      </c>
      <c r="AV97" s="1">
        <v>0.33</v>
      </c>
      <c r="AW97" s="1">
        <v>17</v>
      </c>
      <c r="AX97" s="1">
        <v>2.33</v>
      </c>
      <c r="AY97" s="1">
        <v>0.67</v>
      </c>
      <c r="AZ97" s="1">
        <v>0</v>
      </c>
      <c r="BA97" s="1">
        <v>2.33</v>
      </c>
      <c r="BB97" s="1">
        <v>3</v>
      </c>
      <c r="BC97" s="1">
        <v>18.670000000000002</v>
      </c>
      <c r="BD97" s="1">
        <v>14.33</v>
      </c>
      <c r="BE97" s="1">
        <v>5.67</v>
      </c>
      <c r="BF97" s="1">
        <v>2.33</v>
      </c>
      <c r="BG97" s="1">
        <v>4</v>
      </c>
      <c r="BH97" s="1">
        <v>3.33</v>
      </c>
      <c r="BI97" s="1">
        <v>2.36</v>
      </c>
      <c r="BJ97" s="1">
        <v>17.670000000000002</v>
      </c>
      <c r="BK97" s="1">
        <v>13.67</v>
      </c>
      <c r="BL97" s="1">
        <v>77</v>
      </c>
      <c r="BM97" s="1">
        <v>6.67</v>
      </c>
      <c r="BN97" s="1">
        <v>4</v>
      </c>
      <c r="BO97" s="1">
        <v>60</v>
      </c>
      <c r="BP97" s="1">
        <v>1.67</v>
      </c>
      <c r="BQ97" s="1">
        <v>0.67</v>
      </c>
      <c r="BR97" s="1">
        <v>40</v>
      </c>
      <c r="BS97" s="1">
        <v>0</v>
      </c>
      <c r="BT97" s="1">
        <v>0</v>
      </c>
      <c r="BU97" s="1">
        <v>2</v>
      </c>
      <c r="BV97" s="1">
        <v>1</v>
      </c>
      <c r="BW97" s="1">
        <v>2</v>
      </c>
      <c r="BX97" s="1">
        <v>0.33</v>
      </c>
      <c r="BY97" s="1">
        <v>28</v>
      </c>
      <c r="BZ97" s="1">
        <v>0.33</v>
      </c>
      <c r="CA97" s="1">
        <v>1.33</v>
      </c>
      <c r="CB97" s="1">
        <v>0</v>
      </c>
      <c r="CC97" s="1">
        <v>0.33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2.9335885100000003</v>
      </c>
      <c r="CL97" s="1">
        <v>1</v>
      </c>
    </row>
    <row r="98" spans="1:90" x14ac:dyDescent="0.25">
      <c r="A98" s="1" t="s">
        <v>205</v>
      </c>
      <c r="B98" s="1">
        <v>4.4000000000000004</v>
      </c>
      <c r="C98" s="1">
        <v>11</v>
      </c>
      <c r="D98" s="1">
        <v>90</v>
      </c>
      <c r="E98" s="1">
        <v>7.0000000000000007E-2</v>
      </c>
      <c r="F98" s="1">
        <v>7.0000000000000007E-2</v>
      </c>
      <c r="G98" s="1">
        <v>0.1</v>
      </c>
      <c r="H98" s="1">
        <v>1</v>
      </c>
      <c r="I98" s="1">
        <v>0.73</v>
      </c>
      <c r="J98" s="1">
        <v>0.18</v>
      </c>
      <c r="K98" s="1">
        <v>0.45</v>
      </c>
      <c r="L98" s="1">
        <v>0.27</v>
      </c>
      <c r="M98" s="1">
        <v>0.09</v>
      </c>
      <c r="N98" s="1">
        <v>0.18</v>
      </c>
      <c r="O98" s="1">
        <v>0.06</v>
      </c>
      <c r="P98" s="1">
        <v>0.06</v>
      </c>
      <c r="Q98" s="1">
        <v>0</v>
      </c>
      <c r="R98" s="1">
        <v>0</v>
      </c>
      <c r="S98" s="1">
        <v>0</v>
      </c>
      <c r="T98" s="1">
        <v>0</v>
      </c>
      <c r="U98" s="1">
        <v>10.82</v>
      </c>
      <c r="V98" s="1">
        <v>7.09</v>
      </c>
      <c r="W98" s="1">
        <v>66</v>
      </c>
      <c r="X98" s="1">
        <v>0.36</v>
      </c>
      <c r="Y98" s="1">
        <v>0.27</v>
      </c>
      <c r="Z98" s="1">
        <v>75</v>
      </c>
      <c r="AA98" s="1">
        <v>0</v>
      </c>
      <c r="AB98" s="1">
        <v>0</v>
      </c>
      <c r="AC98" s="1">
        <v>0.82</v>
      </c>
      <c r="AD98" s="1">
        <v>0</v>
      </c>
      <c r="AE98" s="1">
        <v>0.04</v>
      </c>
      <c r="AF98" s="1">
        <v>0.09</v>
      </c>
      <c r="AG98" s="1">
        <v>0</v>
      </c>
      <c r="AH98" s="1">
        <v>0.09</v>
      </c>
      <c r="AI98" s="1">
        <v>0</v>
      </c>
      <c r="AJ98" s="1">
        <v>0</v>
      </c>
      <c r="AK98" s="1">
        <v>6.64</v>
      </c>
      <c r="AL98" s="1">
        <v>11.15</v>
      </c>
      <c r="AM98" s="1">
        <v>14.75</v>
      </c>
      <c r="AN98" s="1">
        <v>0.4</v>
      </c>
      <c r="AO98" s="1">
        <v>3</v>
      </c>
      <c r="AP98" s="1">
        <v>11.18</v>
      </c>
      <c r="AQ98" s="1">
        <v>12</v>
      </c>
      <c r="AR98" s="1">
        <v>0.09</v>
      </c>
      <c r="AS98" s="1">
        <v>2.27</v>
      </c>
      <c r="AT98" s="1">
        <v>2.36</v>
      </c>
      <c r="AU98" s="1">
        <v>0.91</v>
      </c>
      <c r="AV98" s="1">
        <v>0.45</v>
      </c>
      <c r="AW98" s="1">
        <v>49</v>
      </c>
      <c r="AX98" s="1">
        <v>8.4499999999999993</v>
      </c>
      <c r="AY98" s="1">
        <v>2</v>
      </c>
      <c r="AZ98" s="1">
        <v>0.45</v>
      </c>
      <c r="BA98" s="1">
        <v>1.27</v>
      </c>
      <c r="BB98" s="1">
        <v>3.73</v>
      </c>
      <c r="BC98" s="1">
        <v>15.36</v>
      </c>
      <c r="BD98" s="1">
        <v>10.91</v>
      </c>
      <c r="BE98" s="1">
        <v>6.09</v>
      </c>
      <c r="BF98" s="1">
        <v>0.73</v>
      </c>
      <c r="BG98" s="1">
        <v>3</v>
      </c>
      <c r="BH98" s="1">
        <v>2.91</v>
      </c>
      <c r="BI98" s="1">
        <v>2.14</v>
      </c>
      <c r="BJ98" s="1">
        <v>32</v>
      </c>
      <c r="BK98" s="1">
        <v>23.73</v>
      </c>
      <c r="BL98" s="1">
        <v>74</v>
      </c>
      <c r="BM98" s="1">
        <v>18.82</v>
      </c>
      <c r="BN98" s="1">
        <v>12.45</v>
      </c>
      <c r="BO98" s="1">
        <v>66</v>
      </c>
      <c r="BP98" s="1">
        <v>10.82</v>
      </c>
      <c r="BQ98" s="1">
        <v>7.09</v>
      </c>
      <c r="BR98" s="1">
        <v>66</v>
      </c>
      <c r="BS98" s="1">
        <v>0</v>
      </c>
      <c r="BT98" s="1">
        <v>0</v>
      </c>
      <c r="BU98" s="1">
        <v>11</v>
      </c>
      <c r="BV98" s="1">
        <v>0</v>
      </c>
      <c r="BW98" s="1">
        <v>0</v>
      </c>
      <c r="BX98" s="1">
        <v>1.64</v>
      </c>
      <c r="BY98" s="1">
        <v>45.09</v>
      </c>
      <c r="BZ98" s="1">
        <v>0.91</v>
      </c>
      <c r="CA98" s="1">
        <v>5.18</v>
      </c>
      <c r="CB98" s="1">
        <v>1.0900000000000001</v>
      </c>
      <c r="CC98" s="1">
        <v>0.09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2.7130072500000004</v>
      </c>
      <c r="CL98" s="1">
        <v>1</v>
      </c>
    </row>
    <row r="99" spans="1:90" x14ac:dyDescent="0.25">
      <c r="A99" s="1" t="s">
        <v>187</v>
      </c>
      <c r="B99" s="1">
        <v>4.8</v>
      </c>
      <c r="C99" s="1">
        <v>8</v>
      </c>
      <c r="D99" s="1">
        <v>51.75</v>
      </c>
      <c r="E99" s="1">
        <v>7.0000000000000007E-2</v>
      </c>
      <c r="F99" s="1">
        <v>0.11</v>
      </c>
      <c r="G99" s="1">
        <v>0.1</v>
      </c>
      <c r="H99" s="1">
        <v>1</v>
      </c>
      <c r="I99" s="1">
        <v>0.25</v>
      </c>
      <c r="J99" s="1">
        <v>0.25</v>
      </c>
      <c r="K99" s="1">
        <v>0.12</v>
      </c>
      <c r="L99" s="1">
        <v>0.12</v>
      </c>
      <c r="M99" s="1">
        <v>0</v>
      </c>
      <c r="N99" s="1">
        <v>0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8.5</v>
      </c>
      <c r="V99" s="1">
        <v>5.5</v>
      </c>
      <c r="W99" s="1">
        <v>65</v>
      </c>
      <c r="X99" s="1">
        <v>2.88</v>
      </c>
      <c r="Y99" s="1">
        <v>1.1200000000000001</v>
      </c>
      <c r="Z99" s="1">
        <v>39</v>
      </c>
      <c r="AA99" s="1">
        <v>1.5</v>
      </c>
      <c r="AB99" s="1">
        <v>0.75</v>
      </c>
      <c r="AC99" s="1">
        <v>1.25</v>
      </c>
      <c r="AD99" s="1">
        <v>0</v>
      </c>
      <c r="AE99" s="1">
        <v>0.05</v>
      </c>
      <c r="AF99" s="1">
        <v>0.12</v>
      </c>
      <c r="AG99" s="1">
        <v>0</v>
      </c>
      <c r="AH99" s="1">
        <v>0.12</v>
      </c>
      <c r="AI99" s="1">
        <v>0</v>
      </c>
      <c r="AJ99" s="1">
        <v>0</v>
      </c>
      <c r="AK99" s="1">
        <v>3.25</v>
      </c>
      <c r="AL99" s="1">
        <v>17.84</v>
      </c>
      <c r="AM99" s="1">
        <v>9.0500000000000007</v>
      </c>
      <c r="AN99" s="1">
        <v>0.3</v>
      </c>
      <c r="AO99" s="1">
        <v>2.1</v>
      </c>
      <c r="AP99" s="1">
        <v>6.88</v>
      </c>
      <c r="AQ99" s="1">
        <v>8</v>
      </c>
      <c r="AR99" s="1">
        <v>0</v>
      </c>
      <c r="AS99" s="1">
        <v>1.5</v>
      </c>
      <c r="AT99" s="1">
        <v>1.5</v>
      </c>
      <c r="AU99" s="1">
        <v>0.88</v>
      </c>
      <c r="AV99" s="1">
        <v>0.75</v>
      </c>
      <c r="AW99" s="1">
        <v>85</v>
      </c>
      <c r="AX99" s="1">
        <v>3.12</v>
      </c>
      <c r="AY99" s="1">
        <v>0.5</v>
      </c>
      <c r="AZ99" s="1">
        <v>0.12</v>
      </c>
      <c r="BA99" s="1">
        <v>0.62</v>
      </c>
      <c r="BB99" s="1">
        <v>1.25</v>
      </c>
      <c r="BC99" s="1">
        <v>15.88</v>
      </c>
      <c r="BD99" s="1">
        <v>11.62</v>
      </c>
      <c r="BE99" s="1">
        <v>6.38</v>
      </c>
      <c r="BF99" s="1">
        <v>0.5</v>
      </c>
      <c r="BG99" s="1">
        <v>2.88</v>
      </c>
      <c r="BH99" s="1">
        <v>3</v>
      </c>
      <c r="BI99" s="1">
        <v>2.19</v>
      </c>
      <c r="BJ99" s="1">
        <v>18.88</v>
      </c>
      <c r="BK99" s="1">
        <v>14.88</v>
      </c>
      <c r="BL99" s="1">
        <v>79</v>
      </c>
      <c r="BM99" s="1">
        <v>15</v>
      </c>
      <c r="BN99" s="1">
        <v>9.75</v>
      </c>
      <c r="BO99" s="1">
        <v>65</v>
      </c>
      <c r="BP99" s="1">
        <v>8.5</v>
      </c>
      <c r="BQ99" s="1">
        <v>5.5</v>
      </c>
      <c r="BR99" s="1">
        <v>65</v>
      </c>
      <c r="BS99" s="1">
        <v>0</v>
      </c>
      <c r="BT99" s="1">
        <v>0</v>
      </c>
      <c r="BU99" s="1">
        <v>5</v>
      </c>
      <c r="BV99" s="1">
        <v>3</v>
      </c>
      <c r="BW99" s="1">
        <v>4</v>
      </c>
      <c r="BX99" s="1">
        <v>0</v>
      </c>
      <c r="BY99" s="1">
        <v>27.25</v>
      </c>
      <c r="BZ99" s="1">
        <v>0.25</v>
      </c>
      <c r="CA99" s="1">
        <v>2.62</v>
      </c>
      <c r="CB99" s="1">
        <v>3.62</v>
      </c>
      <c r="CC99" s="1">
        <v>0.12</v>
      </c>
      <c r="CD99" s="1">
        <v>0</v>
      </c>
      <c r="CE99" s="1">
        <v>1.38</v>
      </c>
      <c r="CF99" s="1">
        <v>0.25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3.1079597700000008</v>
      </c>
      <c r="CL99" s="1">
        <v>1</v>
      </c>
    </row>
    <row r="100" spans="1:90" x14ac:dyDescent="0.25">
      <c r="A100" s="1" t="s">
        <v>84</v>
      </c>
      <c r="B100" s="1">
        <v>5.3</v>
      </c>
      <c r="C100" s="1">
        <v>9</v>
      </c>
      <c r="D100" s="1">
        <v>80.22</v>
      </c>
      <c r="E100" s="1">
        <v>0.16</v>
      </c>
      <c r="F100" s="1">
        <v>0.12</v>
      </c>
      <c r="G100" s="1">
        <v>0.2</v>
      </c>
      <c r="H100" s="1">
        <v>1</v>
      </c>
      <c r="I100" s="1">
        <v>1.56</v>
      </c>
      <c r="J100" s="1">
        <v>0.78</v>
      </c>
      <c r="K100" s="1">
        <v>0</v>
      </c>
      <c r="L100" s="1">
        <v>1.56</v>
      </c>
      <c r="M100" s="1">
        <v>0</v>
      </c>
      <c r="N100" s="1">
        <v>0</v>
      </c>
      <c r="O100" s="1">
        <v>0.11</v>
      </c>
      <c r="P100" s="1">
        <v>0.11</v>
      </c>
      <c r="Q100" s="1">
        <v>0.11</v>
      </c>
      <c r="R100" s="1">
        <v>0</v>
      </c>
      <c r="S100" s="1">
        <v>0.11</v>
      </c>
      <c r="T100" s="1">
        <v>0</v>
      </c>
      <c r="U100" s="1">
        <v>12.11</v>
      </c>
      <c r="V100" s="1">
        <v>7.11</v>
      </c>
      <c r="W100" s="1">
        <v>59</v>
      </c>
      <c r="X100" s="1">
        <v>3.44</v>
      </c>
      <c r="Y100" s="1">
        <v>0.78</v>
      </c>
      <c r="Z100" s="1">
        <v>23</v>
      </c>
      <c r="AA100" s="1">
        <v>2.2200000000000002</v>
      </c>
      <c r="AB100" s="1">
        <v>0.56000000000000005</v>
      </c>
      <c r="AC100" s="1">
        <v>1.1100000000000001</v>
      </c>
      <c r="AD100" s="1">
        <v>0</v>
      </c>
      <c r="AE100" s="1">
        <v>0.05</v>
      </c>
      <c r="AF100" s="1">
        <v>0</v>
      </c>
      <c r="AG100" s="1">
        <v>0</v>
      </c>
      <c r="AH100" s="1">
        <v>0.11</v>
      </c>
      <c r="AI100" s="1">
        <v>0</v>
      </c>
      <c r="AJ100" s="1">
        <v>0.11</v>
      </c>
      <c r="AK100" s="1">
        <v>8.56</v>
      </c>
      <c r="AL100" s="1">
        <v>16.440000000000001</v>
      </c>
      <c r="AM100" s="1">
        <v>14.67</v>
      </c>
      <c r="AN100" s="1">
        <v>0.7</v>
      </c>
      <c r="AO100" s="1">
        <v>3.2</v>
      </c>
      <c r="AP100" s="1">
        <v>10.44</v>
      </c>
      <c r="AQ100" s="1">
        <v>12.44</v>
      </c>
      <c r="AR100" s="1">
        <v>0.33</v>
      </c>
      <c r="AS100" s="1">
        <v>2.78</v>
      </c>
      <c r="AT100" s="1">
        <v>1.56</v>
      </c>
      <c r="AU100" s="1">
        <v>1.1100000000000001</v>
      </c>
      <c r="AV100" s="1">
        <v>0.78</v>
      </c>
      <c r="AW100" s="1">
        <v>70</v>
      </c>
      <c r="AX100" s="1">
        <v>5.67</v>
      </c>
      <c r="AY100" s="1">
        <v>1</v>
      </c>
      <c r="AZ100" s="1">
        <v>0.33</v>
      </c>
      <c r="BA100" s="1">
        <v>0.78</v>
      </c>
      <c r="BB100" s="1">
        <v>2.11</v>
      </c>
      <c r="BC100" s="1">
        <v>15.22</v>
      </c>
      <c r="BD100" s="1">
        <v>9.33</v>
      </c>
      <c r="BE100" s="1">
        <v>5</v>
      </c>
      <c r="BF100" s="1">
        <v>0.78</v>
      </c>
      <c r="BG100" s="1">
        <v>2</v>
      </c>
      <c r="BH100" s="1">
        <v>2.67</v>
      </c>
      <c r="BI100" s="1">
        <v>1.84</v>
      </c>
      <c r="BJ100" s="1">
        <v>39.56</v>
      </c>
      <c r="BK100" s="1">
        <v>31</v>
      </c>
      <c r="BL100" s="1">
        <v>78</v>
      </c>
      <c r="BM100" s="1">
        <v>23.56</v>
      </c>
      <c r="BN100" s="1">
        <v>14.44</v>
      </c>
      <c r="BO100" s="1">
        <v>61</v>
      </c>
      <c r="BP100" s="1">
        <v>12.11</v>
      </c>
      <c r="BQ100" s="1">
        <v>7.11</v>
      </c>
      <c r="BR100" s="1">
        <v>59</v>
      </c>
      <c r="BS100" s="1">
        <v>0.22</v>
      </c>
      <c r="BT100" s="1">
        <v>0.11</v>
      </c>
      <c r="BU100" s="1">
        <v>8</v>
      </c>
      <c r="BV100" s="1">
        <v>1</v>
      </c>
      <c r="BW100" s="1">
        <v>2</v>
      </c>
      <c r="BX100" s="1">
        <v>0.44</v>
      </c>
      <c r="BY100" s="1">
        <v>51.56</v>
      </c>
      <c r="BZ100" s="1">
        <v>0</v>
      </c>
      <c r="CA100" s="1">
        <v>8.56</v>
      </c>
      <c r="CB100" s="1">
        <v>5.33</v>
      </c>
      <c r="CC100" s="1">
        <v>0</v>
      </c>
      <c r="CD100" s="1">
        <v>0</v>
      </c>
      <c r="CE100" s="1">
        <v>2</v>
      </c>
      <c r="CF100" s="1">
        <v>0.11</v>
      </c>
      <c r="CG100" s="1">
        <v>0.11</v>
      </c>
      <c r="CH100" s="1">
        <v>0</v>
      </c>
      <c r="CI100" s="1">
        <v>0</v>
      </c>
      <c r="CJ100" s="1">
        <v>0</v>
      </c>
      <c r="CK100" s="1">
        <f t="shared" si="1"/>
        <v>3.6682133500000025</v>
      </c>
      <c r="CL100" s="1">
        <v>1</v>
      </c>
    </row>
    <row r="101" spans="1:90" x14ac:dyDescent="0.25">
      <c r="A101" s="1" t="s">
        <v>117</v>
      </c>
      <c r="B101" s="1">
        <v>4.7</v>
      </c>
      <c r="C101" s="1">
        <v>8</v>
      </c>
      <c r="D101" s="1">
        <v>57.12</v>
      </c>
      <c r="E101" s="1">
        <v>0.04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0.5</v>
      </c>
      <c r="L101" s="1">
        <v>0.62</v>
      </c>
      <c r="M101" s="1">
        <v>0</v>
      </c>
      <c r="N101" s="1">
        <v>0</v>
      </c>
      <c r="O101" s="1">
        <v>0.01</v>
      </c>
      <c r="P101" s="1">
        <v>0.01</v>
      </c>
      <c r="Q101" s="1">
        <v>0</v>
      </c>
      <c r="R101" s="1">
        <v>0</v>
      </c>
      <c r="S101" s="1">
        <v>0</v>
      </c>
      <c r="T101" s="1">
        <v>0</v>
      </c>
      <c r="U101" s="1">
        <v>8.3800000000000008</v>
      </c>
      <c r="V101" s="1">
        <v>5.38</v>
      </c>
      <c r="W101" s="1">
        <v>64</v>
      </c>
      <c r="X101" s="1">
        <v>2.5</v>
      </c>
      <c r="Y101" s="1">
        <v>0.38</v>
      </c>
      <c r="Z101" s="1">
        <v>15</v>
      </c>
      <c r="AA101" s="1">
        <v>0.12</v>
      </c>
      <c r="AB101" s="1">
        <v>0</v>
      </c>
      <c r="AC101" s="1">
        <v>0.75</v>
      </c>
      <c r="AD101" s="1">
        <v>0</v>
      </c>
      <c r="AE101" s="1">
        <v>0.03</v>
      </c>
      <c r="AF101" s="1">
        <v>0</v>
      </c>
      <c r="AG101" s="1">
        <v>0</v>
      </c>
      <c r="AH101" s="1">
        <v>0.12</v>
      </c>
      <c r="AI101" s="1">
        <v>0</v>
      </c>
      <c r="AJ101" s="1">
        <v>0</v>
      </c>
      <c r="AK101" s="1">
        <v>4.62</v>
      </c>
      <c r="AL101" s="1">
        <v>10.55</v>
      </c>
      <c r="AM101" s="1">
        <v>9.75</v>
      </c>
      <c r="AN101" s="1">
        <v>0.1</v>
      </c>
      <c r="AO101" s="1">
        <v>2.2000000000000002</v>
      </c>
      <c r="AP101" s="1">
        <v>6.12</v>
      </c>
      <c r="AQ101" s="1">
        <v>6.12</v>
      </c>
      <c r="AR101" s="1">
        <v>0</v>
      </c>
      <c r="AS101" s="1">
        <v>1.38</v>
      </c>
      <c r="AT101" s="1">
        <v>1.75</v>
      </c>
      <c r="AU101" s="1">
        <v>2.88</v>
      </c>
      <c r="AV101" s="1">
        <v>1.5</v>
      </c>
      <c r="AW101" s="1">
        <v>52</v>
      </c>
      <c r="AX101" s="1">
        <v>5.12</v>
      </c>
      <c r="AY101" s="1">
        <v>0.38</v>
      </c>
      <c r="AZ101" s="1">
        <v>0.12</v>
      </c>
      <c r="BA101" s="1">
        <v>1.1200000000000001</v>
      </c>
      <c r="BB101" s="1">
        <v>1.62</v>
      </c>
      <c r="BC101" s="1">
        <v>15</v>
      </c>
      <c r="BD101" s="1">
        <v>10.119999999999999</v>
      </c>
      <c r="BE101" s="1">
        <v>5</v>
      </c>
      <c r="BF101" s="1">
        <v>0.75</v>
      </c>
      <c r="BG101" s="1">
        <v>2.62</v>
      </c>
      <c r="BH101" s="1">
        <v>3</v>
      </c>
      <c r="BI101" s="1">
        <v>1.91</v>
      </c>
      <c r="BJ101" s="1">
        <v>20.12</v>
      </c>
      <c r="BK101" s="1">
        <v>13.12</v>
      </c>
      <c r="BL101" s="1">
        <v>65</v>
      </c>
      <c r="BM101" s="1">
        <v>15.38</v>
      </c>
      <c r="BN101" s="1">
        <v>8.6199999999999992</v>
      </c>
      <c r="BO101" s="1">
        <v>56</v>
      </c>
      <c r="BP101" s="1">
        <v>8.3800000000000008</v>
      </c>
      <c r="BQ101" s="1">
        <v>5.38</v>
      </c>
      <c r="BR101" s="1">
        <v>64</v>
      </c>
      <c r="BS101" s="1">
        <v>0</v>
      </c>
      <c r="BT101" s="1">
        <v>0</v>
      </c>
      <c r="BU101" s="1">
        <v>4</v>
      </c>
      <c r="BV101" s="1">
        <v>4</v>
      </c>
      <c r="BW101" s="1">
        <v>0</v>
      </c>
      <c r="BX101" s="1">
        <v>0.25</v>
      </c>
      <c r="BY101" s="1">
        <v>38.619999999999997</v>
      </c>
      <c r="BZ101" s="1">
        <v>1.62</v>
      </c>
      <c r="CA101" s="1">
        <v>4</v>
      </c>
      <c r="CB101" s="1">
        <v>3.38</v>
      </c>
      <c r="CC101" s="1">
        <v>0</v>
      </c>
      <c r="CD101" s="1">
        <v>0</v>
      </c>
      <c r="CE101" s="1">
        <v>0.12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4.3051518400000006</v>
      </c>
      <c r="CL101" s="1">
        <v>1</v>
      </c>
    </row>
    <row r="102" spans="1:90" x14ac:dyDescent="0.25">
      <c r="A102" s="1" t="s">
        <v>202</v>
      </c>
      <c r="B102" s="1">
        <v>5.0999999999999996</v>
      </c>
      <c r="C102" s="1">
        <v>8</v>
      </c>
      <c r="D102" s="1">
        <v>46.88</v>
      </c>
      <c r="E102" s="1">
        <v>0.13</v>
      </c>
      <c r="F102" s="1">
        <v>0</v>
      </c>
      <c r="G102" s="1">
        <v>0.1</v>
      </c>
      <c r="H102" s="1">
        <v>0</v>
      </c>
      <c r="I102" s="1">
        <v>1.1200000000000001</v>
      </c>
      <c r="J102" s="1">
        <v>0.25</v>
      </c>
      <c r="K102" s="1">
        <v>0.62</v>
      </c>
      <c r="L102" s="1">
        <v>0.5</v>
      </c>
      <c r="M102" s="1">
        <v>0</v>
      </c>
      <c r="N102" s="1">
        <v>0</v>
      </c>
      <c r="O102" s="1">
        <v>0.06</v>
      </c>
      <c r="P102" s="1">
        <v>0.06</v>
      </c>
      <c r="Q102" s="1">
        <v>0</v>
      </c>
      <c r="R102" s="1">
        <v>0</v>
      </c>
      <c r="S102" s="1">
        <v>0</v>
      </c>
      <c r="T102" s="1">
        <v>0</v>
      </c>
      <c r="U102" s="1">
        <v>5.38</v>
      </c>
      <c r="V102" s="1">
        <v>3.88</v>
      </c>
      <c r="W102" s="1">
        <v>72</v>
      </c>
      <c r="X102" s="1">
        <v>0.5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0.12</v>
      </c>
      <c r="AK102" s="1">
        <v>14.12</v>
      </c>
      <c r="AL102" s="1">
        <v>3.82</v>
      </c>
      <c r="AM102" s="1">
        <v>4.82</v>
      </c>
      <c r="AN102" s="1">
        <v>0.4</v>
      </c>
      <c r="AO102" s="1">
        <v>2.5</v>
      </c>
      <c r="AP102" s="1">
        <v>4.75</v>
      </c>
      <c r="AQ102" s="1">
        <v>4.75</v>
      </c>
      <c r="AR102" s="1">
        <v>0</v>
      </c>
      <c r="AS102" s="1">
        <v>1.62</v>
      </c>
      <c r="AT102" s="1">
        <v>1.1200000000000001</v>
      </c>
      <c r="AU102" s="1">
        <v>1.88</v>
      </c>
      <c r="AV102" s="1">
        <v>1.25</v>
      </c>
      <c r="AW102" s="1">
        <v>66</v>
      </c>
      <c r="AX102" s="1">
        <v>2.75</v>
      </c>
      <c r="AY102" s="1">
        <v>0.25</v>
      </c>
      <c r="AZ102" s="1">
        <v>0</v>
      </c>
      <c r="BA102" s="1">
        <v>0.25</v>
      </c>
      <c r="BB102" s="1">
        <v>0.5</v>
      </c>
      <c r="BC102" s="1">
        <v>15.25</v>
      </c>
      <c r="BD102" s="1">
        <v>9.75</v>
      </c>
      <c r="BE102" s="1">
        <v>5</v>
      </c>
      <c r="BF102" s="1">
        <v>0.88</v>
      </c>
      <c r="BG102" s="1">
        <v>2.38</v>
      </c>
      <c r="BH102" s="1">
        <v>2.75</v>
      </c>
      <c r="BI102" s="1">
        <v>1.86</v>
      </c>
      <c r="BJ102" s="1">
        <v>11.62</v>
      </c>
      <c r="BK102" s="1">
        <v>9.1199999999999992</v>
      </c>
      <c r="BL102" s="1">
        <v>78</v>
      </c>
      <c r="BM102" s="1">
        <v>8.1199999999999992</v>
      </c>
      <c r="BN102" s="1">
        <v>5.75</v>
      </c>
      <c r="BO102" s="1">
        <v>71</v>
      </c>
      <c r="BP102" s="1">
        <v>5.38</v>
      </c>
      <c r="BQ102" s="1">
        <v>3.88</v>
      </c>
      <c r="BR102" s="1">
        <v>72</v>
      </c>
      <c r="BS102" s="1">
        <v>0</v>
      </c>
      <c r="BT102" s="1">
        <v>0</v>
      </c>
      <c r="BU102" s="1">
        <v>4</v>
      </c>
      <c r="BV102" s="1">
        <v>4</v>
      </c>
      <c r="BW102" s="1">
        <v>4</v>
      </c>
      <c r="BX102" s="1">
        <v>0.25</v>
      </c>
      <c r="BY102" s="1">
        <v>21.75</v>
      </c>
      <c r="BZ102" s="1">
        <v>1.5</v>
      </c>
      <c r="CA102" s="1">
        <v>1.25</v>
      </c>
      <c r="CB102" s="1">
        <v>0.62</v>
      </c>
      <c r="CC102" s="1">
        <v>0.12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3.4745713100000013</v>
      </c>
      <c r="CL102" s="1">
        <v>1</v>
      </c>
    </row>
    <row r="103" spans="1:90" x14ac:dyDescent="0.25">
      <c r="A103" s="1" t="s">
        <v>137</v>
      </c>
      <c r="B103" s="1">
        <v>5.9</v>
      </c>
      <c r="C103" s="1">
        <v>2</v>
      </c>
      <c r="D103" s="1">
        <v>13</v>
      </c>
      <c r="E103" s="1">
        <v>0</v>
      </c>
      <c r="F103" s="1">
        <v>0</v>
      </c>
      <c r="G103" s="1">
        <v>0</v>
      </c>
      <c r="H103" s="1">
        <v>0</v>
      </c>
      <c r="I103" s="1">
        <v>0.5</v>
      </c>
      <c r="J103" s="1">
        <v>0</v>
      </c>
      <c r="K103" s="1">
        <v>0</v>
      </c>
      <c r="L103" s="1">
        <v>0.5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3.5</v>
      </c>
      <c r="V103" s="1">
        <v>2.5</v>
      </c>
      <c r="W103" s="1">
        <v>71</v>
      </c>
      <c r="X103" s="1">
        <v>0</v>
      </c>
      <c r="Y103" s="1">
        <v>0</v>
      </c>
      <c r="AA103" s="1">
        <v>0.5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0.5</v>
      </c>
      <c r="AL103" s="1">
        <v>1.3</v>
      </c>
      <c r="AM103" s="1">
        <v>0.6</v>
      </c>
      <c r="AN103" s="1">
        <v>0</v>
      </c>
      <c r="AO103" s="1">
        <v>1.7</v>
      </c>
      <c r="AP103" s="1">
        <v>2</v>
      </c>
      <c r="AQ103" s="1">
        <v>2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9</v>
      </c>
      <c r="BD103" s="1">
        <v>5.5</v>
      </c>
      <c r="BE103" s="1">
        <v>3</v>
      </c>
      <c r="BF103" s="1">
        <v>1</v>
      </c>
      <c r="BG103" s="1">
        <v>1.5</v>
      </c>
      <c r="BH103" s="1">
        <v>0</v>
      </c>
      <c r="BI103" s="1">
        <v>0.57999999999999996</v>
      </c>
      <c r="BJ103" s="1">
        <v>11</v>
      </c>
      <c r="BK103" s="1">
        <v>9.5</v>
      </c>
      <c r="BL103" s="1">
        <v>86</v>
      </c>
      <c r="BM103" s="1">
        <v>9</v>
      </c>
      <c r="BN103" s="1">
        <v>7.5</v>
      </c>
      <c r="BO103" s="1">
        <v>83</v>
      </c>
      <c r="BP103" s="1">
        <v>3.5</v>
      </c>
      <c r="BQ103" s="1">
        <v>2.5</v>
      </c>
      <c r="BR103" s="1">
        <v>71</v>
      </c>
      <c r="BS103" s="1">
        <v>0</v>
      </c>
      <c r="BT103" s="1">
        <v>0</v>
      </c>
      <c r="BU103" s="1">
        <v>0</v>
      </c>
      <c r="BV103" s="1">
        <v>2</v>
      </c>
      <c r="BW103" s="1">
        <v>0</v>
      </c>
      <c r="BX103" s="1">
        <v>0.5</v>
      </c>
      <c r="BY103" s="1">
        <v>14</v>
      </c>
      <c r="BZ103" s="1">
        <v>0</v>
      </c>
      <c r="CA103" s="1">
        <v>2</v>
      </c>
      <c r="CB103" s="1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3.2039772199999996</v>
      </c>
      <c r="CL103" s="1">
        <v>1</v>
      </c>
    </row>
    <row r="104" spans="1:90" x14ac:dyDescent="0.25">
      <c r="A104" s="1" t="s">
        <v>222</v>
      </c>
      <c r="B104" s="1">
        <v>4.8</v>
      </c>
      <c r="C104" s="1">
        <v>6</v>
      </c>
      <c r="D104" s="1">
        <v>28.17</v>
      </c>
      <c r="E104" s="1">
        <v>0.18</v>
      </c>
      <c r="F104" s="1">
        <v>0</v>
      </c>
      <c r="G104" s="1">
        <v>0.2</v>
      </c>
      <c r="H104" s="1">
        <v>0</v>
      </c>
      <c r="I104" s="1">
        <v>1</v>
      </c>
      <c r="J104" s="1">
        <v>0.33</v>
      </c>
      <c r="K104" s="1">
        <v>0.67</v>
      </c>
      <c r="L104" s="1">
        <v>0.33</v>
      </c>
      <c r="M104" s="1">
        <v>0</v>
      </c>
      <c r="N104" s="1">
        <v>0.17</v>
      </c>
      <c r="O104" s="1">
        <v>0.06</v>
      </c>
      <c r="P104" s="1">
        <v>0.06</v>
      </c>
      <c r="Q104" s="1">
        <v>0</v>
      </c>
      <c r="R104" s="1">
        <v>0</v>
      </c>
      <c r="S104" s="1">
        <v>0</v>
      </c>
      <c r="T104" s="1">
        <v>0</v>
      </c>
      <c r="U104" s="1">
        <v>2.33</v>
      </c>
      <c r="V104" s="1">
        <v>2</v>
      </c>
      <c r="W104" s="1">
        <v>86</v>
      </c>
      <c r="X104" s="1">
        <v>0.33</v>
      </c>
      <c r="Y104" s="1">
        <v>0.17</v>
      </c>
      <c r="Z104" s="1">
        <v>52</v>
      </c>
      <c r="AA104" s="1">
        <v>0</v>
      </c>
      <c r="AB104" s="1">
        <v>0</v>
      </c>
      <c r="AC104" s="1">
        <v>0.33</v>
      </c>
      <c r="AD104" s="1">
        <v>0.17</v>
      </c>
      <c r="AE104" s="1">
        <v>0.1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14.83</v>
      </c>
      <c r="AL104" s="1">
        <v>4.6500000000000004</v>
      </c>
      <c r="AM104" s="1">
        <v>3</v>
      </c>
      <c r="AN104" s="1">
        <v>0.6</v>
      </c>
      <c r="AO104" s="1">
        <v>2.4</v>
      </c>
      <c r="AP104" s="1">
        <v>4.17</v>
      </c>
      <c r="AQ104" s="1">
        <v>4.17</v>
      </c>
      <c r="AR104" s="1">
        <v>0</v>
      </c>
      <c r="AS104" s="1">
        <v>1.17</v>
      </c>
      <c r="AT104" s="1">
        <v>1</v>
      </c>
      <c r="AU104" s="1">
        <v>0.5</v>
      </c>
      <c r="AV104" s="1">
        <v>0.17</v>
      </c>
      <c r="AW104" s="1">
        <v>34</v>
      </c>
      <c r="AX104" s="1">
        <v>1.33</v>
      </c>
      <c r="AY104" s="1">
        <v>0</v>
      </c>
      <c r="AZ104" s="1">
        <v>0</v>
      </c>
      <c r="BA104" s="1">
        <v>0</v>
      </c>
      <c r="BB104" s="1">
        <v>0</v>
      </c>
      <c r="BC104" s="1">
        <v>13.17</v>
      </c>
      <c r="BD104" s="1">
        <v>9</v>
      </c>
      <c r="BE104" s="1">
        <v>4.17</v>
      </c>
      <c r="BF104" s="1">
        <v>0.83</v>
      </c>
      <c r="BG104" s="1">
        <v>1.5</v>
      </c>
      <c r="BH104" s="1">
        <v>1.83</v>
      </c>
      <c r="BI104" s="1">
        <v>1.52</v>
      </c>
      <c r="BJ104" s="1">
        <v>5.67</v>
      </c>
      <c r="BK104" s="1">
        <v>5</v>
      </c>
      <c r="BL104" s="1">
        <v>88</v>
      </c>
      <c r="BM104" s="1">
        <v>4.5</v>
      </c>
      <c r="BN104" s="1">
        <v>3.83</v>
      </c>
      <c r="BO104" s="1">
        <v>85</v>
      </c>
      <c r="BP104" s="1">
        <v>2.33</v>
      </c>
      <c r="BQ104" s="1">
        <v>2</v>
      </c>
      <c r="BR104" s="1">
        <v>86</v>
      </c>
      <c r="BS104" s="1">
        <v>0</v>
      </c>
      <c r="BT104" s="1">
        <v>0</v>
      </c>
      <c r="BU104" s="1">
        <v>2</v>
      </c>
      <c r="BV104" s="1">
        <v>4</v>
      </c>
      <c r="BW104" s="1">
        <v>2</v>
      </c>
      <c r="BX104" s="1">
        <v>0</v>
      </c>
      <c r="BY104" s="1">
        <v>9.83</v>
      </c>
      <c r="BZ104" s="1">
        <v>1.5</v>
      </c>
      <c r="CA104" s="1">
        <v>0.17</v>
      </c>
      <c r="CB104" s="1">
        <v>0.17</v>
      </c>
      <c r="CC104" s="1">
        <v>0.33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3.4607032700000002</v>
      </c>
      <c r="CL104" s="1">
        <v>1</v>
      </c>
    </row>
    <row r="105" spans="1:90" x14ac:dyDescent="0.25">
      <c r="A105" s="1" t="s">
        <v>215</v>
      </c>
      <c r="B105" s="1">
        <v>4.5</v>
      </c>
      <c r="C105" s="1">
        <v>4</v>
      </c>
      <c r="D105" s="1">
        <v>14.5</v>
      </c>
      <c r="E105" s="1">
        <v>0.2</v>
      </c>
      <c r="F105" s="1">
        <v>0.17</v>
      </c>
      <c r="G105" s="1">
        <v>0.2</v>
      </c>
      <c r="H105" s="1">
        <v>1</v>
      </c>
      <c r="I105" s="1">
        <v>0.5</v>
      </c>
      <c r="J105" s="1">
        <v>0.25</v>
      </c>
      <c r="K105" s="1">
        <v>0.25</v>
      </c>
      <c r="L105" s="1">
        <v>0.25</v>
      </c>
      <c r="M105" s="1">
        <v>0.25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2.25</v>
      </c>
      <c r="V105" s="1">
        <v>1.5</v>
      </c>
      <c r="W105" s="1">
        <v>67</v>
      </c>
      <c r="X105" s="1">
        <v>0</v>
      </c>
      <c r="Y105" s="1">
        <v>0</v>
      </c>
      <c r="AA105" s="1">
        <v>0</v>
      </c>
      <c r="AB105" s="1">
        <v>0</v>
      </c>
      <c r="AC105" s="1">
        <v>0.5</v>
      </c>
      <c r="AD105" s="1">
        <v>0.25</v>
      </c>
      <c r="AE105" s="1">
        <v>0.12</v>
      </c>
      <c r="AF105" s="1">
        <v>0.25</v>
      </c>
      <c r="AG105" s="1">
        <v>0</v>
      </c>
      <c r="AH105" s="1">
        <v>0</v>
      </c>
      <c r="AI105" s="1">
        <v>0</v>
      </c>
      <c r="AJ105" s="1">
        <v>0</v>
      </c>
      <c r="AK105" s="1">
        <v>8.75</v>
      </c>
      <c r="AL105" s="1">
        <v>5.75</v>
      </c>
      <c r="AM105" s="1">
        <v>7.2</v>
      </c>
      <c r="AN105" s="1">
        <v>1</v>
      </c>
      <c r="AO105" s="1">
        <v>2.5</v>
      </c>
      <c r="AP105" s="1">
        <v>3</v>
      </c>
      <c r="AQ105" s="1">
        <v>5.25</v>
      </c>
      <c r="AR105" s="1">
        <v>0</v>
      </c>
      <c r="AS105" s="1">
        <v>1.75</v>
      </c>
      <c r="AT105" s="1">
        <v>0.25</v>
      </c>
      <c r="AU105" s="1">
        <v>0.5</v>
      </c>
      <c r="AV105" s="1">
        <v>0.25</v>
      </c>
      <c r="AW105" s="1">
        <v>50</v>
      </c>
      <c r="AX105" s="1">
        <v>0.75</v>
      </c>
      <c r="AY105" s="1">
        <v>0</v>
      </c>
      <c r="AZ105" s="1">
        <v>0</v>
      </c>
      <c r="BA105" s="1">
        <v>0.25</v>
      </c>
      <c r="BB105" s="1">
        <v>0.25</v>
      </c>
      <c r="BC105" s="1">
        <v>11.5</v>
      </c>
      <c r="BD105" s="1">
        <v>8.5</v>
      </c>
      <c r="BE105" s="1">
        <v>4.75</v>
      </c>
      <c r="BF105" s="1">
        <v>0.75</v>
      </c>
      <c r="BG105" s="1">
        <v>2.5</v>
      </c>
      <c r="BH105" s="1">
        <v>1.75</v>
      </c>
      <c r="BI105" s="1">
        <v>1.54</v>
      </c>
      <c r="BJ105" s="1">
        <v>6.5</v>
      </c>
      <c r="BK105" s="1">
        <v>5.25</v>
      </c>
      <c r="BL105" s="1">
        <v>81</v>
      </c>
      <c r="BM105" s="1">
        <v>4</v>
      </c>
      <c r="BN105" s="1">
        <v>3</v>
      </c>
      <c r="BO105" s="1">
        <v>75</v>
      </c>
      <c r="BP105" s="1">
        <v>2.25</v>
      </c>
      <c r="BQ105" s="1">
        <v>1.5</v>
      </c>
      <c r="BR105" s="1">
        <v>67</v>
      </c>
      <c r="BS105" s="1">
        <v>0</v>
      </c>
      <c r="BT105" s="1">
        <v>0</v>
      </c>
      <c r="BU105" s="1">
        <v>0</v>
      </c>
      <c r="BV105" s="1">
        <v>4</v>
      </c>
      <c r="BW105" s="1">
        <v>0</v>
      </c>
      <c r="BX105" s="1">
        <v>0.25</v>
      </c>
      <c r="BY105" s="1">
        <v>11.75</v>
      </c>
      <c r="BZ105" s="1">
        <v>1.5</v>
      </c>
      <c r="CA105" s="1">
        <v>0.25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4.1226684900000006</v>
      </c>
      <c r="CL105" s="1">
        <v>1</v>
      </c>
    </row>
    <row r="106" spans="1:90" x14ac:dyDescent="0.25">
      <c r="A106" s="1" t="s">
        <v>220</v>
      </c>
      <c r="B106" s="1">
        <v>5.7</v>
      </c>
      <c r="C106" s="1">
        <v>2</v>
      </c>
      <c r="D106" s="1">
        <v>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0.5</v>
      </c>
      <c r="V106" s="1">
        <v>0.5</v>
      </c>
      <c r="W106" s="1">
        <v>100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0.4</v>
      </c>
      <c r="AM106" s="1">
        <v>3.8</v>
      </c>
      <c r="AN106" s="1">
        <v>0</v>
      </c>
      <c r="AO106" s="1">
        <v>1.6</v>
      </c>
      <c r="AP106" s="1">
        <v>4.5</v>
      </c>
      <c r="AQ106" s="1">
        <v>4.5</v>
      </c>
      <c r="AR106" s="1">
        <v>0</v>
      </c>
      <c r="AS106" s="1">
        <v>1</v>
      </c>
      <c r="AT106" s="1">
        <v>0</v>
      </c>
      <c r="AU106" s="1">
        <v>1</v>
      </c>
      <c r="AV106" s="1">
        <v>1</v>
      </c>
      <c r="AW106" s="1">
        <v>100</v>
      </c>
      <c r="AX106" s="1">
        <v>0.5</v>
      </c>
      <c r="AY106" s="1">
        <v>0.5</v>
      </c>
      <c r="AZ106" s="1">
        <v>0</v>
      </c>
      <c r="BA106" s="1">
        <v>0.5</v>
      </c>
      <c r="BB106" s="1">
        <v>1</v>
      </c>
      <c r="BC106" s="1">
        <v>9.5</v>
      </c>
      <c r="BD106" s="1">
        <v>6</v>
      </c>
      <c r="BE106" s="1">
        <v>3.5</v>
      </c>
      <c r="BF106" s="1">
        <v>3</v>
      </c>
      <c r="BG106" s="1">
        <v>3</v>
      </c>
      <c r="BH106" s="1">
        <v>1.5</v>
      </c>
      <c r="BI106" s="1">
        <v>1.18</v>
      </c>
      <c r="BJ106" s="1">
        <v>3</v>
      </c>
      <c r="BK106" s="1">
        <v>2.5</v>
      </c>
      <c r="BL106" s="1">
        <v>83</v>
      </c>
      <c r="BM106" s="1">
        <v>1.5</v>
      </c>
      <c r="BN106" s="1">
        <v>1.5</v>
      </c>
      <c r="BO106" s="1">
        <v>100</v>
      </c>
      <c r="BP106" s="1">
        <v>0.5</v>
      </c>
      <c r="BQ106" s="1">
        <v>0.5</v>
      </c>
      <c r="BR106" s="1">
        <v>100</v>
      </c>
      <c r="BS106" s="1">
        <v>0</v>
      </c>
      <c r="BT106" s="1">
        <v>0</v>
      </c>
      <c r="BU106" s="1">
        <v>0</v>
      </c>
      <c r="BV106" s="1">
        <v>2</v>
      </c>
      <c r="BW106" s="1">
        <v>0</v>
      </c>
      <c r="BX106" s="1">
        <v>0</v>
      </c>
      <c r="BY106" s="1">
        <v>6.5</v>
      </c>
      <c r="BZ106" s="1">
        <v>0</v>
      </c>
      <c r="CA106" s="1">
        <v>0</v>
      </c>
      <c r="CB106" s="1">
        <v>0</v>
      </c>
      <c r="CC106" s="1">
        <v>0.5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3.6988453200000011</v>
      </c>
      <c r="CL106" s="1">
        <v>1</v>
      </c>
    </row>
    <row r="107" spans="1:90" x14ac:dyDescent="0.25">
      <c r="A107" s="1" t="s">
        <v>89</v>
      </c>
      <c r="B107" s="1">
        <v>8.9</v>
      </c>
      <c r="C107" s="1">
        <v>5</v>
      </c>
      <c r="D107" s="1">
        <v>68</v>
      </c>
      <c r="E107" s="1">
        <v>0.14000000000000001</v>
      </c>
      <c r="F107" s="1">
        <v>0.17</v>
      </c>
      <c r="G107" s="1">
        <v>0.2</v>
      </c>
      <c r="H107" s="1">
        <v>1</v>
      </c>
      <c r="I107" s="1">
        <v>0.8</v>
      </c>
      <c r="J107" s="1">
        <v>0</v>
      </c>
      <c r="K107" s="1">
        <v>0.6</v>
      </c>
      <c r="L107" s="1">
        <v>0.2</v>
      </c>
      <c r="M107" s="1">
        <v>0</v>
      </c>
      <c r="N107" s="1">
        <v>0</v>
      </c>
      <c r="O107" s="1">
        <v>0.03</v>
      </c>
      <c r="P107" s="1">
        <v>0.03</v>
      </c>
      <c r="Q107" s="1">
        <v>0</v>
      </c>
      <c r="R107" s="1">
        <v>0</v>
      </c>
      <c r="S107" s="1">
        <v>0</v>
      </c>
      <c r="T107" s="1">
        <v>0</v>
      </c>
      <c r="U107" s="1">
        <v>17</v>
      </c>
      <c r="V107" s="1">
        <v>12.8</v>
      </c>
      <c r="W107" s="1">
        <v>75</v>
      </c>
      <c r="X107" s="1">
        <v>1.6</v>
      </c>
      <c r="Y107" s="1">
        <v>0.8</v>
      </c>
      <c r="Z107" s="1">
        <v>50</v>
      </c>
      <c r="AA107" s="1">
        <v>0</v>
      </c>
      <c r="AB107" s="1">
        <v>0</v>
      </c>
      <c r="AC107" s="1">
        <v>1.4</v>
      </c>
      <c r="AD107" s="1">
        <v>0.2</v>
      </c>
      <c r="AE107" s="1">
        <v>0.16</v>
      </c>
      <c r="AF107" s="1">
        <v>0.2</v>
      </c>
      <c r="AG107" s="1">
        <v>0</v>
      </c>
      <c r="AH107" s="1">
        <v>0</v>
      </c>
      <c r="AI107" s="1">
        <v>0</v>
      </c>
      <c r="AJ107" s="1">
        <v>0.6</v>
      </c>
      <c r="AK107" s="1">
        <v>16</v>
      </c>
      <c r="AL107" s="1">
        <v>21.92</v>
      </c>
      <c r="AM107" s="1">
        <v>8.0399999999999991</v>
      </c>
      <c r="AN107" s="1">
        <v>0.6</v>
      </c>
      <c r="AO107" s="1">
        <v>3.1</v>
      </c>
      <c r="AP107" s="1">
        <v>9.8000000000000007</v>
      </c>
      <c r="AQ107" s="1">
        <v>11.6</v>
      </c>
      <c r="AR107" s="1">
        <v>0.2</v>
      </c>
      <c r="AS107" s="1">
        <v>3.2</v>
      </c>
      <c r="AT107" s="1">
        <v>0.2</v>
      </c>
      <c r="AU107" s="1">
        <v>0.4</v>
      </c>
      <c r="AV107" s="1">
        <v>0.2</v>
      </c>
      <c r="AW107" s="1">
        <v>50</v>
      </c>
      <c r="AX107" s="1">
        <v>3.2</v>
      </c>
      <c r="AY107" s="1">
        <v>0.4</v>
      </c>
      <c r="AZ107" s="1">
        <v>0</v>
      </c>
      <c r="BA107" s="1">
        <v>0</v>
      </c>
      <c r="BB107" s="1">
        <v>0.4</v>
      </c>
      <c r="BC107" s="1">
        <v>12.2</v>
      </c>
      <c r="BD107" s="1">
        <v>6.8</v>
      </c>
      <c r="BE107" s="1">
        <v>4.8</v>
      </c>
      <c r="BF107" s="1">
        <v>1.8</v>
      </c>
      <c r="BG107" s="1">
        <v>3</v>
      </c>
      <c r="BH107" s="1">
        <v>1.2</v>
      </c>
      <c r="BI107" s="1">
        <v>1.21</v>
      </c>
      <c r="BJ107" s="1">
        <v>37.200000000000003</v>
      </c>
      <c r="BK107" s="1">
        <v>30.6</v>
      </c>
      <c r="BL107" s="1">
        <v>82</v>
      </c>
      <c r="BM107" s="1">
        <v>29.2</v>
      </c>
      <c r="BN107" s="1">
        <v>22.4</v>
      </c>
      <c r="BO107" s="1">
        <v>77</v>
      </c>
      <c r="BP107" s="1">
        <v>17</v>
      </c>
      <c r="BQ107" s="1">
        <v>12.8</v>
      </c>
      <c r="BR107" s="1">
        <v>75</v>
      </c>
      <c r="BS107" s="1">
        <v>0</v>
      </c>
      <c r="BT107" s="1">
        <v>0</v>
      </c>
      <c r="BU107" s="1">
        <v>4</v>
      </c>
      <c r="BV107" s="1">
        <v>1</v>
      </c>
      <c r="BW107" s="1">
        <v>3</v>
      </c>
      <c r="BX107" s="1">
        <v>1.6</v>
      </c>
      <c r="BY107" s="1">
        <v>50.8</v>
      </c>
      <c r="BZ107" s="1">
        <v>3.8</v>
      </c>
      <c r="CA107" s="1">
        <v>2.2000000000000002</v>
      </c>
      <c r="CB107" s="1">
        <v>3.2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4.1023445200000008</v>
      </c>
      <c r="CL107" s="1">
        <v>1</v>
      </c>
    </row>
    <row r="108" spans="1:90" x14ac:dyDescent="0.25">
      <c r="A108" s="1" t="s">
        <v>128</v>
      </c>
      <c r="B108" s="1">
        <v>4.4000000000000004</v>
      </c>
      <c r="C108" s="1">
        <v>3</v>
      </c>
      <c r="D108" s="1">
        <v>64</v>
      </c>
      <c r="E108" s="1">
        <v>0.11</v>
      </c>
      <c r="F108" s="1">
        <v>0</v>
      </c>
      <c r="G108" s="1">
        <v>0.2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</v>
      </c>
      <c r="V108" s="1">
        <v>6</v>
      </c>
      <c r="W108" s="1">
        <v>67</v>
      </c>
      <c r="X108" s="1">
        <v>0.33</v>
      </c>
      <c r="Y108" s="1">
        <v>0.33</v>
      </c>
      <c r="Z108" s="1">
        <v>100</v>
      </c>
      <c r="AA108" s="1">
        <v>0</v>
      </c>
      <c r="AB108" s="1">
        <v>0</v>
      </c>
      <c r="AC108" s="1">
        <v>0.67</v>
      </c>
      <c r="AD108" s="1">
        <v>0.33</v>
      </c>
      <c r="AE108" s="1">
        <v>0.15</v>
      </c>
      <c r="AF108" s="1">
        <v>0</v>
      </c>
      <c r="AG108" s="1">
        <v>0</v>
      </c>
      <c r="AH108" s="1">
        <v>0.33</v>
      </c>
      <c r="AI108" s="1">
        <v>0</v>
      </c>
      <c r="AJ108" s="1">
        <v>0</v>
      </c>
      <c r="AK108" s="1">
        <v>0.67</v>
      </c>
      <c r="AL108" s="1">
        <v>10.5</v>
      </c>
      <c r="AM108" s="1">
        <v>13.6</v>
      </c>
      <c r="AN108" s="1">
        <v>0.5</v>
      </c>
      <c r="AO108" s="1">
        <v>2.4</v>
      </c>
      <c r="AP108" s="1">
        <v>9.67</v>
      </c>
      <c r="AQ108" s="1">
        <v>9.67</v>
      </c>
      <c r="AR108" s="1">
        <v>0</v>
      </c>
      <c r="AS108" s="1">
        <v>1.33</v>
      </c>
      <c r="AT108" s="1">
        <v>0.67</v>
      </c>
      <c r="AU108" s="1">
        <v>1.67</v>
      </c>
      <c r="AV108" s="1">
        <v>0</v>
      </c>
      <c r="AW108" s="1">
        <v>0</v>
      </c>
      <c r="AX108" s="1">
        <v>4</v>
      </c>
      <c r="AY108" s="1">
        <v>1.33</v>
      </c>
      <c r="AZ108" s="1">
        <v>0.33</v>
      </c>
      <c r="BA108" s="1">
        <v>2</v>
      </c>
      <c r="BB108" s="1">
        <v>3.67</v>
      </c>
      <c r="BC108" s="1">
        <v>14</v>
      </c>
      <c r="BD108" s="1">
        <v>7.33</v>
      </c>
      <c r="BE108" s="1">
        <v>5.67</v>
      </c>
      <c r="BF108" s="1">
        <v>1</v>
      </c>
      <c r="BG108" s="1">
        <v>3</v>
      </c>
      <c r="BH108" s="1">
        <v>1</v>
      </c>
      <c r="BI108" s="1">
        <v>1.22</v>
      </c>
      <c r="BJ108" s="1">
        <v>44</v>
      </c>
      <c r="BK108" s="1">
        <v>38</v>
      </c>
      <c r="BL108" s="1">
        <v>86</v>
      </c>
      <c r="BM108" s="1">
        <v>23.33</v>
      </c>
      <c r="BN108" s="1">
        <v>18.670000000000002</v>
      </c>
      <c r="BO108" s="1">
        <v>80</v>
      </c>
      <c r="BP108" s="1">
        <v>9</v>
      </c>
      <c r="BQ108" s="1">
        <v>6</v>
      </c>
      <c r="BR108" s="1">
        <v>67</v>
      </c>
      <c r="BS108" s="1">
        <v>0</v>
      </c>
      <c r="BT108" s="1">
        <v>0</v>
      </c>
      <c r="BU108" s="1">
        <v>2</v>
      </c>
      <c r="BV108" s="1">
        <v>1</v>
      </c>
      <c r="BW108" s="1">
        <v>0</v>
      </c>
      <c r="BX108" s="1">
        <v>0.67</v>
      </c>
      <c r="BY108" s="1">
        <v>54.67</v>
      </c>
      <c r="BZ108" s="1">
        <v>0.33</v>
      </c>
      <c r="CA108" s="1">
        <v>4</v>
      </c>
      <c r="CB108" s="1">
        <v>1.33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1.4101240700000006</v>
      </c>
      <c r="CL108" s="1">
        <v>1</v>
      </c>
    </row>
    <row r="109" spans="1:90" x14ac:dyDescent="0.25">
      <c r="A109" s="1" t="s">
        <v>61</v>
      </c>
      <c r="B109" s="1">
        <v>5.0999999999999996</v>
      </c>
      <c r="C109" s="1">
        <v>10</v>
      </c>
      <c r="D109" s="1">
        <v>6.6</v>
      </c>
      <c r="E109" s="1">
        <v>0.02</v>
      </c>
      <c r="F109" s="1">
        <v>0</v>
      </c>
      <c r="G109" s="1">
        <v>0</v>
      </c>
      <c r="H109" s="1">
        <v>0</v>
      </c>
      <c r="I109" s="1">
        <v>0.4</v>
      </c>
      <c r="J109" s="1">
        <v>0.1</v>
      </c>
      <c r="K109" s="1">
        <v>0.3</v>
      </c>
      <c r="L109" s="1">
        <v>0.1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2.2999999999999998</v>
      </c>
      <c r="V109" s="1">
        <v>2</v>
      </c>
      <c r="W109" s="1">
        <v>87</v>
      </c>
      <c r="X109" s="1">
        <v>0.7</v>
      </c>
      <c r="Y109" s="1">
        <v>0.2</v>
      </c>
      <c r="Z109" s="1">
        <v>29</v>
      </c>
      <c r="AA109" s="1">
        <v>0</v>
      </c>
      <c r="AB109" s="1">
        <v>0</v>
      </c>
      <c r="AC109" s="1">
        <v>0.2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5.2</v>
      </c>
      <c r="AL109" s="1">
        <v>3.45</v>
      </c>
      <c r="AM109" s="1">
        <v>1.54</v>
      </c>
      <c r="AN109" s="1">
        <v>0.2</v>
      </c>
      <c r="AO109" s="1">
        <v>1.8</v>
      </c>
      <c r="AP109" s="1">
        <v>3.3</v>
      </c>
      <c r="AQ109" s="1">
        <v>3.3</v>
      </c>
      <c r="AR109" s="1">
        <v>0</v>
      </c>
      <c r="AS109" s="1">
        <v>1</v>
      </c>
      <c r="AT109" s="1">
        <v>0.1</v>
      </c>
      <c r="AU109" s="1">
        <v>0.1</v>
      </c>
      <c r="AV109" s="1">
        <v>0.1</v>
      </c>
      <c r="AW109" s="1">
        <v>100</v>
      </c>
      <c r="AX109" s="1">
        <v>0.2</v>
      </c>
      <c r="AY109" s="1">
        <v>0</v>
      </c>
      <c r="AZ109" s="1">
        <v>0</v>
      </c>
      <c r="BA109" s="1">
        <v>0</v>
      </c>
      <c r="BB109" s="1">
        <v>0</v>
      </c>
      <c r="BC109" s="1">
        <v>12.2</v>
      </c>
      <c r="BD109" s="1">
        <v>7.6</v>
      </c>
      <c r="BE109" s="1">
        <v>4</v>
      </c>
      <c r="BF109" s="1">
        <v>0.4</v>
      </c>
      <c r="BG109" s="1">
        <v>2.2000000000000002</v>
      </c>
      <c r="BH109" s="1">
        <v>1.3</v>
      </c>
      <c r="BI109" s="1">
        <v>1.18</v>
      </c>
      <c r="BJ109" s="1">
        <v>3.8</v>
      </c>
      <c r="BK109" s="1">
        <v>3.2</v>
      </c>
      <c r="BL109" s="1">
        <v>84</v>
      </c>
      <c r="BM109" s="1">
        <v>3.7</v>
      </c>
      <c r="BN109" s="1">
        <v>2.7</v>
      </c>
      <c r="BO109" s="1">
        <v>73</v>
      </c>
      <c r="BP109" s="1">
        <v>2.2999999999999998</v>
      </c>
      <c r="BQ109" s="1">
        <v>2</v>
      </c>
      <c r="BR109" s="1">
        <v>87</v>
      </c>
      <c r="BS109" s="1">
        <v>0</v>
      </c>
      <c r="BT109" s="1">
        <v>0</v>
      </c>
      <c r="BU109" s="1">
        <v>0</v>
      </c>
      <c r="BV109" s="1">
        <v>10</v>
      </c>
      <c r="BW109" s="1">
        <v>0</v>
      </c>
      <c r="BX109" s="1">
        <v>0.2</v>
      </c>
      <c r="BY109" s="1">
        <v>6</v>
      </c>
      <c r="BZ109" s="1">
        <v>0.9</v>
      </c>
      <c r="CA109" s="1">
        <v>0.4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4.0245084800000006</v>
      </c>
      <c r="CL109" s="1">
        <v>0</v>
      </c>
    </row>
  </sheetData>
  <sortState xmlns:xlrd2="http://schemas.microsoft.com/office/spreadsheetml/2017/richdata2" ref="A2:CL109">
    <sortCondition descending="1" ref="CL2:CL109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35B70-6E8C-4711-9FC9-D82C18764C05}">
  <dimension ref="A1:Q2181"/>
  <sheetViews>
    <sheetView zoomScale="70" zoomScaleNormal="70" workbookViewId="0">
      <pane xSplit="1" ySplit="1" topLeftCell="B167" activePane="bottomRight" state="frozen"/>
      <selection pane="topRight" activeCell="B1" sqref="B1"/>
      <selection pane="bottomLeft" activeCell="A2" sqref="A2"/>
      <selection pane="bottomRight" activeCell="O207" sqref="O207"/>
    </sheetView>
  </sheetViews>
  <sheetFormatPr defaultRowHeight="15.75" x14ac:dyDescent="0.25"/>
  <cols>
    <col min="1" max="16384" width="9.140625" style="1"/>
  </cols>
  <sheetData>
    <row r="1" spans="1:17" ht="18" x14ac:dyDescent="0.25">
      <c r="A1" s="1" t="s">
        <v>0</v>
      </c>
      <c r="B1" s="1" t="s">
        <v>1</v>
      </c>
      <c r="C1" s="1" t="s">
        <v>255</v>
      </c>
      <c r="D1" s="1" t="s">
        <v>256</v>
      </c>
      <c r="H1" s="1" t="s">
        <v>0</v>
      </c>
      <c r="I1" s="1" t="s">
        <v>1</v>
      </c>
      <c r="J1" s="1" t="s">
        <v>255</v>
      </c>
      <c r="K1" s="1" t="s">
        <v>256</v>
      </c>
      <c r="L1" s="2" t="s">
        <v>257</v>
      </c>
      <c r="M1" s="2" t="s">
        <v>258</v>
      </c>
      <c r="N1" s="2" t="s">
        <v>259</v>
      </c>
      <c r="O1" s="2" t="s">
        <v>260</v>
      </c>
      <c r="P1" s="2"/>
      <c r="Q1" s="2"/>
    </row>
    <row r="2" spans="1:17" x14ac:dyDescent="0.25">
      <c r="A2" s="1" t="s">
        <v>74</v>
      </c>
      <c r="B2" s="1">
        <v>6.7</v>
      </c>
      <c r="C2" s="1">
        <v>4.3079107100000016</v>
      </c>
      <c r="D2" s="1">
        <v>18</v>
      </c>
      <c r="H2" s="1" t="s">
        <v>117</v>
      </c>
      <c r="I2" s="1">
        <v>4.7</v>
      </c>
      <c r="J2" s="1">
        <v>1</v>
      </c>
      <c r="K2" s="1">
        <v>5</v>
      </c>
      <c r="L2" s="1">
        <v>1</v>
      </c>
      <c r="M2" s="1">
        <f>IF(AND((K2&lt;J2),(K2&gt;2),(J2&lt;10)),1,0)</f>
        <v>0</v>
      </c>
      <c r="N2" s="1">
        <f>IF(K2&lt;=2,1,0)</f>
        <v>0</v>
      </c>
      <c r="O2" s="1">
        <f>IF(K2&gt;=10,1,0)</f>
        <v>0</v>
      </c>
      <c r="P2" s="1">
        <f>SUM(L2:O2)</f>
        <v>1</v>
      </c>
      <c r="Q2" s="1" t="b">
        <f>EXACT(J2,K2)</f>
        <v>0</v>
      </c>
    </row>
    <row r="3" spans="1:17" x14ac:dyDescent="0.25">
      <c r="A3" s="1" t="s">
        <v>166</v>
      </c>
      <c r="B3" s="1">
        <v>6.1</v>
      </c>
      <c r="C3" s="1">
        <v>5.7556352999999998</v>
      </c>
      <c r="D3" s="1">
        <v>15</v>
      </c>
      <c r="H3" s="1" t="s">
        <v>232</v>
      </c>
      <c r="I3" s="1">
        <v>5.7</v>
      </c>
      <c r="J3" s="1">
        <v>0</v>
      </c>
      <c r="K3" s="1">
        <v>5</v>
      </c>
      <c r="L3" s="1">
        <v>1</v>
      </c>
      <c r="M3" s="1">
        <f>IF(AND((K3&lt;J3),(K3&gt;2),(J3&lt;10)),1,0)</f>
        <v>0</v>
      </c>
      <c r="N3" s="1">
        <f>IF(K3&lt;=2,1,0)</f>
        <v>0</v>
      </c>
      <c r="O3" s="1">
        <f>IF(K3&gt;=10,1,0)</f>
        <v>0</v>
      </c>
      <c r="P3" s="1">
        <f>SUM(L3:O3)</f>
        <v>1</v>
      </c>
      <c r="Q3" s="1" t="b">
        <f>EXACT(J3,K3)</f>
        <v>0</v>
      </c>
    </row>
    <row r="4" spans="1:17" x14ac:dyDescent="0.25">
      <c r="A4" s="1" t="s">
        <v>81</v>
      </c>
      <c r="B4" s="1">
        <v>10.6</v>
      </c>
      <c r="C4" s="1">
        <v>3.473080040000005</v>
      </c>
      <c r="D4" s="1">
        <v>10</v>
      </c>
      <c r="H4" s="1" t="s">
        <v>124</v>
      </c>
      <c r="I4" s="1">
        <v>4.9000000000000004</v>
      </c>
      <c r="J4" s="1">
        <v>2</v>
      </c>
      <c r="K4" s="1">
        <v>2</v>
      </c>
      <c r="L4" s="1">
        <f>IF(AND((10&gt;K4),(K4&gt;=J4),(J4&gt;=2)),1,0)</f>
        <v>1</v>
      </c>
      <c r="M4" s="1">
        <f>IF(AND((K4&lt;J4),(K4&gt;2),(J4&lt;10)),1,0)</f>
        <v>0</v>
      </c>
      <c r="N4" s="1">
        <v>0</v>
      </c>
      <c r="O4" s="1">
        <f>IF(K4&gt;=10,1,0)</f>
        <v>0</v>
      </c>
      <c r="P4" s="1">
        <f>SUM(L4:O4)</f>
        <v>1</v>
      </c>
      <c r="Q4" s="1" t="b">
        <f>EXACT(J4,K4)</f>
        <v>1</v>
      </c>
    </row>
    <row r="5" spans="1:17" x14ac:dyDescent="0.25">
      <c r="A5" s="1" t="s">
        <v>91</v>
      </c>
      <c r="B5" s="1">
        <v>12.7</v>
      </c>
      <c r="C5" s="1">
        <v>6.4752059799999957</v>
      </c>
      <c r="D5" s="1">
        <v>10</v>
      </c>
      <c r="H5" s="1" t="s">
        <v>163</v>
      </c>
      <c r="I5" s="1">
        <v>4.3</v>
      </c>
      <c r="J5" s="1">
        <v>2</v>
      </c>
      <c r="K5" s="1">
        <v>2</v>
      </c>
      <c r="L5" s="1">
        <f>IF(AND((10&gt;K5),(K5&gt;=J5),(J5&gt;=2)),1,0)</f>
        <v>1</v>
      </c>
      <c r="M5" s="1">
        <f>IF(AND((K5&lt;J5),(K5&gt;2),(J5&lt;10)),1,0)</f>
        <v>0</v>
      </c>
      <c r="N5" s="1">
        <v>0</v>
      </c>
      <c r="O5" s="1">
        <f>IF(K5&gt;=10,1,0)</f>
        <v>0</v>
      </c>
      <c r="P5" s="1">
        <f>SUM(L5:O5)</f>
        <v>1</v>
      </c>
      <c r="Q5" s="1" t="b">
        <f>EXACT(J5,K5)</f>
        <v>1</v>
      </c>
    </row>
    <row r="6" spans="1:17" x14ac:dyDescent="0.25">
      <c r="A6" s="1" t="s">
        <v>191</v>
      </c>
      <c r="B6" s="1">
        <v>6.2</v>
      </c>
      <c r="C6" s="1">
        <v>1.7192002299999991</v>
      </c>
      <c r="D6" s="1">
        <v>10</v>
      </c>
      <c r="H6" s="1" t="s">
        <v>111</v>
      </c>
      <c r="I6" s="1">
        <v>5</v>
      </c>
      <c r="J6" s="1">
        <v>1</v>
      </c>
      <c r="K6" s="1">
        <v>1</v>
      </c>
      <c r="L6" s="1">
        <v>1</v>
      </c>
      <c r="M6" s="1">
        <f>IF(AND((K6&lt;J6),(K6&gt;2),(J6&lt;10)),1,0)</f>
        <v>0</v>
      </c>
      <c r="N6" s="1">
        <v>0</v>
      </c>
      <c r="O6" s="1">
        <f>IF(K6&gt;=10,1,0)</f>
        <v>0</v>
      </c>
      <c r="P6" s="1">
        <f>SUM(L6:O6)</f>
        <v>1</v>
      </c>
      <c r="Q6" s="1" t="b">
        <f>EXACT(J6,K6)</f>
        <v>1</v>
      </c>
    </row>
    <row r="7" spans="1:17" x14ac:dyDescent="0.25">
      <c r="A7" s="1" t="s">
        <v>156</v>
      </c>
      <c r="B7" s="1">
        <v>7.2</v>
      </c>
      <c r="C7" s="1">
        <v>4.7216793600000013</v>
      </c>
      <c r="D7" s="1">
        <v>9</v>
      </c>
      <c r="H7" s="1" t="s">
        <v>64</v>
      </c>
      <c r="I7" s="1">
        <v>4.4000000000000004</v>
      </c>
      <c r="J7" s="1">
        <v>1</v>
      </c>
      <c r="K7" s="1">
        <v>1</v>
      </c>
      <c r="L7" s="1">
        <v>1</v>
      </c>
      <c r="M7" s="1">
        <f>IF(AND((K7&lt;J7),(K7&gt;2),(J7&lt;10)),1,0)</f>
        <v>0</v>
      </c>
      <c r="N7" s="1">
        <v>0</v>
      </c>
      <c r="O7" s="1">
        <f>IF(K7&gt;=10,1,0)</f>
        <v>0</v>
      </c>
      <c r="P7" s="1">
        <f>SUM(L7:O7)</f>
        <v>1</v>
      </c>
      <c r="Q7" s="1" t="b">
        <f>EXACT(J7,K7)</f>
        <v>1</v>
      </c>
    </row>
    <row r="8" spans="1:17" x14ac:dyDescent="0.25">
      <c r="A8" s="1" t="s">
        <v>67</v>
      </c>
      <c r="B8" s="1">
        <v>6.3</v>
      </c>
      <c r="C8" s="1">
        <v>4.2929973000000006</v>
      </c>
      <c r="D8" s="1">
        <v>8</v>
      </c>
      <c r="H8" s="1" t="s">
        <v>173</v>
      </c>
      <c r="I8" s="1">
        <v>4.3</v>
      </c>
      <c r="J8" s="1">
        <v>1</v>
      </c>
      <c r="K8" s="1">
        <v>1</v>
      </c>
      <c r="L8" s="1">
        <v>1</v>
      </c>
      <c r="M8" s="1">
        <f>IF(AND((K8&lt;J8),(K8&gt;2),(J8&lt;10)),1,0)</f>
        <v>0</v>
      </c>
      <c r="N8" s="1">
        <v>0</v>
      </c>
      <c r="O8" s="1">
        <f>IF(K8&gt;=10,1,0)</f>
        <v>0</v>
      </c>
      <c r="P8" s="1">
        <f>SUM(L8:O8)</f>
        <v>1</v>
      </c>
      <c r="Q8" s="1" t="b">
        <f>EXACT(J8,K8)</f>
        <v>1</v>
      </c>
    </row>
    <row r="9" spans="1:17" x14ac:dyDescent="0.25">
      <c r="A9" s="1" t="s">
        <v>159</v>
      </c>
      <c r="B9" s="1">
        <v>7.2</v>
      </c>
      <c r="C9" s="1">
        <v>4.6174127099999991</v>
      </c>
      <c r="D9" s="1">
        <v>8</v>
      </c>
      <c r="H9" s="1" t="s">
        <v>190</v>
      </c>
      <c r="I9" s="1">
        <v>5.3</v>
      </c>
      <c r="J9" s="1">
        <v>1</v>
      </c>
      <c r="K9" s="1">
        <v>1</v>
      </c>
      <c r="L9" s="1">
        <v>1</v>
      </c>
      <c r="M9" s="1">
        <f>IF(AND((K9&lt;J9),(K9&gt;2),(J9&lt;10)),1,0)</f>
        <v>0</v>
      </c>
      <c r="N9" s="1">
        <v>0</v>
      </c>
      <c r="O9" s="1">
        <f>IF(K9&gt;=10,1,0)</f>
        <v>0</v>
      </c>
      <c r="P9" s="1">
        <f>SUM(L9:O9)</f>
        <v>1</v>
      </c>
      <c r="Q9" s="1" t="b">
        <f>EXACT(J9,K9)</f>
        <v>1</v>
      </c>
    </row>
    <row r="10" spans="1:17" x14ac:dyDescent="0.25">
      <c r="A10" s="1" t="s">
        <v>161</v>
      </c>
      <c r="B10" s="1">
        <v>5.5</v>
      </c>
      <c r="C10" s="1">
        <v>3.8250127100000011</v>
      </c>
      <c r="D10" s="1">
        <v>8</v>
      </c>
      <c r="H10" s="1" t="s">
        <v>66</v>
      </c>
      <c r="I10" s="1">
        <v>5.3</v>
      </c>
      <c r="J10" s="1">
        <v>2</v>
      </c>
      <c r="K10" s="1">
        <v>2</v>
      </c>
      <c r="L10" s="1">
        <f>IF(AND((10&gt;K10),(K10&gt;=J10),(J10&gt;=2)),1,0)</f>
        <v>1</v>
      </c>
      <c r="M10" s="1">
        <f>IF(AND((K10&lt;J10),(K10&gt;2),(J10&lt;10)),1,0)</f>
        <v>0</v>
      </c>
      <c r="N10" s="1">
        <v>0</v>
      </c>
      <c r="O10" s="1">
        <f>IF(K10&gt;=10,1,0)</f>
        <v>0</v>
      </c>
      <c r="P10" s="1">
        <f>SUM(L10:O10)</f>
        <v>1</v>
      </c>
      <c r="Q10" s="1" t="b">
        <f>EXACT(J10,K10)</f>
        <v>1</v>
      </c>
    </row>
    <row r="11" spans="1:17" x14ac:dyDescent="0.25">
      <c r="A11" s="1" t="s">
        <v>203</v>
      </c>
      <c r="B11" s="1">
        <v>4.3</v>
      </c>
      <c r="C11" s="1">
        <v>3.3081227899999996</v>
      </c>
      <c r="D11" s="1">
        <v>8</v>
      </c>
      <c r="H11" s="1" t="s">
        <v>83</v>
      </c>
      <c r="I11" s="1">
        <v>4.4000000000000004</v>
      </c>
      <c r="J11" s="1">
        <v>2</v>
      </c>
      <c r="K11" s="1">
        <v>2</v>
      </c>
      <c r="L11" s="1">
        <f>IF(AND((10&gt;K11),(K11&gt;=J11),(J11&gt;=2)),1,0)</f>
        <v>1</v>
      </c>
      <c r="M11" s="1">
        <f>IF(AND((K11&lt;J11),(K11&gt;2),(J11&lt;10)),1,0)</f>
        <v>0</v>
      </c>
      <c r="N11" s="1">
        <v>0</v>
      </c>
      <c r="O11" s="1">
        <f>IF(K11&gt;=10,1,0)</f>
        <v>0</v>
      </c>
      <c r="P11" s="1">
        <f>SUM(L11:O11)</f>
        <v>1</v>
      </c>
      <c r="Q11" s="1" t="b">
        <f>EXACT(J11,K11)</f>
        <v>1</v>
      </c>
    </row>
    <row r="12" spans="1:17" x14ac:dyDescent="0.25">
      <c r="A12" s="1" t="s">
        <v>96</v>
      </c>
      <c r="B12" s="1">
        <v>5.5</v>
      </c>
      <c r="C12" s="1">
        <v>3.9120523100000018</v>
      </c>
      <c r="D12" s="1">
        <v>7</v>
      </c>
      <c r="H12" s="1" t="s">
        <v>205</v>
      </c>
      <c r="I12" s="1">
        <v>4.4000000000000004</v>
      </c>
      <c r="J12" s="1">
        <v>2</v>
      </c>
      <c r="K12" s="1">
        <v>2</v>
      </c>
      <c r="L12" s="1">
        <f>IF(AND((10&gt;K12),(K12&gt;=J12),(J12&gt;=2)),1,0)</f>
        <v>1</v>
      </c>
      <c r="M12" s="1">
        <f>IF(AND((K12&lt;J12),(K12&gt;2),(J12&lt;10)),1,0)</f>
        <v>0</v>
      </c>
      <c r="N12" s="1">
        <v>0</v>
      </c>
      <c r="O12" s="1">
        <f>IF(K12&gt;=10,1,0)</f>
        <v>0</v>
      </c>
      <c r="P12" s="1">
        <f>SUM(L12:O12)</f>
        <v>1</v>
      </c>
      <c r="Q12" s="1" t="b">
        <f>EXACT(J12,K12)</f>
        <v>1</v>
      </c>
    </row>
    <row r="13" spans="1:17" x14ac:dyDescent="0.25">
      <c r="A13" s="1" t="s">
        <v>154</v>
      </c>
      <c r="B13" s="1">
        <v>7.8</v>
      </c>
      <c r="C13" s="1">
        <v>5.3990119099999996</v>
      </c>
      <c r="D13" s="1">
        <v>7</v>
      </c>
      <c r="H13" s="1" t="s">
        <v>139</v>
      </c>
      <c r="I13" s="1">
        <v>4.8</v>
      </c>
      <c r="J13" s="1">
        <v>2</v>
      </c>
      <c r="K13" s="1">
        <v>2</v>
      </c>
      <c r="L13" s="1">
        <f>IF(AND((10&gt;K13),(K13&gt;=J13),(J13&gt;=2)),1,0)</f>
        <v>1</v>
      </c>
      <c r="M13" s="1">
        <f>IF(AND((K13&lt;J13),(K13&gt;2),(J13&lt;10)),1,0)</f>
        <v>0</v>
      </c>
      <c r="N13" s="1">
        <v>0</v>
      </c>
      <c r="O13" s="1">
        <f>IF(K13&gt;=10,1,0)</f>
        <v>0</v>
      </c>
      <c r="P13" s="1">
        <f>SUM(L13:O13)</f>
        <v>1</v>
      </c>
      <c r="Q13" s="1" t="b">
        <f>EXACT(J13,K13)</f>
        <v>1</v>
      </c>
    </row>
    <row r="14" spans="1:17" x14ac:dyDescent="0.25">
      <c r="A14" s="1" t="s">
        <v>169</v>
      </c>
      <c r="B14" s="1">
        <v>6</v>
      </c>
      <c r="C14" s="1">
        <v>3.258297169999997</v>
      </c>
      <c r="D14" s="1">
        <v>7</v>
      </c>
      <c r="H14" s="1" t="s">
        <v>79</v>
      </c>
      <c r="I14" s="1">
        <v>4.8</v>
      </c>
      <c r="J14" s="1">
        <v>2</v>
      </c>
      <c r="K14" s="1">
        <v>2</v>
      </c>
      <c r="L14" s="1">
        <f>IF(AND((10&gt;K14),(K14&gt;=J14),(J14&gt;=2)),1,0)</f>
        <v>1</v>
      </c>
      <c r="M14" s="1">
        <f>IF(AND((K14&lt;J14),(K14&gt;2),(J14&lt;10)),1,0)</f>
        <v>0</v>
      </c>
      <c r="N14" s="1">
        <v>0</v>
      </c>
      <c r="O14" s="1">
        <f>IF(K14&gt;=10,1,0)</f>
        <v>0</v>
      </c>
      <c r="P14" s="1">
        <f>SUM(L14:O14)</f>
        <v>1</v>
      </c>
      <c r="Q14" s="1" t="b">
        <f>EXACT(J14,K14)</f>
        <v>1</v>
      </c>
    </row>
    <row r="15" spans="1:17" x14ac:dyDescent="0.25">
      <c r="A15" s="1" t="s">
        <v>126</v>
      </c>
      <c r="B15" s="1">
        <v>4.3</v>
      </c>
      <c r="C15" s="1">
        <v>3.2739611900000005</v>
      </c>
      <c r="D15" s="1">
        <v>6</v>
      </c>
      <c r="H15" s="1" t="s">
        <v>205</v>
      </c>
      <c r="I15" s="1">
        <v>4.4000000000000004</v>
      </c>
      <c r="J15" s="1">
        <v>2</v>
      </c>
      <c r="K15" s="1">
        <v>2</v>
      </c>
      <c r="L15" s="1">
        <f>IF(AND((10&gt;K15),(K15&gt;=J15),(J15&gt;=2)),1,0)</f>
        <v>1</v>
      </c>
      <c r="M15" s="1">
        <f>IF(AND((K15&lt;J15),(K15&gt;2),(J15&lt;10)),1,0)</f>
        <v>0</v>
      </c>
      <c r="N15" s="1">
        <v>0</v>
      </c>
      <c r="O15" s="1">
        <f>IF(K15&gt;=10,1,0)</f>
        <v>0</v>
      </c>
      <c r="P15" s="1">
        <f>SUM(L15:O15)</f>
        <v>1</v>
      </c>
      <c r="Q15" s="1" t="b">
        <f>EXACT(J15,K15)</f>
        <v>1</v>
      </c>
    </row>
    <row r="16" spans="1:17" x14ac:dyDescent="0.25">
      <c r="A16" s="1" t="s">
        <v>160</v>
      </c>
      <c r="B16" s="1">
        <v>7.6</v>
      </c>
      <c r="C16" s="1">
        <v>5.8293337500000018</v>
      </c>
      <c r="D16" s="1">
        <v>6</v>
      </c>
      <c r="H16" s="1" t="s">
        <v>194</v>
      </c>
      <c r="I16" s="1">
        <v>4.4000000000000004</v>
      </c>
      <c r="J16" s="1">
        <v>2</v>
      </c>
      <c r="K16" s="1">
        <v>2</v>
      </c>
      <c r="L16" s="1">
        <f>IF(AND((10&gt;K16),(K16&gt;=J16),(J16&gt;=2)),1,0)</f>
        <v>1</v>
      </c>
      <c r="M16" s="1">
        <f>IF(AND((K16&lt;J16),(K16&gt;2),(J16&lt;10)),1,0)</f>
        <v>0</v>
      </c>
      <c r="N16" s="1">
        <v>0</v>
      </c>
      <c r="O16" s="1">
        <f>IF(K16&gt;=10,1,0)</f>
        <v>0</v>
      </c>
      <c r="P16" s="1">
        <f>SUM(L16:O16)</f>
        <v>1</v>
      </c>
      <c r="Q16" s="1" t="b">
        <f>EXACT(J16,K16)</f>
        <v>1</v>
      </c>
    </row>
    <row r="17" spans="1:17" x14ac:dyDescent="0.25">
      <c r="A17" s="1" t="s">
        <v>197</v>
      </c>
      <c r="B17" s="1">
        <v>5.9</v>
      </c>
      <c r="C17" s="1">
        <v>4.1969210500000012</v>
      </c>
      <c r="D17" s="1">
        <v>6</v>
      </c>
      <c r="H17" s="1" t="s">
        <v>173</v>
      </c>
      <c r="I17" s="1">
        <v>4.3</v>
      </c>
      <c r="J17" s="1">
        <v>1</v>
      </c>
      <c r="K17" s="1">
        <v>1</v>
      </c>
      <c r="L17" s="1">
        <v>1</v>
      </c>
      <c r="M17" s="1">
        <f>IF(AND((K17&lt;J17),(K17&gt;2),(J17&lt;10)),1,0)</f>
        <v>0</v>
      </c>
      <c r="N17" s="1">
        <v>0</v>
      </c>
      <c r="O17" s="1">
        <f>IF(K17&gt;=10,1,0)</f>
        <v>0</v>
      </c>
      <c r="P17" s="1">
        <f>SUM(L17:O17)</f>
        <v>1</v>
      </c>
      <c r="Q17" s="1" t="b">
        <f>EXACT(J17,K17)</f>
        <v>1</v>
      </c>
    </row>
    <row r="18" spans="1:17" x14ac:dyDescent="0.25">
      <c r="A18" s="1" t="s">
        <v>117</v>
      </c>
      <c r="B18" s="1">
        <v>4.7</v>
      </c>
      <c r="C18" s="1">
        <v>1.2654223100000017</v>
      </c>
      <c r="D18" s="1">
        <v>5</v>
      </c>
      <c r="H18" s="1" t="s">
        <v>205</v>
      </c>
      <c r="I18" s="1">
        <v>4.4000000000000004</v>
      </c>
      <c r="J18" s="1">
        <v>2</v>
      </c>
      <c r="K18" s="1">
        <v>2</v>
      </c>
      <c r="L18" s="1">
        <f>IF(AND((10&gt;K18),(K18&gt;=J18),(J18&gt;=2)),1,0)</f>
        <v>1</v>
      </c>
      <c r="M18" s="1">
        <f>IF(AND((K18&lt;J18),(K18&gt;2),(J18&lt;10)),1,0)</f>
        <v>0</v>
      </c>
      <c r="N18" s="1">
        <v>0</v>
      </c>
      <c r="O18" s="1">
        <f>IF(K18&gt;=10,1,0)</f>
        <v>0</v>
      </c>
      <c r="P18" s="1">
        <f>SUM(L18:O18)</f>
        <v>1</v>
      </c>
      <c r="Q18" s="1" t="b">
        <f>EXACT(J18,K18)</f>
        <v>1</v>
      </c>
    </row>
    <row r="19" spans="1:17" x14ac:dyDescent="0.25">
      <c r="A19" s="1" t="s">
        <v>131</v>
      </c>
      <c r="B19" s="1">
        <v>11.7</v>
      </c>
      <c r="C19" s="1">
        <v>7.4296971399999974</v>
      </c>
      <c r="D19" s="1">
        <v>5</v>
      </c>
      <c r="H19" s="1" t="s">
        <v>111</v>
      </c>
      <c r="I19" s="1">
        <v>5</v>
      </c>
      <c r="J19" s="1">
        <v>2</v>
      </c>
      <c r="K19" s="1">
        <v>2</v>
      </c>
      <c r="L19" s="1">
        <f>IF(AND((10&gt;K19),(K19&gt;=J19),(J19&gt;=2)),1,0)</f>
        <v>1</v>
      </c>
      <c r="M19" s="1">
        <f>IF(AND((K19&lt;J19),(K19&gt;2),(J19&lt;10)),1,0)</f>
        <v>0</v>
      </c>
      <c r="N19" s="1">
        <v>0</v>
      </c>
      <c r="O19" s="1">
        <f>IF(K19&gt;=10,1,0)</f>
        <v>0</v>
      </c>
      <c r="P19" s="1">
        <f>SUM(L19:O19)</f>
        <v>1</v>
      </c>
      <c r="Q19" s="1" t="b">
        <f>EXACT(J19,K19)</f>
        <v>1</v>
      </c>
    </row>
    <row r="20" spans="1:17" x14ac:dyDescent="0.25">
      <c r="A20" s="1" t="s">
        <v>85</v>
      </c>
      <c r="B20" s="1">
        <v>4.4000000000000004</v>
      </c>
      <c r="C20" s="1">
        <v>3.39750876</v>
      </c>
      <c r="D20" s="1">
        <v>4</v>
      </c>
      <c r="H20" s="1" t="s">
        <v>232</v>
      </c>
      <c r="I20" s="1">
        <v>5.7</v>
      </c>
      <c r="J20" s="1">
        <v>2</v>
      </c>
      <c r="K20" s="1">
        <v>2</v>
      </c>
      <c r="L20" s="1">
        <f>IF(AND((10&gt;K20),(K20&gt;=J20),(J20&gt;=2)),1,0)</f>
        <v>1</v>
      </c>
      <c r="M20" s="1">
        <f>IF(AND((K20&lt;J20),(K20&gt;2),(J20&lt;10)),1,0)</f>
        <v>0</v>
      </c>
      <c r="N20" s="1">
        <v>0</v>
      </c>
      <c r="O20" s="1">
        <f>IF(K20&gt;=10,1,0)</f>
        <v>0</v>
      </c>
      <c r="P20" s="1">
        <f>SUM(L20:O20)</f>
        <v>1</v>
      </c>
      <c r="Q20" s="1" t="b">
        <f>EXACT(J20,K20)</f>
        <v>1</v>
      </c>
    </row>
    <row r="21" spans="1:17" x14ac:dyDescent="0.25">
      <c r="A21" s="1" t="s">
        <v>132</v>
      </c>
      <c r="B21" s="1">
        <v>8.6</v>
      </c>
      <c r="C21" s="1">
        <v>5.4357157899999988</v>
      </c>
      <c r="D21" s="1">
        <v>4</v>
      </c>
      <c r="H21" s="1" t="s">
        <v>202</v>
      </c>
      <c r="I21" s="1">
        <v>5.0999999999999996</v>
      </c>
      <c r="J21" s="1">
        <v>2</v>
      </c>
      <c r="K21" s="1">
        <v>2</v>
      </c>
      <c r="L21" s="1">
        <f>IF(AND((10&gt;K21),(K21&gt;=J21),(J21&gt;=2)),1,0)</f>
        <v>1</v>
      </c>
      <c r="M21" s="1">
        <f>IF(AND((K21&lt;J21),(K21&gt;2),(J21&lt;10)),1,0)</f>
        <v>0</v>
      </c>
      <c r="N21" s="1">
        <v>0</v>
      </c>
      <c r="O21" s="1">
        <f>IF(K21&gt;=10,1,0)</f>
        <v>0</v>
      </c>
      <c r="P21" s="1">
        <f>SUM(L21:O21)</f>
        <v>1</v>
      </c>
      <c r="Q21" s="1" t="b">
        <f>EXACT(J21,K21)</f>
        <v>1</v>
      </c>
    </row>
    <row r="22" spans="1:17" x14ac:dyDescent="0.25">
      <c r="A22" s="1" t="s">
        <v>139</v>
      </c>
      <c r="B22" s="1">
        <v>4.8</v>
      </c>
      <c r="C22" s="1">
        <v>3.4127165199999987</v>
      </c>
      <c r="D22" s="1">
        <v>4</v>
      </c>
      <c r="H22" s="1" t="s">
        <v>205</v>
      </c>
      <c r="I22" s="1">
        <v>4.4000000000000004</v>
      </c>
      <c r="J22" s="1">
        <v>2</v>
      </c>
      <c r="K22" s="1">
        <v>2</v>
      </c>
      <c r="L22" s="1">
        <f>IF(AND((10&gt;K22),(K22&gt;=J22),(J22&gt;=2)),1,0)</f>
        <v>1</v>
      </c>
      <c r="M22" s="1">
        <f>IF(AND((K22&lt;J22),(K22&gt;2),(J22&lt;10)),1,0)</f>
        <v>0</v>
      </c>
      <c r="N22" s="1">
        <v>0</v>
      </c>
      <c r="O22" s="1">
        <f>IF(K22&gt;=10,1,0)</f>
        <v>0</v>
      </c>
      <c r="P22" s="1">
        <f>SUM(L22:O22)</f>
        <v>1</v>
      </c>
      <c r="Q22" s="1" t="b">
        <f>EXACT(J22,K22)</f>
        <v>1</v>
      </c>
    </row>
    <row r="23" spans="1:17" x14ac:dyDescent="0.25">
      <c r="A23" s="1" t="s">
        <v>168</v>
      </c>
      <c r="B23" s="1">
        <v>5.3</v>
      </c>
      <c r="C23" s="1">
        <v>4.3415986000000011</v>
      </c>
      <c r="D23" s="1">
        <v>4</v>
      </c>
      <c r="H23" s="1" t="s">
        <v>232</v>
      </c>
      <c r="I23" s="1">
        <v>5.7</v>
      </c>
      <c r="J23" s="1">
        <v>2</v>
      </c>
      <c r="K23" s="1">
        <v>2</v>
      </c>
      <c r="L23" s="1">
        <f>IF(AND((10&gt;K23),(K23&gt;=J23),(J23&gt;=2)),1,0)</f>
        <v>1</v>
      </c>
      <c r="M23" s="1">
        <f>IF(AND((K23&lt;J23),(K23&gt;2),(J23&lt;10)),1,0)</f>
        <v>0</v>
      </c>
      <c r="N23" s="1">
        <v>0</v>
      </c>
      <c r="O23" s="1">
        <f>IF(K23&gt;=10,1,0)</f>
        <v>0</v>
      </c>
      <c r="P23" s="1">
        <f>SUM(L23:O23)</f>
        <v>1</v>
      </c>
      <c r="Q23" s="1" t="b">
        <f>EXACT(J23,K23)</f>
        <v>1</v>
      </c>
    </row>
    <row r="24" spans="1:17" x14ac:dyDescent="0.25">
      <c r="A24" s="1" t="s">
        <v>196</v>
      </c>
      <c r="B24" s="1">
        <v>7.5</v>
      </c>
      <c r="C24" s="1">
        <v>4.2366556199999978</v>
      </c>
      <c r="D24" s="1">
        <v>4</v>
      </c>
      <c r="H24" s="1" t="s">
        <v>202</v>
      </c>
      <c r="I24" s="1">
        <v>5.0999999999999996</v>
      </c>
      <c r="J24" s="1">
        <v>2</v>
      </c>
      <c r="K24" s="1">
        <v>2</v>
      </c>
      <c r="L24" s="1">
        <f>IF(AND((10&gt;K24),(K24&gt;=J24),(J24&gt;=2)),1,0)</f>
        <v>1</v>
      </c>
      <c r="M24" s="1">
        <f>IF(AND((K24&lt;J24),(K24&gt;2),(J24&lt;10)),1,0)</f>
        <v>0</v>
      </c>
      <c r="N24" s="1">
        <v>0</v>
      </c>
      <c r="O24" s="1">
        <f>IF(K24&gt;=10,1,0)</f>
        <v>0</v>
      </c>
      <c r="P24" s="1">
        <f>SUM(L24:O24)</f>
        <v>1</v>
      </c>
      <c r="Q24" s="1" t="b">
        <f>EXACT(J24,K24)</f>
        <v>1</v>
      </c>
    </row>
    <row r="25" spans="1:17" x14ac:dyDescent="0.25">
      <c r="A25" s="1" t="s">
        <v>70</v>
      </c>
      <c r="B25" s="1">
        <v>5.6</v>
      </c>
      <c r="C25" s="1">
        <v>3.9411172600000026</v>
      </c>
      <c r="D25" s="1">
        <v>3</v>
      </c>
      <c r="H25" s="1" t="s">
        <v>83</v>
      </c>
      <c r="I25" s="1">
        <v>4.4000000000000004</v>
      </c>
      <c r="J25" s="1">
        <v>2</v>
      </c>
      <c r="K25" s="1">
        <v>2</v>
      </c>
      <c r="L25" s="1">
        <f>IF(AND((10&gt;K25),(K25&gt;=J25),(J25&gt;=2)),1,0)</f>
        <v>1</v>
      </c>
      <c r="M25" s="1">
        <f>IF(AND((K25&lt;J25),(K25&gt;2),(J25&lt;10)),1,0)</f>
        <v>0</v>
      </c>
      <c r="N25" s="1">
        <v>0</v>
      </c>
      <c r="O25" s="1">
        <f>IF(K25&gt;=10,1,0)</f>
        <v>0</v>
      </c>
      <c r="P25" s="1">
        <f>SUM(L25:O25)</f>
        <v>1</v>
      </c>
      <c r="Q25" s="1" t="b">
        <f>EXACT(J25,K25)</f>
        <v>1</v>
      </c>
    </row>
    <row r="26" spans="1:17" x14ac:dyDescent="0.25">
      <c r="A26" s="1" t="s">
        <v>73</v>
      </c>
      <c r="B26" s="1">
        <v>5.2</v>
      </c>
      <c r="C26" s="1">
        <v>2.818021690000001</v>
      </c>
      <c r="D26" s="1">
        <v>3</v>
      </c>
      <c r="H26" s="1" t="s">
        <v>205</v>
      </c>
      <c r="I26" s="1">
        <v>4.4000000000000004</v>
      </c>
      <c r="J26" s="1">
        <v>2</v>
      </c>
      <c r="K26" s="1">
        <v>2</v>
      </c>
      <c r="L26" s="1">
        <f>IF(AND((10&gt;K26),(K26&gt;=J26),(J26&gt;=2)),1,0)</f>
        <v>1</v>
      </c>
      <c r="M26" s="1">
        <f>IF(AND((K26&lt;J26),(K26&gt;2),(J26&lt;10)),1,0)</f>
        <v>0</v>
      </c>
      <c r="N26" s="1">
        <v>0</v>
      </c>
      <c r="O26" s="1">
        <f>IF(K26&gt;=10,1,0)</f>
        <v>0</v>
      </c>
      <c r="P26" s="1">
        <f>SUM(L26:O26)</f>
        <v>1</v>
      </c>
      <c r="Q26" s="1" t="b">
        <f>EXACT(J26,K26)</f>
        <v>1</v>
      </c>
    </row>
    <row r="27" spans="1:17" x14ac:dyDescent="0.25">
      <c r="A27" s="1" t="s">
        <v>89</v>
      </c>
      <c r="B27" s="1">
        <v>8.9</v>
      </c>
      <c r="C27" s="1">
        <v>3.2218603000000012</v>
      </c>
      <c r="D27" s="1">
        <v>3</v>
      </c>
      <c r="H27" s="1" t="s">
        <v>111</v>
      </c>
      <c r="I27" s="1">
        <v>5</v>
      </c>
      <c r="J27" s="1">
        <v>2</v>
      </c>
      <c r="K27" s="1">
        <v>2</v>
      </c>
      <c r="L27" s="1">
        <f>IF(AND((10&gt;K27),(K27&gt;=J27),(J27&gt;=2)),1,0)</f>
        <v>1</v>
      </c>
      <c r="M27" s="1">
        <f>IF(AND((K27&lt;J27),(K27&gt;2),(J27&lt;10)),1,0)</f>
        <v>0</v>
      </c>
      <c r="N27" s="1">
        <v>0</v>
      </c>
      <c r="O27" s="1">
        <f>IF(K27&gt;=10,1,0)</f>
        <v>0</v>
      </c>
      <c r="P27" s="1">
        <f>SUM(L27:O27)</f>
        <v>1</v>
      </c>
      <c r="Q27" s="1" t="b">
        <f>EXACT(J27,K27)</f>
        <v>1</v>
      </c>
    </row>
    <row r="28" spans="1:17" x14ac:dyDescent="0.25">
      <c r="A28" s="1" t="s">
        <v>123</v>
      </c>
      <c r="B28" s="1">
        <v>5.7</v>
      </c>
      <c r="C28" s="1">
        <v>3.9146955600000011</v>
      </c>
      <c r="D28" s="1">
        <v>3</v>
      </c>
      <c r="H28" s="1" t="s">
        <v>186</v>
      </c>
      <c r="I28" s="1">
        <v>4.4000000000000004</v>
      </c>
      <c r="J28" s="1">
        <v>2</v>
      </c>
      <c r="K28" s="1">
        <v>2</v>
      </c>
      <c r="L28" s="1">
        <f>IF(AND((10&gt;K28),(K28&gt;=J28),(J28&gt;=2)),1,0)</f>
        <v>1</v>
      </c>
      <c r="M28" s="1">
        <f>IF(AND((K28&lt;J28),(K28&gt;2),(J28&lt;10)),1,0)</f>
        <v>0</v>
      </c>
      <c r="N28" s="1">
        <v>0</v>
      </c>
      <c r="O28" s="1">
        <f>IF(K28&gt;=10,1,0)</f>
        <v>0</v>
      </c>
      <c r="P28" s="1">
        <f>SUM(L28:O28)</f>
        <v>1</v>
      </c>
      <c r="Q28" s="1" t="b">
        <f>EXACT(J28,K28)</f>
        <v>1</v>
      </c>
    </row>
    <row r="29" spans="1:17" x14ac:dyDescent="0.25">
      <c r="A29" s="1" t="s">
        <v>151</v>
      </c>
      <c r="B29" s="1">
        <v>4.9000000000000004</v>
      </c>
      <c r="C29" s="1">
        <v>3.1565001700000019</v>
      </c>
      <c r="D29" s="1">
        <v>3</v>
      </c>
      <c r="H29" s="1" t="s">
        <v>83</v>
      </c>
      <c r="I29" s="1">
        <v>4.4000000000000004</v>
      </c>
      <c r="J29" s="1">
        <v>2</v>
      </c>
      <c r="K29" s="1">
        <v>2</v>
      </c>
      <c r="L29" s="1">
        <f>IF(AND((10&gt;K29),(K29&gt;=J29),(J29&gt;=2)),1,0)</f>
        <v>1</v>
      </c>
      <c r="M29" s="1">
        <f>IF(AND((K29&lt;J29),(K29&gt;2),(J29&lt;10)),1,0)</f>
        <v>0</v>
      </c>
      <c r="N29" s="1">
        <v>0</v>
      </c>
      <c r="O29" s="1">
        <f>IF(K29&gt;=10,1,0)</f>
        <v>0</v>
      </c>
      <c r="P29" s="1">
        <f>SUM(L29:O29)</f>
        <v>1</v>
      </c>
      <c r="Q29" s="1" t="b">
        <f>EXACT(J29,K29)</f>
        <v>1</v>
      </c>
    </row>
    <row r="30" spans="1:17" x14ac:dyDescent="0.25">
      <c r="A30" s="1" t="s">
        <v>157</v>
      </c>
      <c r="B30" s="1">
        <v>5.4</v>
      </c>
      <c r="C30" s="1">
        <v>1.7062213199999998</v>
      </c>
      <c r="D30" s="1">
        <v>3</v>
      </c>
      <c r="H30" s="1" t="s">
        <v>96</v>
      </c>
      <c r="I30" s="1">
        <v>5.5</v>
      </c>
      <c r="J30" s="1">
        <v>2</v>
      </c>
      <c r="K30" s="1">
        <v>2</v>
      </c>
      <c r="L30" s="1">
        <f>IF(AND((10&gt;K30),(K30&gt;=J30),(J30&gt;=2)),1,0)</f>
        <v>1</v>
      </c>
      <c r="M30" s="1">
        <f>IF(AND((K30&lt;J30),(K30&gt;2),(J30&lt;10)),1,0)</f>
        <v>0</v>
      </c>
      <c r="N30" s="1">
        <v>0</v>
      </c>
      <c r="O30" s="1">
        <f>IF(K30&gt;=10,1,0)</f>
        <v>0</v>
      </c>
      <c r="P30" s="1">
        <f>SUM(L30:O30)</f>
        <v>1</v>
      </c>
      <c r="Q30" s="1" t="b">
        <f>EXACT(J30,K30)</f>
        <v>1</v>
      </c>
    </row>
    <row r="31" spans="1:17" x14ac:dyDescent="0.25">
      <c r="A31" s="1" t="s">
        <v>178</v>
      </c>
      <c r="B31" s="1">
        <v>5.4</v>
      </c>
      <c r="C31" s="1">
        <v>3.476260879999999</v>
      </c>
      <c r="D31" s="1">
        <v>3</v>
      </c>
      <c r="H31" s="1" t="s">
        <v>153</v>
      </c>
      <c r="I31" s="1">
        <v>4.5</v>
      </c>
      <c r="J31" s="1">
        <v>2</v>
      </c>
      <c r="K31" s="1">
        <v>2</v>
      </c>
      <c r="L31" s="1">
        <f>IF(AND((10&gt;K31),(K31&gt;=J31),(J31&gt;=2)),1,0)</f>
        <v>1</v>
      </c>
      <c r="M31" s="1">
        <f>IF(AND((K31&lt;J31),(K31&gt;2),(J31&lt;10)),1,0)</f>
        <v>0</v>
      </c>
      <c r="N31" s="1">
        <v>0</v>
      </c>
      <c r="O31" s="1">
        <f>IF(K31&gt;=10,1,0)</f>
        <v>0</v>
      </c>
      <c r="P31" s="1">
        <f>SUM(L31:O31)</f>
        <v>1</v>
      </c>
      <c r="Q31" s="1" t="b">
        <f>EXACT(J31,K31)</f>
        <v>1</v>
      </c>
    </row>
    <row r="32" spans="1:17" x14ac:dyDescent="0.25">
      <c r="A32" s="1" t="s">
        <v>60</v>
      </c>
      <c r="B32" s="1">
        <v>6.8</v>
      </c>
      <c r="C32" s="1">
        <v>3.0317395200000008</v>
      </c>
      <c r="D32" s="1">
        <v>2</v>
      </c>
      <c r="H32" s="1" t="s">
        <v>83</v>
      </c>
      <c r="I32" s="1">
        <v>4.4000000000000004</v>
      </c>
      <c r="J32" s="1">
        <v>2</v>
      </c>
      <c r="K32" s="1">
        <v>2</v>
      </c>
      <c r="L32" s="1">
        <f>IF(AND((10&gt;K32),(K32&gt;=J32),(J32&gt;=2)),1,0)</f>
        <v>1</v>
      </c>
      <c r="M32" s="1">
        <f>IF(AND((K32&lt;J32),(K32&gt;2),(J32&lt;10)),1,0)</f>
        <v>0</v>
      </c>
      <c r="N32" s="1">
        <v>0</v>
      </c>
      <c r="O32" s="1">
        <f>IF(K32&gt;=10,1,0)</f>
        <v>0</v>
      </c>
      <c r="P32" s="1">
        <f>SUM(L32:O32)</f>
        <v>1</v>
      </c>
      <c r="Q32" s="1" t="b">
        <f>EXACT(J32,K32)</f>
        <v>1</v>
      </c>
    </row>
    <row r="33" spans="1:17" x14ac:dyDescent="0.25">
      <c r="A33" s="1" t="s">
        <v>65</v>
      </c>
      <c r="B33" s="1">
        <v>5.7</v>
      </c>
      <c r="C33" s="1">
        <v>3.7551317299999996</v>
      </c>
      <c r="D33" s="1">
        <v>2</v>
      </c>
      <c r="H33" s="1" t="s">
        <v>167</v>
      </c>
      <c r="I33" s="1">
        <v>4.9000000000000004</v>
      </c>
      <c r="J33" s="1">
        <v>2</v>
      </c>
      <c r="K33" s="1">
        <v>2</v>
      </c>
      <c r="L33" s="1">
        <f>IF(AND((10&gt;K33),(K33&gt;=J33),(J33&gt;=2)),1,0)</f>
        <v>1</v>
      </c>
      <c r="M33" s="1">
        <f>IF(AND((K33&lt;J33),(K33&gt;2),(J33&lt;10)),1,0)</f>
        <v>0</v>
      </c>
      <c r="N33" s="1">
        <v>0</v>
      </c>
      <c r="O33" s="1">
        <f>IF(K33&gt;=10,1,0)</f>
        <v>0</v>
      </c>
      <c r="P33" s="1">
        <f>SUM(L33:O33)</f>
        <v>1</v>
      </c>
      <c r="Q33" s="1" t="b">
        <f>EXACT(J33,K33)</f>
        <v>1</v>
      </c>
    </row>
    <row r="34" spans="1:17" x14ac:dyDescent="0.25">
      <c r="A34" s="1" t="s">
        <v>66</v>
      </c>
      <c r="B34" s="1">
        <v>5.3</v>
      </c>
      <c r="C34" s="1">
        <v>2.817168579999997</v>
      </c>
      <c r="D34" s="1">
        <v>2</v>
      </c>
      <c r="H34" s="1" t="s">
        <v>83</v>
      </c>
      <c r="I34" s="1">
        <v>4.4000000000000004</v>
      </c>
      <c r="J34" s="1">
        <v>2</v>
      </c>
      <c r="K34" s="1">
        <v>2</v>
      </c>
      <c r="L34" s="1">
        <f>IF(AND((10&gt;K34),(K34&gt;=J34),(J34&gt;=2)),1,0)</f>
        <v>1</v>
      </c>
      <c r="M34" s="1">
        <f>IF(AND((K34&lt;J34),(K34&gt;2),(J34&lt;10)),1,0)</f>
        <v>0</v>
      </c>
      <c r="N34" s="1">
        <v>0</v>
      </c>
      <c r="O34" s="1">
        <f>IF(K34&gt;=10,1,0)</f>
        <v>0</v>
      </c>
      <c r="P34" s="1">
        <f>SUM(L34:O34)</f>
        <v>1</v>
      </c>
      <c r="Q34" s="1" t="b">
        <f>EXACT(J34,K34)</f>
        <v>1</v>
      </c>
    </row>
    <row r="35" spans="1:17" x14ac:dyDescent="0.25">
      <c r="A35" s="1" t="s">
        <v>69</v>
      </c>
      <c r="B35" s="1">
        <v>6.1</v>
      </c>
      <c r="C35" s="1">
        <v>4.1719340600000017</v>
      </c>
      <c r="D35" s="1">
        <v>2</v>
      </c>
      <c r="H35" s="1" t="s">
        <v>167</v>
      </c>
      <c r="I35" s="1">
        <v>4.9000000000000004</v>
      </c>
      <c r="J35" s="1">
        <v>2</v>
      </c>
      <c r="K35" s="1">
        <v>2</v>
      </c>
      <c r="L35" s="1">
        <f>IF(AND((10&gt;K35),(K35&gt;=J35),(J35&gt;=2)),1,0)</f>
        <v>1</v>
      </c>
      <c r="M35" s="1">
        <f>IF(AND((K35&lt;J35),(K35&gt;2),(J35&lt;10)),1,0)</f>
        <v>0</v>
      </c>
      <c r="N35" s="1">
        <v>0</v>
      </c>
      <c r="O35" s="1">
        <f>IF(K35&gt;=10,1,0)</f>
        <v>0</v>
      </c>
      <c r="P35" s="1">
        <f>SUM(L35:O35)</f>
        <v>1</v>
      </c>
      <c r="Q35" s="1" t="b">
        <f>EXACT(J35,K35)</f>
        <v>1</v>
      </c>
    </row>
    <row r="36" spans="1:17" x14ac:dyDescent="0.25">
      <c r="A36" s="1" t="s">
        <v>72</v>
      </c>
      <c r="B36" s="1">
        <v>5.6</v>
      </c>
      <c r="C36" s="1">
        <v>5.6748524600000039</v>
      </c>
      <c r="D36" s="1">
        <v>2</v>
      </c>
      <c r="H36" s="1" t="s">
        <v>219</v>
      </c>
      <c r="I36" s="1">
        <v>5.2</v>
      </c>
      <c r="J36" s="1">
        <v>2</v>
      </c>
      <c r="K36" s="1">
        <v>2</v>
      </c>
      <c r="L36" s="1">
        <f>IF(AND((10&gt;K36),(K36&gt;=J36),(J36&gt;=2)),1,0)</f>
        <v>1</v>
      </c>
      <c r="M36" s="1">
        <f>IF(AND((K36&lt;J36),(K36&gt;2),(J36&lt;10)),1,0)</f>
        <v>0</v>
      </c>
      <c r="N36" s="1">
        <v>0</v>
      </c>
      <c r="O36" s="1">
        <f>IF(K36&gt;=10,1,0)</f>
        <v>0</v>
      </c>
      <c r="P36" s="1">
        <f>SUM(L36:O36)</f>
        <v>1</v>
      </c>
      <c r="Q36" s="1" t="b">
        <f>EXACT(J36,K36)</f>
        <v>1</v>
      </c>
    </row>
    <row r="37" spans="1:17" x14ac:dyDescent="0.25">
      <c r="A37" s="1" t="s">
        <v>75</v>
      </c>
      <c r="B37" s="1">
        <v>6.4</v>
      </c>
      <c r="C37" s="1">
        <v>6.3137161500000012</v>
      </c>
      <c r="D37" s="1">
        <v>2</v>
      </c>
      <c r="H37" s="1" t="s">
        <v>205</v>
      </c>
      <c r="I37" s="1">
        <v>4.4000000000000004</v>
      </c>
      <c r="J37" s="1">
        <v>2</v>
      </c>
      <c r="K37" s="1">
        <v>2</v>
      </c>
      <c r="L37" s="1">
        <f>IF(AND((10&gt;K37),(K37&gt;=J37),(J37&gt;=2)),1,0)</f>
        <v>1</v>
      </c>
      <c r="M37" s="1">
        <f>IF(AND((K37&lt;J37),(K37&gt;2),(J37&lt;10)),1,0)</f>
        <v>0</v>
      </c>
      <c r="N37" s="1">
        <v>0</v>
      </c>
      <c r="O37" s="1">
        <f>IF(K37&gt;=10,1,0)</f>
        <v>0</v>
      </c>
      <c r="P37" s="1">
        <f>SUM(L37:O37)</f>
        <v>1</v>
      </c>
      <c r="Q37" s="1" t="b">
        <f>EXACT(J37,K37)</f>
        <v>1</v>
      </c>
    </row>
    <row r="38" spans="1:17" x14ac:dyDescent="0.25">
      <c r="A38" s="1" t="s">
        <v>80</v>
      </c>
      <c r="B38" s="1">
        <v>5.7</v>
      </c>
      <c r="C38" s="1">
        <v>5.0370149200000069</v>
      </c>
      <c r="D38" s="1">
        <v>2</v>
      </c>
      <c r="H38" s="1" t="s">
        <v>81</v>
      </c>
      <c r="I38" s="1">
        <v>10.6</v>
      </c>
      <c r="J38" s="1">
        <v>2</v>
      </c>
      <c r="K38" s="1">
        <v>2</v>
      </c>
      <c r="L38" s="1">
        <f>IF(AND((10&gt;K38),(K38&gt;=J38),(J38&gt;=2)),1,0)</f>
        <v>1</v>
      </c>
      <c r="M38" s="1">
        <f>IF(AND((K38&lt;J38),(K38&gt;2),(J38&lt;10)),1,0)</f>
        <v>0</v>
      </c>
      <c r="N38" s="1">
        <v>0</v>
      </c>
      <c r="O38" s="1">
        <f>IF(K38&gt;=10,1,0)</f>
        <v>0</v>
      </c>
      <c r="P38" s="1">
        <f>SUM(L38:O38)</f>
        <v>1</v>
      </c>
      <c r="Q38" s="1" t="b">
        <f>EXACT(J38,K38)</f>
        <v>1</v>
      </c>
    </row>
    <row r="39" spans="1:17" x14ac:dyDescent="0.25">
      <c r="A39" s="1" t="s">
        <v>82</v>
      </c>
      <c r="B39" s="1">
        <v>5.9</v>
      </c>
      <c r="C39" s="1">
        <v>3.7962132500000001</v>
      </c>
      <c r="D39" s="1">
        <v>2</v>
      </c>
      <c r="H39" s="1" t="s">
        <v>167</v>
      </c>
      <c r="I39" s="1">
        <v>4.9000000000000004</v>
      </c>
      <c r="J39" s="1">
        <v>2</v>
      </c>
      <c r="K39" s="1">
        <v>2</v>
      </c>
      <c r="L39" s="1">
        <f>IF(AND((10&gt;K39),(K39&gt;=J39),(J39&gt;=2)),1,0)</f>
        <v>1</v>
      </c>
      <c r="M39" s="1">
        <f>IF(AND((K39&lt;J39),(K39&gt;2),(J39&lt;10)),1,0)</f>
        <v>0</v>
      </c>
      <c r="N39" s="1">
        <v>0</v>
      </c>
      <c r="O39" s="1">
        <f>IF(K39&gt;=10,1,0)</f>
        <v>0</v>
      </c>
      <c r="P39" s="1">
        <f>SUM(L39:O39)</f>
        <v>1</v>
      </c>
      <c r="Q39" s="1" t="b">
        <f>EXACT(J39,K39)</f>
        <v>1</v>
      </c>
    </row>
    <row r="40" spans="1:17" x14ac:dyDescent="0.25">
      <c r="A40" s="1" t="s">
        <v>83</v>
      </c>
      <c r="B40" s="1">
        <v>4.4000000000000004</v>
      </c>
      <c r="C40" s="1">
        <v>2.63653278</v>
      </c>
      <c r="D40" s="1">
        <v>2</v>
      </c>
      <c r="H40" s="1" t="s">
        <v>194</v>
      </c>
      <c r="I40" s="1">
        <v>4.4000000000000004</v>
      </c>
      <c r="J40" s="1">
        <v>2</v>
      </c>
      <c r="K40" s="1">
        <v>2</v>
      </c>
      <c r="L40" s="1">
        <f>IF(AND((10&gt;K40),(K40&gt;=J40),(J40&gt;=2)),1,0)</f>
        <v>1</v>
      </c>
      <c r="M40" s="1">
        <f>IF(AND((K40&lt;J40),(K40&gt;2),(J40&lt;10)),1,0)</f>
        <v>0</v>
      </c>
      <c r="N40" s="1">
        <v>0</v>
      </c>
      <c r="O40" s="1">
        <f>IF(K40&gt;=10,1,0)</f>
        <v>0</v>
      </c>
      <c r="P40" s="1">
        <f>SUM(L40:O40)</f>
        <v>1</v>
      </c>
      <c r="Q40" s="1" t="b">
        <f>EXACT(J40,K40)</f>
        <v>1</v>
      </c>
    </row>
    <row r="41" spans="1:17" x14ac:dyDescent="0.25">
      <c r="A41" s="1" t="s">
        <v>88</v>
      </c>
      <c r="B41" s="1">
        <v>5.7</v>
      </c>
      <c r="C41" s="1">
        <v>5.0188032099999997</v>
      </c>
      <c r="D41" s="1">
        <v>2</v>
      </c>
      <c r="H41" s="1" t="s">
        <v>205</v>
      </c>
      <c r="I41" s="1">
        <v>4.4000000000000004</v>
      </c>
      <c r="J41" s="1">
        <v>2</v>
      </c>
      <c r="K41" s="1">
        <v>2</v>
      </c>
      <c r="L41" s="1">
        <f>IF(AND((10&gt;K41),(K41&gt;=J41),(J41&gt;=2)),1,0)</f>
        <v>1</v>
      </c>
      <c r="M41" s="1">
        <f>IF(AND((K41&lt;J41),(K41&gt;2),(J41&lt;10)),1,0)</f>
        <v>0</v>
      </c>
      <c r="N41" s="1">
        <v>0</v>
      </c>
      <c r="O41" s="1">
        <f>IF(K41&gt;=10,1,0)</f>
        <v>0</v>
      </c>
      <c r="P41" s="1">
        <f>SUM(L41:O41)</f>
        <v>1</v>
      </c>
      <c r="Q41" s="1" t="b">
        <f>EXACT(J41,K41)</f>
        <v>1</v>
      </c>
    </row>
    <row r="42" spans="1:17" x14ac:dyDescent="0.25">
      <c r="A42" s="1" t="s">
        <v>93</v>
      </c>
      <c r="B42" s="1">
        <v>4.4000000000000004</v>
      </c>
      <c r="C42" s="1">
        <v>3.3143527800000001</v>
      </c>
      <c r="D42" s="1">
        <v>2</v>
      </c>
      <c r="H42" s="1" t="s">
        <v>168</v>
      </c>
      <c r="I42" s="1">
        <v>5.3</v>
      </c>
      <c r="J42" s="1">
        <v>2</v>
      </c>
      <c r="K42" s="1">
        <v>2</v>
      </c>
      <c r="L42" s="1">
        <f>IF(AND((10&gt;K42),(K42&gt;=J42),(J42&gt;=2)),1,0)</f>
        <v>1</v>
      </c>
      <c r="M42" s="1">
        <f>IF(AND((K42&lt;J42),(K42&gt;2),(J42&lt;10)),1,0)</f>
        <v>0</v>
      </c>
      <c r="N42" s="1">
        <v>0</v>
      </c>
      <c r="O42" s="1">
        <f>IF(K42&gt;=10,1,0)</f>
        <v>0</v>
      </c>
      <c r="P42" s="1">
        <f>SUM(L42:O42)</f>
        <v>1</v>
      </c>
      <c r="Q42" s="1" t="b">
        <f>EXACT(J42,K42)</f>
        <v>1</v>
      </c>
    </row>
    <row r="43" spans="1:17" x14ac:dyDescent="0.25">
      <c r="A43" s="1" t="s">
        <v>95</v>
      </c>
      <c r="B43" s="1">
        <v>4.5</v>
      </c>
      <c r="C43" s="1">
        <v>3.2596834000000006</v>
      </c>
      <c r="D43" s="1">
        <v>2</v>
      </c>
      <c r="H43" s="1" t="s">
        <v>77</v>
      </c>
      <c r="I43" s="1">
        <v>4.7</v>
      </c>
      <c r="J43" s="1">
        <v>2</v>
      </c>
      <c r="K43" s="1">
        <v>2</v>
      </c>
      <c r="L43" s="1">
        <f>IF(AND((10&gt;K43),(K43&gt;=J43),(J43&gt;=2)),1,0)</f>
        <v>1</v>
      </c>
      <c r="M43" s="1">
        <f>IF(AND((K43&lt;J43),(K43&gt;2),(J43&lt;10)),1,0)</f>
        <v>0</v>
      </c>
      <c r="N43" s="1">
        <v>0</v>
      </c>
      <c r="O43" s="1">
        <f>IF(K43&gt;=10,1,0)</f>
        <v>0</v>
      </c>
      <c r="P43" s="1">
        <f>SUM(L43:O43)</f>
        <v>1</v>
      </c>
      <c r="Q43" s="1" t="b">
        <f>EXACT(J43,K43)</f>
        <v>1</v>
      </c>
    </row>
    <row r="44" spans="1:17" x14ac:dyDescent="0.25">
      <c r="A44" s="1" t="s">
        <v>101</v>
      </c>
      <c r="B44" s="1">
        <v>5.2</v>
      </c>
      <c r="C44" s="1">
        <v>3.3055304500000009</v>
      </c>
      <c r="D44" s="1">
        <v>2</v>
      </c>
      <c r="H44" s="1" t="s">
        <v>194</v>
      </c>
      <c r="I44" s="1">
        <v>4.4000000000000004</v>
      </c>
      <c r="J44" s="1">
        <v>2</v>
      </c>
      <c r="K44" s="1">
        <v>2</v>
      </c>
      <c r="L44" s="1">
        <f>IF(AND((10&gt;K44),(K44&gt;=J44),(J44&gt;=2)),1,0)</f>
        <v>1</v>
      </c>
      <c r="M44" s="1">
        <f>IF(AND((K44&lt;J44),(K44&gt;2),(J44&lt;10)),1,0)</f>
        <v>0</v>
      </c>
      <c r="N44" s="1">
        <v>0</v>
      </c>
      <c r="O44" s="1">
        <f>IF(K44&gt;=10,1,0)</f>
        <v>0</v>
      </c>
      <c r="P44" s="1">
        <f>SUM(L44:O44)</f>
        <v>1</v>
      </c>
      <c r="Q44" s="1" t="b">
        <f>EXACT(J44,K44)</f>
        <v>1</v>
      </c>
    </row>
    <row r="45" spans="1:17" x14ac:dyDescent="0.25">
      <c r="A45" s="1" t="s">
        <v>102</v>
      </c>
      <c r="B45" s="1">
        <v>6.6</v>
      </c>
      <c r="C45" s="1">
        <v>4.3871993700000047</v>
      </c>
      <c r="D45" s="1">
        <v>2</v>
      </c>
      <c r="H45" s="1" t="s">
        <v>163</v>
      </c>
      <c r="I45" s="1">
        <v>4.3</v>
      </c>
      <c r="J45" s="1">
        <v>2</v>
      </c>
      <c r="K45" s="1">
        <v>2</v>
      </c>
      <c r="L45" s="1">
        <f>IF(AND((10&gt;K45),(K45&gt;=J45),(J45&gt;=2)),1,0)</f>
        <v>1</v>
      </c>
      <c r="M45" s="1">
        <f>IF(AND((K45&lt;J45),(K45&gt;2),(J45&lt;10)),1,0)</f>
        <v>0</v>
      </c>
      <c r="N45" s="1">
        <v>0</v>
      </c>
      <c r="O45" s="1">
        <f>IF(K45&gt;=10,1,0)</f>
        <v>0</v>
      </c>
      <c r="P45" s="1">
        <f>SUM(L45:O45)</f>
        <v>1</v>
      </c>
      <c r="Q45" s="1" t="b">
        <f>EXACT(J45,K45)</f>
        <v>1</v>
      </c>
    </row>
    <row r="46" spans="1:17" x14ac:dyDescent="0.25">
      <c r="A46" s="1" t="s">
        <v>107</v>
      </c>
      <c r="B46" s="1">
        <v>7.4</v>
      </c>
      <c r="C46" s="1">
        <v>6.3988942399999988</v>
      </c>
      <c r="D46" s="1">
        <v>2</v>
      </c>
      <c r="H46" s="1" t="s">
        <v>115</v>
      </c>
      <c r="I46" s="1">
        <v>4.4000000000000004</v>
      </c>
      <c r="J46" s="1">
        <v>2</v>
      </c>
      <c r="K46" s="1">
        <v>2</v>
      </c>
      <c r="L46" s="1">
        <f>IF(AND((10&gt;K46),(K46&gt;=J46),(J46&gt;=2)),1,0)</f>
        <v>1</v>
      </c>
      <c r="M46" s="1">
        <f>IF(AND((K46&lt;J46),(K46&gt;2),(J46&lt;10)),1,0)</f>
        <v>0</v>
      </c>
      <c r="N46" s="1">
        <v>0</v>
      </c>
      <c r="O46" s="1">
        <f>IF(K46&gt;=10,1,0)</f>
        <v>0</v>
      </c>
      <c r="P46" s="1">
        <f>SUM(L46:O46)</f>
        <v>1</v>
      </c>
      <c r="Q46" s="1" t="b">
        <f>EXACT(J46,K46)</f>
        <v>1</v>
      </c>
    </row>
    <row r="47" spans="1:17" x14ac:dyDescent="0.25">
      <c r="A47" s="1" t="s">
        <v>114</v>
      </c>
      <c r="B47" s="1">
        <v>4.8</v>
      </c>
      <c r="C47" s="1">
        <v>2.5909846600000019</v>
      </c>
      <c r="D47" s="1">
        <v>2</v>
      </c>
      <c r="H47" s="1" t="s">
        <v>247</v>
      </c>
      <c r="I47" s="1">
        <v>4.5</v>
      </c>
      <c r="J47" s="1">
        <v>1</v>
      </c>
      <c r="K47" s="1">
        <v>1</v>
      </c>
      <c r="L47" s="1">
        <v>1</v>
      </c>
      <c r="M47" s="1">
        <f>IF(AND((K47&lt;J47),(K47&gt;2),(J47&lt;10)),1,0)</f>
        <v>0</v>
      </c>
      <c r="N47" s="1">
        <v>0</v>
      </c>
      <c r="O47" s="1">
        <f>IF(K47&gt;=10,1,0)</f>
        <v>0</v>
      </c>
      <c r="P47" s="1">
        <f>SUM(L47:O47)</f>
        <v>1</v>
      </c>
      <c r="Q47" s="1" t="b">
        <f>EXACT(J47,K47)</f>
        <v>1</v>
      </c>
    </row>
    <row r="48" spans="1:17" x14ac:dyDescent="0.25">
      <c r="A48" s="1" t="s">
        <v>118</v>
      </c>
      <c r="B48" s="1">
        <v>4.9000000000000004</v>
      </c>
      <c r="C48" s="1">
        <v>2.8182280399999997</v>
      </c>
      <c r="D48" s="1">
        <v>2</v>
      </c>
      <c r="H48" s="1" t="s">
        <v>252</v>
      </c>
      <c r="I48" s="1">
        <v>4.7</v>
      </c>
      <c r="J48" s="1">
        <v>2</v>
      </c>
      <c r="K48" s="1">
        <v>2</v>
      </c>
      <c r="L48" s="1">
        <f>IF(AND((10&gt;K48),(K48&gt;=J48),(J48&gt;=2)),1,0)</f>
        <v>1</v>
      </c>
      <c r="M48" s="1">
        <f>IF(AND((K48&lt;J48),(K48&gt;2),(J48&lt;10)),1,0)</f>
        <v>0</v>
      </c>
      <c r="N48" s="1">
        <v>0</v>
      </c>
      <c r="O48" s="1">
        <f>IF(K48&gt;=10,1,0)</f>
        <v>0</v>
      </c>
      <c r="P48" s="1">
        <f>SUM(L48:O48)</f>
        <v>1</v>
      </c>
      <c r="Q48" s="1" t="b">
        <f>EXACT(J48,K48)</f>
        <v>1</v>
      </c>
    </row>
    <row r="49" spans="1:17" x14ac:dyDescent="0.25">
      <c r="A49" s="1" t="s">
        <v>119</v>
      </c>
      <c r="B49" s="1">
        <v>7.6</v>
      </c>
      <c r="C49" s="1">
        <v>5.9883377100000006</v>
      </c>
      <c r="D49" s="1">
        <v>2</v>
      </c>
      <c r="H49" s="1" t="s">
        <v>186</v>
      </c>
      <c r="I49" s="1">
        <v>4.4000000000000004</v>
      </c>
      <c r="J49" s="1">
        <v>2</v>
      </c>
      <c r="K49" s="1">
        <v>2</v>
      </c>
      <c r="L49" s="1">
        <f>IF(AND((10&gt;K49),(K49&gt;=J49),(J49&gt;=2)),1,0)</f>
        <v>1</v>
      </c>
      <c r="M49" s="1">
        <f>IF(AND((K49&lt;J49),(K49&gt;2),(J49&lt;10)),1,0)</f>
        <v>0</v>
      </c>
      <c r="N49" s="1">
        <v>0</v>
      </c>
      <c r="O49" s="1">
        <f>IF(K49&gt;=10,1,0)</f>
        <v>0</v>
      </c>
      <c r="P49" s="1">
        <f>SUM(L49:O49)</f>
        <v>1</v>
      </c>
      <c r="Q49" s="1" t="b">
        <f>EXACT(J49,K49)</f>
        <v>1</v>
      </c>
    </row>
    <row r="50" spans="1:17" x14ac:dyDescent="0.25">
      <c r="A50" s="1" t="s">
        <v>120</v>
      </c>
      <c r="B50" s="1">
        <v>4.5</v>
      </c>
      <c r="C50" s="1">
        <v>3.4002364599999995</v>
      </c>
      <c r="D50" s="1">
        <v>2</v>
      </c>
      <c r="H50" s="1" t="s">
        <v>194</v>
      </c>
      <c r="I50" s="1">
        <v>4.4000000000000004</v>
      </c>
      <c r="J50" s="1">
        <v>2</v>
      </c>
      <c r="K50" s="1">
        <v>2</v>
      </c>
      <c r="L50" s="1">
        <f>IF(AND((10&gt;K50),(K50&gt;=J50),(J50&gt;=2)),1,0)</f>
        <v>1</v>
      </c>
      <c r="M50" s="1">
        <f>IF(AND((K50&lt;J50),(K50&gt;2),(J50&lt;10)),1,0)</f>
        <v>0</v>
      </c>
      <c r="N50" s="1">
        <v>0</v>
      </c>
      <c r="O50" s="1">
        <f>IF(K50&gt;=10,1,0)</f>
        <v>0</v>
      </c>
      <c r="P50" s="1">
        <f>SUM(L50:O50)</f>
        <v>1</v>
      </c>
      <c r="Q50" s="1" t="b">
        <f>EXACT(J50,K50)</f>
        <v>1</v>
      </c>
    </row>
    <row r="51" spans="1:17" x14ac:dyDescent="0.25">
      <c r="A51" s="1" t="s">
        <v>124</v>
      </c>
      <c r="B51" s="1">
        <v>4.9000000000000004</v>
      </c>
      <c r="C51" s="1">
        <v>1.5494726700000006</v>
      </c>
      <c r="D51" s="1">
        <v>2</v>
      </c>
      <c r="H51" s="1" t="s">
        <v>86</v>
      </c>
      <c r="I51" s="1">
        <v>5.2</v>
      </c>
      <c r="J51" s="1">
        <v>2</v>
      </c>
      <c r="K51" s="1">
        <v>2</v>
      </c>
      <c r="L51" s="1">
        <f>IF(AND((10&gt;K51),(K51&gt;=J51),(J51&gt;=2)),1,0)</f>
        <v>1</v>
      </c>
      <c r="M51" s="1">
        <f>IF(AND((K51&lt;J51),(K51&gt;2),(J51&lt;10)),1,0)</f>
        <v>0</v>
      </c>
      <c r="N51" s="1">
        <v>0</v>
      </c>
      <c r="O51" s="1">
        <f>IF(K51&gt;=10,1,0)</f>
        <v>0</v>
      </c>
      <c r="P51" s="1">
        <f>SUM(L51:O51)</f>
        <v>1</v>
      </c>
      <c r="Q51" s="1" t="b">
        <f>EXACT(J51,K51)</f>
        <v>1</v>
      </c>
    </row>
    <row r="52" spans="1:17" x14ac:dyDescent="0.25">
      <c r="A52" s="1" t="s">
        <v>127</v>
      </c>
      <c r="B52" s="1">
        <v>5.3</v>
      </c>
      <c r="C52" s="1">
        <v>4.46647456</v>
      </c>
      <c r="D52" s="1">
        <v>2</v>
      </c>
      <c r="H52" s="1" t="s">
        <v>128</v>
      </c>
      <c r="I52" s="1">
        <v>4.4000000000000004</v>
      </c>
      <c r="J52" s="1">
        <v>1</v>
      </c>
      <c r="K52" s="1">
        <v>1</v>
      </c>
      <c r="L52" s="1">
        <v>1</v>
      </c>
      <c r="M52" s="1">
        <f>IF(AND((K52&lt;J52),(K52&gt;2),(J52&lt;10)),1,0)</f>
        <v>0</v>
      </c>
      <c r="N52" s="1">
        <v>0</v>
      </c>
      <c r="O52" s="1">
        <f>IF(K52&gt;=10,1,0)</f>
        <v>0</v>
      </c>
      <c r="P52" s="1">
        <f>SUM(L52:O52)</f>
        <v>1</v>
      </c>
      <c r="Q52" s="1" t="b">
        <f>EXACT(J52,K52)</f>
        <v>1</v>
      </c>
    </row>
    <row r="53" spans="1:17" x14ac:dyDescent="0.25">
      <c r="A53" s="1" t="s">
        <v>133</v>
      </c>
      <c r="B53" s="1">
        <v>7</v>
      </c>
      <c r="C53" s="1">
        <v>2.7766804600000006</v>
      </c>
      <c r="D53" s="1">
        <v>2</v>
      </c>
      <c r="H53" s="1" t="s">
        <v>160</v>
      </c>
      <c r="I53" s="1">
        <v>7.6</v>
      </c>
      <c r="J53" s="1">
        <v>6</v>
      </c>
      <c r="K53" s="1">
        <v>6</v>
      </c>
      <c r="L53" s="1">
        <f>IF(AND((10&gt;K53),(K53&gt;=J53),(J53&gt;=2)),1,0)</f>
        <v>1</v>
      </c>
      <c r="M53" s="1">
        <f>IF(AND((K53&lt;J53),(K53&gt;2),(J53&lt;10)),1,0)</f>
        <v>0</v>
      </c>
      <c r="N53" s="1">
        <f>IF(K53&lt;=2,1,0)</f>
        <v>0</v>
      </c>
      <c r="O53" s="1">
        <f>IF(K53&gt;=10,1,0)</f>
        <v>0</v>
      </c>
      <c r="P53" s="1">
        <f>SUM(L53:O53)</f>
        <v>1</v>
      </c>
      <c r="Q53" s="1" t="b">
        <f>EXACT(J53,K53)</f>
        <v>1</v>
      </c>
    </row>
    <row r="54" spans="1:17" x14ac:dyDescent="0.25">
      <c r="A54" s="1" t="s">
        <v>141</v>
      </c>
      <c r="B54" s="1">
        <v>5.5</v>
      </c>
      <c r="C54" s="1">
        <v>2.8217615399999998</v>
      </c>
      <c r="D54" s="1">
        <v>2</v>
      </c>
      <c r="H54" s="1" t="s">
        <v>168</v>
      </c>
      <c r="I54" s="1">
        <v>5.3</v>
      </c>
      <c r="J54" s="1">
        <v>4</v>
      </c>
      <c r="K54" s="1">
        <v>4</v>
      </c>
      <c r="L54" s="1">
        <f>IF(AND((10&gt;K54),(K54&gt;=J54),(J54&gt;=2)),1,0)</f>
        <v>1</v>
      </c>
      <c r="M54" s="1">
        <f>IF(AND((K54&lt;J54),(K54&gt;2),(J54&lt;10)),1,0)</f>
        <v>0</v>
      </c>
      <c r="N54" s="1">
        <f>IF(K54&lt;=2,1,0)</f>
        <v>0</v>
      </c>
      <c r="O54" s="1">
        <f>IF(K54&gt;=10,1,0)</f>
        <v>0</v>
      </c>
      <c r="P54" s="1">
        <f>SUM(L54:O54)</f>
        <v>1</v>
      </c>
      <c r="Q54" s="1" t="b">
        <f>EXACT(J54,K54)</f>
        <v>1</v>
      </c>
    </row>
    <row r="55" spans="1:17" x14ac:dyDescent="0.25">
      <c r="A55" s="1" t="s">
        <v>147</v>
      </c>
      <c r="B55" s="1">
        <v>5.9</v>
      </c>
      <c r="C55" s="1">
        <v>3.024176450000001</v>
      </c>
      <c r="D55" s="1">
        <v>2</v>
      </c>
      <c r="H55" s="1" t="s">
        <v>196</v>
      </c>
      <c r="I55" s="1">
        <v>7.5</v>
      </c>
      <c r="J55" s="1">
        <v>4</v>
      </c>
      <c r="K55" s="1">
        <v>4</v>
      </c>
      <c r="L55" s="1">
        <f>IF(AND((10&gt;K55),(K55&gt;=J55),(J55&gt;=2)),1,0)</f>
        <v>1</v>
      </c>
      <c r="M55" s="1">
        <f>IF(AND((K55&lt;J55),(K55&gt;2),(J55&lt;10)),1,0)</f>
        <v>0</v>
      </c>
      <c r="N55" s="1">
        <f>IF(K55&lt;=2,1,0)</f>
        <v>0</v>
      </c>
      <c r="O55" s="1">
        <f>IF(K55&gt;=10,1,0)</f>
        <v>0</v>
      </c>
      <c r="P55" s="1">
        <f>SUM(L55:O55)</f>
        <v>1</v>
      </c>
      <c r="Q55" s="1" t="b">
        <f>EXACT(J55,K55)</f>
        <v>1</v>
      </c>
    </row>
    <row r="56" spans="1:17" x14ac:dyDescent="0.25">
      <c r="A56" s="1" t="s">
        <v>152</v>
      </c>
      <c r="B56" s="1">
        <v>5</v>
      </c>
      <c r="C56" s="1">
        <v>2.6242069100000034</v>
      </c>
      <c r="D56" s="1">
        <v>2</v>
      </c>
      <c r="H56" s="1" t="s">
        <v>73</v>
      </c>
      <c r="I56" s="1">
        <v>5.2</v>
      </c>
      <c r="J56" s="1">
        <v>3</v>
      </c>
      <c r="K56" s="1">
        <v>3</v>
      </c>
      <c r="L56" s="1">
        <f>IF(AND((10&gt;K56),(K56&gt;=J56),(J56&gt;=2)),1,0)</f>
        <v>1</v>
      </c>
      <c r="M56" s="1">
        <f>IF(AND((K56&lt;J56),(K56&gt;2),(J56&lt;10)),1,0)</f>
        <v>0</v>
      </c>
      <c r="N56" s="1">
        <f>IF(K56&lt;=2,1,0)</f>
        <v>0</v>
      </c>
      <c r="O56" s="1">
        <f>IF(K56&gt;=10,1,0)</f>
        <v>0</v>
      </c>
      <c r="P56" s="1">
        <f>SUM(L56:O56)</f>
        <v>1</v>
      </c>
      <c r="Q56" s="1" t="b">
        <f>EXACT(J56,K56)</f>
        <v>1</v>
      </c>
    </row>
    <row r="57" spans="1:17" x14ac:dyDescent="0.25">
      <c r="A57" s="1" t="s">
        <v>155</v>
      </c>
      <c r="B57" s="1">
        <v>5.5</v>
      </c>
      <c r="C57" s="1">
        <v>3.1299689800000001</v>
      </c>
      <c r="D57" s="1">
        <v>2</v>
      </c>
      <c r="H57" s="1" t="s">
        <v>89</v>
      </c>
      <c r="I57" s="1">
        <v>8.9</v>
      </c>
      <c r="J57" s="1">
        <v>3</v>
      </c>
      <c r="K57" s="1">
        <v>3</v>
      </c>
      <c r="L57" s="1">
        <f>IF(AND((10&gt;K57),(K57&gt;=J57),(J57&gt;=2)),1,0)</f>
        <v>1</v>
      </c>
      <c r="M57" s="1">
        <f>IF(AND((K57&lt;J57),(K57&gt;2),(J57&lt;10)),1,0)</f>
        <v>0</v>
      </c>
      <c r="N57" s="1">
        <f>IF(K57&lt;=2,1,0)</f>
        <v>0</v>
      </c>
      <c r="O57" s="1">
        <f>IF(K57&gt;=10,1,0)</f>
        <v>0</v>
      </c>
      <c r="P57" s="1">
        <f>SUM(L57:O57)</f>
        <v>1</v>
      </c>
      <c r="Q57" s="1" t="b">
        <f>EXACT(J57,K57)</f>
        <v>1</v>
      </c>
    </row>
    <row r="58" spans="1:17" x14ac:dyDescent="0.25">
      <c r="A58" s="1" t="s">
        <v>158</v>
      </c>
      <c r="B58" s="1">
        <v>5.7</v>
      </c>
      <c r="C58" s="1">
        <v>4.8585874800000006</v>
      </c>
      <c r="D58" s="1">
        <v>2</v>
      </c>
      <c r="H58" s="1" t="s">
        <v>151</v>
      </c>
      <c r="I58" s="1">
        <v>4.9000000000000004</v>
      </c>
      <c r="J58" s="1">
        <v>3</v>
      </c>
      <c r="K58" s="1">
        <v>3</v>
      </c>
      <c r="L58" s="1">
        <f>IF(AND((10&gt;K58),(K58&gt;=J58),(J58&gt;=2)),1,0)</f>
        <v>1</v>
      </c>
      <c r="M58" s="1">
        <f>IF(AND((K58&lt;J58),(K58&gt;2),(J58&lt;10)),1,0)</f>
        <v>0</v>
      </c>
      <c r="N58" s="1">
        <f>IF(K58&lt;=2,1,0)</f>
        <v>0</v>
      </c>
      <c r="O58" s="1">
        <f>IF(K58&gt;=10,1,0)</f>
        <v>0</v>
      </c>
      <c r="P58" s="1">
        <f>SUM(L58:O58)</f>
        <v>1</v>
      </c>
      <c r="Q58" s="1" t="b">
        <f>EXACT(J58,K58)</f>
        <v>1</v>
      </c>
    </row>
    <row r="59" spans="1:17" x14ac:dyDescent="0.25">
      <c r="A59" s="1" t="s">
        <v>163</v>
      </c>
      <c r="B59" s="1">
        <v>4.3</v>
      </c>
      <c r="C59" s="1">
        <v>2.0604295399999994</v>
      </c>
      <c r="D59" s="1">
        <v>2</v>
      </c>
      <c r="H59" s="1" t="s">
        <v>178</v>
      </c>
      <c r="I59" s="1">
        <v>5.4</v>
      </c>
      <c r="J59" s="1">
        <v>3</v>
      </c>
      <c r="K59" s="1">
        <v>3</v>
      </c>
      <c r="L59" s="1">
        <f>IF(AND((10&gt;K59),(K59&gt;=J59),(J59&gt;=2)),1,0)</f>
        <v>1</v>
      </c>
      <c r="M59" s="1">
        <f>IF(AND((K59&lt;J59),(K59&gt;2),(J59&lt;10)),1,0)</f>
        <v>0</v>
      </c>
      <c r="N59" s="1">
        <f>IF(K59&lt;=2,1,0)</f>
        <v>0</v>
      </c>
      <c r="O59" s="1">
        <f>IF(K59&gt;=10,1,0)</f>
        <v>0</v>
      </c>
      <c r="P59" s="1">
        <f>SUM(L59:O59)</f>
        <v>1</v>
      </c>
      <c r="Q59" s="1" t="b">
        <f>EXACT(J59,K59)</f>
        <v>1</v>
      </c>
    </row>
    <row r="60" spans="1:17" x14ac:dyDescent="0.25">
      <c r="A60" s="1" t="s">
        <v>165</v>
      </c>
      <c r="B60" s="1">
        <v>5.3</v>
      </c>
      <c r="C60" s="1">
        <v>2.7275635500000002</v>
      </c>
      <c r="D60" s="1">
        <v>2</v>
      </c>
      <c r="H60" s="1" t="s">
        <v>59</v>
      </c>
      <c r="I60" s="1">
        <v>7.3</v>
      </c>
      <c r="J60" s="1">
        <v>3</v>
      </c>
      <c r="K60" s="1">
        <v>3</v>
      </c>
      <c r="L60" s="1">
        <f>IF(AND((10&gt;K60),(K60&gt;=J60),(J60&gt;=2)),1,0)</f>
        <v>1</v>
      </c>
      <c r="M60" s="1">
        <f>IF(AND((K60&lt;J60),(K60&gt;2),(J60&lt;10)),1,0)</f>
        <v>0</v>
      </c>
      <c r="N60" s="1">
        <f>IF(K60&lt;=2,1,0)</f>
        <v>0</v>
      </c>
      <c r="O60" s="1">
        <f>IF(K60&gt;=10,1,0)</f>
        <v>0</v>
      </c>
      <c r="P60" s="1">
        <f>SUM(L60:O60)</f>
        <v>1</v>
      </c>
      <c r="Q60" s="1" t="b">
        <f>EXACT(J60,K60)</f>
        <v>1</v>
      </c>
    </row>
    <row r="61" spans="1:17" x14ac:dyDescent="0.25">
      <c r="A61" s="1" t="s">
        <v>167</v>
      </c>
      <c r="B61" s="1">
        <v>4.9000000000000004</v>
      </c>
      <c r="C61" s="1">
        <v>3.6077012800000001</v>
      </c>
      <c r="D61" s="1">
        <v>2</v>
      </c>
      <c r="H61" s="1" t="s">
        <v>100</v>
      </c>
      <c r="I61" s="1">
        <v>5.9</v>
      </c>
      <c r="J61" s="1">
        <v>3</v>
      </c>
      <c r="K61" s="1">
        <v>3</v>
      </c>
      <c r="L61" s="1">
        <f>IF(AND((10&gt;K61),(K61&gt;=J61),(J61&gt;=2)),1,0)</f>
        <v>1</v>
      </c>
      <c r="M61" s="1">
        <f>IF(AND((K61&lt;J61),(K61&gt;2),(J61&lt;10)),1,0)</f>
        <v>0</v>
      </c>
      <c r="N61" s="1">
        <f>IF(K61&lt;=2,1,0)</f>
        <v>0</v>
      </c>
      <c r="O61" s="1">
        <f>IF(K61&gt;=10,1,0)</f>
        <v>0</v>
      </c>
      <c r="P61" s="1">
        <f>SUM(L61:O61)</f>
        <v>1</v>
      </c>
      <c r="Q61" s="1" t="b">
        <f>EXACT(J61,K61)</f>
        <v>1</v>
      </c>
    </row>
    <row r="62" spans="1:17" x14ac:dyDescent="0.25">
      <c r="A62" s="1" t="s">
        <v>171</v>
      </c>
      <c r="B62" s="1">
        <v>11.7</v>
      </c>
      <c r="C62" s="1">
        <v>5.6268576600000015</v>
      </c>
      <c r="D62" s="1">
        <v>2</v>
      </c>
      <c r="H62" s="1" t="s">
        <v>113</v>
      </c>
      <c r="I62" s="1">
        <v>5.3</v>
      </c>
      <c r="J62" s="1">
        <v>3</v>
      </c>
      <c r="K62" s="1">
        <v>3</v>
      </c>
      <c r="L62" s="1">
        <f>IF(AND((10&gt;K62),(K62&gt;=J62),(J62&gt;=2)),1,0)</f>
        <v>1</v>
      </c>
      <c r="M62" s="1">
        <f>IF(AND((K62&lt;J62),(K62&gt;2),(J62&lt;10)),1,0)</f>
        <v>0</v>
      </c>
      <c r="N62" s="1">
        <f>IF(K62&lt;=2,1,0)</f>
        <v>0</v>
      </c>
      <c r="O62" s="1">
        <f>IF(K62&gt;=10,1,0)</f>
        <v>0</v>
      </c>
      <c r="P62" s="1">
        <f>SUM(L62:O62)</f>
        <v>1</v>
      </c>
      <c r="Q62" s="1" t="b">
        <f>EXACT(J62,K62)</f>
        <v>1</v>
      </c>
    </row>
    <row r="63" spans="1:17" x14ac:dyDescent="0.25">
      <c r="A63" s="1" t="s">
        <v>172</v>
      </c>
      <c r="B63" s="1">
        <v>5.4</v>
      </c>
      <c r="C63" s="1">
        <v>2.6673605200000003</v>
      </c>
      <c r="D63" s="1">
        <v>2</v>
      </c>
      <c r="H63" s="1" t="s">
        <v>140</v>
      </c>
      <c r="I63" s="1">
        <v>5.3</v>
      </c>
      <c r="J63" s="1">
        <v>3</v>
      </c>
      <c r="K63" s="1">
        <v>3</v>
      </c>
      <c r="L63" s="1">
        <f>IF(AND((10&gt;K63),(K63&gt;=J63),(J63&gt;=2)),1,0)</f>
        <v>1</v>
      </c>
      <c r="M63" s="1">
        <f>IF(AND((K63&lt;J63),(K63&gt;2),(J63&lt;10)),1,0)</f>
        <v>0</v>
      </c>
      <c r="N63" s="1">
        <f>IF(K63&lt;=2,1,0)</f>
        <v>0</v>
      </c>
      <c r="O63" s="1">
        <f>IF(K63&gt;=10,1,0)</f>
        <v>0</v>
      </c>
      <c r="P63" s="1">
        <f>SUM(L63:O63)</f>
        <v>1</v>
      </c>
      <c r="Q63" s="1" t="b">
        <f>EXACT(J63,K63)</f>
        <v>1</v>
      </c>
    </row>
    <row r="64" spans="1:17" x14ac:dyDescent="0.25">
      <c r="A64" s="1" t="s">
        <v>174</v>
      </c>
      <c r="B64" s="1">
        <v>5.3</v>
      </c>
      <c r="C64" s="1">
        <v>4.5249325900000006</v>
      </c>
      <c r="D64" s="1">
        <v>2</v>
      </c>
      <c r="H64" s="1" t="s">
        <v>148</v>
      </c>
      <c r="I64" s="1">
        <v>5</v>
      </c>
      <c r="J64" s="1">
        <v>3</v>
      </c>
      <c r="K64" s="1">
        <v>3</v>
      </c>
      <c r="L64" s="1">
        <f>IF(AND((10&gt;K64),(K64&gt;=J64),(J64&gt;=2)),1,0)</f>
        <v>1</v>
      </c>
      <c r="M64" s="1">
        <f>IF(AND((K64&lt;J64),(K64&gt;2),(J64&lt;10)),1,0)</f>
        <v>0</v>
      </c>
      <c r="N64" s="1">
        <f>IF(K64&lt;=2,1,0)</f>
        <v>0</v>
      </c>
      <c r="O64" s="1">
        <f>IF(K64&gt;=10,1,0)</f>
        <v>0</v>
      </c>
      <c r="P64" s="1">
        <f>SUM(L64:O64)</f>
        <v>1</v>
      </c>
      <c r="Q64" s="1" t="b">
        <f>EXACT(J64,K64)</f>
        <v>1</v>
      </c>
    </row>
    <row r="65" spans="1:17" x14ac:dyDescent="0.25">
      <c r="A65" s="1" t="s">
        <v>177</v>
      </c>
      <c r="B65" s="1">
        <v>4.4000000000000004</v>
      </c>
      <c r="C65" s="1">
        <v>2.7094238400000008</v>
      </c>
      <c r="D65" s="1">
        <v>2</v>
      </c>
      <c r="H65" s="1" t="s">
        <v>156</v>
      </c>
      <c r="I65" s="1">
        <v>7.2</v>
      </c>
      <c r="J65" s="1">
        <v>3</v>
      </c>
      <c r="K65" s="1">
        <v>3</v>
      </c>
      <c r="L65" s="1">
        <f>IF(AND((10&gt;K65),(K65&gt;=J65),(J65&gt;=2)),1,0)</f>
        <v>1</v>
      </c>
      <c r="M65" s="1">
        <f>IF(AND((K65&lt;J65),(K65&gt;2),(J65&lt;10)),1,0)</f>
        <v>0</v>
      </c>
      <c r="N65" s="1">
        <f>IF(K65&lt;=2,1,0)</f>
        <v>0</v>
      </c>
      <c r="O65" s="1">
        <f>IF(K65&gt;=10,1,0)</f>
        <v>0</v>
      </c>
      <c r="P65" s="1">
        <f>SUM(L65:O65)</f>
        <v>1</v>
      </c>
      <c r="Q65" s="1" t="b">
        <f>EXACT(J65,K65)</f>
        <v>1</v>
      </c>
    </row>
    <row r="66" spans="1:17" x14ac:dyDescent="0.25">
      <c r="A66" s="1" t="s">
        <v>183</v>
      </c>
      <c r="B66" s="1">
        <v>6.2</v>
      </c>
      <c r="C66" s="1">
        <v>4.3959685100000012</v>
      </c>
      <c r="D66" s="1">
        <v>2</v>
      </c>
      <c r="H66" s="1" t="s">
        <v>176</v>
      </c>
      <c r="I66" s="1">
        <v>5.0999999999999996</v>
      </c>
      <c r="J66" s="1">
        <v>3</v>
      </c>
      <c r="K66" s="1">
        <v>3</v>
      </c>
      <c r="L66" s="1">
        <f>IF(AND((10&gt;K66),(K66&gt;=J66),(J66&gt;=2)),1,0)</f>
        <v>1</v>
      </c>
      <c r="M66" s="1">
        <f>IF(AND((K66&lt;J66),(K66&gt;2),(J66&lt;10)),1,0)</f>
        <v>0</v>
      </c>
      <c r="N66" s="1">
        <f>IF(K66&lt;=2,1,0)</f>
        <v>0</v>
      </c>
      <c r="O66" s="1">
        <f>IF(K66&gt;=10,1,0)</f>
        <v>0</v>
      </c>
      <c r="P66" s="1">
        <f>SUM(L66:O66)</f>
        <v>1</v>
      </c>
      <c r="Q66" s="1" t="b">
        <f>EXACT(J66,K66)</f>
        <v>1</v>
      </c>
    </row>
    <row r="67" spans="1:17" x14ac:dyDescent="0.25">
      <c r="A67" s="1" t="s">
        <v>185</v>
      </c>
      <c r="B67" s="1">
        <v>4.9000000000000004</v>
      </c>
      <c r="C67" s="1">
        <v>2.7897343499999985</v>
      </c>
      <c r="D67" s="1">
        <v>2</v>
      </c>
      <c r="H67" s="1" t="s">
        <v>179</v>
      </c>
      <c r="I67" s="1">
        <v>5.2</v>
      </c>
      <c r="J67" s="1">
        <v>3</v>
      </c>
      <c r="K67" s="1">
        <v>3</v>
      </c>
      <c r="L67" s="1">
        <f>IF(AND((10&gt;K67),(K67&gt;=J67),(J67&gt;=2)),1,0)</f>
        <v>1</v>
      </c>
      <c r="M67" s="1">
        <f>IF(AND((K67&lt;J67),(K67&gt;2),(J67&lt;10)),1,0)</f>
        <v>0</v>
      </c>
      <c r="N67" s="1">
        <f>IF(K67&lt;=2,1,0)</f>
        <v>0</v>
      </c>
      <c r="O67" s="1">
        <f>IF(K67&gt;=10,1,0)</f>
        <v>0</v>
      </c>
      <c r="P67" s="1">
        <f>SUM(L67:O67)</f>
        <v>1</v>
      </c>
      <c r="Q67" s="1" t="b">
        <f>EXACT(J67,K67)</f>
        <v>1</v>
      </c>
    </row>
    <row r="68" spans="1:17" x14ac:dyDescent="0.25">
      <c r="A68" s="1" t="s">
        <v>189</v>
      </c>
      <c r="B68" s="1">
        <v>5.5</v>
      </c>
      <c r="C68" s="1">
        <v>3.9892278200000004</v>
      </c>
      <c r="D68" s="1">
        <v>2</v>
      </c>
      <c r="H68" s="1" t="s">
        <v>159</v>
      </c>
      <c r="I68" s="1">
        <v>7.2</v>
      </c>
      <c r="J68" s="1">
        <v>5</v>
      </c>
      <c r="K68" s="1">
        <v>5</v>
      </c>
      <c r="L68" s="1">
        <f>IF(AND((10&gt;K68),(K68&gt;=J68),(J68&gt;=2)),1,0)</f>
        <v>1</v>
      </c>
      <c r="M68" s="1">
        <f>IF(AND((K68&lt;J68),(K68&gt;2),(J68&lt;10)),1,0)</f>
        <v>0</v>
      </c>
      <c r="N68" s="1">
        <f>IF(K68&lt;=2,1,0)</f>
        <v>0</v>
      </c>
      <c r="O68" s="1">
        <f>IF(K68&gt;=10,1,0)</f>
        <v>0</v>
      </c>
      <c r="P68" s="1">
        <f>SUM(L68:O68)</f>
        <v>1</v>
      </c>
      <c r="Q68" s="1" t="b">
        <f>EXACT(J68,K68)</f>
        <v>1</v>
      </c>
    </row>
    <row r="69" spans="1:17" x14ac:dyDescent="0.25">
      <c r="A69" s="1" t="s">
        <v>193</v>
      </c>
      <c r="B69" s="1">
        <v>6.9</v>
      </c>
      <c r="C69" s="1">
        <v>4.7512809600000008</v>
      </c>
      <c r="D69" s="1">
        <v>2</v>
      </c>
      <c r="H69" s="1" t="s">
        <v>131</v>
      </c>
      <c r="I69" s="1">
        <v>11.7</v>
      </c>
      <c r="J69" s="1">
        <v>8</v>
      </c>
      <c r="K69" s="1">
        <v>8</v>
      </c>
      <c r="L69" s="1">
        <f>IF(AND((10&gt;K69),(K69&gt;=J69),(J69&gt;=2)),1,0)</f>
        <v>1</v>
      </c>
      <c r="M69" s="1">
        <f>IF(AND((K69&lt;J69),(K69&gt;2),(J69&lt;10)),1,0)</f>
        <v>0</v>
      </c>
      <c r="N69" s="1">
        <f>IF(K69&lt;=2,1,0)</f>
        <v>0</v>
      </c>
      <c r="O69" s="1">
        <f>IF(K69&gt;=10,1,0)</f>
        <v>0</v>
      </c>
      <c r="P69" s="1">
        <f>SUM(L69:O69)</f>
        <v>1</v>
      </c>
      <c r="Q69" s="1" t="b">
        <f>EXACT(J69,K69)</f>
        <v>1</v>
      </c>
    </row>
    <row r="70" spans="1:17" x14ac:dyDescent="0.25">
      <c r="A70" s="1" t="s">
        <v>198</v>
      </c>
      <c r="B70" s="1">
        <v>5.9</v>
      </c>
      <c r="C70" s="1">
        <v>3.73525142</v>
      </c>
      <c r="D70" s="1">
        <v>2</v>
      </c>
      <c r="H70" s="1" t="s">
        <v>69</v>
      </c>
      <c r="I70" s="1">
        <v>6.1</v>
      </c>
      <c r="J70" s="1">
        <v>5</v>
      </c>
      <c r="K70" s="1">
        <v>5</v>
      </c>
      <c r="L70" s="1">
        <f>IF(AND((10&gt;K70),(K70&gt;=J70),(J70&gt;=2)),1,0)</f>
        <v>1</v>
      </c>
      <c r="M70" s="1">
        <f>IF(AND((K70&lt;J70),(K70&gt;2),(J70&lt;10)),1,0)</f>
        <v>0</v>
      </c>
      <c r="N70" s="1">
        <f>IF(K70&lt;=2,1,0)</f>
        <v>0</v>
      </c>
      <c r="O70" s="1">
        <f>IF(K70&gt;=10,1,0)</f>
        <v>0</v>
      </c>
      <c r="P70" s="1">
        <f>SUM(L70:O70)</f>
        <v>1</v>
      </c>
      <c r="Q70" s="1" t="b">
        <f>EXACT(J70,K70)</f>
        <v>1</v>
      </c>
    </row>
    <row r="71" spans="1:17" x14ac:dyDescent="0.25">
      <c r="A71" s="1" t="s">
        <v>199</v>
      </c>
      <c r="B71" s="1">
        <v>6.5</v>
      </c>
      <c r="C71" s="1">
        <v>3.9983893700000004</v>
      </c>
      <c r="D71" s="1">
        <v>2</v>
      </c>
      <c r="H71" s="1" t="s">
        <v>75</v>
      </c>
      <c r="I71" s="1">
        <v>6.4</v>
      </c>
      <c r="J71" s="1">
        <v>5</v>
      </c>
      <c r="K71" s="1">
        <v>5</v>
      </c>
      <c r="L71" s="1">
        <f>IF(AND((10&gt;K71),(K71&gt;=J71),(J71&gt;=2)),1,0)</f>
        <v>1</v>
      </c>
      <c r="M71" s="1">
        <f>IF(AND((K71&lt;J71),(K71&gt;2),(J71&lt;10)),1,0)</f>
        <v>0</v>
      </c>
      <c r="N71" s="1">
        <f>IF(K71&lt;=2,1,0)</f>
        <v>0</v>
      </c>
      <c r="O71" s="1">
        <f>IF(K71&gt;=10,1,0)</f>
        <v>0</v>
      </c>
      <c r="P71" s="1">
        <f>SUM(L71:O71)</f>
        <v>1</v>
      </c>
      <c r="Q71" s="1" t="b">
        <f>EXACT(J71,K71)</f>
        <v>1</v>
      </c>
    </row>
    <row r="72" spans="1:17" x14ac:dyDescent="0.25">
      <c r="A72" s="1" t="s">
        <v>202</v>
      </c>
      <c r="B72" s="1">
        <v>5.0999999999999996</v>
      </c>
      <c r="C72" s="1">
        <v>3.0524188800000003</v>
      </c>
      <c r="D72" s="1">
        <v>2</v>
      </c>
      <c r="H72" s="1" t="s">
        <v>128</v>
      </c>
      <c r="I72" s="1">
        <v>4.4000000000000004</v>
      </c>
      <c r="J72" s="1">
        <v>4</v>
      </c>
      <c r="K72" s="1">
        <v>4</v>
      </c>
      <c r="L72" s="1">
        <f>IF(AND((10&gt;K72),(K72&gt;=J72),(J72&gt;=2)),1,0)</f>
        <v>1</v>
      </c>
      <c r="M72" s="1">
        <f>IF(AND((K72&lt;J72),(K72&gt;2),(J72&lt;10)),1,0)</f>
        <v>0</v>
      </c>
      <c r="N72" s="1">
        <f>IF(K72&lt;=2,1,0)</f>
        <v>0</v>
      </c>
      <c r="O72" s="1">
        <f>IF(K72&gt;=10,1,0)</f>
        <v>0</v>
      </c>
      <c r="P72" s="1">
        <f>SUM(L72:O72)</f>
        <v>1</v>
      </c>
      <c r="Q72" s="1" t="b">
        <f>EXACT(J72,K72)</f>
        <v>1</v>
      </c>
    </row>
    <row r="73" spans="1:17" x14ac:dyDescent="0.25">
      <c r="A73" s="1" t="s">
        <v>61</v>
      </c>
      <c r="B73" s="1">
        <v>5.0999999999999996</v>
      </c>
      <c r="C73" s="1">
        <v>3.3425197000000004</v>
      </c>
      <c r="D73" s="1">
        <v>1</v>
      </c>
      <c r="H73" s="1" t="s">
        <v>76</v>
      </c>
      <c r="I73" s="1">
        <v>5.3</v>
      </c>
      <c r="J73" s="1">
        <v>3</v>
      </c>
      <c r="K73" s="1">
        <v>3</v>
      </c>
      <c r="L73" s="1">
        <f>IF(AND((10&gt;K73),(K73&gt;=J73),(J73&gt;=2)),1,0)</f>
        <v>1</v>
      </c>
      <c r="M73" s="1">
        <f>IF(AND((K73&lt;J73),(K73&gt;2),(J73&lt;10)),1,0)</f>
        <v>0</v>
      </c>
      <c r="N73" s="1">
        <f>IF(K73&lt;=2,1,0)</f>
        <v>0</v>
      </c>
      <c r="O73" s="1">
        <f>IF(K73&gt;=10,1,0)</f>
        <v>0</v>
      </c>
      <c r="P73" s="1">
        <f>SUM(L73:O73)</f>
        <v>1</v>
      </c>
      <c r="Q73" s="1" t="b">
        <f>EXACT(J73,K73)</f>
        <v>1</v>
      </c>
    </row>
    <row r="74" spans="1:17" x14ac:dyDescent="0.25">
      <c r="A74" s="1" t="s">
        <v>63</v>
      </c>
      <c r="B74" s="1">
        <v>5.9</v>
      </c>
      <c r="C74" s="1">
        <v>2.9518425500000003</v>
      </c>
      <c r="D74" s="1">
        <v>1</v>
      </c>
      <c r="H74" s="1" t="s">
        <v>95</v>
      </c>
      <c r="I74" s="1">
        <v>4.5</v>
      </c>
      <c r="J74" s="1">
        <v>3</v>
      </c>
      <c r="K74" s="1">
        <v>3</v>
      </c>
      <c r="L74" s="1">
        <f>IF(AND((10&gt;K74),(K74&gt;=J74),(J74&gt;=2)),1,0)</f>
        <v>1</v>
      </c>
      <c r="M74" s="1">
        <f>IF(AND((K74&lt;J74),(K74&gt;2),(J74&lt;10)),1,0)</f>
        <v>0</v>
      </c>
      <c r="N74" s="1">
        <f>IF(K74&lt;=2,1,0)</f>
        <v>0</v>
      </c>
      <c r="O74" s="1">
        <f>IF(K74&gt;=10,1,0)</f>
        <v>0</v>
      </c>
      <c r="P74" s="1">
        <f>SUM(L74:O74)</f>
        <v>1</v>
      </c>
      <c r="Q74" s="1" t="b">
        <f>EXACT(J74,K74)</f>
        <v>1</v>
      </c>
    </row>
    <row r="75" spans="1:17" x14ac:dyDescent="0.25">
      <c r="A75" s="1" t="s">
        <v>76</v>
      </c>
      <c r="B75" s="1">
        <v>5.3</v>
      </c>
      <c r="C75" s="1">
        <v>3.6388209500000013</v>
      </c>
      <c r="D75" s="1">
        <v>1</v>
      </c>
      <c r="H75" s="1" t="s">
        <v>100</v>
      </c>
      <c r="I75" s="1">
        <v>5.9</v>
      </c>
      <c r="J75" s="1">
        <v>3</v>
      </c>
      <c r="K75" s="1">
        <v>3</v>
      </c>
      <c r="L75" s="1">
        <f>IF(AND((10&gt;K75),(K75&gt;=J75),(J75&gt;=2)),1,0)</f>
        <v>1</v>
      </c>
      <c r="M75" s="1">
        <f>IF(AND((K75&lt;J75),(K75&gt;2),(J75&lt;10)),1,0)</f>
        <v>0</v>
      </c>
      <c r="N75" s="1">
        <f>IF(K75&lt;=2,1,0)</f>
        <v>0</v>
      </c>
      <c r="O75" s="1">
        <f>IF(K75&gt;=10,1,0)</f>
        <v>0</v>
      </c>
      <c r="P75" s="1">
        <f>SUM(L75:O75)</f>
        <v>1</v>
      </c>
      <c r="Q75" s="1" t="b">
        <f>EXACT(J75,K75)</f>
        <v>1</v>
      </c>
    </row>
    <row r="76" spans="1:17" x14ac:dyDescent="0.25">
      <c r="A76" s="1" t="s">
        <v>78</v>
      </c>
      <c r="B76" s="1">
        <v>10.8</v>
      </c>
      <c r="C76" s="1">
        <v>4.9055827600000033</v>
      </c>
      <c r="D76" s="1">
        <v>1</v>
      </c>
      <c r="H76" s="1" t="s">
        <v>103</v>
      </c>
      <c r="I76" s="1">
        <v>4.5999999999999996</v>
      </c>
      <c r="J76" s="1">
        <v>3</v>
      </c>
      <c r="K76" s="1">
        <v>3</v>
      </c>
      <c r="L76" s="1">
        <f>IF(AND((10&gt;K76),(K76&gt;=J76),(J76&gt;=2)),1,0)</f>
        <v>1</v>
      </c>
      <c r="M76" s="1">
        <f>IF(AND((K76&lt;J76),(K76&gt;2),(J76&lt;10)),1,0)</f>
        <v>0</v>
      </c>
      <c r="N76" s="1">
        <f>IF(K76&lt;=2,1,0)</f>
        <v>0</v>
      </c>
      <c r="O76" s="1">
        <f>IF(K76&gt;=10,1,0)</f>
        <v>0</v>
      </c>
      <c r="P76" s="1">
        <f>SUM(L76:O76)</f>
        <v>1</v>
      </c>
      <c r="Q76" s="1" t="b">
        <f>EXACT(J76,K76)</f>
        <v>1</v>
      </c>
    </row>
    <row r="77" spans="1:17" x14ac:dyDescent="0.25">
      <c r="A77" s="1" t="s">
        <v>87</v>
      </c>
      <c r="B77" s="1">
        <v>5.4</v>
      </c>
      <c r="C77" s="1">
        <v>3.2389404200000009</v>
      </c>
      <c r="D77" s="1">
        <v>1</v>
      </c>
      <c r="H77" s="1" t="s">
        <v>146</v>
      </c>
      <c r="I77" s="1">
        <v>8.4</v>
      </c>
      <c r="J77" s="1">
        <v>3</v>
      </c>
      <c r="K77" s="1">
        <v>3</v>
      </c>
      <c r="L77" s="1">
        <f>IF(AND((10&gt;K77),(K77&gt;=J77),(J77&gt;=2)),1,0)</f>
        <v>1</v>
      </c>
      <c r="M77" s="1">
        <f>IF(AND((K77&lt;J77),(K77&gt;2),(J77&lt;10)),1,0)</f>
        <v>0</v>
      </c>
      <c r="N77" s="1">
        <f>IF(K77&lt;=2,1,0)</f>
        <v>0</v>
      </c>
      <c r="O77" s="1">
        <f>IF(K77&gt;=10,1,0)</f>
        <v>0</v>
      </c>
      <c r="P77" s="1">
        <f>SUM(L77:O77)</f>
        <v>1</v>
      </c>
      <c r="Q77" s="1" t="b">
        <f>EXACT(J77,K77)</f>
        <v>1</v>
      </c>
    </row>
    <row r="78" spans="1:17" x14ac:dyDescent="0.25">
      <c r="A78" s="1" t="s">
        <v>92</v>
      </c>
      <c r="B78" s="1">
        <v>6.4</v>
      </c>
      <c r="C78" s="1">
        <v>4.2218534300000004</v>
      </c>
      <c r="D78" s="1">
        <v>1</v>
      </c>
      <c r="H78" s="1" t="s">
        <v>147</v>
      </c>
      <c r="I78" s="1">
        <v>5.9</v>
      </c>
      <c r="J78" s="1">
        <v>3</v>
      </c>
      <c r="K78" s="1">
        <v>3</v>
      </c>
      <c r="L78" s="1">
        <f>IF(AND((10&gt;K78),(K78&gt;=J78),(J78&gt;=2)),1,0)</f>
        <v>1</v>
      </c>
      <c r="M78" s="1">
        <f>IF(AND((K78&lt;J78),(K78&gt;2),(J78&lt;10)),1,0)</f>
        <v>0</v>
      </c>
      <c r="N78" s="1">
        <f>IF(K78&lt;=2,1,0)</f>
        <v>0</v>
      </c>
      <c r="O78" s="1">
        <f>IF(K78&gt;=10,1,0)</f>
        <v>0</v>
      </c>
      <c r="P78" s="1">
        <f>SUM(L78:O78)</f>
        <v>1</v>
      </c>
      <c r="Q78" s="1" t="b">
        <f>EXACT(J78,K78)</f>
        <v>1</v>
      </c>
    </row>
    <row r="79" spans="1:17" x14ac:dyDescent="0.25">
      <c r="A79" s="1" t="s">
        <v>94</v>
      </c>
      <c r="B79" s="1">
        <v>4.4000000000000004</v>
      </c>
      <c r="C79" s="1">
        <v>3.5238795600000006</v>
      </c>
      <c r="D79" s="1">
        <v>1</v>
      </c>
      <c r="H79" s="1" t="s">
        <v>148</v>
      </c>
      <c r="I79" s="1">
        <v>5</v>
      </c>
      <c r="J79" s="1">
        <v>3</v>
      </c>
      <c r="K79" s="1">
        <v>3</v>
      </c>
      <c r="L79" s="1">
        <f>IF(AND((10&gt;K79),(K79&gt;=J79),(J79&gt;=2)),1,0)</f>
        <v>1</v>
      </c>
      <c r="M79" s="1">
        <f>IF(AND((K79&lt;J79),(K79&gt;2),(J79&lt;10)),1,0)</f>
        <v>0</v>
      </c>
      <c r="N79" s="1">
        <f>IF(K79&lt;=2,1,0)</f>
        <v>0</v>
      </c>
      <c r="O79" s="1">
        <f>IF(K79&gt;=10,1,0)</f>
        <v>0</v>
      </c>
      <c r="P79" s="1">
        <f>SUM(L79:O79)</f>
        <v>1</v>
      </c>
      <c r="Q79" s="1" t="b">
        <f>EXACT(J79,K79)</f>
        <v>1</v>
      </c>
    </row>
    <row r="80" spans="1:17" x14ac:dyDescent="0.25">
      <c r="A80" s="1" t="s">
        <v>97</v>
      </c>
      <c r="B80" s="1">
        <v>4.8</v>
      </c>
      <c r="C80" s="1">
        <v>2.4909411799999996</v>
      </c>
      <c r="D80" s="1">
        <v>1</v>
      </c>
      <c r="H80" s="1" t="s">
        <v>91</v>
      </c>
      <c r="I80" s="1">
        <v>12.7</v>
      </c>
      <c r="J80" s="1">
        <v>7</v>
      </c>
      <c r="K80" s="1">
        <v>7</v>
      </c>
      <c r="L80" s="1">
        <f>IF(AND((10&gt;K80),(K80&gt;=J80),(J80&gt;=2)),1,0)</f>
        <v>1</v>
      </c>
      <c r="M80" s="1">
        <f>IF(AND((K80&lt;J80),(K80&gt;2),(J80&lt;10)),1,0)</f>
        <v>0</v>
      </c>
      <c r="N80" s="1">
        <f>IF(K80&lt;=2,1,0)</f>
        <v>0</v>
      </c>
      <c r="O80" s="1">
        <f>IF(K80&gt;=10,1,0)</f>
        <v>0</v>
      </c>
      <c r="P80" s="1">
        <f>SUM(L80:O80)</f>
        <v>1</v>
      </c>
      <c r="Q80" s="1" t="b">
        <f>EXACT(J80,K80)</f>
        <v>1</v>
      </c>
    </row>
    <row r="81" spans="1:17" x14ac:dyDescent="0.25">
      <c r="A81" s="1" t="s">
        <v>99</v>
      </c>
      <c r="B81" s="1">
        <v>5.0999999999999996</v>
      </c>
      <c r="C81" s="1">
        <v>2.6179205800000016</v>
      </c>
      <c r="D81" s="1">
        <v>1</v>
      </c>
      <c r="H81" s="1" t="s">
        <v>143</v>
      </c>
      <c r="I81" s="1">
        <v>5.2</v>
      </c>
      <c r="J81" s="1">
        <v>5</v>
      </c>
      <c r="K81" s="1">
        <v>5</v>
      </c>
      <c r="L81" s="1">
        <f>IF(AND((10&gt;K81),(K81&gt;=J81),(J81&gt;=2)),1,0)</f>
        <v>1</v>
      </c>
      <c r="M81" s="1">
        <f>IF(AND((K81&lt;J81),(K81&gt;2),(J81&lt;10)),1,0)</f>
        <v>0</v>
      </c>
      <c r="N81" s="1">
        <f>IF(K81&lt;=2,1,0)</f>
        <v>0</v>
      </c>
      <c r="O81" s="1">
        <f>IF(K81&gt;=10,1,0)</f>
        <v>0</v>
      </c>
      <c r="P81" s="1">
        <f>SUM(L81:O81)</f>
        <v>1</v>
      </c>
      <c r="Q81" s="1" t="b">
        <f>EXACT(J81,K81)</f>
        <v>1</v>
      </c>
    </row>
    <row r="82" spans="1:17" x14ac:dyDescent="0.25">
      <c r="A82" s="1" t="s">
        <v>100</v>
      </c>
      <c r="B82" s="1">
        <v>5.9</v>
      </c>
      <c r="C82" s="1">
        <v>3.5217599399999999</v>
      </c>
      <c r="D82" s="1">
        <v>1</v>
      </c>
      <c r="H82" s="1" t="s">
        <v>193</v>
      </c>
      <c r="I82" s="1">
        <v>6.9</v>
      </c>
      <c r="J82" s="1">
        <v>5</v>
      </c>
      <c r="K82" s="1">
        <v>5</v>
      </c>
      <c r="L82" s="1">
        <f>IF(AND((10&gt;K82),(K82&gt;=J82),(J82&gt;=2)),1,0)</f>
        <v>1</v>
      </c>
      <c r="M82" s="1">
        <f>IF(AND((K82&lt;J82),(K82&gt;2),(J82&lt;10)),1,0)</f>
        <v>0</v>
      </c>
      <c r="N82" s="1">
        <f>IF(K82&lt;=2,1,0)</f>
        <v>0</v>
      </c>
      <c r="O82" s="1">
        <f>IF(K82&gt;=10,1,0)</f>
        <v>0</v>
      </c>
      <c r="P82" s="1">
        <f>SUM(L82:O82)</f>
        <v>1</v>
      </c>
      <c r="Q82" s="1" t="b">
        <f>EXACT(J82,K82)</f>
        <v>1</v>
      </c>
    </row>
    <row r="83" spans="1:17" x14ac:dyDescent="0.25">
      <c r="A83" s="1" t="s">
        <v>108</v>
      </c>
      <c r="B83" s="1">
        <v>4.7</v>
      </c>
      <c r="C83" s="1">
        <v>3.0385101100000025</v>
      </c>
      <c r="D83" s="1">
        <v>1</v>
      </c>
      <c r="H83" s="1" t="s">
        <v>96</v>
      </c>
      <c r="I83" s="1">
        <v>5.5</v>
      </c>
      <c r="J83" s="1">
        <v>3</v>
      </c>
      <c r="K83" s="1">
        <v>3</v>
      </c>
      <c r="L83" s="1">
        <f>IF(AND((10&gt;K83),(K83&gt;=J83),(J83&gt;=2)),1,0)</f>
        <v>1</v>
      </c>
      <c r="M83" s="1">
        <f>IF(AND((K83&lt;J83),(K83&gt;2),(J83&lt;10)),1,0)</f>
        <v>0</v>
      </c>
      <c r="N83" s="1">
        <f>IF(K83&lt;=2,1,0)</f>
        <v>0</v>
      </c>
      <c r="O83" s="1">
        <f>IF(K83&gt;=10,1,0)</f>
        <v>0</v>
      </c>
      <c r="P83" s="1">
        <f>SUM(L83:O83)</f>
        <v>1</v>
      </c>
      <c r="Q83" s="1" t="b">
        <f>EXACT(J83,K83)</f>
        <v>1</v>
      </c>
    </row>
    <row r="84" spans="1:17" x14ac:dyDescent="0.25">
      <c r="A84" s="1" t="s">
        <v>111</v>
      </c>
      <c r="B84" s="1">
        <v>5</v>
      </c>
      <c r="C84" s="1">
        <v>1.4595302799999998</v>
      </c>
      <c r="D84" s="1">
        <v>1</v>
      </c>
      <c r="H84" s="1" t="s">
        <v>103</v>
      </c>
      <c r="I84" s="1">
        <v>4.5999999999999996</v>
      </c>
      <c r="J84" s="1">
        <v>3</v>
      </c>
      <c r="K84" s="1">
        <v>3</v>
      </c>
      <c r="L84" s="1">
        <f>IF(AND((10&gt;K84),(K84&gt;=J84),(J84&gt;=2)),1,0)</f>
        <v>1</v>
      </c>
      <c r="M84" s="1">
        <f>IF(AND((K84&lt;J84),(K84&gt;2),(J84&lt;10)),1,0)</f>
        <v>0</v>
      </c>
      <c r="N84" s="1">
        <f>IF(K84&lt;=2,1,0)</f>
        <v>0</v>
      </c>
      <c r="O84" s="1">
        <f>IF(K84&gt;=10,1,0)</f>
        <v>0</v>
      </c>
      <c r="P84" s="1">
        <f>SUM(L84:O84)</f>
        <v>1</v>
      </c>
      <c r="Q84" s="1" t="b">
        <f>EXACT(J84,K84)</f>
        <v>1</v>
      </c>
    </row>
    <row r="85" spans="1:17" x14ac:dyDescent="0.25">
      <c r="A85" s="1" t="s">
        <v>113</v>
      </c>
      <c r="B85" s="1">
        <v>5.3</v>
      </c>
      <c r="C85" s="1">
        <v>4.1388279099999981</v>
      </c>
      <c r="D85" s="1">
        <v>1</v>
      </c>
      <c r="H85" s="1" t="s">
        <v>207</v>
      </c>
      <c r="I85" s="1">
        <v>5.5</v>
      </c>
      <c r="J85" s="1">
        <v>3</v>
      </c>
      <c r="K85" s="1">
        <v>3</v>
      </c>
      <c r="L85" s="1">
        <f>IF(AND((10&gt;K85),(K85&gt;=J85),(J85&gt;=2)),1,0)</f>
        <v>1</v>
      </c>
      <c r="M85" s="1">
        <f>IF(AND((K85&lt;J85),(K85&gt;2),(J85&lt;10)),1,0)</f>
        <v>0</v>
      </c>
      <c r="N85" s="1">
        <f>IF(K85&lt;=2,1,0)</f>
        <v>0</v>
      </c>
      <c r="O85" s="1">
        <f>IF(K85&gt;=10,1,0)</f>
        <v>0</v>
      </c>
      <c r="P85" s="1">
        <f>SUM(L85:O85)</f>
        <v>1</v>
      </c>
      <c r="Q85" s="1" t="b">
        <f>EXACT(J85,K85)</f>
        <v>1</v>
      </c>
    </row>
    <row r="86" spans="1:17" x14ac:dyDescent="0.25">
      <c r="A86" s="1" t="s">
        <v>115</v>
      </c>
      <c r="B86" s="1">
        <v>4.4000000000000004</v>
      </c>
      <c r="C86" s="1">
        <v>1.5136246800000013</v>
      </c>
      <c r="D86" s="1">
        <v>1</v>
      </c>
      <c r="H86" s="1" t="s">
        <v>118</v>
      </c>
      <c r="I86" s="1">
        <v>4.9000000000000004</v>
      </c>
      <c r="J86" s="1">
        <v>3</v>
      </c>
      <c r="K86" s="1">
        <v>3</v>
      </c>
      <c r="L86" s="1">
        <f>IF(AND((10&gt;K86),(K86&gt;=J86),(J86&gt;=2)),1,0)</f>
        <v>1</v>
      </c>
      <c r="M86" s="1">
        <f>IF(AND((K86&lt;J86),(K86&gt;2),(J86&lt;10)),1,0)</f>
        <v>0</v>
      </c>
      <c r="N86" s="1">
        <f>IF(K86&lt;=2,1,0)</f>
        <v>0</v>
      </c>
      <c r="O86" s="1">
        <f>IF(K86&gt;=10,1,0)</f>
        <v>0</v>
      </c>
      <c r="P86" s="1">
        <f>SUM(L86:O86)</f>
        <v>1</v>
      </c>
      <c r="Q86" s="1" t="b">
        <f>EXACT(J86,K86)</f>
        <v>1</v>
      </c>
    </row>
    <row r="87" spans="1:17" x14ac:dyDescent="0.25">
      <c r="A87" s="1" t="s">
        <v>134</v>
      </c>
      <c r="B87" s="1">
        <v>5.3</v>
      </c>
      <c r="C87" s="1">
        <v>4.9981578800000044</v>
      </c>
      <c r="D87" s="1">
        <v>1</v>
      </c>
      <c r="H87" s="1" t="s">
        <v>226</v>
      </c>
      <c r="I87" s="1">
        <v>5.3</v>
      </c>
      <c r="J87" s="1">
        <v>3</v>
      </c>
      <c r="K87" s="1">
        <v>3</v>
      </c>
      <c r="L87" s="1">
        <f>IF(AND((10&gt;K87),(K87&gt;=J87),(J87&gt;=2)),1,0)</f>
        <v>1</v>
      </c>
      <c r="M87" s="1">
        <f>IF(AND((K87&lt;J87),(K87&gt;2),(J87&lt;10)),1,0)</f>
        <v>0</v>
      </c>
      <c r="N87" s="1">
        <f>IF(K87&lt;=2,1,0)</f>
        <v>0</v>
      </c>
      <c r="O87" s="1">
        <f>IF(K87&gt;=10,1,0)</f>
        <v>0</v>
      </c>
      <c r="P87" s="1">
        <f>SUM(L87:O87)</f>
        <v>1</v>
      </c>
      <c r="Q87" s="1" t="b">
        <f>EXACT(J87,K87)</f>
        <v>1</v>
      </c>
    </row>
    <row r="88" spans="1:17" x14ac:dyDescent="0.25">
      <c r="A88" s="1" t="s">
        <v>135</v>
      </c>
      <c r="B88" s="1">
        <v>6.5</v>
      </c>
      <c r="C88" s="1">
        <v>3.7512073200000016</v>
      </c>
      <c r="D88" s="1">
        <v>1</v>
      </c>
      <c r="H88" s="1" t="s">
        <v>184</v>
      </c>
      <c r="I88" s="1">
        <v>12.2</v>
      </c>
      <c r="J88" s="1">
        <v>3</v>
      </c>
      <c r="K88" s="1">
        <v>3</v>
      </c>
      <c r="L88" s="1">
        <f>IF(AND((10&gt;K88),(K88&gt;=J88),(J88&gt;=2)),1,0)</f>
        <v>1</v>
      </c>
      <c r="M88" s="1">
        <f>IF(AND((K88&lt;J88),(K88&gt;2),(J88&lt;10)),1,0)</f>
        <v>0</v>
      </c>
      <c r="N88" s="1">
        <f>IF(K88&lt;=2,1,0)</f>
        <v>0</v>
      </c>
      <c r="O88" s="1">
        <f>IF(K88&gt;=10,1,0)</f>
        <v>0</v>
      </c>
      <c r="P88" s="1">
        <f>SUM(L88:O88)</f>
        <v>1</v>
      </c>
      <c r="Q88" s="1" t="b">
        <f>EXACT(J88,K88)</f>
        <v>1</v>
      </c>
    </row>
    <row r="89" spans="1:17" x14ac:dyDescent="0.25">
      <c r="A89" s="1" t="s">
        <v>140</v>
      </c>
      <c r="B89" s="1">
        <v>5.3</v>
      </c>
      <c r="C89" s="1">
        <v>3.4272257800000006</v>
      </c>
      <c r="D89" s="1">
        <v>1</v>
      </c>
      <c r="H89" s="1" t="s">
        <v>198</v>
      </c>
      <c r="I89" s="1">
        <v>5.9</v>
      </c>
      <c r="J89" s="1">
        <v>3</v>
      </c>
      <c r="K89" s="1">
        <v>3</v>
      </c>
      <c r="L89" s="1">
        <f>IF(AND((10&gt;K89),(K89&gt;=J89),(J89&gt;=2)),1,0)</f>
        <v>1</v>
      </c>
      <c r="M89" s="1">
        <f>IF(AND((K89&lt;J89),(K89&gt;2),(J89&lt;10)),1,0)</f>
        <v>0</v>
      </c>
      <c r="N89" s="1">
        <f>IF(K89&lt;=2,1,0)</f>
        <v>0</v>
      </c>
      <c r="O89" s="1">
        <f>IF(K89&gt;=10,1,0)</f>
        <v>0</v>
      </c>
      <c r="P89" s="1">
        <f>SUM(L89:O89)</f>
        <v>1</v>
      </c>
      <c r="Q89" s="1" t="b">
        <f>EXACT(J89,K89)</f>
        <v>1</v>
      </c>
    </row>
    <row r="90" spans="1:17" x14ac:dyDescent="0.25">
      <c r="A90" s="1" t="s">
        <v>142</v>
      </c>
      <c r="B90" s="1">
        <v>5</v>
      </c>
      <c r="C90" s="1">
        <v>3.9709240999999986</v>
      </c>
      <c r="D90" s="1">
        <v>1</v>
      </c>
      <c r="H90" s="1" t="s">
        <v>67</v>
      </c>
      <c r="I90" s="1">
        <v>6.3</v>
      </c>
      <c r="J90" s="1">
        <v>4</v>
      </c>
      <c r="K90" s="1">
        <v>4</v>
      </c>
      <c r="L90" s="1">
        <f>IF(AND((10&gt;K90),(K90&gt;=J90),(J90&gt;=2)),1,0)</f>
        <v>1</v>
      </c>
      <c r="M90" s="1">
        <f>IF(AND((K90&lt;J90),(K90&gt;2),(J90&lt;10)),1,0)</f>
        <v>0</v>
      </c>
      <c r="N90" s="1">
        <f>IF(K90&lt;=2,1,0)</f>
        <v>0</v>
      </c>
      <c r="O90" s="1">
        <f>IF(K90&gt;=10,1,0)</f>
        <v>0</v>
      </c>
      <c r="P90" s="1">
        <f>SUM(L90:O90)</f>
        <v>1</v>
      </c>
      <c r="Q90" s="1" t="b">
        <f>EXACT(J90,K90)</f>
        <v>1</v>
      </c>
    </row>
    <row r="91" spans="1:17" x14ac:dyDescent="0.25">
      <c r="A91" s="1" t="s">
        <v>145</v>
      </c>
      <c r="B91" s="1">
        <v>4.9000000000000004</v>
      </c>
      <c r="C91" s="1">
        <v>3.6206483800000004</v>
      </c>
      <c r="D91" s="1">
        <v>1</v>
      </c>
      <c r="H91" s="1" t="s">
        <v>189</v>
      </c>
      <c r="I91" s="1">
        <v>5.5</v>
      </c>
      <c r="J91" s="1">
        <v>4</v>
      </c>
      <c r="K91" s="1">
        <v>4</v>
      </c>
      <c r="L91" s="1">
        <f>IF(AND((10&gt;K91),(K91&gt;=J91),(J91&gt;=2)),1,0)</f>
        <v>1</v>
      </c>
      <c r="M91" s="1">
        <f>IF(AND((K91&lt;J91),(K91&gt;2),(J91&lt;10)),1,0)</f>
        <v>0</v>
      </c>
      <c r="N91" s="1">
        <f>IF(K91&lt;=2,1,0)</f>
        <v>0</v>
      </c>
      <c r="O91" s="1">
        <f>IF(K91&gt;=10,1,0)</f>
        <v>0</v>
      </c>
      <c r="P91" s="1">
        <f>SUM(L91:O91)</f>
        <v>1</v>
      </c>
      <c r="Q91" s="1" t="b">
        <f>EXACT(J91,K91)</f>
        <v>1</v>
      </c>
    </row>
    <row r="92" spans="1:17" x14ac:dyDescent="0.25">
      <c r="A92" s="1" t="s">
        <v>146</v>
      </c>
      <c r="B92" s="1">
        <v>8.4</v>
      </c>
      <c r="C92" s="1">
        <v>4.1124515299999977</v>
      </c>
      <c r="D92" s="1">
        <v>1</v>
      </c>
      <c r="H92" s="1" t="s">
        <v>204</v>
      </c>
      <c r="I92" s="1">
        <v>5.6</v>
      </c>
      <c r="J92" s="1">
        <v>3</v>
      </c>
      <c r="K92" s="1">
        <v>3</v>
      </c>
      <c r="L92" s="1">
        <f>IF(AND((10&gt;K92),(K92&gt;=J92),(J92&gt;=2)),1,0)</f>
        <v>1</v>
      </c>
      <c r="M92" s="1">
        <f>IF(AND((K92&lt;J92),(K92&gt;2),(J92&lt;10)),1,0)</f>
        <v>0</v>
      </c>
      <c r="N92" s="1">
        <f>IF(K92&lt;=2,1,0)</f>
        <v>0</v>
      </c>
      <c r="O92" s="1">
        <f>IF(K92&gt;=10,1,0)</f>
        <v>0</v>
      </c>
      <c r="P92" s="1">
        <f>SUM(L92:O92)</f>
        <v>1</v>
      </c>
      <c r="Q92" s="1" t="b">
        <f>EXACT(J92,K92)</f>
        <v>1</v>
      </c>
    </row>
    <row r="93" spans="1:17" x14ac:dyDescent="0.25">
      <c r="A93" s="1" t="s">
        <v>148</v>
      </c>
      <c r="B93" s="1">
        <v>5</v>
      </c>
      <c r="C93" s="1">
        <v>3.05850541</v>
      </c>
      <c r="D93" s="1">
        <v>1</v>
      </c>
      <c r="H93" s="1" t="s">
        <v>66</v>
      </c>
      <c r="I93" s="1">
        <v>5.3</v>
      </c>
      <c r="J93" s="1">
        <v>3</v>
      </c>
      <c r="K93" s="1">
        <v>3</v>
      </c>
      <c r="L93" s="1">
        <f>IF(AND((10&gt;K93),(K93&gt;=J93),(J93&gt;=2)),1,0)</f>
        <v>1</v>
      </c>
      <c r="M93" s="1">
        <f>IF(AND((K93&lt;J93),(K93&gt;2),(J93&lt;10)),1,0)</f>
        <v>0</v>
      </c>
      <c r="N93" s="1">
        <f>IF(K93&lt;=2,1,0)</f>
        <v>0</v>
      </c>
      <c r="O93" s="1">
        <f>IF(K93&gt;=10,1,0)</f>
        <v>0</v>
      </c>
      <c r="P93" s="1">
        <f>SUM(L93:O93)</f>
        <v>1</v>
      </c>
      <c r="Q93" s="1" t="b">
        <f>EXACT(J93,K93)</f>
        <v>1</v>
      </c>
    </row>
    <row r="94" spans="1:17" x14ac:dyDescent="0.25">
      <c r="A94" s="1" t="s">
        <v>149</v>
      </c>
      <c r="B94" s="1">
        <v>6</v>
      </c>
      <c r="C94" s="1">
        <v>4.0498184100000048</v>
      </c>
      <c r="D94" s="1">
        <v>1</v>
      </c>
      <c r="H94" s="1" t="s">
        <v>90</v>
      </c>
      <c r="I94" s="1">
        <v>4.8</v>
      </c>
      <c r="J94" s="1">
        <v>3</v>
      </c>
      <c r="K94" s="1">
        <v>3</v>
      </c>
      <c r="L94" s="1">
        <f>IF(AND((10&gt;K94),(K94&gt;=J94),(J94&gt;=2)),1,0)</f>
        <v>1</v>
      </c>
      <c r="M94" s="1">
        <f>IF(AND((K94&lt;J94),(K94&gt;2),(J94&lt;10)),1,0)</f>
        <v>0</v>
      </c>
      <c r="N94" s="1">
        <f>IF(K94&lt;=2,1,0)</f>
        <v>0</v>
      </c>
      <c r="O94" s="1">
        <f>IF(K94&gt;=10,1,0)</f>
        <v>0</v>
      </c>
      <c r="P94" s="1">
        <f>SUM(L94:O94)</f>
        <v>1</v>
      </c>
      <c r="Q94" s="1" t="b">
        <f>EXACT(J94,K94)</f>
        <v>1</v>
      </c>
    </row>
    <row r="95" spans="1:17" x14ac:dyDescent="0.25">
      <c r="A95" s="1" t="s">
        <v>150</v>
      </c>
      <c r="B95" s="1">
        <v>5.8</v>
      </c>
      <c r="C95" s="1">
        <v>3.8687430200000006</v>
      </c>
      <c r="D95" s="1">
        <v>1</v>
      </c>
      <c r="H95" s="1" t="s">
        <v>108</v>
      </c>
      <c r="I95" s="1">
        <v>4.7</v>
      </c>
      <c r="J95" s="1">
        <v>3</v>
      </c>
      <c r="K95" s="1">
        <v>3</v>
      </c>
      <c r="L95" s="1">
        <f>IF(AND((10&gt;K95),(K95&gt;=J95),(J95&gt;=2)),1,0)</f>
        <v>1</v>
      </c>
      <c r="M95" s="1">
        <f>IF(AND((K95&lt;J95),(K95&gt;2),(J95&lt;10)),1,0)</f>
        <v>0</v>
      </c>
      <c r="N95" s="1">
        <f>IF(K95&lt;=2,1,0)</f>
        <v>0</v>
      </c>
      <c r="O95" s="1">
        <f>IF(K95&gt;=10,1,0)</f>
        <v>0</v>
      </c>
      <c r="P95" s="1">
        <f>SUM(L95:O95)</f>
        <v>1</v>
      </c>
      <c r="Q95" s="1" t="b">
        <f>EXACT(J95,K95)</f>
        <v>1</v>
      </c>
    </row>
    <row r="96" spans="1:17" x14ac:dyDescent="0.25">
      <c r="A96" s="1" t="s">
        <v>173</v>
      </c>
      <c r="B96" s="1">
        <v>4.3</v>
      </c>
      <c r="C96" s="1">
        <v>2.5285545999999997</v>
      </c>
      <c r="D96" s="1">
        <v>1</v>
      </c>
      <c r="H96" s="1" t="s">
        <v>123</v>
      </c>
      <c r="I96" s="1">
        <v>5.7</v>
      </c>
      <c r="J96" s="1">
        <v>3</v>
      </c>
      <c r="K96" s="1">
        <v>3</v>
      </c>
      <c r="L96" s="1">
        <f>IF(AND((10&gt;K96),(K96&gt;=J96),(J96&gt;=2)),1,0)</f>
        <v>1</v>
      </c>
      <c r="M96" s="1">
        <f>IF(AND((K96&lt;J96),(K96&gt;2),(J96&lt;10)),1,0)</f>
        <v>0</v>
      </c>
      <c r="N96" s="1">
        <f>IF(K96&lt;=2,1,0)</f>
        <v>0</v>
      </c>
      <c r="O96" s="1">
        <f>IF(K96&gt;=10,1,0)</f>
        <v>0</v>
      </c>
      <c r="P96" s="1">
        <f>SUM(L96:O96)</f>
        <v>1</v>
      </c>
      <c r="Q96" s="1" t="b">
        <f>EXACT(J96,K96)</f>
        <v>1</v>
      </c>
    </row>
    <row r="97" spans="1:17" x14ac:dyDescent="0.25">
      <c r="A97" s="1" t="s">
        <v>175</v>
      </c>
      <c r="B97" s="1">
        <v>5.6</v>
      </c>
      <c r="C97" s="1">
        <v>4.8044569900000003</v>
      </c>
      <c r="D97" s="1">
        <v>1</v>
      </c>
      <c r="H97" s="1" t="s">
        <v>124</v>
      </c>
      <c r="I97" s="1">
        <v>4.9000000000000004</v>
      </c>
      <c r="J97" s="1">
        <v>3</v>
      </c>
      <c r="K97" s="1">
        <v>3</v>
      </c>
      <c r="L97" s="1">
        <f>IF(AND((10&gt;K97),(K97&gt;=J97),(J97&gt;=2)),1,0)</f>
        <v>1</v>
      </c>
      <c r="M97" s="1">
        <f>IF(AND((K97&lt;J97),(K97&gt;2),(J97&lt;10)),1,0)</f>
        <v>0</v>
      </c>
      <c r="N97" s="1">
        <f>IF(K97&lt;=2,1,0)</f>
        <v>0</v>
      </c>
      <c r="O97" s="1">
        <f>IF(K97&gt;=10,1,0)</f>
        <v>0</v>
      </c>
      <c r="P97" s="1">
        <f>SUM(L97:O97)</f>
        <v>1</v>
      </c>
      <c r="Q97" s="1" t="b">
        <f>EXACT(J97,K97)</f>
        <v>1</v>
      </c>
    </row>
    <row r="98" spans="1:17" x14ac:dyDescent="0.25">
      <c r="A98" s="1" t="s">
        <v>180</v>
      </c>
      <c r="B98" s="1">
        <v>4.5</v>
      </c>
      <c r="C98" s="1">
        <v>3.4146093800000004</v>
      </c>
      <c r="D98" s="1">
        <v>1</v>
      </c>
      <c r="H98" s="1" t="s">
        <v>140</v>
      </c>
      <c r="I98" s="1">
        <v>5.3</v>
      </c>
      <c r="J98" s="1">
        <v>3</v>
      </c>
      <c r="K98" s="1">
        <v>3</v>
      </c>
      <c r="L98" s="1">
        <f>IF(AND((10&gt;K98),(K98&gt;=J98),(J98&gt;=2)),1,0)</f>
        <v>1</v>
      </c>
      <c r="M98" s="1">
        <f>IF(AND((K98&lt;J98),(K98&gt;2),(J98&lt;10)),1,0)</f>
        <v>0</v>
      </c>
      <c r="N98" s="1">
        <f>IF(K98&lt;=2,1,0)</f>
        <v>0</v>
      </c>
      <c r="O98" s="1">
        <f>IF(K98&gt;=10,1,0)</f>
        <v>0</v>
      </c>
      <c r="P98" s="1">
        <f>SUM(L98:O98)</f>
        <v>1</v>
      </c>
      <c r="Q98" s="1" t="b">
        <f>EXACT(J98,K98)</f>
        <v>1</v>
      </c>
    </row>
    <row r="99" spans="1:17" x14ac:dyDescent="0.25">
      <c r="A99" s="1" t="s">
        <v>187</v>
      </c>
      <c r="B99" s="1">
        <v>4.8</v>
      </c>
      <c r="C99" s="1">
        <v>3.5649450500000017</v>
      </c>
      <c r="D99" s="1">
        <v>1</v>
      </c>
      <c r="H99" s="1" t="s">
        <v>149</v>
      </c>
      <c r="I99" s="1">
        <v>6</v>
      </c>
      <c r="J99" s="1">
        <v>3</v>
      </c>
      <c r="K99" s="1">
        <v>3</v>
      </c>
      <c r="L99" s="1">
        <f>IF(AND((10&gt;K99),(K99&gt;=J99),(J99&gt;=2)),1,0)</f>
        <v>1</v>
      </c>
      <c r="M99" s="1">
        <f>IF(AND((K99&lt;J99),(K99&gt;2),(J99&lt;10)),1,0)</f>
        <v>0</v>
      </c>
      <c r="N99" s="1">
        <f>IF(K99&lt;=2,1,0)</f>
        <v>0</v>
      </c>
      <c r="O99" s="1">
        <f>IF(K99&gt;=10,1,0)</f>
        <v>0</v>
      </c>
      <c r="P99" s="1">
        <f>SUM(L99:O99)</f>
        <v>1</v>
      </c>
      <c r="Q99" s="1" t="b">
        <f>EXACT(J99,K99)</f>
        <v>1</v>
      </c>
    </row>
    <row r="100" spans="1:17" x14ac:dyDescent="0.25">
      <c r="A100" s="1" t="s">
        <v>190</v>
      </c>
      <c r="B100" s="1">
        <v>5.3</v>
      </c>
      <c r="C100" s="1">
        <v>1.831965360000001</v>
      </c>
      <c r="D100" s="1">
        <v>1</v>
      </c>
      <c r="H100" s="1" t="s">
        <v>185</v>
      </c>
      <c r="I100" s="1">
        <v>4.9000000000000004</v>
      </c>
      <c r="J100" s="1">
        <v>3</v>
      </c>
      <c r="K100" s="1">
        <v>3</v>
      </c>
      <c r="L100" s="1">
        <f>IF(AND((10&gt;K100),(K100&gt;=J100),(J100&gt;=2)),1,0)</f>
        <v>1</v>
      </c>
      <c r="M100" s="1">
        <f>IF(AND((K100&lt;J100),(K100&gt;2),(J100&lt;10)),1,0)</f>
        <v>0</v>
      </c>
      <c r="N100" s="1">
        <f>IF(K100&lt;=2,1,0)</f>
        <v>0</v>
      </c>
      <c r="O100" s="1">
        <f>IF(K100&gt;=10,1,0)</f>
        <v>0</v>
      </c>
      <c r="P100" s="1">
        <f>SUM(L100:O100)</f>
        <v>1</v>
      </c>
      <c r="Q100" s="1" t="b">
        <f>EXACT(J100,K100)</f>
        <v>1</v>
      </c>
    </row>
    <row r="101" spans="1:17" x14ac:dyDescent="0.25">
      <c r="A101" s="1" t="s">
        <v>192</v>
      </c>
      <c r="B101" s="1">
        <v>4.3</v>
      </c>
      <c r="C101" s="1">
        <v>2.8292713200000001</v>
      </c>
      <c r="D101" s="1">
        <v>1</v>
      </c>
      <c r="H101" s="1" t="s">
        <v>181</v>
      </c>
      <c r="I101" s="1">
        <v>4.7</v>
      </c>
      <c r="J101" s="1">
        <v>4</v>
      </c>
      <c r="K101" s="1">
        <v>4</v>
      </c>
      <c r="L101" s="1">
        <f>IF(AND((10&gt;K101),(K101&gt;=J101),(J101&gt;=2)),1,0)</f>
        <v>1</v>
      </c>
      <c r="M101" s="1">
        <f>IF(AND((K101&lt;J101),(K101&gt;2),(J101&lt;10)),1,0)</f>
        <v>0</v>
      </c>
      <c r="N101" s="1">
        <f>IF(K101&lt;=2,1,0)</f>
        <v>0</v>
      </c>
      <c r="O101" s="1">
        <f>IF(K101&gt;=10,1,0)</f>
        <v>0</v>
      </c>
      <c r="P101" s="1">
        <f>SUM(L101:O101)</f>
        <v>1</v>
      </c>
      <c r="Q101" s="1" t="b">
        <f>EXACT(J101,K101)</f>
        <v>1</v>
      </c>
    </row>
    <row r="102" spans="1:17" x14ac:dyDescent="0.25">
      <c r="A102" s="1" t="s">
        <v>194</v>
      </c>
      <c r="B102" s="1">
        <v>4.4000000000000004</v>
      </c>
      <c r="C102" s="1">
        <v>2.7057086300000011</v>
      </c>
      <c r="D102" s="1">
        <v>1</v>
      </c>
      <c r="H102" s="1" t="s">
        <v>95</v>
      </c>
      <c r="I102" s="1">
        <v>4.5</v>
      </c>
      <c r="J102" s="1">
        <v>3</v>
      </c>
      <c r="K102" s="1">
        <v>3</v>
      </c>
      <c r="L102" s="1">
        <f>IF(AND((10&gt;K102),(K102&gt;=J102),(J102&gt;=2)),1,0)</f>
        <v>1</v>
      </c>
      <c r="M102" s="1">
        <f>IF(AND((K102&lt;J102),(K102&gt;2),(J102&lt;10)),1,0)</f>
        <v>0</v>
      </c>
      <c r="N102" s="1">
        <f>IF(K102&lt;=2,1,0)</f>
        <v>0</v>
      </c>
      <c r="O102" s="1">
        <f>IF(K102&gt;=10,1,0)</f>
        <v>0</v>
      </c>
      <c r="P102" s="1">
        <f>SUM(L102:O102)</f>
        <v>1</v>
      </c>
      <c r="Q102" s="1" t="b">
        <f>EXACT(J102,K102)</f>
        <v>1</v>
      </c>
    </row>
    <row r="103" spans="1:17" x14ac:dyDescent="0.25">
      <c r="A103" s="1" t="s">
        <v>164</v>
      </c>
      <c r="B103" s="1">
        <v>4.5</v>
      </c>
      <c r="C103" s="1">
        <v>3.8180496800000019</v>
      </c>
      <c r="D103" s="1">
        <v>0</v>
      </c>
      <c r="H103" s="1" t="s">
        <v>96</v>
      </c>
      <c r="I103" s="1">
        <v>5.5</v>
      </c>
      <c r="J103" s="1">
        <v>3</v>
      </c>
      <c r="K103" s="1">
        <v>3</v>
      </c>
      <c r="L103" s="1">
        <f>IF(AND((10&gt;K103),(K103&gt;=J103),(J103&gt;=2)),1,0)</f>
        <v>1</v>
      </c>
      <c r="M103" s="1">
        <f>IF(AND((K103&lt;J103),(K103&gt;2),(J103&lt;10)),1,0)</f>
        <v>0</v>
      </c>
      <c r="N103" s="1">
        <f>IF(K103&lt;=2,1,0)</f>
        <v>0</v>
      </c>
      <c r="O103" s="1">
        <f>IF(K103&gt;=10,1,0)</f>
        <v>0</v>
      </c>
      <c r="P103" s="1">
        <f>SUM(L103:O103)</f>
        <v>1</v>
      </c>
      <c r="Q103" s="1" t="b">
        <f>EXACT(J103,K103)</f>
        <v>1</v>
      </c>
    </row>
    <row r="104" spans="1:17" x14ac:dyDescent="0.25">
      <c r="A104" s="1" t="s">
        <v>179</v>
      </c>
      <c r="B104" s="1">
        <v>5.2</v>
      </c>
      <c r="C104" s="1">
        <v>2.4286025600000007</v>
      </c>
      <c r="D104" s="1">
        <v>0</v>
      </c>
      <c r="H104" s="1" t="s">
        <v>99</v>
      </c>
      <c r="I104" s="1">
        <v>5.0999999999999996</v>
      </c>
      <c r="J104" s="1">
        <v>3</v>
      </c>
      <c r="K104" s="1">
        <v>3</v>
      </c>
      <c r="L104" s="1">
        <f>IF(AND((10&gt;K104),(K104&gt;=J104),(J104&gt;=2)),1,0)</f>
        <v>1</v>
      </c>
      <c r="M104" s="1">
        <f>IF(AND((K104&lt;J104),(K104&gt;2),(J104&lt;10)),1,0)</f>
        <v>0</v>
      </c>
      <c r="N104" s="1">
        <f>IF(K104&lt;=2,1,0)</f>
        <v>0</v>
      </c>
      <c r="O104" s="1">
        <f>IF(K104&gt;=10,1,0)</f>
        <v>0</v>
      </c>
      <c r="P104" s="1">
        <f>SUM(L104:O104)</f>
        <v>1</v>
      </c>
      <c r="Q104" s="1" t="b">
        <f>EXACT(J104,K104)</f>
        <v>1</v>
      </c>
    </row>
    <row r="105" spans="1:17" x14ac:dyDescent="0.25">
      <c r="A105" s="1" t="s">
        <v>62</v>
      </c>
      <c r="B105" s="1">
        <v>4.8</v>
      </c>
      <c r="C105" s="1">
        <v>3.0850500800000007</v>
      </c>
      <c r="D105" s="1">
        <v>-2</v>
      </c>
      <c r="H105" s="1" t="s">
        <v>124</v>
      </c>
      <c r="I105" s="1">
        <v>4.9000000000000004</v>
      </c>
      <c r="J105" s="1">
        <v>3</v>
      </c>
      <c r="K105" s="1">
        <v>3</v>
      </c>
      <c r="L105" s="1">
        <f>IF(AND((10&gt;K105),(K105&gt;=J105),(J105&gt;=2)),1,0)</f>
        <v>1</v>
      </c>
      <c r="M105" s="1">
        <f>IF(AND((K105&lt;J105),(K105&gt;2),(J105&lt;10)),1,0)</f>
        <v>0</v>
      </c>
      <c r="N105" s="1">
        <f>IF(K105&lt;=2,1,0)</f>
        <v>0</v>
      </c>
      <c r="O105" s="1">
        <f>IF(K105&gt;=10,1,0)</f>
        <v>0</v>
      </c>
      <c r="P105" s="1">
        <f>SUM(L105:O105)</f>
        <v>1</v>
      </c>
      <c r="Q105" s="1" t="b">
        <f>EXACT(J105,K105)</f>
        <v>1</v>
      </c>
    </row>
    <row r="106" spans="1:17" x14ac:dyDescent="0.25">
      <c r="A106" s="1" t="s">
        <v>95</v>
      </c>
      <c r="B106" s="1">
        <v>4.5</v>
      </c>
      <c r="C106" s="1">
        <v>3.2797059300000013</v>
      </c>
      <c r="D106" s="1">
        <v>0</v>
      </c>
      <c r="H106" s="1" t="s">
        <v>144</v>
      </c>
      <c r="I106" s="1">
        <v>5</v>
      </c>
      <c r="J106" s="1">
        <v>3</v>
      </c>
      <c r="K106" s="1">
        <v>3</v>
      </c>
      <c r="L106" s="1">
        <f>IF(AND((10&gt;K106),(K106&gt;=J106),(J106&gt;=2)),1,0)</f>
        <v>1</v>
      </c>
      <c r="M106" s="1">
        <f>IF(AND((K106&lt;J106),(K106&gt;2),(J106&lt;10)),1,0)</f>
        <v>0</v>
      </c>
      <c r="N106" s="1">
        <f>IF(K106&lt;=2,1,0)</f>
        <v>0</v>
      </c>
      <c r="O106" s="1">
        <f>IF(K106&gt;=10,1,0)</f>
        <v>0</v>
      </c>
      <c r="P106" s="1">
        <f>SUM(L106:O106)</f>
        <v>1</v>
      </c>
      <c r="Q106" s="1" t="b">
        <f>EXACT(J106,K106)</f>
        <v>1</v>
      </c>
    </row>
    <row r="107" spans="1:17" x14ac:dyDescent="0.25">
      <c r="A107" s="1" t="s">
        <v>103</v>
      </c>
      <c r="B107" s="1">
        <v>4.5999999999999996</v>
      </c>
      <c r="C107" s="1">
        <v>2.88451696</v>
      </c>
      <c r="D107" s="1">
        <v>0</v>
      </c>
      <c r="H107" s="1" t="s">
        <v>145</v>
      </c>
      <c r="I107" s="1">
        <v>4.9000000000000004</v>
      </c>
      <c r="J107" s="1">
        <v>3</v>
      </c>
      <c r="K107" s="1">
        <v>3</v>
      </c>
      <c r="L107" s="1">
        <f>IF(AND((10&gt;K107),(K107&gt;=J107),(J107&gt;=2)),1,0)</f>
        <v>1</v>
      </c>
      <c r="M107" s="1">
        <f>IF(AND((K107&lt;J107),(K107&gt;2),(J107&lt;10)),1,0)</f>
        <v>0</v>
      </c>
      <c r="N107" s="1">
        <f>IF(K107&lt;=2,1,0)</f>
        <v>0</v>
      </c>
      <c r="O107" s="1">
        <f>IF(K107&gt;=10,1,0)</f>
        <v>0</v>
      </c>
      <c r="P107" s="1">
        <f>SUM(L107:O107)</f>
        <v>1</v>
      </c>
      <c r="Q107" s="1" t="b">
        <f>EXACT(J107,K107)</f>
        <v>1</v>
      </c>
    </row>
    <row r="108" spans="1:17" x14ac:dyDescent="0.25">
      <c r="A108" s="1" t="s">
        <v>61</v>
      </c>
      <c r="B108" s="1">
        <v>5.0999999999999996</v>
      </c>
      <c r="C108" s="1">
        <v>3.717866260000001</v>
      </c>
      <c r="D108" s="1">
        <v>1</v>
      </c>
      <c r="H108" s="1" t="s">
        <v>152</v>
      </c>
      <c r="I108" s="1">
        <v>5</v>
      </c>
      <c r="J108" s="1">
        <v>3</v>
      </c>
      <c r="K108" s="1">
        <v>3</v>
      </c>
      <c r="L108" s="1">
        <f>IF(AND((10&gt;K108),(K108&gt;=J108),(J108&gt;=2)),1,0)</f>
        <v>1</v>
      </c>
      <c r="M108" s="1">
        <f>IF(AND((K108&lt;J108),(K108&gt;2),(J108&lt;10)),1,0)</f>
        <v>0</v>
      </c>
      <c r="N108" s="1">
        <f>IF(K108&lt;=2,1,0)</f>
        <v>0</v>
      </c>
      <c r="O108" s="1">
        <f>IF(K108&gt;=10,1,0)</f>
        <v>0</v>
      </c>
      <c r="P108" s="1">
        <f>SUM(L108:O108)</f>
        <v>1</v>
      </c>
      <c r="Q108" s="1" t="b">
        <f>EXACT(J108,K108)</f>
        <v>1</v>
      </c>
    </row>
    <row r="109" spans="1:17" x14ac:dyDescent="0.25">
      <c r="A109" s="1" t="s">
        <v>64</v>
      </c>
      <c r="B109" s="1">
        <v>4.4000000000000004</v>
      </c>
      <c r="C109" s="1">
        <v>1.4806089600000001</v>
      </c>
      <c r="D109" s="1">
        <v>1</v>
      </c>
      <c r="H109" s="1" t="s">
        <v>177</v>
      </c>
      <c r="I109" s="1">
        <v>4.4000000000000004</v>
      </c>
      <c r="J109" s="1">
        <v>3</v>
      </c>
      <c r="K109" s="1">
        <v>3</v>
      </c>
      <c r="L109" s="1">
        <f>IF(AND((10&gt;K109),(K109&gt;=J109),(J109&gt;=2)),1,0)</f>
        <v>1</v>
      </c>
      <c r="M109" s="1">
        <f>IF(AND((K109&lt;J109),(K109&gt;2),(J109&lt;10)),1,0)</f>
        <v>0</v>
      </c>
      <c r="N109" s="1">
        <f>IF(K109&lt;=2,1,0)</f>
        <v>0</v>
      </c>
      <c r="O109" s="1">
        <f>IF(K109&gt;=10,1,0)</f>
        <v>0</v>
      </c>
      <c r="P109" s="1">
        <f>SUM(L109:O109)</f>
        <v>1</v>
      </c>
      <c r="Q109" s="1" t="b">
        <f>EXACT(J109,K109)</f>
        <v>1</v>
      </c>
    </row>
    <row r="110" spans="1:17" x14ac:dyDescent="0.25">
      <c r="A110" s="1" t="s">
        <v>71</v>
      </c>
      <c r="B110" s="1">
        <v>5.7</v>
      </c>
      <c r="C110" s="1">
        <v>4.4708929700000022</v>
      </c>
      <c r="D110" s="1">
        <v>1</v>
      </c>
      <c r="H110" s="1" t="s">
        <v>180</v>
      </c>
      <c r="I110" s="1">
        <v>4.5</v>
      </c>
      <c r="J110" s="1">
        <v>3</v>
      </c>
      <c r="K110" s="1">
        <v>3</v>
      </c>
      <c r="L110" s="1">
        <f>IF(AND((10&gt;K110),(K110&gt;=J110),(J110&gt;=2)),1,0)</f>
        <v>1</v>
      </c>
      <c r="M110" s="1">
        <f>IF(AND((K110&lt;J110),(K110&gt;2),(J110&lt;10)),1,0)</f>
        <v>0</v>
      </c>
      <c r="N110" s="1">
        <f>IF(K110&lt;=2,1,0)</f>
        <v>0</v>
      </c>
      <c r="O110" s="1">
        <f>IF(K110&gt;=10,1,0)</f>
        <v>0</v>
      </c>
      <c r="P110" s="1">
        <f>SUM(L110:O110)</f>
        <v>1</v>
      </c>
      <c r="Q110" s="1" t="b">
        <f>EXACT(J110,K110)</f>
        <v>1</v>
      </c>
    </row>
    <row r="111" spans="1:17" x14ac:dyDescent="0.25">
      <c r="A111" s="1" t="s">
        <v>78</v>
      </c>
      <c r="B111" s="1">
        <v>10.8</v>
      </c>
      <c r="C111" s="1">
        <v>6.4114076399999984</v>
      </c>
      <c r="D111" s="1">
        <v>1</v>
      </c>
      <c r="H111" s="1" t="s">
        <v>191</v>
      </c>
      <c r="I111" s="1">
        <v>6.2</v>
      </c>
      <c r="J111" s="1">
        <v>3</v>
      </c>
      <c r="K111" s="1">
        <v>3</v>
      </c>
      <c r="L111" s="1">
        <f>IF(AND((10&gt;K111),(K111&gt;=J111),(J111&gt;=2)),1,0)</f>
        <v>1</v>
      </c>
      <c r="M111" s="1">
        <f>IF(AND((K111&lt;J111),(K111&gt;2),(J111&lt;10)),1,0)</f>
        <v>0</v>
      </c>
      <c r="N111" s="1">
        <f>IF(K111&lt;=2,1,0)</f>
        <v>0</v>
      </c>
      <c r="O111" s="1">
        <f>IF(K111&gt;=10,1,0)</f>
        <v>0</v>
      </c>
      <c r="P111" s="1">
        <f>SUM(L111:O111)</f>
        <v>1</v>
      </c>
      <c r="Q111" s="1" t="b">
        <f>EXACT(J111,K111)</f>
        <v>1</v>
      </c>
    </row>
    <row r="112" spans="1:17" x14ac:dyDescent="0.25">
      <c r="A112" s="1" t="s">
        <v>82</v>
      </c>
      <c r="B112" s="1">
        <v>5.9</v>
      </c>
      <c r="C112" s="1">
        <v>3.6596293500000003</v>
      </c>
      <c r="D112" s="1">
        <v>1</v>
      </c>
      <c r="H112" s="1" t="s">
        <v>196</v>
      </c>
      <c r="I112" s="1">
        <v>7.5</v>
      </c>
      <c r="J112" s="1">
        <v>5</v>
      </c>
      <c r="K112" s="1">
        <v>5</v>
      </c>
      <c r="L112" s="1">
        <f>IF(AND((10&gt;K112),(K112&gt;=J112),(J112&gt;=2)),1,0)</f>
        <v>1</v>
      </c>
      <c r="M112" s="1">
        <f>IF(AND((K112&lt;J112),(K112&gt;2),(J112&lt;10)),1,0)</f>
        <v>0</v>
      </c>
      <c r="N112" s="1">
        <f>IF(K112&lt;=2,1,0)</f>
        <v>0</v>
      </c>
      <c r="O112" s="1">
        <f>IF(K112&gt;=10,1,0)</f>
        <v>0</v>
      </c>
      <c r="P112" s="1">
        <f>SUM(L112:O112)</f>
        <v>1</v>
      </c>
      <c r="Q112" s="1" t="b">
        <f>EXACT(J112,K112)</f>
        <v>1</v>
      </c>
    </row>
    <row r="113" spans="1:17" x14ac:dyDescent="0.25">
      <c r="A113" s="1" t="s">
        <v>86</v>
      </c>
      <c r="B113" s="1">
        <v>5.2</v>
      </c>
      <c r="C113" s="1">
        <v>2.2879521899999995</v>
      </c>
      <c r="D113" s="1">
        <v>1</v>
      </c>
      <c r="H113" s="1" t="s">
        <v>99</v>
      </c>
      <c r="I113" s="1">
        <v>5.0999999999999996</v>
      </c>
      <c r="J113" s="1">
        <v>3</v>
      </c>
      <c r="K113" s="1">
        <v>3</v>
      </c>
      <c r="L113" s="1">
        <f>IF(AND((10&gt;K113),(K113&gt;=J113),(J113&gt;=2)),1,0)</f>
        <v>1</v>
      </c>
      <c r="M113" s="1">
        <f>IF(AND((K113&lt;J113),(K113&gt;2),(J113&lt;10)),1,0)</f>
        <v>0</v>
      </c>
      <c r="N113" s="1">
        <f>IF(K113&lt;=2,1,0)</f>
        <v>0</v>
      </c>
      <c r="O113" s="1">
        <f>IF(K113&gt;=10,1,0)</f>
        <v>0</v>
      </c>
      <c r="P113" s="1">
        <f>SUM(L113:O113)</f>
        <v>1</v>
      </c>
      <c r="Q113" s="1" t="b">
        <f>EXACT(J113,K113)</f>
        <v>1</v>
      </c>
    </row>
    <row r="114" spans="1:17" x14ac:dyDescent="0.25">
      <c r="A114" s="1" t="s">
        <v>97</v>
      </c>
      <c r="B114" s="1">
        <v>4.8</v>
      </c>
      <c r="C114" s="1">
        <v>2.6952357200000003</v>
      </c>
      <c r="D114" s="1">
        <v>1</v>
      </c>
      <c r="H114" s="1" t="s">
        <v>154</v>
      </c>
      <c r="I114" s="1">
        <v>7.8</v>
      </c>
      <c r="J114" s="1">
        <v>3</v>
      </c>
      <c r="K114" s="1">
        <v>3</v>
      </c>
      <c r="L114" s="1">
        <f>IF(AND((10&gt;K114),(K114&gt;=J114),(J114&gt;=2)),1,0)</f>
        <v>1</v>
      </c>
      <c r="M114" s="1">
        <f>IF(AND((K114&lt;J114),(K114&gt;2),(J114&lt;10)),1,0)</f>
        <v>0</v>
      </c>
      <c r="N114" s="1">
        <f>IF(K114&lt;=2,1,0)</f>
        <v>0</v>
      </c>
      <c r="O114" s="1">
        <f>IF(K114&gt;=10,1,0)</f>
        <v>0</v>
      </c>
      <c r="P114" s="1">
        <f>SUM(L114:O114)</f>
        <v>1</v>
      </c>
      <c r="Q114" s="1" t="b">
        <f>EXACT(J114,K114)</f>
        <v>1</v>
      </c>
    </row>
    <row r="115" spans="1:17" x14ac:dyDescent="0.25">
      <c r="A115" s="1" t="s">
        <v>101</v>
      </c>
      <c r="B115" s="1">
        <v>5.2</v>
      </c>
      <c r="C115" s="1">
        <v>2.9141681300000006</v>
      </c>
      <c r="D115" s="1">
        <v>1</v>
      </c>
      <c r="H115" s="1" t="s">
        <v>185</v>
      </c>
      <c r="I115" s="1">
        <v>4.9000000000000004</v>
      </c>
      <c r="J115" s="1">
        <v>3</v>
      </c>
      <c r="K115" s="1">
        <v>3</v>
      </c>
      <c r="L115" s="1">
        <f>IF(AND((10&gt;K115),(K115&gt;=J115),(J115&gt;=2)),1,0)</f>
        <v>1</v>
      </c>
      <c r="M115" s="1">
        <f>IF(AND((K115&lt;J115),(K115&gt;2),(J115&lt;10)),1,0)</f>
        <v>0</v>
      </c>
      <c r="N115" s="1">
        <f>IF(K115&lt;=2,1,0)</f>
        <v>0</v>
      </c>
      <c r="O115" s="1">
        <f>IF(K115&gt;=10,1,0)</f>
        <v>0</v>
      </c>
      <c r="P115" s="1">
        <f>SUM(L115:O115)</f>
        <v>1</v>
      </c>
      <c r="Q115" s="1" t="b">
        <f>EXACT(J115,K115)</f>
        <v>1</v>
      </c>
    </row>
    <row r="116" spans="1:17" x14ac:dyDescent="0.25">
      <c r="A116" s="1" t="s">
        <v>207</v>
      </c>
      <c r="B116" s="1">
        <v>5.5</v>
      </c>
      <c r="C116" s="1">
        <v>3.6081833000000008</v>
      </c>
      <c r="D116" s="1">
        <v>1</v>
      </c>
      <c r="H116" s="1" t="s">
        <v>171</v>
      </c>
      <c r="I116" s="1">
        <v>11.7</v>
      </c>
      <c r="J116" s="1">
        <v>6</v>
      </c>
      <c r="K116" s="1">
        <v>6</v>
      </c>
      <c r="L116" s="1">
        <f>IF(AND((10&gt;K116),(K116&gt;=J116),(J116&gt;=2)),1,0)</f>
        <v>1</v>
      </c>
      <c r="M116" s="1">
        <f>IF(AND((K116&lt;J116),(K116&gt;2),(J116&lt;10)),1,0)</f>
        <v>0</v>
      </c>
      <c r="N116" s="1">
        <f>IF(K116&lt;=2,1,0)</f>
        <v>0</v>
      </c>
      <c r="O116" s="1">
        <f>IF(K116&gt;=10,1,0)</f>
        <v>0</v>
      </c>
      <c r="P116" s="1">
        <f>SUM(L116:O116)</f>
        <v>1</v>
      </c>
      <c r="Q116" s="1" t="b">
        <f>EXACT(J116,K116)</f>
        <v>1</v>
      </c>
    </row>
    <row r="117" spans="1:17" x14ac:dyDescent="0.25">
      <c r="A117" s="1" t="s">
        <v>110</v>
      </c>
      <c r="B117" s="1">
        <v>4.9000000000000004</v>
      </c>
      <c r="C117" s="1">
        <v>3.5011383800000031</v>
      </c>
      <c r="D117" s="1">
        <v>1</v>
      </c>
      <c r="H117" s="1" t="s">
        <v>225</v>
      </c>
      <c r="I117" s="1">
        <v>5.4</v>
      </c>
      <c r="J117" s="1">
        <v>4</v>
      </c>
      <c r="K117" s="1">
        <v>4</v>
      </c>
      <c r="L117" s="1">
        <f>IF(AND((10&gt;K117),(K117&gt;=J117),(J117&gt;=2)),1,0)</f>
        <v>1</v>
      </c>
      <c r="M117" s="1">
        <f>IF(AND((K117&lt;J117),(K117&gt;2),(J117&lt;10)),1,0)</f>
        <v>0</v>
      </c>
      <c r="N117" s="1">
        <f>IF(K117&lt;=2,1,0)</f>
        <v>0</v>
      </c>
      <c r="O117" s="1">
        <f>IF(K117&gt;=10,1,0)</f>
        <v>0</v>
      </c>
      <c r="P117" s="1">
        <f>SUM(L117:O117)</f>
        <v>1</v>
      </c>
      <c r="Q117" s="1" t="b">
        <f>EXACT(J117,K117)</f>
        <v>1</v>
      </c>
    </row>
    <row r="118" spans="1:17" x14ac:dyDescent="0.25">
      <c r="A118" s="1" t="s">
        <v>115</v>
      </c>
      <c r="B118" s="1">
        <v>4.4000000000000004</v>
      </c>
      <c r="C118" s="1">
        <v>2.2950065900000007</v>
      </c>
      <c r="D118" s="1">
        <v>1</v>
      </c>
      <c r="H118" s="1" t="s">
        <v>238</v>
      </c>
      <c r="I118" s="1">
        <v>5.4</v>
      </c>
      <c r="J118" s="1">
        <v>4</v>
      </c>
      <c r="K118" s="1">
        <v>4</v>
      </c>
      <c r="L118" s="1">
        <f>IF(AND((10&gt;K118),(K118&gt;=J118),(J118&gt;=2)),1,0)</f>
        <v>1</v>
      </c>
      <c r="M118" s="1">
        <f>IF(AND((K118&lt;J118),(K118&gt;2),(J118&lt;10)),1,0)</f>
        <v>0</v>
      </c>
      <c r="N118" s="1">
        <f>IF(K118&lt;=2,1,0)</f>
        <v>0</v>
      </c>
      <c r="O118" s="1">
        <f>IF(K118&gt;=10,1,0)</f>
        <v>0</v>
      </c>
      <c r="P118" s="1">
        <f>SUM(L118:O118)</f>
        <v>1</v>
      </c>
      <c r="Q118" s="1" t="b">
        <f>EXACT(J118,K118)</f>
        <v>1</v>
      </c>
    </row>
    <row r="119" spans="1:17" x14ac:dyDescent="0.25">
      <c r="A119" s="1" t="s">
        <v>117</v>
      </c>
      <c r="B119" s="1">
        <v>4.7</v>
      </c>
      <c r="C119" s="1">
        <v>2.0955716000000018</v>
      </c>
      <c r="D119" s="1">
        <v>1</v>
      </c>
      <c r="H119" s="1" t="s">
        <v>90</v>
      </c>
      <c r="I119" s="1">
        <v>4.8</v>
      </c>
      <c r="J119" s="1">
        <v>3</v>
      </c>
      <c r="K119" s="1">
        <v>3</v>
      </c>
      <c r="L119" s="1">
        <f>IF(AND((10&gt;K119),(K119&gt;=J119),(J119&gt;=2)),1,0)</f>
        <v>1</v>
      </c>
      <c r="M119" s="1">
        <f>IF(AND((K119&lt;J119),(K119&gt;2),(J119&lt;10)),1,0)</f>
        <v>0</v>
      </c>
      <c r="N119" s="1">
        <f>IF(K119&lt;=2,1,0)</f>
        <v>0</v>
      </c>
      <c r="O119" s="1">
        <f>IF(K119&gt;=10,1,0)</f>
        <v>0</v>
      </c>
      <c r="P119" s="1">
        <f>SUM(L119:O119)</f>
        <v>1</v>
      </c>
      <c r="Q119" s="1" t="b">
        <f>EXACT(J119,K119)</f>
        <v>1</v>
      </c>
    </row>
    <row r="120" spans="1:17" x14ac:dyDescent="0.25">
      <c r="A120" s="1" t="s">
        <v>120</v>
      </c>
      <c r="B120" s="1">
        <v>4.5</v>
      </c>
      <c r="C120" s="1">
        <v>3.6097796899999999</v>
      </c>
      <c r="D120" s="1">
        <v>1</v>
      </c>
      <c r="H120" s="1" t="s">
        <v>95</v>
      </c>
      <c r="I120" s="1">
        <v>4.5</v>
      </c>
      <c r="J120" s="1">
        <v>3</v>
      </c>
      <c r="K120" s="1">
        <v>3</v>
      </c>
      <c r="L120" s="1">
        <f>IF(AND((10&gt;K120),(K120&gt;=J120),(J120&gt;=2)),1,0)</f>
        <v>1</v>
      </c>
      <c r="M120" s="1">
        <f>IF(AND((K120&lt;J120),(K120&gt;2),(J120&lt;10)),1,0)</f>
        <v>0</v>
      </c>
      <c r="N120" s="1">
        <f>IF(K120&lt;=2,1,0)</f>
        <v>0</v>
      </c>
      <c r="O120" s="1">
        <f>IF(K120&gt;=10,1,0)</f>
        <v>0</v>
      </c>
      <c r="P120" s="1">
        <f>SUM(L120:O120)</f>
        <v>1</v>
      </c>
      <c r="Q120" s="1" t="b">
        <f>EXACT(J120,K120)</f>
        <v>1</v>
      </c>
    </row>
    <row r="121" spans="1:17" x14ac:dyDescent="0.25">
      <c r="A121" s="1" t="s">
        <v>125</v>
      </c>
      <c r="B121" s="1">
        <v>5.8</v>
      </c>
      <c r="C121" s="1">
        <v>3.3234130100000021</v>
      </c>
      <c r="D121" s="1">
        <v>1</v>
      </c>
      <c r="H121" s="1" t="s">
        <v>122</v>
      </c>
      <c r="I121" s="1">
        <v>5.4</v>
      </c>
      <c r="J121" s="1">
        <v>3</v>
      </c>
      <c r="K121" s="1">
        <v>3</v>
      </c>
      <c r="L121" s="1">
        <f>IF(AND((10&gt;K121),(K121&gt;=J121),(J121&gt;=2)),1,0)</f>
        <v>1</v>
      </c>
      <c r="M121" s="1">
        <f>IF(AND((K121&lt;J121),(K121&gt;2),(J121&lt;10)),1,0)</f>
        <v>0</v>
      </c>
      <c r="N121" s="1">
        <f>IF(K121&lt;=2,1,0)</f>
        <v>0</v>
      </c>
      <c r="O121" s="1">
        <f>IF(K121&gt;=10,1,0)</f>
        <v>0</v>
      </c>
      <c r="P121" s="1">
        <f>SUM(L121:O121)</f>
        <v>1</v>
      </c>
      <c r="Q121" s="1" t="b">
        <f>EXACT(J121,K121)</f>
        <v>1</v>
      </c>
    </row>
    <row r="122" spans="1:17" x14ac:dyDescent="0.25">
      <c r="A122" s="1" t="s">
        <v>127</v>
      </c>
      <c r="B122" s="1">
        <v>5.3</v>
      </c>
      <c r="C122" s="1">
        <v>4.2650159600000013</v>
      </c>
      <c r="D122" s="1">
        <v>1</v>
      </c>
      <c r="H122" s="1" t="s">
        <v>126</v>
      </c>
      <c r="I122" s="1">
        <v>4.3</v>
      </c>
      <c r="J122" s="1">
        <v>3</v>
      </c>
      <c r="K122" s="1">
        <v>3</v>
      </c>
      <c r="L122" s="1">
        <f>IF(AND((10&gt;K122),(K122&gt;=J122),(J122&gt;=2)),1,0)</f>
        <v>1</v>
      </c>
      <c r="M122" s="1">
        <f>IF(AND((K122&lt;J122),(K122&gt;2),(J122&lt;10)),1,0)</f>
        <v>0</v>
      </c>
      <c r="N122" s="1">
        <f>IF(K122&lt;=2,1,0)</f>
        <v>0</v>
      </c>
      <c r="O122" s="1">
        <f>IF(K122&gt;=10,1,0)</f>
        <v>0</v>
      </c>
      <c r="P122" s="1">
        <f>SUM(L122:O122)</f>
        <v>1</v>
      </c>
      <c r="Q122" s="1" t="b">
        <f>EXACT(J122,K122)</f>
        <v>1</v>
      </c>
    </row>
    <row r="123" spans="1:17" x14ac:dyDescent="0.25">
      <c r="A123" s="1" t="s">
        <v>130</v>
      </c>
      <c r="B123" s="1">
        <v>5.3</v>
      </c>
      <c r="C123" s="1">
        <v>4.6795504499999998</v>
      </c>
      <c r="D123" s="1">
        <v>1</v>
      </c>
      <c r="H123" s="1" t="s">
        <v>165</v>
      </c>
      <c r="I123" s="1">
        <v>5.3</v>
      </c>
      <c r="J123" s="1">
        <v>4</v>
      </c>
      <c r="K123" s="1">
        <v>4</v>
      </c>
      <c r="L123" s="1">
        <f>IF(AND((10&gt;K123),(K123&gt;=J123),(J123&gt;=2)),1,0)</f>
        <v>1</v>
      </c>
      <c r="M123" s="1">
        <f>IF(AND((K123&lt;J123),(K123&gt;2),(J123&lt;10)),1,0)</f>
        <v>0</v>
      </c>
      <c r="N123" s="1">
        <f>IF(K123&lt;=2,1,0)</f>
        <v>0</v>
      </c>
      <c r="O123" s="1">
        <f>IF(K123&gt;=10,1,0)</f>
        <v>0</v>
      </c>
      <c r="P123" s="1">
        <f>SUM(L123:O123)</f>
        <v>1</v>
      </c>
      <c r="Q123" s="1" t="b">
        <f>EXACT(J123,K123)</f>
        <v>1</v>
      </c>
    </row>
    <row r="124" spans="1:17" x14ac:dyDescent="0.25">
      <c r="A124" s="1" t="s">
        <v>135</v>
      </c>
      <c r="B124" s="1">
        <v>6.5</v>
      </c>
      <c r="C124" s="1">
        <v>3.766622560000001</v>
      </c>
      <c r="D124" s="1">
        <v>1</v>
      </c>
      <c r="H124" s="1" t="s">
        <v>96</v>
      </c>
      <c r="I124" s="1">
        <v>5.5</v>
      </c>
      <c r="J124" s="1">
        <v>3</v>
      </c>
      <c r="K124" s="1">
        <v>3</v>
      </c>
      <c r="L124" s="1">
        <f>IF(AND((10&gt;K124),(K124&gt;=J124),(J124&gt;=2)),1,0)</f>
        <v>1</v>
      </c>
      <c r="M124" s="1">
        <f>IF(AND((K124&lt;J124),(K124&gt;2),(J124&lt;10)),1,0)</f>
        <v>0</v>
      </c>
      <c r="N124" s="1">
        <f>IF(K124&lt;=2,1,0)</f>
        <v>0</v>
      </c>
      <c r="O124" s="1">
        <f>IF(K124&gt;=10,1,0)</f>
        <v>0</v>
      </c>
      <c r="P124" s="1">
        <f>SUM(L124:O124)</f>
        <v>1</v>
      </c>
      <c r="Q124" s="1" t="b">
        <f>EXACT(J124,K124)</f>
        <v>1</v>
      </c>
    </row>
    <row r="125" spans="1:17" x14ac:dyDescent="0.25">
      <c r="A125" s="1" t="s">
        <v>209</v>
      </c>
      <c r="B125" s="1">
        <v>4.9000000000000004</v>
      </c>
      <c r="C125" s="1">
        <v>1.8999274500000003</v>
      </c>
      <c r="D125" s="1">
        <v>1</v>
      </c>
      <c r="H125" s="1" t="s">
        <v>208</v>
      </c>
      <c r="I125" s="1">
        <v>5.2</v>
      </c>
      <c r="J125" s="1">
        <v>3</v>
      </c>
      <c r="K125" s="1">
        <v>3</v>
      </c>
      <c r="L125" s="1">
        <f>IF(AND((10&gt;K125),(K125&gt;=J125),(J125&gt;=2)),1,0)</f>
        <v>1</v>
      </c>
      <c r="M125" s="1">
        <f>IF(AND((K125&lt;J125),(K125&gt;2),(J125&lt;10)),1,0)</f>
        <v>0</v>
      </c>
      <c r="N125" s="1">
        <f>IF(K125&lt;=2,1,0)</f>
        <v>0</v>
      </c>
      <c r="O125" s="1">
        <f>IF(K125&gt;=10,1,0)</f>
        <v>0</v>
      </c>
      <c r="P125" s="1">
        <f>SUM(L125:O125)</f>
        <v>1</v>
      </c>
      <c r="Q125" s="1" t="b">
        <f>EXACT(J125,K125)</f>
        <v>1</v>
      </c>
    </row>
    <row r="126" spans="1:17" x14ac:dyDescent="0.25">
      <c r="A126" s="1" t="s">
        <v>144</v>
      </c>
      <c r="B126" s="1">
        <v>5</v>
      </c>
      <c r="C126" s="1">
        <v>2.5234352799999984</v>
      </c>
      <c r="D126" s="1">
        <v>1</v>
      </c>
      <c r="H126" s="1" t="s">
        <v>135</v>
      </c>
      <c r="I126" s="1">
        <v>6.5</v>
      </c>
      <c r="J126" s="1">
        <v>3</v>
      </c>
      <c r="K126" s="1">
        <v>3</v>
      </c>
      <c r="L126" s="1">
        <f>IF(AND((10&gt;K126),(K126&gt;=J126),(J126&gt;=2)),1,0)</f>
        <v>1</v>
      </c>
      <c r="M126" s="1">
        <f>IF(AND((K126&lt;J126),(K126&gt;2),(J126&lt;10)),1,0)</f>
        <v>0</v>
      </c>
      <c r="N126" s="1">
        <f>IF(K126&lt;=2,1,0)</f>
        <v>0</v>
      </c>
      <c r="O126" s="1">
        <f>IF(K126&gt;=10,1,0)</f>
        <v>0</v>
      </c>
      <c r="P126" s="1">
        <f>SUM(L126:O126)</f>
        <v>1</v>
      </c>
      <c r="Q126" s="1" t="b">
        <f>EXACT(J126,K126)</f>
        <v>1</v>
      </c>
    </row>
    <row r="127" spans="1:17" x14ac:dyDescent="0.25">
      <c r="A127" s="1" t="s">
        <v>147</v>
      </c>
      <c r="B127" s="1">
        <v>5.9</v>
      </c>
      <c r="C127" s="1">
        <v>2.9827277100000011</v>
      </c>
      <c r="D127" s="1">
        <v>1</v>
      </c>
      <c r="H127" s="1" t="s">
        <v>151</v>
      </c>
      <c r="I127" s="1">
        <v>4.9000000000000004</v>
      </c>
      <c r="J127" s="1">
        <v>3</v>
      </c>
      <c r="K127" s="1">
        <v>3</v>
      </c>
      <c r="L127" s="1">
        <f>IF(AND((10&gt;K127),(K127&gt;=J127),(J127&gt;=2)),1,0)</f>
        <v>1</v>
      </c>
      <c r="M127" s="1">
        <f>IF(AND((K127&lt;J127),(K127&gt;2),(J127&lt;10)),1,0)</f>
        <v>0</v>
      </c>
      <c r="N127" s="1">
        <f>IF(K127&lt;=2,1,0)</f>
        <v>0</v>
      </c>
      <c r="O127" s="1">
        <f>IF(K127&gt;=10,1,0)</f>
        <v>0</v>
      </c>
      <c r="P127" s="1">
        <f>SUM(L127:O127)</f>
        <v>1</v>
      </c>
      <c r="Q127" s="1" t="b">
        <f>EXACT(J127,K127)</f>
        <v>1</v>
      </c>
    </row>
    <row r="128" spans="1:17" x14ac:dyDescent="0.25">
      <c r="A128" s="1" t="s">
        <v>211</v>
      </c>
      <c r="B128" s="1">
        <v>4.9000000000000004</v>
      </c>
      <c r="C128" s="1">
        <v>4.3107289499999988</v>
      </c>
      <c r="D128" s="1">
        <v>1</v>
      </c>
      <c r="H128" s="1" t="s">
        <v>203</v>
      </c>
      <c r="I128" s="1">
        <v>4.3</v>
      </c>
      <c r="J128" s="1">
        <v>3</v>
      </c>
      <c r="K128" s="1">
        <v>3</v>
      </c>
      <c r="L128" s="1">
        <f>IF(AND((10&gt;K128),(K128&gt;=J128),(J128&gt;=2)),1,0)</f>
        <v>1</v>
      </c>
      <c r="M128" s="1">
        <f>IF(AND((K128&lt;J128),(K128&gt;2),(J128&lt;10)),1,0)</f>
        <v>0</v>
      </c>
      <c r="N128" s="1">
        <f>IF(K128&lt;=2,1,0)</f>
        <v>0</v>
      </c>
      <c r="O128" s="1">
        <f>IF(K128&gt;=10,1,0)</f>
        <v>0</v>
      </c>
      <c r="P128" s="1">
        <f>SUM(L128:O128)</f>
        <v>1</v>
      </c>
      <c r="Q128" s="1" t="b">
        <f>EXACT(J128,K128)</f>
        <v>1</v>
      </c>
    </row>
    <row r="129" spans="1:17" x14ac:dyDescent="0.25">
      <c r="A129" s="1" t="s">
        <v>149</v>
      </c>
      <c r="B129" s="1">
        <v>6</v>
      </c>
      <c r="C129" s="1">
        <v>3.0929226600000002</v>
      </c>
      <c r="D129" s="1">
        <v>1</v>
      </c>
      <c r="H129" s="1" t="s">
        <v>106</v>
      </c>
      <c r="I129" s="1">
        <v>7.9</v>
      </c>
      <c r="J129" s="1">
        <v>6</v>
      </c>
      <c r="K129" s="1">
        <v>6</v>
      </c>
      <c r="L129" s="1">
        <f>IF(AND((10&gt;K129),(K129&gt;=J129),(J129&gt;=2)),1,0)</f>
        <v>1</v>
      </c>
      <c r="M129" s="1">
        <f>IF(AND((K129&lt;J129),(K129&gt;2),(J129&lt;10)),1,0)</f>
        <v>0</v>
      </c>
      <c r="N129" s="1">
        <f>IF(K129&lt;=2,1,0)</f>
        <v>0</v>
      </c>
      <c r="O129" s="1">
        <f>IF(K129&gt;=10,1,0)</f>
        <v>0</v>
      </c>
      <c r="P129" s="1">
        <f>SUM(L129:O129)</f>
        <v>1</v>
      </c>
      <c r="Q129" s="1" t="b">
        <f>EXACT(J129,K129)</f>
        <v>1</v>
      </c>
    </row>
    <row r="130" spans="1:17" x14ac:dyDescent="0.25">
      <c r="A130" s="1" t="s">
        <v>150</v>
      </c>
      <c r="B130" s="1">
        <v>5.8</v>
      </c>
      <c r="C130" s="1">
        <v>3.3397392300000011</v>
      </c>
      <c r="D130" s="1">
        <v>1</v>
      </c>
      <c r="H130" s="1" t="s">
        <v>166</v>
      </c>
      <c r="I130" s="1">
        <v>6.1</v>
      </c>
      <c r="J130" s="1">
        <v>5</v>
      </c>
      <c r="K130" s="1">
        <v>5</v>
      </c>
      <c r="L130" s="1">
        <f>IF(AND((10&gt;K130),(K130&gt;=J130),(J130&gt;=2)),1,0)</f>
        <v>1</v>
      </c>
      <c r="M130" s="1">
        <f>IF(AND((K130&lt;J130),(K130&gt;2),(J130&lt;10)),1,0)</f>
        <v>0</v>
      </c>
      <c r="N130" s="1">
        <f>IF(K130&lt;=2,1,0)</f>
        <v>0</v>
      </c>
      <c r="O130" s="1">
        <f>IF(K130&gt;=10,1,0)</f>
        <v>0</v>
      </c>
      <c r="P130" s="1">
        <f>SUM(L130:O130)</f>
        <v>1</v>
      </c>
      <c r="Q130" s="1" t="b">
        <f>EXACT(J130,K130)</f>
        <v>1</v>
      </c>
    </row>
    <row r="131" spans="1:17" x14ac:dyDescent="0.25">
      <c r="A131" s="1" t="s">
        <v>152</v>
      </c>
      <c r="B131" s="1">
        <v>5</v>
      </c>
      <c r="C131" s="1">
        <v>3.1553164900000032</v>
      </c>
      <c r="D131" s="1">
        <v>1</v>
      </c>
      <c r="H131" s="1" t="s">
        <v>135</v>
      </c>
      <c r="I131" s="1">
        <v>6.5</v>
      </c>
      <c r="J131" s="1">
        <v>5</v>
      </c>
      <c r="K131" s="1">
        <v>5</v>
      </c>
      <c r="L131" s="1">
        <f>IF(AND((10&gt;K131),(K131&gt;=J131),(J131&gt;=2)),1,0)</f>
        <v>1</v>
      </c>
      <c r="M131" s="1">
        <f>IF(AND((K131&lt;J131),(K131&gt;2),(J131&lt;10)),1,0)</f>
        <v>0</v>
      </c>
      <c r="N131" s="1">
        <f>IF(K131&lt;=2,1,0)</f>
        <v>0</v>
      </c>
      <c r="O131" s="1">
        <f>IF(K131&gt;=10,1,0)</f>
        <v>0</v>
      </c>
      <c r="P131" s="1">
        <f>SUM(L131:O131)</f>
        <v>1</v>
      </c>
      <c r="Q131" s="1" t="b">
        <f>EXACT(J131,K131)</f>
        <v>1</v>
      </c>
    </row>
    <row r="132" spans="1:17" x14ac:dyDescent="0.25">
      <c r="A132" s="1" t="s">
        <v>170</v>
      </c>
      <c r="B132" s="1">
        <v>4.8</v>
      </c>
      <c r="C132" s="1">
        <v>4.0400153200000037</v>
      </c>
      <c r="D132" s="1">
        <v>1</v>
      </c>
      <c r="H132" s="1" t="s">
        <v>103</v>
      </c>
      <c r="I132" s="1">
        <v>4.5999999999999996</v>
      </c>
      <c r="J132" s="1">
        <v>3</v>
      </c>
      <c r="K132" s="1">
        <v>3</v>
      </c>
      <c r="L132" s="1">
        <f>IF(AND((10&gt;K132),(K132&gt;=J132),(J132&gt;=2)),1,0)</f>
        <v>1</v>
      </c>
      <c r="M132" s="1">
        <f>IF(AND((K132&lt;J132),(K132&gt;2),(J132&lt;10)),1,0)</f>
        <v>0</v>
      </c>
      <c r="N132" s="1">
        <f>IF(K132&lt;=2,1,0)</f>
        <v>0</v>
      </c>
      <c r="O132" s="1">
        <f>IF(K132&gt;=10,1,0)</f>
        <v>0</v>
      </c>
      <c r="P132" s="1">
        <f>SUM(L132:O132)</f>
        <v>1</v>
      </c>
      <c r="Q132" s="1" t="b">
        <f>EXACT(J132,K132)</f>
        <v>1</v>
      </c>
    </row>
    <row r="133" spans="1:17" x14ac:dyDescent="0.25">
      <c r="A133" s="1" t="s">
        <v>173</v>
      </c>
      <c r="B133" s="1">
        <v>4.3</v>
      </c>
      <c r="C133" s="1">
        <v>1.3748225000000012</v>
      </c>
      <c r="D133" s="1">
        <v>1</v>
      </c>
      <c r="H133" s="1" t="s">
        <v>118</v>
      </c>
      <c r="I133" s="1">
        <v>4.9000000000000004</v>
      </c>
      <c r="J133" s="1">
        <v>3</v>
      </c>
      <c r="K133" s="1">
        <v>3</v>
      </c>
      <c r="L133" s="1">
        <f>IF(AND((10&gt;K133),(K133&gt;=J133),(J133&gt;=2)),1,0)</f>
        <v>1</v>
      </c>
      <c r="M133" s="1">
        <f>IF(AND((K133&lt;J133),(K133&gt;2),(J133&lt;10)),1,0)</f>
        <v>0</v>
      </c>
      <c r="N133" s="1">
        <f>IF(K133&lt;=2,1,0)</f>
        <v>0</v>
      </c>
      <c r="O133" s="1">
        <f>IF(K133&gt;=10,1,0)</f>
        <v>0</v>
      </c>
      <c r="P133" s="1">
        <f>SUM(L133:O133)</f>
        <v>1</v>
      </c>
      <c r="Q133" s="1" t="b">
        <f>EXACT(J133,K133)</f>
        <v>1</v>
      </c>
    </row>
    <row r="134" spans="1:17" x14ac:dyDescent="0.25">
      <c r="A134" s="1" t="s">
        <v>180</v>
      </c>
      <c r="B134" s="1">
        <v>4.5</v>
      </c>
      <c r="C134" s="1">
        <v>3.5601348199999996</v>
      </c>
      <c r="D134" s="1">
        <v>1</v>
      </c>
      <c r="H134" s="1" t="s">
        <v>125</v>
      </c>
      <c r="I134" s="1">
        <v>5.8</v>
      </c>
      <c r="J134" s="1">
        <v>3</v>
      </c>
      <c r="K134" s="1">
        <v>3</v>
      </c>
      <c r="L134" s="1">
        <f>IF(AND((10&gt;K134),(K134&gt;=J134),(J134&gt;=2)),1,0)</f>
        <v>1</v>
      </c>
      <c r="M134" s="1">
        <f>IF(AND((K134&lt;J134),(K134&gt;2),(J134&lt;10)),1,0)</f>
        <v>0</v>
      </c>
      <c r="N134" s="1">
        <f>IF(K134&lt;=2,1,0)</f>
        <v>0</v>
      </c>
      <c r="O134" s="1">
        <f>IF(K134&gt;=10,1,0)</f>
        <v>0</v>
      </c>
      <c r="P134" s="1">
        <f>SUM(L134:O134)</f>
        <v>1</v>
      </c>
      <c r="Q134" s="1" t="b">
        <f>EXACT(J134,K134)</f>
        <v>1</v>
      </c>
    </row>
    <row r="135" spans="1:17" x14ac:dyDescent="0.25">
      <c r="A135" s="1" t="s">
        <v>188</v>
      </c>
      <c r="B135" s="1">
        <v>5.8</v>
      </c>
      <c r="C135" s="1">
        <v>3.1478375800000018</v>
      </c>
      <c r="D135" s="1">
        <v>1</v>
      </c>
      <c r="H135" s="1" t="s">
        <v>188</v>
      </c>
      <c r="I135" s="1">
        <v>5.8</v>
      </c>
      <c r="J135" s="1">
        <v>3</v>
      </c>
      <c r="K135" s="1">
        <v>3</v>
      </c>
      <c r="L135" s="1">
        <f>IF(AND((10&gt;K135),(K135&gt;=J135),(J135&gt;=2)),1,0)</f>
        <v>1</v>
      </c>
      <c r="M135" s="1">
        <f>IF(AND((K135&lt;J135),(K135&gt;2),(J135&lt;10)),1,0)</f>
        <v>0</v>
      </c>
      <c r="N135" s="1">
        <f>IF(K135&lt;=2,1,0)</f>
        <v>0</v>
      </c>
      <c r="O135" s="1">
        <f>IF(K135&gt;=10,1,0)</f>
        <v>0</v>
      </c>
      <c r="P135" s="1">
        <f>SUM(L135:O135)</f>
        <v>1</v>
      </c>
      <c r="Q135" s="1" t="b">
        <f>EXACT(J135,K135)</f>
        <v>1</v>
      </c>
    </row>
    <row r="136" spans="1:17" x14ac:dyDescent="0.25">
      <c r="A136" s="1" t="s">
        <v>190</v>
      </c>
      <c r="B136" s="1">
        <v>5.3</v>
      </c>
      <c r="C136" s="1">
        <v>1.3371584000000016</v>
      </c>
      <c r="D136" s="1">
        <v>1</v>
      </c>
      <c r="H136" s="1" t="s">
        <v>191</v>
      </c>
      <c r="I136" s="1">
        <v>6.2</v>
      </c>
      <c r="J136" s="1">
        <v>3</v>
      </c>
      <c r="K136" s="1">
        <v>3</v>
      </c>
      <c r="L136" s="1">
        <f>IF(AND((10&gt;K136),(K136&gt;=J136),(J136&gt;=2)),1,0)</f>
        <v>1</v>
      </c>
      <c r="M136" s="1">
        <f>IF(AND((K136&lt;J136),(K136&gt;2),(J136&lt;10)),1,0)</f>
        <v>0</v>
      </c>
      <c r="N136" s="1">
        <f>IF(K136&lt;=2,1,0)</f>
        <v>0</v>
      </c>
      <c r="O136" s="1">
        <f>IF(K136&gt;=10,1,0)</f>
        <v>0</v>
      </c>
      <c r="P136" s="1">
        <f>SUM(L136:O136)</f>
        <v>1</v>
      </c>
      <c r="Q136" s="1" t="b">
        <f>EXACT(J136,K136)</f>
        <v>1</v>
      </c>
    </row>
    <row r="137" spans="1:17" x14ac:dyDescent="0.25">
      <c r="A137" s="1" t="s">
        <v>192</v>
      </c>
      <c r="B137" s="1">
        <v>4.3</v>
      </c>
      <c r="C137" s="1">
        <v>2.4153881500000001</v>
      </c>
      <c r="D137" s="1">
        <v>1</v>
      </c>
      <c r="H137" s="1" t="s">
        <v>132</v>
      </c>
      <c r="I137" s="1">
        <v>8.6</v>
      </c>
      <c r="J137" s="1">
        <v>5</v>
      </c>
      <c r="K137" s="1">
        <v>5</v>
      </c>
      <c r="L137" s="1">
        <f>IF(AND((10&gt;K137),(K137&gt;=J137),(J137&gt;=2)),1,0)</f>
        <v>1</v>
      </c>
      <c r="M137" s="1">
        <f>IF(AND((K137&lt;J137),(K137&gt;2),(J137&lt;10)),1,0)</f>
        <v>0</v>
      </c>
      <c r="N137" s="1">
        <f>IF(K137&lt;=2,1,0)</f>
        <v>0</v>
      </c>
      <c r="O137" s="1">
        <f>IF(K137&gt;=10,1,0)</f>
        <v>0</v>
      </c>
      <c r="P137" s="1">
        <f>SUM(L137:O137)</f>
        <v>1</v>
      </c>
      <c r="Q137" s="1" t="b">
        <f>EXACT(J137,K137)</f>
        <v>1</v>
      </c>
    </row>
    <row r="138" spans="1:17" x14ac:dyDescent="0.25">
      <c r="A138" s="1" t="s">
        <v>200</v>
      </c>
      <c r="B138" s="1">
        <v>6.3</v>
      </c>
      <c r="C138" s="1">
        <v>4.4068940000000003</v>
      </c>
      <c r="D138" s="1">
        <v>1</v>
      </c>
      <c r="H138" s="1" t="s">
        <v>175</v>
      </c>
      <c r="I138" s="1">
        <v>5.6</v>
      </c>
      <c r="J138" s="1">
        <v>4</v>
      </c>
      <c r="K138" s="1">
        <v>4</v>
      </c>
      <c r="L138" s="1">
        <f>IF(AND((10&gt;K138),(K138&gt;=J138),(J138&gt;=2)),1,0)</f>
        <v>1</v>
      </c>
      <c r="M138" s="1">
        <f>IF(AND((K138&lt;J138),(K138&gt;2),(J138&lt;10)),1,0)</f>
        <v>0</v>
      </c>
      <c r="N138" s="1">
        <f>IF(K138&lt;=2,1,0)</f>
        <v>0</v>
      </c>
      <c r="O138" s="1">
        <f>IF(K138&gt;=10,1,0)</f>
        <v>0</v>
      </c>
      <c r="P138" s="1">
        <f>SUM(L138:O138)</f>
        <v>1</v>
      </c>
      <c r="Q138" s="1" t="b">
        <f>EXACT(J138,K138)</f>
        <v>1</v>
      </c>
    </row>
    <row r="139" spans="1:17" x14ac:dyDescent="0.25">
      <c r="A139" s="1" t="s">
        <v>218</v>
      </c>
      <c r="B139" s="1">
        <v>4.9000000000000004</v>
      </c>
      <c r="C139" s="1">
        <v>4.2504371800000005</v>
      </c>
      <c r="D139" s="1">
        <v>1</v>
      </c>
      <c r="H139" s="1" t="s">
        <v>204</v>
      </c>
      <c r="I139" s="1">
        <v>5.6</v>
      </c>
      <c r="J139" s="1">
        <v>3</v>
      </c>
      <c r="K139" s="1">
        <v>3</v>
      </c>
      <c r="L139" s="1">
        <f>IF(AND((10&gt;K139),(K139&gt;=J139),(J139&gt;=2)),1,0)</f>
        <v>1</v>
      </c>
      <c r="M139" s="1">
        <f>IF(AND((K139&lt;J139),(K139&gt;2),(J139&lt;10)),1,0)</f>
        <v>0</v>
      </c>
      <c r="N139" s="1">
        <f>IF(K139&lt;=2,1,0)</f>
        <v>0</v>
      </c>
      <c r="O139" s="1">
        <f>IF(K139&gt;=10,1,0)</f>
        <v>0</v>
      </c>
      <c r="P139" s="1">
        <f>SUM(L139:O139)</f>
        <v>1</v>
      </c>
      <c r="Q139" s="1" t="b">
        <f>EXACT(J139,K139)</f>
        <v>1</v>
      </c>
    </row>
    <row r="140" spans="1:17" x14ac:dyDescent="0.25">
      <c r="A140" s="1" t="s">
        <v>65</v>
      </c>
      <c r="B140" s="1">
        <v>5.7</v>
      </c>
      <c r="C140" s="1">
        <v>3.0856619900000011</v>
      </c>
      <c r="D140" s="1">
        <v>2</v>
      </c>
      <c r="H140" s="1" t="s">
        <v>82</v>
      </c>
      <c r="I140" s="1">
        <v>5.9</v>
      </c>
      <c r="J140" s="1">
        <v>3</v>
      </c>
      <c r="K140" s="1">
        <v>3</v>
      </c>
      <c r="L140" s="1">
        <f>IF(AND((10&gt;K140),(K140&gt;=J140),(J140&gt;=2)),1,0)</f>
        <v>1</v>
      </c>
      <c r="M140" s="1">
        <f>IF(AND((K140&lt;J140),(K140&gt;2),(J140&lt;10)),1,0)</f>
        <v>0</v>
      </c>
      <c r="N140" s="1">
        <f>IF(K140&lt;=2,1,0)</f>
        <v>0</v>
      </c>
      <c r="O140" s="1">
        <f>IF(K140&gt;=10,1,0)</f>
        <v>0</v>
      </c>
      <c r="P140" s="1">
        <f>SUM(L140:O140)</f>
        <v>1</v>
      </c>
      <c r="Q140" s="1" t="b">
        <f>EXACT(J140,K140)</f>
        <v>1</v>
      </c>
    </row>
    <row r="141" spans="1:17" x14ac:dyDescent="0.25">
      <c r="A141" s="1" t="s">
        <v>66</v>
      </c>
      <c r="B141" s="1">
        <v>5.3</v>
      </c>
      <c r="C141" s="1">
        <v>2.3730615599999996</v>
      </c>
      <c r="D141" s="1">
        <v>2</v>
      </c>
      <c r="H141" s="1" t="s">
        <v>90</v>
      </c>
      <c r="I141" s="1">
        <v>4.8</v>
      </c>
      <c r="J141" s="1">
        <v>3</v>
      </c>
      <c r="K141" s="1">
        <v>3</v>
      </c>
      <c r="L141" s="1">
        <f>IF(AND((10&gt;K141),(K141&gt;=J141),(J141&gt;=2)),1,0)</f>
        <v>1</v>
      </c>
      <c r="M141" s="1">
        <f>IF(AND((K141&lt;J141),(K141&gt;2),(J141&lt;10)),1,0)</f>
        <v>0</v>
      </c>
      <c r="N141" s="1">
        <f>IF(K141&lt;=2,1,0)</f>
        <v>0</v>
      </c>
      <c r="O141" s="1">
        <f>IF(K141&gt;=10,1,0)</f>
        <v>0</v>
      </c>
      <c r="P141" s="1">
        <f>SUM(L141:O141)</f>
        <v>1</v>
      </c>
      <c r="Q141" s="1" t="b">
        <f>EXACT(J141,K141)</f>
        <v>1</v>
      </c>
    </row>
    <row r="142" spans="1:17" x14ac:dyDescent="0.25">
      <c r="A142" s="1" t="s">
        <v>75</v>
      </c>
      <c r="B142" s="1">
        <v>6.4</v>
      </c>
      <c r="C142" s="1">
        <v>5.4758254800000037</v>
      </c>
      <c r="D142" s="1">
        <v>2</v>
      </c>
      <c r="H142" s="1" t="s">
        <v>111</v>
      </c>
      <c r="I142" s="1">
        <v>5</v>
      </c>
      <c r="J142" s="1">
        <v>3</v>
      </c>
      <c r="K142" s="1">
        <v>3</v>
      </c>
      <c r="L142" s="1">
        <f>IF(AND((10&gt;K142),(K142&gt;=J142),(J142&gt;=2)),1,0)</f>
        <v>1</v>
      </c>
      <c r="M142" s="1">
        <f>IF(AND((K142&lt;J142),(K142&gt;2),(J142&lt;10)),1,0)</f>
        <v>0</v>
      </c>
      <c r="N142" s="1">
        <f>IF(K142&lt;=2,1,0)</f>
        <v>0</v>
      </c>
      <c r="O142" s="1">
        <f>IF(K142&gt;=10,1,0)</f>
        <v>0</v>
      </c>
      <c r="P142" s="1">
        <f>SUM(L142:O142)</f>
        <v>1</v>
      </c>
      <c r="Q142" s="1" t="b">
        <f>EXACT(J142,K142)</f>
        <v>1</v>
      </c>
    </row>
    <row r="143" spans="1:17" x14ac:dyDescent="0.25">
      <c r="A143" s="1" t="s">
        <v>83</v>
      </c>
      <c r="B143" s="1">
        <v>4.4000000000000004</v>
      </c>
      <c r="C143" s="1">
        <v>2.3839947900000005</v>
      </c>
      <c r="D143" s="1">
        <v>2</v>
      </c>
      <c r="H143" s="1" t="s">
        <v>118</v>
      </c>
      <c r="I143" s="1">
        <v>4.9000000000000004</v>
      </c>
      <c r="J143" s="1">
        <v>3</v>
      </c>
      <c r="K143" s="1">
        <v>3</v>
      </c>
      <c r="L143" s="1">
        <f>IF(AND((10&gt;K143),(K143&gt;=J143),(J143&gt;=2)),1,0)</f>
        <v>1</v>
      </c>
      <c r="M143" s="1">
        <f>IF(AND((K143&lt;J143),(K143&gt;2),(J143&lt;10)),1,0)</f>
        <v>0</v>
      </c>
      <c r="N143" s="1">
        <f>IF(K143&lt;=2,1,0)</f>
        <v>0</v>
      </c>
      <c r="O143" s="1">
        <f>IF(K143&gt;=10,1,0)</f>
        <v>0</v>
      </c>
      <c r="P143" s="1">
        <f>SUM(L143:O143)</f>
        <v>1</v>
      </c>
      <c r="Q143" s="1" t="b">
        <f>EXACT(J143,K143)</f>
        <v>1</v>
      </c>
    </row>
    <row r="144" spans="1:17" x14ac:dyDescent="0.25">
      <c r="A144" s="1" t="s">
        <v>205</v>
      </c>
      <c r="B144" s="1">
        <v>4.4000000000000004</v>
      </c>
      <c r="C144" s="1">
        <v>2.0361263400000009</v>
      </c>
      <c r="D144" s="1">
        <v>2</v>
      </c>
      <c r="H144" s="1" t="s">
        <v>148</v>
      </c>
      <c r="I144" s="1">
        <v>5</v>
      </c>
      <c r="J144" s="1">
        <v>3</v>
      </c>
      <c r="K144" s="1">
        <v>3</v>
      </c>
      <c r="L144" s="1">
        <f>IF(AND((10&gt;K144),(K144&gt;=J144),(J144&gt;=2)),1,0)</f>
        <v>1</v>
      </c>
      <c r="M144" s="1">
        <f>IF(AND((K144&lt;J144),(K144&gt;2),(J144&lt;10)),1,0)</f>
        <v>0</v>
      </c>
      <c r="N144" s="1">
        <f>IF(K144&lt;=2,1,0)</f>
        <v>0</v>
      </c>
      <c r="O144" s="1">
        <f>IF(K144&gt;=10,1,0)</f>
        <v>0</v>
      </c>
      <c r="P144" s="1">
        <f>SUM(L144:O144)</f>
        <v>1</v>
      </c>
      <c r="Q144" s="1" t="b">
        <f>EXACT(J144,K144)</f>
        <v>1</v>
      </c>
    </row>
    <row r="145" spans="1:17" x14ac:dyDescent="0.25">
      <c r="A145" s="1" t="s">
        <v>88</v>
      </c>
      <c r="B145" s="1">
        <v>5.7</v>
      </c>
      <c r="C145" s="1">
        <v>5.0367512999999988</v>
      </c>
      <c r="D145" s="1">
        <v>2</v>
      </c>
      <c r="H145" s="1" t="s">
        <v>152</v>
      </c>
      <c r="I145" s="1">
        <v>5</v>
      </c>
      <c r="J145" s="1">
        <v>3</v>
      </c>
      <c r="K145" s="1">
        <v>3</v>
      </c>
      <c r="L145" s="1">
        <f>IF(AND((10&gt;K145),(K145&gt;=J145),(J145&gt;=2)),1,0)</f>
        <v>1</v>
      </c>
      <c r="M145" s="1">
        <f>IF(AND((K145&lt;J145),(K145&gt;2),(J145&lt;10)),1,0)</f>
        <v>0</v>
      </c>
      <c r="N145" s="1">
        <f>IF(K145&lt;=2,1,0)</f>
        <v>0</v>
      </c>
      <c r="O145" s="1">
        <f>IF(K145&gt;=10,1,0)</f>
        <v>0</v>
      </c>
      <c r="P145" s="1">
        <f>SUM(L145:O145)</f>
        <v>1</v>
      </c>
      <c r="Q145" s="1" t="b">
        <f>EXACT(J145,K145)</f>
        <v>1</v>
      </c>
    </row>
    <row r="146" spans="1:17" x14ac:dyDescent="0.25">
      <c r="A146" s="1" t="s">
        <v>89</v>
      </c>
      <c r="B146" s="1">
        <v>8.9</v>
      </c>
      <c r="C146" s="1">
        <v>3.16525225</v>
      </c>
      <c r="D146" s="1">
        <v>2</v>
      </c>
      <c r="H146" s="1" t="s">
        <v>155</v>
      </c>
      <c r="I146" s="1">
        <v>5.5</v>
      </c>
      <c r="J146" s="1">
        <v>3</v>
      </c>
      <c r="K146" s="1">
        <v>3</v>
      </c>
      <c r="L146" s="1">
        <f>IF(AND((10&gt;K146),(K146&gt;=J146),(J146&gt;=2)),1,0)</f>
        <v>1</v>
      </c>
      <c r="M146" s="1">
        <f>IF(AND((K146&lt;J146),(K146&gt;2),(J146&lt;10)),1,0)</f>
        <v>0</v>
      </c>
      <c r="N146" s="1">
        <f>IF(K146&lt;=2,1,0)</f>
        <v>0</v>
      </c>
      <c r="O146" s="1">
        <f>IF(K146&gt;=10,1,0)</f>
        <v>0</v>
      </c>
      <c r="P146" s="1">
        <f>SUM(L146:O146)</f>
        <v>1</v>
      </c>
      <c r="Q146" s="1" t="b">
        <f>EXACT(J146,K146)</f>
        <v>1</v>
      </c>
    </row>
    <row r="147" spans="1:17" x14ac:dyDescent="0.25">
      <c r="A147" s="1" t="s">
        <v>93</v>
      </c>
      <c r="B147" s="1">
        <v>4.4000000000000004</v>
      </c>
      <c r="C147" s="1">
        <v>3.1488034600000003</v>
      </c>
      <c r="D147" s="1">
        <v>2</v>
      </c>
      <c r="H147" s="1" t="s">
        <v>243</v>
      </c>
      <c r="I147" s="1">
        <v>4.5</v>
      </c>
      <c r="J147" s="1">
        <v>3</v>
      </c>
      <c r="K147" s="1">
        <v>3</v>
      </c>
      <c r="L147" s="1">
        <f>IF(AND((10&gt;K147),(K147&gt;=J147),(J147&gt;=2)),1,0)</f>
        <v>1</v>
      </c>
      <c r="M147" s="1">
        <f>IF(AND((K147&lt;J147),(K147&gt;2),(J147&lt;10)),1,0)</f>
        <v>0</v>
      </c>
      <c r="N147" s="1">
        <f>IF(K147&lt;=2,1,0)</f>
        <v>0</v>
      </c>
      <c r="O147" s="1">
        <f>IF(K147&gt;=10,1,0)</f>
        <v>0</v>
      </c>
      <c r="P147" s="1">
        <f>SUM(L147:O147)</f>
        <v>1</v>
      </c>
      <c r="Q147" s="1" t="b">
        <f>EXACT(J147,K147)</f>
        <v>1</v>
      </c>
    </row>
    <row r="148" spans="1:17" x14ac:dyDescent="0.25">
      <c r="A148" s="1" t="s">
        <v>94</v>
      </c>
      <c r="B148" s="1">
        <v>4.4000000000000004</v>
      </c>
      <c r="C148" s="1">
        <v>3.1888384800000025</v>
      </c>
      <c r="D148" s="1">
        <v>2</v>
      </c>
      <c r="H148" s="1" t="s">
        <v>172</v>
      </c>
      <c r="I148" s="1">
        <v>5.4</v>
      </c>
      <c r="J148" s="1">
        <v>3</v>
      </c>
      <c r="K148" s="1">
        <v>3</v>
      </c>
      <c r="L148" s="1">
        <f>IF(AND((10&gt;K148),(K148&gt;=J148),(J148&gt;=2)),1,0)</f>
        <v>1</v>
      </c>
      <c r="M148" s="1">
        <f>IF(AND((K148&lt;J148),(K148&gt;2),(J148&lt;10)),1,0)</f>
        <v>0</v>
      </c>
      <c r="N148" s="1">
        <f>IF(K148&lt;=2,1,0)</f>
        <v>0</v>
      </c>
      <c r="O148" s="1">
        <f>IF(K148&gt;=10,1,0)</f>
        <v>0</v>
      </c>
      <c r="P148" s="1">
        <f>SUM(L148:O148)</f>
        <v>1</v>
      </c>
      <c r="Q148" s="1" t="b">
        <f>EXACT(J148,K148)</f>
        <v>1</v>
      </c>
    </row>
    <row r="149" spans="1:17" x14ac:dyDescent="0.25">
      <c r="A149" s="1" t="s">
        <v>96</v>
      </c>
      <c r="B149" s="1">
        <v>5.5</v>
      </c>
      <c r="C149" s="1">
        <v>2.6316144200000018</v>
      </c>
      <c r="D149" s="1">
        <v>2</v>
      </c>
      <c r="H149" s="1" t="s">
        <v>185</v>
      </c>
      <c r="I149" s="1">
        <v>4.9000000000000004</v>
      </c>
      <c r="J149" s="1">
        <v>3</v>
      </c>
      <c r="K149" s="1">
        <v>3</v>
      </c>
      <c r="L149" s="1">
        <f>IF(AND((10&gt;K149),(K149&gt;=J149),(J149&gt;=2)),1,0)</f>
        <v>1</v>
      </c>
      <c r="M149" s="1">
        <f>IF(AND((K149&lt;J149),(K149&gt;2),(J149&lt;10)),1,0)</f>
        <v>0</v>
      </c>
      <c r="N149" s="1">
        <f>IF(K149&lt;=2,1,0)</f>
        <v>0</v>
      </c>
      <c r="O149" s="1">
        <f>IF(K149&gt;=10,1,0)</f>
        <v>0</v>
      </c>
      <c r="P149" s="1">
        <f>SUM(L149:O149)</f>
        <v>1</v>
      </c>
      <c r="Q149" s="1" t="b">
        <f>EXACT(J149,K149)</f>
        <v>1</v>
      </c>
    </row>
    <row r="150" spans="1:17" x14ac:dyDescent="0.25">
      <c r="A150" s="1" t="s">
        <v>99</v>
      </c>
      <c r="B150" s="1">
        <v>5.0999999999999996</v>
      </c>
      <c r="C150" s="1">
        <v>2.8815746200000021</v>
      </c>
      <c r="D150" s="1">
        <v>2</v>
      </c>
      <c r="H150" s="1" t="s">
        <v>103</v>
      </c>
      <c r="I150" s="1">
        <v>4.5999999999999996</v>
      </c>
      <c r="J150" s="1">
        <v>3</v>
      </c>
      <c r="K150" s="1">
        <v>3</v>
      </c>
      <c r="L150" s="1">
        <f>IF(AND((10&gt;K150),(K150&gt;=J150),(J150&gt;=2)),1,0)</f>
        <v>1</v>
      </c>
      <c r="M150" s="1">
        <f>IF(AND((K150&lt;J150),(K150&gt;2),(J150&lt;10)),1,0)</f>
        <v>0</v>
      </c>
      <c r="N150" s="1">
        <f>IF(K150&lt;=2,1,0)</f>
        <v>0</v>
      </c>
      <c r="O150" s="1">
        <f>IF(K150&gt;=10,1,0)</f>
        <v>0</v>
      </c>
      <c r="P150" s="1">
        <f>SUM(L150:O150)</f>
        <v>1</v>
      </c>
      <c r="Q150" s="1" t="b">
        <f>EXACT(J150,K150)</f>
        <v>1</v>
      </c>
    </row>
    <row r="151" spans="1:17" x14ac:dyDescent="0.25">
      <c r="A151" s="1" t="s">
        <v>102</v>
      </c>
      <c r="B151" s="1">
        <v>6.6</v>
      </c>
      <c r="C151" s="1">
        <v>4.0271410400000001</v>
      </c>
      <c r="D151" s="1">
        <v>2</v>
      </c>
      <c r="H151" s="1" t="s">
        <v>78</v>
      </c>
      <c r="I151" s="1">
        <v>10.8</v>
      </c>
      <c r="J151" s="1">
        <v>5</v>
      </c>
      <c r="K151" s="1">
        <v>5</v>
      </c>
      <c r="L151" s="1">
        <f>IF(AND((10&gt;K151),(K151&gt;=J151),(J151&gt;=2)),1,0)</f>
        <v>1</v>
      </c>
      <c r="M151" s="1">
        <f>IF(AND((K151&lt;J151),(K151&gt;2),(J151&lt;10)),1,0)</f>
        <v>0</v>
      </c>
      <c r="N151" s="1">
        <f>IF(K151&lt;=2,1,0)</f>
        <v>0</v>
      </c>
      <c r="O151" s="1">
        <f>IF(K151&gt;=10,1,0)</f>
        <v>0</v>
      </c>
      <c r="P151" s="1">
        <f>SUM(L151:O151)</f>
        <v>1</v>
      </c>
      <c r="Q151" s="1" t="b">
        <f>EXACT(J151,K151)</f>
        <v>1</v>
      </c>
    </row>
    <row r="152" spans="1:17" x14ac:dyDescent="0.25">
      <c r="A152" s="1" t="s">
        <v>108</v>
      </c>
      <c r="B152" s="1">
        <v>4.7</v>
      </c>
      <c r="C152" s="1">
        <v>3.0272212200000022</v>
      </c>
      <c r="D152" s="1">
        <v>2</v>
      </c>
      <c r="H152" s="1" t="s">
        <v>87</v>
      </c>
      <c r="I152" s="1">
        <v>5.4</v>
      </c>
      <c r="J152" s="1">
        <v>3</v>
      </c>
      <c r="K152" s="1">
        <v>3</v>
      </c>
      <c r="L152" s="1">
        <f>IF(AND((10&gt;K152),(K152&gt;=J152),(J152&gt;=2)),1,0)</f>
        <v>1</v>
      </c>
      <c r="M152" s="1">
        <f>IF(AND((K152&lt;J152),(K152&gt;2),(J152&lt;10)),1,0)</f>
        <v>0</v>
      </c>
      <c r="N152" s="1">
        <f>IF(K152&lt;=2,1,0)</f>
        <v>0</v>
      </c>
      <c r="O152" s="1">
        <f>IF(K152&gt;=10,1,0)</f>
        <v>0</v>
      </c>
      <c r="P152" s="1">
        <f>SUM(L152:O152)</f>
        <v>1</v>
      </c>
      <c r="Q152" s="1" t="b">
        <f>EXACT(J152,K152)</f>
        <v>1</v>
      </c>
    </row>
    <row r="153" spans="1:17" x14ac:dyDescent="0.25">
      <c r="A153" s="1" t="s">
        <v>111</v>
      </c>
      <c r="B153" s="1">
        <v>5</v>
      </c>
      <c r="C153" s="1">
        <v>1.4223575599999994</v>
      </c>
      <c r="D153" s="1">
        <v>2</v>
      </c>
      <c r="H153" s="1" t="s">
        <v>108</v>
      </c>
      <c r="I153" s="1">
        <v>4.7</v>
      </c>
      <c r="J153" s="1">
        <v>3</v>
      </c>
      <c r="K153" s="1">
        <v>3</v>
      </c>
      <c r="L153" s="1">
        <f>IF(AND((10&gt;K153),(K153&gt;=J153),(J153&gt;=2)),1,0)</f>
        <v>1</v>
      </c>
      <c r="M153" s="1">
        <f>IF(AND((K153&lt;J153),(K153&gt;2),(J153&lt;10)),1,0)</f>
        <v>0</v>
      </c>
      <c r="N153" s="1">
        <f>IF(K153&lt;=2,1,0)</f>
        <v>0</v>
      </c>
      <c r="O153" s="1">
        <f>IF(K153&gt;=10,1,0)</f>
        <v>0</v>
      </c>
      <c r="P153" s="1">
        <f>SUM(L153:O153)</f>
        <v>1</v>
      </c>
      <c r="Q153" s="1" t="b">
        <f>EXACT(J153,K153)</f>
        <v>1</v>
      </c>
    </row>
    <row r="154" spans="1:17" x14ac:dyDescent="0.25">
      <c r="A154" s="1" t="s">
        <v>114</v>
      </c>
      <c r="B154" s="1">
        <v>4.8</v>
      </c>
      <c r="C154" s="1">
        <v>2.8106688000000011</v>
      </c>
      <c r="D154" s="1">
        <v>2</v>
      </c>
      <c r="H154" s="1" t="s">
        <v>118</v>
      </c>
      <c r="I154" s="1">
        <v>4.9000000000000004</v>
      </c>
      <c r="J154" s="1">
        <v>3</v>
      </c>
      <c r="K154" s="1">
        <v>3</v>
      </c>
      <c r="L154" s="1">
        <f>IF(AND((10&gt;K154),(K154&gt;=J154),(J154&gt;=2)),1,0)</f>
        <v>1</v>
      </c>
      <c r="M154" s="1">
        <f>IF(AND((K154&lt;J154),(K154&gt;2),(J154&lt;10)),1,0)</f>
        <v>0</v>
      </c>
      <c r="N154" s="1">
        <f>IF(K154&lt;=2,1,0)</f>
        <v>0</v>
      </c>
      <c r="O154" s="1">
        <f>IF(K154&gt;=10,1,0)</f>
        <v>0</v>
      </c>
      <c r="P154" s="1">
        <f>SUM(L154:O154)</f>
        <v>1</v>
      </c>
      <c r="Q154" s="1" t="b">
        <f>EXACT(J154,K154)</f>
        <v>1</v>
      </c>
    </row>
    <row r="155" spans="1:17" x14ac:dyDescent="0.25">
      <c r="A155" s="1" t="s">
        <v>123</v>
      </c>
      <c r="B155" s="1">
        <v>5.7</v>
      </c>
      <c r="C155" s="1">
        <v>3.0772886799999997</v>
      </c>
      <c r="D155" s="1">
        <v>2</v>
      </c>
      <c r="H155" s="1" t="s">
        <v>123</v>
      </c>
      <c r="I155" s="1">
        <v>5.7</v>
      </c>
      <c r="J155" s="1">
        <v>3</v>
      </c>
      <c r="K155" s="1">
        <v>3</v>
      </c>
      <c r="L155" s="1">
        <f>IF(AND((10&gt;K155),(K155&gt;=J155),(J155&gt;=2)),1,0)</f>
        <v>1</v>
      </c>
      <c r="M155" s="1">
        <f>IF(AND((K155&lt;J155),(K155&gt;2),(J155&lt;10)),1,0)</f>
        <v>0</v>
      </c>
      <c r="N155" s="1">
        <f>IF(K155&lt;=2,1,0)</f>
        <v>0</v>
      </c>
      <c r="O155" s="1">
        <f>IF(K155&gt;=10,1,0)</f>
        <v>0</v>
      </c>
      <c r="P155" s="1">
        <f>SUM(L155:O155)</f>
        <v>1</v>
      </c>
      <c r="Q155" s="1" t="b">
        <f>EXACT(J155,K155)</f>
        <v>1</v>
      </c>
    </row>
    <row r="156" spans="1:17" x14ac:dyDescent="0.25">
      <c r="A156" s="1" t="s">
        <v>124</v>
      </c>
      <c r="B156" s="1">
        <v>4.9000000000000004</v>
      </c>
      <c r="C156" s="1">
        <v>2.9672656200000005</v>
      </c>
      <c r="D156" s="1">
        <v>2</v>
      </c>
      <c r="H156" s="1" t="s">
        <v>157</v>
      </c>
      <c r="I156" s="1">
        <v>5.4</v>
      </c>
      <c r="J156" s="1">
        <v>3</v>
      </c>
      <c r="K156" s="1">
        <v>3</v>
      </c>
      <c r="L156" s="1">
        <f>IF(AND((10&gt;K156),(K156&gt;=J156),(J156&gt;=2)),1,0)</f>
        <v>1</v>
      </c>
      <c r="M156" s="1">
        <f>IF(AND((K156&lt;J156),(K156&gt;2),(J156&lt;10)),1,0)</f>
        <v>0</v>
      </c>
      <c r="N156" s="1">
        <f>IF(K156&lt;=2,1,0)</f>
        <v>0</v>
      </c>
      <c r="O156" s="1">
        <f>IF(K156&gt;=10,1,0)</f>
        <v>0</v>
      </c>
      <c r="P156" s="1">
        <f>SUM(L156:O156)</f>
        <v>1</v>
      </c>
      <c r="Q156" s="1" t="b">
        <f>EXACT(J156,K156)</f>
        <v>1</v>
      </c>
    </row>
    <row r="157" spans="1:17" x14ac:dyDescent="0.25">
      <c r="A157" s="1" t="s">
        <v>128</v>
      </c>
      <c r="B157" s="1">
        <v>4.4000000000000004</v>
      </c>
      <c r="C157" s="1">
        <v>4.38176992</v>
      </c>
      <c r="D157" s="1">
        <v>2</v>
      </c>
      <c r="H157" s="1" t="s">
        <v>181</v>
      </c>
      <c r="I157" s="1">
        <v>4.7</v>
      </c>
      <c r="J157" s="1">
        <v>3</v>
      </c>
      <c r="K157" s="1">
        <v>3</v>
      </c>
      <c r="L157" s="1">
        <f>IF(AND((10&gt;K157),(K157&gt;=J157),(J157&gt;=2)),1,0)</f>
        <v>1</v>
      </c>
      <c r="M157" s="1">
        <f>IF(AND((K157&lt;J157),(K157&gt;2),(J157&lt;10)),1,0)</f>
        <v>0</v>
      </c>
      <c r="N157" s="1">
        <f>IF(K157&lt;=2,1,0)</f>
        <v>0</v>
      </c>
      <c r="O157" s="1">
        <f>IF(K157&gt;=10,1,0)</f>
        <v>0</v>
      </c>
      <c r="P157" s="1">
        <f>SUM(L157:O157)</f>
        <v>1</v>
      </c>
      <c r="Q157" s="1" t="b">
        <f>EXACT(J157,K157)</f>
        <v>1</v>
      </c>
    </row>
    <row r="158" spans="1:17" x14ac:dyDescent="0.25">
      <c r="A158" s="1" t="s">
        <v>133</v>
      </c>
      <c r="B158" s="1">
        <v>7</v>
      </c>
      <c r="C158" s="1">
        <v>3.4583316999999987</v>
      </c>
      <c r="D158" s="1">
        <v>2</v>
      </c>
      <c r="H158" s="1" t="s">
        <v>236</v>
      </c>
      <c r="I158" s="1">
        <v>5.9</v>
      </c>
      <c r="J158" s="1">
        <v>3</v>
      </c>
      <c r="K158" s="1">
        <v>3</v>
      </c>
      <c r="L158" s="1">
        <f>IF(AND((10&gt;K158),(K158&gt;=J158),(J158&gt;=2)),1,0)</f>
        <v>1</v>
      </c>
      <c r="M158" s="1">
        <f>IF(AND((K158&lt;J158),(K158&gt;2),(J158&lt;10)),1,0)</f>
        <v>0</v>
      </c>
      <c r="N158" s="1">
        <f>IF(K158&lt;=2,1,0)</f>
        <v>0</v>
      </c>
      <c r="O158" s="1">
        <f>IF(K158&gt;=10,1,0)</f>
        <v>0</v>
      </c>
      <c r="P158" s="1">
        <f>SUM(L158:O158)</f>
        <v>1</v>
      </c>
      <c r="Q158" s="1" t="b">
        <f>EXACT(J158,K158)</f>
        <v>1</v>
      </c>
    </row>
    <row r="159" spans="1:17" x14ac:dyDescent="0.25">
      <c r="A159" s="1" t="s">
        <v>139</v>
      </c>
      <c r="B159" s="1">
        <v>4.8</v>
      </c>
      <c r="C159" s="1">
        <v>2.1004846899999978</v>
      </c>
      <c r="D159" s="1">
        <v>2</v>
      </c>
      <c r="H159" s="1" t="s">
        <v>192</v>
      </c>
      <c r="I159" s="1">
        <v>4.3</v>
      </c>
      <c r="J159" s="1">
        <v>3</v>
      </c>
      <c r="K159" s="1">
        <v>3</v>
      </c>
      <c r="L159" s="1">
        <f>IF(AND((10&gt;K159),(K159&gt;=J159),(J159&gt;=2)),1,0)</f>
        <v>1</v>
      </c>
      <c r="M159" s="1">
        <f>IF(AND((K159&lt;J159),(K159&gt;2),(J159&lt;10)),1,0)</f>
        <v>0</v>
      </c>
      <c r="N159" s="1">
        <f>IF(K159&lt;=2,1,0)</f>
        <v>0</v>
      </c>
      <c r="O159" s="1">
        <f>IF(K159&gt;=10,1,0)</f>
        <v>0</v>
      </c>
      <c r="P159" s="1">
        <f>SUM(L159:O159)</f>
        <v>1</v>
      </c>
      <c r="Q159" s="1" t="b">
        <f>EXACT(J159,K159)</f>
        <v>1</v>
      </c>
    </row>
    <row r="160" spans="1:17" x14ac:dyDescent="0.25">
      <c r="A160" s="1" t="s">
        <v>141</v>
      </c>
      <c r="B160" s="1">
        <v>5.5</v>
      </c>
      <c r="C160" s="1">
        <v>2.57613505</v>
      </c>
      <c r="D160" s="1">
        <v>2</v>
      </c>
      <c r="H160" s="1" t="s">
        <v>65</v>
      </c>
      <c r="I160" s="1">
        <v>5.7</v>
      </c>
      <c r="J160" s="1">
        <v>3</v>
      </c>
      <c r="K160" s="1">
        <v>3</v>
      </c>
      <c r="L160" s="1">
        <f>IF(AND((10&gt;K160),(K160&gt;=J160),(J160&gt;=2)),1,0)</f>
        <v>1</v>
      </c>
      <c r="M160" s="1">
        <f>IF(AND((K160&lt;J160),(K160&gt;2),(J160&lt;10)),1,0)</f>
        <v>0</v>
      </c>
      <c r="N160" s="1">
        <f>IF(K160&lt;=2,1,0)</f>
        <v>0</v>
      </c>
      <c r="O160" s="1">
        <f>IF(K160&gt;=10,1,0)</f>
        <v>0</v>
      </c>
      <c r="P160" s="1">
        <f>SUM(L160:O160)</f>
        <v>1</v>
      </c>
      <c r="Q160" s="1" t="b">
        <f>EXACT(J160,K160)</f>
        <v>1</v>
      </c>
    </row>
    <row r="161" spans="1:17" x14ac:dyDescent="0.25">
      <c r="A161" s="1" t="s">
        <v>151</v>
      </c>
      <c r="B161" s="1">
        <v>4.9000000000000004</v>
      </c>
      <c r="C161" s="1">
        <v>4.5577547500000026</v>
      </c>
      <c r="D161" s="1">
        <v>2</v>
      </c>
      <c r="H161" s="1" t="s">
        <v>135</v>
      </c>
      <c r="I161" s="1">
        <v>6.5</v>
      </c>
      <c r="J161" s="1">
        <v>3</v>
      </c>
      <c r="K161" s="1">
        <v>3</v>
      </c>
      <c r="L161" s="1">
        <f>IF(AND((10&gt;K161),(K161&gt;=J161),(J161&gt;=2)),1,0)</f>
        <v>1</v>
      </c>
      <c r="M161" s="1">
        <f>IF(AND((K161&lt;J161),(K161&gt;2),(J161&lt;10)),1,0)</f>
        <v>0</v>
      </c>
      <c r="N161" s="1">
        <f>IF(K161&lt;=2,1,0)</f>
        <v>0</v>
      </c>
      <c r="O161" s="1">
        <f>IF(K161&gt;=10,1,0)</f>
        <v>0</v>
      </c>
      <c r="P161" s="1">
        <f>SUM(L161:O161)</f>
        <v>1</v>
      </c>
      <c r="Q161" s="1" t="b">
        <f>EXACT(J161,K161)</f>
        <v>1</v>
      </c>
    </row>
    <row r="162" spans="1:17" x14ac:dyDescent="0.25">
      <c r="A162" s="1" t="s">
        <v>153</v>
      </c>
      <c r="B162" s="1">
        <v>4.5</v>
      </c>
      <c r="C162" s="1">
        <v>2.7449783000000005</v>
      </c>
      <c r="D162" s="1">
        <v>2</v>
      </c>
      <c r="H162" s="1" t="s">
        <v>59</v>
      </c>
      <c r="I162" s="1">
        <v>7.3</v>
      </c>
      <c r="J162" s="1">
        <v>5</v>
      </c>
      <c r="K162" s="1">
        <v>5</v>
      </c>
      <c r="L162" s="1">
        <f>IF(AND((10&gt;K162),(K162&gt;=J162),(J162&gt;=2)),1,0)</f>
        <v>1</v>
      </c>
      <c r="M162" s="1">
        <f>IF(AND((K162&lt;J162),(K162&gt;2),(J162&lt;10)),1,0)</f>
        <v>0</v>
      </c>
      <c r="N162" s="1">
        <f>IF(K162&lt;=2,1,0)</f>
        <v>0</v>
      </c>
      <c r="O162" s="1">
        <f>IF(K162&gt;=10,1,0)</f>
        <v>0</v>
      </c>
      <c r="P162" s="1">
        <f>SUM(L162:O162)</f>
        <v>1</v>
      </c>
      <c r="Q162" s="1" t="b">
        <f>EXACT(J162,K162)</f>
        <v>1</v>
      </c>
    </row>
    <row r="163" spans="1:17" x14ac:dyDescent="0.25">
      <c r="A163" s="1" t="s">
        <v>155</v>
      </c>
      <c r="B163" s="1">
        <v>5.5</v>
      </c>
      <c r="C163" s="1">
        <v>2.8506823099999994</v>
      </c>
      <c r="D163" s="1">
        <v>2</v>
      </c>
      <c r="H163" s="1" t="s">
        <v>120</v>
      </c>
      <c r="I163" s="1">
        <v>4.5</v>
      </c>
      <c r="J163" s="1">
        <v>4</v>
      </c>
      <c r="K163" s="1">
        <v>4</v>
      </c>
      <c r="L163" s="1">
        <f>IF(AND((10&gt;K163),(K163&gt;=J163),(J163&gt;=2)),1,0)</f>
        <v>1</v>
      </c>
      <c r="M163" s="1">
        <f>IF(AND((K163&lt;J163),(K163&gt;2),(J163&lt;10)),1,0)</f>
        <v>0</v>
      </c>
      <c r="N163" s="1">
        <f>IF(K163&lt;=2,1,0)</f>
        <v>0</v>
      </c>
      <c r="O163" s="1">
        <f>IF(K163&gt;=10,1,0)</f>
        <v>0</v>
      </c>
      <c r="P163" s="1">
        <f>SUM(L163:O163)</f>
        <v>1</v>
      </c>
      <c r="Q163" s="1" t="b">
        <f>EXACT(J163,K163)</f>
        <v>1</v>
      </c>
    </row>
    <row r="164" spans="1:17" x14ac:dyDescent="0.25">
      <c r="A164" s="1" t="s">
        <v>177</v>
      </c>
      <c r="B164" s="1">
        <v>4.4000000000000004</v>
      </c>
      <c r="C164" s="1">
        <v>3.4962325300000012</v>
      </c>
      <c r="D164" s="1">
        <v>2</v>
      </c>
      <c r="H164" s="1" t="s">
        <v>159</v>
      </c>
      <c r="I164" s="1">
        <v>7.2</v>
      </c>
      <c r="J164" s="1">
        <v>4</v>
      </c>
      <c r="K164" s="1">
        <v>4</v>
      </c>
      <c r="L164" s="1">
        <f>IF(AND((10&gt;K164),(K164&gt;=J164),(J164&gt;=2)),1,0)</f>
        <v>1</v>
      </c>
      <c r="M164" s="1">
        <f>IF(AND((K164&lt;J164),(K164&gt;2),(J164&lt;10)),1,0)</f>
        <v>0</v>
      </c>
      <c r="N164" s="1">
        <f>IF(K164&lt;=2,1,0)</f>
        <v>0</v>
      </c>
      <c r="O164" s="1">
        <f>IF(K164&gt;=10,1,0)</f>
        <v>0</v>
      </c>
      <c r="P164" s="1">
        <f>SUM(L164:O164)</f>
        <v>1</v>
      </c>
      <c r="Q164" s="1" t="b">
        <f>EXACT(J164,K164)</f>
        <v>1</v>
      </c>
    </row>
    <row r="165" spans="1:17" x14ac:dyDescent="0.25">
      <c r="A165" s="1" t="s">
        <v>183</v>
      </c>
      <c r="B165" s="1">
        <v>6.2</v>
      </c>
      <c r="C165" s="1">
        <v>4.0697551300000034</v>
      </c>
      <c r="D165" s="1">
        <v>2</v>
      </c>
      <c r="H165" s="1" t="s">
        <v>218</v>
      </c>
      <c r="I165" s="1">
        <v>4.9000000000000004</v>
      </c>
      <c r="J165" s="1">
        <v>4</v>
      </c>
      <c r="K165" s="1">
        <v>4</v>
      </c>
      <c r="L165" s="1">
        <f>IF(AND((10&gt;K165),(K165&gt;=J165),(J165&gt;=2)),1,0)</f>
        <v>1</v>
      </c>
      <c r="M165" s="1">
        <f>IF(AND((K165&lt;J165),(K165&gt;2),(J165&lt;10)),1,0)</f>
        <v>0</v>
      </c>
      <c r="N165" s="1">
        <f>IF(K165&lt;=2,1,0)</f>
        <v>0</v>
      </c>
      <c r="O165" s="1">
        <f>IF(K165&gt;=10,1,0)</f>
        <v>0</v>
      </c>
      <c r="P165" s="1">
        <f>SUM(L165:O165)</f>
        <v>1</v>
      </c>
      <c r="Q165" s="1" t="b">
        <f>EXACT(J165,K165)</f>
        <v>1</v>
      </c>
    </row>
    <row r="166" spans="1:17" x14ac:dyDescent="0.25">
      <c r="A166" s="1" t="s">
        <v>185</v>
      </c>
      <c r="B166" s="1">
        <v>4.9000000000000004</v>
      </c>
      <c r="C166" s="1">
        <v>2.8761204300000003</v>
      </c>
      <c r="D166" s="1">
        <v>2</v>
      </c>
      <c r="H166" s="1" t="s">
        <v>65</v>
      </c>
      <c r="I166" s="1">
        <v>5.7</v>
      </c>
      <c r="J166" s="1">
        <v>3</v>
      </c>
      <c r="K166" s="1">
        <v>3</v>
      </c>
      <c r="L166" s="1">
        <f>IF(AND((10&gt;K166),(K166&gt;=J166),(J166&gt;=2)),1,0)</f>
        <v>1</v>
      </c>
      <c r="M166" s="1">
        <f>IF(AND((K166&lt;J166),(K166&gt;2),(J166&lt;10)),1,0)</f>
        <v>0</v>
      </c>
      <c r="N166" s="1">
        <f>IF(K166&lt;=2,1,0)</f>
        <v>0</v>
      </c>
      <c r="O166" s="1">
        <f>IF(K166&gt;=10,1,0)</f>
        <v>0</v>
      </c>
      <c r="P166" s="1">
        <f>SUM(L166:O166)</f>
        <v>1</v>
      </c>
      <c r="Q166" s="1" t="b">
        <f>EXACT(J166,K166)</f>
        <v>1</v>
      </c>
    </row>
    <row r="167" spans="1:17" x14ac:dyDescent="0.25">
      <c r="A167" s="1" t="s">
        <v>189</v>
      </c>
      <c r="B167" s="1">
        <v>5.5</v>
      </c>
      <c r="C167" s="1">
        <v>3.647705040000004</v>
      </c>
      <c r="D167" s="1">
        <v>2</v>
      </c>
      <c r="H167" s="1" t="s">
        <v>84</v>
      </c>
      <c r="I167" s="1">
        <v>5.3</v>
      </c>
      <c r="J167" s="1">
        <v>3</v>
      </c>
      <c r="K167" s="1">
        <v>3</v>
      </c>
      <c r="L167" s="1">
        <f>IF(AND((10&gt;K167),(K167&gt;=J167),(J167&gt;=2)),1,0)</f>
        <v>1</v>
      </c>
      <c r="M167" s="1">
        <f>IF(AND((K167&lt;J167),(K167&gt;2),(J167&lt;10)),1,0)</f>
        <v>0</v>
      </c>
      <c r="N167" s="1">
        <f>IF(K167&lt;=2,1,0)</f>
        <v>0</v>
      </c>
      <c r="O167" s="1">
        <f>IF(K167&gt;=10,1,0)</f>
        <v>0</v>
      </c>
      <c r="P167" s="1">
        <f>SUM(L167:O167)</f>
        <v>1</v>
      </c>
      <c r="Q167" s="1" t="b">
        <f>EXACT(J167,K167)</f>
        <v>1</v>
      </c>
    </row>
    <row r="168" spans="1:17" x14ac:dyDescent="0.25">
      <c r="A168" s="1" t="s">
        <v>199</v>
      </c>
      <c r="B168" s="1">
        <v>6.5</v>
      </c>
      <c r="C168" s="1">
        <v>3.5713938400000007</v>
      </c>
      <c r="D168" s="1">
        <v>2</v>
      </c>
      <c r="H168" s="1" t="s">
        <v>202</v>
      </c>
      <c r="I168" s="1">
        <v>5.0999999999999996</v>
      </c>
      <c r="J168" s="1">
        <v>3</v>
      </c>
      <c r="K168" s="1">
        <v>3</v>
      </c>
      <c r="L168" s="1">
        <f>IF(AND((10&gt;K168),(K168&gt;=J168),(J168&gt;=2)),1,0)</f>
        <v>1</v>
      </c>
      <c r="M168" s="1">
        <f>IF(AND((K168&lt;J168),(K168&gt;2),(J168&lt;10)),1,0)</f>
        <v>0</v>
      </c>
      <c r="N168" s="1">
        <f>IF(K168&lt;=2,1,0)</f>
        <v>0</v>
      </c>
      <c r="O168" s="1">
        <f>IF(K168&gt;=10,1,0)</f>
        <v>0</v>
      </c>
      <c r="P168" s="1">
        <f>SUM(L168:O168)</f>
        <v>1</v>
      </c>
      <c r="Q168" s="1" t="b">
        <f>EXACT(J168,K168)</f>
        <v>1</v>
      </c>
    </row>
    <row r="169" spans="1:17" x14ac:dyDescent="0.25">
      <c r="A169" s="1" t="s">
        <v>202</v>
      </c>
      <c r="B169" s="1">
        <v>5.0999999999999996</v>
      </c>
      <c r="C169" s="1">
        <v>2.6167522499999998</v>
      </c>
      <c r="D169" s="1">
        <v>2</v>
      </c>
      <c r="H169" s="1" t="s">
        <v>178</v>
      </c>
      <c r="I169" s="1">
        <v>5.4</v>
      </c>
      <c r="J169" s="1">
        <v>4</v>
      </c>
      <c r="K169" s="1">
        <v>4</v>
      </c>
      <c r="L169" s="1">
        <f>IF(AND((10&gt;K169),(K169&gt;=J169),(J169&gt;=2)),1,0)</f>
        <v>1</v>
      </c>
      <c r="M169" s="1">
        <f>IF(AND((K169&lt;J169),(K169&gt;2),(J169&lt;10)),1,0)</f>
        <v>0</v>
      </c>
      <c r="N169" s="1">
        <f>IF(K169&lt;=2,1,0)</f>
        <v>0</v>
      </c>
      <c r="O169" s="1">
        <f>IF(K169&gt;=10,1,0)</f>
        <v>0</v>
      </c>
      <c r="P169" s="1">
        <f>SUM(L169:O169)</f>
        <v>1</v>
      </c>
      <c r="Q169" s="1" t="b">
        <f>EXACT(J169,K169)</f>
        <v>1</v>
      </c>
    </row>
    <row r="170" spans="1:17" x14ac:dyDescent="0.25">
      <c r="A170" s="1" t="s">
        <v>203</v>
      </c>
      <c r="B170" s="1">
        <v>4.3</v>
      </c>
      <c r="C170" s="1">
        <v>3.2363760100000007</v>
      </c>
      <c r="D170" s="1">
        <v>2</v>
      </c>
      <c r="H170" s="1" t="s">
        <v>62</v>
      </c>
      <c r="I170" s="1">
        <v>4.8</v>
      </c>
      <c r="J170" s="1">
        <v>3</v>
      </c>
      <c r="K170" s="1">
        <v>3</v>
      </c>
      <c r="L170" s="1">
        <f>IF(AND((10&gt;K170),(K170&gt;=J170),(J170&gt;=2)),1,0)</f>
        <v>1</v>
      </c>
      <c r="M170" s="1">
        <f>IF(AND((K170&lt;J170),(K170&gt;2),(J170&lt;10)),1,0)</f>
        <v>0</v>
      </c>
      <c r="N170" s="1">
        <f>IF(K170&lt;=2,1,0)</f>
        <v>0</v>
      </c>
      <c r="O170" s="1">
        <f>IF(K170&gt;=10,1,0)</f>
        <v>0</v>
      </c>
      <c r="P170" s="1">
        <f>SUM(L170:O170)</f>
        <v>1</v>
      </c>
      <c r="Q170" s="1" t="b">
        <f>EXACT(J170,K170)</f>
        <v>1</v>
      </c>
    </row>
    <row r="171" spans="1:17" x14ac:dyDescent="0.25">
      <c r="A171" s="1" t="s">
        <v>219</v>
      </c>
      <c r="B171" s="1">
        <v>5.2</v>
      </c>
      <c r="C171" s="1">
        <v>2.6503163899999977</v>
      </c>
      <c r="D171" s="1">
        <v>2</v>
      </c>
      <c r="H171" s="1" t="s">
        <v>66</v>
      </c>
      <c r="I171" s="1">
        <v>5.3</v>
      </c>
      <c r="J171" s="1">
        <v>3</v>
      </c>
      <c r="K171" s="1">
        <v>3</v>
      </c>
      <c r="L171" s="1">
        <f>IF(AND((10&gt;K171),(K171&gt;=J171),(J171&gt;=2)),1,0)</f>
        <v>1</v>
      </c>
      <c r="M171" s="1">
        <f>IF(AND((K171&lt;J171),(K171&gt;2),(J171&lt;10)),1,0)</f>
        <v>0</v>
      </c>
      <c r="N171" s="1">
        <f>IF(K171&lt;=2,1,0)</f>
        <v>0</v>
      </c>
      <c r="O171" s="1">
        <f>IF(K171&gt;=10,1,0)</f>
        <v>0</v>
      </c>
      <c r="P171" s="1">
        <f>SUM(L171:O171)</f>
        <v>1</v>
      </c>
      <c r="Q171" s="1" t="b">
        <f>EXACT(J171,K171)</f>
        <v>1</v>
      </c>
    </row>
    <row r="172" spans="1:17" x14ac:dyDescent="0.25">
      <c r="A172" s="1" t="s">
        <v>204</v>
      </c>
      <c r="B172" s="1">
        <v>5.6</v>
      </c>
      <c r="C172" s="1">
        <v>2.3136395500000009</v>
      </c>
      <c r="D172" s="1">
        <v>3</v>
      </c>
      <c r="H172" s="1" t="s">
        <v>79</v>
      </c>
      <c r="I172" s="1">
        <v>4.8</v>
      </c>
      <c r="J172" s="1">
        <v>3</v>
      </c>
      <c r="K172" s="1">
        <v>3</v>
      </c>
      <c r="L172" s="1">
        <f>IF(AND((10&gt;K172),(K172&gt;=J172),(J172&gt;=2)),1,0)</f>
        <v>1</v>
      </c>
      <c r="M172" s="1">
        <f>IF(AND((K172&lt;J172),(K172&gt;2),(J172&lt;10)),1,0)</f>
        <v>0</v>
      </c>
      <c r="N172" s="1">
        <f>IF(K172&lt;=2,1,0)</f>
        <v>0</v>
      </c>
      <c r="O172" s="1">
        <f>IF(K172&gt;=10,1,0)</f>
        <v>0</v>
      </c>
      <c r="P172" s="1">
        <f>SUM(L172:O172)</f>
        <v>1</v>
      </c>
      <c r="Q172" s="1" t="b">
        <f>EXACT(J172,K172)</f>
        <v>1</v>
      </c>
    </row>
    <row r="173" spans="1:17" x14ac:dyDescent="0.25">
      <c r="A173" s="1" t="s">
        <v>59</v>
      </c>
      <c r="B173" s="1">
        <v>7.3</v>
      </c>
      <c r="C173" s="1">
        <v>2.9221739900000006</v>
      </c>
      <c r="D173" s="1">
        <v>3</v>
      </c>
      <c r="H173" s="1" t="s">
        <v>99</v>
      </c>
      <c r="I173" s="1">
        <v>5.0999999999999996</v>
      </c>
      <c r="J173" s="1">
        <v>3</v>
      </c>
      <c r="K173" s="1">
        <v>3</v>
      </c>
      <c r="L173" s="1">
        <f>IF(AND((10&gt;K173),(K173&gt;=J173),(J173&gt;=2)),1,0)</f>
        <v>1</v>
      </c>
      <c r="M173" s="1">
        <f>IF(AND((K173&lt;J173),(K173&gt;2),(J173&lt;10)),1,0)</f>
        <v>0</v>
      </c>
      <c r="N173" s="1">
        <f>IF(K173&lt;=2,1,0)</f>
        <v>0</v>
      </c>
      <c r="O173" s="1">
        <f>IF(K173&gt;=10,1,0)</f>
        <v>0</v>
      </c>
      <c r="P173" s="1">
        <f>SUM(L173:O173)</f>
        <v>1</v>
      </c>
      <c r="Q173" s="1" t="b">
        <f>EXACT(J173,K173)</f>
        <v>1</v>
      </c>
    </row>
    <row r="174" spans="1:17" x14ac:dyDescent="0.25">
      <c r="A174" s="1" t="s">
        <v>67</v>
      </c>
      <c r="B174" s="1">
        <v>6.3</v>
      </c>
      <c r="C174" s="1">
        <v>4.4874041199999981</v>
      </c>
      <c r="D174" s="1">
        <v>3</v>
      </c>
      <c r="H174" s="1" t="s">
        <v>114</v>
      </c>
      <c r="I174" s="1">
        <v>4.8</v>
      </c>
      <c r="J174" s="1">
        <v>3</v>
      </c>
      <c r="K174" s="1">
        <v>3</v>
      </c>
      <c r="L174" s="1">
        <f>IF(AND((10&gt;K174),(K174&gt;=J174),(J174&gt;=2)),1,0)</f>
        <v>1</v>
      </c>
      <c r="M174" s="1">
        <f>IF(AND((K174&lt;J174),(K174&gt;2),(J174&lt;10)),1,0)</f>
        <v>0</v>
      </c>
      <c r="N174" s="1">
        <f>IF(K174&lt;=2,1,0)</f>
        <v>0</v>
      </c>
      <c r="O174" s="1">
        <f>IF(K174&gt;=10,1,0)</f>
        <v>0</v>
      </c>
      <c r="P174" s="1">
        <f>SUM(L174:O174)</f>
        <v>1</v>
      </c>
      <c r="Q174" s="1" t="b">
        <f>EXACT(J174,K174)</f>
        <v>1</v>
      </c>
    </row>
    <row r="175" spans="1:17" x14ac:dyDescent="0.25">
      <c r="A175" s="1" t="s">
        <v>70</v>
      </c>
      <c r="B175" s="1">
        <v>5.6</v>
      </c>
      <c r="C175" s="1">
        <v>4.1572201500000014</v>
      </c>
      <c r="D175" s="1">
        <v>3</v>
      </c>
      <c r="H175" s="1" t="s">
        <v>123</v>
      </c>
      <c r="I175" s="1">
        <v>5.7</v>
      </c>
      <c r="J175" s="1">
        <v>3</v>
      </c>
      <c r="K175" s="1">
        <v>3</v>
      </c>
      <c r="L175" s="1">
        <f>IF(AND((10&gt;K175),(K175&gt;=J175),(J175&gt;=2)),1,0)</f>
        <v>1</v>
      </c>
      <c r="M175" s="1">
        <f>IF(AND((K175&lt;J175),(K175&gt;2),(J175&lt;10)),1,0)</f>
        <v>0</v>
      </c>
      <c r="N175" s="1">
        <f>IF(K175&lt;=2,1,0)</f>
        <v>0</v>
      </c>
      <c r="O175" s="1">
        <f>IF(K175&gt;=10,1,0)</f>
        <v>0</v>
      </c>
      <c r="P175" s="1">
        <f>SUM(L175:O175)</f>
        <v>1</v>
      </c>
      <c r="Q175" s="1" t="b">
        <f>EXACT(J175,K175)</f>
        <v>1</v>
      </c>
    </row>
    <row r="176" spans="1:17" x14ac:dyDescent="0.25">
      <c r="A176" s="1" t="s">
        <v>72</v>
      </c>
      <c r="B176" s="1">
        <v>5.6</v>
      </c>
      <c r="C176" s="1">
        <v>4.9278690600000035</v>
      </c>
      <c r="D176" s="1">
        <v>3</v>
      </c>
      <c r="H176" s="1" t="s">
        <v>157</v>
      </c>
      <c r="I176" s="1">
        <v>5.4</v>
      </c>
      <c r="J176" s="1">
        <v>3</v>
      </c>
      <c r="K176" s="1">
        <v>3</v>
      </c>
      <c r="L176" s="1">
        <f>IF(AND((10&gt;K176),(K176&gt;=J176),(J176&gt;=2)),1,0)</f>
        <v>1</v>
      </c>
      <c r="M176" s="1">
        <f>IF(AND((K176&lt;J176),(K176&gt;2),(J176&lt;10)),1,0)</f>
        <v>0</v>
      </c>
      <c r="N176" s="1">
        <f>IF(K176&lt;=2,1,0)</f>
        <v>0</v>
      </c>
      <c r="O176" s="1">
        <f>IF(K176&gt;=10,1,0)</f>
        <v>0</v>
      </c>
      <c r="P176" s="1">
        <f>SUM(L176:O176)</f>
        <v>1</v>
      </c>
      <c r="Q176" s="1" t="b">
        <f>EXACT(J176,K176)</f>
        <v>1</v>
      </c>
    </row>
    <row r="177" spans="1:17" x14ac:dyDescent="0.25">
      <c r="A177" s="1" t="s">
        <v>74</v>
      </c>
      <c r="B177" s="1">
        <v>6.7</v>
      </c>
      <c r="C177" s="1">
        <v>4.351857910000005</v>
      </c>
      <c r="D177" s="1">
        <v>3</v>
      </c>
      <c r="H177" s="1" t="s">
        <v>172</v>
      </c>
      <c r="I177" s="1">
        <v>5.4</v>
      </c>
      <c r="J177" s="1">
        <v>3</v>
      </c>
      <c r="K177" s="1">
        <v>3</v>
      </c>
      <c r="L177" s="1">
        <f>IF(AND((10&gt;K177),(K177&gt;=J177),(J177&gt;=2)),1,0)</f>
        <v>1</v>
      </c>
      <c r="M177" s="1">
        <f>IF(AND((K177&lt;J177),(K177&gt;2),(J177&lt;10)),1,0)</f>
        <v>0</v>
      </c>
      <c r="N177" s="1">
        <f>IF(K177&lt;=2,1,0)</f>
        <v>0</v>
      </c>
      <c r="O177" s="1">
        <f>IF(K177&gt;=10,1,0)</f>
        <v>0</v>
      </c>
      <c r="P177" s="1">
        <f>SUM(L177:O177)</f>
        <v>1</v>
      </c>
      <c r="Q177" s="1" t="b">
        <f>EXACT(J177,K177)</f>
        <v>1</v>
      </c>
    </row>
    <row r="178" spans="1:17" x14ac:dyDescent="0.25">
      <c r="A178" s="1" t="s">
        <v>80</v>
      </c>
      <c r="B178" s="1">
        <v>5.7</v>
      </c>
      <c r="C178" s="1">
        <v>4.9822396500000021</v>
      </c>
      <c r="D178" s="1">
        <v>3</v>
      </c>
      <c r="H178" s="1" t="s">
        <v>131</v>
      </c>
      <c r="I178" s="1">
        <v>11.7</v>
      </c>
      <c r="J178" s="1">
        <v>5</v>
      </c>
      <c r="K178" s="1">
        <v>5</v>
      </c>
      <c r="L178" s="1">
        <f>IF(AND((10&gt;K178),(K178&gt;=J178),(J178&gt;=2)),1,0)</f>
        <v>1</v>
      </c>
      <c r="M178" s="1">
        <f>IF(AND((K178&lt;J178),(K178&gt;2),(J178&lt;10)),1,0)</f>
        <v>0</v>
      </c>
      <c r="N178" s="1">
        <f>IF(K178&lt;=2,1,0)</f>
        <v>0</v>
      </c>
      <c r="O178" s="1">
        <f>IF(K178&gt;=10,1,0)</f>
        <v>0</v>
      </c>
      <c r="P178" s="1">
        <f>SUM(L178:O178)</f>
        <v>1</v>
      </c>
      <c r="Q178" s="1" t="b">
        <f>EXACT(J178,K178)</f>
        <v>1</v>
      </c>
    </row>
    <row r="179" spans="1:17" x14ac:dyDescent="0.25">
      <c r="A179" s="1" t="s">
        <v>90</v>
      </c>
      <c r="B179" s="1">
        <v>4.8</v>
      </c>
      <c r="C179" s="1">
        <v>2.4551413600000025</v>
      </c>
      <c r="D179" s="1">
        <v>3</v>
      </c>
      <c r="H179" s="1" t="s">
        <v>215</v>
      </c>
      <c r="I179" s="1">
        <v>4.5</v>
      </c>
      <c r="J179" s="1">
        <v>4</v>
      </c>
      <c r="K179" s="1">
        <v>4</v>
      </c>
      <c r="L179" s="1">
        <f>IF(AND((10&gt;K179),(K179&gt;=J179),(J179&gt;=2)),1,0)</f>
        <v>1</v>
      </c>
      <c r="M179" s="1">
        <f>IF(AND((K179&lt;J179),(K179&gt;2),(J179&lt;10)),1,0)</f>
        <v>0</v>
      </c>
      <c r="N179" s="1">
        <f>IF(K179&lt;=2,1,0)</f>
        <v>0</v>
      </c>
      <c r="O179" s="1">
        <f>IF(K179&gt;=10,1,0)</f>
        <v>0</v>
      </c>
      <c r="P179" s="1">
        <f>SUM(L179:O179)</f>
        <v>1</v>
      </c>
      <c r="Q179" s="1" t="b">
        <f>EXACT(J179,K179)</f>
        <v>1</v>
      </c>
    </row>
    <row r="180" spans="1:17" x14ac:dyDescent="0.25">
      <c r="A180" s="1" t="s">
        <v>92</v>
      </c>
      <c r="B180" s="1">
        <v>6.4</v>
      </c>
      <c r="C180" s="1">
        <v>4.10481388</v>
      </c>
      <c r="D180" s="1">
        <v>3</v>
      </c>
      <c r="H180" s="1" t="s">
        <v>204</v>
      </c>
      <c r="I180" s="1">
        <v>5.6</v>
      </c>
      <c r="J180" s="1">
        <v>3</v>
      </c>
      <c r="K180" s="1">
        <v>3</v>
      </c>
      <c r="L180" s="1">
        <f>IF(AND((10&gt;K180),(K180&gt;=J180),(J180&gt;=2)),1,0)</f>
        <v>1</v>
      </c>
      <c r="M180" s="1">
        <f>IF(AND((K180&lt;J180),(K180&gt;2),(J180&lt;10)),1,0)</f>
        <v>0</v>
      </c>
      <c r="N180" s="1">
        <f>IF(K180&lt;=2,1,0)</f>
        <v>0</v>
      </c>
      <c r="O180" s="1">
        <f>IF(K180&gt;=10,1,0)</f>
        <v>0</v>
      </c>
      <c r="P180" s="1">
        <f>SUM(L180:O180)</f>
        <v>1</v>
      </c>
      <c r="Q180" s="1" t="b">
        <f>EXACT(J180,K180)</f>
        <v>1</v>
      </c>
    </row>
    <row r="181" spans="1:17" x14ac:dyDescent="0.25">
      <c r="A181" s="1" t="s">
        <v>100</v>
      </c>
      <c r="B181" s="1">
        <v>5.9</v>
      </c>
      <c r="C181" s="1">
        <v>3.0511384000000006</v>
      </c>
      <c r="D181" s="1">
        <v>3</v>
      </c>
      <c r="H181" s="1" t="s">
        <v>62</v>
      </c>
      <c r="I181" s="1">
        <v>4.8</v>
      </c>
      <c r="J181" s="1">
        <v>3</v>
      </c>
      <c r="K181" s="1">
        <v>3</v>
      </c>
      <c r="L181" s="1">
        <f>IF(AND((10&gt;K181),(K181&gt;=J181),(J181&gt;=2)),1,0)</f>
        <v>1</v>
      </c>
      <c r="M181" s="1">
        <f>IF(AND((K181&lt;J181),(K181&gt;2),(J181&lt;10)),1,0)</f>
        <v>0</v>
      </c>
      <c r="N181" s="1">
        <f>IF(K181&lt;=2,1,0)</f>
        <v>0</v>
      </c>
      <c r="O181" s="1">
        <f>IF(K181&gt;=10,1,0)</f>
        <v>0</v>
      </c>
      <c r="P181" s="1">
        <f>SUM(L181:O181)</f>
        <v>1</v>
      </c>
      <c r="Q181" s="1" t="b">
        <f>EXACT(J181,K181)</f>
        <v>1</v>
      </c>
    </row>
    <row r="182" spans="1:17" x14ac:dyDescent="0.25">
      <c r="A182" s="1" t="s">
        <v>113</v>
      </c>
      <c r="B182" s="1">
        <v>5.3</v>
      </c>
      <c r="C182" s="1">
        <v>3.3819285800000003</v>
      </c>
      <c r="D182" s="1">
        <v>3</v>
      </c>
      <c r="H182" s="1" t="s">
        <v>207</v>
      </c>
      <c r="I182" s="1">
        <v>5.5</v>
      </c>
      <c r="J182" s="1">
        <v>3</v>
      </c>
      <c r="K182" s="1">
        <v>3</v>
      </c>
      <c r="L182" s="1">
        <f>IF(AND((10&gt;K182),(K182&gt;=J182),(J182&gt;=2)),1,0)</f>
        <v>1</v>
      </c>
      <c r="M182" s="1">
        <f>IF(AND((K182&lt;J182),(K182&gt;2),(J182&lt;10)),1,0)</f>
        <v>0</v>
      </c>
      <c r="N182" s="1">
        <f>IF(K182&lt;=2,1,0)</f>
        <v>0</v>
      </c>
      <c r="O182" s="1">
        <f>IF(K182&gt;=10,1,0)</f>
        <v>0</v>
      </c>
      <c r="P182" s="1">
        <f>SUM(L182:O182)</f>
        <v>1</v>
      </c>
      <c r="Q182" s="1" t="b">
        <f>EXACT(J182,K182)</f>
        <v>1</v>
      </c>
    </row>
    <row r="183" spans="1:17" x14ac:dyDescent="0.25">
      <c r="A183" s="1" t="s">
        <v>126</v>
      </c>
      <c r="B183" s="1">
        <v>4.3</v>
      </c>
      <c r="C183" s="1">
        <v>3.7399198999999999</v>
      </c>
      <c r="D183" s="1">
        <v>3</v>
      </c>
      <c r="H183" s="1" t="s">
        <v>118</v>
      </c>
      <c r="I183" s="1">
        <v>4.9000000000000004</v>
      </c>
      <c r="J183" s="1">
        <v>3</v>
      </c>
      <c r="K183" s="1">
        <v>3</v>
      </c>
      <c r="L183" s="1">
        <f>IF(AND((10&gt;K183),(K183&gt;=J183),(J183&gt;=2)),1,0)</f>
        <v>1</v>
      </c>
      <c r="M183" s="1">
        <f>IF(AND((K183&lt;J183),(K183&gt;2),(J183&lt;10)),1,0)</f>
        <v>0</v>
      </c>
      <c r="N183" s="1">
        <f>IF(K183&lt;=2,1,0)</f>
        <v>0</v>
      </c>
      <c r="O183" s="1">
        <f>IF(K183&gt;=10,1,0)</f>
        <v>0</v>
      </c>
      <c r="P183" s="1">
        <f>SUM(L183:O183)</f>
        <v>1</v>
      </c>
      <c r="Q183" s="1" t="b">
        <f>EXACT(J183,K183)</f>
        <v>1</v>
      </c>
    </row>
    <row r="184" spans="1:17" x14ac:dyDescent="0.25">
      <c r="A184" s="1" t="s">
        <v>208</v>
      </c>
      <c r="B184" s="1">
        <v>5.2</v>
      </c>
      <c r="C184" s="1">
        <v>2.353185550000001</v>
      </c>
      <c r="D184" s="1">
        <v>3</v>
      </c>
      <c r="H184" s="1" t="s">
        <v>125</v>
      </c>
      <c r="I184" s="1">
        <v>5.8</v>
      </c>
      <c r="J184" s="1">
        <v>3</v>
      </c>
      <c r="K184" s="1">
        <v>3</v>
      </c>
      <c r="L184" s="1">
        <f>IF(AND((10&gt;K184),(K184&gt;=J184),(J184&gt;=2)),1,0)</f>
        <v>1</v>
      </c>
      <c r="M184" s="1">
        <f>IF(AND((K184&lt;J184),(K184&gt;2),(J184&lt;10)),1,0)</f>
        <v>0</v>
      </c>
      <c r="N184" s="1">
        <f>IF(K184&lt;=2,1,0)</f>
        <v>0</v>
      </c>
      <c r="O184" s="1">
        <f>IF(K184&gt;=10,1,0)</f>
        <v>0</v>
      </c>
      <c r="P184" s="1">
        <f>SUM(L184:O184)</f>
        <v>1</v>
      </c>
      <c r="Q184" s="1" t="b">
        <f>EXACT(J184,K184)</f>
        <v>1</v>
      </c>
    </row>
    <row r="185" spans="1:17" x14ac:dyDescent="0.25">
      <c r="A185" s="1" t="s">
        <v>140</v>
      </c>
      <c r="B185" s="1">
        <v>5.3</v>
      </c>
      <c r="C185" s="1">
        <v>3.2666522200000001</v>
      </c>
      <c r="D185" s="1">
        <v>3</v>
      </c>
      <c r="H185" s="1" t="s">
        <v>177</v>
      </c>
      <c r="I185" s="1">
        <v>4.4000000000000004</v>
      </c>
      <c r="J185" s="1">
        <v>3</v>
      </c>
      <c r="K185" s="1">
        <v>3</v>
      </c>
      <c r="L185" s="1">
        <f>IF(AND((10&gt;K185),(K185&gt;=J185),(J185&gt;=2)),1,0)</f>
        <v>1</v>
      </c>
      <c r="M185" s="1">
        <f>IF(AND((K185&lt;J185),(K185&gt;2),(J185&lt;10)),1,0)</f>
        <v>0</v>
      </c>
      <c r="N185" s="1">
        <f>IF(K185&lt;=2,1,0)</f>
        <v>0</v>
      </c>
      <c r="O185" s="1">
        <f>IF(K185&gt;=10,1,0)</f>
        <v>0</v>
      </c>
      <c r="P185" s="1">
        <f>SUM(L185:O185)</f>
        <v>1</v>
      </c>
      <c r="Q185" s="1" t="b">
        <f>EXACT(J185,K185)</f>
        <v>1</v>
      </c>
    </row>
    <row r="186" spans="1:17" x14ac:dyDescent="0.25">
      <c r="A186" s="1" t="s">
        <v>146</v>
      </c>
      <c r="B186" s="1">
        <v>8.4</v>
      </c>
      <c r="C186" s="1">
        <v>4.0844862700000046</v>
      </c>
      <c r="D186" s="1">
        <v>3</v>
      </c>
      <c r="H186" s="1" t="s">
        <v>191</v>
      </c>
      <c r="I186" s="1">
        <v>6.2</v>
      </c>
      <c r="J186" s="1">
        <v>3</v>
      </c>
      <c r="K186" s="1">
        <v>3</v>
      </c>
      <c r="L186" s="1">
        <f>IF(AND((10&gt;K186),(K186&gt;=J186),(J186&gt;=2)),1,0)</f>
        <v>1</v>
      </c>
      <c r="M186" s="1">
        <f>IF(AND((K186&lt;J186),(K186&gt;2),(J186&lt;10)),1,0)</f>
        <v>0</v>
      </c>
      <c r="N186" s="1">
        <f>IF(K186&lt;=2,1,0)</f>
        <v>0</v>
      </c>
      <c r="O186" s="1">
        <f>IF(K186&gt;=10,1,0)</f>
        <v>0</v>
      </c>
      <c r="P186" s="1">
        <f>SUM(L186:O186)</f>
        <v>1</v>
      </c>
      <c r="Q186" s="1" t="b">
        <f>EXACT(J186,K186)</f>
        <v>1</v>
      </c>
    </row>
    <row r="187" spans="1:17" x14ac:dyDescent="0.25">
      <c r="A187" s="1" t="s">
        <v>148</v>
      </c>
      <c r="B187" s="1">
        <v>5</v>
      </c>
      <c r="C187" s="1">
        <v>2.6623417699999994</v>
      </c>
      <c r="D187" s="1">
        <v>3</v>
      </c>
      <c r="H187" s="1" t="s">
        <v>113</v>
      </c>
      <c r="I187" s="1">
        <v>5.3</v>
      </c>
      <c r="J187" s="1">
        <v>3</v>
      </c>
      <c r="K187" s="1">
        <v>3</v>
      </c>
      <c r="L187" s="1">
        <f>IF(AND((10&gt;K187),(K187&gt;=J187),(J187&gt;=2)),1,0)</f>
        <v>1</v>
      </c>
      <c r="M187" s="1">
        <f>IF(AND((K187&lt;J187),(K187&gt;2),(J187&lt;10)),1,0)</f>
        <v>0</v>
      </c>
      <c r="N187" s="1">
        <f>IF(K187&lt;=2,1,0)</f>
        <v>0</v>
      </c>
      <c r="O187" s="1">
        <f>IF(K187&gt;=10,1,0)</f>
        <v>0</v>
      </c>
      <c r="P187" s="1">
        <f>SUM(L187:O187)</f>
        <v>1</v>
      </c>
      <c r="Q187" s="1" t="b">
        <f>EXACT(J187,K187)</f>
        <v>1</v>
      </c>
    </row>
    <row r="188" spans="1:17" x14ac:dyDescent="0.25">
      <c r="A188" s="1" t="s">
        <v>154</v>
      </c>
      <c r="B188" s="1">
        <v>7.8</v>
      </c>
      <c r="C188" s="1">
        <v>3.5171592300000007</v>
      </c>
      <c r="D188" s="1">
        <v>3</v>
      </c>
      <c r="H188" s="1" t="s">
        <v>118</v>
      </c>
      <c r="I188" s="1">
        <v>4.9000000000000004</v>
      </c>
      <c r="J188" s="1">
        <v>3</v>
      </c>
      <c r="K188" s="1">
        <v>3</v>
      </c>
      <c r="L188" s="1">
        <f>IF(AND((10&gt;K188),(K188&gt;=J188),(J188&gt;=2)),1,0)</f>
        <v>1</v>
      </c>
      <c r="M188" s="1">
        <f>IF(AND((K188&lt;J188),(K188&gt;2),(J188&lt;10)),1,0)</f>
        <v>0</v>
      </c>
      <c r="N188" s="1">
        <f>IF(K188&lt;=2,1,0)</f>
        <v>0</v>
      </c>
      <c r="O188" s="1">
        <f>IF(K188&gt;=10,1,0)</f>
        <v>0</v>
      </c>
      <c r="P188" s="1">
        <f>SUM(L188:O188)</f>
        <v>1</v>
      </c>
      <c r="Q188" s="1" t="b">
        <f>EXACT(J188,K188)</f>
        <v>1</v>
      </c>
    </row>
    <row r="189" spans="1:17" x14ac:dyDescent="0.25">
      <c r="A189" s="1" t="s">
        <v>156</v>
      </c>
      <c r="B189" s="1">
        <v>7.2</v>
      </c>
      <c r="C189" s="1">
        <v>2.8208776900000019</v>
      </c>
      <c r="D189" s="1">
        <v>3</v>
      </c>
      <c r="H189" s="1" t="s">
        <v>145</v>
      </c>
      <c r="I189" s="1">
        <v>4.9000000000000004</v>
      </c>
      <c r="J189" s="1">
        <v>3</v>
      </c>
      <c r="K189" s="1">
        <v>3</v>
      </c>
      <c r="L189" s="1">
        <f>IF(AND((10&gt;K189),(K189&gt;=J189),(J189&gt;=2)),1,0)</f>
        <v>1</v>
      </c>
      <c r="M189" s="1">
        <f>IF(AND((K189&lt;J189),(K189&gt;2),(J189&lt;10)),1,0)</f>
        <v>0</v>
      </c>
      <c r="N189" s="1">
        <f>IF(K189&lt;=2,1,0)</f>
        <v>0</v>
      </c>
      <c r="O189" s="1">
        <f>IF(K189&gt;=10,1,0)</f>
        <v>0</v>
      </c>
      <c r="P189" s="1">
        <f>SUM(L189:O189)</f>
        <v>1</v>
      </c>
      <c r="Q189" s="1" t="b">
        <f>EXACT(J189,K189)</f>
        <v>1</v>
      </c>
    </row>
    <row r="190" spans="1:17" x14ac:dyDescent="0.25">
      <c r="A190" s="1" t="s">
        <v>160</v>
      </c>
      <c r="B190" s="1">
        <v>7.6</v>
      </c>
      <c r="C190" s="1">
        <v>5.6419916900000047</v>
      </c>
      <c r="D190" s="1">
        <v>3</v>
      </c>
      <c r="H190" s="1" t="s">
        <v>181</v>
      </c>
      <c r="I190" s="1">
        <v>4.7</v>
      </c>
      <c r="J190" s="1">
        <v>3</v>
      </c>
      <c r="K190" s="1">
        <v>3</v>
      </c>
      <c r="L190" s="1">
        <f>IF(AND((10&gt;K190),(K190&gt;=J190),(J190&gt;=2)),1,0)</f>
        <v>1</v>
      </c>
      <c r="M190" s="1">
        <f>IF(AND((K190&lt;J190),(K190&gt;2),(J190&lt;10)),1,0)</f>
        <v>0</v>
      </c>
      <c r="N190" s="1">
        <f>IF(K190&lt;=2,1,0)</f>
        <v>0</v>
      </c>
      <c r="O190" s="1">
        <f>IF(K190&gt;=10,1,0)</f>
        <v>0</v>
      </c>
      <c r="P190" s="1">
        <f>SUM(L190:O190)</f>
        <v>1</v>
      </c>
      <c r="Q190" s="1" t="b">
        <f>EXACT(J190,K190)</f>
        <v>1</v>
      </c>
    </row>
    <row r="191" spans="1:17" x14ac:dyDescent="0.25">
      <c r="A191" s="1" t="s">
        <v>169</v>
      </c>
      <c r="B191" s="1">
        <v>6</v>
      </c>
      <c r="C191" s="1">
        <v>4.4512093900000016</v>
      </c>
      <c r="D191" s="1">
        <v>3</v>
      </c>
      <c r="H191" s="1" t="s">
        <v>170</v>
      </c>
      <c r="I191" s="1">
        <v>4.8</v>
      </c>
      <c r="J191" s="1">
        <v>4</v>
      </c>
      <c r="K191" s="1">
        <v>4</v>
      </c>
      <c r="L191" s="1">
        <f>IF(AND((10&gt;K191),(K191&gt;=J191),(J191&gt;=2)),1,0)</f>
        <v>1</v>
      </c>
      <c r="M191" s="1">
        <f>IF(AND((K191&lt;J191),(K191&gt;2),(J191&lt;10)),1,0)</f>
        <v>0</v>
      </c>
      <c r="N191" s="1">
        <f>IF(K191&lt;=2,1,0)</f>
        <v>0</v>
      </c>
      <c r="O191" s="1">
        <f>IF(K191&gt;=10,1,0)</f>
        <v>0</v>
      </c>
      <c r="P191" s="1">
        <f>SUM(L191:O191)</f>
        <v>1</v>
      </c>
      <c r="Q191" s="1" t="b">
        <f>EXACT(J191,K191)</f>
        <v>1</v>
      </c>
    </row>
    <row r="192" spans="1:17" x14ac:dyDescent="0.25">
      <c r="A192" s="1" t="s">
        <v>212</v>
      </c>
      <c r="B192" s="1">
        <v>5.4</v>
      </c>
      <c r="C192" s="1">
        <v>7.0522656500000007</v>
      </c>
      <c r="D192" s="1">
        <v>3</v>
      </c>
      <c r="H192" s="1" t="s">
        <v>140</v>
      </c>
      <c r="I192" s="1">
        <v>5.3</v>
      </c>
      <c r="J192" s="1">
        <v>3</v>
      </c>
      <c r="K192" s="1">
        <v>3</v>
      </c>
      <c r="L192" s="1">
        <f>IF(AND((10&gt;K192),(K192&gt;=J192),(J192&gt;=2)),1,0)</f>
        <v>1</v>
      </c>
      <c r="M192" s="1">
        <f>IF(AND((K192&lt;J192),(K192&gt;2),(J192&lt;10)),1,0)</f>
        <v>0</v>
      </c>
      <c r="N192" s="1">
        <f>IF(K192&lt;=2,1,0)</f>
        <v>0</v>
      </c>
      <c r="O192" s="1">
        <f>IF(K192&gt;=10,1,0)</f>
        <v>0</v>
      </c>
      <c r="P192" s="1">
        <f>SUM(L192:O192)</f>
        <v>1</v>
      </c>
      <c r="Q192" s="1" t="b">
        <f>EXACT(J192,K192)</f>
        <v>1</v>
      </c>
    </row>
    <row r="193" spans="1:17" x14ac:dyDescent="0.25">
      <c r="A193" s="1" t="s">
        <v>174</v>
      </c>
      <c r="B193" s="1">
        <v>5.3</v>
      </c>
      <c r="C193" s="1">
        <v>4.3098471600000021</v>
      </c>
      <c r="D193" s="1">
        <v>3</v>
      </c>
      <c r="H193" s="1" t="s">
        <v>83</v>
      </c>
      <c r="I193" s="1">
        <v>4.4000000000000004</v>
      </c>
      <c r="J193" s="1">
        <v>3</v>
      </c>
      <c r="K193" s="1">
        <v>3</v>
      </c>
      <c r="L193" s="1">
        <f>IF(AND((10&gt;K193),(K193&gt;=J193),(J193&gt;=2)),1,0)</f>
        <v>1</v>
      </c>
      <c r="M193" s="1">
        <f>IF(AND((K193&lt;J193),(K193&gt;2),(J193&lt;10)),1,0)</f>
        <v>0</v>
      </c>
      <c r="N193" s="1">
        <f>IF(K193&lt;=2,1,0)</f>
        <v>0</v>
      </c>
      <c r="O193" s="1">
        <f>IF(K193&gt;=10,1,0)</f>
        <v>0</v>
      </c>
      <c r="P193" s="1">
        <f>SUM(L193:O193)</f>
        <v>1</v>
      </c>
      <c r="Q193" s="1" t="b">
        <f>EXACT(J193,K193)</f>
        <v>1</v>
      </c>
    </row>
    <row r="194" spans="1:17" x14ac:dyDescent="0.25">
      <c r="A194" s="1" t="s">
        <v>176</v>
      </c>
      <c r="B194" s="1">
        <v>5.0999999999999996</v>
      </c>
      <c r="C194" s="1">
        <v>3.2889360600000006</v>
      </c>
      <c r="D194" s="1">
        <v>3</v>
      </c>
      <c r="H194" s="1" t="s">
        <v>81</v>
      </c>
      <c r="I194" s="1">
        <v>10.6</v>
      </c>
      <c r="J194" s="1">
        <v>6</v>
      </c>
      <c r="K194" s="1">
        <v>6</v>
      </c>
      <c r="L194" s="1">
        <f>IF(AND((10&gt;K194),(K194&gt;=J194),(J194&gt;=2)),1,0)</f>
        <v>1</v>
      </c>
      <c r="M194" s="1">
        <f>IF(AND((K194&lt;J194),(K194&gt;2),(J194&lt;10)),1,0)</f>
        <v>0</v>
      </c>
      <c r="N194" s="1">
        <f>IF(K194&lt;=2,1,0)</f>
        <v>0</v>
      </c>
      <c r="O194" s="1">
        <f>IF(K194&gt;=10,1,0)</f>
        <v>0</v>
      </c>
      <c r="P194" s="1">
        <f>SUM(L194:O194)</f>
        <v>1</v>
      </c>
      <c r="Q194" s="1" t="b">
        <f>EXACT(J194,K194)</f>
        <v>1</v>
      </c>
    </row>
    <row r="195" spans="1:17" x14ac:dyDescent="0.25">
      <c r="A195" s="1" t="s">
        <v>179</v>
      </c>
      <c r="B195" s="1">
        <v>5.2</v>
      </c>
      <c r="C195" s="1">
        <v>2.9041915700000009</v>
      </c>
      <c r="D195" s="1">
        <v>3</v>
      </c>
      <c r="H195" s="1" t="s">
        <v>79</v>
      </c>
      <c r="I195" s="1">
        <v>4.8</v>
      </c>
      <c r="J195" s="1">
        <v>3</v>
      </c>
      <c r="K195" s="1">
        <v>3</v>
      </c>
      <c r="L195" s="1">
        <f>IF(AND((10&gt;K195),(K195&gt;=J195),(J195&gt;=2)),1,0)</f>
        <v>1</v>
      </c>
      <c r="M195" s="1">
        <f>IF(AND((K195&lt;J195),(K195&gt;2),(J195&lt;10)),1,0)</f>
        <v>0</v>
      </c>
      <c r="N195" s="1">
        <f>IF(K195&lt;=2,1,0)</f>
        <v>0</v>
      </c>
      <c r="O195" s="1">
        <f>IF(K195&gt;=10,1,0)</f>
        <v>0</v>
      </c>
      <c r="P195" s="1">
        <f>SUM(L195:O195)</f>
        <v>1</v>
      </c>
      <c r="Q195" s="1" t="b">
        <f>EXACT(J195,K195)</f>
        <v>1</v>
      </c>
    </row>
    <row r="196" spans="1:17" x14ac:dyDescent="0.25">
      <c r="A196" s="1" t="s">
        <v>193</v>
      </c>
      <c r="B196" s="1">
        <v>6.9</v>
      </c>
      <c r="C196" s="1">
        <v>4.3571863200000012</v>
      </c>
      <c r="D196" s="1">
        <v>3</v>
      </c>
      <c r="H196" s="1" t="s">
        <v>114</v>
      </c>
      <c r="I196" s="1">
        <v>4.8</v>
      </c>
      <c r="J196" s="1">
        <v>3</v>
      </c>
      <c r="K196" s="1">
        <v>3</v>
      </c>
      <c r="L196" s="1">
        <f>IF(AND((10&gt;K196),(K196&gt;=J196),(J196&gt;=2)),1,0)</f>
        <v>1</v>
      </c>
      <c r="M196" s="1">
        <f>IF(AND((K196&lt;J196),(K196&gt;2),(J196&lt;10)),1,0)</f>
        <v>0</v>
      </c>
      <c r="N196" s="1">
        <f>IF(K196&lt;=2,1,0)</f>
        <v>0</v>
      </c>
      <c r="O196" s="1">
        <f>IF(K196&gt;=10,1,0)</f>
        <v>0</v>
      </c>
      <c r="P196" s="1">
        <f>SUM(L196:O196)</f>
        <v>1</v>
      </c>
      <c r="Q196" s="1" t="b">
        <f>EXACT(J196,K196)</f>
        <v>1</v>
      </c>
    </row>
    <row r="197" spans="1:17" x14ac:dyDescent="0.25">
      <c r="A197" s="1" t="s">
        <v>194</v>
      </c>
      <c r="B197" s="1">
        <v>4.4000000000000004</v>
      </c>
      <c r="C197" s="1">
        <v>1.9259908800000007</v>
      </c>
      <c r="D197" s="1">
        <v>3</v>
      </c>
      <c r="H197" s="1" t="s">
        <v>170</v>
      </c>
      <c r="I197" s="1">
        <v>4.8</v>
      </c>
      <c r="J197" s="1">
        <v>3</v>
      </c>
      <c r="K197" s="1">
        <v>3</v>
      </c>
      <c r="L197" s="1">
        <f>IF(AND((10&gt;K197),(K197&gt;=J197),(J197&gt;=2)),1,0)</f>
        <v>1</v>
      </c>
      <c r="M197" s="1">
        <f>IF(AND((K197&lt;J197),(K197&gt;2),(J197&lt;10)),1,0)</f>
        <v>0</v>
      </c>
      <c r="N197" s="1">
        <f>IF(K197&lt;=2,1,0)</f>
        <v>0</v>
      </c>
      <c r="O197" s="1">
        <f>IF(K197&gt;=10,1,0)</f>
        <v>0</v>
      </c>
      <c r="P197" s="1">
        <f>SUM(L197:O197)</f>
        <v>1</v>
      </c>
      <c r="Q197" s="1" t="b">
        <f>EXACT(J197,K197)</f>
        <v>1</v>
      </c>
    </row>
    <row r="198" spans="1:17" x14ac:dyDescent="0.25">
      <c r="A198" s="1" t="s">
        <v>198</v>
      </c>
      <c r="B198" s="1">
        <v>5.9</v>
      </c>
      <c r="C198" s="1">
        <v>3.5887514800000027</v>
      </c>
      <c r="D198" s="1">
        <v>3</v>
      </c>
      <c r="H198" s="1" t="s">
        <v>81</v>
      </c>
      <c r="I198" s="1">
        <v>10.6</v>
      </c>
      <c r="J198" s="1">
        <v>6</v>
      </c>
      <c r="K198" s="1">
        <v>6</v>
      </c>
      <c r="L198" s="1">
        <f>IF(AND((10&gt;K198),(K198&gt;=J198),(J198&gt;=2)),1,0)</f>
        <v>1</v>
      </c>
      <c r="M198" s="1">
        <f>IF(AND((K198&lt;J198),(K198&gt;2),(J198&lt;10)),1,0)</f>
        <v>0</v>
      </c>
      <c r="N198" s="1">
        <f>IF(K198&lt;=2,1,0)</f>
        <v>0</v>
      </c>
      <c r="O198" s="1">
        <f>IF(K198&gt;=10,1,0)</f>
        <v>0</v>
      </c>
      <c r="P198" s="1">
        <f>SUM(L198:O198)</f>
        <v>1</v>
      </c>
      <c r="Q198" s="1" t="b">
        <f>EXACT(J198,K198)</f>
        <v>1</v>
      </c>
    </row>
    <row r="199" spans="1:17" x14ac:dyDescent="0.25">
      <c r="A199" s="1" t="s">
        <v>217</v>
      </c>
      <c r="B199" s="1">
        <v>4.9000000000000004</v>
      </c>
      <c r="C199" s="1">
        <v>1.8488707600000001</v>
      </c>
      <c r="D199" s="1">
        <v>3</v>
      </c>
      <c r="H199" s="1" t="s">
        <v>146</v>
      </c>
      <c r="I199" s="1">
        <v>8.4</v>
      </c>
      <c r="J199" s="1">
        <v>5</v>
      </c>
      <c r="K199" s="1">
        <v>5</v>
      </c>
      <c r="L199" s="1">
        <f>IF(AND((10&gt;K199),(K199&gt;=J199),(J199&gt;=2)),1,0)</f>
        <v>1</v>
      </c>
      <c r="M199" s="1">
        <f>IF(AND((K199&lt;J199),(K199&gt;2),(J199&lt;10)),1,0)</f>
        <v>0</v>
      </c>
      <c r="N199" s="1">
        <f>IF(K199&lt;=2,1,0)</f>
        <v>0</v>
      </c>
      <c r="O199" s="1">
        <f>IF(K199&gt;=10,1,0)</f>
        <v>0</v>
      </c>
      <c r="P199" s="1">
        <f>SUM(L199:O199)</f>
        <v>1</v>
      </c>
      <c r="Q199" s="1" t="b">
        <f>EXACT(J199,K199)</f>
        <v>1</v>
      </c>
    </row>
    <row r="200" spans="1:17" x14ac:dyDescent="0.25">
      <c r="A200" s="1" t="s">
        <v>118</v>
      </c>
      <c r="B200" s="1">
        <v>4.9000000000000004</v>
      </c>
      <c r="C200" s="1">
        <v>2.8472897700000019</v>
      </c>
      <c r="D200" s="1">
        <v>4</v>
      </c>
      <c r="H200" s="1" t="s">
        <v>196</v>
      </c>
      <c r="I200" s="1">
        <v>7.5</v>
      </c>
      <c r="J200" s="1">
        <v>5</v>
      </c>
      <c r="K200" s="1">
        <v>5</v>
      </c>
      <c r="L200" s="1">
        <f>IF(AND((10&gt;K200),(K200&gt;=J200),(J200&gt;=2)),1,0)</f>
        <v>1</v>
      </c>
      <c r="M200" s="1">
        <f>IF(AND((K200&lt;J200),(K200&gt;2),(J200&lt;10)),1,0)</f>
        <v>0</v>
      </c>
      <c r="N200" s="1">
        <f>IF(K200&lt;=2,1,0)</f>
        <v>0</v>
      </c>
      <c r="O200" s="1">
        <f>IF(K200&gt;=10,1,0)</f>
        <v>0</v>
      </c>
      <c r="P200" s="1">
        <f>SUM(L200:O200)</f>
        <v>1</v>
      </c>
      <c r="Q200" s="1" t="b">
        <f>EXACT(J200,K200)</f>
        <v>1</v>
      </c>
    </row>
    <row r="201" spans="1:17" x14ac:dyDescent="0.25">
      <c r="A201" s="1" t="s">
        <v>134</v>
      </c>
      <c r="B201" s="1">
        <v>5.3</v>
      </c>
      <c r="C201" s="1">
        <v>4.7005682500000017</v>
      </c>
      <c r="D201" s="1">
        <v>4</v>
      </c>
      <c r="H201" s="1" t="s">
        <v>207</v>
      </c>
      <c r="I201" s="1">
        <v>5.5</v>
      </c>
      <c r="J201" s="1">
        <v>3</v>
      </c>
      <c r="K201" s="1">
        <v>3</v>
      </c>
      <c r="L201" s="1">
        <f>IF(AND((10&gt;K201),(K201&gt;=J201),(J201&gt;=2)),1,0)</f>
        <v>1</v>
      </c>
      <c r="M201" s="1">
        <f>IF(AND((K201&lt;J201),(K201&gt;2),(J201&lt;10)),1,0)</f>
        <v>0</v>
      </c>
      <c r="N201" s="1">
        <f>IF(K201&lt;=2,1,0)</f>
        <v>0</v>
      </c>
      <c r="O201" s="1">
        <f>IF(K201&gt;=10,1,0)</f>
        <v>0</v>
      </c>
      <c r="P201" s="1">
        <f>SUM(L201:O201)</f>
        <v>1</v>
      </c>
      <c r="Q201" s="1" t="b">
        <f>EXACT(J201,K201)</f>
        <v>1</v>
      </c>
    </row>
    <row r="202" spans="1:17" x14ac:dyDescent="0.25">
      <c r="A202" s="1" t="s">
        <v>157</v>
      </c>
      <c r="B202" s="1">
        <v>5.4</v>
      </c>
      <c r="C202" s="1">
        <v>2.4037965399999996</v>
      </c>
      <c r="D202" s="1">
        <v>5</v>
      </c>
      <c r="H202" s="1" t="s">
        <v>113</v>
      </c>
      <c r="I202" s="1">
        <v>5.3</v>
      </c>
      <c r="J202" s="1">
        <v>3</v>
      </c>
      <c r="K202" s="1">
        <v>3</v>
      </c>
      <c r="L202" s="1">
        <f>IF(AND((10&gt;K202),(K202&gt;=J202),(J202&gt;=2)),1,0)</f>
        <v>1</v>
      </c>
      <c r="M202" s="1">
        <f>IF(AND((K202&lt;J202),(K202&gt;2),(J202&lt;10)),1,0)</f>
        <v>0</v>
      </c>
      <c r="N202" s="1">
        <f>IF(K202&lt;=2,1,0)</f>
        <v>0</v>
      </c>
      <c r="O202" s="1">
        <f>IF(K202&gt;=10,1,0)</f>
        <v>0</v>
      </c>
      <c r="P202" s="1">
        <f>SUM(L202:O202)</f>
        <v>1</v>
      </c>
      <c r="Q202" s="1" t="b">
        <f>EXACT(J202,K202)</f>
        <v>1</v>
      </c>
    </row>
    <row r="203" spans="1:17" x14ac:dyDescent="0.25">
      <c r="A203" s="1" t="s">
        <v>159</v>
      </c>
      <c r="B203" s="1">
        <v>7.2</v>
      </c>
      <c r="C203" s="1">
        <v>4.6848038199999991</v>
      </c>
      <c r="D203" s="1">
        <v>5</v>
      </c>
      <c r="H203" s="1" t="s">
        <v>151</v>
      </c>
      <c r="I203" s="1">
        <v>4.9000000000000004</v>
      </c>
      <c r="J203" s="1">
        <v>3</v>
      </c>
      <c r="K203" s="1">
        <v>3</v>
      </c>
      <c r="L203" s="1">
        <f>IF(AND((10&gt;K203),(K203&gt;=J203),(J203&gt;=2)),1,0)</f>
        <v>1</v>
      </c>
      <c r="M203" s="1">
        <f>IF(AND((K203&lt;J203),(K203&gt;2),(J203&lt;10)),1,0)</f>
        <v>0</v>
      </c>
      <c r="N203" s="1">
        <f>IF(K203&lt;=2,1,0)</f>
        <v>0</v>
      </c>
      <c r="O203" s="1">
        <f>IF(K203&gt;=10,1,0)</f>
        <v>0</v>
      </c>
      <c r="P203" s="1">
        <f>SUM(L203:O203)</f>
        <v>1</v>
      </c>
      <c r="Q203" s="1" t="b">
        <f>EXACT(J203,K203)</f>
        <v>1</v>
      </c>
    </row>
    <row r="204" spans="1:17" x14ac:dyDescent="0.25">
      <c r="A204" s="1" t="s">
        <v>105</v>
      </c>
      <c r="B204" s="1">
        <v>6.9</v>
      </c>
      <c r="C204" s="1">
        <v>4.4143697700000004</v>
      </c>
      <c r="D204" s="1">
        <v>6</v>
      </c>
      <c r="H204" s="1" t="s">
        <v>199</v>
      </c>
      <c r="I204" s="1">
        <v>6.5</v>
      </c>
      <c r="J204" s="1">
        <v>4</v>
      </c>
      <c r="K204" s="1">
        <v>4</v>
      </c>
      <c r="L204" s="1">
        <f>IF(AND((10&gt;K204),(K204&gt;=J204),(J204&gt;=2)),1,0)</f>
        <v>1</v>
      </c>
      <c r="M204" s="1">
        <f>IF(AND((K204&lt;J204),(K204&gt;2),(J204&lt;10)),1,0)</f>
        <v>0</v>
      </c>
      <c r="N204" s="1">
        <f>IF(K204&lt;=2,1,0)</f>
        <v>0</v>
      </c>
      <c r="O204" s="1">
        <f>IF(K204&gt;=10,1,0)</f>
        <v>0</v>
      </c>
      <c r="P204" s="1">
        <f>SUM(L204:O204)</f>
        <v>1</v>
      </c>
      <c r="Q204" s="1" t="b">
        <f>EXACT(J204,K204)</f>
        <v>1</v>
      </c>
    </row>
    <row r="205" spans="1:17" x14ac:dyDescent="0.25">
      <c r="A205" s="1" t="s">
        <v>138</v>
      </c>
      <c r="B205" s="1">
        <v>6.7</v>
      </c>
      <c r="C205" s="1">
        <v>3.398157180000001</v>
      </c>
      <c r="D205" s="1">
        <v>6</v>
      </c>
      <c r="H205" s="1" t="s">
        <v>96</v>
      </c>
      <c r="I205" s="1">
        <v>5.5</v>
      </c>
      <c r="J205" s="1">
        <v>3</v>
      </c>
      <c r="K205" s="1">
        <v>3</v>
      </c>
      <c r="L205" s="1">
        <f>IF(AND((10&gt;K205),(K205&gt;=J205),(J205&gt;=2)),1,0)</f>
        <v>1</v>
      </c>
      <c r="M205" s="1">
        <f>IF(AND((K205&lt;J205),(K205&gt;2),(J205&lt;10)),1,0)</f>
        <v>0</v>
      </c>
      <c r="N205" s="1">
        <f>IF(K205&lt;=2,1,0)</f>
        <v>0</v>
      </c>
      <c r="O205" s="1">
        <f>IF(K205&gt;=10,1,0)</f>
        <v>0</v>
      </c>
      <c r="P205" s="1">
        <f>SUM(L205:O205)</f>
        <v>1</v>
      </c>
      <c r="Q205" s="1" t="b">
        <f>EXACT(J205,K205)</f>
        <v>1</v>
      </c>
    </row>
    <row r="206" spans="1:17" x14ac:dyDescent="0.25">
      <c r="A206" s="1" t="s">
        <v>76</v>
      </c>
      <c r="B206" s="1">
        <v>5.3</v>
      </c>
      <c r="C206" s="1">
        <v>3.5342155000000011</v>
      </c>
      <c r="D206" s="1">
        <v>7</v>
      </c>
      <c r="H206" s="1" t="s">
        <v>233</v>
      </c>
      <c r="I206" s="1">
        <v>5</v>
      </c>
      <c r="J206" s="1">
        <v>3</v>
      </c>
      <c r="K206" s="1">
        <v>3</v>
      </c>
      <c r="L206" s="1">
        <f>IF(AND((10&gt;K206),(K206&gt;=J206),(J206&gt;=2)),1,0)</f>
        <v>1</v>
      </c>
      <c r="M206" s="1">
        <f>IF(AND((K206&lt;J206),(K206&gt;2),(J206&lt;10)),1,0)</f>
        <v>0</v>
      </c>
      <c r="N206" s="1">
        <f>IF(K206&lt;=2,1,0)</f>
        <v>0</v>
      </c>
      <c r="O206" s="1">
        <f>IF(K206&gt;=10,1,0)</f>
        <v>0</v>
      </c>
      <c r="P206" s="1">
        <f>SUM(L206:O206)</f>
        <v>1</v>
      </c>
      <c r="Q206" s="1" t="b">
        <f>EXACT(J206,K206)</f>
        <v>1</v>
      </c>
    </row>
    <row r="207" spans="1:17" x14ac:dyDescent="0.25">
      <c r="A207" s="1" t="s">
        <v>161</v>
      </c>
      <c r="B207" s="1">
        <v>5.5</v>
      </c>
      <c r="C207" s="1">
        <v>4.3318534600000014</v>
      </c>
      <c r="D207" s="1">
        <v>7</v>
      </c>
      <c r="H207" s="1" t="s">
        <v>74</v>
      </c>
      <c r="I207" s="1">
        <v>6.7</v>
      </c>
      <c r="J207" s="1">
        <v>4</v>
      </c>
      <c r="K207" s="1">
        <v>18</v>
      </c>
      <c r="L207" s="1">
        <f>IF(AND((10&gt;K207),(K207&gt;=J207),(J207&gt;=2)),1,0)</f>
        <v>0</v>
      </c>
      <c r="M207" s="1">
        <f>IF(AND((K207&lt;J207),(K207&gt;2),(J207&lt;10)),1,0)</f>
        <v>0</v>
      </c>
      <c r="N207" s="1">
        <f>IF(K207&lt;=2,1,0)</f>
        <v>0</v>
      </c>
      <c r="O207" s="1">
        <f>IF(K207&gt;=10,1,0)</f>
        <v>1</v>
      </c>
      <c r="P207" s="1">
        <f>SUM(L207:O207)</f>
        <v>1</v>
      </c>
      <c r="Q207" s="1" t="b">
        <f>EXACT(J207,K207)</f>
        <v>0</v>
      </c>
    </row>
    <row r="208" spans="1:17" x14ac:dyDescent="0.25">
      <c r="A208" s="1" t="s">
        <v>172</v>
      </c>
      <c r="B208" s="1">
        <v>5.4</v>
      </c>
      <c r="C208" s="1">
        <v>3.203953460000001</v>
      </c>
      <c r="D208" s="1">
        <v>7</v>
      </c>
      <c r="H208" s="1" t="s">
        <v>166</v>
      </c>
      <c r="I208" s="1">
        <v>6.1</v>
      </c>
      <c r="J208" s="1">
        <v>6</v>
      </c>
      <c r="K208" s="1">
        <v>15</v>
      </c>
      <c r="L208" s="1">
        <f>IF(AND((10&gt;K208),(K208&gt;=J208),(J208&gt;=2)),1,0)</f>
        <v>0</v>
      </c>
      <c r="M208" s="1">
        <f>IF(AND((K208&lt;J208),(K208&gt;2),(J208&lt;10)),1,0)</f>
        <v>0</v>
      </c>
      <c r="N208" s="1">
        <f>IF(K208&lt;=2,1,0)</f>
        <v>0</v>
      </c>
      <c r="O208" s="1">
        <f>IF(K208&gt;=10,1,0)</f>
        <v>1</v>
      </c>
      <c r="P208" s="1">
        <f>SUM(L208:O208)</f>
        <v>1</v>
      </c>
      <c r="Q208" s="1" t="b">
        <f>EXACT(J208,K208)</f>
        <v>0</v>
      </c>
    </row>
    <row r="209" spans="1:17" x14ac:dyDescent="0.25">
      <c r="A209" s="1" t="s">
        <v>91</v>
      </c>
      <c r="B209" s="1">
        <v>12.7</v>
      </c>
      <c r="C209" s="1">
        <v>6.0476726300000054</v>
      </c>
      <c r="D209" s="1">
        <v>8</v>
      </c>
      <c r="H209" s="1" t="s">
        <v>81</v>
      </c>
      <c r="I209" s="1">
        <v>10.6</v>
      </c>
      <c r="J209" s="1">
        <v>3</v>
      </c>
      <c r="K209" s="1">
        <v>10</v>
      </c>
      <c r="L209" s="1">
        <f>IF(AND((10&gt;K209),(K209&gt;=J209),(J209&gt;=2)),1,0)</f>
        <v>0</v>
      </c>
      <c r="M209" s="1">
        <f>IF(AND((K209&lt;J209),(K209&gt;2),(J209&lt;10)),1,0)</f>
        <v>0</v>
      </c>
      <c r="N209" s="1">
        <f>IF(K209&lt;=2,1,0)</f>
        <v>0</v>
      </c>
      <c r="O209" s="1">
        <f>IF(K209&gt;=10,1,0)</f>
        <v>1</v>
      </c>
      <c r="P209" s="1">
        <f>SUM(L209:O209)</f>
        <v>1</v>
      </c>
      <c r="Q209" s="1" t="b">
        <f>EXACT(J209,K209)</f>
        <v>0</v>
      </c>
    </row>
    <row r="210" spans="1:17" x14ac:dyDescent="0.25">
      <c r="A210" s="1" t="s">
        <v>131</v>
      </c>
      <c r="B210" s="1">
        <v>11.7</v>
      </c>
      <c r="C210" s="1">
        <v>7.0615639500000018</v>
      </c>
      <c r="D210" s="1">
        <v>8</v>
      </c>
      <c r="H210" s="1" t="s">
        <v>91</v>
      </c>
      <c r="I210" s="1">
        <v>12.7</v>
      </c>
      <c r="J210" s="1">
        <v>6</v>
      </c>
      <c r="K210" s="1">
        <v>10</v>
      </c>
      <c r="L210" s="1">
        <f>IF(AND((10&gt;K210),(K210&gt;=J210),(J210&gt;=2)),1,0)</f>
        <v>0</v>
      </c>
      <c r="M210" s="1">
        <f>IF(AND((K210&lt;J210),(K210&gt;2),(J210&lt;10)),1,0)</f>
        <v>0</v>
      </c>
      <c r="N210" s="1">
        <f>IF(K210&lt;=2,1,0)</f>
        <v>0</v>
      </c>
      <c r="O210" s="1">
        <f>IF(K210&gt;=10,1,0)</f>
        <v>1</v>
      </c>
      <c r="P210" s="1">
        <f>SUM(L210:O210)</f>
        <v>1</v>
      </c>
      <c r="Q210" s="1" t="b">
        <f>EXACT(J210,K210)</f>
        <v>0</v>
      </c>
    </row>
    <row r="211" spans="1:17" x14ac:dyDescent="0.25">
      <c r="A211" s="1" t="s">
        <v>166</v>
      </c>
      <c r="B211" s="1">
        <v>6.1</v>
      </c>
      <c r="C211" s="1">
        <v>6.0263099299999983</v>
      </c>
      <c r="D211" s="1">
        <v>8</v>
      </c>
      <c r="H211" s="1" t="s">
        <v>191</v>
      </c>
      <c r="I211" s="1">
        <v>6.2</v>
      </c>
      <c r="J211" s="1">
        <v>2</v>
      </c>
      <c r="K211" s="1">
        <v>10</v>
      </c>
      <c r="L211" s="1">
        <f>IF(AND((10&gt;K211),(K211&gt;=J211),(J211&gt;=2)),1,0)</f>
        <v>0</v>
      </c>
      <c r="M211" s="1">
        <f>IF(AND((K211&lt;J211),(K211&gt;2),(J211&lt;10)),1,0)</f>
        <v>0</v>
      </c>
      <c r="N211" s="1">
        <f>IF(K211&lt;=2,1,0)</f>
        <v>0</v>
      </c>
      <c r="O211" s="1">
        <f>IF(K211&gt;=10,1,0)</f>
        <v>1</v>
      </c>
      <c r="P211" s="1">
        <f>SUM(L211:O211)</f>
        <v>1</v>
      </c>
      <c r="Q211" s="1" t="b">
        <f>EXACT(J211,K211)</f>
        <v>0</v>
      </c>
    </row>
    <row r="212" spans="1:17" x14ac:dyDescent="0.25">
      <c r="A212" s="1" t="s">
        <v>171</v>
      </c>
      <c r="B212" s="1">
        <v>11.7</v>
      </c>
      <c r="C212" s="1">
        <v>5.5181053600000007</v>
      </c>
      <c r="D212" s="1">
        <v>8</v>
      </c>
      <c r="H212" s="1" t="s">
        <v>156</v>
      </c>
      <c r="I212" s="1">
        <v>7.2</v>
      </c>
      <c r="J212" s="1">
        <v>5</v>
      </c>
      <c r="K212" s="1">
        <v>9</v>
      </c>
      <c r="L212" s="1">
        <f>IF(AND((10&gt;K212),(K212&gt;=J212),(J212&gt;=2)),1,0)</f>
        <v>1</v>
      </c>
      <c r="M212" s="1">
        <f>IF(AND((K212&lt;J212),(K212&gt;2),(J212&lt;10)),1,0)</f>
        <v>0</v>
      </c>
      <c r="N212" s="1">
        <f>IF(K212&lt;=2,1,0)</f>
        <v>0</v>
      </c>
      <c r="O212" s="1">
        <f>IF(K212&gt;=10,1,0)</f>
        <v>0</v>
      </c>
      <c r="P212" s="1">
        <f>SUM(L212:O212)</f>
        <v>1</v>
      </c>
      <c r="Q212" s="1" t="b">
        <f>EXACT(J212,K212)</f>
        <v>0</v>
      </c>
    </row>
    <row r="213" spans="1:17" x14ac:dyDescent="0.25">
      <c r="A213" s="1" t="s">
        <v>107</v>
      </c>
      <c r="B213" s="1">
        <v>7.4</v>
      </c>
      <c r="C213" s="1">
        <v>5.4984255399999986</v>
      </c>
      <c r="D213" s="1">
        <v>9</v>
      </c>
      <c r="H213" s="1" t="s">
        <v>67</v>
      </c>
      <c r="I213" s="1">
        <v>6.3</v>
      </c>
      <c r="J213" s="1">
        <v>4</v>
      </c>
      <c r="K213" s="1">
        <v>8</v>
      </c>
      <c r="L213" s="1">
        <f>IF(AND((10&gt;K213),(K213&gt;=J213),(J213&gt;=2)),1,0)</f>
        <v>1</v>
      </c>
      <c r="M213" s="1">
        <f>IF(AND((K213&lt;J213),(K213&gt;2),(J213&lt;10)),1,0)</f>
        <v>0</v>
      </c>
      <c r="N213" s="1">
        <f>IF(K213&lt;=2,1,0)</f>
        <v>0</v>
      </c>
      <c r="O213" s="1">
        <f>IF(K213&gt;=10,1,0)</f>
        <v>0</v>
      </c>
      <c r="P213" s="1">
        <f>SUM(L213:O213)</f>
        <v>1</v>
      </c>
      <c r="Q213" s="1" t="b">
        <f>EXACT(J213,K213)</f>
        <v>0</v>
      </c>
    </row>
    <row r="214" spans="1:17" x14ac:dyDescent="0.25">
      <c r="A214" s="1" t="s">
        <v>178</v>
      </c>
      <c r="B214" s="1">
        <v>5.4</v>
      </c>
      <c r="C214" s="1">
        <v>3.6832626500000005</v>
      </c>
      <c r="D214" s="1">
        <v>10</v>
      </c>
      <c r="H214" s="1" t="s">
        <v>159</v>
      </c>
      <c r="I214" s="1">
        <v>7.2</v>
      </c>
      <c r="J214" s="1">
        <v>5</v>
      </c>
      <c r="K214" s="1">
        <v>8</v>
      </c>
      <c r="L214" s="1">
        <f>IF(AND((10&gt;K214),(K214&gt;=J214),(J214&gt;=2)),1,0)</f>
        <v>1</v>
      </c>
      <c r="M214" s="1">
        <f>IF(AND((K214&lt;J214),(K214&gt;2),(J214&lt;10)),1,0)</f>
        <v>0</v>
      </c>
      <c r="N214" s="1">
        <f>IF(K214&lt;=2,1,0)</f>
        <v>0</v>
      </c>
      <c r="O214" s="1">
        <f>IF(K214&gt;=10,1,0)</f>
        <v>0</v>
      </c>
      <c r="P214" s="1">
        <f>SUM(L214:O214)</f>
        <v>1</v>
      </c>
      <c r="Q214" s="1" t="b">
        <f>EXACT(J214,K214)</f>
        <v>0</v>
      </c>
    </row>
    <row r="215" spans="1:17" x14ac:dyDescent="0.25">
      <c r="A215" s="1" t="s">
        <v>196</v>
      </c>
      <c r="B215" s="1">
        <v>7.5</v>
      </c>
      <c r="C215" s="1">
        <v>5.1038304399999994</v>
      </c>
      <c r="D215" s="1">
        <v>10</v>
      </c>
      <c r="H215" s="1" t="s">
        <v>161</v>
      </c>
      <c r="I215" s="1">
        <v>5.5</v>
      </c>
      <c r="J215" s="1">
        <v>4</v>
      </c>
      <c r="K215" s="1">
        <v>8</v>
      </c>
      <c r="L215" s="1">
        <f>IF(AND((10&gt;K215),(K215&gt;=J215),(J215&gt;=2)),1,0)</f>
        <v>1</v>
      </c>
      <c r="M215" s="1">
        <f>IF(AND((K215&lt;J215),(K215&gt;2),(J215&lt;10)),1,0)</f>
        <v>0</v>
      </c>
      <c r="N215" s="1">
        <f>IF(K215&lt;=2,1,0)</f>
        <v>0</v>
      </c>
      <c r="O215" s="1">
        <f>IF(K215&gt;=10,1,0)</f>
        <v>0</v>
      </c>
      <c r="P215" s="1">
        <f>SUM(L215:O215)</f>
        <v>1</v>
      </c>
      <c r="Q215" s="1" t="b">
        <f>EXACT(J215,K215)</f>
        <v>0</v>
      </c>
    </row>
    <row r="216" spans="1:17" x14ac:dyDescent="0.25">
      <c r="A216" s="1" t="s">
        <v>69</v>
      </c>
      <c r="B216" s="1">
        <v>6.1</v>
      </c>
      <c r="C216" s="1">
        <v>4.5682187699999997</v>
      </c>
      <c r="D216" s="1">
        <v>11</v>
      </c>
      <c r="H216" s="1" t="s">
        <v>203</v>
      </c>
      <c r="I216" s="1">
        <v>4.3</v>
      </c>
      <c r="J216" s="1">
        <v>3</v>
      </c>
      <c r="K216" s="1">
        <v>8</v>
      </c>
      <c r="L216" s="1">
        <f>IF(AND((10&gt;K216),(K216&gt;=J216),(J216&gt;=2)),1,0)</f>
        <v>1</v>
      </c>
      <c r="M216" s="1">
        <f>IF(AND((K216&lt;J216),(K216&gt;2),(J216&lt;10)),1,0)</f>
        <v>0</v>
      </c>
      <c r="N216" s="1">
        <f>IF(K216&lt;=2,1,0)</f>
        <v>0</v>
      </c>
      <c r="O216" s="1">
        <f>IF(K216&gt;=10,1,0)</f>
        <v>0</v>
      </c>
      <c r="P216" s="1">
        <f>SUM(L216:O216)</f>
        <v>1</v>
      </c>
      <c r="Q216" s="1" t="b">
        <f>EXACT(J216,K216)</f>
        <v>0</v>
      </c>
    </row>
    <row r="217" spans="1:17" x14ac:dyDescent="0.25">
      <c r="A217" s="1" t="s">
        <v>60</v>
      </c>
      <c r="B217" s="1">
        <v>6.8</v>
      </c>
      <c r="C217" s="1">
        <v>2.6864571199999991</v>
      </c>
      <c r="D217" s="1">
        <v>12</v>
      </c>
      <c r="H217" s="1" t="s">
        <v>96</v>
      </c>
      <c r="I217" s="1">
        <v>5.5</v>
      </c>
      <c r="J217" s="1">
        <v>4</v>
      </c>
      <c r="K217" s="1">
        <v>7</v>
      </c>
      <c r="L217" s="1">
        <f>IF(AND((10&gt;K217),(K217&gt;=J217),(J217&gt;=2)),1,0)</f>
        <v>1</v>
      </c>
      <c r="M217" s="1">
        <f>IF(AND((K217&lt;J217),(K217&gt;2),(J217&lt;10)),1,0)</f>
        <v>0</v>
      </c>
      <c r="N217" s="1">
        <f>IF(K217&lt;=2,1,0)</f>
        <v>0</v>
      </c>
      <c r="O217" s="1">
        <f>IF(K217&gt;=10,1,0)</f>
        <v>0</v>
      </c>
      <c r="P217" s="1">
        <f>SUM(L217:O217)</f>
        <v>1</v>
      </c>
      <c r="Q217" s="1" t="b">
        <f>EXACT(J217,K217)</f>
        <v>0</v>
      </c>
    </row>
    <row r="218" spans="1:17" x14ac:dyDescent="0.25">
      <c r="A218" s="1" t="s">
        <v>73</v>
      </c>
      <c r="B218" s="1">
        <v>5.2</v>
      </c>
      <c r="C218" s="1">
        <v>3.1545865300000009</v>
      </c>
      <c r="D218" s="1">
        <v>12</v>
      </c>
      <c r="H218" s="1" t="s">
        <v>154</v>
      </c>
      <c r="I218" s="1">
        <v>7.8</v>
      </c>
      <c r="J218" s="1">
        <v>5</v>
      </c>
      <c r="K218" s="1">
        <v>7</v>
      </c>
      <c r="L218" s="1">
        <f>IF(AND((10&gt;K218),(K218&gt;=J218),(J218&gt;=2)),1,0)</f>
        <v>1</v>
      </c>
      <c r="M218" s="1">
        <f>IF(AND((K218&lt;J218),(K218&gt;2),(J218&lt;10)),1,0)</f>
        <v>0</v>
      </c>
      <c r="N218" s="1">
        <f>IF(K218&lt;=2,1,0)</f>
        <v>0</v>
      </c>
      <c r="O218" s="1">
        <f>IF(K218&gt;=10,1,0)</f>
        <v>0</v>
      </c>
      <c r="P218" s="1">
        <f>SUM(L218:O218)</f>
        <v>1</v>
      </c>
      <c r="Q218" s="1" t="b">
        <f>EXACT(J218,K218)</f>
        <v>0</v>
      </c>
    </row>
    <row r="219" spans="1:17" x14ac:dyDescent="0.25">
      <c r="A219" s="1" t="s">
        <v>142</v>
      </c>
      <c r="B219" s="1">
        <v>5</v>
      </c>
      <c r="C219" s="1">
        <v>3.8748464400000007</v>
      </c>
      <c r="D219" s="1">
        <v>13</v>
      </c>
      <c r="H219" s="1" t="s">
        <v>169</v>
      </c>
      <c r="I219" s="1">
        <v>6</v>
      </c>
      <c r="J219" s="1">
        <v>3</v>
      </c>
      <c r="K219" s="1">
        <v>7</v>
      </c>
      <c r="L219" s="1">
        <f>IF(AND((10&gt;K219),(K219&gt;=J219),(J219&gt;=2)),1,0)</f>
        <v>1</v>
      </c>
      <c r="M219" s="1">
        <f>IF(AND((K219&lt;J219),(K219&gt;2),(J219&lt;10)),1,0)</f>
        <v>0</v>
      </c>
      <c r="N219" s="1">
        <f>IF(K219&lt;=2,1,0)</f>
        <v>0</v>
      </c>
      <c r="O219" s="1">
        <f>IF(K219&gt;=10,1,0)</f>
        <v>0</v>
      </c>
      <c r="P219" s="1">
        <f>SUM(L219:O219)</f>
        <v>1</v>
      </c>
      <c r="Q219" s="1" t="b">
        <f>EXACT(J219,K219)</f>
        <v>0</v>
      </c>
    </row>
    <row r="220" spans="1:17" x14ac:dyDescent="0.25">
      <c r="A220" s="1" t="s">
        <v>88</v>
      </c>
      <c r="B220" s="1">
        <v>5.7</v>
      </c>
      <c r="C220" s="1">
        <v>4.5201451800000001</v>
      </c>
      <c r="D220" s="1">
        <v>15</v>
      </c>
      <c r="H220" s="1" t="s">
        <v>126</v>
      </c>
      <c r="I220" s="1">
        <v>4.3</v>
      </c>
      <c r="J220" s="1">
        <v>3</v>
      </c>
      <c r="K220" s="1">
        <v>6</v>
      </c>
      <c r="L220" s="1">
        <f>IF(AND((10&gt;K220),(K220&gt;=J220),(J220&gt;=2)),1,0)</f>
        <v>1</v>
      </c>
      <c r="M220" s="1">
        <f>IF(AND((K220&lt;J220),(K220&gt;2),(J220&lt;10)),1,0)</f>
        <v>0</v>
      </c>
      <c r="N220" s="1">
        <f>IF(K220&lt;=2,1,0)</f>
        <v>0</v>
      </c>
      <c r="O220" s="1">
        <f>IF(K220&gt;=10,1,0)</f>
        <v>0</v>
      </c>
      <c r="P220" s="1">
        <f>SUM(L220:O220)</f>
        <v>1</v>
      </c>
      <c r="Q220" s="1" t="b">
        <f>EXACT(J220,K220)</f>
        <v>0</v>
      </c>
    </row>
    <row r="221" spans="1:17" x14ac:dyDescent="0.25">
      <c r="A221" s="1" t="s">
        <v>91</v>
      </c>
      <c r="B221" s="1">
        <v>12.7</v>
      </c>
      <c r="C221" s="1">
        <v>7.0690179399999966</v>
      </c>
      <c r="D221" s="1">
        <v>12</v>
      </c>
      <c r="H221" s="1" t="s">
        <v>197</v>
      </c>
      <c r="I221" s="1">
        <v>5.9</v>
      </c>
      <c r="J221" s="1">
        <v>4</v>
      </c>
      <c r="K221" s="1">
        <v>6</v>
      </c>
      <c r="L221" s="1">
        <f>IF(AND((10&gt;K221),(K221&gt;=J221),(J221&gt;=2)),1,0)</f>
        <v>1</v>
      </c>
      <c r="M221" s="1">
        <f>IF(AND((K221&lt;J221),(K221&gt;2),(J221&lt;10)),1,0)</f>
        <v>0</v>
      </c>
      <c r="N221" s="1">
        <f>IF(K221&lt;=2,1,0)</f>
        <v>0</v>
      </c>
      <c r="O221" s="1">
        <f>IF(K221&gt;=10,1,0)</f>
        <v>0</v>
      </c>
      <c r="P221" s="1">
        <f>SUM(L221:O221)</f>
        <v>1</v>
      </c>
      <c r="Q221" s="1" t="b">
        <f>EXACT(J221,K221)</f>
        <v>0</v>
      </c>
    </row>
    <row r="222" spans="1:17" x14ac:dyDescent="0.25">
      <c r="A222" s="1" t="s">
        <v>204</v>
      </c>
      <c r="B222" s="1">
        <v>5.6</v>
      </c>
      <c r="C222" s="1">
        <v>3.0360272800000017</v>
      </c>
      <c r="D222" s="1">
        <v>11</v>
      </c>
      <c r="H222" s="1" t="s">
        <v>131</v>
      </c>
      <c r="I222" s="1">
        <v>11.7</v>
      </c>
      <c r="J222" s="1">
        <v>7</v>
      </c>
      <c r="K222" s="1">
        <v>5</v>
      </c>
      <c r="L222" s="1">
        <f>IF(AND((10&gt;K222),(K222&gt;=J222),(J222&gt;=2)),1,0)</f>
        <v>0</v>
      </c>
      <c r="M222" s="1">
        <f>IF(AND((K222&lt;J222),(K222&gt;2),(J222&lt;10)),1,0)</f>
        <v>1</v>
      </c>
      <c r="N222" s="1">
        <f>IF(K222&lt;=2,1,0)</f>
        <v>0</v>
      </c>
      <c r="O222" s="1">
        <f>IF(K222&gt;=10,1,0)</f>
        <v>0</v>
      </c>
      <c r="P222" s="1">
        <f>SUM(L222:O222)</f>
        <v>1</v>
      </c>
      <c r="Q222" s="1" t="b">
        <f>EXACT(J222,K222)</f>
        <v>0</v>
      </c>
    </row>
    <row r="223" spans="1:17" x14ac:dyDescent="0.25">
      <c r="A223" s="1" t="s">
        <v>198</v>
      </c>
      <c r="B223" s="1">
        <v>5.9</v>
      </c>
      <c r="C223" s="1">
        <v>3.9619627599999983</v>
      </c>
      <c r="D223" s="1">
        <v>10</v>
      </c>
      <c r="H223" s="1" t="s">
        <v>85</v>
      </c>
      <c r="I223" s="1">
        <v>4.4000000000000004</v>
      </c>
      <c r="J223" s="1">
        <v>3</v>
      </c>
      <c r="K223" s="1">
        <v>4</v>
      </c>
      <c r="L223" s="1">
        <f>IF(AND((10&gt;K223),(K223&gt;=J223),(J223&gt;=2)),1,0)</f>
        <v>1</v>
      </c>
      <c r="M223" s="1">
        <f>IF(AND((K223&lt;J223),(K223&gt;2),(J223&lt;10)),1,0)</f>
        <v>0</v>
      </c>
      <c r="N223" s="1">
        <f>IF(K223&lt;=2,1,0)</f>
        <v>0</v>
      </c>
      <c r="O223" s="1">
        <f>IF(K223&gt;=10,1,0)</f>
        <v>0</v>
      </c>
      <c r="P223" s="1">
        <f>SUM(L223:O223)</f>
        <v>1</v>
      </c>
      <c r="Q223" s="1" t="b">
        <f>EXACT(J223,K223)</f>
        <v>0</v>
      </c>
    </row>
    <row r="224" spans="1:17" x14ac:dyDescent="0.25">
      <c r="A224" s="1" t="s">
        <v>200</v>
      </c>
      <c r="B224" s="1">
        <v>6.3</v>
      </c>
      <c r="C224" s="1">
        <v>3.8177483100000003</v>
      </c>
      <c r="D224" s="1">
        <v>9</v>
      </c>
      <c r="H224" s="1" t="s">
        <v>132</v>
      </c>
      <c r="I224" s="1">
        <v>8.6</v>
      </c>
      <c r="J224" s="1">
        <v>5</v>
      </c>
      <c r="K224" s="1">
        <v>4</v>
      </c>
      <c r="L224" s="1">
        <f>IF(AND((10&gt;K224),(K224&gt;=J224),(J224&gt;=2)),1,0)</f>
        <v>0</v>
      </c>
      <c r="M224" s="1">
        <f>IF(AND((K224&lt;J224),(K224&gt;2),(J224&lt;10)),1,0)</f>
        <v>1</v>
      </c>
      <c r="N224" s="1">
        <f>IF(K224&lt;=2,1,0)</f>
        <v>0</v>
      </c>
      <c r="O224" s="1">
        <f>IF(K224&gt;=10,1,0)</f>
        <v>0</v>
      </c>
      <c r="P224" s="1">
        <f>SUM(L224:O224)</f>
        <v>1</v>
      </c>
      <c r="Q224" s="1" t="b">
        <f>EXACT(J224,K224)</f>
        <v>0</v>
      </c>
    </row>
    <row r="225" spans="1:17" x14ac:dyDescent="0.25">
      <c r="A225" s="1" t="s">
        <v>102</v>
      </c>
      <c r="B225" s="1">
        <v>6.6</v>
      </c>
      <c r="C225" s="1">
        <v>3.7829283800000031</v>
      </c>
      <c r="D225" s="1">
        <v>8</v>
      </c>
      <c r="H225" s="1" t="s">
        <v>139</v>
      </c>
      <c r="I225" s="1">
        <v>4.8</v>
      </c>
      <c r="J225" s="1">
        <v>3</v>
      </c>
      <c r="K225" s="1">
        <v>4</v>
      </c>
      <c r="L225" s="1">
        <f>IF(AND((10&gt;K225),(K225&gt;=J225),(J225&gt;=2)),1,0)</f>
        <v>1</v>
      </c>
      <c r="M225" s="1">
        <f>IF(AND((K225&lt;J225),(K225&gt;2),(J225&lt;10)),1,0)</f>
        <v>0</v>
      </c>
      <c r="N225" s="1">
        <f>IF(K225&lt;=2,1,0)</f>
        <v>0</v>
      </c>
      <c r="O225" s="1">
        <f>IF(K225&gt;=10,1,0)</f>
        <v>0</v>
      </c>
      <c r="P225" s="1">
        <f>SUM(L225:O225)</f>
        <v>1</v>
      </c>
      <c r="Q225" s="1" t="b">
        <f>EXACT(J225,K225)</f>
        <v>0</v>
      </c>
    </row>
    <row r="226" spans="1:17" x14ac:dyDescent="0.25">
      <c r="A226" s="1" t="s">
        <v>127</v>
      </c>
      <c r="B226" s="1">
        <v>5.3</v>
      </c>
      <c r="C226" s="1">
        <v>3.8600508400000004</v>
      </c>
      <c r="D226" s="1">
        <v>8</v>
      </c>
      <c r="H226" s="1" t="s">
        <v>70</v>
      </c>
      <c r="I226" s="1">
        <v>5.6</v>
      </c>
      <c r="J226" s="1">
        <v>4</v>
      </c>
      <c r="K226" s="1">
        <v>3</v>
      </c>
      <c r="L226" s="1">
        <f>IF(AND((10&gt;K226),(K226&gt;=J226),(J226&gt;=2)),1,0)</f>
        <v>0</v>
      </c>
      <c r="M226" s="1">
        <f>IF(AND((K226&lt;J226),(K226&gt;2),(J226&lt;10)),1,0)</f>
        <v>1</v>
      </c>
      <c r="N226" s="1">
        <f>IF(K226&lt;=2,1,0)</f>
        <v>0</v>
      </c>
      <c r="O226" s="1">
        <f>IF(K226&gt;=10,1,0)</f>
        <v>0</v>
      </c>
      <c r="P226" s="1">
        <f>SUM(L226:O226)</f>
        <v>1</v>
      </c>
      <c r="Q226" s="1" t="b">
        <f>EXACT(J226,K226)</f>
        <v>0</v>
      </c>
    </row>
    <row r="227" spans="1:17" x14ac:dyDescent="0.25">
      <c r="A227" s="1" t="s">
        <v>131</v>
      </c>
      <c r="B227" s="1">
        <v>11.7</v>
      </c>
      <c r="C227" s="1">
        <v>7.5411284199999979</v>
      </c>
      <c r="D227" s="1">
        <v>8</v>
      </c>
      <c r="H227" s="1" t="s">
        <v>123</v>
      </c>
      <c r="I227" s="1">
        <v>5.7</v>
      </c>
      <c r="J227" s="1">
        <v>4</v>
      </c>
      <c r="K227" s="1">
        <v>3</v>
      </c>
      <c r="L227" s="1">
        <f>IF(AND((10&gt;K227),(K227&gt;=J227),(J227&gt;=2)),1,0)</f>
        <v>0</v>
      </c>
      <c r="M227" s="1">
        <f>IF(AND((K227&lt;J227),(K227&gt;2),(J227&lt;10)),1,0)</f>
        <v>1</v>
      </c>
      <c r="N227" s="1">
        <f>IF(K227&lt;=2,1,0)</f>
        <v>0</v>
      </c>
      <c r="O227" s="1">
        <f>IF(K227&gt;=10,1,0)</f>
        <v>0</v>
      </c>
      <c r="P227" s="1">
        <f>SUM(L227:O227)</f>
        <v>1</v>
      </c>
      <c r="Q227" s="1" t="b">
        <f>EXACT(J227,K227)</f>
        <v>0</v>
      </c>
    </row>
    <row r="228" spans="1:17" x14ac:dyDescent="0.25">
      <c r="A228" s="1" t="s">
        <v>138</v>
      </c>
      <c r="B228" s="1">
        <v>6.7</v>
      </c>
      <c r="C228" s="1">
        <v>4.2815401099999999</v>
      </c>
      <c r="D228" s="1">
        <v>7</v>
      </c>
      <c r="H228" s="1" t="s">
        <v>157</v>
      </c>
      <c r="I228" s="1">
        <v>5.4</v>
      </c>
      <c r="J228" s="1">
        <v>2</v>
      </c>
      <c r="K228" s="1">
        <v>3</v>
      </c>
      <c r="L228" s="1">
        <f>IF(AND((10&gt;K228),(K228&gt;=J228),(J228&gt;=2)),1,0)</f>
        <v>1</v>
      </c>
      <c r="M228" s="1">
        <f>IF(AND((K228&lt;J228),(K228&gt;2),(J228&lt;10)),1,0)</f>
        <v>0</v>
      </c>
      <c r="N228" s="1">
        <f>IF(K228&lt;=2,1,0)</f>
        <v>0</v>
      </c>
      <c r="O228" s="1">
        <f>IF(K228&gt;=10,1,0)</f>
        <v>0</v>
      </c>
      <c r="P228" s="1">
        <f>SUM(L228:O228)</f>
        <v>1</v>
      </c>
      <c r="Q228" s="1" t="b">
        <f>EXACT(J228,K228)</f>
        <v>0</v>
      </c>
    </row>
    <row r="229" spans="1:17" x14ac:dyDescent="0.25">
      <c r="A229" s="1" t="s">
        <v>92</v>
      </c>
      <c r="B229" s="1">
        <v>6.4</v>
      </c>
      <c r="C229" s="1">
        <v>4.5255285700000023</v>
      </c>
      <c r="D229" s="1">
        <v>6</v>
      </c>
      <c r="H229" s="1" t="s">
        <v>60</v>
      </c>
      <c r="I229" s="1">
        <v>6.8</v>
      </c>
      <c r="J229" s="1">
        <v>3</v>
      </c>
      <c r="K229" s="1">
        <v>2</v>
      </c>
      <c r="L229" s="1">
        <f>IF(AND((10&gt;K229),(K229&gt;=J229),(J229&gt;=2)),1,0)</f>
        <v>0</v>
      </c>
      <c r="M229" s="1">
        <f>IF(AND((K229&lt;J229),(K229&gt;2),(J229&lt;10)),1,0)</f>
        <v>0</v>
      </c>
      <c r="N229" s="1">
        <f>IF(K229&lt;=2,1,0)</f>
        <v>1</v>
      </c>
      <c r="O229" s="1">
        <f>IF(K229&gt;=10,1,0)</f>
        <v>0</v>
      </c>
      <c r="P229" s="1">
        <f>SUM(L229:O229)</f>
        <v>1</v>
      </c>
      <c r="Q229" s="1" t="b">
        <f>EXACT(J229,K229)</f>
        <v>0</v>
      </c>
    </row>
    <row r="230" spans="1:17" x14ac:dyDescent="0.25">
      <c r="A230" s="1" t="s">
        <v>142</v>
      </c>
      <c r="B230" s="1">
        <v>5</v>
      </c>
      <c r="C230" s="1">
        <v>4.6614747800000051</v>
      </c>
      <c r="D230" s="1">
        <v>6</v>
      </c>
      <c r="H230" s="1" t="s">
        <v>65</v>
      </c>
      <c r="I230" s="1">
        <v>5.7</v>
      </c>
      <c r="J230" s="1">
        <v>4</v>
      </c>
      <c r="K230" s="1">
        <v>2</v>
      </c>
      <c r="L230" s="1">
        <f>IF(AND((10&gt;K230),(K230&gt;=J230),(J230&gt;=2)),1,0)</f>
        <v>0</v>
      </c>
      <c r="M230" s="1">
        <f>IF(AND((K230&lt;J230),(K230&gt;2),(J230&lt;10)),1,0)</f>
        <v>0</v>
      </c>
      <c r="N230" s="1">
        <f>IF(K230&lt;=2,1,0)</f>
        <v>1</v>
      </c>
      <c r="O230" s="1">
        <f>IF(K230&gt;=10,1,0)</f>
        <v>0</v>
      </c>
      <c r="P230" s="1">
        <f>SUM(L230:O230)</f>
        <v>1</v>
      </c>
      <c r="Q230" s="1" t="b">
        <f>EXACT(J230,K230)</f>
        <v>0</v>
      </c>
    </row>
    <row r="231" spans="1:17" x14ac:dyDescent="0.25">
      <c r="A231" s="1" t="s">
        <v>144</v>
      </c>
      <c r="B231" s="1">
        <v>5</v>
      </c>
      <c r="C231" s="1">
        <v>2.8210133100000006</v>
      </c>
      <c r="D231" s="1">
        <v>6</v>
      </c>
      <c r="H231" s="1" t="s">
        <v>66</v>
      </c>
      <c r="I231" s="1">
        <v>5.3</v>
      </c>
      <c r="J231" s="1">
        <v>3</v>
      </c>
      <c r="K231" s="1">
        <v>2</v>
      </c>
      <c r="L231" s="1">
        <f>IF(AND((10&gt;K231),(K231&gt;=J231),(J231&gt;=2)),1,0)</f>
        <v>0</v>
      </c>
      <c r="M231" s="1">
        <f>IF(AND((K231&lt;J231),(K231&gt;2),(J231&lt;10)),1,0)</f>
        <v>0</v>
      </c>
      <c r="N231" s="1">
        <f>IF(K231&lt;=2,1,0)</f>
        <v>1</v>
      </c>
      <c r="O231" s="1">
        <f>IF(K231&gt;=10,1,0)</f>
        <v>0</v>
      </c>
      <c r="P231" s="1">
        <f>SUM(L231:O231)</f>
        <v>1</v>
      </c>
      <c r="Q231" s="1" t="b">
        <f>EXACT(J231,K231)</f>
        <v>0</v>
      </c>
    </row>
    <row r="232" spans="1:17" x14ac:dyDescent="0.25">
      <c r="A232" s="1" t="s">
        <v>145</v>
      </c>
      <c r="B232" s="1">
        <v>4.9000000000000004</v>
      </c>
      <c r="C232" s="1">
        <v>3.5809752500000003</v>
      </c>
      <c r="D232" s="1">
        <v>6</v>
      </c>
      <c r="H232" s="1" t="s">
        <v>69</v>
      </c>
      <c r="I232" s="1">
        <v>6.1</v>
      </c>
      <c r="J232" s="1">
        <v>4</v>
      </c>
      <c r="K232" s="1">
        <v>2</v>
      </c>
      <c r="L232" s="1">
        <f>IF(AND((10&gt;K232),(K232&gt;=J232),(J232&gt;=2)),1,0)</f>
        <v>0</v>
      </c>
      <c r="M232" s="1">
        <f>IF(AND((K232&lt;J232),(K232&gt;2),(J232&lt;10)),1,0)</f>
        <v>0</v>
      </c>
      <c r="N232" s="1">
        <f>IF(K232&lt;=2,1,0)</f>
        <v>1</v>
      </c>
      <c r="O232" s="1">
        <f>IF(K232&gt;=10,1,0)</f>
        <v>0</v>
      </c>
      <c r="P232" s="1">
        <f>SUM(L232:O232)</f>
        <v>1</v>
      </c>
      <c r="Q232" s="1" t="b">
        <f>EXACT(J232,K232)</f>
        <v>0</v>
      </c>
    </row>
    <row r="233" spans="1:17" x14ac:dyDescent="0.25">
      <c r="A233" s="1" t="s">
        <v>177</v>
      </c>
      <c r="B233" s="1">
        <v>4.4000000000000004</v>
      </c>
      <c r="C233" s="1">
        <v>3.2587870100000025</v>
      </c>
      <c r="D233" s="1">
        <v>6</v>
      </c>
      <c r="H233" s="1" t="s">
        <v>72</v>
      </c>
      <c r="I233" s="1">
        <v>5.6</v>
      </c>
      <c r="J233" s="1">
        <v>6</v>
      </c>
      <c r="K233" s="1">
        <v>2</v>
      </c>
      <c r="L233" s="1">
        <f>IF(AND((10&gt;K233),(K233&gt;=J233),(J233&gt;=2)),1,0)</f>
        <v>0</v>
      </c>
      <c r="M233" s="1">
        <f>IF(AND((K233&lt;J233),(K233&gt;2),(J233&lt;10)),1,0)</f>
        <v>0</v>
      </c>
      <c r="N233" s="1">
        <f>IF(K233&lt;=2,1,0)</f>
        <v>1</v>
      </c>
      <c r="O233" s="1">
        <f>IF(K233&gt;=10,1,0)</f>
        <v>0</v>
      </c>
      <c r="P233" s="1">
        <f>SUM(L233:O233)</f>
        <v>1</v>
      </c>
      <c r="Q233" s="1" t="b">
        <f>EXACT(J233,K233)</f>
        <v>0</v>
      </c>
    </row>
    <row r="234" spans="1:17" x14ac:dyDescent="0.25">
      <c r="A234" s="1" t="s">
        <v>69</v>
      </c>
      <c r="B234" s="1">
        <v>6.1</v>
      </c>
      <c r="C234" s="1">
        <v>5.1657357400000015</v>
      </c>
      <c r="D234" s="1">
        <v>5</v>
      </c>
      <c r="H234" s="1" t="s">
        <v>75</v>
      </c>
      <c r="I234" s="1">
        <v>6.4</v>
      </c>
      <c r="J234" s="1">
        <v>6</v>
      </c>
      <c r="K234" s="1">
        <v>2</v>
      </c>
      <c r="L234" s="1">
        <f>IF(AND((10&gt;K234),(K234&gt;=J234),(J234&gt;=2)),1,0)</f>
        <v>0</v>
      </c>
      <c r="M234" s="1">
        <f>IF(AND((K234&lt;J234),(K234&gt;2),(J234&lt;10)),1,0)</f>
        <v>0</v>
      </c>
      <c r="N234" s="1">
        <f>IF(K234&lt;=2,1,0)</f>
        <v>1</v>
      </c>
      <c r="O234" s="1">
        <f>IF(K234&gt;=10,1,0)</f>
        <v>0</v>
      </c>
      <c r="P234" s="1">
        <f>SUM(L234:O234)</f>
        <v>1</v>
      </c>
      <c r="Q234" s="1" t="b">
        <f>EXACT(J234,K234)</f>
        <v>0</v>
      </c>
    </row>
    <row r="235" spans="1:17" x14ac:dyDescent="0.25">
      <c r="A235" s="1" t="s">
        <v>75</v>
      </c>
      <c r="B235" s="1">
        <v>6.4</v>
      </c>
      <c r="C235" s="1">
        <v>4.7843305899999997</v>
      </c>
      <c r="D235" s="1">
        <v>5</v>
      </c>
      <c r="H235" s="1" t="s">
        <v>80</v>
      </c>
      <c r="I235" s="1">
        <v>5.7</v>
      </c>
      <c r="J235" s="1">
        <v>5</v>
      </c>
      <c r="K235" s="1">
        <v>2</v>
      </c>
      <c r="L235" s="1">
        <f>IF(AND((10&gt;K235),(K235&gt;=J235),(J235&gt;=2)),1,0)</f>
        <v>0</v>
      </c>
      <c r="M235" s="1">
        <f>IF(AND((K235&lt;J235),(K235&gt;2),(J235&lt;10)),1,0)</f>
        <v>0</v>
      </c>
      <c r="N235" s="1">
        <f>IF(K235&lt;=2,1,0)</f>
        <v>1</v>
      </c>
      <c r="O235" s="1">
        <f>IF(K235&gt;=10,1,0)</f>
        <v>0</v>
      </c>
      <c r="P235" s="1">
        <f>SUM(L235:O235)</f>
        <v>1</v>
      </c>
      <c r="Q235" s="1" t="b">
        <f>EXACT(J235,K235)</f>
        <v>0</v>
      </c>
    </row>
    <row r="236" spans="1:17" x14ac:dyDescent="0.25">
      <c r="A236" s="1" t="s">
        <v>193</v>
      </c>
      <c r="B236" s="1">
        <v>6.9</v>
      </c>
      <c r="C236" s="1">
        <v>4.3773527199999993</v>
      </c>
      <c r="D236" s="1">
        <v>5</v>
      </c>
      <c r="H236" s="1" t="s">
        <v>82</v>
      </c>
      <c r="I236" s="1">
        <v>5.9</v>
      </c>
      <c r="J236" s="1">
        <v>4</v>
      </c>
      <c r="K236" s="1">
        <v>2</v>
      </c>
      <c r="L236" s="1">
        <f>IF(AND((10&gt;K236),(K236&gt;=J236),(J236&gt;=2)),1,0)</f>
        <v>0</v>
      </c>
      <c r="M236" s="1">
        <f>IF(AND((K236&lt;J236),(K236&gt;2),(J236&lt;10)),1,0)</f>
        <v>0</v>
      </c>
      <c r="N236" s="1">
        <f>IF(K236&lt;=2,1,0)</f>
        <v>1</v>
      </c>
      <c r="O236" s="1">
        <f>IF(K236&gt;=10,1,0)</f>
        <v>0</v>
      </c>
      <c r="P236" s="1">
        <f>SUM(L236:O236)</f>
        <v>1</v>
      </c>
      <c r="Q236" s="1" t="b">
        <f>EXACT(J236,K236)</f>
        <v>0</v>
      </c>
    </row>
    <row r="237" spans="1:17" x14ac:dyDescent="0.25">
      <c r="A237" s="1" t="s">
        <v>128</v>
      </c>
      <c r="B237" s="1">
        <v>4.4000000000000004</v>
      </c>
      <c r="C237" s="1">
        <v>3.7871603300000003</v>
      </c>
      <c r="D237" s="1">
        <v>4</v>
      </c>
      <c r="H237" s="1" t="s">
        <v>83</v>
      </c>
      <c r="I237" s="1">
        <v>4.4000000000000004</v>
      </c>
      <c r="J237" s="1">
        <v>3</v>
      </c>
      <c r="K237" s="1">
        <v>2</v>
      </c>
      <c r="L237" s="1">
        <f>IF(AND((10&gt;K237),(K237&gt;=J237),(J237&gt;=2)),1,0)</f>
        <v>0</v>
      </c>
      <c r="M237" s="1">
        <f>IF(AND((K237&lt;J237),(K237&gt;2),(J237&lt;10)),1,0)</f>
        <v>0</v>
      </c>
      <c r="N237" s="1">
        <f>IF(K237&lt;=2,1,0)</f>
        <v>1</v>
      </c>
      <c r="O237" s="1">
        <f>IF(K237&gt;=10,1,0)</f>
        <v>0</v>
      </c>
      <c r="P237" s="1">
        <f>SUM(L237:O237)</f>
        <v>1</v>
      </c>
      <c r="Q237" s="1" t="b">
        <f>EXACT(J237,K237)</f>
        <v>0</v>
      </c>
    </row>
    <row r="238" spans="1:17" x14ac:dyDescent="0.25">
      <c r="A238" s="1" t="s">
        <v>67</v>
      </c>
      <c r="B238" s="1">
        <v>6.3</v>
      </c>
      <c r="C238" s="1">
        <v>4.0314995600000003</v>
      </c>
      <c r="D238" s="1">
        <v>3</v>
      </c>
      <c r="H238" s="1" t="s">
        <v>88</v>
      </c>
      <c r="I238" s="1">
        <v>5.7</v>
      </c>
      <c r="J238" s="1">
        <v>5</v>
      </c>
      <c r="K238" s="1">
        <v>2</v>
      </c>
      <c r="L238" s="1">
        <f>IF(AND((10&gt;K238),(K238&gt;=J238),(J238&gt;=2)),1,0)</f>
        <v>0</v>
      </c>
      <c r="M238" s="1">
        <f>IF(AND((K238&lt;J238),(K238&gt;2),(J238&lt;10)),1,0)</f>
        <v>0</v>
      </c>
      <c r="N238" s="1">
        <f>IF(K238&lt;=2,1,0)</f>
        <v>1</v>
      </c>
      <c r="O238" s="1">
        <f>IF(K238&gt;=10,1,0)</f>
        <v>0</v>
      </c>
      <c r="P238" s="1">
        <f>SUM(L238:O238)</f>
        <v>1</v>
      </c>
      <c r="Q238" s="1" t="b">
        <f>EXACT(J238,K238)</f>
        <v>0</v>
      </c>
    </row>
    <row r="239" spans="1:17" x14ac:dyDescent="0.25">
      <c r="A239" s="1" t="s">
        <v>76</v>
      </c>
      <c r="B239" s="1">
        <v>5.3</v>
      </c>
      <c r="C239" s="1">
        <v>3.1984743600000018</v>
      </c>
      <c r="D239" s="1">
        <v>3</v>
      </c>
      <c r="H239" s="1" t="s">
        <v>93</v>
      </c>
      <c r="I239" s="1">
        <v>4.4000000000000004</v>
      </c>
      <c r="J239" s="1">
        <v>3</v>
      </c>
      <c r="K239" s="1">
        <v>2</v>
      </c>
      <c r="L239" s="1">
        <f>IF(AND((10&gt;K239),(K239&gt;=J239),(J239&gt;=2)),1,0)</f>
        <v>0</v>
      </c>
      <c r="M239" s="1">
        <f>IF(AND((K239&lt;J239),(K239&gt;2),(J239&lt;10)),1,0)</f>
        <v>0</v>
      </c>
      <c r="N239" s="1">
        <f>IF(K239&lt;=2,1,0)</f>
        <v>1</v>
      </c>
      <c r="O239" s="1">
        <f>IF(K239&gt;=10,1,0)</f>
        <v>0</v>
      </c>
      <c r="P239" s="1">
        <f>SUM(L239:O239)</f>
        <v>1</v>
      </c>
      <c r="Q239" s="1" t="b">
        <f>EXACT(J239,K239)</f>
        <v>0</v>
      </c>
    </row>
    <row r="240" spans="1:17" x14ac:dyDescent="0.25">
      <c r="A240" s="1" t="s">
        <v>78</v>
      </c>
      <c r="B240" s="1">
        <v>10.8</v>
      </c>
      <c r="C240" s="1">
        <v>5.5920240700000035</v>
      </c>
      <c r="D240" s="1">
        <v>3</v>
      </c>
      <c r="H240" s="1" t="s">
        <v>95</v>
      </c>
      <c r="I240" s="1">
        <v>4.5</v>
      </c>
      <c r="J240" s="1">
        <v>3</v>
      </c>
      <c r="K240" s="1">
        <v>2</v>
      </c>
      <c r="L240" s="1">
        <f>IF(AND((10&gt;K240),(K240&gt;=J240),(J240&gt;=2)),1,0)</f>
        <v>0</v>
      </c>
      <c r="M240" s="1">
        <f>IF(AND((K240&lt;J240),(K240&gt;2),(J240&lt;10)),1,0)</f>
        <v>0</v>
      </c>
      <c r="N240" s="1">
        <f>IF(K240&lt;=2,1,0)</f>
        <v>1</v>
      </c>
      <c r="O240" s="1">
        <f>IF(K240&gt;=10,1,0)</f>
        <v>0</v>
      </c>
      <c r="P240" s="1">
        <f>SUM(L240:O240)</f>
        <v>1</v>
      </c>
      <c r="Q240" s="1" t="b">
        <f>EXACT(J240,K240)</f>
        <v>0</v>
      </c>
    </row>
    <row r="241" spans="1:17" x14ac:dyDescent="0.25">
      <c r="A241" s="1" t="s">
        <v>82</v>
      </c>
      <c r="B241" s="1">
        <v>5.9</v>
      </c>
      <c r="C241" s="1">
        <v>3.5638988400000002</v>
      </c>
      <c r="D241" s="1">
        <v>3</v>
      </c>
      <c r="H241" s="1" t="s">
        <v>101</v>
      </c>
      <c r="I241" s="1">
        <v>5.2</v>
      </c>
      <c r="J241" s="1">
        <v>3</v>
      </c>
      <c r="K241" s="1">
        <v>2</v>
      </c>
      <c r="L241" s="1">
        <f>IF(AND((10&gt;K241),(K241&gt;=J241),(J241&gt;=2)),1,0)</f>
        <v>0</v>
      </c>
      <c r="M241" s="1">
        <f>IF(AND((K241&lt;J241),(K241&gt;2),(J241&lt;10)),1,0)</f>
        <v>0</v>
      </c>
      <c r="N241" s="1">
        <f>IF(K241&lt;=2,1,0)</f>
        <v>1</v>
      </c>
      <c r="O241" s="1">
        <f>IF(K241&gt;=10,1,0)</f>
        <v>0</v>
      </c>
      <c r="P241" s="1">
        <f>SUM(L241:O241)</f>
        <v>1</v>
      </c>
      <c r="Q241" s="1" t="b">
        <f>EXACT(J241,K241)</f>
        <v>0</v>
      </c>
    </row>
    <row r="242" spans="1:17" x14ac:dyDescent="0.25">
      <c r="A242" s="1" t="s">
        <v>95</v>
      </c>
      <c r="B242" s="1">
        <v>4.5</v>
      </c>
      <c r="C242" s="1">
        <v>3.033218520000001</v>
      </c>
      <c r="D242" s="1">
        <v>3</v>
      </c>
      <c r="H242" s="1" t="s">
        <v>102</v>
      </c>
      <c r="I242" s="1">
        <v>6.6</v>
      </c>
      <c r="J242" s="1">
        <v>4</v>
      </c>
      <c r="K242" s="1">
        <v>2</v>
      </c>
      <c r="L242" s="1">
        <f>IF(AND((10&gt;K242),(K242&gt;=J242),(J242&gt;=2)),1,0)</f>
        <v>0</v>
      </c>
      <c r="M242" s="1">
        <f>IF(AND((K242&lt;J242),(K242&gt;2),(J242&lt;10)),1,0)</f>
        <v>0</v>
      </c>
      <c r="N242" s="1">
        <f>IF(K242&lt;=2,1,0)</f>
        <v>1</v>
      </c>
      <c r="O242" s="1">
        <f>IF(K242&gt;=10,1,0)</f>
        <v>0</v>
      </c>
      <c r="P242" s="1">
        <f>SUM(L242:O242)</f>
        <v>1</v>
      </c>
      <c r="Q242" s="1" t="b">
        <f>EXACT(J242,K242)</f>
        <v>0</v>
      </c>
    </row>
    <row r="243" spans="1:17" x14ac:dyDescent="0.25">
      <c r="A243" s="1" t="s">
        <v>100</v>
      </c>
      <c r="B243" s="1">
        <v>5.9</v>
      </c>
      <c r="C243" s="1">
        <v>2.796504800000001</v>
      </c>
      <c r="D243" s="1">
        <v>3</v>
      </c>
      <c r="H243" s="1" t="s">
        <v>107</v>
      </c>
      <c r="I243" s="1">
        <v>7.4</v>
      </c>
      <c r="J243" s="1">
        <v>6</v>
      </c>
      <c r="K243" s="1">
        <v>2</v>
      </c>
      <c r="L243" s="1">
        <f>IF(AND((10&gt;K243),(K243&gt;=J243),(J243&gt;=2)),1,0)</f>
        <v>0</v>
      </c>
      <c r="M243" s="1">
        <f>IF(AND((K243&lt;J243),(K243&gt;2),(J243&lt;10)),1,0)</f>
        <v>0</v>
      </c>
      <c r="N243" s="1">
        <f>IF(K243&lt;=2,1,0)</f>
        <v>1</v>
      </c>
      <c r="O243" s="1">
        <f>IF(K243&gt;=10,1,0)</f>
        <v>0</v>
      </c>
      <c r="P243" s="1">
        <f>SUM(L243:O243)</f>
        <v>1</v>
      </c>
      <c r="Q243" s="1" t="b">
        <f>EXACT(J243,K243)</f>
        <v>0</v>
      </c>
    </row>
    <row r="244" spans="1:17" x14ac:dyDescent="0.25">
      <c r="A244" s="1" t="s">
        <v>103</v>
      </c>
      <c r="B244" s="1">
        <v>4.5999999999999996</v>
      </c>
      <c r="C244" s="1">
        <v>3.3125427199999997</v>
      </c>
      <c r="D244" s="1">
        <v>3</v>
      </c>
      <c r="H244" s="1" t="s">
        <v>114</v>
      </c>
      <c r="I244" s="1">
        <v>4.8</v>
      </c>
      <c r="J244" s="1">
        <v>3</v>
      </c>
      <c r="K244" s="1">
        <v>2</v>
      </c>
      <c r="L244" s="1">
        <f>IF(AND((10&gt;K244),(K244&gt;=J244),(J244&gt;=2)),1,0)</f>
        <v>0</v>
      </c>
      <c r="M244" s="1">
        <f>IF(AND((K244&lt;J244),(K244&gt;2),(J244&lt;10)),1,0)</f>
        <v>0</v>
      </c>
      <c r="N244" s="1">
        <f>IF(K244&lt;=2,1,0)</f>
        <v>1</v>
      </c>
      <c r="O244" s="1">
        <f>IF(K244&gt;=10,1,0)</f>
        <v>0</v>
      </c>
      <c r="P244" s="1">
        <f>SUM(L244:O244)</f>
        <v>1</v>
      </c>
      <c r="Q244" s="1" t="b">
        <f>EXACT(J244,K244)</f>
        <v>0</v>
      </c>
    </row>
    <row r="245" spans="1:17" x14ac:dyDescent="0.25">
      <c r="A245" s="1" t="s">
        <v>105</v>
      </c>
      <c r="B245" s="1">
        <v>6.9</v>
      </c>
      <c r="C245" s="1">
        <v>5.5831674200000059</v>
      </c>
      <c r="D245" s="1">
        <v>3</v>
      </c>
      <c r="H245" s="1" t="s">
        <v>118</v>
      </c>
      <c r="I245" s="1">
        <v>4.9000000000000004</v>
      </c>
      <c r="J245" s="1">
        <v>3</v>
      </c>
      <c r="K245" s="1">
        <v>2</v>
      </c>
      <c r="L245" s="1">
        <f>IF(AND((10&gt;K245),(K245&gt;=J245),(J245&gt;=2)),1,0)</f>
        <v>0</v>
      </c>
      <c r="M245" s="1">
        <f>IF(AND((K245&lt;J245),(K245&gt;2),(J245&lt;10)),1,0)</f>
        <v>0</v>
      </c>
      <c r="N245" s="1">
        <f>IF(K245&lt;=2,1,0)</f>
        <v>1</v>
      </c>
      <c r="O245" s="1">
        <f>IF(K245&gt;=10,1,0)</f>
        <v>0</v>
      </c>
      <c r="P245" s="1">
        <f>SUM(L245:O245)</f>
        <v>1</v>
      </c>
      <c r="Q245" s="1" t="b">
        <f>EXACT(J245,K245)</f>
        <v>0</v>
      </c>
    </row>
    <row r="246" spans="1:17" x14ac:dyDescent="0.25">
      <c r="A246" s="1" t="s">
        <v>224</v>
      </c>
      <c r="B246" s="1">
        <v>5</v>
      </c>
      <c r="C246" s="1">
        <v>2.4377524700000004</v>
      </c>
      <c r="D246" s="1">
        <v>3</v>
      </c>
      <c r="H246" s="1" t="s">
        <v>119</v>
      </c>
      <c r="I246" s="1">
        <v>7.6</v>
      </c>
      <c r="J246" s="1">
        <v>6</v>
      </c>
      <c r="K246" s="1">
        <v>2</v>
      </c>
      <c r="L246" s="1">
        <f>IF(AND((10&gt;K246),(K246&gt;=J246),(J246&gt;=2)),1,0)</f>
        <v>0</v>
      </c>
      <c r="M246" s="1">
        <f>IF(AND((K246&lt;J246),(K246&gt;2),(J246&lt;10)),1,0)</f>
        <v>0</v>
      </c>
      <c r="N246" s="1">
        <f>IF(K246&lt;=2,1,0)</f>
        <v>1</v>
      </c>
      <c r="O246" s="1">
        <f>IF(K246&gt;=10,1,0)</f>
        <v>0</v>
      </c>
      <c r="P246" s="1">
        <f>SUM(L246:O246)</f>
        <v>1</v>
      </c>
      <c r="Q246" s="1" t="b">
        <f>EXACT(J246,K246)</f>
        <v>0</v>
      </c>
    </row>
    <row r="247" spans="1:17" x14ac:dyDescent="0.25">
      <c r="A247" s="1" t="s">
        <v>111</v>
      </c>
      <c r="B247" s="1">
        <v>5</v>
      </c>
      <c r="C247" s="1">
        <v>1.7792300200000006</v>
      </c>
      <c r="D247" s="1">
        <v>3</v>
      </c>
      <c r="H247" s="1" t="s">
        <v>120</v>
      </c>
      <c r="I247" s="1">
        <v>4.5</v>
      </c>
      <c r="J247" s="1">
        <v>3</v>
      </c>
      <c r="K247" s="1">
        <v>2</v>
      </c>
      <c r="L247" s="1">
        <f>IF(AND((10&gt;K247),(K247&gt;=J247),(J247&gt;=2)),1,0)</f>
        <v>0</v>
      </c>
      <c r="M247" s="1">
        <f>IF(AND((K247&lt;J247),(K247&gt;2),(J247&lt;10)),1,0)</f>
        <v>0</v>
      </c>
      <c r="N247" s="1">
        <f>IF(K247&lt;=2,1,0)</f>
        <v>1</v>
      </c>
      <c r="O247" s="1">
        <f>IF(K247&gt;=10,1,0)</f>
        <v>0</v>
      </c>
      <c r="P247" s="1">
        <f>SUM(L247:O247)</f>
        <v>1</v>
      </c>
      <c r="Q247" s="1" t="b">
        <f>EXACT(J247,K247)</f>
        <v>0</v>
      </c>
    </row>
    <row r="248" spans="1:17" x14ac:dyDescent="0.25">
      <c r="A248" s="1" t="s">
        <v>121</v>
      </c>
      <c r="B248" s="1">
        <v>4.9000000000000004</v>
      </c>
      <c r="C248" s="1">
        <v>1.9457879499999993</v>
      </c>
      <c r="D248" s="1">
        <v>3</v>
      </c>
      <c r="H248" s="1" t="s">
        <v>127</v>
      </c>
      <c r="I248" s="1">
        <v>5.3</v>
      </c>
      <c r="J248" s="1">
        <v>4</v>
      </c>
      <c r="K248" s="1">
        <v>2</v>
      </c>
      <c r="L248" s="1">
        <f>IF(AND((10&gt;K248),(K248&gt;=J248),(J248&gt;=2)),1,0)</f>
        <v>0</v>
      </c>
      <c r="M248" s="1">
        <f>IF(AND((K248&lt;J248),(K248&gt;2),(J248&lt;10)),1,0)</f>
        <v>0</v>
      </c>
      <c r="N248" s="1">
        <f>IF(K248&lt;=2,1,0)</f>
        <v>1</v>
      </c>
      <c r="O248" s="1">
        <f>IF(K248&gt;=10,1,0)</f>
        <v>0</v>
      </c>
      <c r="P248" s="1">
        <f>SUM(L248:O248)</f>
        <v>1</v>
      </c>
      <c r="Q248" s="1" t="b">
        <f>EXACT(J248,K248)</f>
        <v>0</v>
      </c>
    </row>
    <row r="249" spans="1:17" x14ac:dyDescent="0.25">
      <c r="A249" s="1" t="s">
        <v>146</v>
      </c>
      <c r="B249" s="1">
        <v>8.4</v>
      </c>
      <c r="C249" s="1">
        <v>3.4632700699999965</v>
      </c>
      <c r="D249" s="1">
        <v>3</v>
      </c>
      <c r="H249" s="1" t="s">
        <v>133</v>
      </c>
      <c r="I249" s="1">
        <v>7</v>
      </c>
      <c r="J249" s="1">
        <v>3</v>
      </c>
      <c r="K249" s="1">
        <v>2</v>
      </c>
      <c r="L249" s="1">
        <f>IF(AND((10&gt;K249),(K249&gt;=J249),(J249&gt;=2)),1,0)</f>
        <v>0</v>
      </c>
      <c r="M249" s="1">
        <f>IF(AND((K249&lt;J249),(K249&gt;2),(J249&lt;10)),1,0)</f>
        <v>0</v>
      </c>
      <c r="N249" s="1">
        <f>IF(K249&lt;=2,1,0)</f>
        <v>1</v>
      </c>
      <c r="O249" s="1">
        <f>IF(K249&gt;=10,1,0)</f>
        <v>0</v>
      </c>
      <c r="P249" s="1">
        <f>SUM(L249:O249)</f>
        <v>1</v>
      </c>
      <c r="Q249" s="1" t="b">
        <f>EXACT(J249,K249)</f>
        <v>0</v>
      </c>
    </row>
    <row r="250" spans="1:17" x14ac:dyDescent="0.25">
      <c r="A250" s="1" t="s">
        <v>147</v>
      </c>
      <c r="B250" s="1">
        <v>5.9</v>
      </c>
      <c r="C250" s="1">
        <v>3.2988671900000006</v>
      </c>
      <c r="D250" s="1">
        <v>3</v>
      </c>
      <c r="H250" s="1" t="s">
        <v>141</v>
      </c>
      <c r="I250" s="1">
        <v>5.5</v>
      </c>
      <c r="J250" s="1">
        <v>3</v>
      </c>
      <c r="K250" s="1">
        <v>2</v>
      </c>
      <c r="L250" s="1">
        <f>IF(AND((10&gt;K250),(K250&gt;=J250),(J250&gt;=2)),1,0)</f>
        <v>0</v>
      </c>
      <c r="M250" s="1">
        <f>IF(AND((K250&lt;J250),(K250&gt;2),(J250&lt;10)),1,0)</f>
        <v>0</v>
      </c>
      <c r="N250" s="1">
        <f>IF(K250&lt;=2,1,0)</f>
        <v>1</v>
      </c>
      <c r="O250" s="1">
        <f>IF(K250&gt;=10,1,0)</f>
        <v>0</v>
      </c>
      <c r="P250" s="1">
        <f>SUM(L250:O250)</f>
        <v>1</v>
      </c>
      <c r="Q250" s="1" t="b">
        <f>EXACT(J250,K250)</f>
        <v>0</v>
      </c>
    </row>
    <row r="251" spans="1:17" x14ac:dyDescent="0.25">
      <c r="A251" s="1" t="s">
        <v>148</v>
      </c>
      <c r="B251" s="1">
        <v>5</v>
      </c>
      <c r="C251" s="1">
        <v>3.2907951000000022</v>
      </c>
      <c r="D251" s="1">
        <v>3</v>
      </c>
      <c r="H251" s="1" t="s">
        <v>147</v>
      </c>
      <c r="I251" s="1">
        <v>5.9</v>
      </c>
      <c r="J251" s="1">
        <v>3</v>
      </c>
      <c r="K251" s="1">
        <v>2</v>
      </c>
      <c r="L251" s="1">
        <f>IF(AND((10&gt;K251),(K251&gt;=J251),(J251&gt;=2)),1,0)</f>
        <v>0</v>
      </c>
      <c r="M251" s="1">
        <f>IF(AND((K251&lt;J251),(K251&gt;2),(J251&lt;10)),1,0)</f>
        <v>0</v>
      </c>
      <c r="N251" s="1">
        <f>IF(K251&lt;=2,1,0)</f>
        <v>1</v>
      </c>
      <c r="O251" s="1">
        <f>IF(K251&gt;=10,1,0)</f>
        <v>0</v>
      </c>
      <c r="P251" s="1">
        <f>SUM(L251:O251)</f>
        <v>1</v>
      </c>
      <c r="Q251" s="1" t="b">
        <f>EXACT(J251,K251)</f>
        <v>0</v>
      </c>
    </row>
    <row r="252" spans="1:17" x14ac:dyDescent="0.25">
      <c r="A252" s="1" t="s">
        <v>154</v>
      </c>
      <c r="B252" s="1">
        <v>7.8</v>
      </c>
      <c r="C252" s="1">
        <v>3.6373704000000018</v>
      </c>
      <c r="D252" s="1">
        <v>3</v>
      </c>
      <c r="H252" s="1" t="s">
        <v>152</v>
      </c>
      <c r="I252" s="1">
        <v>5</v>
      </c>
      <c r="J252" s="1">
        <v>3</v>
      </c>
      <c r="K252" s="1">
        <v>2</v>
      </c>
      <c r="L252" s="1">
        <f>IF(AND((10&gt;K252),(K252&gt;=J252),(J252&gt;=2)),1,0)</f>
        <v>0</v>
      </c>
      <c r="M252" s="1">
        <f>IF(AND((K252&lt;J252),(K252&gt;2),(J252&lt;10)),1,0)</f>
        <v>0</v>
      </c>
      <c r="N252" s="1">
        <f>IF(K252&lt;=2,1,0)</f>
        <v>1</v>
      </c>
      <c r="O252" s="1">
        <f>IF(K252&gt;=10,1,0)</f>
        <v>0</v>
      </c>
      <c r="P252" s="1">
        <f>SUM(L252:O252)</f>
        <v>1</v>
      </c>
      <c r="Q252" s="1" t="b">
        <f>EXACT(J252,K252)</f>
        <v>0</v>
      </c>
    </row>
    <row r="253" spans="1:17" x14ac:dyDescent="0.25">
      <c r="A253" s="1" t="s">
        <v>156</v>
      </c>
      <c r="B253" s="1">
        <v>7.2</v>
      </c>
      <c r="C253" s="1">
        <v>3.7426042100000005</v>
      </c>
      <c r="D253" s="1">
        <v>3</v>
      </c>
      <c r="H253" s="1" t="s">
        <v>155</v>
      </c>
      <c r="I253" s="1">
        <v>5.5</v>
      </c>
      <c r="J253" s="1">
        <v>3</v>
      </c>
      <c r="K253" s="1">
        <v>2</v>
      </c>
      <c r="L253" s="1">
        <f>IF(AND((10&gt;K253),(K253&gt;=J253),(J253&gt;=2)),1,0)</f>
        <v>0</v>
      </c>
      <c r="M253" s="1">
        <f>IF(AND((K253&lt;J253),(K253&gt;2),(J253&lt;10)),1,0)</f>
        <v>0</v>
      </c>
      <c r="N253" s="1">
        <f>IF(K253&lt;=2,1,0)</f>
        <v>1</v>
      </c>
      <c r="O253" s="1">
        <f>IF(K253&gt;=10,1,0)</f>
        <v>0</v>
      </c>
      <c r="P253" s="1">
        <f>SUM(L253:O253)</f>
        <v>1</v>
      </c>
      <c r="Q253" s="1" t="b">
        <f>EXACT(J253,K253)</f>
        <v>0</v>
      </c>
    </row>
    <row r="254" spans="1:17" x14ac:dyDescent="0.25">
      <c r="A254" s="1" t="s">
        <v>160</v>
      </c>
      <c r="B254" s="1">
        <v>7.6</v>
      </c>
      <c r="C254" s="1">
        <v>5.58258455</v>
      </c>
      <c r="D254" s="1">
        <v>3</v>
      </c>
      <c r="H254" s="1" t="s">
        <v>158</v>
      </c>
      <c r="I254" s="1">
        <v>5.7</v>
      </c>
      <c r="J254" s="1">
        <v>5</v>
      </c>
      <c r="K254" s="1">
        <v>2</v>
      </c>
      <c r="L254" s="1">
        <f>IF(AND((10&gt;K254),(K254&gt;=J254),(J254&gt;=2)),1,0)</f>
        <v>0</v>
      </c>
      <c r="M254" s="1">
        <f>IF(AND((K254&lt;J254),(K254&gt;2),(J254&lt;10)),1,0)</f>
        <v>0</v>
      </c>
      <c r="N254" s="1">
        <f>IF(K254&lt;=2,1,0)</f>
        <v>1</v>
      </c>
      <c r="O254" s="1">
        <f>IF(K254&gt;=10,1,0)</f>
        <v>0</v>
      </c>
      <c r="P254" s="1">
        <f>SUM(L254:O254)</f>
        <v>1</v>
      </c>
      <c r="Q254" s="1" t="b">
        <f>EXACT(J254,K254)</f>
        <v>0</v>
      </c>
    </row>
    <row r="255" spans="1:17" x14ac:dyDescent="0.25">
      <c r="A255" s="1" t="s">
        <v>163</v>
      </c>
      <c r="B255" s="1">
        <v>4.3</v>
      </c>
      <c r="C255" s="1">
        <v>1.7676226699999982</v>
      </c>
      <c r="D255" s="1">
        <v>3</v>
      </c>
      <c r="H255" s="1" t="s">
        <v>165</v>
      </c>
      <c r="I255" s="1">
        <v>5.3</v>
      </c>
      <c r="J255" s="1">
        <v>3</v>
      </c>
      <c r="K255" s="1">
        <v>2</v>
      </c>
      <c r="L255" s="1">
        <f>IF(AND((10&gt;K255),(K255&gt;=J255),(J255&gt;=2)),1,0)</f>
        <v>0</v>
      </c>
      <c r="M255" s="1">
        <f>IF(AND((K255&lt;J255),(K255&gt;2),(J255&lt;10)),1,0)</f>
        <v>0</v>
      </c>
      <c r="N255" s="1">
        <f>IF(K255&lt;=2,1,0)</f>
        <v>1</v>
      </c>
      <c r="O255" s="1">
        <f>IF(K255&gt;=10,1,0)</f>
        <v>0</v>
      </c>
      <c r="P255" s="1">
        <f>SUM(L255:O255)</f>
        <v>1</v>
      </c>
      <c r="Q255" s="1" t="b">
        <f>EXACT(J255,K255)</f>
        <v>0</v>
      </c>
    </row>
    <row r="256" spans="1:17" x14ac:dyDescent="0.25">
      <c r="A256" s="1" t="s">
        <v>170</v>
      </c>
      <c r="B256" s="1">
        <v>4.8</v>
      </c>
      <c r="C256" s="1">
        <v>4.2348674500000012</v>
      </c>
      <c r="D256" s="1">
        <v>3</v>
      </c>
      <c r="H256" s="1" t="s">
        <v>167</v>
      </c>
      <c r="I256" s="1">
        <v>4.9000000000000004</v>
      </c>
      <c r="J256" s="1">
        <v>4</v>
      </c>
      <c r="K256" s="1">
        <v>2</v>
      </c>
      <c r="L256" s="1">
        <f>IF(AND((10&gt;K256),(K256&gt;=J256),(J256&gt;=2)),1,0)</f>
        <v>0</v>
      </c>
      <c r="M256" s="1">
        <f>IF(AND((K256&lt;J256),(K256&gt;2),(J256&lt;10)),1,0)</f>
        <v>0</v>
      </c>
      <c r="N256" s="1">
        <f>IF(K256&lt;=2,1,0)</f>
        <v>1</v>
      </c>
      <c r="O256" s="1">
        <f>IF(K256&gt;=10,1,0)</f>
        <v>0</v>
      </c>
      <c r="P256" s="1">
        <f>SUM(L256:O256)</f>
        <v>1</v>
      </c>
      <c r="Q256" s="1" t="b">
        <f>EXACT(J256,K256)</f>
        <v>0</v>
      </c>
    </row>
    <row r="257" spans="1:17" x14ac:dyDescent="0.25">
      <c r="A257" s="1" t="s">
        <v>172</v>
      </c>
      <c r="B257" s="1">
        <v>5.4</v>
      </c>
      <c r="C257" s="1">
        <v>4.2916467900000033</v>
      </c>
      <c r="D257" s="1">
        <v>3</v>
      </c>
      <c r="H257" s="1" t="s">
        <v>171</v>
      </c>
      <c r="I257" s="1">
        <v>11.7</v>
      </c>
      <c r="J257" s="1">
        <v>6</v>
      </c>
      <c r="K257" s="1">
        <v>2</v>
      </c>
      <c r="L257" s="1">
        <f>IF(AND((10&gt;K257),(K257&gt;=J257),(J257&gt;=2)),1,0)</f>
        <v>0</v>
      </c>
      <c r="M257" s="1">
        <f>IF(AND((K257&lt;J257),(K257&gt;2),(J257&lt;10)),1,0)</f>
        <v>0</v>
      </c>
      <c r="N257" s="1">
        <f>IF(K257&lt;=2,1,0)</f>
        <v>1</v>
      </c>
      <c r="O257" s="1">
        <f>IF(K257&gt;=10,1,0)</f>
        <v>0</v>
      </c>
      <c r="P257" s="1">
        <f>SUM(L257:O257)</f>
        <v>1</v>
      </c>
      <c r="Q257" s="1" t="b">
        <f>EXACT(J257,K257)</f>
        <v>0</v>
      </c>
    </row>
    <row r="258" spans="1:17" x14ac:dyDescent="0.25">
      <c r="A258" s="1" t="s">
        <v>212</v>
      </c>
      <c r="B258" s="1">
        <v>5.4</v>
      </c>
      <c r="C258" s="1">
        <v>5.8408699600000009</v>
      </c>
      <c r="D258" s="1">
        <v>3</v>
      </c>
      <c r="H258" s="1" t="s">
        <v>172</v>
      </c>
      <c r="I258" s="1">
        <v>5.4</v>
      </c>
      <c r="J258" s="1">
        <v>3</v>
      </c>
      <c r="K258" s="1">
        <v>2</v>
      </c>
      <c r="L258" s="1">
        <f>IF(AND((10&gt;K258),(K258&gt;=J258),(J258&gt;=2)),1,0)</f>
        <v>0</v>
      </c>
      <c r="M258" s="1">
        <f>IF(AND((K258&lt;J258),(K258&gt;2),(J258&lt;10)),1,0)</f>
        <v>0</v>
      </c>
      <c r="N258" s="1">
        <f>IF(K258&lt;=2,1,0)</f>
        <v>1</v>
      </c>
      <c r="O258" s="1">
        <f>IF(K258&gt;=10,1,0)</f>
        <v>0</v>
      </c>
      <c r="P258" s="1">
        <f>SUM(L258:O258)</f>
        <v>1</v>
      </c>
      <c r="Q258" s="1" t="b">
        <f>EXACT(J258,K258)</f>
        <v>0</v>
      </c>
    </row>
    <row r="259" spans="1:17" x14ac:dyDescent="0.25">
      <c r="A259" s="1" t="s">
        <v>189</v>
      </c>
      <c r="B259" s="1">
        <v>5.5</v>
      </c>
      <c r="C259" s="1">
        <v>3.60408917</v>
      </c>
      <c r="D259" s="1">
        <v>3</v>
      </c>
      <c r="H259" s="1" t="s">
        <v>174</v>
      </c>
      <c r="I259" s="1">
        <v>5.3</v>
      </c>
      <c r="J259" s="1">
        <v>5</v>
      </c>
      <c r="K259" s="1">
        <v>2</v>
      </c>
      <c r="L259" s="1">
        <f>IF(AND((10&gt;K259),(K259&gt;=J259),(J259&gt;=2)),1,0)</f>
        <v>0</v>
      </c>
      <c r="M259" s="1">
        <f>IF(AND((K259&lt;J259),(K259&gt;2),(J259&lt;10)),1,0)</f>
        <v>0</v>
      </c>
      <c r="N259" s="1">
        <f>IF(K259&lt;=2,1,0)</f>
        <v>1</v>
      </c>
      <c r="O259" s="1">
        <f>IF(K259&gt;=10,1,0)</f>
        <v>0</v>
      </c>
      <c r="P259" s="1">
        <f>SUM(L259:O259)</f>
        <v>1</v>
      </c>
      <c r="Q259" s="1" t="b">
        <f>EXACT(J259,K259)</f>
        <v>0</v>
      </c>
    </row>
    <row r="260" spans="1:17" x14ac:dyDescent="0.25">
      <c r="A260" s="1" t="s">
        <v>196</v>
      </c>
      <c r="B260" s="1">
        <v>7.5</v>
      </c>
      <c r="C260" s="1">
        <v>5.9291573599999996</v>
      </c>
      <c r="D260" s="1">
        <v>3</v>
      </c>
      <c r="H260" s="1" t="s">
        <v>177</v>
      </c>
      <c r="I260" s="1">
        <v>4.4000000000000004</v>
      </c>
      <c r="J260" s="1">
        <v>3</v>
      </c>
      <c r="K260" s="1">
        <v>2</v>
      </c>
      <c r="L260" s="1">
        <f>IF(AND((10&gt;K260),(K260&gt;=J260),(J260&gt;=2)),1,0)</f>
        <v>0</v>
      </c>
      <c r="M260" s="1">
        <f>IF(AND((K260&lt;J260),(K260&gt;2),(J260&lt;10)),1,0)</f>
        <v>0</v>
      </c>
      <c r="N260" s="1">
        <f>IF(K260&lt;=2,1,0)</f>
        <v>1</v>
      </c>
      <c r="O260" s="1">
        <f>IF(K260&gt;=10,1,0)</f>
        <v>0</v>
      </c>
      <c r="P260" s="1">
        <f>SUM(L260:O260)</f>
        <v>1</v>
      </c>
      <c r="Q260" s="1" t="b">
        <f>EXACT(J260,K260)</f>
        <v>0</v>
      </c>
    </row>
    <row r="261" spans="1:17" x14ac:dyDescent="0.25">
      <c r="A261" s="1" t="s">
        <v>60</v>
      </c>
      <c r="B261" s="1">
        <v>6.8</v>
      </c>
      <c r="C261" s="1">
        <v>3.2884944900000015</v>
      </c>
      <c r="D261" s="1">
        <v>2</v>
      </c>
      <c r="H261" s="1" t="s">
        <v>183</v>
      </c>
      <c r="I261" s="1">
        <v>6.2</v>
      </c>
      <c r="J261" s="1">
        <v>4</v>
      </c>
      <c r="K261" s="1">
        <v>2</v>
      </c>
      <c r="L261" s="1">
        <f>IF(AND((10&gt;K261),(K261&gt;=J261),(J261&gt;=2)),1,0)</f>
        <v>0</v>
      </c>
      <c r="M261" s="1">
        <f>IF(AND((K261&lt;J261),(K261&gt;2),(J261&lt;10)),1,0)</f>
        <v>0</v>
      </c>
      <c r="N261" s="1">
        <f>IF(K261&lt;=2,1,0)</f>
        <v>1</v>
      </c>
      <c r="O261" s="1">
        <f>IF(K261&gt;=10,1,0)</f>
        <v>0</v>
      </c>
      <c r="P261" s="1">
        <f>SUM(L261:O261)</f>
        <v>1</v>
      </c>
      <c r="Q261" s="1" t="b">
        <f>EXACT(J261,K261)</f>
        <v>0</v>
      </c>
    </row>
    <row r="262" spans="1:17" x14ac:dyDescent="0.25">
      <c r="A262" s="1" t="s">
        <v>65</v>
      </c>
      <c r="B262" s="1">
        <v>5.7</v>
      </c>
      <c r="C262" s="1">
        <v>3.2146968200000003</v>
      </c>
      <c r="D262" s="1">
        <v>2</v>
      </c>
      <c r="H262" s="1" t="s">
        <v>185</v>
      </c>
      <c r="I262" s="1">
        <v>4.9000000000000004</v>
      </c>
      <c r="J262" s="1">
        <v>3</v>
      </c>
      <c r="K262" s="1">
        <v>2</v>
      </c>
      <c r="L262" s="1">
        <f>IF(AND((10&gt;K262),(K262&gt;=J262),(J262&gt;=2)),1,0)</f>
        <v>0</v>
      </c>
      <c r="M262" s="1">
        <f>IF(AND((K262&lt;J262),(K262&gt;2),(J262&lt;10)),1,0)</f>
        <v>0</v>
      </c>
      <c r="N262" s="1">
        <f>IF(K262&lt;=2,1,0)</f>
        <v>1</v>
      </c>
      <c r="O262" s="1">
        <f>IF(K262&gt;=10,1,0)</f>
        <v>0</v>
      </c>
      <c r="P262" s="1">
        <f>SUM(L262:O262)</f>
        <v>1</v>
      </c>
      <c r="Q262" s="1" t="b">
        <f>EXACT(J262,K262)</f>
        <v>0</v>
      </c>
    </row>
    <row r="263" spans="1:17" x14ac:dyDescent="0.25">
      <c r="A263" s="1" t="s">
        <v>221</v>
      </c>
      <c r="B263" s="1">
        <v>5.7</v>
      </c>
      <c r="C263" s="1">
        <v>3.5107362000000002</v>
      </c>
      <c r="D263" s="1">
        <v>2</v>
      </c>
      <c r="H263" s="1" t="s">
        <v>189</v>
      </c>
      <c r="I263" s="1">
        <v>5.5</v>
      </c>
      <c r="J263" s="1">
        <v>4</v>
      </c>
      <c r="K263" s="1">
        <v>2</v>
      </c>
      <c r="L263" s="1">
        <f>IF(AND((10&gt;K263),(K263&gt;=J263),(J263&gt;=2)),1,0)</f>
        <v>0</v>
      </c>
      <c r="M263" s="1">
        <f>IF(AND((K263&lt;J263),(K263&gt;2),(J263&lt;10)),1,0)</f>
        <v>0</v>
      </c>
      <c r="N263" s="1">
        <f>IF(K263&lt;=2,1,0)</f>
        <v>1</v>
      </c>
      <c r="O263" s="1">
        <f>IF(K263&gt;=10,1,0)</f>
        <v>0</v>
      </c>
      <c r="P263" s="1">
        <f>SUM(L263:O263)</f>
        <v>1</v>
      </c>
      <c r="Q263" s="1" t="b">
        <f>EXACT(J263,K263)</f>
        <v>0</v>
      </c>
    </row>
    <row r="264" spans="1:17" x14ac:dyDescent="0.25">
      <c r="A264" s="1" t="s">
        <v>70</v>
      </c>
      <c r="B264" s="1">
        <v>5.6</v>
      </c>
      <c r="C264" s="1">
        <v>4.2227783699999968</v>
      </c>
      <c r="D264" s="1">
        <v>2</v>
      </c>
      <c r="H264" s="1" t="s">
        <v>193</v>
      </c>
      <c r="I264" s="1">
        <v>6.9</v>
      </c>
      <c r="J264" s="1">
        <v>5</v>
      </c>
      <c r="K264" s="1">
        <v>2</v>
      </c>
      <c r="L264" s="1">
        <f>IF(AND((10&gt;K264),(K264&gt;=J264),(J264&gt;=2)),1,0)</f>
        <v>0</v>
      </c>
      <c r="M264" s="1">
        <f>IF(AND((K264&lt;J264),(K264&gt;2),(J264&lt;10)),1,0)</f>
        <v>0</v>
      </c>
      <c r="N264" s="1">
        <f>IF(K264&lt;=2,1,0)</f>
        <v>1</v>
      </c>
      <c r="O264" s="1">
        <f>IF(K264&gt;=10,1,0)</f>
        <v>0</v>
      </c>
      <c r="P264" s="1">
        <f>SUM(L264:O264)</f>
        <v>1</v>
      </c>
      <c r="Q264" s="1" t="b">
        <f>EXACT(J264,K264)</f>
        <v>0</v>
      </c>
    </row>
    <row r="265" spans="1:17" x14ac:dyDescent="0.25">
      <c r="A265" s="1" t="s">
        <v>72</v>
      </c>
      <c r="B265" s="1">
        <v>5.6</v>
      </c>
      <c r="C265" s="1">
        <v>4.5008684800000003</v>
      </c>
      <c r="D265" s="1">
        <v>2</v>
      </c>
      <c r="H265" s="1" t="s">
        <v>198</v>
      </c>
      <c r="I265" s="1">
        <v>5.9</v>
      </c>
      <c r="J265" s="1">
        <v>4</v>
      </c>
      <c r="K265" s="1">
        <v>2</v>
      </c>
      <c r="L265" s="1">
        <f>IF(AND((10&gt;K265),(K265&gt;=J265),(J265&gt;=2)),1,0)</f>
        <v>0</v>
      </c>
      <c r="M265" s="1">
        <f>IF(AND((K265&lt;J265),(K265&gt;2),(J265&lt;10)),1,0)</f>
        <v>0</v>
      </c>
      <c r="N265" s="1">
        <f>IF(K265&lt;=2,1,0)</f>
        <v>1</v>
      </c>
      <c r="O265" s="1">
        <f>IF(K265&gt;=10,1,0)</f>
        <v>0</v>
      </c>
      <c r="P265" s="1">
        <f>SUM(L265:O265)</f>
        <v>1</v>
      </c>
      <c r="Q265" s="1" t="b">
        <f>EXACT(J265,K265)</f>
        <v>0</v>
      </c>
    </row>
    <row r="266" spans="1:17" x14ac:dyDescent="0.25">
      <c r="A266" s="1" t="s">
        <v>73</v>
      </c>
      <c r="B266" s="1">
        <v>5.2</v>
      </c>
      <c r="C266" s="1">
        <v>2.9020400899999999</v>
      </c>
      <c r="D266" s="1">
        <v>2</v>
      </c>
      <c r="H266" s="1" t="s">
        <v>199</v>
      </c>
      <c r="I266" s="1">
        <v>6.5</v>
      </c>
      <c r="J266" s="1">
        <v>4</v>
      </c>
      <c r="K266" s="1">
        <v>2</v>
      </c>
      <c r="L266" s="1">
        <f>IF(AND((10&gt;K266),(K266&gt;=J266),(J266&gt;=2)),1,0)</f>
        <v>0</v>
      </c>
      <c r="M266" s="1">
        <f>IF(AND((K266&lt;J266),(K266&gt;2),(J266&lt;10)),1,0)</f>
        <v>0</v>
      </c>
      <c r="N266" s="1">
        <f>IF(K266&lt;=2,1,0)</f>
        <v>1</v>
      </c>
      <c r="O266" s="1">
        <f>IF(K266&gt;=10,1,0)</f>
        <v>0</v>
      </c>
      <c r="P266" s="1">
        <f>SUM(L266:O266)</f>
        <v>1</v>
      </c>
      <c r="Q266" s="1" t="b">
        <f>EXACT(J266,K266)</f>
        <v>0</v>
      </c>
    </row>
    <row r="267" spans="1:17" x14ac:dyDescent="0.25">
      <c r="A267" s="1" t="s">
        <v>79</v>
      </c>
      <c r="B267" s="1">
        <v>4.8</v>
      </c>
      <c r="C267" s="1">
        <v>2.4872846599999994</v>
      </c>
      <c r="D267" s="1">
        <v>2</v>
      </c>
      <c r="H267" s="1" t="s">
        <v>202</v>
      </c>
      <c r="I267" s="1">
        <v>5.0999999999999996</v>
      </c>
      <c r="J267" s="1">
        <v>3</v>
      </c>
      <c r="K267" s="1">
        <v>2</v>
      </c>
      <c r="L267" s="1">
        <f>IF(AND((10&gt;K267),(K267&gt;=J267),(J267&gt;=2)),1,0)</f>
        <v>0</v>
      </c>
      <c r="M267" s="1">
        <f>IF(AND((K267&lt;J267),(K267&gt;2),(J267&lt;10)),1,0)</f>
        <v>0</v>
      </c>
      <c r="N267" s="1">
        <f>IF(K267&lt;=2,1,0)</f>
        <v>1</v>
      </c>
      <c r="O267" s="1">
        <f>IF(K267&gt;=10,1,0)</f>
        <v>0</v>
      </c>
      <c r="P267" s="1">
        <f>SUM(L267:O267)</f>
        <v>1</v>
      </c>
      <c r="Q267" s="1" t="b">
        <f>EXACT(J267,K267)</f>
        <v>0</v>
      </c>
    </row>
    <row r="268" spans="1:17" x14ac:dyDescent="0.25">
      <c r="A268" s="1" t="s">
        <v>80</v>
      </c>
      <c r="B268" s="1">
        <v>5.7</v>
      </c>
      <c r="C268" s="1">
        <v>4.846969910000003</v>
      </c>
      <c r="D268" s="1">
        <v>2</v>
      </c>
      <c r="H268" s="1" t="s">
        <v>61</v>
      </c>
      <c r="I268" s="1">
        <v>5.0999999999999996</v>
      </c>
      <c r="J268" s="1">
        <v>3</v>
      </c>
      <c r="K268" s="1">
        <v>1</v>
      </c>
      <c r="L268" s="1">
        <f>IF(AND((10&gt;K268),(K268&gt;=J268),(J268&gt;=2)),1,0)</f>
        <v>0</v>
      </c>
      <c r="M268" s="1">
        <f>IF(AND((K268&lt;J268),(K268&gt;2),(J268&lt;10)),1,0)</f>
        <v>0</v>
      </c>
      <c r="N268" s="1">
        <f>IF(K268&lt;=2,1,0)</f>
        <v>1</v>
      </c>
      <c r="O268" s="1">
        <f>IF(K268&gt;=10,1,0)</f>
        <v>0</v>
      </c>
      <c r="P268" s="1">
        <f>SUM(L268:O268)</f>
        <v>1</v>
      </c>
      <c r="Q268" s="1" t="b">
        <f>EXACT(J268,K268)</f>
        <v>0</v>
      </c>
    </row>
    <row r="269" spans="1:17" x14ac:dyDescent="0.25">
      <c r="A269" s="1" t="s">
        <v>81</v>
      </c>
      <c r="B269" s="1">
        <v>10.6</v>
      </c>
      <c r="C269" s="1">
        <v>4.1702505100000016</v>
      </c>
      <c r="D269" s="1">
        <v>2</v>
      </c>
      <c r="H269" s="1" t="s">
        <v>63</v>
      </c>
      <c r="I269" s="1">
        <v>5.9</v>
      </c>
      <c r="J269" s="1">
        <v>3</v>
      </c>
      <c r="K269" s="1">
        <v>1</v>
      </c>
      <c r="L269" s="1">
        <f>IF(AND((10&gt;K269),(K269&gt;=J269),(J269&gt;=2)),1,0)</f>
        <v>0</v>
      </c>
      <c r="M269" s="1">
        <f>IF(AND((K269&lt;J269),(K269&gt;2),(J269&lt;10)),1,0)</f>
        <v>0</v>
      </c>
      <c r="N269" s="1">
        <f>IF(K269&lt;=2,1,0)</f>
        <v>1</v>
      </c>
      <c r="O269" s="1">
        <f>IF(K269&gt;=10,1,0)</f>
        <v>0</v>
      </c>
      <c r="P269" s="1">
        <f>SUM(L269:O269)</f>
        <v>1</v>
      </c>
      <c r="Q269" s="1" t="b">
        <f>EXACT(J269,K269)</f>
        <v>0</v>
      </c>
    </row>
    <row r="270" spans="1:17" x14ac:dyDescent="0.25">
      <c r="A270" s="1" t="s">
        <v>205</v>
      </c>
      <c r="B270" s="1">
        <v>4.4000000000000004</v>
      </c>
      <c r="C270" s="1">
        <v>2.1933143600000009</v>
      </c>
      <c r="D270" s="1">
        <v>2</v>
      </c>
      <c r="H270" s="1" t="s">
        <v>76</v>
      </c>
      <c r="I270" s="1">
        <v>5.3</v>
      </c>
      <c r="J270" s="1">
        <v>4</v>
      </c>
      <c r="K270" s="1">
        <v>1</v>
      </c>
      <c r="L270" s="1">
        <f>IF(AND((10&gt;K270),(K270&gt;=J270),(J270&gt;=2)),1,0)</f>
        <v>0</v>
      </c>
      <c r="M270" s="1">
        <f>IF(AND((K270&lt;J270),(K270&gt;2),(J270&lt;10)),1,0)</f>
        <v>0</v>
      </c>
      <c r="N270" s="1">
        <f>IF(K270&lt;=2,1,0)</f>
        <v>1</v>
      </c>
      <c r="O270" s="1">
        <f>IF(K270&gt;=10,1,0)</f>
        <v>0</v>
      </c>
      <c r="P270" s="1">
        <f>SUM(L270:O270)</f>
        <v>1</v>
      </c>
      <c r="Q270" s="1" t="b">
        <f>EXACT(J270,K270)</f>
        <v>0</v>
      </c>
    </row>
    <row r="271" spans="1:17" x14ac:dyDescent="0.25">
      <c r="A271" s="1" t="s">
        <v>93</v>
      </c>
      <c r="B271" s="1">
        <v>4.4000000000000004</v>
      </c>
      <c r="C271" s="1">
        <v>2.9170572799999999</v>
      </c>
      <c r="D271" s="1">
        <v>2</v>
      </c>
      <c r="H271" s="1" t="s">
        <v>78</v>
      </c>
      <c r="I271" s="1">
        <v>10.8</v>
      </c>
      <c r="J271" s="1">
        <v>5</v>
      </c>
      <c r="K271" s="1">
        <v>1</v>
      </c>
      <c r="L271" s="1">
        <f>IF(AND((10&gt;K271),(K271&gt;=J271),(J271&gt;=2)),1,0)</f>
        <v>0</v>
      </c>
      <c r="M271" s="1">
        <f>IF(AND((K271&lt;J271),(K271&gt;2),(J271&lt;10)),1,0)</f>
        <v>0</v>
      </c>
      <c r="N271" s="1">
        <f>IF(K271&lt;=2,1,0)</f>
        <v>1</v>
      </c>
      <c r="O271" s="1">
        <f>IF(K271&gt;=10,1,0)</f>
        <v>0</v>
      </c>
      <c r="P271" s="1">
        <f>SUM(L271:O271)</f>
        <v>1</v>
      </c>
      <c r="Q271" s="1" t="b">
        <f>EXACT(J271,K271)</f>
        <v>0</v>
      </c>
    </row>
    <row r="272" spans="1:17" x14ac:dyDescent="0.25">
      <c r="A272" s="1" t="s">
        <v>99</v>
      </c>
      <c r="B272" s="1">
        <v>5.0999999999999996</v>
      </c>
      <c r="C272" s="1">
        <v>3.0714832600000008</v>
      </c>
      <c r="D272" s="1">
        <v>2</v>
      </c>
      <c r="H272" s="1" t="s">
        <v>87</v>
      </c>
      <c r="I272" s="1">
        <v>5.4</v>
      </c>
      <c r="J272" s="1">
        <v>3</v>
      </c>
      <c r="K272" s="1">
        <v>1</v>
      </c>
      <c r="L272" s="1">
        <f>IF(AND((10&gt;K272),(K272&gt;=J272),(J272&gt;=2)),1,0)</f>
        <v>0</v>
      </c>
      <c r="M272" s="1">
        <f>IF(AND((K272&lt;J272),(K272&gt;2),(J272&lt;10)),1,0)</f>
        <v>0</v>
      </c>
      <c r="N272" s="1">
        <f>IF(K272&lt;=2,1,0)</f>
        <v>1</v>
      </c>
      <c r="O272" s="1">
        <f>IF(K272&gt;=10,1,0)</f>
        <v>0</v>
      </c>
      <c r="P272" s="1">
        <f>SUM(L272:O272)</f>
        <v>1</v>
      </c>
      <c r="Q272" s="1" t="b">
        <f>EXACT(J272,K272)</f>
        <v>0</v>
      </c>
    </row>
    <row r="273" spans="1:17" x14ac:dyDescent="0.25">
      <c r="A273" s="1" t="s">
        <v>101</v>
      </c>
      <c r="B273" s="1">
        <v>5.2</v>
      </c>
      <c r="C273" s="1">
        <v>3.2224119899999994</v>
      </c>
      <c r="D273" s="1">
        <v>2</v>
      </c>
      <c r="H273" s="1" t="s">
        <v>92</v>
      </c>
      <c r="I273" s="1">
        <v>6.4</v>
      </c>
      <c r="J273" s="1">
        <v>4</v>
      </c>
      <c r="K273" s="1">
        <v>1</v>
      </c>
      <c r="L273" s="1">
        <f>IF(AND((10&gt;K273),(K273&gt;=J273),(J273&gt;=2)),1,0)</f>
        <v>0</v>
      </c>
      <c r="M273" s="1">
        <f>IF(AND((K273&lt;J273),(K273&gt;2),(J273&lt;10)),1,0)</f>
        <v>0</v>
      </c>
      <c r="N273" s="1">
        <f>IF(K273&lt;=2,1,0)</f>
        <v>1</v>
      </c>
      <c r="O273" s="1">
        <f>IF(K273&gt;=10,1,0)</f>
        <v>0</v>
      </c>
      <c r="P273" s="1">
        <f>SUM(L273:O273)</f>
        <v>1</v>
      </c>
      <c r="Q273" s="1" t="b">
        <f>EXACT(J273,K273)</f>
        <v>0</v>
      </c>
    </row>
    <row r="274" spans="1:17" x14ac:dyDescent="0.25">
      <c r="A274" s="1" t="s">
        <v>107</v>
      </c>
      <c r="B274" s="1">
        <v>7.4</v>
      </c>
      <c r="C274" s="1">
        <v>4.6659337800000058</v>
      </c>
      <c r="D274" s="1">
        <v>2</v>
      </c>
      <c r="H274" s="1" t="s">
        <v>94</v>
      </c>
      <c r="I274" s="1">
        <v>4.4000000000000004</v>
      </c>
      <c r="J274" s="1">
        <v>4</v>
      </c>
      <c r="K274" s="1">
        <v>1</v>
      </c>
      <c r="L274" s="1">
        <f>IF(AND((10&gt;K274),(K274&gt;=J274),(J274&gt;=2)),1,0)</f>
        <v>0</v>
      </c>
      <c r="M274" s="1">
        <f>IF(AND((K274&lt;J274),(K274&gt;2),(J274&lt;10)),1,0)</f>
        <v>0</v>
      </c>
      <c r="N274" s="1">
        <f>IF(K274&lt;=2,1,0)</f>
        <v>1</v>
      </c>
      <c r="O274" s="1">
        <f>IF(K274&gt;=10,1,0)</f>
        <v>0</v>
      </c>
      <c r="P274" s="1">
        <f>SUM(L274:O274)</f>
        <v>1</v>
      </c>
      <c r="Q274" s="1" t="b">
        <f>EXACT(J274,K274)</f>
        <v>0</v>
      </c>
    </row>
    <row r="275" spans="1:17" x14ac:dyDescent="0.25">
      <c r="A275" s="1" t="s">
        <v>108</v>
      </c>
      <c r="B275" s="1">
        <v>4.7</v>
      </c>
      <c r="C275" s="1">
        <v>2.6164628000000016</v>
      </c>
      <c r="D275" s="1">
        <v>2</v>
      </c>
      <c r="H275" s="1" t="s">
        <v>97</v>
      </c>
      <c r="I275" s="1">
        <v>4.8</v>
      </c>
      <c r="J275" s="1">
        <v>2</v>
      </c>
      <c r="K275" s="1">
        <v>1</v>
      </c>
      <c r="L275" s="1">
        <f>IF(AND((10&gt;K275),(K275&gt;=J275),(J275&gt;=2)),1,0)</f>
        <v>0</v>
      </c>
      <c r="M275" s="1">
        <f>IF(AND((K275&lt;J275),(K275&gt;2),(J275&lt;10)),1,0)</f>
        <v>0</v>
      </c>
      <c r="N275" s="1">
        <f>IF(K275&lt;=2,1,0)</f>
        <v>1</v>
      </c>
      <c r="O275" s="1">
        <f>IF(K275&gt;=10,1,0)</f>
        <v>0</v>
      </c>
      <c r="P275" s="1">
        <f>SUM(L275:O275)</f>
        <v>1</v>
      </c>
      <c r="Q275" s="1" t="b">
        <f>EXACT(J275,K275)</f>
        <v>0</v>
      </c>
    </row>
    <row r="276" spans="1:17" x14ac:dyDescent="0.25">
      <c r="A276" s="1" t="s">
        <v>118</v>
      </c>
      <c r="B276" s="1">
        <v>4.9000000000000004</v>
      </c>
      <c r="C276" s="1">
        <v>2.990572049999999</v>
      </c>
      <c r="D276" s="1">
        <v>2</v>
      </c>
      <c r="H276" s="1" t="s">
        <v>99</v>
      </c>
      <c r="I276" s="1">
        <v>5.0999999999999996</v>
      </c>
      <c r="J276" s="1">
        <v>3</v>
      </c>
      <c r="K276" s="1">
        <v>1</v>
      </c>
      <c r="L276" s="1">
        <f>IF(AND((10&gt;K276),(K276&gt;=J276),(J276&gt;=2)),1,0)</f>
        <v>0</v>
      </c>
      <c r="M276" s="1">
        <f>IF(AND((K276&lt;J276),(K276&gt;2),(J276&lt;10)),1,0)</f>
        <v>0</v>
      </c>
      <c r="N276" s="1">
        <f>IF(K276&lt;=2,1,0)</f>
        <v>1</v>
      </c>
      <c r="O276" s="1">
        <f>IF(K276&gt;=10,1,0)</f>
        <v>0</v>
      </c>
      <c r="P276" s="1">
        <f>SUM(L276:O276)</f>
        <v>1</v>
      </c>
      <c r="Q276" s="1" t="b">
        <f>EXACT(J276,K276)</f>
        <v>0</v>
      </c>
    </row>
    <row r="277" spans="1:17" x14ac:dyDescent="0.25">
      <c r="A277" s="1" t="s">
        <v>122</v>
      </c>
      <c r="B277" s="1">
        <v>5.4</v>
      </c>
      <c r="C277" s="1">
        <v>3.4880285800000008</v>
      </c>
      <c r="D277" s="1">
        <v>2</v>
      </c>
      <c r="H277" s="1" t="s">
        <v>100</v>
      </c>
      <c r="I277" s="1">
        <v>5.9</v>
      </c>
      <c r="J277" s="1">
        <v>4</v>
      </c>
      <c r="K277" s="1">
        <v>1</v>
      </c>
      <c r="L277" s="1">
        <f>IF(AND((10&gt;K277),(K277&gt;=J277),(J277&gt;=2)),1,0)</f>
        <v>0</v>
      </c>
      <c r="M277" s="1">
        <f>IF(AND((K277&lt;J277),(K277&gt;2),(J277&lt;10)),1,0)</f>
        <v>0</v>
      </c>
      <c r="N277" s="1">
        <f>IF(K277&lt;=2,1,0)</f>
        <v>1</v>
      </c>
      <c r="O277" s="1">
        <f>IF(K277&gt;=10,1,0)</f>
        <v>0</v>
      </c>
      <c r="P277" s="1">
        <f>SUM(L277:O277)</f>
        <v>1</v>
      </c>
      <c r="Q277" s="1" t="b">
        <f>EXACT(J277,K277)</f>
        <v>0</v>
      </c>
    </row>
    <row r="278" spans="1:17" x14ac:dyDescent="0.25">
      <c r="A278" s="1" t="s">
        <v>123</v>
      </c>
      <c r="B278" s="1">
        <v>5.7</v>
      </c>
      <c r="C278" s="1">
        <v>3.1495557499999975</v>
      </c>
      <c r="D278" s="1">
        <v>2</v>
      </c>
      <c r="H278" s="1" t="s">
        <v>108</v>
      </c>
      <c r="I278" s="1">
        <v>4.7</v>
      </c>
      <c r="J278" s="1">
        <v>3</v>
      </c>
      <c r="K278" s="1">
        <v>1</v>
      </c>
      <c r="L278" s="1">
        <f>IF(AND((10&gt;K278),(K278&gt;=J278),(J278&gt;=2)),1,0)</f>
        <v>0</v>
      </c>
      <c r="M278" s="1">
        <f>IF(AND((K278&lt;J278),(K278&gt;2),(J278&lt;10)),1,0)</f>
        <v>0</v>
      </c>
      <c r="N278" s="1">
        <f>IF(K278&lt;=2,1,0)</f>
        <v>1</v>
      </c>
      <c r="O278" s="1">
        <f>IF(K278&gt;=10,1,0)</f>
        <v>0</v>
      </c>
      <c r="P278" s="1">
        <f>SUM(L278:O278)</f>
        <v>1</v>
      </c>
      <c r="Q278" s="1" t="b">
        <f>EXACT(J278,K278)</f>
        <v>0</v>
      </c>
    </row>
    <row r="279" spans="1:17" x14ac:dyDescent="0.25">
      <c r="A279" s="1" t="s">
        <v>124</v>
      </c>
      <c r="B279" s="1">
        <v>4.9000000000000004</v>
      </c>
      <c r="C279" s="1">
        <v>2.9570490500000002</v>
      </c>
      <c r="D279" s="1">
        <v>2</v>
      </c>
      <c r="H279" s="1" t="s">
        <v>113</v>
      </c>
      <c r="I279" s="1">
        <v>5.3</v>
      </c>
      <c r="J279" s="1">
        <v>4</v>
      </c>
      <c r="K279" s="1">
        <v>1</v>
      </c>
      <c r="L279" s="1">
        <f>IF(AND((10&gt;K279),(K279&gt;=J279),(J279&gt;=2)),1,0)</f>
        <v>0</v>
      </c>
      <c r="M279" s="1">
        <f>IF(AND((K279&lt;J279),(K279&gt;2),(J279&lt;10)),1,0)</f>
        <v>0</v>
      </c>
      <c r="N279" s="1">
        <f>IF(K279&lt;=2,1,0)</f>
        <v>1</v>
      </c>
      <c r="O279" s="1">
        <f>IF(K279&gt;=10,1,0)</f>
        <v>0</v>
      </c>
      <c r="P279" s="1">
        <f>SUM(L279:O279)</f>
        <v>1</v>
      </c>
      <c r="Q279" s="1" t="b">
        <f>EXACT(J279,K279)</f>
        <v>0</v>
      </c>
    </row>
    <row r="280" spans="1:17" x14ac:dyDescent="0.25">
      <c r="A280" s="1" t="s">
        <v>126</v>
      </c>
      <c r="B280" s="1">
        <v>4.3</v>
      </c>
      <c r="C280" s="1">
        <v>3.85968898</v>
      </c>
      <c r="D280" s="1">
        <v>2</v>
      </c>
      <c r="H280" s="1" t="s">
        <v>115</v>
      </c>
      <c r="I280" s="1">
        <v>4.4000000000000004</v>
      </c>
      <c r="J280" s="1">
        <v>2</v>
      </c>
      <c r="K280" s="1">
        <v>1</v>
      </c>
      <c r="L280" s="1">
        <f>IF(AND((10&gt;K280),(K280&gt;=J280),(J280&gt;=2)),1,0)</f>
        <v>0</v>
      </c>
      <c r="M280" s="1">
        <f>IF(AND((K280&lt;J280),(K280&gt;2),(J280&lt;10)),1,0)</f>
        <v>0</v>
      </c>
      <c r="N280" s="1">
        <f>IF(K280&lt;=2,1,0)</f>
        <v>1</v>
      </c>
      <c r="O280" s="1">
        <f>IF(K280&gt;=10,1,0)</f>
        <v>0</v>
      </c>
      <c r="P280" s="1">
        <f>SUM(L280:O280)</f>
        <v>1</v>
      </c>
      <c r="Q280" s="1" t="b">
        <f>EXACT(J280,K280)</f>
        <v>0</v>
      </c>
    </row>
    <row r="281" spans="1:17" x14ac:dyDescent="0.25">
      <c r="A281" s="1" t="s">
        <v>130</v>
      </c>
      <c r="B281" s="1">
        <v>5.3</v>
      </c>
      <c r="C281" s="1">
        <v>4.2839760800000022</v>
      </c>
      <c r="D281" s="1">
        <v>2</v>
      </c>
      <c r="H281" s="1" t="s">
        <v>134</v>
      </c>
      <c r="I281" s="1">
        <v>5.3</v>
      </c>
      <c r="J281" s="1">
        <v>5</v>
      </c>
      <c r="K281" s="1">
        <v>1</v>
      </c>
      <c r="L281" s="1">
        <f>IF(AND((10&gt;K281),(K281&gt;=J281),(J281&gt;=2)),1,0)</f>
        <v>0</v>
      </c>
      <c r="M281" s="1">
        <f>IF(AND((K281&lt;J281),(K281&gt;2),(J281&lt;10)),1,0)</f>
        <v>0</v>
      </c>
      <c r="N281" s="1">
        <f>IF(K281&lt;=2,1,0)</f>
        <v>1</v>
      </c>
      <c r="O281" s="1">
        <f>IF(K281&gt;=10,1,0)</f>
        <v>0</v>
      </c>
      <c r="P281" s="1">
        <f>SUM(L281:O281)</f>
        <v>1</v>
      </c>
      <c r="Q281" s="1" t="b">
        <f>EXACT(J281,K281)</f>
        <v>0</v>
      </c>
    </row>
    <row r="282" spans="1:17" x14ac:dyDescent="0.25">
      <c r="A282" s="1" t="s">
        <v>137</v>
      </c>
      <c r="B282" s="1">
        <v>5.9</v>
      </c>
      <c r="C282" s="1">
        <v>2.9608591200000003</v>
      </c>
      <c r="D282" s="1">
        <v>2</v>
      </c>
      <c r="H282" s="1" t="s">
        <v>135</v>
      </c>
      <c r="I282" s="1">
        <v>6.5</v>
      </c>
      <c r="J282" s="1">
        <v>4</v>
      </c>
      <c r="K282" s="1">
        <v>1</v>
      </c>
      <c r="L282" s="1">
        <f>IF(AND((10&gt;K282),(K282&gt;=J282),(J282&gt;=2)),1,0)</f>
        <v>0</v>
      </c>
      <c r="M282" s="1">
        <f>IF(AND((K282&lt;J282),(K282&gt;2),(J282&lt;10)),1,0)</f>
        <v>0</v>
      </c>
      <c r="N282" s="1">
        <f>IF(K282&lt;=2,1,0)</f>
        <v>1</v>
      </c>
      <c r="O282" s="1">
        <f>IF(K282&gt;=10,1,0)</f>
        <v>0</v>
      </c>
      <c r="P282" s="1">
        <f>SUM(L282:O282)</f>
        <v>1</v>
      </c>
      <c r="Q282" s="1" t="b">
        <f>EXACT(J282,K282)</f>
        <v>0</v>
      </c>
    </row>
    <row r="283" spans="1:17" x14ac:dyDescent="0.25">
      <c r="A283" s="1" t="s">
        <v>140</v>
      </c>
      <c r="B283" s="1">
        <v>5.3</v>
      </c>
      <c r="C283" s="1">
        <v>3.4654554399999995</v>
      </c>
      <c r="D283" s="1">
        <v>2</v>
      </c>
      <c r="H283" s="1" t="s">
        <v>140</v>
      </c>
      <c r="I283" s="1">
        <v>5.3</v>
      </c>
      <c r="J283" s="1">
        <v>3</v>
      </c>
      <c r="K283" s="1">
        <v>1</v>
      </c>
      <c r="L283" s="1">
        <f>IF(AND((10&gt;K283),(K283&gt;=J283),(J283&gt;=2)),1,0)</f>
        <v>0</v>
      </c>
      <c r="M283" s="1">
        <f>IF(AND((K283&lt;J283),(K283&gt;2),(J283&lt;10)),1,0)</f>
        <v>0</v>
      </c>
      <c r="N283" s="1">
        <f>IF(K283&lt;=2,1,0)</f>
        <v>1</v>
      </c>
      <c r="O283" s="1">
        <f>IF(K283&gt;=10,1,0)</f>
        <v>0</v>
      </c>
      <c r="P283" s="1">
        <f>SUM(L283:O283)</f>
        <v>1</v>
      </c>
      <c r="Q283" s="1" t="b">
        <f>EXACT(J283,K283)</f>
        <v>0</v>
      </c>
    </row>
    <row r="284" spans="1:17" x14ac:dyDescent="0.25">
      <c r="A284" s="1" t="s">
        <v>141</v>
      </c>
      <c r="B284" s="1">
        <v>5.5</v>
      </c>
      <c r="C284" s="1">
        <v>2.5590855700000019</v>
      </c>
      <c r="D284" s="1">
        <v>2</v>
      </c>
      <c r="H284" s="1" t="s">
        <v>142</v>
      </c>
      <c r="I284" s="1">
        <v>5</v>
      </c>
      <c r="J284" s="1">
        <v>4</v>
      </c>
      <c r="K284" s="1">
        <v>1</v>
      </c>
      <c r="L284" s="1">
        <f>IF(AND((10&gt;K284),(K284&gt;=J284),(J284&gt;=2)),1,0)</f>
        <v>0</v>
      </c>
      <c r="M284" s="1">
        <f>IF(AND((K284&lt;J284),(K284&gt;2),(J284&lt;10)),1,0)</f>
        <v>0</v>
      </c>
      <c r="N284" s="1">
        <f>IF(K284&lt;=2,1,0)</f>
        <v>1</v>
      </c>
      <c r="O284" s="1">
        <f>IF(K284&gt;=10,1,0)</f>
        <v>0</v>
      </c>
      <c r="P284" s="1">
        <f>SUM(L284:O284)</f>
        <v>1</v>
      </c>
      <c r="Q284" s="1" t="b">
        <f>EXACT(J284,K284)</f>
        <v>0</v>
      </c>
    </row>
    <row r="285" spans="1:17" x14ac:dyDescent="0.25">
      <c r="A285" s="1" t="s">
        <v>143</v>
      </c>
      <c r="B285" s="1">
        <v>5.2</v>
      </c>
      <c r="C285" s="1">
        <v>4.6935582999999985</v>
      </c>
      <c r="D285" s="1">
        <v>2</v>
      </c>
      <c r="H285" s="1" t="s">
        <v>145</v>
      </c>
      <c r="I285" s="1">
        <v>4.9000000000000004</v>
      </c>
      <c r="J285" s="1">
        <v>4</v>
      </c>
      <c r="K285" s="1">
        <v>1</v>
      </c>
      <c r="L285" s="1">
        <f>IF(AND((10&gt;K285),(K285&gt;=J285),(J285&gt;=2)),1,0)</f>
        <v>0</v>
      </c>
      <c r="M285" s="1">
        <f>IF(AND((K285&lt;J285),(K285&gt;2),(J285&lt;10)),1,0)</f>
        <v>0</v>
      </c>
      <c r="N285" s="1">
        <f>IF(K285&lt;=2,1,0)</f>
        <v>1</v>
      </c>
      <c r="O285" s="1">
        <f>IF(K285&gt;=10,1,0)</f>
        <v>0</v>
      </c>
      <c r="P285" s="1">
        <f>SUM(L285:O285)</f>
        <v>1</v>
      </c>
      <c r="Q285" s="1" t="b">
        <f>EXACT(J285,K285)</f>
        <v>0</v>
      </c>
    </row>
    <row r="286" spans="1:17" x14ac:dyDescent="0.25">
      <c r="A286" s="1" t="s">
        <v>149</v>
      </c>
      <c r="B286" s="1">
        <v>6</v>
      </c>
      <c r="C286" s="1">
        <v>3.1412540800000013</v>
      </c>
      <c r="D286" s="1">
        <v>2</v>
      </c>
      <c r="H286" s="1" t="s">
        <v>146</v>
      </c>
      <c r="I286" s="1">
        <v>8.4</v>
      </c>
      <c r="J286" s="1">
        <v>4</v>
      </c>
      <c r="K286" s="1">
        <v>1</v>
      </c>
      <c r="L286" s="1">
        <f>IF(AND((10&gt;K286),(K286&gt;=J286),(J286&gt;=2)),1,0)</f>
        <v>0</v>
      </c>
      <c r="M286" s="1">
        <f>IF(AND((K286&lt;J286),(K286&gt;2),(J286&lt;10)),1,0)</f>
        <v>0</v>
      </c>
      <c r="N286" s="1">
        <f>IF(K286&lt;=2,1,0)</f>
        <v>1</v>
      </c>
      <c r="O286" s="1">
        <f>IF(K286&gt;=10,1,0)</f>
        <v>0</v>
      </c>
      <c r="P286" s="1">
        <f>SUM(L286:O286)</f>
        <v>1</v>
      </c>
      <c r="Q286" s="1" t="b">
        <f>EXACT(J286,K286)</f>
        <v>0</v>
      </c>
    </row>
    <row r="287" spans="1:17" x14ac:dyDescent="0.25">
      <c r="A287" s="1" t="s">
        <v>150</v>
      </c>
      <c r="B287" s="1">
        <v>5.8</v>
      </c>
      <c r="C287" s="1">
        <v>3.5282683800000014</v>
      </c>
      <c r="D287" s="1">
        <v>2</v>
      </c>
      <c r="H287" s="1" t="s">
        <v>148</v>
      </c>
      <c r="I287" s="1">
        <v>5</v>
      </c>
      <c r="J287" s="1">
        <v>3</v>
      </c>
      <c r="K287" s="1">
        <v>1</v>
      </c>
      <c r="L287" s="1">
        <f>IF(AND((10&gt;K287),(K287&gt;=J287),(J287&gt;=2)),1,0)</f>
        <v>0</v>
      </c>
      <c r="M287" s="1">
        <f>IF(AND((K287&lt;J287),(K287&gt;2),(J287&lt;10)),1,0)</f>
        <v>0</v>
      </c>
      <c r="N287" s="1">
        <f>IF(K287&lt;=2,1,0)</f>
        <v>1</v>
      </c>
      <c r="O287" s="1">
        <f>IF(K287&gt;=10,1,0)</f>
        <v>0</v>
      </c>
      <c r="P287" s="1">
        <f>SUM(L287:O287)</f>
        <v>1</v>
      </c>
      <c r="Q287" s="1" t="b">
        <f>EXACT(J287,K287)</f>
        <v>0</v>
      </c>
    </row>
    <row r="288" spans="1:17" x14ac:dyDescent="0.25">
      <c r="A288" s="1" t="s">
        <v>151</v>
      </c>
      <c r="B288" s="1">
        <v>4.9000000000000004</v>
      </c>
      <c r="C288" s="1">
        <v>4.0009451900000013</v>
      </c>
      <c r="D288" s="1">
        <v>2</v>
      </c>
      <c r="H288" s="1" t="s">
        <v>149</v>
      </c>
      <c r="I288" s="1">
        <v>6</v>
      </c>
      <c r="J288" s="1">
        <v>4</v>
      </c>
      <c r="K288" s="1">
        <v>1</v>
      </c>
      <c r="L288" s="1">
        <f>IF(AND((10&gt;K288),(K288&gt;=J288),(J288&gt;=2)),1,0)</f>
        <v>0</v>
      </c>
      <c r="M288" s="1">
        <f>IF(AND((K288&lt;J288),(K288&gt;2),(J288&lt;10)),1,0)</f>
        <v>0</v>
      </c>
      <c r="N288" s="1">
        <f>IF(K288&lt;=2,1,0)</f>
        <v>1</v>
      </c>
      <c r="O288" s="1">
        <f>IF(K288&gt;=10,1,0)</f>
        <v>0</v>
      </c>
      <c r="P288" s="1">
        <f>SUM(L288:O288)</f>
        <v>1</v>
      </c>
      <c r="Q288" s="1" t="b">
        <f>EXACT(J288,K288)</f>
        <v>0</v>
      </c>
    </row>
    <row r="289" spans="1:17" x14ac:dyDescent="0.25">
      <c r="A289" s="1" t="s">
        <v>152</v>
      </c>
      <c r="B289" s="1">
        <v>5</v>
      </c>
      <c r="C289" s="1">
        <v>3.6427980800000004</v>
      </c>
      <c r="D289" s="1">
        <v>2</v>
      </c>
      <c r="H289" s="1" t="s">
        <v>150</v>
      </c>
      <c r="I289" s="1">
        <v>5.8</v>
      </c>
      <c r="J289" s="1">
        <v>4</v>
      </c>
      <c r="K289" s="1">
        <v>1</v>
      </c>
      <c r="L289" s="1">
        <f>IF(AND((10&gt;K289),(K289&gt;=J289),(J289&gt;=2)),1,0)</f>
        <v>0</v>
      </c>
      <c r="M289" s="1">
        <f>IF(AND((K289&lt;J289),(K289&gt;2),(J289&lt;10)),1,0)</f>
        <v>0</v>
      </c>
      <c r="N289" s="1">
        <f>IF(K289&lt;=2,1,0)</f>
        <v>1</v>
      </c>
      <c r="O289" s="1">
        <f>IF(K289&gt;=10,1,0)</f>
        <v>0</v>
      </c>
      <c r="P289" s="1">
        <f>SUM(L289:O289)</f>
        <v>1</v>
      </c>
      <c r="Q289" s="1" t="b">
        <f>EXACT(J289,K289)</f>
        <v>0</v>
      </c>
    </row>
    <row r="290" spans="1:17" x14ac:dyDescent="0.25">
      <c r="A290" s="1" t="s">
        <v>153</v>
      </c>
      <c r="B290" s="1">
        <v>4.5</v>
      </c>
      <c r="C290" s="1">
        <v>2.6725522300000022</v>
      </c>
      <c r="D290" s="1">
        <v>2</v>
      </c>
      <c r="H290" s="1" t="s">
        <v>173</v>
      </c>
      <c r="I290" s="1">
        <v>4.3</v>
      </c>
      <c r="J290" s="1">
        <v>3</v>
      </c>
      <c r="K290" s="1">
        <v>1</v>
      </c>
      <c r="L290" s="1">
        <f>IF(AND((10&gt;K290),(K290&gt;=J290),(J290&gt;=2)),1,0)</f>
        <v>0</v>
      </c>
      <c r="M290" s="1">
        <f>IF(AND((K290&lt;J290),(K290&gt;2),(J290&lt;10)),1,0)</f>
        <v>0</v>
      </c>
      <c r="N290" s="1">
        <f>IF(K290&lt;=2,1,0)</f>
        <v>1</v>
      </c>
      <c r="O290" s="1">
        <f>IF(K290&gt;=10,1,0)</f>
        <v>0</v>
      </c>
      <c r="P290" s="1">
        <f>SUM(L290:O290)</f>
        <v>1</v>
      </c>
      <c r="Q290" s="1" t="b">
        <f>EXACT(J290,K290)</f>
        <v>0</v>
      </c>
    </row>
    <row r="291" spans="1:17" x14ac:dyDescent="0.25">
      <c r="A291" s="1" t="s">
        <v>159</v>
      </c>
      <c r="B291" s="1">
        <v>7.2</v>
      </c>
      <c r="C291" s="1">
        <v>5.261108760000007</v>
      </c>
      <c r="D291" s="1">
        <v>2</v>
      </c>
      <c r="H291" s="1" t="s">
        <v>175</v>
      </c>
      <c r="I291" s="1">
        <v>5.6</v>
      </c>
      <c r="J291" s="1">
        <v>5</v>
      </c>
      <c r="K291" s="1">
        <v>1</v>
      </c>
      <c r="L291" s="1">
        <f>IF(AND((10&gt;K291),(K291&gt;=J291),(J291&gt;=2)),1,0)</f>
        <v>0</v>
      </c>
      <c r="M291" s="1">
        <f>IF(AND((K291&lt;J291),(K291&gt;2),(J291&lt;10)),1,0)</f>
        <v>0</v>
      </c>
      <c r="N291" s="1">
        <f>IF(K291&lt;=2,1,0)</f>
        <v>1</v>
      </c>
      <c r="O291" s="1">
        <f>IF(K291&gt;=10,1,0)</f>
        <v>0</v>
      </c>
      <c r="P291" s="1">
        <f>SUM(L291:O291)</f>
        <v>1</v>
      </c>
      <c r="Q291" s="1" t="b">
        <f>EXACT(J291,K291)</f>
        <v>0</v>
      </c>
    </row>
    <row r="292" spans="1:17" x14ac:dyDescent="0.25">
      <c r="A292" s="1" t="s">
        <v>161</v>
      </c>
      <c r="B292" s="1">
        <v>5.5</v>
      </c>
      <c r="C292" s="1">
        <v>4.383144839999999</v>
      </c>
      <c r="D292" s="1">
        <v>2</v>
      </c>
      <c r="H292" s="1" t="s">
        <v>180</v>
      </c>
      <c r="I292" s="1">
        <v>4.5</v>
      </c>
      <c r="J292" s="1">
        <v>3</v>
      </c>
      <c r="K292" s="1">
        <v>1</v>
      </c>
      <c r="L292" s="1">
        <f>IF(AND((10&gt;K292),(K292&gt;=J292),(J292&gt;=2)),1,0)</f>
        <v>0</v>
      </c>
      <c r="M292" s="1">
        <f>IF(AND((K292&lt;J292),(K292&gt;2),(J292&lt;10)),1,0)</f>
        <v>0</v>
      </c>
      <c r="N292" s="1">
        <f>IF(K292&lt;=2,1,0)</f>
        <v>1</v>
      </c>
      <c r="O292" s="1">
        <f>IF(K292&gt;=10,1,0)</f>
        <v>0</v>
      </c>
      <c r="P292" s="1">
        <f>SUM(L292:O292)</f>
        <v>1</v>
      </c>
      <c r="Q292" s="1" t="b">
        <f>EXACT(J292,K292)</f>
        <v>0</v>
      </c>
    </row>
    <row r="293" spans="1:17" x14ac:dyDescent="0.25">
      <c r="A293" s="1" t="s">
        <v>166</v>
      </c>
      <c r="B293" s="1">
        <v>6.1</v>
      </c>
      <c r="C293" s="1">
        <v>6.4448262200000013</v>
      </c>
      <c r="D293" s="1">
        <v>2</v>
      </c>
      <c r="H293" s="1" t="s">
        <v>187</v>
      </c>
      <c r="I293" s="1">
        <v>4.8</v>
      </c>
      <c r="J293" s="1">
        <v>4</v>
      </c>
      <c r="K293" s="1">
        <v>1</v>
      </c>
      <c r="L293" s="1">
        <f>IF(AND((10&gt;K293),(K293&gt;=J293),(J293&gt;=2)),1,0)</f>
        <v>0</v>
      </c>
      <c r="M293" s="1">
        <f>IF(AND((K293&lt;J293),(K293&gt;2),(J293&lt;10)),1,0)</f>
        <v>0</v>
      </c>
      <c r="N293" s="1">
        <f>IF(K293&lt;=2,1,0)</f>
        <v>1</v>
      </c>
      <c r="O293" s="1">
        <f>IF(K293&gt;=10,1,0)</f>
        <v>0</v>
      </c>
      <c r="P293" s="1">
        <f>SUM(L293:O293)</f>
        <v>1</v>
      </c>
      <c r="Q293" s="1" t="b">
        <f>EXACT(J293,K293)</f>
        <v>0</v>
      </c>
    </row>
    <row r="294" spans="1:17" x14ac:dyDescent="0.25">
      <c r="A294" s="1" t="s">
        <v>167</v>
      </c>
      <c r="B294" s="1">
        <v>4.9000000000000004</v>
      </c>
      <c r="C294" s="1">
        <v>3.5188642799999994</v>
      </c>
      <c r="D294" s="1">
        <v>2</v>
      </c>
      <c r="H294" s="1" t="s">
        <v>190</v>
      </c>
      <c r="I294" s="1">
        <v>5.3</v>
      </c>
      <c r="J294" s="1">
        <v>2</v>
      </c>
      <c r="K294" s="1">
        <v>1</v>
      </c>
      <c r="L294" s="1">
        <f>IF(AND((10&gt;K294),(K294&gt;=J294),(J294&gt;=2)),1,0)</f>
        <v>0</v>
      </c>
      <c r="M294" s="1">
        <f>IF(AND((K294&lt;J294),(K294&gt;2),(J294&lt;10)),1,0)</f>
        <v>0</v>
      </c>
      <c r="N294" s="1">
        <f>IF(K294&lt;=2,1,0)</f>
        <v>1</v>
      </c>
      <c r="O294" s="1">
        <f>IF(K294&gt;=10,1,0)</f>
        <v>0</v>
      </c>
      <c r="P294" s="1">
        <f>SUM(L294:O294)</f>
        <v>1</v>
      </c>
      <c r="Q294" s="1" t="b">
        <f>EXACT(J294,K294)</f>
        <v>0</v>
      </c>
    </row>
    <row r="295" spans="1:17" x14ac:dyDescent="0.25">
      <c r="A295" s="1" t="s">
        <v>169</v>
      </c>
      <c r="B295" s="1">
        <v>6</v>
      </c>
      <c r="C295" s="1">
        <v>4.1169423400000005</v>
      </c>
      <c r="D295" s="1">
        <v>2</v>
      </c>
      <c r="H295" s="1" t="s">
        <v>192</v>
      </c>
      <c r="I295" s="1">
        <v>4.3</v>
      </c>
      <c r="J295" s="1">
        <v>3</v>
      </c>
      <c r="K295" s="1">
        <v>1</v>
      </c>
      <c r="L295" s="1">
        <f>IF(AND((10&gt;K295),(K295&gt;=J295),(J295&gt;=2)),1,0)</f>
        <v>0</v>
      </c>
      <c r="M295" s="1">
        <f>IF(AND((K295&lt;J295),(K295&gt;2),(J295&lt;10)),1,0)</f>
        <v>0</v>
      </c>
      <c r="N295" s="1">
        <f>IF(K295&lt;=2,1,0)</f>
        <v>1</v>
      </c>
      <c r="O295" s="1">
        <f>IF(K295&gt;=10,1,0)</f>
        <v>0</v>
      </c>
      <c r="P295" s="1">
        <f>SUM(L295:O295)</f>
        <v>1</v>
      </c>
      <c r="Q295" s="1" t="b">
        <f>EXACT(J295,K295)</f>
        <v>0</v>
      </c>
    </row>
    <row r="296" spans="1:17" x14ac:dyDescent="0.25">
      <c r="A296" s="1" t="s">
        <v>171</v>
      </c>
      <c r="B296" s="1">
        <v>11.7</v>
      </c>
      <c r="C296" s="1">
        <v>5.140853930000004</v>
      </c>
      <c r="D296" s="1">
        <v>2</v>
      </c>
      <c r="H296" s="1" t="s">
        <v>194</v>
      </c>
      <c r="I296" s="1">
        <v>4.4000000000000004</v>
      </c>
      <c r="J296" s="1">
        <v>3</v>
      </c>
      <c r="K296" s="1">
        <v>1</v>
      </c>
      <c r="L296" s="1">
        <f>IF(AND((10&gt;K296),(K296&gt;=J296),(J296&gt;=2)),1,0)</f>
        <v>0</v>
      </c>
      <c r="M296" s="1">
        <f>IF(AND((K296&lt;J296),(K296&gt;2),(J296&lt;10)),1,0)</f>
        <v>0</v>
      </c>
      <c r="N296" s="1">
        <f>IF(K296&lt;=2,1,0)</f>
        <v>1</v>
      </c>
      <c r="O296" s="1">
        <f>IF(K296&gt;=10,1,0)</f>
        <v>0</v>
      </c>
      <c r="P296" s="1">
        <f>SUM(L296:O296)</f>
        <v>1</v>
      </c>
      <c r="Q296" s="1" t="b">
        <f>EXACT(J296,K296)</f>
        <v>0</v>
      </c>
    </row>
    <row r="297" spans="1:17" x14ac:dyDescent="0.25">
      <c r="A297" s="1" t="s">
        <v>178</v>
      </c>
      <c r="B297" s="1">
        <v>5.4</v>
      </c>
      <c r="C297" s="1">
        <v>4.1795771899999963</v>
      </c>
      <c r="D297" s="1">
        <v>2</v>
      </c>
      <c r="H297" s="1" t="s">
        <v>164</v>
      </c>
      <c r="I297" s="1">
        <v>4.5</v>
      </c>
      <c r="J297" s="1">
        <v>4</v>
      </c>
      <c r="K297" s="1">
        <v>0</v>
      </c>
      <c r="L297" s="1">
        <f>IF(AND((10&gt;K297),(K297&gt;=J297),(J297&gt;=2)),1,0)</f>
        <v>0</v>
      </c>
      <c r="M297" s="1">
        <f>IF(AND((K297&lt;J297),(K297&gt;2),(J297&lt;10)),1,0)</f>
        <v>0</v>
      </c>
      <c r="N297" s="1">
        <f>IF(K297&lt;=2,1,0)</f>
        <v>1</v>
      </c>
      <c r="O297" s="1">
        <f>IF(K297&gt;=10,1,0)</f>
        <v>0</v>
      </c>
      <c r="P297" s="1">
        <f>SUM(L297:O297)</f>
        <v>1</v>
      </c>
      <c r="Q297" s="1" t="b">
        <f>EXACT(J297,K297)</f>
        <v>0</v>
      </c>
    </row>
    <row r="298" spans="1:17" x14ac:dyDescent="0.25">
      <c r="A298" s="1" t="s">
        <v>183</v>
      </c>
      <c r="B298" s="1">
        <v>6.2</v>
      </c>
      <c r="C298" s="1">
        <v>3.6763894800000001</v>
      </c>
      <c r="D298" s="1">
        <v>2</v>
      </c>
      <c r="H298" s="1" t="s">
        <v>179</v>
      </c>
      <c r="I298" s="1">
        <v>5.2</v>
      </c>
      <c r="J298" s="1">
        <v>2</v>
      </c>
      <c r="K298" s="1">
        <v>0</v>
      </c>
      <c r="L298" s="1">
        <f>IF(AND((10&gt;K298),(K298&gt;=J298),(J298&gt;=2)),1,0)</f>
        <v>0</v>
      </c>
      <c r="M298" s="1">
        <f>IF(AND((K298&lt;J298),(K298&gt;2),(J298&lt;10)),1,0)</f>
        <v>0</v>
      </c>
      <c r="N298" s="1">
        <f>IF(K298&lt;=2,1,0)</f>
        <v>1</v>
      </c>
      <c r="O298" s="1">
        <f>IF(K298&gt;=10,1,0)</f>
        <v>0</v>
      </c>
      <c r="P298" s="1">
        <f>SUM(L298:O298)</f>
        <v>1</v>
      </c>
      <c r="Q298" s="1" t="b">
        <f>EXACT(J298,K298)</f>
        <v>0</v>
      </c>
    </row>
    <row r="299" spans="1:17" x14ac:dyDescent="0.25">
      <c r="A299" s="1" t="s">
        <v>185</v>
      </c>
      <c r="B299" s="1">
        <v>4.9000000000000004</v>
      </c>
      <c r="C299" s="1">
        <v>2.9867138500000001</v>
      </c>
      <c r="D299" s="1">
        <v>2</v>
      </c>
      <c r="H299" s="1" t="s">
        <v>62</v>
      </c>
      <c r="I299" s="1">
        <v>4.8</v>
      </c>
      <c r="J299" s="1">
        <v>3</v>
      </c>
      <c r="K299" s="1">
        <v>-2</v>
      </c>
      <c r="L299" s="1">
        <f>IF(AND((10&gt;K299),(K299&gt;=J299),(J299&gt;=2)),1,0)</f>
        <v>0</v>
      </c>
      <c r="M299" s="1">
        <f>IF(AND((K299&lt;J299),(K299&gt;2),(J299&lt;10)),1,0)</f>
        <v>0</v>
      </c>
      <c r="N299" s="1">
        <f>IF(K299&lt;=2,1,0)</f>
        <v>1</v>
      </c>
      <c r="O299" s="1">
        <f>IF(K299&gt;=10,1,0)</f>
        <v>0</v>
      </c>
      <c r="P299" s="1">
        <f>SUM(L299:O299)</f>
        <v>1</v>
      </c>
      <c r="Q299" s="1" t="b">
        <f>EXACT(J299,K299)</f>
        <v>0</v>
      </c>
    </row>
    <row r="300" spans="1:17" x14ac:dyDescent="0.25">
      <c r="A300" s="1" t="s">
        <v>187</v>
      </c>
      <c r="B300" s="1">
        <v>4.8</v>
      </c>
      <c r="C300" s="1">
        <v>3.4107818799999996</v>
      </c>
      <c r="D300" s="1">
        <v>2</v>
      </c>
      <c r="H300" s="1" t="s">
        <v>95</v>
      </c>
      <c r="I300" s="1">
        <v>4.5</v>
      </c>
      <c r="J300" s="1">
        <v>3</v>
      </c>
      <c r="K300" s="1">
        <v>0</v>
      </c>
      <c r="L300" s="1">
        <f>IF(AND((10&gt;K300),(K300&gt;=J300),(J300&gt;=2)),1,0)</f>
        <v>0</v>
      </c>
      <c r="M300" s="1">
        <f>IF(AND((K300&lt;J300),(K300&gt;2),(J300&lt;10)),1,0)</f>
        <v>0</v>
      </c>
      <c r="N300" s="1">
        <f>IF(K300&lt;=2,1,0)</f>
        <v>1</v>
      </c>
      <c r="O300" s="1">
        <f>IF(K300&gt;=10,1,0)</f>
        <v>0</v>
      </c>
      <c r="P300" s="1">
        <f>SUM(L300:O300)</f>
        <v>1</v>
      </c>
      <c r="Q300" s="1" t="b">
        <f>EXACT(J300,K300)</f>
        <v>0</v>
      </c>
    </row>
    <row r="301" spans="1:17" x14ac:dyDescent="0.25">
      <c r="A301" s="1" t="s">
        <v>192</v>
      </c>
      <c r="B301" s="1">
        <v>4.3</v>
      </c>
      <c r="C301" s="1">
        <v>2.7906039600000017</v>
      </c>
      <c r="D301" s="1">
        <v>2</v>
      </c>
      <c r="H301" s="1" t="s">
        <v>103</v>
      </c>
      <c r="I301" s="1">
        <v>4.5999999999999996</v>
      </c>
      <c r="J301" s="1">
        <v>3</v>
      </c>
      <c r="K301" s="1">
        <v>0</v>
      </c>
      <c r="L301" s="1">
        <f>IF(AND((10&gt;K301),(K301&gt;=J301),(J301&gt;=2)),1,0)</f>
        <v>0</v>
      </c>
      <c r="M301" s="1">
        <f>IF(AND((K301&lt;J301),(K301&gt;2),(J301&lt;10)),1,0)</f>
        <v>0</v>
      </c>
      <c r="N301" s="1">
        <f>IF(K301&lt;=2,1,0)</f>
        <v>1</v>
      </c>
      <c r="O301" s="1">
        <f>IF(K301&gt;=10,1,0)</f>
        <v>0</v>
      </c>
      <c r="P301" s="1">
        <f>SUM(L301:O301)</f>
        <v>1</v>
      </c>
      <c r="Q301" s="1" t="b">
        <f>EXACT(J301,K301)</f>
        <v>0</v>
      </c>
    </row>
    <row r="302" spans="1:17" x14ac:dyDescent="0.25">
      <c r="A302" s="1" t="s">
        <v>194</v>
      </c>
      <c r="B302" s="1">
        <v>4.4000000000000004</v>
      </c>
      <c r="C302" s="1">
        <v>2.3697876400000002</v>
      </c>
      <c r="D302" s="1">
        <v>2</v>
      </c>
      <c r="H302" s="1" t="s">
        <v>61</v>
      </c>
      <c r="I302" s="1">
        <v>5.0999999999999996</v>
      </c>
      <c r="J302" s="1">
        <v>4</v>
      </c>
      <c r="K302" s="1">
        <v>1</v>
      </c>
      <c r="L302" s="1">
        <f>IF(AND((10&gt;K302),(K302&gt;=J302),(J302&gt;=2)),1,0)</f>
        <v>0</v>
      </c>
      <c r="M302" s="1">
        <f>IF(AND((K302&lt;J302),(K302&gt;2),(J302&lt;10)),1,0)</f>
        <v>0</v>
      </c>
      <c r="N302" s="1">
        <f>IF(K302&lt;=2,1,0)</f>
        <v>1</v>
      </c>
      <c r="O302" s="1">
        <f>IF(K302&gt;=10,1,0)</f>
        <v>0</v>
      </c>
      <c r="P302" s="1">
        <f>SUM(L302:O302)</f>
        <v>1</v>
      </c>
      <c r="Q302" s="1" t="b">
        <f>EXACT(J302,K302)</f>
        <v>0</v>
      </c>
    </row>
    <row r="303" spans="1:17" x14ac:dyDescent="0.25">
      <c r="A303" s="1" t="s">
        <v>199</v>
      </c>
      <c r="B303" s="1">
        <v>6.5</v>
      </c>
      <c r="C303" s="1">
        <v>3.0929921000000014</v>
      </c>
      <c r="D303" s="1">
        <v>2</v>
      </c>
      <c r="H303" s="1" t="s">
        <v>71</v>
      </c>
      <c r="I303" s="1">
        <v>5.7</v>
      </c>
      <c r="J303" s="1">
        <v>4</v>
      </c>
      <c r="K303" s="1">
        <v>1</v>
      </c>
      <c r="L303" s="1">
        <f>IF(AND((10&gt;K303),(K303&gt;=J303),(J303&gt;=2)),1,0)</f>
        <v>0</v>
      </c>
      <c r="M303" s="1">
        <f>IF(AND((K303&lt;J303),(K303&gt;2),(J303&lt;10)),1,0)</f>
        <v>0</v>
      </c>
      <c r="N303" s="1">
        <f>IF(K303&lt;=2,1,0)</f>
        <v>1</v>
      </c>
      <c r="O303" s="1">
        <f>IF(K303&gt;=10,1,0)</f>
        <v>0</v>
      </c>
      <c r="P303" s="1">
        <f>SUM(L303:O303)</f>
        <v>1</v>
      </c>
      <c r="Q303" s="1" t="b">
        <f>EXACT(J303,K303)</f>
        <v>0</v>
      </c>
    </row>
    <row r="304" spans="1:17" x14ac:dyDescent="0.25">
      <c r="A304" s="1" t="s">
        <v>203</v>
      </c>
      <c r="B304" s="1">
        <v>4.3</v>
      </c>
      <c r="C304" s="1">
        <v>2.9249353399999998</v>
      </c>
      <c r="D304" s="1">
        <v>2</v>
      </c>
      <c r="H304" s="1" t="s">
        <v>78</v>
      </c>
      <c r="I304" s="1">
        <v>10.8</v>
      </c>
      <c r="J304" s="1">
        <v>6</v>
      </c>
      <c r="K304" s="1">
        <v>1</v>
      </c>
      <c r="L304" s="1">
        <f>IF(AND((10&gt;K304),(K304&gt;=J304),(J304&gt;=2)),1,0)</f>
        <v>0</v>
      </c>
      <c r="M304" s="1">
        <f>IF(AND((K304&lt;J304),(K304&gt;2),(J304&lt;10)),1,0)</f>
        <v>0</v>
      </c>
      <c r="N304" s="1">
        <f>IF(K304&lt;=2,1,0)</f>
        <v>1</v>
      </c>
      <c r="O304" s="1">
        <f>IF(K304&gt;=10,1,0)</f>
        <v>0</v>
      </c>
      <c r="P304" s="1">
        <f>SUM(L304:O304)</f>
        <v>1</v>
      </c>
      <c r="Q304" s="1" t="b">
        <f>EXACT(J304,K304)</f>
        <v>0</v>
      </c>
    </row>
    <row r="305" spans="1:17" x14ac:dyDescent="0.25">
      <c r="A305" s="1" t="s">
        <v>61</v>
      </c>
      <c r="B305" s="1">
        <v>5.0999999999999996</v>
      </c>
      <c r="C305" s="1">
        <v>3.6364058800000008</v>
      </c>
      <c r="D305" s="1">
        <v>1</v>
      </c>
      <c r="H305" s="1" t="s">
        <v>82</v>
      </c>
      <c r="I305" s="1">
        <v>5.9</v>
      </c>
      <c r="J305" s="1">
        <v>4</v>
      </c>
      <c r="K305" s="1">
        <v>1</v>
      </c>
      <c r="L305" s="1">
        <f>IF(AND((10&gt;K305),(K305&gt;=J305),(J305&gt;=2)),1,0)</f>
        <v>0</v>
      </c>
      <c r="M305" s="1">
        <f>IF(AND((K305&lt;J305),(K305&gt;2),(J305&lt;10)),1,0)</f>
        <v>0</v>
      </c>
      <c r="N305" s="1">
        <f>IF(K305&lt;=2,1,0)</f>
        <v>1</v>
      </c>
      <c r="O305" s="1">
        <f>IF(K305&gt;=10,1,0)</f>
        <v>0</v>
      </c>
      <c r="P305" s="1">
        <f>SUM(L305:O305)</f>
        <v>1</v>
      </c>
      <c r="Q305" s="1" t="b">
        <f>EXACT(J305,K305)</f>
        <v>0</v>
      </c>
    </row>
    <row r="306" spans="1:17" x14ac:dyDescent="0.25">
      <c r="A306" s="1" t="s">
        <v>66</v>
      </c>
      <c r="B306" s="1">
        <v>5.3</v>
      </c>
      <c r="C306" s="1">
        <v>2.2047832500000006</v>
      </c>
      <c r="D306" s="1">
        <v>1</v>
      </c>
      <c r="H306" s="1" t="s">
        <v>86</v>
      </c>
      <c r="I306" s="1">
        <v>5.2</v>
      </c>
      <c r="J306" s="1">
        <v>2</v>
      </c>
      <c r="K306" s="1">
        <v>1</v>
      </c>
      <c r="L306" s="1">
        <f>IF(AND((10&gt;K306),(K306&gt;=J306),(J306&gt;=2)),1,0)</f>
        <v>0</v>
      </c>
      <c r="M306" s="1">
        <f>IF(AND((K306&lt;J306),(K306&gt;2),(J306&lt;10)),1,0)</f>
        <v>0</v>
      </c>
      <c r="N306" s="1">
        <f>IF(K306&lt;=2,1,0)</f>
        <v>1</v>
      </c>
      <c r="O306" s="1">
        <f>IF(K306&gt;=10,1,0)</f>
        <v>0</v>
      </c>
      <c r="P306" s="1">
        <f>SUM(L306:O306)</f>
        <v>1</v>
      </c>
      <c r="Q306" s="1" t="b">
        <f>EXACT(J306,K306)</f>
        <v>0</v>
      </c>
    </row>
    <row r="307" spans="1:17" x14ac:dyDescent="0.25">
      <c r="A307" s="1" t="s">
        <v>222</v>
      </c>
      <c r="B307" s="1">
        <v>4.8</v>
      </c>
      <c r="C307" s="1">
        <v>3.3485951000000012</v>
      </c>
      <c r="D307" s="1">
        <v>1</v>
      </c>
      <c r="H307" s="1" t="s">
        <v>97</v>
      </c>
      <c r="I307" s="1">
        <v>4.8</v>
      </c>
      <c r="J307" s="1">
        <v>3</v>
      </c>
      <c r="K307" s="1">
        <v>1</v>
      </c>
      <c r="L307" s="1">
        <f>IF(AND((10&gt;K307),(K307&gt;=J307),(J307&gt;=2)),1,0)</f>
        <v>0</v>
      </c>
      <c r="M307" s="1">
        <f>IF(AND((K307&lt;J307),(K307&gt;2),(J307&lt;10)),1,0)</f>
        <v>0</v>
      </c>
      <c r="N307" s="1">
        <f>IF(K307&lt;=2,1,0)</f>
        <v>1</v>
      </c>
      <c r="O307" s="1">
        <f>IF(K307&gt;=10,1,0)</f>
        <v>0</v>
      </c>
      <c r="P307" s="1">
        <f>SUM(L307:O307)</f>
        <v>1</v>
      </c>
      <c r="Q307" s="1" t="b">
        <f>EXACT(J307,K307)</f>
        <v>0</v>
      </c>
    </row>
    <row r="308" spans="1:17" x14ac:dyDescent="0.25">
      <c r="A308" s="1" t="s">
        <v>71</v>
      </c>
      <c r="B308" s="1">
        <v>5.7</v>
      </c>
      <c r="C308" s="1">
        <v>3.8109444500000014</v>
      </c>
      <c r="D308" s="1">
        <v>1</v>
      </c>
      <c r="H308" s="1" t="s">
        <v>101</v>
      </c>
      <c r="I308" s="1">
        <v>5.2</v>
      </c>
      <c r="J308" s="1">
        <v>3</v>
      </c>
      <c r="K308" s="1">
        <v>1</v>
      </c>
      <c r="L308" s="1">
        <f>IF(AND((10&gt;K308),(K308&gt;=J308),(J308&gt;=2)),1,0)</f>
        <v>0</v>
      </c>
      <c r="M308" s="1">
        <f>IF(AND((K308&lt;J308),(K308&gt;2),(J308&lt;10)),1,0)</f>
        <v>0</v>
      </c>
      <c r="N308" s="1">
        <f>IF(K308&lt;=2,1,0)</f>
        <v>1</v>
      </c>
      <c r="O308" s="1">
        <f>IF(K308&gt;=10,1,0)</f>
        <v>0</v>
      </c>
      <c r="P308" s="1">
        <f>SUM(L308:O308)</f>
        <v>1</v>
      </c>
      <c r="Q308" s="1" t="b">
        <f>EXACT(J308,K308)</f>
        <v>0</v>
      </c>
    </row>
    <row r="309" spans="1:17" x14ac:dyDescent="0.25">
      <c r="A309" s="1" t="s">
        <v>83</v>
      </c>
      <c r="B309" s="1">
        <v>4.4000000000000004</v>
      </c>
      <c r="C309" s="1">
        <v>2.4239640600000003</v>
      </c>
      <c r="D309" s="1">
        <v>1</v>
      </c>
      <c r="H309" s="1" t="s">
        <v>207</v>
      </c>
      <c r="I309" s="1">
        <v>5.5</v>
      </c>
      <c r="J309" s="1">
        <v>4</v>
      </c>
      <c r="K309" s="1">
        <v>1</v>
      </c>
      <c r="L309" s="1">
        <f>IF(AND((10&gt;K309),(K309&gt;=J309),(J309&gt;=2)),1,0)</f>
        <v>0</v>
      </c>
      <c r="M309" s="1">
        <f>IF(AND((K309&lt;J309),(K309&gt;2),(J309&lt;10)),1,0)</f>
        <v>0</v>
      </c>
      <c r="N309" s="1">
        <f>IF(K309&lt;=2,1,0)</f>
        <v>1</v>
      </c>
      <c r="O309" s="1">
        <f>IF(K309&gt;=10,1,0)</f>
        <v>0</v>
      </c>
      <c r="P309" s="1">
        <f>SUM(L309:O309)</f>
        <v>1</v>
      </c>
      <c r="Q309" s="1" t="b">
        <f>EXACT(J309,K309)</f>
        <v>0</v>
      </c>
    </row>
    <row r="310" spans="1:17" x14ac:dyDescent="0.25">
      <c r="A310" s="1" t="s">
        <v>85</v>
      </c>
      <c r="B310" s="1">
        <v>4.4000000000000004</v>
      </c>
      <c r="C310" s="1">
        <v>4.3932566000000008</v>
      </c>
      <c r="D310" s="1">
        <v>1</v>
      </c>
      <c r="H310" s="1" t="s">
        <v>110</v>
      </c>
      <c r="I310" s="1">
        <v>4.9000000000000004</v>
      </c>
      <c r="J310" s="1">
        <v>4</v>
      </c>
      <c r="K310" s="1">
        <v>1</v>
      </c>
      <c r="L310" s="1">
        <f>IF(AND((10&gt;K310),(K310&gt;=J310),(J310&gt;=2)),1,0)</f>
        <v>0</v>
      </c>
      <c r="M310" s="1">
        <f>IF(AND((K310&lt;J310),(K310&gt;2),(J310&lt;10)),1,0)</f>
        <v>0</v>
      </c>
      <c r="N310" s="1">
        <f>IF(K310&lt;=2,1,0)</f>
        <v>1</v>
      </c>
      <c r="O310" s="1">
        <f>IF(K310&gt;=10,1,0)</f>
        <v>0</v>
      </c>
      <c r="P310" s="1">
        <f>SUM(L310:O310)</f>
        <v>1</v>
      </c>
      <c r="Q310" s="1" t="b">
        <f>EXACT(J310,K310)</f>
        <v>0</v>
      </c>
    </row>
    <row r="311" spans="1:17" x14ac:dyDescent="0.25">
      <c r="A311" s="1" t="s">
        <v>86</v>
      </c>
      <c r="B311" s="1">
        <v>5.2</v>
      </c>
      <c r="C311" s="1">
        <v>2.6909481800000004</v>
      </c>
      <c r="D311" s="1">
        <v>1</v>
      </c>
      <c r="H311" s="1" t="s">
        <v>115</v>
      </c>
      <c r="I311" s="1">
        <v>4.4000000000000004</v>
      </c>
      <c r="J311" s="1">
        <v>2</v>
      </c>
      <c r="K311" s="1">
        <v>1</v>
      </c>
      <c r="L311" s="1">
        <f>IF(AND((10&gt;K311),(K311&gt;=J311),(J311&gt;=2)),1,0)</f>
        <v>0</v>
      </c>
      <c r="M311" s="1">
        <f>IF(AND((K311&lt;J311),(K311&gt;2),(J311&lt;10)),1,0)</f>
        <v>0</v>
      </c>
      <c r="N311" s="1">
        <f>IF(K311&lt;=2,1,0)</f>
        <v>1</v>
      </c>
      <c r="O311" s="1">
        <f>IF(K311&gt;=10,1,0)</f>
        <v>0</v>
      </c>
      <c r="P311" s="1">
        <f>SUM(L311:O311)</f>
        <v>1</v>
      </c>
      <c r="Q311" s="1" t="b">
        <f>EXACT(J311,K311)</f>
        <v>0</v>
      </c>
    </row>
    <row r="312" spans="1:17" x14ac:dyDescent="0.25">
      <c r="A312" s="1" t="s">
        <v>89</v>
      </c>
      <c r="B312" s="1">
        <v>8.9</v>
      </c>
      <c r="C312" s="1">
        <v>3.5860104000000002</v>
      </c>
      <c r="D312" s="1">
        <v>1</v>
      </c>
      <c r="H312" s="1" t="s">
        <v>117</v>
      </c>
      <c r="I312" s="1">
        <v>4.7</v>
      </c>
      <c r="J312" s="1">
        <v>2</v>
      </c>
      <c r="K312" s="1">
        <v>1</v>
      </c>
      <c r="L312" s="1">
        <f>IF(AND((10&gt;K312),(K312&gt;=J312),(J312&gt;=2)),1,0)</f>
        <v>0</v>
      </c>
      <c r="M312" s="1">
        <f>IF(AND((K312&lt;J312),(K312&gt;2),(J312&lt;10)),1,0)</f>
        <v>0</v>
      </c>
      <c r="N312" s="1">
        <f>IF(K312&lt;=2,1,0)</f>
        <v>1</v>
      </c>
      <c r="O312" s="1">
        <f>IF(K312&gt;=10,1,0)</f>
        <v>0</v>
      </c>
      <c r="P312" s="1">
        <f>SUM(L312:O312)</f>
        <v>1</v>
      </c>
      <c r="Q312" s="1" t="b">
        <f>EXACT(J312,K312)</f>
        <v>0</v>
      </c>
    </row>
    <row r="313" spans="1:17" x14ac:dyDescent="0.25">
      <c r="A313" s="1" t="s">
        <v>90</v>
      </c>
      <c r="B313" s="1">
        <v>4.8</v>
      </c>
      <c r="C313" s="1">
        <v>3.1521420900000034</v>
      </c>
      <c r="D313" s="1">
        <v>1</v>
      </c>
      <c r="H313" s="1" t="s">
        <v>120</v>
      </c>
      <c r="I313" s="1">
        <v>4.5</v>
      </c>
      <c r="J313" s="1">
        <v>4</v>
      </c>
      <c r="K313" s="1">
        <v>1</v>
      </c>
      <c r="L313" s="1">
        <f>IF(AND((10&gt;K313),(K313&gt;=J313),(J313&gt;=2)),1,0)</f>
        <v>0</v>
      </c>
      <c r="M313" s="1">
        <f>IF(AND((K313&lt;J313),(K313&gt;2),(J313&lt;10)),1,0)</f>
        <v>0</v>
      </c>
      <c r="N313" s="1">
        <f>IF(K313&lt;=2,1,0)</f>
        <v>1</v>
      </c>
      <c r="O313" s="1">
        <f>IF(K313&gt;=10,1,0)</f>
        <v>0</v>
      </c>
      <c r="P313" s="1">
        <f>SUM(L313:O313)</f>
        <v>1</v>
      </c>
      <c r="Q313" s="1" t="b">
        <f>EXACT(J313,K313)</f>
        <v>0</v>
      </c>
    </row>
    <row r="314" spans="1:17" x14ac:dyDescent="0.25">
      <c r="A314" s="1" t="s">
        <v>97</v>
      </c>
      <c r="B314" s="1">
        <v>4.8</v>
      </c>
      <c r="C314" s="1">
        <v>2.8609183000000007</v>
      </c>
      <c r="D314" s="1">
        <v>1</v>
      </c>
      <c r="H314" s="1" t="s">
        <v>125</v>
      </c>
      <c r="I314" s="1">
        <v>5.8</v>
      </c>
      <c r="J314" s="1">
        <v>3</v>
      </c>
      <c r="K314" s="1">
        <v>1</v>
      </c>
      <c r="L314" s="1">
        <f>IF(AND((10&gt;K314),(K314&gt;=J314),(J314&gt;=2)),1,0)</f>
        <v>0</v>
      </c>
      <c r="M314" s="1">
        <f>IF(AND((K314&lt;J314),(K314&gt;2),(J314&lt;10)),1,0)</f>
        <v>0</v>
      </c>
      <c r="N314" s="1">
        <f>IF(K314&lt;=2,1,0)</f>
        <v>1</v>
      </c>
      <c r="O314" s="1">
        <f>IF(K314&gt;=10,1,0)</f>
        <v>0</v>
      </c>
      <c r="P314" s="1">
        <f>SUM(L314:O314)</f>
        <v>1</v>
      </c>
      <c r="Q314" s="1" t="b">
        <f>EXACT(J314,K314)</f>
        <v>0</v>
      </c>
    </row>
    <row r="315" spans="1:17" x14ac:dyDescent="0.25">
      <c r="A315" s="1" t="s">
        <v>98</v>
      </c>
      <c r="B315" s="1">
        <v>4.7</v>
      </c>
      <c r="C315" s="1">
        <v>1.7705398400000003</v>
      </c>
      <c r="D315" s="1">
        <v>1</v>
      </c>
      <c r="H315" s="1" t="s">
        <v>127</v>
      </c>
      <c r="I315" s="1">
        <v>5.3</v>
      </c>
      <c r="J315" s="1">
        <v>4</v>
      </c>
      <c r="K315" s="1">
        <v>1</v>
      </c>
      <c r="L315" s="1">
        <f>IF(AND((10&gt;K315),(K315&gt;=J315),(J315&gt;=2)),1,0)</f>
        <v>0</v>
      </c>
      <c r="M315" s="1">
        <f>IF(AND((K315&lt;J315),(K315&gt;2),(J315&lt;10)),1,0)</f>
        <v>0</v>
      </c>
      <c r="N315" s="1">
        <f>IF(K315&lt;=2,1,0)</f>
        <v>1</v>
      </c>
      <c r="O315" s="1">
        <f>IF(K315&gt;=10,1,0)</f>
        <v>0</v>
      </c>
      <c r="P315" s="1">
        <f>SUM(L315:O315)</f>
        <v>1</v>
      </c>
      <c r="Q315" s="1" t="b">
        <f>EXACT(J315,K315)</f>
        <v>0</v>
      </c>
    </row>
    <row r="316" spans="1:17" x14ac:dyDescent="0.25">
      <c r="A316" s="1" t="s">
        <v>207</v>
      </c>
      <c r="B316" s="1">
        <v>5.5</v>
      </c>
      <c r="C316" s="1">
        <v>2.8774812000000005</v>
      </c>
      <c r="D316" s="1">
        <v>1</v>
      </c>
      <c r="H316" s="1" t="s">
        <v>130</v>
      </c>
      <c r="I316" s="1">
        <v>5.3</v>
      </c>
      <c r="J316" s="1">
        <v>5</v>
      </c>
      <c r="K316" s="1">
        <v>1</v>
      </c>
      <c r="L316" s="1">
        <f>IF(AND((10&gt;K316),(K316&gt;=J316),(J316&gt;=2)),1,0)</f>
        <v>0</v>
      </c>
      <c r="M316" s="1">
        <f>IF(AND((K316&lt;J316),(K316&gt;2),(J316&lt;10)),1,0)</f>
        <v>0</v>
      </c>
      <c r="N316" s="1">
        <f>IF(K316&lt;=2,1,0)</f>
        <v>1</v>
      </c>
      <c r="O316" s="1">
        <f>IF(K316&gt;=10,1,0)</f>
        <v>0</v>
      </c>
      <c r="P316" s="1">
        <f>SUM(L316:O316)</f>
        <v>1</v>
      </c>
      <c r="Q316" s="1" t="b">
        <f>EXACT(J316,K316)</f>
        <v>0</v>
      </c>
    </row>
    <row r="317" spans="1:17" x14ac:dyDescent="0.25">
      <c r="A317" s="1" t="s">
        <v>110</v>
      </c>
      <c r="B317" s="1">
        <v>4.9000000000000004</v>
      </c>
      <c r="C317" s="1">
        <v>3.39750336</v>
      </c>
      <c r="D317" s="1">
        <v>1</v>
      </c>
      <c r="H317" s="1" t="s">
        <v>135</v>
      </c>
      <c r="I317" s="1">
        <v>6.5</v>
      </c>
      <c r="J317" s="1">
        <v>4</v>
      </c>
      <c r="K317" s="1">
        <v>1</v>
      </c>
      <c r="L317" s="1">
        <f>IF(AND((10&gt;K317),(K317&gt;=J317),(J317&gt;=2)),1,0)</f>
        <v>0</v>
      </c>
      <c r="M317" s="1">
        <f>IF(AND((K317&lt;J317),(K317&gt;2),(J317&lt;10)),1,0)</f>
        <v>0</v>
      </c>
      <c r="N317" s="1">
        <f>IF(K317&lt;=2,1,0)</f>
        <v>1</v>
      </c>
      <c r="O317" s="1">
        <f>IF(K317&gt;=10,1,0)</f>
        <v>0</v>
      </c>
      <c r="P317" s="1">
        <f>SUM(L317:O317)</f>
        <v>1</v>
      </c>
      <c r="Q317" s="1" t="b">
        <f>EXACT(J317,K317)</f>
        <v>0</v>
      </c>
    </row>
    <row r="318" spans="1:17" x14ac:dyDescent="0.25">
      <c r="A318" s="1" t="s">
        <v>225</v>
      </c>
      <c r="B318" s="1">
        <v>5.4</v>
      </c>
      <c r="C318" s="1">
        <v>3.6085262400000002</v>
      </c>
      <c r="D318" s="1">
        <v>1</v>
      </c>
      <c r="H318" s="1" t="s">
        <v>209</v>
      </c>
      <c r="I318" s="1">
        <v>4.9000000000000004</v>
      </c>
      <c r="J318" s="1">
        <v>2</v>
      </c>
      <c r="K318" s="1">
        <v>1</v>
      </c>
      <c r="L318" s="1">
        <f>IF(AND((10&gt;K318),(K318&gt;=J318),(J318&gt;=2)),1,0)</f>
        <v>0</v>
      </c>
      <c r="M318" s="1">
        <f>IF(AND((K318&lt;J318),(K318&gt;2),(J318&lt;10)),1,0)</f>
        <v>0</v>
      </c>
      <c r="N318" s="1">
        <f>IF(K318&lt;=2,1,0)</f>
        <v>1</v>
      </c>
      <c r="O318" s="1">
        <f>IF(K318&gt;=10,1,0)</f>
        <v>0</v>
      </c>
      <c r="P318" s="1">
        <f>SUM(L318:O318)</f>
        <v>1</v>
      </c>
      <c r="Q318" s="1" t="b">
        <f>EXACT(J318,K318)</f>
        <v>0</v>
      </c>
    </row>
    <row r="319" spans="1:17" x14ac:dyDescent="0.25">
      <c r="A319" s="1" t="s">
        <v>113</v>
      </c>
      <c r="B319" s="1">
        <v>5.3</v>
      </c>
      <c r="C319" s="1">
        <v>3.2932345000000001</v>
      </c>
      <c r="D319" s="1">
        <v>1</v>
      </c>
      <c r="H319" s="1" t="s">
        <v>144</v>
      </c>
      <c r="I319" s="1">
        <v>5</v>
      </c>
      <c r="J319" s="1">
        <v>3</v>
      </c>
      <c r="K319" s="1">
        <v>1</v>
      </c>
      <c r="L319" s="1">
        <f>IF(AND((10&gt;K319),(K319&gt;=J319),(J319&gt;=2)),1,0)</f>
        <v>0</v>
      </c>
      <c r="M319" s="1">
        <f>IF(AND((K319&lt;J319),(K319&gt;2),(J319&lt;10)),1,0)</f>
        <v>0</v>
      </c>
      <c r="N319" s="1">
        <f>IF(K319&lt;=2,1,0)</f>
        <v>1</v>
      </c>
      <c r="O319" s="1">
        <f>IF(K319&gt;=10,1,0)</f>
        <v>0</v>
      </c>
      <c r="P319" s="1">
        <f>SUM(L319:O319)</f>
        <v>1</v>
      </c>
      <c r="Q319" s="1" t="b">
        <f>EXACT(J319,K319)</f>
        <v>0</v>
      </c>
    </row>
    <row r="320" spans="1:17" x14ac:dyDescent="0.25">
      <c r="A320" s="1" t="s">
        <v>114</v>
      </c>
      <c r="B320" s="1">
        <v>4.8</v>
      </c>
      <c r="C320" s="1">
        <v>2.6908632400000005</v>
      </c>
      <c r="D320" s="1">
        <v>1</v>
      </c>
      <c r="H320" s="1" t="s">
        <v>147</v>
      </c>
      <c r="I320" s="1">
        <v>5.9</v>
      </c>
      <c r="J320" s="1">
        <v>3</v>
      </c>
      <c r="K320" s="1">
        <v>1</v>
      </c>
      <c r="L320" s="1">
        <f>IF(AND((10&gt;K320),(K320&gt;=J320),(J320&gt;=2)),1,0)</f>
        <v>0</v>
      </c>
      <c r="M320" s="1">
        <f>IF(AND((K320&lt;J320),(K320&gt;2),(J320&lt;10)),1,0)</f>
        <v>0</v>
      </c>
      <c r="N320" s="1">
        <f>IF(K320&lt;=2,1,0)</f>
        <v>1</v>
      </c>
      <c r="O320" s="1">
        <f>IF(K320&gt;=10,1,0)</f>
        <v>0</v>
      </c>
      <c r="P320" s="1">
        <f>SUM(L320:O320)</f>
        <v>1</v>
      </c>
      <c r="Q320" s="1" t="b">
        <f>EXACT(J320,K320)</f>
        <v>0</v>
      </c>
    </row>
    <row r="321" spans="1:17" x14ac:dyDescent="0.25">
      <c r="A321" s="1" t="s">
        <v>115</v>
      </c>
      <c r="B321" s="1">
        <v>4.4000000000000004</v>
      </c>
      <c r="C321" s="1">
        <v>2.6844988900000013</v>
      </c>
      <c r="D321" s="1">
        <v>1</v>
      </c>
      <c r="H321" s="1" t="s">
        <v>211</v>
      </c>
      <c r="I321" s="1">
        <v>4.9000000000000004</v>
      </c>
      <c r="J321" s="1">
        <v>4</v>
      </c>
      <c r="K321" s="1">
        <v>1</v>
      </c>
      <c r="L321" s="1">
        <f>IF(AND((10&gt;K321),(K321&gt;=J321),(J321&gt;=2)),1,0)</f>
        <v>0</v>
      </c>
      <c r="M321" s="1">
        <f>IF(AND((K321&lt;J321),(K321&gt;2),(J321&lt;10)),1,0)</f>
        <v>0</v>
      </c>
      <c r="N321" s="1">
        <f>IF(K321&lt;=2,1,0)</f>
        <v>1</v>
      </c>
      <c r="O321" s="1">
        <f>IF(K321&gt;=10,1,0)</f>
        <v>0</v>
      </c>
      <c r="P321" s="1">
        <f>SUM(L321:O321)</f>
        <v>1</v>
      </c>
      <c r="Q321" s="1" t="b">
        <f>EXACT(J321,K321)</f>
        <v>0</v>
      </c>
    </row>
    <row r="322" spans="1:17" x14ac:dyDescent="0.25">
      <c r="A322" s="1" t="s">
        <v>116</v>
      </c>
      <c r="B322" s="1">
        <v>5.9</v>
      </c>
      <c r="C322" s="1">
        <v>3.9407528900000011</v>
      </c>
      <c r="D322" s="1">
        <v>1</v>
      </c>
      <c r="H322" s="1" t="s">
        <v>149</v>
      </c>
      <c r="I322" s="1">
        <v>6</v>
      </c>
      <c r="J322" s="1">
        <v>3</v>
      </c>
      <c r="K322" s="1">
        <v>1</v>
      </c>
      <c r="L322" s="1">
        <f>IF(AND((10&gt;K322),(K322&gt;=J322),(J322&gt;=2)),1,0)</f>
        <v>0</v>
      </c>
      <c r="M322" s="1">
        <f>IF(AND((K322&lt;J322),(K322&gt;2),(J322&lt;10)),1,0)</f>
        <v>0</v>
      </c>
      <c r="N322" s="1">
        <f>IF(K322&lt;=2,1,0)</f>
        <v>1</v>
      </c>
      <c r="O322" s="1">
        <f>IF(K322&gt;=10,1,0)</f>
        <v>0</v>
      </c>
      <c r="P322" s="1">
        <f>SUM(L322:O322)</f>
        <v>1</v>
      </c>
      <c r="Q322" s="1" t="b">
        <f>EXACT(J322,K322)</f>
        <v>0</v>
      </c>
    </row>
    <row r="323" spans="1:17" x14ac:dyDescent="0.25">
      <c r="A323" s="1" t="s">
        <v>117</v>
      </c>
      <c r="B323" s="1">
        <v>4.7</v>
      </c>
      <c r="C323" s="1">
        <v>2.2101352099999985</v>
      </c>
      <c r="D323" s="1">
        <v>1</v>
      </c>
      <c r="H323" s="1" t="s">
        <v>150</v>
      </c>
      <c r="I323" s="1">
        <v>5.8</v>
      </c>
      <c r="J323" s="1">
        <v>3</v>
      </c>
      <c r="K323" s="1">
        <v>1</v>
      </c>
      <c r="L323" s="1">
        <f>IF(AND((10&gt;K323),(K323&gt;=J323),(J323&gt;=2)),1,0)</f>
        <v>0</v>
      </c>
      <c r="M323" s="1">
        <f>IF(AND((K323&lt;J323),(K323&gt;2),(J323&lt;10)),1,0)</f>
        <v>0</v>
      </c>
      <c r="N323" s="1">
        <f>IF(K323&lt;=2,1,0)</f>
        <v>1</v>
      </c>
      <c r="O323" s="1">
        <f>IF(K323&gt;=10,1,0)</f>
        <v>0</v>
      </c>
      <c r="P323" s="1">
        <f>SUM(L323:O323)</f>
        <v>1</v>
      </c>
      <c r="Q323" s="1" t="b">
        <f>EXACT(J323,K323)</f>
        <v>0</v>
      </c>
    </row>
    <row r="324" spans="1:17" x14ac:dyDescent="0.25">
      <c r="A324" s="1" t="s">
        <v>119</v>
      </c>
      <c r="B324" s="1">
        <v>7.6</v>
      </c>
      <c r="C324" s="1">
        <v>5.1342745799999978</v>
      </c>
      <c r="D324" s="1">
        <v>1</v>
      </c>
      <c r="H324" s="1" t="s">
        <v>152</v>
      </c>
      <c r="I324" s="1">
        <v>5</v>
      </c>
      <c r="J324" s="1">
        <v>3</v>
      </c>
      <c r="K324" s="1">
        <v>1</v>
      </c>
      <c r="L324" s="1">
        <f>IF(AND((10&gt;K324),(K324&gt;=J324),(J324&gt;=2)),1,0)</f>
        <v>0</v>
      </c>
      <c r="M324" s="1">
        <f>IF(AND((K324&lt;J324),(K324&gt;2),(J324&lt;10)),1,0)</f>
        <v>0</v>
      </c>
      <c r="N324" s="1">
        <f>IF(K324&lt;=2,1,0)</f>
        <v>1</v>
      </c>
      <c r="O324" s="1">
        <f>IF(K324&gt;=10,1,0)</f>
        <v>0</v>
      </c>
      <c r="P324" s="1">
        <f>SUM(L324:O324)</f>
        <v>1</v>
      </c>
      <c r="Q324" s="1" t="b">
        <f>EXACT(J324,K324)</f>
        <v>0</v>
      </c>
    </row>
    <row r="325" spans="1:17" x14ac:dyDescent="0.25">
      <c r="A325" s="1" t="s">
        <v>120</v>
      </c>
      <c r="B325" s="1">
        <v>4.5</v>
      </c>
      <c r="C325" s="1">
        <v>3.4217546900000002</v>
      </c>
      <c r="D325" s="1">
        <v>1</v>
      </c>
      <c r="H325" s="1" t="s">
        <v>170</v>
      </c>
      <c r="I325" s="1">
        <v>4.8</v>
      </c>
      <c r="J325" s="1">
        <v>4</v>
      </c>
      <c r="K325" s="1">
        <v>1</v>
      </c>
      <c r="L325" s="1">
        <f>IF(AND((10&gt;K325),(K325&gt;=J325),(J325&gt;=2)),1,0)</f>
        <v>0</v>
      </c>
      <c r="M325" s="1">
        <f>IF(AND((K325&lt;J325),(K325&gt;2),(J325&lt;10)),1,0)</f>
        <v>0</v>
      </c>
      <c r="N325" s="1">
        <f>IF(K325&lt;=2,1,0)</f>
        <v>1</v>
      </c>
      <c r="O325" s="1">
        <f>IF(K325&gt;=10,1,0)</f>
        <v>0</v>
      </c>
      <c r="P325" s="1">
        <f>SUM(L325:O325)</f>
        <v>1</v>
      </c>
      <c r="Q325" s="1" t="b">
        <f>EXACT(J325,K325)</f>
        <v>0</v>
      </c>
    </row>
    <row r="326" spans="1:17" x14ac:dyDescent="0.25">
      <c r="A326" s="1" t="s">
        <v>125</v>
      </c>
      <c r="B326" s="1">
        <v>5.8</v>
      </c>
      <c r="C326" s="1">
        <v>3.2193801999999994</v>
      </c>
      <c r="D326" s="1">
        <v>1</v>
      </c>
      <c r="H326" s="1" t="s">
        <v>180</v>
      </c>
      <c r="I326" s="1">
        <v>4.5</v>
      </c>
      <c r="J326" s="1">
        <v>4</v>
      </c>
      <c r="K326" s="1">
        <v>1</v>
      </c>
      <c r="L326" s="1">
        <f>IF(AND((10&gt;K326),(K326&gt;=J326),(J326&gt;=2)),1,0)</f>
        <v>0</v>
      </c>
      <c r="M326" s="1">
        <f>IF(AND((K326&lt;J326),(K326&gt;2),(J326&lt;10)),1,0)</f>
        <v>0</v>
      </c>
      <c r="N326" s="1">
        <f>IF(K326&lt;=2,1,0)</f>
        <v>1</v>
      </c>
      <c r="O326" s="1">
        <f>IF(K326&gt;=10,1,0)</f>
        <v>0</v>
      </c>
      <c r="P326" s="1">
        <f>SUM(L326:O326)</f>
        <v>1</v>
      </c>
      <c r="Q326" s="1" t="b">
        <f>EXACT(J326,K326)</f>
        <v>0</v>
      </c>
    </row>
    <row r="327" spans="1:17" x14ac:dyDescent="0.25">
      <c r="A327" s="1" t="s">
        <v>208</v>
      </c>
      <c r="B327" s="1">
        <v>5.2</v>
      </c>
      <c r="C327" s="1">
        <v>3.1605495500000012</v>
      </c>
      <c r="D327" s="1">
        <v>1</v>
      </c>
      <c r="H327" s="1" t="s">
        <v>188</v>
      </c>
      <c r="I327" s="1">
        <v>5.8</v>
      </c>
      <c r="J327" s="1">
        <v>3</v>
      </c>
      <c r="K327" s="1">
        <v>1</v>
      </c>
      <c r="L327" s="1">
        <f>IF(AND((10&gt;K327),(K327&gt;=J327),(J327&gt;=2)),1,0)</f>
        <v>0</v>
      </c>
      <c r="M327" s="1">
        <f>IF(AND((K327&lt;J327),(K327&gt;2),(J327&lt;10)),1,0)</f>
        <v>0</v>
      </c>
      <c r="N327" s="1">
        <f>IF(K327&lt;=2,1,0)</f>
        <v>1</v>
      </c>
      <c r="O327" s="1">
        <f>IF(K327&gt;=10,1,0)</f>
        <v>0</v>
      </c>
      <c r="P327" s="1">
        <f>SUM(L327:O327)</f>
        <v>1</v>
      </c>
      <c r="Q327" s="1" t="b">
        <f>EXACT(J327,K327)</f>
        <v>0</v>
      </c>
    </row>
    <row r="328" spans="1:17" x14ac:dyDescent="0.25">
      <c r="A328" s="1" t="s">
        <v>132</v>
      </c>
      <c r="B328" s="1">
        <v>8.6</v>
      </c>
      <c r="C328" s="1">
        <v>5.2468784399999997</v>
      </c>
      <c r="D328" s="1">
        <v>1</v>
      </c>
      <c r="H328" s="1" t="s">
        <v>192</v>
      </c>
      <c r="I328" s="1">
        <v>4.3</v>
      </c>
      <c r="J328" s="1">
        <v>2</v>
      </c>
      <c r="K328" s="1">
        <v>1</v>
      </c>
      <c r="L328" s="1">
        <f>IF(AND((10&gt;K328),(K328&gt;=J328),(J328&gt;=2)),1,0)</f>
        <v>0</v>
      </c>
      <c r="M328" s="1">
        <f>IF(AND((K328&lt;J328),(K328&gt;2),(J328&lt;10)),1,0)</f>
        <v>0</v>
      </c>
      <c r="N328" s="1">
        <f>IF(K328&lt;=2,1,0)</f>
        <v>1</v>
      </c>
      <c r="O328" s="1">
        <f>IF(K328&gt;=10,1,0)</f>
        <v>0</v>
      </c>
      <c r="P328" s="1">
        <f>SUM(L328:O328)</f>
        <v>1</v>
      </c>
      <c r="Q328" s="1" t="b">
        <f>EXACT(J328,K328)</f>
        <v>0</v>
      </c>
    </row>
    <row r="329" spans="1:17" x14ac:dyDescent="0.25">
      <c r="A329" s="1" t="s">
        <v>133</v>
      </c>
      <c r="B329" s="1">
        <v>7</v>
      </c>
      <c r="C329" s="1">
        <v>2.9369407000000001</v>
      </c>
      <c r="D329" s="1">
        <v>1</v>
      </c>
      <c r="H329" s="1" t="s">
        <v>200</v>
      </c>
      <c r="I329" s="1">
        <v>6.3</v>
      </c>
      <c r="J329" s="1">
        <v>4</v>
      </c>
      <c r="K329" s="1">
        <v>1</v>
      </c>
      <c r="L329" s="1">
        <f>IF(AND((10&gt;K329),(K329&gt;=J329),(J329&gt;=2)),1,0)</f>
        <v>0</v>
      </c>
      <c r="M329" s="1">
        <f>IF(AND((K329&lt;J329),(K329&gt;2),(J329&lt;10)),1,0)</f>
        <v>0</v>
      </c>
      <c r="N329" s="1">
        <f>IF(K329&lt;=2,1,0)</f>
        <v>1</v>
      </c>
      <c r="O329" s="1">
        <f>IF(K329&gt;=10,1,0)</f>
        <v>0</v>
      </c>
      <c r="P329" s="1">
        <f>SUM(L329:O329)</f>
        <v>1</v>
      </c>
      <c r="Q329" s="1" t="b">
        <f>EXACT(J329,K329)</f>
        <v>0</v>
      </c>
    </row>
    <row r="330" spans="1:17" x14ac:dyDescent="0.25">
      <c r="A330" s="1" t="s">
        <v>227</v>
      </c>
      <c r="B330" s="1">
        <v>6</v>
      </c>
      <c r="C330" s="1">
        <v>5.1549485199999978</v>
      </c>
      <c r="D330" s="1">
        <v>1</v>
      </c>
      <c r="H330" s="1" t="s">
        <v>218</v>
      </c>
      <c r="I330" s="1">
        <v>4.9000000000000004</v>
      </c>
      <c r="J330" s="1">
        <v>4</v>
      </c>
      <c r="K330" s="1">
        <v>1</v>
      </c>
      <c r="L330" s="1">
        <f>IF(AND((10&gt;K330),(K330&gt;=J330),(J330&gt;=2)),1,0)</f>
        <v>0</v>
      </c>
      <c r="M330" s="1">
        <f>IF(AND((K330&lt;J330),(K330&gt;2),(J330&lt;10)),1,0)</f>
        <v>0</v>
      </c>
      <c r="N330" s="1">
        <f>IF(K330&lt;=2,1,0)</f>
        <v>1</v>
      </c>
      <c r="O330" s="1">
        <f>IF(K330&gt;=10,1,0)</f>
        <v>0</v>
      </c>
      <c r="P330" s="1">
        <f>SUM(L330:O330)</f>
        <v>1</v>
      </c>
      <c r="Q330" s="1" t="b">
        <f>EXACT(J330,K330)</f>
        <v>0</v>
      </c>
    </row>
    <row r="331" spans="1:17" x14ac:dyDescent="0.25">
      <c r="A331" s="1" t="s">
        <v>210</v>
      </c>
      <c r="B331" s="1">
        <v>5.8</v>
      </c>
      <c r="C331" s="1">
        <v>3.7862920000000022</v>
      </c>
      <c r="D331" s="1">
        <v>1</v>
      </c>
      <c r="H331" s="1" t="s">
        <v>65</v>
      </c>
      <c r="I331" s="1">
        <v>5.7</v>
      </c>
      <c r="J331" s="1">
        <v>3</v>
      </c>
      <c r="K331" s="1">
        <v>2</v>
      </c>
      <c r="L331" s="1">
        <f>IF(AND((10&gt;K331),(K331&gt;=J331),(J331&gt;=2)),1,0)</f>
        <v>0</v>
      </c>
      <c r="M331" s="1">
        <f>IF(AND((K331&lt;J331),(K331&gt;2),(J331&lt;10)),1,0)</f>
        <v>0</v>
      </c>
      <c r="N331" s="1">
        <f>IF(K331&lt;=2,1,0)</f>
        <v>1</v>
      </c>
      <c r="O331" s="1">
        <f>IF(K331&gt;=10,1,0)</f>
        <v>0</v>
      </c>
      <c r="P331" s="1">
        <f>SUM(L331:O331)</f>
        <v>1</v>
      </c>
      <c r="Q331" s="1" t="b">
        <f>EXACT(J331,K331)</f>
        <v>0</v>
      </c>
    </row>
    <row r="332" spans="1:17" x14ac:dyDescent="0.25">
      <c r="A332" s="1" t="s">
        <v>157</v>
      </c>
      <c r="B332" s="1">
        <v>5.4</v>
      </c>
      <c r="C332" s="1">
        <v>2.3537386600000003</v>
      </c>
      <c r="D332" s="1">
        <v>1</v>
      </c>
      <c r="H332" s="1" t="s">
        <v>75</v>
      </c>
      <c r="I332" s="1">
        <v>6.4</v>
      </c>
      <c r="J332" s="1">
        <v>5</v>
      </c>
      <c r="K332" s="1">
        <v>2</v>
      </c>
      <c r="L332" s="1">
        <f>IF(AND((10&gt;K332),(K332&gt;=J332),(J332&gt;=2)),1,0)</f>
        <v>0</v>
      </c>
      <c r="M332" s="1">
        <f>IF(AND((K332&lt;J332),(K332&gt;2),(J332&lt;10)),1,0)</f>
        <v>0</v>
      </c>
      <c r="N332" s="1">
        <f>IF(K332&lt;=2,1,0)</f>
        <v>1</v>
      </c>
      <c r="O332" s="1">
        <f>IF(K332&gt;=10,1,0)</f>
        <v>0</v>
      </c>
      <c r="P332" s="1">
        <f>SUM(L332:O332)</f>
        <v>1</v>
      </c>
      <c r="Q332" s="1" t="b">
        <f>EXACT(J332,K332)</f>
        <v>0</v>
      </c>
    </row>
    <row r="333" spans="1:17" x14ac:dyDescent="0.25">
      <c r="A333" s="1" t="s">
        <v>162</v>
      </c>
      <c r="B333" s="1">
        <v>4.5</v>
      </c>
      <c r="C333" s="1">
        <v>2.8053694900000017</v>
      </c>
      <c r="D333" s="1">
        <v>1</v>
      </c>
      <c r="H333" s="1" t="s">
        <v>88</v>
      </c>
      <c r="I333" s="1">
        <v>5.7</v>
      </c>
      <c r="J333" s="1">
        <v>5</v>
      </c>
      <c r="K333" s="1">
        <v>2</v>
      </c>
      <c r="L333" s="1">
        <f>IF(AND((10&gt;K333),(K333&gt;=J333),(J333&gt;=2)),1,0)</f>
        <v>0</v>
      </c>
      <c r="M333" s="1">
        <f>IF(AND((K333&lt;J333),(K333&gt;2),(J333&lt;10)),1,0)</f>
        <v>0</v>
      </c>
      <c r="N333" s="1">
        <f>IF(K333&lt;=2,1,0)</f>
        <v>1</v>
      </c>
      <c r="O333" s="1">
        <f>IF(K333&gt;=10,1,0)</f>
        <v>0</v>
      </c>
      <c r="P333" s="1">
        <f>SUM(L333:O333)</f>
        <v>1</v>
      </c>
      <c r="Q333" s="1" t="b">
        <f>EXACT(J333,K333)</f>
        <v>0</v>
      </c>
    </row>
    <row r="334" spans="1:17" x14ac:dyDescent="0.25">
      <c r="A334" s="1" t="s">
        <v>168</v>
      </c>
      <c r="B334" s="1">
        <v>5.3</v>
      </c>
      <c r="C334" s="1">
        <v>4.4578897799999995</v>
      </c>
      <c r="D334" s="1">
        <v>1</v>
      </c>
      <c r="H334" s="1" t="s">
        <v>89</v>
      </c>
      <c r="I334" s="1">
        <v>8.9</v>
      </c>
      <c r="J334" s="1">
        <v>3</v>
      </c>
      <c r="K334" s="1">
        <v>2</v>
      </c>
      <c r="L334" s="1">
        <f>IF(AND((10&gt;K334),(K334&gt;=J334),(J334&gt;=2)),1,0)</f>
        <v>0</v>
      </c>
      <c r="M334" s="1">
        <f>IF(AND((K334&lt;J334),(K334&gt;2),(J334&lt;10)),1,0)</f>
        <v>0</v>
      </c>
      <c r="N334" s="1">
        <f>IF(K334&lt;=2,1,0)</f>
        <v>1</v>
      </c>
      <c r="O334" s="1">
        <f>IF(K334&gt;=10,1,0)</f>
        <v>0</v>
      </c>
      <c r="P334" s="1">
        <f>SUM(L334:O334)</f>
        <v>1</v>
      </c>
      <c r="Q334" s="1" t="b">
        <f>EXACT(J334,K334)</f>
        <v>0</v>
      </c>
    </row>
    <row r="335" spans="1:17" x14ac:dyDescent="0.25">
      <c r="A335" s="1" t="s">
        <v>173</v>
      </c>
      <c r="B335" s="1">
        <v>4.3</v>
      </c>
      <c r="C335" s="1">
        <v>1.4607734500000007</v>
      </c>
      <c r="D335" s="1">
        <v>1</v>
      </c>
      <c r="H335" s="1" t="s">
        <v>93</v>
      </c>
      <c r="I335" s="1">
        <v>4.4000000000000004</v>
      </c>
      <c r="J335" s="1">
        <v>3</v>
      </c>
      <c r="K335" s="1">
        <v>2</v>
      </c>
      <c r="L335" s="1">
        <f>IF(AND((10&gt;K335),(K335&gt;=J335),(J335&gt;=2)),1,0)</f>
        <v>0</v>
      </c>
      <c r="M335" s="1">
        <f>IF(AND((K335&lt;J335),(K335&gt;2),(J335&lt;10)),1,0)</f>
        <v>0</v>
      </c>
      <c r="N335" s="1">
        <f>IF(K335&lt;=2,1,0)</f>
        <v>1</v>
      </c>
      <c r="O335" s="1">
        <f>IF(K335&gt;=10,1,0)</f>
        <v>0</v>
      </c>
      <c r="P335" s="1">
        <f>SUM(L335:O335)</f>
        <v>1</v>
      </c>
      <c r="Q335" s="1" t="b">
        <f>EXACT(J335,K335)</f>
        <v>0</v>
      </c>
    </row>
    <row r="336" spans="1:17" x14ac:dyDescent="0.25">
      <c r="A336" s="1" t="s">
        <v>184</v>
      </c>
      <c r="B336" s="1">
        <v>12.2</v>
      </c>
      <c r="C336" s="1">
        <v>3.8501859399999994</v>
      </c>
      <c r="D336" s="1">
        <v>1</v>
      </c>
      <c r="H336" s="1" t="s">
        <v>94</v>
      </c>
      <c r="I336" s="1">
        <v>4.4000000000000004</v>
      </c>
      <c r="J336" s="1">
        <v>3</v>
      </c>
      <c r="K336" s="1">
        <v>2</v>
      </c>
      <c r="L336" s="1">
        <f>IF(AND((10&gt;K336),(K336&gt;=J336),(J336&gt;=2)),1,0)</f>
        <v>0</v>
      </c>
      <c r="M336" s="1">
        <f>IF(AND((K336&lt;J336),(K336&gt;2),(J336&lt;10)),1,0)</f>
        <v>0</v>
      </c>
      <c r="N336" s="1">
        <f>IF(K336&lt;=2,1,0)</f>
        <v>1</v>
      </c>
      <c r="O336" s="1">
        <f>IF(K336&gt;=10,1,0)</f>
        <v>0</v>
      </c>
      <c r="P336" s="1">
        <f>SUM(L336:O336)</f>
        <v>1</v>
      </c>
      <c r="Q336" s="1" t="b">
        <f>EXACT(J336,K336)</f>
        <v>0</v>
      </c>
    </row>
    <row r="337" spans="1:17" x14ac:dyDescent="0.25">
      <c r="A337" s="1" t="s">
        <v>190</v>
      </c>
      <c r="B337" s="1">
        <v>5.3</v>
      </c>
      <c r="C337" s="1">
        <v>1.9416905400000006</v>
      </c>
      <c r="D337" s="1">
        <v>1</v>
      </c>
      <c r="H337" s="1" t="s">
        <v>96</v>
      </c>
      <c r="I337" s="1">
        <v>5.5</v>
      </c>
      <c r="J337" s="1">
        <v>3</v>
      </c>
      <c r="K337" s="1">
        <v>2</v>
      </c>
      <c r="L337" s="1">
        <f>IF(AND((10&gt;K337),(K337&gt;=J337),(J337&gt;=2)),1,0)</f>
        <v>0</v>
      </c>
      <c r="M337" s="1">
        <f>IF(AND((K337&lt;J337),(K337&gt;2),(J337&lt;10)),1,0)</f>
        <v>0</v>
      </c>
      <c r="N337" s="1">
        <f>IF(K337&lt;=2,1,0)</f>
        <v>1</v>
      </c>
      <c r="O337" s="1">
        <f>IF(K337&gt;=10,1,0)</f>
        <v>0</v>
      </c>
      <c r="P337" s="1">
        <f>SUM(L337:O337)</f>
        <v>1</v>
      </c>
      <c r="Q337" s="1" t="b">
        <f>EXACT(J337,K337)</f>
        <v>0</v>
      </c>
    </row>
    <row r="338" spans="1:17" x14ac:dyDescent="0.25">
      <c r="A338" s="1" t="s">
        <v>216</v>
      </c>
      <c r="B338" s="1">
        <v>5.7</v>
      </c>
      <c r="C338" s="1">
        <v>1.5958878900000002</v>
      </c>
      <c r="D338" s="1">
        <v>1</v>
      </c>
      <c r="H338" s="1" t="s">
        <v>99</v>
      </c>
      <c r="I338" s="1">
        <v>5.0999999999999996</v>
      </c>
      <c r="J338" s="1">
        <v>3</v>
      </c>
      <c r="K338" s="1">
        <v>2</v>
      </c>
      <c r="L338" s="1">
        <f>IF(AND((10&gt;K338),(K338&gt;=J338),(J338&gt;=2)),1,0)</f>
        <v>0</v>
      </c>
      <c r="M338" s="1">
        <f>IF(AND((K338&lt;J338),(K338&gt;2),(J338&lt;10)),1,0)</f>
        <v>0</v>
      </c>
      <c r="N338" s="1">
        <f>IF(K338&lt;=2,1,0)</f>
        <v>1</v>
      </c>
      <c r="O338" s="1">
        <f>IF(K338&gt;=10,1,0)</f>
        <v>0</v>
      </c>
      <c r="P338" s="1">
        <f>SUM(L338:O338)</f>
        <v>1</v>
      </c>
      <c r="Q338" s="1" t="b">
        <f>EXACT(J338,K338)</f>
        <v>0</v>
      </c>
    </row>
    <row r="339" spans="1:17" x14ac:dyDescent="0.25">
      <c r="A339" s="1" t="s">
        <v>218</v>
      </c>
      <c r="B339" s="1">
        <v>4.9000000000000004</v>
      </c>
      <c r="C339" s="1">
        <v>4.2591204999999999</v>
      </c>
      <c r="D339" s="1">
        <v>1</v>
      </c>
      <c r="H339" s="1" t="s">
        <v>102</v>
      </c>
      <c r="I339" s="1">
        <v>6.6</v>
      </c>
      <c r="J339" s="1">
        <v>4</v>
      </c>
      <c r="K339" s="1">
        <v>2</v>
      </c>
      <c r="L339" s="1">
        <f>IF(AND((10&gt;K339),(K339&gt;=J339),(J339&gt;=2)),1,0)</f>
        <v>0</v>
      </c>
      <c r="M339" s="1">
        <f>IF(AND((K339&lt;J339),(K339&gt;2),(J339&lt;10)),1,0)</f>
        <v>0</v>
      </c>
      <c r="N339" s="1">
        <f>IF(K339&lt;=2,1,0)</f>
        <v>1</v>
      </c>
      <c r="O339" s="1">
        <f>IF(K339&gt;=10,1,0)</f>
        <v>0</v>
      </c>
      <c r="P339" s="1">
        <f>SUM(L339:O339)</f>
        <v>1</v>
      </c>
      <c r="Q339" s="1" t="b">
        <f>EXACT(J339,K339)</f>
        <v>0</v>
      </c>
    </row>
    <row r="340" spans="1:17" x14ac:dyDescent="0.25">
      <c r="A340" s="1" t="s">
        <v>202</v>
      </c>
      <c r="B340" s="1">
        <v>5.0999999999999996</v>
      </c>
      <c r="C340" s="1">
        <v>2.6684163200000026</v>
      </c>
      <c r="D340" s="1">
        <v>1</v>
      </c>
      <c r="H340" s="1" t="s">
        <v>108</v>
      </c>
      <c r="I340" s="1">
        <v>4.7</v>
      </c>
      <c r="J340" s="1">
        <v>3</v>
      </c>
      <c r="K340" s="1">
        <v>2</v>
      </c>
      <c r="L340" s="1">
        <f>IF(AND((10&gt;K340),(K340&gt;=J340),(J340&gt;=2)),1,0)</f>
        <v>0</v>
      </c>
      <c r="M340" s="1">
        <f>IF(AND((K340&lt;J340),(K340&gt;2),(J340&lt;10)),1,0)</f>
        <v>0</v>
      </c>
      <c r="N340" s="1">
        <f>IF(K340&lt;=2,1,0)</f>
        <v>1</v>
      </c>
      <c r="O340" s="1">
        <f>IF(K340&gt;=10,1,0)</f>
        <v>0</v>
      </c>
      <c r="P340" s="1">
        <f>SUM(L340:O340)</f>
        <v>1</v>
      </c>
      <c r="Q340" s="1" t="b">
        <f>EXACT(J340,K340)</f>
        <v>0</v>
      </c>
    </row>
    <row r="341" spans="1:17" x14ac:dyDescent="0.25">
      <c r="A341" s="1" t="s">
        <v>217</v>
      </c>
      <c r="B341" s="1">
        <v>4.9000000000000004</v>
      </c>
      <c r="C341" s="1">
        <v>3.4048647399999998</v>
      </c>
      <c r="D341" s="1">
        <v>0</v>
      </c>
      <c r="H341" s="1" t="s">
        <v>111</v>
      </c>
      <c r="I341" s="1">
        <v>5</v>
      </c>
      <c r="J341" s="1">
        <v>1</v>
      </c>
      <c r="K341" s="1">
        <v>2</v>
      </c>
      <c r="L341" s="1">
        <f>IF(AND((10&gt;K341),(K341&gt;=J341),(J341&gt;=2)),1,0)</f>
        <v>0</v>
      </c>
      <c r="M341" s="1">
        <f>IF(AND((K341&lt;J341),(K341&gt;2),(J341&lt;10)),1,0)</f>
        <v>0</v>
      </c>
      <c r="N341" s="1">
        <f>IF(K341&lt;=2,1,0)</f>
        <v>1</v>
      </c>
      <c r="O341" s="1">
        <f>IF(K341&gt;=10,1,0)</f>
        <v>0</v>
      </c>
      <c r="P341" s="1">
        <f>SUM(L341:O341)</f>
        <v>1</v>
      </c>
      <c r="Q341" s="1" t="b">
        <f>EXACT(J341,K341)</f>
        <v>0</v>
      </c>
    </row>
    <row r="342" spans="1:17" x14ac:dyDescent="0.25">
      <c r="A342" s="1" t="s">
        <v>112</v>
      </c>
      <c r="B342" s="1">
        <v>4.4000000000000004</v>
      </c>
      <c r="C342" s="1">
        <v>4.7489016600000005</v>
      </c>
      <c r="D342" s="1">
        <v>-1</v>
      </c>
      <c r="H342" s="1" t="s">
        <v>114</v>
      </c>
      <c r="I342" s="1">
        <v>4.8</v>
      </c>
      <c r="J342" s="1">
        <v>3</v>
      </c>
      <c r="K342" s="1">
        <v>2</v>
      </c>
      <c r="L342" s="1">
        <f>IF(AND((10&gt;K342),(K342&gt;=J342),(J342&gt;=2)),1,0)</f>
        <v>0</v>
      </c>
      <c r="M342" s="1">
        <f>IF(AND((K342&lt;J342),(K342&gt;2),(J342&lt;10)),1,0)</f>
        <v>0</v>
      </c>
      <c r="N342" s="1">
        <f>IF(K342&lt;=2,1,0)</f>
        <v>1</v>
      </c>
      <c r="O342" s="1">
        <f>IF(K342&gt;=10,1,0)</f>
        <v>0</v>
      </c>
      <c r="P342" s="1">
        <f>SUM(L342:O342)</f>
        <v>1</v>
      </c>
      <c r="Q342" s="1" t="b">
        <f>EXACT(J342,K342)</f>
        <v>0</v>
      </c>
    </row>
    <row r="343" spans="1:17" x14ac:dyDescent="0.25">
      <c r="A343" s="1" t="s">
        <v>92</v>
      </c>
      <c r="B343" s="1">
        <v>6.4</v>
      </c>
      <c r="C343" s="1">
        <v>4.1266937200000013</v>
      </c>
      <c r="D343" s="1">
        <v>13</v>
      </c>
      <c r="H343" s="1" t="s">
        <v>123</v>
      </c>
      <c r="I343" s="1">
        <v>5.7</v>
      </c>
      <c r="J343" s="1">
        <v>3</v>
      </c>
      <c r="K343" s="1">
        <v>2</v>
      </c>
      <c r="L343" s="1">
        <f>IF(AND((10&gt;K343),(K343&gt;=J343),(J343&gt;=2)),1,0)</f>
        <v>0</v>
      </c>
      <c r="M343" s="1">
        <f>IF(AND((K343&lt;J343),(K343&gt;2),(J343&lt;10)),1,0)</f>
        <v>0</v>
      </c>
      <c r="N343" s="1">
        <f>IF(K343&lt;=2,1,0)</f>
        <v>1</v>
      </c>
      <c r="O343" s="1">
        <f>IF(K343&gt;=10,1,0)</f>
        <v>0</v>
      </c>
      <c r="P343" s="1">
        <f>SUM(L343:O343)</f>
        <v>1</v>
      </c>
      <c r="Q343" s="1" t="b">
        <f>EXACT(J343,K343)</f>
        <v>0</v>
      </c>
    </row>
    <row r="344" spans="1:17" x14ac:dyDescent="0.25">
      <c r="A344" s="1" t="s">
        <v>82</v>
      </c>
      <c r="B344" s="1">
        <v>5.9</v>
      </c>
      <c r="C344" s="1">
        <v>4.0825739500000022</v>
      </c>
      <c r="D344" s="1">
        <v>12</v>
      </c>
      <c r="H344" s="1" t="s">
        <v>124</v>
      </c>
      <c r="I344" s="1">
        <v>4.9000000000000004</v>
      </c>
      <c r="J344" s="1">
        <v>3</v>
      </c>
      <c r="K344" s="1">
        <v>2</v>
      </c>
      <c r="L344" s="1">
        <f>IF(AND((10&gt;K344),(K344&gt;=J344),(J344&gt;=2)),1,0)</f>
        <v>0</v>
      </c>
      <c r="M344" s="1">
        <f>IF(AND((K344&lt;J344),(K344&gt;2),(J344&lt;10)),1,0)</f>
        <v>0</v>
      </c>
      <c r="N344" s="1">
        <f>IF(K344&lt;=2,1,0)</f>
        <v>1</v>
      </c>
      <c r="O344" s="1">
        <f>IF(K344&gt;=10,1,0)</f>
        <v>0</v>
      </c>
      <c r="P344" s="1">
        <f>SUM(L344:O344)</f>
        <v>1</v>
      </c>
      <c r="Q344" s="1" t="b">
        <f>EXACT(J344,K344)</f>
        <v>0</v>
      </c>
    </row>
    <row r="345" spans="1:17" x14ac:dyDescent="0.25">
      <c r="A345" s="1" t="s">
        <v>178</v>
      </c>
      <c r="B345" s="1">
        <v>5.4</v>
      </c>
      <c r="C345" s="1">
        <v>3.817877300000001</v>
      </c>
      <c r="D345" s="1">
        <v>11</v>
      </c>
      <c r="H345" s="1" t="s">
        <v>128</v>
      </c>
      <c r="I345" s="1">
        <v>4.4000000000000004</v>
      </c>
      <c r="J345" s="1">
        <v>4</v>
      </c>
      <c r="K345" s="1">
        <v>2</v>
      </c>
      <c r="L345" s="1">
        <f>IF(AND((10&gt;K345),(K345&gt;=J345),(J345&gt;=2)),1,0)</f>
        <v>0</v>
      </c>
      <c r="M345" s="1">
        <f>IF(AND((K345&lt;J345),(K345&gt;2),(J345&lt;10)),1,0)</f>
        <v>0</v>
      </c>
      <c r="N345" s="1">
        <f>IF(K345&lt;=2,1,0)</f>
        <v>1</v>
      </c>
      <c r="O345" s="1">
        <f>IF(K345&gt;=10,1,0)</f>
        <v>0</v>
      </c>
      <c r="P345" s="1">
        <f>SUM(L345:O345)</f>
        <v>1</v>
      </c>
      <c r="Q345" s="1" t="b">
        <f>EXACT(J345,K345)</f>
        <v>0</v>
      </c>
    </row>
    <row r="346" spans="1:17" x14ac:dyDescent="0.25">
      <c r="A346" s="1" t="s">
        <v>73</v>
      </c>
      <c r="B346" s="1">
        <v>5.2</v>
      </c>
      <c r="C346" s="1">
        <v>3.3445113400000008</v>
      </c>
      <c r="D346" s="1">
        <v>10</v>
      </c>
      <c r="H346" s="1" t="s">
        <v>133</v>
      </c>
      <c r="I346" s="1">
        <v>7</v>
      </c>
      <c r="J346" s="1">
        <v>3</v>
      </c>
      <c r="K346" s="1">
        <v>2</v>
      </c>
      <c r="L346" s="1">
        <f>IF(AND((10&gt;K346),(K346&gt;=J346),(J346&gt;=2)),1,0)</f>
        <v>0</v>
      </c>
      <c r="M346" s="1">
        <f>IF(AND((K346&lt;J346),(K346&gt;2),(J346&lt;10)),1,0)</f>
        <v>0</v>
      </c>
      <c r="N346" s="1">
        <f>IF(K346&lt;=2,1,0)</f>
        <v>1</v>
      </c>
      <c r="O346" s="1">
        <f>IF(K346&gt;=10,1,0)</f>
        <v>0</v>
      </c>
      <c r="P346" s="1">
        <f>SUM(L346:O346)</f>
        <v>1</v>
      </c>
      <c r="Q346" s="1" t="b">
        <f>EXACT(J346,K346)</f>
        <v>0</v>
      </c>
    </row>
    <row r="347" spans="1:17" x14ac:dyDescent="0.25">
      <c r="A347" s="1" t="s">
        <v>148</v>
      </c>
      <c r="B347" s="1">
        <v>5</v>
      </c>
      <c r="C347" s="1">
        <v>3.7003963299999985</v>
      </c>
      <c r="D347" s="1">
        <v>10</v>
      </c>
      <c r="H347" s="1" t="s">
        <v>141</v>
      </c>
      <c r="I347" s="1">
        <v>5.5</v>
      </c>
      <c r="J347" s="1">
        <v>3</v>
      </c>
      <c r="K347" s="1">
        <v>2</v>
      </c>
      <c r="L347" s="1">
        <f>IF(AND((10&gt;K347),(K347&gt;=J347),(J347&gt;=2)),1,0)</f>
        <v>0</v>
      </c>
      <c r="M347" s="1">
        <f>IF(AND((K347&lt;J347),(K347&gt;2),(J347&lt;10)),1,0)</f>
        <v>0</v>
      </c>
      <c r="N347" s="1">
        <f>IF(K347&lt;=2,1,0)</f>
        <v>1</v>
      </c>
      <c r="O347" s="1">
        <f>IF(K347&gt;=10,1,0)</f>
        <v>0</v>
      </c>
      <c r="P347" s="1">
        <f>SUM(L347:O347)</f>
        <v>1</v>
      </c>
      <c r="Q347" s="1" t="b">
        <f>EXACT(J347,K347)</f>
        <v>0</v>
      </c>
    </row>
    <row r="348" spans="1:17" x14ac:dyDescent="0.25">
      <c r="A348" s="1" t="s">
        <v>88</v>
      </c>
      <c r="B348" s="1">
        <v>5.7</v>
      </c>
      <c r="C348" s="1">
        <v>5.2635406800000011</v>
      </c>
      <c r="D348" s="1">
        <v>9</v>
      </c>
      <c r="H348" s="1" t="s">
        <v>151</v>
      </c>
      <c r="I348" s="1">
        <v>4.9000000000000004</v>
      </c>
      <c r="J348" s="1">
        <v>5</v>
      </c>
      <c r="K348" s="1">
        <v>2</v>
      </c>
      <c r="L348" s="1">
        <f>IF(AND((10&gt;K348),(K348&gt;=J348),(J348&gt;=2)),1,0)</f>
        <v>0</v>
      </c>
      <c r="M348" s="1">
        <f>IF(AND((K348&lt;J348),(K348&gt;2),(J348&lt;10)),1,0)</f>
        <v>0</v>
      </c>
      <c r="N348" s="1">
        <f>IF(K348&lt;=2,1,0)</f>
        <v>1</v>
      </c>
      <c r="O348" s="1">
        <f>IF(K348&gt;=10,1,0)</f>
        <v>0</v>
      </c>
      <c r="P348" s="1">
        <f>SUM(L348:O348)</f>
        <v>1</v>
      </c>
      <c r="Q348" s="1" t="b">
        <f>EXACT(J348,K348)</f>
        <v>0</v>
      </c>
    </row>
    <row r="349" spans="1:17" x14ac:dyDescent="0.25">
      <c r="A349" s="1" t="s">
        <v>60</v>
      </c>
      <c r="B349" s="1">
        <v>6.8</v>
      </c>
      <c r="C349" s="1">
        <v>3.4170925399999996</v>
      </c>
      <c r="D349" s="1">
        <v>8</v>
      </c>
      <c r="H349" s="1" t="s">
        <v>153</v>
      </c>
      <c r="I349" s="1">
        <v>4.5</v>
      </c>
      <c r="J349" s="1">
        <v>3</v>
      </c>
      <c r="K349" s="1">
        <v>2</v>
      </c>
      <c r="L349" s="1">
        <f>IF(AND((10&gt;K349),(K349&gt;=J349),(J349&gt;=2)),1,0)</f>
        <v>0</v>
      </c>
      <c r="M349" s="1">
        <f>IF(AND((K349&lt;J349),(K349&gt;2),(J349&lt;10)),1,0)</f>
        <v>0</v>
      </c>
      <c r="N349" s="1">
        <f>IF(K349&lt;=2,1,0)</f>
        <v>1</v>
      </c>
      <c r="O349" s="1">
        <f>IF(K349&gt;=10,1,0)</f>
        <v>0</v>
      </c>
      <c r="P349" s="1">
        <f>SUM(L349:O349)</f>
        <v>1</v>
      </c>
      <c r="Q349" s="1" t="b">
        <f>EXACT(J349,K349)</f>
        <v>0</v>
      </c>
    </row>
    <row r="350" spans="1:17" x14ac:dyDescent="0.25">
      <c r="A350" s="1" t="s">
        <v>93</v>
      </c>
      <c r="B350" s="1">
        <v>4.4000000000000004</v>
      </c>
      <c r="C350" s="1">
        <v>3.0340729100000003</v>
      </c>
      <c r="D350" s="1">
        <v>8</v>
      </c>
      <c r="H350" s="1" t="s">
        <v>155</v>
      </c>
      <c r="I350" s="1">
        <v>5.5</v>
      </c>
      <c r="J350" s="1">
        <v>3</v>
      </c>
      <c r="K350" s="1">
        <v>2</v>
      </c>
      <c r="L350" s="1">
        <f>IF(AND((10&gt;K350),(K350&gt;=J350),(J350&gt;=2)),1,0)</f>
        <v>0</v>
      </c>
      <c r="M350" s="1">
        <f>IF(AND((K350&lt;J350),(K350&gt;2),(J350&lt;10)),1,0)</f>
        <v>0</v>
      </c>
      <c r="N350" s="1">
        <f>IF(K350&lt;=2,1,0)</f>
        <v>1</v>
      </c>
      <c r="O350" s="1">
        <f>IF(K350&gt;=10,1,0)</f>
        <v>0</v>
      </c>
      <c r="P350" s="1">
        <f>SUM(L350:O350)</f>
        <v>1</v>
      </c>
      <c r="Q350" s="1" t="b">
        <f>EXACT(J350,K350)</f>
        <v>0</v>
      </c>
    </row>
    <row r="351" spans="1:17" x14ac:dyDescent="0.25">
      <c r="A351" s="1" t="s">
        <v>102</v>
      </c>
      <c r="B351" s="1">
        <v>6.6</v>
      </c>
      <c r="C351" s="1">
        <v>4.1077752000000016</v>
      </c>
      <c r="D351" s="1">
        <v>8</v>
      </c>
      <c r="H351" s="1" t="s">
        <v>177</v>
      </c>
      <c r="I351" s="1">
        <v>4.4000000000000004</v>
      </c>
      <c r="J351" s="1">
        <v>3</v>
      </c>
      <c r="K351" s="1">
        <v>2</v>
      </c>
      <c r="L351" s="1">
        <f>IF(AND((10&gt;K351),(K351&gt;=J351),(J351&gt;=2)),1,0)</f>
        <v>0</v>
      </c>
      <c r="M351" s="1">
        <f>IF(AND((K351&lt;J351),(K351&gt;2),(J351&lt;10)),1,0)</f>
        <v>0</v>
      </c>
      <c r="N351" s="1">
        <f>IF(K351&lt;=2,1,0)</f>
        <v>1</v>
      </c>
      <c r="O351" s="1">
        <f>IF(K351&gt;=10,1,0)</f>
        <v>0</v>
      </c>
      <c r="P351" s="1">
        <f>SUM(L351:O351)</f>
        <v>1</v>
      </c>
      <c r="Q351" s="1" t="b">
        <f>EXACT(J351,K351)</f>
        <v>0</v>
      </c>
    </row>
    <row r="352" spans="1:17" x14ac:dyDescent="0.25">
      <c r="A352" s="1" t="s">
        <v>233</v>
      </c>
      <c r="B352" s="1">
        <v>5</v>
      </c>
      <c r="C352" s="1">
        <v>3.558895940000002</v>
      </c>
      <c r="D352" s="1">
        <v>8</v>
      </c>
      <c r="H352" s="1" t="s">
        <v>183</v>
      </c>
      <c r="I352" s="1">
        <v>6.2</v>
      </c>
      <c r="J352" s="1">
        <v>4</v>
      </c>
      <c r="K352" s="1">
        <v>2</v>
      </c>
      <c r="L352" s="1">
        <f>IF(AND((10&gt;K352),(K352&gt;=J352),(J352&gt;=2)),1,0)</f>
        <v>0</v>
      </c>
      <c r="M352" s="1">
        <f>IF(AND((K352&lt;J352),(K352&gt;2),(J352&lt;10)),1,0)</f>
        <v>0</v>
      </c>
      <c r="N352" s="1">
        <f>IF(K352&lt;=2,1,0)</f>
        <v>1</v>
      </c>
      <c r="O352" s="1">
        <f>IF(K352&gt;=10,1,0)</f>
        <v>0</v>
      </c>
      <c r="P352" s="1">
        <f>SUM(L352:O352)</f>
        <v>1</v>
      </c>
      <c r="Q352" s="1" t="b">
        <f>EXACT(J352,K352)</f>
        <v>0</v>
      </c>
    </row>
    <row r="353" spans="1:17" x14ac:dyDescent="0.25">
      <c r="A353" s="1" t="s">
        <v>75</v>
      </c>
      <c r="B353" s="1">
        <v>6.4</v>
      </c>
      <c r="C353" s="1">
        <v>4.48364735</v>
      </c>
      <c r="D353" s="1">
        <v>7</v>
      </c>
      <c r="H353" s="1" t="s">
        <v>185</v>
      </c>
      <c r="I353" s="1">
        <v>4.9000000000000004</v>
      </c>
      <c r="J353" s="1">
        <v>3</v>
      </c>
      <c r="K353" s="1">
        <v>2</v>
      </c>
      <c r="L353" s="1">
        <f>IF(AND((10&gt;K353),(K353&gt;=J353),(J353&gt;=2)),1,0)</f>
        <v>0</v>
      </c>
      <c r="M353" s="1">
        <f>IF(AND((K353&lt;J353),(K353&gt;2),(J353&lt;10)),1,0)</f>
        <v>0</v>
      </c>
      <c r="N353" s="1">
        <f>IF(K353&lt;=2,1,0)</f>
        <v>1</v>
      </c>
      <c r="O353" s="1">
        <f>IF(K353&gt;=10,1,0)</f>
        <v>0</v>
      </c>
      <c r="P353" s="1">
        <f>SUM(L353:O353)</f>
        <v>1</v>
      </c>
      <c r="Q353" s="1" t="b">
        <f>EXACT(J353,K353)</f>
        <v>0</v>
      </c>
    </row>
    <row r="354" spans="1:17" x14ac:dyDescent="0.25">
      <c r="A354" s="1" t="s">
        <v>81</v>
      </c>
      <c r="B354" s="1">
        <v>10.6</v>
      </c>
      <c r="C354" s="1">
        <v>4.0178376500000024</v>
      </c>
      <c r="D354" s="1">
        <v>7</v>
      </c>
      <c r="H354" s="1" t="s">
        <v>189</v>
      </c>
      <c r="I354" s="1">
        <v>5.5</v>
      </c>
      <c r="J354" s="1">
        <v>4</v>
      </c>
      <c r="K354" s="1">
        <v>2</v>
      </c>
      <c r="L354" s="1">
        <f>IF(AND((10&gt;K354),(K354&gt;=J354),(J354&gt;=2)),1,0)</f>
        <v>0</v>
      </c>
      <c r="M354" s="1">
        <f>IF(AND((K354&lt;J354),(K354&gt;2),(J354&lt;10)),1,0)</f>
        <v>0</v>
      </c>
      <c r="N354" s="1">
        <f>IF(K354&lt;=2,1,0)</f>
        <v>1</v>
      </c>
      <c r="O354" s="1">
        <f>IF(K354&gt;=10,1,0)</f>
        <v>0</v>
      </c>
      <c r="P354" s="1">
        <f>SUM(L354:O354)</f>
        <v>1</v>
      </c>
      <c r="Q354" s="1" t="b">
        <f>EXACT(J354,K354)</f>
        <v>0</v>
      </c>
    </row>
    <row r="355" spans="1:17" x14ac:dyDescent="0.25">
      <c r="A355" s="1" t="s">
        <v>91</v>
      </c>
      <c r="B355" s="1">
        <v>12.7</v>
      </c>
      <c r="C355" s="1">
        <v>7.4014934399999976</v>
      </c>
      <c r="D355" s="1">
        <v>7</v>
      </c>
      <c r="H355" s="1" t="s">
        <v>199</v>
      </c>
      <c r="I355" s="1">
        <v>6.5</v>
      </c>
      <c r="J355" s="1">
        <v>4</v>
      </c>
      <c r="K355" s="1">
        <v>2</v>
      </c>
      <c r="L355" s="1">
        <f>IF(AND((10&gt;K355),(K355&gt;=J355),(J355&gt;=2)),1,0)</f>
        <v>0</v>
      </c>
      <c r="M355" s="1">
        <f>IF(AND((K355&lt;J355),(K355&gt;2),(J355&lt;10)),1,0)</f>
        <v>0</v>
      </c>
      <c r="N355" s="1">
        <f>IF(K355&lt;=2,1,0)</f>
        <v>1</v>
      </c>
      <c r="O355" s="1">
        <f>IF(K355&gt;=10,1,0)</f>
        <v>0</v>
      </c>
      <c r="P355" s="1">
        <f>SUM(L355:O355)</f>
        <v>1</v>
      </c>
      <c r="Q355" s="1" t="b">
        <f>EXACT(J355,K355)</f>
        <v>0</v>
      </c>
    </row>
    <row r="356" spans="1:17" x14ac:dyDescent="0.25">
      <c r="A356" s="1" t="s">
        <v>146</v>
      </c>
      <c r="B356" s="1">
        <v>8.4</v>
      </c>
      <c r="C356" s="1">
        <v>4.1602198200000018</v>
      </c>
      <c r="D356" s="1">
        <v>7</v>
      </c>
      <c r="H356" s="1" t="s">
        <v>202</v>
      </c>
      <c r="I356" s="1">
        <v>5.0999999999999996</v>
      </c>
      <c r="J356" s="1">
        <v>3</v>
      </c>
      <c r="K356" s="1">
        <v>2</v>
      </c>
      <c r="L356" s="1">
        <f>IF(AND((10&gt;K356),(K356&gt;=J356),(J356&gt;=2)),1,0)</f>
        <v>0</v>
      </c>
      <c r="M356" s="1">
        <f>IF(AND((K356&lt;J356),(K356&gt;2),(J356&lt;10)),1,0)</f>
        <v>0</v>
      </c>
      <c r="N356" s="1">
        <f>IF(K356&lt;=2,1,0)</f>
        <v>1</v>
      </c>
      <c r="O356" s="1">
        <f>IF(K356&gt;=10,1,0)</f>
        <v>0</v>
      </c>
      <c r="P356" s="1">
        <f>SUM(L356:O356)</f>
        <v>1</v>
      </c>
      <c r="Q356" s="1" t="b">
        <f>EXACT(J356,K356)</f>
        <v>0</v>
      </c>
    </row>
    <row r="357" spans="1:17" x14ac:dyDescent="0.25">
      <c r="A357" s="1" t="s">
        <v>152</v>
      </c>
      <c r="B357" s="1">
        <v>5</v>
      </c>
      <c r="C357" s="1">
        <v>3.6197774300000032</v>
      </c>
      <c r="D357" s="1">
        <v>7</v>
      </c>
      <c r="H357" s="1" t="s">
        <v>203</v>
      </c>
      <c r="I357" s="1">
        <v>4.3</v>
      </c>
      <c r="J357" s="1">
        <v>3</v>
      </c>
      <c r="K357" s="1">
        <v>2</v>
      </c>
      <c r="L357" s="1">
        <f>IF(AND((10&gt;K357),(K357&gt;=J357),(J357&gt;=2)),1,0)</f>
        <v>0</v>
      </c>
      <c r="M357" s="1">
        <f>IF(AND((K357&lt;J357),(K357&gt;2),(J357&lt;10)),1,0)</f>
        <v>0</v>
      </c>
      <c r="N357" s="1">
        <f>IF(K357&lt;=2,1,0)</f>
        <v>1</v>
      </c>
      <c r="O357" s="1">
        <f>IF(K357&gt;=10,1,0)</f>
        <v>0</v>
      </c>
      <c r="P357" s="1">
        <f>SUM(L357:O357)</f>
        <v>1</v>
      </c>
      <c r="Q357" s="1" t="b">
        <f>EXACT(J357,K357)</f>
        <v>0</v>
      </c>
    </row>
    <row r="358" spans="1:17" x14ac:dyDescent="0.25">
      <c r="A358" s="1" t="s">
        <v>177</v>
      </c>
      <c r="B358" s="1">
        <v>4.4000000000000004</v>
      </c>
      <c r="C358" s="1">
        <v>3.4850430300000017</v>
      </c>
      <c r="D358" s="1">
        <v>7</v>
      </c>
      <c r="H358" s="1" t="s">
        <v>219</v>
      </c>
      <c r="I358" s="1">
        <v>5.2</v>
      </c>
      <c r="J358" s="1">
        <v>3</v>
      </c>
      <c r="K358" s="1">
        <v>2</v>
      </c>
      <c r="L358" s="1">
        <f>IF(AND((10&gt;K358),(K358&gt;=J358),(J358&gt;=2)),1,0)</f>
        <v>0</v>
      </c>
      <c r="M358" s="1">
        <f>IF(AND((K358&lt;J358),(K358&gt;2),(J358&lt;10)),1,0)</f>
        <v>0</v>
      </c>
      <c r="N358" s="1">
        <f>IF(K358&lt;=2,1,0)</f>
        <v>1</v>
      </c>
      <c r="O358" s="1">
        <f>IF(K358&gt;=10,1,0)</f>
        <v>0</v>
      </c>
      <c r="P358" s="1">
        <f>SUM(L358:O358)</f>
        <v>1</v>
      </c>
      <c r="Q358" s="1" t="b">
        <f>EXACT(J358,K358)</f>
        <v>0</v>
      </c>
    </row>
    <row r="359" spans="1:17" x14ac:dyDescent="0.25">
      <c r="A359" s="1" t="s">
        <v>63</v>
      </c>
      <c r="B359" s="1">
        <v>5.9</v>
      </c>
      <c r="C359" s="1">
        <v>3.1247754599999999</v>
      </c>
      <c r="D359" s="1">
        <v>6</v>
      </c>
      <c r="H359" s="1" t="s">
        <v>204</v>
      </c>
      <c r="I359" s="1">
        <v>5.6</v>
      </c>
      <c r="J359" s="1">
        <v>2</v>
      </c>
      <c r="K359" s="1">
        <v>3</v>
      </c>
      <c r="L359" s="1">
        <f>IF(AND((10&gt;K359),(K359&gt;=J359),(J359&gt;=2)),1,0)</f>
        <v>1</v>
      </c>
      <c r="M359" s="1">
        <f>IF(AND((K359&lt;J359),(K359&gt;2),(J359&lt;10)),1,0)</f>
        <v>0</v>
      </c>
      <c r="N359" s="1">
        <f>IF(K359&lt;=2,1,0)</f>
        <v>0</v>
      </c>
      <c r="O359" s="1">
        <f>IF(K359&gt;=10,1,0)</f>
        <v>0</v>
      </c>
      <c r="P359" s="1">
        <f>SUM(L359:O359)</f>
        <v>1</v>
      </c>
      <c r="Q359" s="1" t="b">
        <f>EXACT(J359,K359)</f>
        <v>0</v>
      </c>
    </row>
    <row r="360" spans="1:17" x14ac:dyDescent="0.25">
      <c r="A360" s="1" t="s">
        <v>99</v>
      </c>
      <c r="B360" s="1">
        <v>5.0999999999999996</v>
      </c>
      <c r="C360" s="1">
        <v>2.6947449300000028</v>
      </c>
      <c r="D360" s="1">
        <v>6</v>
      </c>
      <c r="H360" s="1" t="s">
        <v>67</v>
      </c>
      <c r="I360" s="1">
        <v>6.3</v>
      </c>
      <c r="J360" s="1">
        <v>4</v>
      </c>
      <c r="K360" s="1">
        <v>3</v>
      </c>
      <c r="L360" s="1">
        <f>IF(AND((10&gt;K360),(K360&gt;=J360),(J360&gt;=2)),1,0)</f>
        <v>0</v>
      </c>
      <c r="M360" s="1">
        <f>IF(AND((K360&lt;J360),(K360&gt;2),(J360&lt;10)),1,0)</f>
        <v>1</v>
      </c>
      <c r="N360" s="1">
        <f>IF(K360&lt;=2,1,0)</f>
        <v>0</v>
      </c>
      <c r="O360" s="1">
        <f>IF(K360&gt;=10,1,0)</f>
        <v>0</v>
      </c>
      <c r="P360" s="1">
        <f>SUM(L360:O360)</f>
        <v>1</v>
      </c>
      <c r="Q360" s="1" t="b">
        <f>EXACT(J360,K360)</f>
        <v>0</v>
      </c>
    </row>
    <row r="361" spans="1:17" x14ac:dyDescent="0.25">
      <c r="A361" s="1" t="s">
        <v>161</v>
      </c>
      <c r="B361" s="1">
        <v>5.5</v>
      </c>
      <c r="C361" s="1">
        <v>4.3717498500000023</v>
      </c>
      <c r="D361" s="1">
        <v>6</v>
      </c>
      <c r="H361" s="1" t="s">
        <v>70</v>
      </c>
      <c r="I361" s="1">
        <v>5.6</v>
      </c>
      <c r="J361" s="1">
        <v>4</v>
      </c>
      <c r="K361" s="1">
        <v>3</v>
      </c>
      <c r="L361" s="1">
        <f>IF(AND((10&gt;K361),(K361&gt;=J361),(J361&gt;=2)),1,0)</f>
        <v>0</v>
      </c>
      <c r="M361" s="1">
        <f>IF(AND((K361&lt;J361),(K361&gt;2),(J361&lt;10)),1,0)</f>
        <v>1</v>
      </c>
      <c r="N361" s="1">
        <f>IF(K361&lt;=2,1,0)</f>
        <v>0</v>
      </c>
      <c r="O361" s="1">
        <f>IF(K361&gt;=10,1,0)</f>
        <v>0</v>
      </c>
      <c r="P361" s="1">
        <f>SUM(L361:O361)</f>
        <v>1</v>
      </c>
      <c r="Q361" s="1" t="b">
        <f>EXACT(J361,K361)</f>
        <v>0</v>
      </c>
    </row>
    <row r="362" spans="1:17" x14ac:dyDescent="0.25">
      <c r="A362" s="1" t="s">
        <v>203</v>
      </c>
      <c r="B362" s="1">
        <v>4.3</v>
      </c>
      <c r="C362" s="1">
        <v>2.8359605200000004</v>
      </c>
      <c r="D362" s="1">
        <v>6</v>
      </c>
      <c r="H362" s="1" t="s">
        <v>72</v>
      </c>
      <c r="I362" s="1">
        <v>5.6</v>
      </c>
      <c r="J362" s="1">
        <v>5</v>
      </c>
      <c r="K362" s="1">
        <v>3</v>
      </c>
      <c r="L362" s="1">
        <f>IF(AND((10&gt;K362),(K362&gt;=J362),(J362&gt;=2)),1,0)</f>
        <v>0</v>
      </c>
      <c r="M362" s="1">
        <f>IF(AND((K362&lt;J362),(K362&gt;2),(J362&lt;10)),1,0)</f>
        <v>1</v>
      </c>
      <c r="N362" s="1">
        <f>IF(K362&lt;=2,1,0)</f>
        <v>0</v>
      </c>
      <c r="O362" s="1">
        <f>IF(K362&gt;=10,1,0)</f>
        <v>0</v>
      </c>
      <c r="P362" s="1">
        <f>SUM(L362:O362)</f>
        <v>1</v>
      </c>
      <c r="Q362" s="1" t="b">
        <f>EXACT(J362,K362)</f>
        <v>0</v>
      </c>
    </row>
    <row r="363" spans="1:17" x14ac:dyDescent="0.25">
      <c r="A363" s="1" t="s">
        <v>143</v>
      </c>
      <c r="B363" s="1">
        <v>5.2</v>
      </c>
      <c r="C363" s="1">
        <v>5.1145930600000025</v>
      </c>
      <c r="D363" s="1">
        <v>5</v>
      </c>
      <c r="H363" s="1" t="s">
        <v>74</v>
      </c>
      <c r="I363" s="1">
        <v>6.7</v>
      </c>
      <c r="J363" s="1">
        <v>4</v>
      </c>
      <c r="K363" s="1">
        <v>3</v>
      </c>
      <c r="L363" s="1">
        <f>IF(AND((10&gt;K363),(K363&gt;=J363),(J363&gt;=2)),1,0)</f>
        <v>0</v>
      </c>
      <c r="M363" s="1">
        <f>IF(AND((K363&lt;J363),(K363&gt;2),(J363&lt;10)),1,0)</f>
        <v>1</v>
      </c>
      <c r="N363" s="1">
        <f>IF(K363&lt;=2,1,0)</f>
        <v>0</v>
      </c>
      <c r="O363" s="1">
        <f>IF(K363&gt;=10,1,0)</f>
        <v>0</v>
      </c>
      <c r="P363" s="1">
        <f>SUM(L363:O363)</f>
        <v>1</v>
      </c>
      <c r="Q363" s="1" t="b">
        <f>EXACT(J363,K363)</f>
        <v>0</v>
      </c>
    </row>
    <row r="364" spans="1:17" x14ac:dyDescent="0.25">
      <c r="A364" s="1" t="s">
        <v>172</v>
      </c>
      <c r="B364" s="1">
        <v>5.4</v>
      </c>
      <c r="C364" s="1">
        <v>3.9195124600000026</v>
      </c>
      <c r="D364" s="1">
        <v>5</v>
      </c>
      <c r="H364" s="1" t="s">
        <v>80</v>
      </c>
      <c r="I364" s="1">
        <v>5.7</v>
      </c>
      <c r="J364" s="1">
        <v>5</v>
      </c>
      <c r="K364" s="1">
        <v>3</v>
      </c>
      <c r="L364" s="1">
        <f>IF(AND((10&gt;K364),(K364&gt;=J364),(J364&gt;=2)),1,0)</f>
        <v>0</v>
      </c>
      <c r="M364" s="1">
        <f>IF(AND((K364&lt;J364),(K364&gt;2),(J364&lt;10)),1,0)</f>
        <v>1</v>
      </c>
      <c r="N364" s="1">
        <f>IF(K364&lt;=2,1,0)</f>
        <v>0</v>
      </c>
      <c r="O364" s="1">
        <f>IF(K364&gt;=10,1,0)</f>
        <v>0</v>
      </c>
      <c r="P364" s="1">
        <f>SUM(L364:O364)</f>
        <v>1</v>
      </c>
      <c r="Q364" s="1" t="b">
        <f>EXACT(J364,K364)</f>
        <v>0</v>
      </c>
    </row>
    <row r="365" spans="1:17" x14ac:dyDescent="0.25">
      <c r="A365" s="1" t="s">
        <v>236</v>
      </c>
      <c r="B365" s="1">
        <v>5.9</v>
      </c>
      <c r="C365" s="1">
        <v>4.3957771300000008</v>
      </c>
      <c r="D365" s="1">
        <v>5</v>
      </c>
      <c r="H365" s="1" t="s">
        <v>90</v>
      </c>
      <c r="I365" s="1">
        <v>4.8</v>
      </c>
      <c r="J365" s="1">
        <v>2</v>
      </c>
      <c r="K365" s="1">
        <v>3</v>
      </c>
      <c r="L365" s="1">
        <f>IF(AND((10&gt;K365),(K365&gt;=J365),(J365&gt;=2)),1,0)</f>
        <v>1</v>
      </c>
      <c r="M365" s="1">
        <f>IF(AND((K365&lt;J365),(K365&gt;2),(J365&lt;10)),1,0)</f>
        <v>0</v>
      </c>
      <c r="N365" s="1">
        <f>IF(K365&lt;=2,1,0)</f>
        <v>0</v>
      </c>
      <c r="O365" s="1">
        <f>IF(K365&gt;=10,1,0)</f>
        <v>0</v>
      </c>
      <c r="P365" s="1">
        <f>SUM(L365:O365)</f>
        <v>1</v>
      </c>
      <c r="Q365" s="1" t="b">
        <f>EXACT(J365,K365)</f>
        <v>0</v>
      </c>
    </row>
    <row r="366" spans="1:17" x14ac:dyDescent="0.25">
      <c r="A366" s="1" t="s">
        <v>193</v>
      </c>
      <c r="B366" s="1">
        <v>6.9</v>
      </c>
      <c r="C366" s="1">
        <v>4.6034927400000019</v>
      </c>
      <c r="D366" s="1">
        <v>5</v>
      </c>
      <c r="H366" s="1" t="s">
        <v>92</v>
      </c>
      <c r="I366" s="1">
        <v>6.4</v>
      </c>
      <c r="J366" s="1">
        <v>4</v>
      </c>
      <c r="K366" s="1">
        <v>3</v>
      </c>
      <c r="L366" s="1">
        <f>IF(AND((10&gt;K366),(K366&gt;=J366),(J366&gt;=2)),1,0)</f>
        <v>0</v>
      </c>
      <c r="M366" s="1">
        <f>IF(AND((K366&lt;J366),(K366&gt;2),(J366&lt;10)),1,0)</f>
        <v>1</v>
      </c>
      <c r="N366" s="1">
        <f>IF(K366&lt;=2,1,0)</f>
        <v>0</v>
      </c>
      <c r="O366" s="1">
        <f>IF(K366&gt;=10,1,0)</f>
        <v>0</v>
      </c>
      <c r="P366" s="1">
        <f>SUM(L366:O366)</f>
        <v>1</v>
      </c>
      <c r="Q366" s="1" t="b">
        <f>EXACT(J366,K366)</f>
        <v>0</v>
      </c>
    </row>
    <row r="367" spans="1:17" x14ac:dyDescent="0.25">
      <c r="A367" s="1" t="s">
        <v>66</v>
      </c>
      <c r="B367" s="1">
        <v>5.3</v>
      </c>
      <c r="C367" s="1">
        <v>2.8469248200000004</v>
      </c>
      <c r="D367" s="1">
        <v>4</v>
      </c>
      <c r="H367" s="1" t="s">
        <v>126</v>
      </c>
      <c r="I367" s="1">
        <v>4.3</v>
      </c>
      <c r="J367" s="1">
        <v>4</v>
      </c>
      <c r="K367" s="1">
        <v>3</v>
      </c>
      <c r="L367" s="1">
        <f>IF(AND((10&gt;K367),(K367&gt;=J367),(J367&gt;=2)),1,0)</f>
        <v>0</v>
      </c>
      <c r="M367" s="1">
        <f>IF(AND((K367&lt;J367),(K367&gt;2),(J367&lt;10)),1,0)</f>
        <v>1</v>
      </c>
      <c r="N367" s="1">
        <f>IF(K367&lt;=2,1,0)</f>
        <v>0</v>
      </c>
      <c r="O367" s="1">
        <f>IF(K367&gt;=10,1,0)</f>
        <v>0</v>
      </c>
      <c r="P367" s="1">
        <f>SUM(L367:O367)</f>
        <v>1</v>
      </c>
      <c r="Q367" s="1" t="b">
        <f>EXACT(J367,K367)</f>
        <v>0</v>
      </c>
    </row>
    <row r="368" spans="1:17" x14ac:dyDescent="0.25">
      <c r="A368" s="1" t="s">
        <v>166</v>
      </c>
      <c r="B368" s="1">
        <v>6.1</v>
      </c>
      <c r="C368" s="1">
        <v>5.291831680000004</v>
      </c>
      <c r="D368" s="1">
        <v>4</v>
      </c>
      <c r="H368" s="1" t="s">
        <v>208</v>
      </c>
      <c r="I368" s="1">
        <v>5.2</v>
      </c>
      <c r="J368" s="1">
        <v>2</v>
      </c>
      <c r="K368" s="1">
        <v>3</v>
      </c>
      <c r="L368" s="1">
        <f>IF(AND((10&gt;K368),(K368&gt;=J368),(J368&gt;=2)),1,0)</f>
        <v>1</v>
      </c>
      <c r="M368" s="1">
        <f>IF(AND((K368&lt;J368),(K368&gt;2),(J368&lt;10)),1,0)</f>
        <v>0</v>
      </c>
      <c r="N368" s="1">
        <f>IF(K368&lt;=2,1,0)</f>
        <v>0</v>
      </c>
      <c r="O368" s="1">
        <f>IF(K368&gt;=10,1,0)</f>
        <v>0</v>
      </c>
      <c r="P368" s="1">
        <f>SUM(L368:O368)</f>
        <v>1</v>
      </c>
      <c r="Q368" s="1" t="b">
        <f>EXACT(J368,K368)</f>
        <v>0</v>
      </c>
    </row>
    <row r="369" spans="1:17" x14ac:dyDescent="0.25">
      <c r="A369" s="1" t="s">
        <v>96</v>
      </c>
      <c r="B369" s="1">
        <v>5.5</v>
      </c>
      <c r="C369" s="1">
        <v>2.6169187700000007</v>
      </c>
      <c r="D369" s="1">
        <v>3</v>
      </c>
      <c r="H369" s="1" t="s">
        <v>146</v>
      </c>
      <c r="I369" s="1">
        <v>8.4</v>
      </c>
      <c r="J369" s="1">
        <v>4</v>
      </c>
      <c r="K369" s="1">
        <v>3</v>
      </c>
      <c r="L369" s="1">
        <f>IF(AND((10&gt;K369),(K369&gt;=J369),(J369&gt;=2)),1,0)</f>
        <v>0</v>
      </c>
      <c r="M369" s="1">
        <f>IF(AND((K369&lt;J369),(K369&gt;2),(J369&lt;10)),1,0)</f>
        <v>1</v>
      </c>
      <c r="N369" s="1">
        <f>IF(K369&lt;=2,1,0)</f>
        <v>0</v>
      </c>
      <c r="O369" s="1">
        <f>IF(K369&gt;=10,1,0)</f>
        <v>0</v>
      </c>
      <c r="P369" s="1">
        <f>SUM(L369:O369)</f>
        <v>1</v>
      </c>
      <c r="Q369" s="1" t="b">
        <f>EXACT(J369,K369)</f>
        <v>0</v>
      </c>
    </row>
    <row r="370" spans="1:17" x14ac:dyDescent="0.25">
      <c r="A370" s="1" t="s">
        <v>103</v>
      </c>
      <c r="B370" s="1">
        <v>4.5999999999999996</v>
      </c>
      <c r="C370" s="1">
        <v>3.4077295800000016</v>
      </c>
      <c r="D370" s="1">
        <v>3</v>
      </c>
      <c r="H370" s="1" t="s">
        <v>154</v>
      </c>
      <c r="I370" s="1">
        <v>7.8</v>
      </c>
      <c r="J370" s="1">
        <v>4</v>
      </c>
      <c r="K370" s="1">
        <v>3</v>
      </c>
      <c r="L370" s="1">
        <f>IF(AND((10&gt;K370),(K370&gt;=J370),(J370&gt;=2)),1,0)</f>
        <v>0</v>
      </c>
      <c r="M370" s="1">
        <f>IF(AND((K370&lt;J370),(K370&gt;2),(J370&lt;10)),1,0)</f>
        <v>1</v>
      </c>
      <c r="N370" s="1">
        <f>IF(K370&lt;=2,1,0)</f>
        <v>0</v>
      </c>
      <c r="O370" s="1">
        <f>IF(K370&gt;=10,1,0)</f>
        <v>0</v>
      </c>
      <c r="P370" s="1">
        <f>SUM(L370:O370)</f>
        <v>1</v>
      </c>
      <c r="Q370" s="1" t="b">
        <f>EXACT(J370,K370)</f>
        <v>0</v>
      </c>
    </row>
    <row r="371" spans="1:17" x14ac:dyDescent="0.25">
      <c r="A371" s="1" t="s">
        <v>207</v>
      </c>
      <c r="B371" s="1">
        <v>5.5</v>
      </c>
      <c r="C371" s="1">
        <v>3.1701817700000006</v>
      </c>
      <c r="D371" s="1">
        <v>3</v>
      </c>
      <c r="H371" s="1" t="s">
        <v>160</v>
      </c>
      <c r="I371" s="1">
        <v>7.6</v>
      </c>
      <c r="J371" s="1">
        <v>6</v>
      </c>
      <c r="K371" s="1">
        <v>3</v>
      </c>
      <c r="L371" s="1">
        <f>IF(AND((10&gt;K371),(K371&gt;=J371),(J371&gt;=2)),1,0)</f>
        <v>0</v>
      </c>
      <c r="M371" s="1">
        <f>IF(AND((K371&lt;J371),(K371&gt;2),(J371&lt;10)),1,0)</f>
        <v>1</v>
      </c>
      <c r="N371" s="1">
        <f>IF(K371&lt;=2,1,0)</f>
        <v>0</v>
      </c>
      <c r="O371" s="1">
        <f>IF(K371&gt;=10,1,0)</f>
        <v>0</v>
      </c>
      <c r="P371" s="1">
        <f>SUM(L371:O371)</f>
        <v>1</v>
      </c>
      <c r="Q371" s="1" t="b">
        <f>EXACT(J371,K371)</f>
        <v>0</v>
      </c>
    </row>
    <row r="372" spans="1:17" x14ac:dyDescent="0.25">
      <c r="A372" s="1" t="s">
        <v>118</v>
      </c>
      <c r="B372" s="1">
        <v>4.9000000000000004</v>
      </c>
      <c r="C372" s="1">
        <v>2.8379030900000024</v>
      </c>
      <c r="D372" s="1">
        <v>3</v>
      </c>
      <c r="H372" s="1" t="s">
        <v>169</v>
      </c>
      <c r="I372" s="1">
        <v>6</v>
      </c>
      <c r="J372" s="1">
        <v>4</v>
      </c>
      <c r="K372" s="1">
        <v>3</v>
      </c>
      <c r="L372" s="1">
        <f>IF(AND((10&gt;K372),(K372&gt;=J372),(J372&gt;=2)),1,0)</f>
        <v>0</v>
      </c>
      <c r="M372" s="1">
        <f>IF(AND((K372&lt;J372),(K372&gt;2),(J372&lt;10)),1,0)</f>
        <v>1</v>
      </c>
      <c r="N372" s="1">
        <f>IF(K372&lt;=2,1,0)</f>
        <v>0</v>
      </c>
      <c r="O372" s="1">
        <f>IF(K372&gt;=10,1,0)</f>
        <v>0</v>
      </c>
      <c r="P372" s="1">
        <f>SUM(L372:O372)</f>
        <v>1</v>
      </c>
      <c r="Q372" s="1" t="b">
        <f>EXACT(J372,K372)</f>
        <v>0</v>
      </c>
    </row>
    <row r="373" spans="1:17" x14ac:dyDescent="0.25">
      <c r="A373" s="1" t="s">
        <v>226</v>
      </c>
      <c r="B373" s="1">
        <v>5.3</v>
      </c>
      <c r="C373" s="1">
        <v>2.7692870400000009</v>
      </c>
      <c r="D373" s="1">
        <v>3</v>
      </c>
      <c r="H373" s="1" t="s">
        <v>212</v>
      </c>
      <c r="I373" s="1">
        <v>5.4</v>
      </c>
      <c r="J373" s="1">
        <v>7</v>
      </c>
      <c r="K373" s="1">
        <v>3</v>
      </c>
      <c r="L373" s="1">
        <f>IF(AND((10&gt;K373),(K373&gt;=J373),(J373&gt;=2)),1,0)</f>
        <v>0</v>
      </c>
      <c r="M373" s="1">
        <f>IF(AND((K373&lt;J373),(K373&gt;2),(J373&lt;10)),1,0)</f>
        <v>1</v>
      </c>
      <c r="N373" s="1">
        <f>IF(K373&lt;=2,1,0)</f>
        <v>0</v>
      </c>
      <c r="O373" s="1">
        <f>IF(K373&gt;=10,1,0)</f>
        <v>0</v>
      </c>
      <c r="P373" s="1">
        <f>SUM(L373:O373)</f>
        <v>1</v>
      </c>
      <c r="Q373" s="1" t="b">
        <f>EXACT(J373,K373)</f>
        <v>0</v>
      </c>
    </row>
    <row r="374" spans="1:17" x14ac:dyDescent="0.25">
      <c r="A374" s="1" t="s">
        <v>122</v>
      </c>
      <c r="B374" s="1">
        <v>5.4</v>
      </c>
      <c r="C374" s="1">
        <v>3.8540781099999992</v>
      </c>
      <c r="D374" s="1">
        <v>3</v>
      </c>
      <c r="H374" s="1" t="s">
        <v>174</v>
      </c>
      <c r="I374" s="1">
        <v>5.3</v>
      </c>
      <c r="J374" s="1">
        <v>4</v>
      </c>
      <c r="K374" s="1">
        <v>3</v>
      </c>
      <c r="L374" s="1">
        <f>IF(AND((10&gt;K374),(K374&gt;=J374),(J374&gt;=2)),1,0)</f>
        <v>0</v>
      </c>
      <c r="M374" s="1">
        <f>IF(AND((K374&lt;J374),(K374&gt;2),(J374&lt;10)),1,0)</f>
        <v>1</v>
      </c>
      <c r="N374" s="1">
        <f>IF(K374&lt;=2,1,0)</f>
        <v>0</v>
      </c>
      <c r="O374" s="1">
        <f>IF(K374&gt;=10,1,0)</f>
        <v>0</v>
      </c>
      <c r="P374" s="1">
        <f>SUM(L374:O374)</f>
        <v>1</v>
      </c>
      <c r="Q374" s="1" t="b">
        <f>EXACT(J374,K374)</f>
        <v>0</v>
      </c>
    </row>
    <row r="375" spans="1:17" x14ac:dyDescent="0.25">
      <c r="A375" s="1" t="s">
        <v>227</v>
      </c>
      <c r="B375" s="1">
        <v>6</v>
      </c>
      <c r="C375" s="1">
        <v>4.8612034700000004</v>
      </c>
      <c r="D375" s="1">
        <v>3</v>
      </c>
      <c r="H375" s="1" t="s">
        <v>193</v>
      </c>
      <c r="I375" s="1">
        <v>6.9</v>
      </c>
      <c r="J375" s="1">
        <v>4</v>
      </c>
      <c r="K375" s="1">
        <v>3</v>
      </c>
      <c r="L375" s="1">
        <f>IF(AND((10&gt;K375),(K375&gt;=J375),(J375&gt;=2)),1,0)</f>
        <v>0</v>
      </c>
      <c r="M375" s="1">
        <f>IF(AND((K375&lt;J375),(K375&gt;2),(J375&lt;10)),1,0)</f>
        <v>1</v>
      </c>
      <c r="N375" s="1">
        <f>IF(K375&lt;=2,1,0)</f>
        <v>0</v>
      </c>
      <c r="O375" s="1">
        <f>IF(K375&gt;=10,1,0)</f>
        <v>0</v>
      </c>
      <c r="P375" s="1">
        <f>SUM(L375:O375)</f>
        <v>1</v>
      </c>
      <c r="Q375" s="1" t="b">
        <f>EXACT(J375,K375)</f>
        <v>0</v>
      </c>
    </row>
    <row r="376" spans="1:17" x14ac:dyDescent="0.25">
      <c r="A376" s="1" t="s">
        <v>150</v>
      </c>
      <c r="B376" s="1">
        <v>5.8</v>
      </c>
      <c r="C376" s="1">
        <v>3.7338762500000002</v>
      </c>
      <c r="D376" s="1">
        <v>3</v>
      </c>
      <c r="H376" s="1" t="s">
        <v>194</v>
      </c>
      <c r="I376" s="1">
        <v>4.4000000000000004</v>
      </c>
      <c r="J376" s="1">
        <v>2</v>
      </c>
      <c r="K376" s="1">
        <v>3</v>
      </c>
      <c r="L376" s="1">
        <f>IF(AND((10&gt;K376),(K376&gt;=J376),(J376&gt;=2)),1,0)</f>
        <v>1</v>
      </c>
      <c r="M376" s="1">
        <f>IF(AND((K376&lt;J376),(K376&gt;2),(J376&lt;10)),1,0)</f>
        <v>0</v>
      </c>
      <c r="N376" s="1">
        <f>IF(K376&lt;=2,1,0)</f>
        <v>0</v>
      </c>
      <c r="O376" s="1">
        <f>IF(K376&gt;=10,1,0)</f>
        <v>0</v>
      </c>
      <c r="P376" s="1">
        <f>SUM(L376:O376)</f>
        <v>1</v>
      </c>
      <c r="Q376" s="1" t="b">
        <f>EXACT(J376,K376)</f>
        <v>0</v>
      </c>
    </row>
    <row r="377" spans="1:17" x14ac:dyDescent="0.25">
      <c r="A377" s="1" t="s">
        <v>160</v>
      </c>
      <c r="B377" s="1">
        <v>7.6</v>
      </c>
      <c r="C377" s="1">
        <v>5.0571410800000018</v>
      </c>
      <c r="D377" s="1">
        <v>3</v>
      </c>
      <c r="H377" s="1" t="s">
        <v>198</v>
      </c>
      <c r="I377" s="1">
        <v>5.9</v>
      </c>
      <c r="J377" s="1">
        <v>4</v>
      </c>
      <c r="K377" s="1">
        <v>3</v>
      </c>
      <c r="L377" s="1">
        <f>IF(AND((10&gt;K377),(K377&gt;=J377),(J377&gt;=2)),1,0)</f>
        <v>0</v>
      </c>
      <c r="M377" s="1">
        <f>IF(AND((K377&lt;J377),(K377&gt;2),(J377&lt;10)),1,0)</f>
        <v>1</v>
      </c>
      <c r="N377" s="1">
        <f>IF(K377&lt;=2,1,0)</f>
        <v>0</v>
      </c>
      <c r="O377" s="1">
        <f>IF(K377&gt;=10,1,0)</f>
        <v>0</v>
      </c>
      <c r="P377" s="1">
        <f>SUM(L377:O377)</f>
        <v>1</v>
      </c>
      <c r="Q377" s="1" t="b">
        <f>EXACT(J377,K377)</f>
        <v>0</v>
      </c>
    </row>
    <row r="378" spans="1:17" x14ac:dyDescent="0.25">
      <c r="A378" s="1" t="s">
        <v>234</v>
      </c>
      <c r="B378" s="1">
        <v>8</v>
      </c>
      <c r="C378" s="1">
        <v>5.2513222199999978</v>
      </c>
      <c r="D378" s="1">
        <v>3</v>
      </c>
      <c r="H378" s="1" t="s">
        <v>217</v>
      </c>
      <c r="I378" s="1">
        <v>4.9000000000000004</v>
      </c>
      <c r="J378" s="1">
        <v>2</v>
      </c>
      <c r="K378" s="1">
        <v>3</v>
      </c>
      <c r="L378" s="1">
        <f>IF(AND((10&gt;K378),(K378&gt;=J378),(J378&gt;=2)),1,0)</f>
        <v>1</v>
      </c>
      <c r="M378" s="1">
        <f>IF(AND((K378&lt;J378),(K378&gt;2),(J378&lt;10)),1,0)</f>
        <v>0</v>
      </c>
      <c r="N378" s="1">
        <f>IF(K378&lt;=2,1,0)</f>
        <v>0</v>
      </c>
      <c r="O378" s="1">
        <f>IF(K378&gt;=10,1,0)</f>
        <v>0</v>
      </c>
      <c r="P378" s="1">
        <f>SUM(L378:O378)</f>
        <v>1</v>
      </c>
      <c r="Q378" s="1" t="b">
        <f>EXACT(J378,K378)</f>
        <v>0</v>
      </c>
    </row>
    <row r="379" spans="1:17" x14ac:dyDescent="0.25">
      <c r="A379" s="1" t="s">
        <v>181</v>
      </c>
      <c r="B379" s="1">
        <v>4.7</v>
      </c>
      <c r="C379" s="1">
        <v>3.899719520000001</v>
      </c>
      <c r="D379" s="1">
        <v>3</v>
      </c>
      <c r="H379" s="1" t="s">
        <v>118</v>
      </c>
      <c r="I379" s="1">
        <v>4.9000000000000004</v>
      </c>
      <c r="J379" s="1">
        <v>3</v>
      </c>
      <c r="K379" s="1">
        <v>4</v>
      </c>
      <c r="L379" s="1">
        <f>IF(AND((10&gt;K379),(K379&gt;=J379),(J379&gt;=2)),1,0)</f>
        <v>1</v>
      </c>
      <c r="M379" s="1">
        <f>IF(AND((K379&lt;J379),(K379&gt;2),(J379&lt;10)),1,0)</f>
        <v>0</v>
      </c>
      <c r="N379" s="1">
        <f>IF(K379&lt;=2,1,0)</f>
        <v>0</v>
      </c>
      <c r="O379" s="1">
        <f>IF(K379&gt;=10,1,0)</f>
        <v>0</v>
      </c>
      <c r="P379" s="1">
        <f>SUM(L379:O379)</f>
        <v>1</v>
      </c>
      <c r="Q379" s="1" t="b">
        <f>EXACT(J379,K379)</f>
        <v>0</v>
      </c>
    </row>
    <row r="380" spans="1:17" x14ac:dyDescent="0.25">
      <c r="A380" s="1" t="s">
        <v>184</v>
      </c>
      <c r="B380" s="1">
        <v>12.2</v>
      </c>
      <c r="C380" s="1">
        <v>3.3612750400000011</v>
      </c>
      <c r="D380" s="1">
        <v>3</v>
      </c>
      <c r="H380" s="1" t="s">
        <v>134</v>
      </c>
      <c r="I380" s="1">
        <v>5.3</v>
      </c>
      <c r="J380" s="1">
        <v>5</v>
      </c>
      <c r="K380" s="1">
        <v>4</v>
      </c>
      <c r="L380" s="1">
        <f>IF(AND((10&gt;K380),(K380&gt;=J380),(J380&gt;=2)),1,0)</f>
        <v>0</v>
      </c>
      <c r="M380" s="1">
        <f>IF(AND((K380&lt;J380),(K380&gt;2),(J380&lt;10)),1,0)</f>
        <v>1</v>
      </c>
      <c r="N380" s="1">
        <f>IF(K380&lt;=2,1,0)</f>
        <v>0</v>
      </c>
      <c r="O380" s="1">
        <f>IF(K380&gt;=10,1,0)</f>
        <v>0</v>
      </c>
      <c r="P380" s="1">
        <f>SUM(L380:O380)</f>
        <v>1</v>
      </c>
      <c r="Q380" s="1" t="b">
        <f>EXACT(J380,K380)</f>
        <v>0</v>
      </c>
    </row>
    <row r="381" spans="1:17" x14ac:dyDescent="0.25">
      <c r="A381" s="1" t="s">
        <v>196</v>
      </c>
      <c r="B381" s="1">
        <v>7.5</v>
      </c>
      <c r="C381" s="1">
        <v>5.719658820000002</v>
      </c>
      <c r="D381" s="1">
        <v>3</v>
      </c>
      <c r="H381" s="1" t="s">
        <v>157</v>
      </c>
      <c r="I381" s="1">
        <v>5.4</v>
      </c>
      <c r="J381" s="1">
        <v>2</v>
      </c>
      <c r="K381" s="1">
        <v>5</v>
      </c>
      <c r="L381" s="1">
        <f>IF(AND((10&gt;K381),(K381&gt;=J381),(J381&gt;=2)),1,0)</f>
        <v>1</v>
      </c>
      <c r="M381" s="1">
        <f>IF(AND((K381&lt;J381),(K381&gt;2),(J381&lt;10)),1,0)</f>
        <v>0</v>
      </c>
      <c r="N381" s="1">
        <f>IF(K381&lt;=2,1,0)</f>
        <v>0</v>
      </c>
      <c r="O381" s="1">
        <f>IF(K381&gt;=10,1,0)</f>
        <v>0</v>
      </c>
      <c r="P381" s="1">
        <f>SUM(L381:O381)</f>
        <v>1</v>
      </c>
      <c r="Q381" s="1" t="b">
        <f>EXACT(J381,K381)</f>
        <v>0</v>
      </c>
    </row>
    <row r="382" spans="1:17" x14ac:dyDescent="0.25">
      <c r="A382" s="1" t="s">
        <v>198</v>
      </c>
      <c r="B382" s="1">
        <v>5.9</v>
      </c>
      <c r="C382" s="1">
        <v>3.3479839799999995</v>
      </c>
      <c r="D382" s="1">
        <v>3</v>
      </c>
      <c r="H382" s="1" t="s">
        <v>105</v>
      </c>
      <c r="I382" s="1">
        <v>6.9</v>
      </c>
      <c r="J382" s="1">
        <v>4</v>
      </c>
      <c r="K382" s="1">
        <v>6</v>
      </c>
      <c r="L382" s="1">
        <f>IF(AND((10&gt;K382),(K382&gt;=J382),(J382&gt;=2)),1,0)</f>
        <v>1</v>
      </c>
      <c r="M382" s="1">
        <f>IF(AND((K382&lt;J382),(K382&gt;2),(J382&lt;10)),1,0)</f>
        <v>0</v>
      </c>
      <c r="N382" s="1">
        <f>IF(K382&lt;=2,1,0)</f>
        <v>0</v>
      </c>
      <c r="O382" s="1">
        <f>IF(K382&gt;=10,1,0)</f>
        <v>0</v>
      </c>
      <c r="P382" s="1">
        <f>SUM(L382:O382)</f>
        <v>1</v>
      </c>
      <c r="Q382" s="1" t="b">
        <f>EXACT(J382,K382)</f>
        <v>0</v>
      </c>
    </row>
    <row r="383" spans="1:17" x14ac:dyDescent="0.25">
      <c r="A383" s="1" t="s">
        <v>62</v>
      </c>
      <c r="B383" s="1">
        <v>4.8</v>
      </c>
      <c r="C383" s="1">
        <v>3.0271154699999983</v>
      </c>
      <c r="D383" s="1">
        <v>2</v>
      </c>
      <c r="H383" s="1" t="s">
        <v>138</v>
      </c>
      <c r="I383" s="1">
        <v>6.7</v>
      </c>
      <c r="J383" s="1">
        <v>3</v>
      </c>
      <c r="K383" s="1">
        <v>6</v>
      </c>
      <c r="L383" s="1">
        <f>IF(AND((10&gt;K383),(K383&gt;=J383),(J383&gt;=2)),1,0)</f>
        <v>1</v>
      </c>
      <c r="M383" s="1">
        <f>IF(AND((K383&lt;J383),(K383&gt;2),(J383&lt;10)),1,0)</f>
        <v>0</v>
      </c>
      <c r="N383" s="1">
        <f>IF(K383&lt;=2,1,0)</f>
        <v>0</v>
      </c>
      <c r="O383" s="1">
        <f>IF(K383&gt;=10,1,0)</f>
        <v>0</v>
      </c>
      <c r="P383" s="1">
        <f>SUM(L383:O383)</f>
        <v>1</v>
      </c>
      <c r="Q383" s="1" t="b">
        <f>EXACT(J383,K383)</f>
        <v>0</v>
      </c>
    </row>
    <row r="384" spans="1:17" x14ac:dyDescent="0.25">
      <c r="A384" s="1" t="s">
        <v>65</v>
      </c>
      <c r="B384" s="1">
        <v>5.7</v>
      </c>
      <c r="C384" s="1">
        <v>2.6841878000000015</v>
      </c>
      <c r="D384" s="1">
        <v>2</v>
      </c>
      <c r="H384" s="1" t="s">
        <v>76</v>
      </c>
      <c r="I384" s="1">
        <v>5.3</v>
      </c>
      <c r="J384" s="1">
        <v>4</v>
      </c>
      <c r="K384" s="1">
        <v>7</v>
      </c>
      <c r="L384" s="1">
        <f>IF(AND((10&gt;K384),(K384&gt;=J384),(J384&gt;=2)),1,0)</f>
        <v>1</v>
      </c>
      <c r="M384" s="1">
        <f>IF(AND((K384&lt;J384),(K384&gt;2),(J384&lt;10)),1,0)</f>
        <v>0</v>
      </c>
      <c r="N384" s="1">
        <f>IF(K384&lt;=2,1,0)</f>
        <v>0</v>
      </c>
      <c r="O384" s="1">
        <f>IF(K384&gt;=10,1,0)</f>
        <v>0</v>
      </c>
      <c r="P384" s="1">
        <f>SUM(L384:O384)</f>
        <v>1</v>
      </c>
      <c r="Q384" s="1" t="b">
        <f>EXACT(J384,K384)</f>
        <v>0</v>
      </c>
    </row>
    <row r="385" spans="1:17" x14ac:dyDescent="0.25">
      <c r="A385" s="1" t="s">
        <v>67</v>
      </c>
      <c r="B385" s="1">
        <v>6.3</v>
      </c>
      <c r="C385" s="1">
        <v>3.8226913600000003</v>
      </c>
      <c r="D385" s="1">
        <v>2</v>
      </c>
      <c r="H385" s="1" t="s">
        <v>161</v>
      </c>
      <c r="I385" s="1">
        <v>5.5</v>
      </c>
      <c r="J385" s="1">
        <v>4</v>
      </c>
      <c r="K385" s="1">
        <v>7</v>
      </c>
      <c r="L385" s="1">
        <f>IF(AND((10&gt;K385),(K385&gt;=J385),(J385&gt;=2)),1,0)</f>
        <v>1</v>
      </c>
      <c r="M385" s="1">
        <f>IF(AND((K385&lt;J385),(K385&gt;2),(J385&lt;10)),1,0)</f>
        <v>0</v>
      </c>
      <c r="N385" s="1">
        <f>IF(K385&lt;=2,1,0)</f>
        <v>0</v>
      </c>
      <c r="O385" s="1">
        <f>IF(K385&gt;=10,1,0)</f>
        <v>0</v>
      </c>
      <c r="P385" s="1">
        <f>SUM(L385:O385)</f>
        <v>1</v>
      </c>
      <c r="Q385" s="1" t="b">
        <f>EXACT(J385,K385)</f>
        <v>0</v>
      </c>
    </row>
    <row r="386" spans="1:17" x14ac:dyDescent="0.25">
      <c r="A386" s="1" t="s">
        <v>79</v>
      </c>
      <c r="B386" s="1">
        <v>4.8</v>
      </c>
      <c r="C386" s="1">
        <v>2.7226088400000004</v>
      </c>
      <c r="D386" s="1">
        <v>2</v>
      </c>
      <c r="H386" s="1" t="s">
        <v>172</v>
      </c>
      <c r="I386" s="1">
        <v>5.4</v>
      </c>
      <c r="J386" s="1">
        <v>3</v>
      </c>
      <c r="K386" s="1">
        <v>7</v>
      </c>
      <c r="L386" s="1">
        <f>IF(AND((10&gt;K386),(K386&gt;=J386),(J386&gt;=2)),1,0)</f>
        <v>1</v>
      </c>
      <c r="M386" s="1">
        <f>IF(AND((K386&lt;J386),(K386&gt;2),(J386&lt;10)),1,0)</f>
        <v>0</v>
      </c>
      <c r="N386" s="1">
        <f>IF(K386&lt;=2,1,0)</f>
        <v>0</v>
      </c>
      <c r="O386" s="1">
        <f>IF(K386&gt;=10,1,0)</f>
        <v>0</v>
      </c>
      <c r="P386" s="1">
        <f>SUM(L386:O386)</f>
        <v>1</v>
      </c>
      <c r="Q386" s="1" t="b">
        <f>EXACT(J386,K386)</f>
        <v>0</v>
      </c>
    </row>
    <row r="387" spans="1:17" x14ac:dyDescent="0.25">
      <c r="A387" s="1" t="s">
        <v>80</v>
      </c>
      <c r="B387" s="1">
        <v>5.7</v>
      </c>
      <c r="C387" s="1">
        <v>4.6128482300000027</v>
      </c>
      <c r="D387" s="1">
        <v>2</v>
      </c>
      <c r="H387" s="1" t="s">
        <v>91</v>
      </c>
      <c r="I387" s="1">
        <v>12.7</v>
      </c>
      <c r="J387" s="1">
        <v>6</v>
      </c>
      <c r="K387" s="1">
        <v>8</v>
      </c>
      <c r="L387" s="1">
        <f>IF(AND((10&gt;K387),(K387&gt;=J387),(J387&gt;=2)),1,0)</f>
        <v>1</v>
      </c>
      <c r="M387" s="1">
        <f>IF(AND((K387&lt;J387),(K387&gt;2),(J387&lt;10)),1,0)</f>
        <v>0</v>
      </c>
      <c r="N387" s="1">
        <f>IF(K387&lt;=2,1,0)</f>
        <v>0</v>
      </c>
      <c r="O387" s="1">
        <f>IF(K387&gt;=10,1,0)</f>
        <v>0</v>
      </c>
      <c r="P387" s="1">
        <f>SUM(L387:O387)</f>
        <v>1</v>
      </c>
      <c r="Q387" s="1" t="b">
        <f>EXACT(J387,K387)</f>
        <v>0</v>
      </c>
    </row>
    <row r="388" spans="1:17" x14ac:dyDescent="0.25">
      <c r="A388" s="1" t="s">
        <v>205</v>
      </c>
      <c r="B388" s="1">
        <v>4.4000000000000004</v>
      </c>
      <c r="C388" s="1">
        <v>2.2499464400000013</v>
      </c>
      <c r="D388" s="1">
        <v>2</v>
      </c>
      <c r="H388" s="1" t="s">
        <v>131</v>
      </c>
      <c r="I388" s="1">
        <v>11.7</v>
      </c>
      <c r="J388" s="1">
        <v>7</v>
      </c>
      <c r="K388" s="1">
        <v>8</v>
      </c>
      <c r="L388" s="1">
        <f>IF(AND((10&gt;K388),(K388&gt;=J388),(J388&gt;=2)),1,0)</f>
        <v>1</v>
      </c>
      <c r="M388" s="1">
        <f>IF(AND((K388&lt;J388),(K388&gt;2),(J388&lt;10)),1,0)</f>
        <v>0</v>
      </c>
      <c r="N388" s="1">
        <f>IF(K388&lt;=2,1,0)</f>
        <v>0</v>
      </c>
      <c r="O388" s="1">
        <f>IF(K388&gt;=10,1,0)</f>
        <v>0</v>
      </c>
      <c r="P388" s="1">
        <f>SUM(L388:O388)</f>
        <v>1</v>
      </c>
      <c r="Q388" s="1" t="b">
        <f>EXACT(J388,K388)</f>
        <v>0</v>
      </c>
    </row>
    <row r="389" spans="1:17" x14ac:dyDescent="0.25">
      <c r="A389" s="1" t="s">
        <v>85</v>
      </c>
      <c r="B389" s="1">
        <v>4.4000000000000004</v>
      </c>
      <c r="C389" s="1">
        <v>3.9515692199999992</v>
      </c>
      <c r="D389" s="1">
        <v>2</v>
      </c>
      <c r="H389" s="1" t="s">
        <v>166</v>
      </c>
      <c r="I389" s="1">
        <v>6.1</v>
      </c>
      <c r="J389" s="1">
        <v>6</v>
      </c>
      <c r="K389" s="1">
        <v>8</v>
      </c>
      <c r="L389" s="1">
        <f>IF(AND((10&gt;K389),(K389&gt;=J389),(J389&gt;=2)),1,0)</f>
        <v>1</v>
      </c>
      <c r="M389" s="1">
        <f>IF(AND((K389&lt;J389),(K389&gt;2),(J389&lt;10)),1,0)</f>
        <v>0</v>
      </c>
      <c r="N389" s="1">
        <f>IF(K389&lt;=2,1,0)</f>
        <v>0</v>
      </c>
      <c r="O389" s="1">
        <f>IF(K389&gt;=10,1,0)</f>
        <v>0</v>
      </c>
      <c r="P389" s="1">
        <f>SUM(L389:O389)</f>
        <v>1</v>
      </c>
      <c r="Q389" s="1" t="b">
        <f>EXACT(J389,K389)</f>
        <v>0</v>
      </c>
    </row>
    <row r="390" spans="1:17" x14ac:dyDescent="0.25">
      <c r="A390" s="1" t="s">
        <v>95</v>
      </c>
      <c r="B390" s="1">
        <v>4.5</v>
      </c>
      <c r="C390" s="1">
        <v>2.9093448100000012</v>
      </c>
      <c r="D390" s="1">
        <v>2</v>
      </c>
      <c r="H390" s="1" t="s">
        <v>171</v>
      </c>
      <c r="I390" s="1">
        <v>11.7</v>
      </c>
      <c r="J390" s="1">
        <v>6</v>
      </c>
      <c r="K390" s="1">
        <v>8</v>
      </c>
      <c r="L390" s="1">
        <f>IF(AND((10&gt;K390),(K390&gt;=J390),(J390&gt;=2)),1,0)</f>
        <v>1</v>
      </c>
      <c r="M390" s="1">
        <f>IF(AND((K390&lt;J390),(K390&gt;2),(J390&lt;10)),1,0)</f>
        <v>0</v>
      </c>
      <c r="N390" s="1">
        <f>IF(K390&lt;=2,1,0)</f>
        <v>0</v>
      </c>
      <c r="O390" s="1">
        <f>IF(K390&gt;=10,1,0)</f>
        <v>0</v>
      </c>
      <c r="P390" s="1">
        <f>SUM(L390:O390)</f>
        <v>1</v>
      </c>
      <c r="Q390" s="1" t="b">
        <f>EXACT(J390,K390)</f>
        <v>0</v>
      </c>
    </row>
    <row r="391" spans="1:17" x14ac:dyDescent="0.25">
      <c r="A391" s="1" t="s">
        <v>100</v>
      </c>
      <c r="B391" s="1">
        <v>5.9</v>
      </c>
      <c r="C391" s="1">
        <v>3.4740143000000008</v>
      </c>
      <c r="D391" s="1">
        <v>2</v>
      </c>
      <c r="H391" s="1" t="s">
        <v>107</v>
      </c>
      <c r="I391" s="1">
        <v>7.4</v>
      </c>
      <c r="J391" s="1">
        <v>5</v>
      </c>
      <c r="K391" s="1">
        <v>9</v>
      </c>
      <c r="L391" s="1">
        <f>IF(AND((10&gt;K391),(K391&gt;=J391),(J391&gt;=2)),1,0)</f>
        <v>1</v>
      </c>
      <c r="M391" s="1">
        <f>IF(AND((K391&lt;J391),(K391&gt;2),(J391&lt;10)),1,0)</f>
        <v>0</v>
      </c>
      <c r="N391" s="1">
        <f>IF(K391&lt;=2,1,0)</f>
        <v>0</v>
      </c>
      <c r="O391" s="1">
        <f>IF(K391&gt;=10,1,0)</f>
        <v>0</v>
      </c>
      <c r="P391" s="1">
        <f>SUM(L391:O391)</f>
        <v>1</v>
      </c>
      <c r="Q391" s="1" t="b">
        <f>EXACT(J391,K391)</f>
        <v>0</v>
      </c>
    </row>
    <row r="392" spans="1:17" x14ac:dyDescent="0.25">
      <c r="A392" s="1" t="s">
        <v>107</v>
      </c>
      <c r="B392" s="1">
        <v>7.4</v>
      </c>
      <c r="C392" s="1">
        <v>4.2359877099999981</v>
      </c>
      <c r="D392" s="1">
        <v>2</v>
      </c>
      <c r="H392" s="1" t="s">
        <v>178</v>
      </c>
      <c r="I392" s="1">
        <v>5.4</v>
      </c>
      <c r="J392" s="1">
        <v>4</v>
      </c>
      <c r="K392" s="1">
        <v>10</v>
      </c>
      <c r="L392" s="1">
        <f>IF(AND((10&gt;K392),(K392&gt;=J392),(J392&gt;=2)),1,0)</f>
        <v>0</v>
      </c>
      <c r="M392" s="1">
        <f>IF(AND((K392&lt;J392),(K392&gt;2),(J392&lt;10)),1,0)</f>
        <v>0</v>
      </c>
      <c r="N392" s="1">
        <f>IF(K392&lt;=2,1,0)</f>
        <v>0</v>
      </c>
      <c r="O392" s="1">
        <f>IF(K392&gt;=10,1,0)</f>
        <v>1</v>
      </c>
      <c r="P392" s="1">
        <f>SUM(L392:O392)</f>
        <v>1</v>
      </c>
      <c r="Q392" s="1" t="b">
        <f>EXACT(J392,K392)</f>
        <v>0</v>
      </c>
    </row>
    <row r="393" spans="1:17" x14ac:dyDescent="0.25">
      <c r="A393" s="1" t="s">
        <v>108</v>
      </c>
      <c r="B393" s="1">
        <v>4.7</v>
      </c>
      <c r="C393" s="1">
        <v>2.7924087199999992</v>
      </c>
      <c r="D393" s="1">
        <v>2</v>
      </c>
      <c r="H393" s="1" t="s">
        <v>196</v>
      </c>
      <c r="I393" s="1">
        <v>7.5</v>
      </c>
      <c r="J393" s="1">
        <v>5</v>
      </c>
      <c r="K393" s="1">
        <v>10</v>
      </c>
      <c r="L393" s="1">
        <f>IF(AND((10&gt;K393),(K393&gt;=J393),(J393&gt;=2)),1,0)</f>
        <v>0</v>
      </c>
      <c r="M393" s="1">
        <f>IF(AND((K393&lt;J393),(K393&gt;2),(J393&lt;10)),1,0)</f>
        <v>0</v>
      </c>
      <c r="N393" s="1">
        <f>IF(K393&lt;=2,1,0)</f>
        <v>0</v>
      </c>
      <c r="O393" s="1">
        <f>IF(K393&gt;=10,1,0)</f>
        <v>1</v>
      </c>
      <c r="P393" s="1">
        <f>SUM(L393:O393)</f>
        <v>1</v>
      </c>
      <c r="Q393" s="1" t="b">
        <f>EXACT(J393,K393)</f>
        <v>0</v>
      </c>
    </row>
    <row r="394" spans="1:17" x14ac:dyDescent="0.25">
      <c r="A394" s="1" t="s">
        <v>224</v>
      </c>
      <c r="B394" s="1">
        <v>5</v>
      </c>
      <c r="C394" s="1">
        <v>3.9479436100000012</v>
      </c>
      <c r="D394" s="1">
        <v>2</v>
      </c>
      <c r="H394" s="1" t="s">
        <v>69</v>
      </c>
      <c r="I394" s="1">
        <v>6.1</v>
      </c>
      <c r="J394" s="1">
        <v>5</v>
      </c>
      <c r="K394" s="1">
        <v>11</v>
      </c>
      <c r="L394" s="1">
        <f>IF(AND((10&gt;K394),(K394&gt;=J394),(J394&gt;=2)),1,0)</f>
        <v>0</v>
      </c>
      <c r="M394" s="1">
        <f>IF(AND((K394&lt;J394),(K394&gt;2),(J394&lt;10)),1,0)</f>
        <v>0</v>
      </c>
      <c r="N394" s="1">
        <f>IF(K394&lt;=2,1,0)</f>
        <v>0</v>
      </c>
      <c r="O394" s="1">
        <f>IF(K394&gt;=10,1,0)</f>
        <v>1</v>
      </c>
      <c r="P394" s="1">
        <f>SUM(L394:O394)</f>
        <v>1</v>
      </c>
      <c r="Q394" s="1" t="b">
        <f>EXACT(J394,K394)</f>
        <v>0</v>
      </c>
    </row>
    <row r="395" spans="1:17" x14ac:dyDescent="0.25">
      <c r="A395" s="1" t="s">
        <v>111</v>
      </c>
      <c r="B395" s="1">
        <v>5</v>
      </c>
      <c r="C395" s="1">
        <v>1.9008479000000009</v>
      </c>
      <c r="D395" s="1">
        <v>2</v>
      </c>
      <c r="H395" s="1" t="s">
        <v>60</v>
      </c>
      <c r="I395" s="1">
        <v>6.8</v>
      </c>
      <c r="J395" s="1">
        <v>3</v>
      </c>
      <c r="K395" s="1">
        <v>12</v>
      </c>
      <c r="L395" s="1">
        <f>IF(AND((10&gt;K395),(K395&gt;=J395),(J395&gt;=2)),1,0)</f>
        <v>0</v>
      </c>
      <c r="M395" s="1">
        <f>IF(AND((K395&lt;J395),(K395&gt;2),(J395&lt;10)),1,0)</f>
        <v>0</v>
      </c>
      <c r="N395" s="1">
        <f>IF(K395&lt;=2,1,0)</f>
        <v>0</v>
      </c>
      <c r="O395" s="1">
        <f>IF(K395&gt;=10,1,0)</f>
        <v>1</v>
      </c>
      <c r="P395" s="1">
        <f>SUM(L395:O395)</f>
        <v>1</v>
      </c>
      <c r="Q395" s="1" t="b">
        <f>EXACT(J395,K395)</f>
        <v>0</v>
      </c>
    </row>
    <row r="396" spans="1:17" x14ac:dyDescent="0.25">
      <c r="A396" s="1" t="s">
        <v>231</v>
      </c>
      <c r="B396" s="1">
        <v>4.5</v>
      </c>
      <c r="C396" s="1">
        <v>4.2892223699999992</v>
      </c>
      <c r="D396" s="1">
        <v>2</v>
      </c>
      <c r="H396" s="1" t="s">
        <v>73</v>
      </c>
      <c r="I396" s="1">
        <v>5.2</v>
      </c>
      <c r="J396" s="1">
        <v>3</v>
      </c>
      <c r="K396" s="1">
        <v>12</v>
      </c>
      <c r="L396" s="1">
        <f>IF(AND((10&gt;K396),(K396&gt;=J396),(J396&gt;=2)),1,0)</f>
        <v>0</v>
      </c>
      <c r="M396" s="1">
        <f>IF(AND((K396&lt;J396),(K396&gt;2),(J396&lt;10)),1,0)</f>
        <v>0</v>
      </c>
      <c r="N396" s="1">
        <f>IF(K396&lt;=2,1,0)</f>
        <v>0</v>
      </c>
      <c r="O396" s="1">
        <f>IF(K396&gt;=10,1,0)</f>
        <v>1</v>
      </c>
      <c r="P396" s="1">
        <f>SUM(L396:O396)</f>
        <v>1</v>
      </c>
      <c r="Q396" s="1" t="b">
        <f>EXACT(J396,K396)</f>
        <v>0</v>
      </c>
    </row>
    <row r="397" spans="1:17" x14ac:dyDescent="0.25">
      <c r="A397" s="1" t="s">
        <v>232</v>
      </c>
      <c r="B397" s="1">
        <v>5.7</v>
      </c>
      <c r="C397" s="1">
        <v>2.4272659500000011</v>
      </c>
      <c r="D397" s="1">
        <v>2</v>
      </c>
      <c r="H397" s="1" t="s">
        <v>142</v>
      </c>
      <c r="I397" s="1">
        <v>5</v>
      </c>
      <c r="J397" s="1">
        <v>4</v>
      </c>
      <c r="K397" s="1">
        <v>13</v>
      </c>
      <c r="L397" s="1">
        <f>IF(AND((10&gt;K397),(K397&gt;=J397),(J397&gt;=2)),1,0)</f>
        <v>0</v>
      </c>
      <c r="M397" s="1">
        <f>IF(AND((K397&lt;J397),(K397&gt;2),(J397&lt;10)),1,0)</f>
        <v>0</v>
      </c>
      <c r="N397" s="1">
        <f>IF(K397&lt;=2,1,0)</f>
        <v>0</v>
      </c>
      <c r="O397" s="1">
        <f>IF(K397&gt;=10,1,0)</f>
        <v>1</v>
      </c>
      <c r="P397" s="1">
        <f>SUM(L397:O397)</f>
        <v>1</v>
      </c>
      <c r="Q397" s="1" t="b">
        <f>EXACT(J397,K397)</f>
        <v>0</v>
      </c>
    </row>
    <row r="398" spans="1:17" x14ac:dyDescent="0.25">
      <c r="A398" s="1" t="s">
        <v>114</v>
      </c>
      <c r="B398" s="1">
        <v>4.8</v>
      </c>
      <c r="C398" s="1">
        <v>2.5490739599999999</v>
      </c>
      <c r="D398" s="1">
        <v>2</v>
      </c>
      <c r="H398" s="1" t="s">
        <v>88</v>
      </c>
      <c r="I398" s="1">
        <v>5.7</v>
      </c>
      <c r="J398" s="1">
        <v>5</v>
      </c>
      <c r="K398" s="1">
        <v>15</v>
      </c>
      <c r="L398" s="1">
        <f>IF(AND((10&gt;K398),(K398&gt;=J398),(J398&gt;=2)),1,0)</f>
        <v>0</v>
      </c>
      <c r="M398" s="1">
        <f>IF(AND((K398&lt;J398),(K398&gt;2),(J398&lt;10)),1,0)</f>
        <v>0</v>
      </c>
      <c r="N398" s="1">
        <f>IF(K398&lt;=2,1,0)</f>
        <v>0</v>
      </c>
      <c r="O398" s="1">
        <f>IF(K398&gt;=10,1,0)</f>
        <v>1</v>
      </c>
      <c r="P398" s="1">
        <f>SUM(L398:O398)</f>
        <v>1</v>
      </c>
      <c r="Q398" s="1" t="b">
        <f>EXACT(J398,K398)</f>
        <v>0</v>
      </c>
    </row>
    <row r="399" spans="1:17" x14ac:dyDescent="0.25">
      <c r="A399" s="1" t="s">
        <v>123</v>
      </c>
      <c r="B399" s="1">
        <v>5.7</v>
      </c>
      <c r="C399" s="1">
        <v>3.3977766600000008</v>
      </c>
      <c r="D399" s="1">
        <v>2</v>
      </c>
      <c r="H399" s="1" t="s">
        <v>91</v>
      </c>
      <c r="I399" s="1">
        <v>12.7</v>
      </c>
      <c r="J399" s="1">
        <v>7</v>
      </c>
      <c r="K399" s="1">
        <v>12</v>
      </c>
      <c r="L399" s="1">
        <f>IF(AND((10&gt;K399),(K399&gt;=J399),(J399&gt;=2)),1,0)</f>
        <v>0</v>
      </c>
      <c r="M399" s="1">
        <f>IF(AND((K399&lt;J399),(K399&gt;2),(J399&lt;10)),1,0)</f>
        <v>0</v>
      </c>
      <c r="N399" s="1">
        <f>IF(K399&lt;=2,1,0)</f>
        <v>0</v>
      </c>
      <c r="O399" s="1">
        <f>IF(K399&gt;=10,1,0)</f>
        <v>1</v>
      </c>
      <c r="P399" s="1">
        <f>SUM(L399:O399)</f>
        <v>1</v>
      </c>
      <c r="Q399" s="1" t="b">
        <f>EXACT(J399,K399)</f>
        <v>0</v>
      </c>
    </row>
    <row r="400" spans="1:17" x14ac:dyDescent="0.25">
      <c r="A400" s="1" t="s">
        <v>124</v>
      </c>
      <c r="B400" s="1">
        <v>4.9000000000000004</v>
      </c>
      <c r="C400" s="1">
        <v>3.0140062400000023</v>
      </c>
      <c r="D400" s="1">
        <v>2</v>
      </c>
      <c r="H400" s="1" t="s">
        <v>204</v>
      </c>
      <c r="I400" s="1">
        <v>5.6</v>
      </c>
      <c r="J400" s="1">
        <v>3</v>
      </c>
      <c r="K400" s="1">
        <v>11</v>
      </c>
      <c r="L400" s="1">
        <f>IF(AND((10&gt;K400),(K400&gt;=J400),(J400&gt;=2)),1,0)</f>
        <v>0</v>
      </c>
      <c r="M400" s="1">
        <f>IF(AND((K400&lt;J400),(K400&gt;2),(J400&lt;10)),1,0)</f>
        <v>0</v>
      </c>
      <c r="N400" s="1">
        <f>IF(K400&lt;=2,1,0)</f>
        <v>0</v>
      </c>
      <c r="O400" s="1">
        <f>IF(K400&gt;=10,1,0)</f>
        <v>1</v>
      </c>
      <c r="P400" s="1">
        <f>SUM(L400:O400)</f>
        <v>1</v>
      </c>
      <c r="Q400" s="1" t="b">
        <f>EXACT(J400,K400)</f>
        <v>0</v>
      </c>
    </row>
    <row r="401" spans="1:17" x14ac:dyDescent="0.25">
      <c r="A401" s="1" t="s">
        <v>125</v>
      </c>
      <c r="B401" s="1">
        <v>5.8</v>
      </c>
      <c r="C401" s="1">
        <v>3.2449778599999979</v>
      </c>
      <c r="D401" s="1">
        <v>2</v>
      </c>
      <c r="H401" s="1" t="s">
        <v>198</v>
      </c>
      <c r="I401" s="1">
        <v>5.9</v>
      </c>
      <c r="J401" s="1">
        <v>4</v>
      </c>
      <c r="K401" s="1">
        <v>10</v>
      </c>
      <c r="L401" s="1">
        <f>IF(AND((10&gt;K401),(K401&gt;=J401),(J401&gt;=2)),1,0)</f>
        <v>0</v>
      </c>
      <c r="M401" s="1">
        <f>IF(AND((K401&lt;J401),(K401&gt;2),(J401&lt;10)),1,0)</f>
        <v>0</v>
      </c>
      <c r="N401" s="1">
        <f>IF(K401&lt;=2,1,0)</f>
        <v>0</v>
      </c>
      <c r="O401" s="1">
        <f>IF(K401&gt;=10,1,0)</f>
        <v>1</v>
      </c>
      <c r="P401" s="1">
        <f>SUM(L401:O401)</f>
        <v>1</v>
      </c>
      <c r="Q401" s="1" t="b">
        <f>EXACT(J401,K401)</f>
        <v>0</v>
      </c>
    </row>
    <row r="402" spans="1:17" x14ac:dyDescent="0.25">
      <c r="A402" s="1" t="s">
        <v>127</v>
      </c>
      <c r="B402" s="1">
        <v>5.3</v>
      </c>
      <c r="C402" s="1">
        <v>3.9481984800000016</v>
      </c>
      <c r="D402" s="1">
        <v>2</v>
      </c>
      <c r="H402" s="1" t="s">
        <v>200</v>
      </c>
      <c r="I402" s="1">
        <v>6.3</v>
      </c>
      <c r="J402" s="1">
        <v>4</v>
      </c>
      <c r="K402" s="1">
        <v>9</v>
      </c>
      <c r="L402" s="1">
        <f>IF(AND((10&gt;K402),(K402&gt;=J402),(J402&gt;=2)),1,0)</f>
        <v>1</v>
      </c>
      <c r="M402" s="1">
        <f>IF(AND((K402&lt;J402),(K402&gt;2),(J402&lt;10)),1,0)</f>
        <v>0</v>
      </c>
      <c r="N402" s="1">
        <f>IF(K402&lt;=2,1,0)</f>
        <v>0</v>
      </c>
      <c r="O402" s="1">
        <f>IF(K402&gt;=10,1,0)</f>
        <v>0</v>
      </c>
      <c r="P402" s="1">
        <f>SUM(L402:O402)</f>
        <v>1</v>
      </c>
      <c r="Q402" s="1" t="b">
        <f>EXACT(J402,K402)</f>
        <v>0</v>
      </c>
    </row>
    <row r="403" spans="1:17" x14ac:dyDescent="0.25">
      <c r="A403" s="1" t="s">
        <v>131</v>
      </c>
      <c r="B403" s="1">
        <v>11.7</v>
      </c>
      <c r="C403" s="1">
        <v>7.1665106699999992</v>
      </c>
      <c r="D403" s="1">
        <v>2</v>
      </c>
      <c r="H403" s="1" t="s">
        <v>102</v>
      </c>
      <c r="I403" s="1">
        <v>6.6</v>
      </c>
      <c r="J403" s="1">
        <v>4</v>
      </c>
      <c r="K403" s="1">
        <v>8</v>
      </c>
      <c r="L403" s="1">
        <f>IF(AND((10&gt;K403),(K403&gt;=J403),(J403&gt;=2)),1,0)</f>
        <v>1</v>
      </c>
      <c r="M403" s="1">
        <f>IF(AND((K403&lt;J403),(K403&gt;2),(J403&lt;10)),1,0)</f>
        <v>0</v>
      </c>
      <c r="N403" s="1">
        <f>IF(K403&lt;=2,1,0)</f>
        <v>0</v>
      </c>
      <c r="O403" s="1">
        <f>IF(K403&gt;=10,1,0)</f>
        <v>0</v>
      </c>
      <c r="P403" s="1">
        <f>SUM(L403:O403)</f>
        <v>1</v>
      </c>
      <c r="Q403" s="1" t="b">
        <f>EXACT(J403,K403)</f>
        <v>0</v>
      </c>
    </row>
    <row r="404" spans="1:17" x14ac:dyDescent="0.25">
      <c r="A404" s="1" t="s">
        <v>135</v>
      </c>
      <c r="B404" s="1">
        <v>6.5</v>
      </c>
      <c r="C404" s="1">
        <v>3.3532938900000038</v>
      </c>
      <c r="D404" s="1">
        <v>2</v>
      </c>
      <c r="H404" s="1" t="s">
        <v>127</v>
      </c>
      <c r="I404" s="1">
        <v>5.3</v>
      </c>
      <c r="J404" s="1">
        <v>4</v>
      </c>
      <c r="K404" s="1">
        <v>8</v>
      </c>
      <c r="L404" s="1">
        <f>IF(AND((10&gt;K404),(K404&gt;=J404),(J404&gt;=2)),1,0)</f>
        <v>1</v>
      </c>
      <c r="M404" s="1">
        <f>IF(AND((K404&lt;J404),(K404&gt;2),(J404&lt;10)),1,0)</f>
        <v>0</v>
      </c>
      <c r="N404" s="1">
        <f>IF(K404&lt;=2,1,0)</f>
        <v>0</v>
      </c>
      <c r="O404" s="1">
        <f>IF(K404&gt;=10,1,0)</f>
        <v>0</v>
      </c>
      <c r="P404" s="1">
        <f>SUM(L404:O404)</f>
        <v>1</v>
      </c>
      <c r="Q404" s="1" t="b">
        <f>EXACT(J404,K404)</f>
        <v>0</v>
      </c>
    </row>
    <row r="405" spans="1:17" x14ac:dyDescent="0.25">
      <c r="A405" s="1" t="s">
        <v>141</v>
      </c>
      <c r="B405" s="1">
        <v>5.5</v>
      </c>
      <c r="C405" s="1">
        <v>2.864783030000003</v>
      </c>
      <c r="D405" s="1">
        <v>2</v>
      </c>
      <c r="H405" s="1" t="s">
        <v>138</v>
      </c>
      <c r="I405" s="1">
        <v>6.7</v>
      </c>
      <c r="J405" s="1">
        <v>4</v>
      </c>
      <c r="K405" s="1">
        <v>7</v>
      </c>
      <c r="L405" s="1">
        <f>IF(AND((10&gt;K405),(K405&gt;=J405),(J405&gt;=2)),1,0)</f>
        <v>1</v>
      </c>
      <c r="M405" s="1">
        <f>IF(AND((K405&lt;J405),(K405&gt;2),(J405&lt;10)),1,0)</f>
        <v>0</v>
      </c>
      <c r="N405" s="1">
        <f>IF(K405&lt;=2,1,0)</f>
        <v>0</v>
      </c>
      <c r="O405" s="1">
        <f>IF(K405&gt;=10,1,0)</f>
        <v>0</v>
      </c>
      <c r="P405" s="1">
        <f>SUM(L405:O405)</f>
        <v>1</v>
      </c>
      <c r="Q405" s="1" t="b">
        <f>EXACT(J405,K405)</f>
        <v>0</v>
      </c>
    </row>
    <row r="406" spans="1:17" x14ac:dyDescent="0.25">
      <c r="A406" s="1" t="s">
        <v>142</v>
      </c>
      <c r="B406" s="1">
        <v>5</v>
      </c>
      <c r="C406" s="1">
        <v>4.8015457400000008</v>
      </c>
      <c r="D406" s="1">
        <v>2</v>
      </c>
      <c r="H406" s="1" t="s">
        <v>92</v>
      </c>
      <c r="I406" s="1">
        <v>6.4</v>
      </c>
      <c r="J406" s="1">
        <v>5</v>
      </c>
      <c r="K406" s="1">
        <v>6</v>
      </c>
      <c r="L406" s="1">
        <f>IF(AND((10&gt;K406),(K406&gt;=J406),(J406&gt;=2)),1,0)</f>
        <v>1</v>
      </c>
      <c r="M406" s="1">
        <f>IF(AND((K406&lt;J406),(K406&gt;2),(J406&lt;10)),1,0)</f>
        <v>0</v>
      </c>
      <c r="N406" s="1">
        <f>IF(K406&lt;=2,1,0)</f>
        <v>0</v>
      </c>
      <c r="O406" s="1">
        <f>IF(K406&gt;=10,1,0)</f>
        <v>0</v>
      </c>
      <c r="P406" s="1">
        <f>SUM(L406:O406)</f>
        <v>1</v>
      </c>
      <c r="Q406" s="1" t="b">
        <f>EXACT(J406,K406)</f>
        <v>0</v>
      </c>
    </row>
    <row r="407" spans="1:17" x14ac:dyDescent="0.25">
      <c r="A407" s="1" t="s">
        <v>147</v>
      </c>
      <c r="B407" s="1">
        <v>5.9</v>
      </c>
      <c r="C407" s="1">
        <v>3.1746856100000032</v>
      </c>
      <c r="D407" s="1">
        <v>2</v>
      </c>
      <c r="H407" s="1" t="s">
        <v>142</v>
      </c>
      <c r="I407" s="1">
        <v>5</v>
      </c>
      <c r="J407" s="1">
        <v>5</v>
      </c>
      <c r="K407" s="1">
        <v>6</v>
      </c>
      <c r="L407" s="1">
        <f>IF(AND((10&gt;K407),(K407&gt;=J407),(J407&gt;=2)),1,0)</f>
        <v>1</v>
      </c>
      <c r="M407" s="1">
        <f>IF(AND((K407&lt;J407),(K407&gt;2),(J407&lt;10)),1,0)</f>
        <v>0</v>
      </c>
      <c r="N407" s="1">
        <f>IF(K407&lt;=2,1,0)</f>
        <v>0</v>
      </c>
      <c r="O407" s="1">
        <f>IF(K407&gt;=10,1,0)</f>
        <v>0</v>
      </c>
      <c r="P407" s="1">
        <f>SUM(L407:O407)</f>
        <v>1</v>
      </c>
      <c r="Q407" s="1" t="b">
        <f>EXACT(J407,K407)</f>
        <v>0</v>
      </c>
    </row>
    <row r="408" spans="1:17" x14ac:dyDescent="0.25">
      <c r="A408" s="1" t="s">
        <v>151</v>
      </c>
      <c r="B408" s="1">
        <v>4.9000000000000004</v>
      </c>
      <c r="C408" s="1">
        <v>3.6189076100000026</v>
      </c>
      <c r="D408" s="1">
        <v>2</v>
      </c>
      <c r="H408" s="1" t="s">
        <v>144</v>
      </c>
      <c r="I408" s="1">
        <v>5</v>
      </c>
      <c r="J408" s="1">
        <v>3</v>
      </c>
      <c r="K408" s="1">
        <v>6</v>
      </c>
      <c r="L408" s="1">
        <f>IF(AND((10&gt;K408),(K408&gt;=J408),(J408&gt;=2)),1,0)</f>
        <v>1</v>
      </c>
      <c r="M408" s="1">
        <f>IF(AND((K408&lt;J408),(K408&gt;2),(J408&lt;10)),1,0)</f>
        <v>0</v>
      </c>
      <c r="N408" s="1">
        <f>IF(K408&lt;=2,1,0)</f>
        <v>0</v>
      </c>
      <c r="O408" s="1">
        <f>IF(K408&gt;=10,1,0)</f>
        <v>0</v>
      </c>
      <c r="P408" s="1">
        <f>SUM(L408:O408)</f>
        <v>1</v>
      </c>
      <c r="Q408" s="1" t="b">
        <f>EXACT(J408,K408)</f>
        <v>0</v>
      </c>
    </row>
    <row r="409" spans="1:17" x14ac:dyDescent="0.25">
      <c r="A409" s="1" t="s">
        <v>153</v>
      </c>
      <c r="B409" s="1">
        <v>4.5</v>
      </c>
      <c r="C409" s="1">
        <v>2.7758928800000002</v>
      </c>
      <c r="D409" s="1">
        <v>2</v>
      </c>
      <c r="H409" s="1" t="s">
        <v>145</v>
      </c>
      <c r="I409" s="1">
        <v>4.9000000000000004</v>
      </c>
      <c r="J409" s="1">
        <v>4</v>
      </c>
      <c r="K409" s="1">
        <v>6</v>
      </c>
      <c r="L409" s="1">
        <f>IF(AND((10&gt;K409),(K409&gt;=J409),(J409&gt;=2)),1,0)</f>
        <v>1</v>
      </c>
      <c r="M409" s="1">
        <f>IF(AND((K409&lt;J409),(K409&gt;2),(J409&lt;10)),1,0)</f>
        <v>0</v>
      </c>
      <c r="N409" s="1">
        <f>IF(K409&lt;=2,1,0)</f>
        <v>0</v>
      </c>
      <c r="O409" s="1">
        <f>IF(K409&gt;=10,1,0)</f>
        <v>0</v>
      </c>
      <c r="P409" s="1">
        <f>SUM(L409:O409)</f>
        <v>1</v>
      </c>
      <c r="Q409" s="1" t="b">
        <f>EXACT(J409,K409)</f>
        <v>0</v>
      </c>
    </row>
    <row r="410" spans="1:17" x14ac:dyDescent="0.25">
      <c r="A410" s="1" t="s">
        <v>158</v>
      </c>
      <c r="B410" s="1">
        <v>5.7</v>
      </c>
      <c r="C410" s="1">
        <v>5.2389458999999992</v>
      </c>
      <c r="D410" s="1">
        <v>2</v>
      </c>
      <c r="H410" s="1" t="s">
        <v>177</v>
      </c>
      <c r="I410" s="1">
        <v>4.4000000000000004</v>
      </c>
      <c r="J410" s="1">
        <v>3</v>
      </c>
      <c r="K410" s="1">
        <v>6</v>
      </c>
      <c r="L410" s="1">
        <f>IF(AND((10&gt;K410),(K410&gt;=J410),(J410&gt;=2)),1,0)</f>
        <v>1</v>
      </c>
      <c r="M410" s="1">
        <f>IF(AND((K410&lt;J410),(K410&gt;2),(J410&lt;10)),1,0)</f>
        <v>0</v>
      </c>
      <c r="N410" s="1">
        <f>IF(K410&lt;=2,1,0)</f>
        <v>0</v>
      </c>
      <c r="O410" s="1">
        <f>IF(K410&gt;=10,1,0)</f>
        <v>0</v>
      </c>
      <c r="P410" s="1">
        <f>SUM(L410:O410)</f>
        <v>1</v>
      </c>
      <c r="Q410" s="1" t="b">
        <f>EXACT(J410,K410)</f>
        <v>0</v>
      </c>
    </row>
    <row r="411" spans="1:17" x14ac:dyDescent="0.25">
      <c r="A411" s="1" t="s">
        <v>159</v>
      </c>
      <c r="B411" s="1">
        <v>7.2</v>
      </c>
      <c r="C411" s="1">
        <v>4.9856408400000003</v>
      </c>
      <c r="D411" s="1">
        <v>2</v>
      </c>
      <c r="H411" s="1" t="s">
        <v>193</v>
      </c>
      <c r="I411" s="1">
        <v>6.9</v>
      </c>
      <c r="J411" s="1">
        <v>4</v>
      </c>
      <c r="K411" s="1">
        <v>5</v>
      </c>
      <c r="L411" s="1">
        <f>IF(AND((10&gt;K411),(K411&gt;=J411),(J411&gt;=2)),1,0)</f>
        <v>1</v>
      </c>
      <c r="M411" s="1">
        <f>IF(AND((K411&lt;J411),(K411&gt;2),(J411&lt;10)),1,0)</f>
        <v>0</v>
      </c>
      <c r="N411" s="1">
        <f>IF(K411&lt;=2,1,0)</f>
        <v>0</v>
      </c>
      <c r="O411" s="1">
        <f>IF(K411&gt;=10,1,0)</f>
        <v>0</v>
      </c>
      <c r="P411" s="1">
        <f>SUM(L411:O411)</f>
        <v>1</v>
      </c>
      <c r="Q411" s="1" t="b">
        <f>EXACT(J411,K411)</f>
        <v>0</v>
      </c>
    </row>
    <row r="412" spans="1:17" x14ac:dyDescent="0.25">
      <c r="A412" s="1" t="s">
        <v>212</v>
      </c>
      <c r="B412" s="1">
        <v>5.4</v>
      </c>
      <c r="C412" s="1">
        <v>4.9496396599999999</v>
      </c>
      <c r="D412" s="1">
        <v>2</v>
      </c>
      <c r="H412" s="1" t="s">
        <v>67</v>
      </c>
      <c r="I412" s="1">
        <v>6.3</v>
      </c>
      <c r="J412" s="1">
        <v>4</v>
      </c>
      <c r="K412" s="1">
        <v>3</v>
      </c>
      <c r="L412" s="1">
        <f>IF(AND((10&gt;K412),(K412&gt;=J412),(J412&gt;=2)),1,0)</f>
        <v>0</v>
      </c>
      <c r="M412" s="1">
        <f>IF(AND((K412&lt;J412),(K412&gt;2),(J412&lt;10)),1,0)</f>
        <v>1</v>
      </c>
      <c r="N412" s="1">
        <f>IF(K412&lt;=2,1,0)</f>
        <v>0</v>
      </c>
      <c r="O412" s="1">
        <f>IF(K412&gt;=10,1,0)</f>
        <v>0</v>
      </c>
      <c r="P412" s="1">
        <f>SUM(L412:O412)</f>
        <v>1</v>
      </c>
      <c r="Q412" s="1" t="b">
        <f>EXACT(J412,K412)</f>
        <v>0</v>
      </c>
    </row>
    <row r="413" spans="1:17" x14ac:dyDescent="0.25">
      <c r="A413" s="1" t="s">
        <v>185</v>
      </c>
      <c r="B413" s="1">
        <v>4.9000000000000004</v>
      </c>
      <c r="C413" s="1">
        <v>2.9436945600000004</v>
      </c>
      <c r="D413" s="1">
        <v>2</v>
      </c>
      <c r="H413" s="1" t="s">
        <v>78</v>
      </c>
      <c r="I413" s="1">
        <v>10.8</v>
      </c>
      <c r="J413" s="1">
        <v>6</v>
      </c>
      <c r="K413" s="1">
        <v>3</v>
      </c>
      <c r="L413" s="1">
        <f>IF(AND((10&gt;K413),(K413&gt;=J413),(J413&gt;=2)),1,0)</f>
        <v>0</v>
      </c>
      <c r="M413" s="1">
        <f>IF(AND((K413&lt;J413),(K413&gt;2),(J413&lt;10)),1,0)</f>
        <v>1</v>
      </c>
      <c r="N413" s="1">
        <f>IF(K413&lt;=2,1,0)</f>
        <v>0</v>
      </c>
      <c r="O413" s="1">
        <f>IF(K413&gt;=10,1,0)</f>
        <v>0</v>
      </c>
      <c r="P413" s="1">
        <f>SUM(L413:O413)</f>
        <v>1</v>
      </c>
      <c r="Q413" s="1" t="b">
        <f>EXACT(J413,K413)</f>
        <v>0</v>
      </c>
    </row>
    <row r="414" spans="1:17" x14ac:dyDescent="0.25">
      <c r="A414" s="1" t="s">
        <v>189</v>
      </c>
      <c r="B414" s="1">
        <v>5.5</v>
      </c>
      <c r="C414" s="1">
        <v>3.6323043100000016</v>
      </c>
      <c r="D414" s="1">
        <v>2</v>
      </c>
      <c r="H414" s="1" t="s">
        <v>82</v>
      </c>
      <c r="I414" s="1">
        <v>5.9</v>
      </c>
      <c r="J414" s="1">
        <v>4</v>
      </c>
      <c r="K414" s="1">
        <v>3</v>
      </c>
      <c r="L414" s="1">
        <f>IF(AND((10&gt;K414),(K414&gt;=J414),(J414&gt;=2)),1,0)</f>
        <v>0</v>
      </c>
      <c r="M414" s="1">
        <f>IF(AND((K414&lt;J414),(K414&gt;2),(J414&lt;10)),1,0)</f>
        <v>1</v>
      </c>
      <c r="N414" s="1">
        <f>IF(K414&lt;=2,1,0)</f>
        <v>0</v>
      </c>
      <c r="O414" s="1">
        <f>IF(K414&gt;=10,1,0)</f>
        <v>0</v>
      </c>
      <c r="P414" s="1">
        <f>SUM(L414:O414)</f>
        <v>1</v>
      </c>
      <c r="Q414" s="1" t="b">
        <f>EXACT(J414,K414)</f>
        <v>0</v>
      </c>
    </row>
    <row r="415" spans="1:17" x14ac:dyDescent="0.25">
      <c r="A415" s="1" t="s">
        <v>192</v>
      </c>
      <c r="B415" s="1">
        <v>4.3</v>
      </c>
      <c r="C415" s="1">
        <v>3.0146052500000002</v>
      </c>
      <c r="D415" s="1">
        <v>2</v>
      </c>
      <c r="H415" s="1" t="s">
        <v>105</v>
      </c>
      <c r="I415" s="1">
        <v>6.9</v>
      </c>
      <c r="J415" s="1">
        <v>6</v>
      </c>
      <c r="K415" s="1">
        <v>3</v>
      </c>
      <c r="L415" s="1">
        <f>IF(AND((10&gt;K415),(K415&gt;=J415),(J415&gt;=2)),1,0)</f>
        <v>0</v>
      </c>
      <c r="M415" s="1">
        <f>IF(AND((K415&lt;J415),(K415&gt;2),(J415&lt;10)),1,0)</f>
        <v>1</v>
      </c>
      <c r="N415" s="1">
        <f>IF(K415&lt;=2,1,0)</f>
        <v>0</v>
      </c>
      <c r="O415" s="1">
        <f>IF(K415&gt;=10,1,0)</f>
        <v>0</v>
      </c>
      <c r="P415" s="1">
        <f>SUM(L415:O415)</f>
        <v>1</v>
      </c>
      <c r="Q415" s="1" t="b">
        <f>EXACT(J415,K415)</f>
        <v>0</v>
      </c>
    </row>
    <row r="416" spans="1:17" x14ac:dyDescent="0.25">
      <c r="A416" s="1" t="s">
        <v>202</v>
      </c>
      <c r="B416" s="1">
        <v>5.0999999999999996</v>
      </c>
      <c r="C416" s="1">
        <v>2.4806375100000007</v>
      </c>
      <c r="D416" s="1">
        <v>2</v>
      </c>
      <c r="H416" s="1" t="s">
        <v>224</v>
      </c>
      <c r="I416" s="1">
        <v>5</v>
      </c>
      <c r="J416" s="1">
        <v>2</v>
      </c>
      <c r="K416" s="1">
        <v>3</v>
      </c>
      <c r="L416" s="1">
        <f>IF(AND((10&gt;K416),(K416&gt;=J416),(J416&gt;=2)),1,0)</f>
        <v>1</v>
      </c>
      <c r="M416" s="1">
        <f>IF(AND((K416&lt;J416),(K416&gt;2),(J416&lt;10)),1,0)</f>
        <v>0</v>
      </c>
      <c r="N416" s="1">
        <f>IF(K416&lt;=2,1,0)</f>
        <v>0</v>
      </c>
      <c r="O416" s="1">
        <f>IF(K416&gt;=10,1,0)</f>
        <v>0</v>
      </c>
      <c r="P416" s="1">
        <f>SUM(L416:O416)</f>
        <v>1</v>
      </c>
      <c r="Q416" s="1" t="b">
        <f>EXACT(J416,K416)</f>
        <v>0</v>
      </c>
    </row>
    <row r="417" spans="1:17" x14ac:dyDescent="0.25">
      <c r="A417" s="1" t="s">
        <v>204</v>
      </c>
      <c r="B417" s="1">
        <v>5.6</v>
      </c>
      <c r="C417" s="1">
        <v>3.34354372</v>
      </c>
      <c r="D417" s="1">
        <v>1</v>
      </c>
      <c r="H417" s="1" t="s">
        <v>111</v>
      </c>
      <c r="I417" s="1">
        <v>5</v>
      </c>
      <c r="J417" s="1">
        <v>2</v>
      </c>
      <c r="K417" s="1">
        <v>3</v>
      </c>
      <c r="L417" s="1">
        <f>IF(AND((10&gt;K417),(K417&gt;=J417),(J417&gt;=2)),1,0)</f>
        <v>1</v>
      </c>
      <c r="M417" s="1">
        <f>IF(AND((K417&lt;J417),(K417&gt;2),(J417&lt;10)),1,0)</f>
        <v>0</v>
      </c>
      <c r="N417" s="1">
        <f>IF(K417&lt;=2,1,0)</f>
        <v>0</v>
      </c>
      <c r="O417" s="1">
        <f>IF(K417&gt;=10,1,0)</f>
        <v>0</v>
      </c>
      <c r="P417" s="1">
        <f>SUM(L417:O417)</f>
        <v>1</v>
      </c>
      <c r="Q417" s="1" t="b">
        <f>EXACT(J417,K417)</f>
        <v>0</v>
      </c>
    </row>
    <row r="418" spans="1:17" x14ac:dyDescent="0.25">
      <c r="A418" s="1" t="s">
        <v>61</v>
      </c>
      <c r="B418" s="1">
        <v>5.0999999999999996</v>
      </c>
      <c r="C418" s="1">
        <v>4.0606097099999996</v>
      </c>
      <c r="D418" s="1">
        <v>1</v>
      </c>
      <c r="H418" s="1" t="s">
        <v>121</v>
      </c>
      <c r="I418" s="1">
        <v>4.9000000000000004</v>
      </c>
      <c r="J418" s="1">
        <v>2</v>
      </c>
      <c r="K418" s="1">
        <v>3</v>
      </c>
      <c r="L418" s="1">
        <f>IF(AND((10&gt;K418),(K418&gt;=J418),(J418&gt;=2)),1,0)</f>
        <v>1</v>
      </c>
      <c r="M418" s="1">
        <f>IF(AND((K418&lt;J418),(K418&gt;2),(J418&lt;10)),1,0)</f>
        <v>0</v>
      </c>
      <c r="N418" s="1">
        <f>IF(K418&lt;=2,1,0)</f>
        <v>0</v>
      </c>
      <c r="O418" s="1">
        <f>IF(K418&gt;=10,1,0)</f>
        <v>0</v>
      </c>
      <c r="P418" s="1">
        <f>SUM(L418:O418)</f>
        <v>1</v>
      </c>
      <c r="Q418" s="1" t="b">
        <f>EXACT(J418,K418)</f>
        <v>0</v>
      </c>
    </row>
    <row r="419" spans="1:17" x14ac:dyDescent="0.25">
      <c r="A419" s="1" t="s">
        <v>221</v>
      </c>
      <c r="B419" s="1">
        <v>5.7</v>
      </c>
      <c r="C419" s="1">
        <v>2.9555195000000007</v>
      </c>
      <c r="D419" s="1">
        <v>1</v>
      </c>
      <c r="H419" s="1" t="s">
        <v>154</v>
      </c>
      <c r="I419" s="1">
        <v>7.8</v>
      </c>
      <c r="J419" s="1">
        <v>4</v>
      </c>
      <c r="K419" s="1">
        <v>3</v>
      </c>
      <c r="L419" s="1">
        <f>IF(AND((10&gt;K419),(K419&gt;=J419),(J419&gt;=2)),1,0)</f>
        <v>0</v>
      </c>
      <c r="M419" s="1">
        <f>IF(AND((K419&lt;J419),(K419&gt;2),(J419&lt;10)),1,0)</f>
        <v>1</v>
      </c>
      <c r="N419" s="1">
        <f>IF(K419&lt;=2,1,0)</f>
        <v>0</v>
      </c>
      <c r="O419" s="1">
        <f>IF(K419&gt;=10,1,0)</f>
        <v>0</v>
      </c>
      <c r="P419" s="1">
        <f>SUM(L419:O419)</f>
        <v>1</v>
      </c>
      <c r="Q419" s="1" t="b">
        <f>EXACT(J419,K419)</f>
        <v>0</v>
      </c>
    </row>
    <row r="420" spans="1:17" x14ac:dyDescent="0.25">
      <c r="A420" s="1" t="s">
        <v>222</v>
      </c>
      <c r="B420" s="1">
        <v>4.8</v>
      </c>
      <c r="C420" s="1">
        <v>3.401121900000001</v>
      </c>
      <c r="D420" s="1">
        <v>1</v>
      </c>
      <c r="H420" s="1" t="s">
        <v>156</v>
      </c>
      <c r="I420" s="1">
        <v>7.2</v>
      </c>
      <c r="J420" s="1">
        <v>4</v>
      </c>
      <c r="K420" s="1">
        <v>3</v>
      </c>
      <c r="L420" s="1">
        <f>IF(AND((10&gt;K420),(K420&gt;=J420),(J420&gt;=2)),1,0)</f>
        <v>0</v>
      </c>
      <c r="M420" s="1">
        <f>IF(AND((K420&lt;J420),(K420&gt;2),(J420&lt;10)),1,0)</f>
        <v>1</v>
      </c>
      <c r="N420" s="1">
        <f>IF(K420&lt;=2,1,0)</f>
        <v>0</v>
      </c>
      <c r="O420" s="1">
        <f>IF(K420&gt;=10,1,0)</f>
        <v>0</v>
      </c>
      <c r="P420" s="1">
        <f>SUM(L420:O420)</f>
        <v>1</v>
      </c>
      <c r="Q420" s="1" t="b">
        <f>EXACT(J420,K420)</f>
        <v>0</v>
      </c>
    </row>
    <row r="421" spans="1:17" x14ac:dyDescent="0.25">
      <c r="A421" s="1" t="s">
        <v>69</v>
      </c>
      <c r="B421" s="1">
        <v>6.1</v>
      </c>
      <c r="C421" s="1">
        <v>5.4440204199999993</v>
      </c>
      <c r="D421" s="1">
        <v>1</v>
      </c>
      <c r="H421" s="1" t="s">
        <v>160</v>
      </c>
      <c r="I421" s="1">
        <v>7.6</v>
      </c>
      <c r="J421" s="1">
        <v>6</v>
      </c>
      <c r="K421" s="1">
        <v>3</v>
      </c>
      <c r="L421" s="1">
        <f>IF(AND((10&gt;K421),(K421&gt;=J421),(J421&gt;=2)),1,0)</f>
        <v>0</v>
      </c>
      <c r="M421" s="1">
        <f>IF(AND((K421&lt;J421),(K421&gt;2),(J421&lt;10)),1,0)</f>
        <v>1</v>
      </c>
      <c r="N421" s="1">
        <f>IF(K421&lt;=2,1,0)</f>
        <v>0</v>
      </c>
      <c r="O421" s="1">
        <f>IF(K421&gt;=10,1,0)</f>
        <v>0</v>
      </c>
      <c r="P421" s="1">
        <f>SUM(L421:O421)</f>
        <v>1</v>
      </c>
      <c r="Q421" s="1" t="b">
        <f>EXACT(J421,K421)</f>
        <v>0</v>
      </c>
    </row>
    <row r="422" spans="1:17" x14ac:dyDescent="0.25">
      <c r="A422" s="1" t="s">
        <v>72</v>
      </c>
      <c r="B422" s="1">
        <v>5.6</v>
      </c>
      <c r="C422" s="1">
        <v>4.2713149600000033</v>
      </c>
      <c r="D422" s="1">
        <v>1</v>
      </c>
      <c r="H422" s="1" t="s">
        <v>163</v>
      </c>
      <c r="I422" s="1">
        <v>4.3</v>
      </c>
      <c r="J422" s="1">
        <v>2</v>
      </c>
      <c r="K422" s="1">
        <v>3</v>
      </c>
      <c r="L422" s="1">
        <f>IF(AND((10&gt;K422),(K422&gt;=J422),(J422&gt;=2)),1,0)</f>
        <v>1</v>
      </c>
      <c r="M422" s="1">
        <f>IF(AND((K422&lt;J422),(K422&gt;2),(J422&lt;10)),1,0)</f>
        <v>0</v>
      </c>
      <c r="N422" s="1">
        <f>IF(K422&lt;=2,1,0)</f>
        <v>0</v>
      </c>
      <c r="O422" s="1">
        <f>IF(K422&gt;=10,1,0)</f>
        <v>0</v>
      </c>
      <c r="P422" s="1">
        <f>SUM(L422:O422)</f>
        <v>1</v>
      </c>
      <c r="Q422" s="1" t="b">
        <f>EXACT(J422,K422)</f>
        <v>0</v>
      </c>
    </row>
    <row r="423" spans="1:17" x14ac:dyDescent="0.25">
      <c r="A423" s="1" t="s">
        <v>230</v>
      </c>
      <c r="B423" s="1">
        <v>4.5</v>
      </c>
      <c r="C423" s="1">
        <v>2.8355099000000004</v>
      </c>
      <c r="D423" s="1">
        <v>1</v>
      </c>
      <c r="H423" s="1" t="s">
        <v>170</v>
      </c>
      <c r="I423" s="1">
        <v>4.8</v>
      </c>
      <c r="J423" s="1">
        <v>4</v>
      </c>
      <c r="K423" s="1">
        <v>3</v>
      </c>
      <c r="L423" s="1">
        <f>IF(AND((10&gt;K423),(K423&gt;=J423),(J423&gt;=2)),1,0)</f>
        <v>0</v>
      </c>
      <c r="M423" s="1">
        <f>IF(AND((K423&lt;J423),(K423&gt;2),(J423&lt;10)),1,0)</f>
        <v>1</v>
      </c>
      <c r="N423" s="1">
        <f>IF(K423&lt;=2,1,0)</f>
        <v>0</v>
      </c>
      <c r="O423" s="1">
        <f>IF(K423&gt;=10,1,0)</f>
        <v>0</v>
      </c>
      <c r="P423" s="1">
        <f>SUM(L423:O423)</f>
        <v>1</v>
      </c>
      <c r="Q423" s="1" t="b">
        <f>EXACT(J423,K423)</f>
        <v>0</v>
      </c>
    </row>
    <row r="424" spans="1:17" x14ac:dyDescent="0.25">
      <c r="A424" s="1" t="s">
        <v>78</v>
      </c>
      <c r="B424" s="1">
        <v>10.8</v>
      </c>
      <c r="C424" s="1">
        <v>5.3630314699999992</v>
      </c>
      <c r="D424" s="1">
        <v>1</v>
      </c>
      <c r="H424" s="1" t="s">
        <v>172</v>
      </c>
      <c r="I424" s="1">
        <v>5.4</v>
      </c>
      <c r="J424" s="1">
        <v>4</v>
      </c>
      <c r="K424" s="1">
        <v>3</v>
      </c>
      <c r="L424" s="1">
        <f>IF(AND((10&gt;K424),(K424&gt;=J424),(J424&gt;=2)),1,0)</f>
        <v>0</v>
      </c>
      <c r="M424" s="1">
        <f>IF(AND((K424&lt;J424),(K424&gt;2),(J424&lt;10)),1,0)</f>
        <v>1</v>
      </c>
      <c r="N424" s="1">
        <f>IF(K424&lt;=2,1,0)</f>
        <v>0</v>
      </c>
      <c r="O424" s="1">
        <f>IF(K424&gt;=10,1,0)</f>
        <v>0</v>
      </c>
      <c r="P424" s="1">
        <f>SUM(L424:O424)</f>
        <v>1</v>
      </c>
      <c r="Q424" s="1" t="b">
        <f>EXACT(J424,K424)</f>
        <v>0</v>
      </c>
    </row>
    <row r="425" spans="1:17" x14ac:dyDescent="0.25">
      <c r="A425" s="1" t="s">
        <v>87</v>
      </c>
      <c r="B425" s="1">
        <v>5.4</v>
      </c>
      <c r="C425" s="1">
        <v>3.4067535200000005</v>
      </c>
      <c r="D425" s="1">
        <v>1</v>
      </c>
      <c r="H425" s="1" t="s">
        <v>212</v>
      </c>
      <c r="I425" s="1">
        <v>5.4</v>
      </c>
      <c r="J425" s="1">
        <v>6</v>
      </c>
      <c r="K425" s="1">
        <v>3</v>
      </c>
      <c r="L425" s="1">
        <f>IF(AND((10&gt;K425),(K425&gt;=J425),(J425&gt;=2)),1,0)</f>
        <v>0</v>
      </c>
      <c r="M425" s="1">
        <f>IF(AND((K425&lt;J425),(K425&gt;2),(J425&lt;10)),1,0)</f>
        <v>1</v>
      </c>
      <c r="N425" s="1">
        <f>IF(K425&lt;=2,1,0)</f>
        <v>0</v>
      </c>
      <c r="O425" s="1">
        <f>IF(K425&gt;=10,1,0)</f>
        <v>0</v>
      </c>
      <c r="P425" s="1">
        <f>SUM(L425:O425)</f>
        <v>1</v>
      </c>
      <c r="Q425" s="1" t="b">
        <f>EXACT(J425,K425)</f>
        <v>0</v>
      </c>
    </row>
    <row r="426" spans="1:17" x14ac:dyDescent="0.25">
      <c r="A426" s="1" t="s">
        <v>101</v>
      </c>
      <c r="B426" s="1">
        <v>5.2</v>
      </c>
      <c r="C426" s="1">
        <v>3.5048541200000005</v>
      </c>
      <c r="D426" s="1">
        <v>1</v>
      </c>
      <c r="H426" s="1" t="s">
        <v>189</v>
      </c>
      <c r="I426" s="1">
        <v>5.5</v>
      </c>
      <c r="J426" s="1">
        <v>4</v>
      </c>
      <c r="K426" s="1">
        <v>3</v>
      </c>
      <c r="L426" s="1">
        <f>IF(AND((10&gt;K426),(K426&gt;=J426),(J426&gt;=2)),1,0)</f>
        <v>0</v>
      </c>
      <c r="M426" s="1">
        <f>IF(AND((K426&lt;J426),(K426&gt;2),(J426&lt;10)),1,0)</f>
        <v>1</v>
      </c>
      <c r="N426" s="1">
        <f>IF(K426&lt;=2,1,0)</f>
        <v>0</v>
      </c>
      <c r="O426" s="1">
        <f>IF(K426&gt;=10,1,0)</f>
        <v>0</v>
      </c>
      <c r="P426" s="1">
        <f>SUM(L426:O426)</f>
        <v>1</v>
      </c>
      <c r="Q426" s="1" t="b">
        <f>EXACT(J426,K426)</f>
        <v>0</v>
      </c>
    </row>
    <row r="427" spans="1:17" x14ac:dyDescent="0.25">
      <c r="A427" s="1" t="s">
        <v>110</v>
      </c>
      <c r="B427" s="1">
        <v>4.9000000000000004</v>
      </c>
      <c r="C427" s="1">
        <v>3.5549537099999995</v>
      </c>
      <c r="D427" s="1">
        <v>1</v>
      </c>
      <c r="H427" s="1" t="s">
        <v>196</v>
      </c>
      <c r="I427" s="1">
        <v>7.5</v>
      </c>
      <c r="J427" s="1">
        <v>6</v>
      </c>
      <c r="K427" s="1">
        <v>3</v>
      </c>
      <c r="L427" s="1">
        <f>IF(AND((10&gt;K427),(K427&gt;=J427),(J427&gt;=2)),1,0)</f>
        <v>0</v>
      </c>
      <c r="M427" s="1">
        <f>IF(AND((K427&lt;J427),(K427&gt;2),(J427&lt;10)),1,0)</f>
        <v>1</v>
      </c>
      <c r="N427" s="1">
        <f>IF(K427&lt;=2,1,0)</f>
        <v>0</v>
      </c>
      <c r="O427" s="1">
        <f>IF(K427&gt;=10,1,0)</f>
        <v>0</v>
      </c>
      <c r="P427" s="1">
        <f>SUM(L427:O427)</f>
        <v>1</v>
      </c>
      <c r="Q427" s="1" t="b">
        <f>EXACT(J427,K427)</f>
        <v>0</v>
      </c>
    </row>
    <row r="428" spans="1:17" x14ac:dyDescent="0.25">
      <c r="A428" s="1" t="s">
        <v>113</v>
      </c>
      <c r="B428" s="1">
        <v>5.3</v>
      </c>
      <c r="C428" s="1">
        <v>3.4385415599999987</v>
      </c>
      <c r="D428" s="1">
        <v>1</v>
      </c>
      <c r="H428" s="1" t="s">
        <v>60</v>
      </c>
      <c r="I428" s="1">
        <v>6.8</v>
      </c>
      <c r="J428" s="1">
        <v>3</v>
      </c>
      <c r="K428" s="1">
        <v>2</v>
      </c>
      <c r="L428" s="1">
        <f>IF(AND((10&gt;K428),(K428&gt;=J428),(J428&gt;=2)),1,0)</f>
        <v>0</v>
      </c>
      <c r="M428" s="1">
        <f>IF(AND((K428&lt;J428),(K428&gt;2),(J428&lt;10)),1,0)</f>
        <v>0</v>
      </c>
      <c r="N428" s="1">
        <f>IF(K428&lt;=2,1,0)</f>
        <v>1</v>
      </c>
      <c r="O428" s="1">
        <f>IF(K428&gt;=10,1,0)</f>
        <v>0</v>
      </c>
      <c r="P428" s="1">
        <f>SUM(L428:O428)</f>
        <v>1</v>
      </c>
      <c r="Q428" s="1" t="b">
        <f>EXACT(J428,K428)</f>
        <v>0</v>
      </c>
    </row>
    <row r="429" spans="1:17" x14ac:dyDescent="0.25">
      <c r="A429" s="1" t="s">
        <v>117</v>
      </c>
      <c r="B429" s="1">
        <v>4.7</v>
      </c>
      <c r="C429" s="1">
        <v>2.2339795300000018</v>
      </c>
      <c r="D429" s="1">
        <v>1</v>
      </c>
      <c r="H429" s="1" t="s">
        <v>65</v>
      </c>
      <c r="I429" s="1">
        <v>5.7</v>
      </c>
      <c r="J429" s="1">
        <v>3</v>
      </c>
      <c r="K429" s="1">
        <v>2</v>
      </c>
      <c r="L429" s="1">
        <f>IF(AND((10&gt;K429),(K429&gt;=J429),(J429&gt;=2)),1,0)</f>
        <v>0</v>
      </c>
      <c r="M429" s="1">
        <f>IF(AND((K429&lt;J429),(K429&gt;2),(J429&lt;10)),1,0)</f>
        <v>0</v>
      </c>
      <c r="N429" s="1">
        <f>IF(K429&lt;=2,1,0)</f>
        <v>1</v>
      </c>
      <c r="O429" s="1">
        <f>IF(K429&gt;=10,1,0)</f>
        <v>0</v>
      </c>
      <c r="P429" s="1">
        <f>SUM(L429:O429)</f>
        <v>1</v>
      </c>
      <c r="Q429" s="1" t="b">
        <f>EXACT(J429,K429)</f>
        <v>0</v>
      </c>
    </row>
    <row r="430" spans="1:17" x14ac:dyDescent="0.25">
      <c r="A430" s="1" t="s">
        <v>120</v>
      </c>
      <c r="B430" s="1">
        <v>4.5</v>
      </c>
      <c r="C430" s="1">
        <v>3.3789662200000006</v>
      </c>
      <c r="D430" s="1">
        <v>1</v>
      </c>
      <c r="H430" s="1" t="s">
        <v>221</v>
      </c>
      <c r="I430" s="1">
        <v>5.7</v>
      </c>
      <c r="J430" s="1">
        <v>4</v>
      </c>
      <c r="K430" s="1">
        <v>2</v>
      </c>
      <c r="L430" s="1">
        <f>IF(AND((10&gt;K430),(K430&gt;=J430),(J430&gt;=2)),1,0)</f>
        <v>0</v>
      </c>
      <c r="M430" s="1">
        <f>IF(AND((K430&lt;J430),(K430&gt;2),(J430&lt;10)),1,0)</f>
        <v>0</v>
      </c>
      <c r="N430" s="1">
        <f>IF(K430&lt;=2,1,0)</f>
        <v>1</v>
      </c>
      <c r="O430" s="1">
        <f>IF(K430&gt;=10,1,0)</f>
        <v>0</v>
      </c>
      <c r="P430" s="1">
        <f>SUM(L430:O430)</f>
        <v>1</v>
      </c>
      <c r="Q430" s="1" t="b">
        <f>EXACT(J430,K430)</f>
        <v>0</v>
      </c>
    </row>
    <row r="431" spans="1:17" x14ac:dyDescent="0.25">
      <c r="A431" s="1" t="s">
        <v>126</v>
      </c>
      <c r="B431" s="1">
        <v>4.3</v>
      </c>
      <c r="C431" s="1">
        <v>3.6585108799999992</v>
      </c>
      <c r="D431" s="1">
        <v>1</v>
      </c>
      <c r="H431" s="1" t="s">
        <v>70</v>
      </c>
      <c r="I431" s="1">
        <v>5.6</v>
      </c>
      <c r="J431" s="1">
        <v>4</v>
      </c>
      <c r="K431" s="1">
        <v>2</v>
      </c>
      <c r="L431" s="1">
        <f>IF(AND((10&gt;K431),(K431&gt;=J431),(J431&gt;=2)),1,0)</f>
        <v>0</v>
      </c>
      <c r="M431" s="1">
        <f>IF(AND((K431&lt;J431),(K431&gt;2),(J431&lt;10)),1,0)</f>
        <v>0</v>
      </c>
      <c r="N431" s="1">
        <f>IF(K431&lt;=2,1,0)</f>
        <v>1</v>
      </c>
      <c r="O431" s="1">
        <f>IF(K431&gt;=10,1,0)</f>
        <v>0</v>
      </c>
      <c r="P431" s="1">
        <f>SUM(L431:O431)</f>
        <v>1</v>
      </c>
      <c r="Q431" s="1" t="b">
        <f>EXACT(J431,K431)</f>
        <v>0</v>
      </c>
    </row>
    <row r="432" spans="1:17" x14ac:dyDescent="0.25">
      <c r="A432" s="1" t="s">
        <v>208</v>
      </c>
      <c r="B432" s="1">
        <v>5.2</v>
      </c>
      <c r="C432" s="1">
        <v>3.3053405800000015</v>
      </c>
      <c r="D432" s="1">
        <v>1</v>
      </c>
      <c r="H432" s="1" t="s">
        <v>72</v>
      </c>
      <c r="I432" s="1">
        <v>5.6</v>
      </c>
      <c r="J432" s="1">
        <v>5</v>
      </c>
      <c r="K432" s="1">
        <v>2</v>
      </c>
      <c r="L432" s="1">
        <f>IF(AND((10&gt;K432),(K432&gt;=J432),(J432&gt;=2)),1,0)</f>
        <v>0</v>
      </c>
      <c r="M432" s="1">
        <f>IF(AND((K432&lt;J432),(K432&gt;2),(J432&lt;10)),1,0)</f>
        <v>0</v>
      </c>
      <c r="N432" s="1">
        <f>IF(K432&lt;=2,1,0)</f>
        <v>1</v>
      </c>
      <c r="O432" s="1">
        <f>IF(K432&gt;=10,1,0)</f>
        <v>0</v>
      </c>
      <c r="P432" s="1">
        <f>SUM(L432:O432)</f>
        <v>1</v>
      </c>
      <c r="Q432" s="1" t="b">
        <f>EXACT(J432,K432)</f>
        <v>0</v>
      </c>
    </row>
    <row r="433" spans="1:17" x14ac:dyDescent="0.25">
      <c r="A433" s="1" t="s">
        <v>132</v>
      </c>
      <c r="B433" s="1">
        <v>8.6</v>
      </c>
      <c r="C433" s="1">
        <v>5.0047273000000025</v>
      </c>
      <c r="D433" s="1">
        <v>1</v>
      </c>
      <c r="H433" s="1" t="s">
        <v>73</v>
      </c>
      <c r="I433" s="1">
        <v>5.2</v>
      </c>
      <c r="J433" s="1">
        <v>3</v>
      </c>
      <c r="K433" s="1">
        <v>2</v>
      </c>
      <c r="L433" s="1">
        <f>IF(AND((10&gt;K433),(K433&gt;=J433),(J433&gt;=2)),1,0)</f>
        <v>0</v>
      </c>
      <c r="M433" s="1">
        <f>IF(AND((K433&lt;J433),(K433&gt;2),(J433&lt;10)),1,0)</f>
        <v>0</v>
      </c>
      <c r="N433" s="1">
        <f>IF(K433&lt;=2,1,0)</f>
        <v>1</v>
      </c>
      <c r="O433" s="1">
        <f>IF(K433&gt;=10,1,0)</f>
        <v>0</v>
      </c>
      <c r="P433" s="1">
        <f>SUM(L433:O433)</f>
        <v>1</v>
      </c>
      <c r="Q433" s="1" t="b">
        <f>EXACT(J433,K433)</f>
        <v>0</v>
      </c>
    </row>
    <row r="434" spans="1:17" x14ac:dyDescent="0.25">
      <c r="A434" s="1" t="s">
        <v>133</v>
      </c>
      <c r="B434" s="1">
        <v>7</v>
      </c>
      <c r="C434" s="1">
        <v>2.8025354900000012</v>
      </c>
      <c r="D434" s="1">
        <v>1</v>
      </c>
      <c r="H434" s="1" t="s">
        <v>80</v>
      </c>
      <c r="I434" s="1">
        <v>5.7</v>
      </c>
      <c r="J434" s="1">
        <v>5</v>
      </c>
      <c r="K434" s="1">
        <v>2</v>
      </c>
      <c r="L434" s="1">
        <f>IF(AND((10&gt;K434),(K434&gt;=J434),(J434&gt;=2)),1,0)</f>
        <v>0</v>
      </c>
      <c r="M434" s="1">
        <f>IF(AND((K434&lt;J434),(K434&gt;2),(J434&lt;10)),1,0)</f>
        <v>0</v>
      </c>
      <c r="N434" s="1">
        <f>IF(K434&lt;=2,1,0)</f>
        <v>1</v>
      </c>
      <c r="O434" s="1">
        <f>IF(K434&gt;=10,1,0)</f>
        <v>0</v>
      </c>
      <c r="P434" s="1">
        <f>SUM(L434:O434)</f>
        <v>1</v>
      </c>
      <c r="Q434" s="1" t="b">
        <f>EXACT(J434,K434)</f>
        <v>0</v>
      </c>
    </row>
    <row r="435" spans="1:17" x14ac:dyDescent="0.25">
      <c r="A435" s="1" t="s">
        <v>209</v>
      </c>
      <c r="B435" s="1">
        <v>4.9000000000000004</v>
      </c>
      <c r="C435" s="1">
        <v>2.9102858600000001</v>
      </c>
      <c r="D435" s="1">
        <v>1</v>
      </c>
      <c r="H435" s="1" t="s">
        <v>81</v>
      </c>
      <c r="I435" s="1">
        <v>10.6</v>
      </c>
      <c r="J435" s="1">
        <v>4</v>
      </c>
      <c r="K435" s="1">
        <v>2</v>
      </c>
      <c r="L435" s="1">
        <f>IF(AND((10&gt;K435),(K435&gt;=J435),(J435&gt;=2)),1,0)</f>
        <v>0</v>
      </c>
      <c r="M435" s="1">
        <f>IF(AND((K435&lt;J435),(K435&gt;2),(J435&lt;10)),1,0)</f>
        <v>0</v>
      </c>
      <c r="N435" s="1">
        <f>IF(K435&lt;=2,1,0)</f>
        <v>1</v>
      </c>
      <c r="O435" s="1">
        <f>IF(K435&gt;=10,1,0)</f>
        <v>0</v>
      </c>
      <c r="P435" s="1">
        <f>SUM(L435:O435)</f>
        <v>1</v>
      </c>
      <c r="Q435" s="1" t="b">
        <f>EXACT(J435,K435)</f>
        <v>0</v>
      </c>
    </row>
    <row r="436" spans="1:17" x14ac:dyDescent="0.25">
      <c r="A436" s="1" t="s">
        <v>139</v>
      </c>
      <c r="B436" s="1">
        <v>4.8</v>
      </c>
      <c r="C436" s="1">
        <v>1.9401300200000018</v>
      </c>
      <c r="D436" s="1">
        <v>1</v>
      </c>
      <c r="H436" s="1" t="s">
        <v>93</v>
      </c>
      <c r="I436" s="1">
        <v>4.4000000000000004</v>
      </c>
      <c r="J436" s="1">
        <v>3</v>
      </c>
      <c r="K436" s="1">
        <v>2</v>
      </c>
      <c r="L436" s="1">
        <f>IF(AND((10&gt;K436),(K436&gt;=J436),(J436&gt;=2)),1,0)</f>
        <v>0</v>
      </c>
      <c r="M436" s="1">
        <f>IF(AND((K436&lt;J436),(K436&gt;2),(J436&lt;10)),1,0)</f>
        <v>0</v>
      </c>
      <c r="N436" s="1">
        <f>IF(K436&lt;=2,1,0)</f>
        <v>1</v>
      </c>
      <c r="O436" s="1">
        <f>IF(K436&gt;=10,1,0)</f>
        <v>0</v>
      </c>
      <c r="P436" s="1">
        <f>SUM(L436:O436)</f>
        <v>1</v>
      </c>
      <c r="Q436" s="1" t="b">
        <f>EXACT(J436,K436)</f>
        <v>0</v>
      </c>
    </row>
    <row r="437" spans="1:17" x14ac:dyDescent="0.25">
      <c r="A437" s="1" t="s">
        <v>140</v>
      </c>
      <c r="B437" s="1">
        <v>5.3</v>
      </c>
      <c r="C437" s="1">
        <v>3.5130124000000031</v>
      </c>
      <c r="D437" s="1">
        <v>1</v>
      </c>
      <c r="H437" s="1" t="s">
        <v>99</v>
      </c>
      <c r="I437" s="1">
        <v>5.0999999999999996</v>
      </c>
      <c r="J437" s="1">
        <v>3</v>
      </c>
      <c r="K437" s="1">
        <v>2</v>
      </c>
      <c r="L437" s="1">
        <f>IF(AND((10&gt;K437),(K437&gt;=J437),(J437&gt;=2)),1,0)</f>
        <v>0</v>
      </c>
      <c r="M437" s="1">
        <f>IF(AND((K437&lt;J437),(K437&gt;2),(J437&lt;10)),1,0)</f>
        <v>0</v>
      </c>
      <c r="N437" s="1">
        <f>IF(K437&lt;=2,1,0)</f>
        <v>1</v>
      </c>
      <c r="O437" s="1">
        <f>IF(K437&gt;=10,1,0)</f>
        <v>0</v>
      </c>
      <c r="P437" s="1">
        <f>SUM(L437:O437)</f>
        <v>1</v>
      </c>
      <c r="Q437" s="1" t="b">
        <f>EXACT(J437,K437)</f>
        <v>0</v>
      </c>
    </row>
    <row r="438" spans="1:17" x14ac:dyDescent="0.25">
      <c r="A438" s="1" t="s">
        <v>145</v>
      </c>
      <c r="B438" s="1">
        <v>4.9000000000000004</v>
      </c>
      <c r="C438" s="1">
        <v>3.6541910700000004</v>
      </c>
      <c r="D438" s="1">
        <v>1</v>
      </c>
      <c r="H438" s="1" t="s">
        <v>101</v>
      </c>
      <c r="I438" s="1">
        <v>5.2</v>
      </c>
      <c r="J438" s="1">
        <v>3</v>
      </c>
      <c r="K438" s="1">
        <v>2</v>
      </c>
      <c r="L438" s="1">
        <f>IF(AND((10&gt;K438),(K438&gt;=J438),(J438&gt;=2)),1,0)</f>
        <v>0</v>
      </c>
      <c r="M438" s="1">
        <f>IF(AND((K438&lt;J438),(K438&gt;2),(J438&lt;10)),1,0)</f>
        <v>0</v>
      </c>
      <c r="N438" s="1">
        <f>IF(K438&lt;=2,1,0)</f>
        <v>1</v>
      </c>
      <c r="O438" s="1">
        <f>IF(K438&gt;=10,1,0)</f>
        <v>0</v>
      </c>
      <c r="P438" s="1">
        <f>SUM(L438:O438)</f>
        <v>1</v>
      </c>
      <c r="Q438" s="1" t="b">
        <f>EXACT(J438,K438)</f>
        <v>0</v>
      </c>
    </row>
    <row r="439" spans="1:17" x14ac:dyDescent="0.25">
      <c r="A439" s="1" t="s">
        <v>149</v>
      </c>
      <c r="B439" s="1">
        <v>6</v>
      </c>
      <c r="C439" s="1">
        <v>3.2482834700000014</v>
      </c>
      <c r="D439" s="1">
        <v>1</v>
      </c>
      <c r="H439" s="1" t="s">
        <v>107</v>
      </c>
      <c r="I439" s="1">
        <v>7.4</v>
      </c>
      <c r="J439" s="1">
        <v>5</v>
      </c>
      <c r="K439" s="1">
        <v>2</v>
      </c>
      <c r="L439" s="1">
        <f>IF(AND((10&gt;K439),(K439&gt;=J439),(J439&gt;=2)),1,0)</f>
        <v>0</v>
      </c>
      <c r="M439" s="1">
        <f>IF(AND((K439&lt;J439),(K439&gt;2),(J439&lt;10)),1,0)</f>
        <v>0</v>
      </c>
      <c r="N439" s="1">
        <f>IF(K439&lt;=2,1,0)</f>
        <v>1</v>
      </c>
      <c r="O439" s="1">
        <f>IF(K439&gt;=10,1,0)</f>
        <v>0</v>
      </c>
      <c r="P439" s="1">
        <f>SUM(L439:O439)</f>
        <v>1</v>
      </c>
      <c r="Q439" s="1" t="b">
        <f>EXACT(J439,K439)</f>
        <v>0</v>
      </c>
    </row>
    <row r="440" spans="1:17" x14ac:dyDescent="0.25">
      <c r="A440" s="1" t="s">
        <v>154</v>
      </c>
      <c r="B440" s="1">
        <v>7.8</v>
      </c>
      <c r="C440" s="1">
        <v>3.5939724799999984</v>
      </c>
      <c r="D440" s="1">
        <v>1</v>
      </c>
      <c r="H440" s="1" t="s">
        <v>108</v>
      </c>
      <c r="I440" s="1">
        <v>4.7</v>
      </c>
      <c r="J440" s="1">
        <v>3</v>
      </c>
      <c r="K440" s="1">
        <v>2</v>
      </c>
      <c r="L440" s="1">
        <f>IF(AND((10&gt;K440),(K440&gt;=J440),(J440&gt;=2)),1,0)</f>
        <v>0</v>
      </c>
      <c r="M440" s="1">
        <f>IF(AND((K440&lt;J440),(K440&gt;2),(J440&lt;10)),1,0)</f>
        <v>0</v>
      </c>
      <c r="N440" s="1">
        <f>IF(K440&lt;=2,1,0)</f>
        <v>1</v>
      </c>
      <c r="O440" s="1">
        <f>IF(K440&gt;=10,1,0)</f>
        <v>0</v>
      </c>
      <c r="P440" s="1">
        <f>SUM(L440:O440)</f>
        <v>1</v>
      </c>
      <c r="Q440" s="1" t="b">
        <f>EXACT(J440,K440)</f>
        <v>0</v>
      </c>
    </row>
    <row r="441" spans="1:17" x14ac:dyDescent="0.25">
      <c r="A441" s="1" t="s">
        <v>155</v>
      </c>
      <c r="B441" s="1">
        <v>5.5</v>
      </c>
      <c r="C441" s="1">
        <v>2.8052276000000012</v>
      </c>
      <c r="D441" s="1">
        <v>1</v>
      </c>
      <c r="H441" s="1" t="s">
        <v>118</v>
      </c>
      <c r="I441" s="1">
        <v>4.9000000000000004</v>
      </c>
      <c r="J441" s="1">
        <v>3</v>
      </c>
      <c r="K441" s="1">
        <v>2</v>
      </c>
      <c r="L441" s="1">
        <f>IF(AND((10&gt;K441),(K441&gt;=J441),(J441&gt;=2)),1,0)</f>
        <v>0</v>
      </c>
      <c r="M441" s="1">
        <f>IF(AND((K441&lt;J441),(K441&gt;2),(J441&lt;10)),1,0)</f>
        <v>0</v>
      </c>
      <c r="N441" s="1">
        <f>IF(K441&lt;=2,1,0)</f>
        <v>1</v>
      </c>
      <c r="O441" s="1">
        <f>IF(K441&gt;=10,1,0)</f>
        <v>0</v>
      </c>
      <c r="P441" s="1">
        <f>SUM(L441:O441)</f>
        <v>1</v>
      </c>
      <c r="Q441" s="1" t="b">
        <f>EXACT(J441,K441)</f>
        <v>0</v>
      </c>
    </row>
    <row r="442" spans="1:17" x14ac:dyDescent="0.25">
      <c r="A442" s="1" t="s">
        <v>167</v>
      </c>
      <c r="B442" s="1">
        <v>4.9000000000000004</v>
      </c>
      <c r="C442" s="1">
        <v>3.2424273399999994</v>
      </c>
      <c r="D442" s="1">
        <v>1</v>
      </c>
      <c r="H442" s="1" t="s">
        <v>122</v>
      </c>
      <c r="I442" s="1">
        <v>5.4</v>
      </c>
      <c r="J442" s="1">
        <v>3</v>
      </c>
      <c r="K442" s="1">
        <v>2</v>
      </c>
      <c r="L442" s="1">
        <f>IF(AND((10&gt;K442),(K442&gt;=J442),(J442&gt;=2)),1,0)</f>
        <v>0</v>
      </c>
      <c r="M442" s="1">
        <f>IF(AND((K442&lt;J442),(K442&gt;2),(J442&lt;10)),1,0)</f>
        <v>0</v>
      </c>
      <c r="N442" s="1">
        <f>IF(K442&lt;=2,1,0)</f>
        <v>1</v>
      </c>
      <c r="O442" s="1">
        <f>IF(K442&gt;=10,1,0)</f>
        <v>0</v>
      </c>
      <c r="P442" s="1">
        <f>SUM(L442:O442)</f>
        <v>1</v>
      </c>
      <c r="Q442" s="1" t="b">
        <f>EXACT(J442,K442)</f>
        <v>0</v>
      </c>
    </row>
    <row r="443" spans="1:17" x14ac:dyDescent="0.25">
      <c r="A443" s="1" t="s">
        <v>169</v>
      </c>
      <c r="B443" s="1">
        <v>6</v>
      </c>
      <c r="C443" s="1">
        <v>4.0106261099999978</v>
      </c>
      <c r="D443" s="1">
        <v>1</v>
      </c>
      <c r="H443" s="1" t="s">
        <v>123</v>
      </c>
      <c r="I443" s="1">
        <v>5.7</v>
      </c>
      <c r="J443" s="1">
        <v>3</v>
      </c>
      <c r="K443" s="1">
        <v>2</v>
      </c>
      <c r="L443" s="1">
        <f>IF(AND((10&gt;K443),(K443&gt;=J443),(J443&gt;=2)),1,0)</f>
        <v>0</v>
      </c>
      <c r="M443" s="1">
        <f>IF(AND((K443&lt;J443),(K443&gt;2),(J443&lt;10)),1,0)</f>
        <v>0</v>
      </c>
      <c r="N443" s="1">
        <f>IF(K443&lt;=2,1,0)</f>
        <v>1</v>
      </c>
      <c r="O443" s="1">
        <f>IF(K443&gt;=10,1,0)</f>
        <v>0</v>
      </c>
      <c r="P443" s="1">
        <f>SUM(L443:O443)</f>
        <v>1</v>
      </c>
      <c r="Q443" s="1" t="b">
        <f>EXACT(J443,K443)</f>
        <v>0</v>
      </c>
    </row>
    <row r="444" spans="1:17" x14ac:dyDescent="0.25">
      <c r="A444" s="1" t="s">
        <v>170</v>
      </c>
      <c r="B444" s="1">
        <v>4.8</v>
      </c>
      <c r="C444" s="1">
        <v>4.2708933500000015</v>
      </c>
      <c r="D444" s="1">
        <v>1</v>
      </c>
      <c r="H444" s="1" t="s">
        <v>124</v>
      </c>
      <c r="I444" s="1">
        <v>4.9000000000000004</v>
      </c>
      <c r="J444" s="1">
        <v>3</v>
      </c>
      <c r="K444" s="1">
        <v>2</v>
      </c>
      <c r="L444" s="1">
        <f>IF(AND((10&gt;K444),(K444&gt;=J444),(J444&gt;=2)),1,0)</f>
        <v>0</v>
      </c>
      <c r="M444" s="1">
        <f>IF(AND((K444&lt;J444),(K444&gt;2),(J444&lt;10)),1,0)</f>
        <v>0</v>
      </c>
      <c r="N444" s="1">
        <f>IF(K444&lt;=2,1,0)</f>
        <v>1</v>
      </c>
      <c r="O444" s="1">
        <f>IF(K444&gt;=10,1,0)</f>
        <v>0</v>
      </c>
      <c r="P444" s="1">
        <f>SUM(L444:O444)</f>
        <v>1</v>
      </c>
      <c r="Q444" s="1" t="b">
        <f>EXACT(J444,K444)</f>
        <v>0</v>
      </c>
    </row>
    <row r="445" spans="1:17" x14ac:dyDescent="0.25">
      <c r="A445" s="1" t="s">
        <v>173</v>
      </c>
      <c r="B445" s="1">
        <v>4.3</v>
      </c>
      <c r="C445" s="1">
        <v>1.6418018200000002</v>
      </c>
      <c r="D445" s="1">
        <v>1</v>
      </c>
      <c r="H445" s="1" t="s">
        <v>126</v>
      </c>
      <c r="I445" s="1">
        <v>4.3</v>
      </c>
      <c r="J445" s="1">
        <v>4</v>
      </c>
      <c r="K445" s="1">
        <v>2</v>
      </c>
      <c r="L445" s="1">
        <f>IF(AND((10&gt;K445),(K445&gt;=J445),(J445&gt;=2)),1,0)</f>
        <v>0</v>
      </c>
      <c r="M445" s="1">
        <f>IF(AND((K445&lt;J445),(K445&gt;2),(J445&lt;10)),1,0)</f>
        <v>0</v>
      </c>
      <c r="N445" s="1">
        <f>IF(K445&lt;=2,1,0)</f>
        <v>1</v>
      </c>
      <c r="O445" s="1">
        <f>IF(K445&gt;=10,1,0)</f>
        <v>0</v>
      </c>
      <c r="P445" s="1">
        <f>SUM(L445:O445)</f>
        <v>1</v>
      </c>
      <c r="Q445" s="1" t="b">
        <f>EXACT(J445,K445)</f>
        <v>0</v>
      </c>
    </row>
    <row r="446" spans="1:17" x14ac:dyDescent="0.25">
      <c r="A446" s="1" t="s">
        <v>179</v>
      </c>
      <c r="B446" s="1">
        <v>5.2</v>
      </c>
      <c r="C446" s="1">
        <v>3.2180563900000019</v>
      </c>
      <c r="D446" s="1">
        <v>1</v>
      </c>
      <c r="H446" s="1" t="s">
        <v>130</v>
      </c>
      <c r="I446" s="1">
        <v>5.3</v>
      </c>
      <c r="J446" s="1">
        <v>4</v>
      </c>
      <c r="K446" s="1">
        <v>2</v>
      </c>
      <c r="L446" s="1">
        <f>IF(AND((10&gt;K446),(K446&gt;=J446),(J446&gt;=2)),1,0)</f>
        <v>0</v>
      </c>
      <c r="M446" s="1">
        <f>IF(AND((K446&lt;J446),(K446&gt;2),(J446&lt;10)),1,0)</f>
        <v>0</v>
      </c>
      <c r="N446" s="1">
        <f>IF(K446&lt;=2,1,0)</f>
        <v>1</v>
      </c>
      <c r="O446" s="1">
        <f>IF(K446&gt;=10,1,0)</f>
        <v>0</v>
      </c>
      <c r="P446" s="1">
        <f>SUM(L446:O446)</f>
        <v>1</v>
      </c>
      <c r="Q446" s="1" t="b">
        <f>EXACT(J446,K446)</f>
        <v>0</v>
      </c>
    </row>
    <row r="447" spans="1:17" x14ac:dyDescent="0.25">
      <c r="A447" s="1" t="s">
        <v>183</v>
      </c>
      <c r="B447" s="1">
        <v>6.2</v>
      </c>
      <c r="C447" s="1">
        <v>3.682432440000003</v>
      </c>
      <c r="D447" s="1">
        <v>1</v>
      </c>
      <c r="H447" s="1" t="s">
        <v>137</v>
      </c>
      <c r="I447" s="1">
        <v>5.9</v>
      </c>
      <c r="J447" s="1">
        <v>3</v>
      </c>
      <c r="K447" s="1">
        <v>2</v>
      </c>
      <c r="L447" s="1">
        <f>IF(AND((10&gt;K447),(K447&gt;=J447),(J447&gt;=2)),1,0)</f>
        <v>0</v>
      </c>
      <c r="M447" s="1">
        <f>IF(AND((K447&lt;J447),(K447&gt;2),(J447&lt;10)),1,0)</f>
        <v>0</v>
      </c>
      <c r="N447" s="1">
        <f>IF(K447&lt;=2,1,0)</f>
        <v>1</v>
      </c>
      <c r="O447" s="1">
        <f>IF(K447&gt;=10,1,0)</f>
        <v>0</v>
      </c>
      <c r="P447" s="1">
        <f>SUM(L447:O447)</f>
        <v>1</v>
      </c>
      <c r="Q447" s="1" t="b">
        <f>EXACT(J447,K447)</f>
        <v>0</v>
      </c>
    </row>
    <row r="448" spans="1:17" x14ac:dyDescent="0.25">
      <c r="A448" s="1" t="s">
        <v>235</v>
      </c>
      <c r="B448" s="1">
        <v>4.8</v>
      </c>
      <c r="C448" s="1">
        <v>2.7843881000000001</v>
      </c>
      <c r="D448" s="1">
        <v>1</v>
      </c>
      <c r="H448" s="1" t="s">
        <v>140</v>
      </c>
      <c r="I448" s="1">
        <v>5.3</v>
      </c>
      <c r="J448" s="1">
        <v>3</v>
      </c>
      <c r="K448" s="1">
        <v>2</v>
      </c>
      <c r="L448" s="1">
        <f>IF(AND((10&gt;K448),(K448&gt;=J448),(J448&gt;=2)),1,0)</f>
        <v>0</v>
      </c>
      <c r="M448" s="1">
        <f>IF(AND((K448&lt;J448),(K448&gt;2),(J448&lt;10)),1,0)</f>
        <v>0</v>
      </c>
      <c r="N448" s="1">
        <f>IF(K448&lt;=2,1,0)</f>
        <v>1</v>
      </c>
      <c r="O448" s="1">
        <f>IF(K448&gt;=10,1,0)</f>
        <v>0</v>
      </c>
      <c r="P448" s="1">
        <f>SUM(L448:O448)</f>
        <v>1</v>
      </c>
      <c r="Q448" s="1" t="b">
        <f>EXACT(J448,K448)</f>
        <v>0</v>
      </c>
    </row>
    <row r="449" spans="1:17" x14ac:dyDescent="0.25">
      <c r="A449" s="1" t="s">
        <v>187</v>
      </c>
      <c r="B449" s="1">
        <v>4.8</v>
      </c>
      <c r="C449" s="1">
        <v>3.4754829799999998</v>
      </c>
      <c r="D449" s="1">
        <v>1</v>
      </c>
      <c r="H449" s="1" t="s">
        <v>141</v>
      </c>
      <c r="I449" s="1">
        <v>5.5</v>
      </c>
      <c r="J449" s="1">
        <v>3</v>
      </c>
      <c r="K449" s="1">
        <v>2</v>
      </c>
      <c r="L449" s="1">
        <f>IF(AND((10&gt;K449),(K449&gt;=J449),(J449&gt;=2)),1,0)</f>
        <v>0</v>
      </c>
      <c r="M449" s="1">
        <f>IF(AND((K449&lt;J449),(K449&gt;2),(J449&lt;10)),1,0)</f>
        <v>0</v>
      </c>
      <c r="N449" s="1">
        <f>IF(K449&lt;=2,1,0)</f>
        <v>1</v>
      </c>
      <c r="O449" s="1">
        <f>IF(K449&gt;=10,1,0)</f>
        <v>0</v>
      </c>
      <c r="P449" s="1">
        <f>SUM(L449:O449)</f>
        <v>1</v>
      </c>
      <c r="Q449" s="1" t="b">
        <f>EXACT(J449,K449)</f>
        <v>0</v>
      </c>
    </row>
    <row r="450" spans="1:17" x14ac:dyDescent="0.25">
      <c r="A450" s="1" t="s">
        <v>191</v>
      </c>
      <c r="B450" s="1">
        <v>6.2</v>
      </c>
      <c r="C450" s="1">
        <v>2.3951798899999983</v>
      </c>
      <c r="D450" s="1">
        <v>1</v>
      </c>
      <c r="H450" s="1" t="s">
        <v>143</v>
      </c>
      <c r="I450" s="1">
        <v>5.2</v>
      </c>
      <c r="J450" s="1">
        <v>5</v>
      </c>
      <c r="K450" s="1">
        <v>2</v>
      </c>
      <c r="L450" s="1">
        <f>IF(AND((10&gt;K450),(K450&gt;=J450),(J450&gt;=2)),1,0)</f>
        <v>0</v>
      </c>
      <c r="M450" s="1">
        <f>IF(AND((K450&lt;J450),(K450&gt;2),(J450&lt;10)),1,0)</f>
        <v>0</v>
      </c>
      <c r="N450" s="1">
        <f>IF(K450&lt;=2,1,0)</f>
        <v>1</v>
      </c>
      <c r="O450" s="1">
        <f>IF(K450&gt;=10,1,0)</f>
        <v>0</v>
      </c>
      <c r="P450" s="1">
        <f>SUM(L450:O450)</f>
        <v>1</v>
      </c>
      <c r="Q450" s="1" t="b">
        <f>EXACT(J450,K450)</f>
        <v>0</v>
      </c>
    </row>
    <row r="451" spans="1:17" x14ac:dyDescent="0.25">
      <c r="A451" s="1" t="s">
        <v>216</v>
      </c>
      <c r="B451" s="1">
        <v>5.7</v>
      </c>
      <c r="C451" s="1">
        <v>2.7409071100000006</v>
      </c>
      <c r="D451" s="1">
        <v>1</v>
      </c>
      <c r="H451" s="1" t="s">
        <v>149</v>
      </c>
      <c r="I451" s="1">
        <v>6</v>
      </c>
      <c r="J451" s="1">
        <v>3</v>
      </c>
      <c r="K451" s="1">
        <v>2</v>
      </c>
      <c r="L451" s="1">
        <f>IF(AND((10&gt;K451),(K451&gt;=J451),(J451&gt;=2)),1,0)</f>
        <v>0</v>
      </c>
      <c r="M451" s="1">
        <f>IF(AND((K451&lt;J451),(K451&gt;2),(J451&lt;10)),1,0)</f>
        <v>0</v>
      </c>
      <c r="N451" s="1">
        <f>IF(K451&lt;=2,1,0)</f>
        <v>1</v>
      </c>
      <c r="O451" s="1">
        <f>IF(K451&gt;=10,1,0)</f>
        <v>0</v>
      </c>
      <c r="P451" s="1">
        <f>SUM(L451:O451)</f>
        <v>1</v>
      </c>
      <c r="Q451" s="1" t="b">
        <f>EXACT(J451,K451)</f>
        <v>0</v>
      </c>
    </row>
    <row r="452" spans="1:17" x14ac:dyDescent="0.25">
      <c r="A452" s="1" t="s">
        <v>199</v>
      </c>
      <c r="B452" s="1">
        <v>6.5</v>
      </c>
      <c r="C452" s="1">
        <v>3.4900695500000012</v>
      </c>
      <c r="D452" s="1">
        <v>1</v>
      </c>
      <c r="H452" s="1" t="s">
        <v>150</v>
      </c>
      <c r="I452" s="1">
        <v>5.8</v>
      </c>
      <c r="J452" s="1">
        <v>4</v>
      </c>
      <c r="K452" s="1">
        <v>2</v>
      </c>
      <c r="L452" s="1">
        <f>IF(AND((10&gt;K452),(K452&gt;=J452),(J452&gt;=2)),1,0)</f>
        <v>0</v>
      </c>
      <c r="M452" s="1">
        <f>IF(AND((K452&lt;J452),(K452&gt;2),(J452&lt;10)),1,0)</f>
        <v>0</v>
      </c>
      <c r="N452" s="1">
        <f>IF(K452&lt;=2,1,0)</f>
        <v>1</v>
      </c>
      <c r="O452" s="1">
        <f>IF(K452&gt;=10,1,0)</f>
        <v>0</v>
      </c>
      <c r="P452" s="1">
        <f>SUM(L452:O452)</f>
        <v>1</v>
      </c>
      <c r="Q452" s="1" t="b">
        <f>EXACT(J452,K452)</f>
        <v>0</v>
      </c>
    </row>
    <row r="453" spans="1:17" x14ac:dyDescent="0.25">
      <c r="A453" s="1" t="s">
        <v>217</v>
      </c>
      <c r="B453" s="1">
        <v>4.9000000000000004</v>
      </c>
      <c r="C453" s="1">
        <v>3.5610963600000001</v>
      </c>
      <c r="D453" s="1">
        <v>1</v>
      </c>
      <c r="H453" s="1" t="s">
        <v>151</v>
      </c>
      <c r="I453" s="1">
        <v>4.9000000000000004</v>
      </c>
      <c r="J453" s="1">
        <v>4</v>
      </c>
      <c r="K453" s="1">
        <v>2</v>
      </c>
      <c r="L453" s="1">
        <f>IF(AND((10&gt;K453),(K453&gt;=J453),(J453&gt;=2)),1,0)</f>
        <v>0</v>
      </c>
      <c r="M453" s="1">
        <f>IF(AND((K453&lt;J453),(K453&gt;2),(J453&lt;10)),1,0)</f>
        <v>0</v>
      </c>
      <c r="N453" s="1">
        <f>IF(K453&lt;=2,1,0)</f>
        <v>1</v>
      </c>
      <c r="O453" s="1">
        <f>IF(K453&gt;=10,1,0)</f>
        <v>0</v>
      </c>
      <c r="P453" s="1">
        <f>SUM(L453:O453)</f>
        <v>1</v>
      </c>
      <c r="Q453" s="1" t="b">
        <f>EXACT(J453,K453)</f>
        <v>0</v>
      </c>
    </row>
    <row r="454" spans="1:17" x14ac:dyDescent="0.25">
      <c r="A454" s="1" t="s">
        <v>201</v>
      </c>
      <c r="B454" s="1">
        <v>4.8</v>
      </c>
      <c r="C454" s="1">
        <v>2.8008744300000012</v>
      </c>
      <c r="D454" s="1">
        <v>1</v>
      </c>
      <c r="H454" s="1" t="s">
        <v>152</v>
      </c>
      <c r="I454" s="1">
        <v>5</v>
      </c>
      <c r="J454" s="1">
        <v>4</v>
      </c>
      <c r="K454" s="1">
        <v>2</v>
      </c>
      <c r="L454" s="1">
        <f>IF(AND((10&gt;K454),(K454&gt;=J454),(J454&gt;=2)),1,0)</f>
        <v>0</v>
      </c>
      <c r="M454" s="1">
        <f>IF(AND((K454&lt;J454),(K454&gt;2),(J454&lt;10)),1,0)</f>
        <v>0</v>
      </c>
      <c r="N454" s="1">
        <f>IF(K454&lt;=2,1,0)</f>
        <v>1</v>
      </c>
      <c r="O454" s="1">
        <f>IF(K454&gt;=10,1,0)</f>
        <v>0</v>
      </c>
      <c r="P454" s="1">
        <f>SUM(L454:O454)</f>
        <v>1</v>
      </c>
      <c r="Q454" s="1" t="b">
        <f>EXACT(J454,K454)</f>
        <v>0</v>
      </c>
    </row>
    <row r="455" spans="1:17" x14ac:dyDescent="0.25">
      <c r="A455" s="1" t="s">
        <v>83</v>
      </c>
      <c r="B455" s="1">
        <v>4.4000000000000004</v>
      </c>
      <c r="C455" s="1">
        <v>2.5677003099999998</v>
      </c>
      <c r="D455" s="1">
        <v>0</v>
      </c>
      <c r="H455" s="1" t="s">
        <v>153</v>
      </c>
      <c r="I455" s="1">
        <v>4.5</v>
      </c>
      <c r="J455" s="1">
        <v>3</v>
      </c>
      <c r="K455" s="1">
        <v>2</v>
      </c>
      <c r="L455" s="1">
        <f>IF(AND((10&gt;K455),(K455&gt;=J455),(J455&gt;=2)),1,0)</f>
        <v>0</v>
      </c>
      <c r="M455" s="1">
        <f>IF(AND((K455&lt;J455),(K455&gt;2),(J455&lt;10)),1,0)</f>
        <v>0</v>
      </c>
      <c r="N455" s="1">
        <f>IF(K455&lt;=2,1,0)</f>
        <v>1</v>
      </c>
      <c r="O455" s="1">
        <f>IF(K455&gt;=10,1,0)</f>
        <v>0</v>
      </c>
      <c r="P455" s="1">
        <f>SUM(L455:O455)</f>
        <v>1</v>
      </c>
      <c r="Q455" s="1" t="b">
        <f>EXACT(J455,K455)</f>
        <v>0</v>
      </c>
    </row>
    <row r="456" spans="1:17" x14ac:dyDescent="0.25">
      <c r="A456" s="1" t="s">
        <v>90</v>
      </c>
      <c r="B456" s="1">
        <v>4.8</v>
      </c>
      <c r="C456" s="1">
        <v>3.3232637600000006</v>
      </c>
      <c r="D456" s="1">
        <v>0</v>
      </c>
      <c r="H456" s="1" t="s">
        <v>159</v>
      </c>
      <c r="I456" s="1">
        <v>7.2</v>
      </c>
      <c r="J456" s="1">
        <v>5</v>
      </c>
      <c r="K456" s="1">
        <v>2</v>
      </c>
      <c r="L456" s="1">
        <f>IF(AND((10&gt;K456),(K456&gt;=J456),(J456&gt;=2)),1,0)</f>
        <v>0</v>
      </c>
      <c r="M456" s="1">
        <f>IF(AND((K456&lt;J456),(K456&gt;2),(J456&lt;10)),1,0)</f>
        <v>0</v>
      </c>
      <c r="N456" s="1">
        <f>IF(K456&lt;=2,1,0)</f>
        <v>1</v>
      </c>
      <c r="O456" s="1">
        <f>IF(K456&gt;=10,1,0)</f>
        <v>0</v>
      </c>
      <c r="P456" s="1">
        <f>SUM(L456:O456)</f>
        <v>1</v>
      </c>
      <c r="Q456" s="1" t="b">
        <f>EXACT(J456,K456)</f>
        <v>0</v>
      </c>
    </row>
    <row r="457" spans="1:17" x14ac:dyDescent="0.25">
      <c r="A457" s="1" t="s">
        <v>97</v>
      </c>
      <c r="B457" s="1">
        <v>4.8</v>
      </c>
      <c r="C457" s="1">
        <v>3.10591135</v>
      </c>
      <c r="D457" s="1">
        <v>0</v>
      </c>
      <c r="H457" s="1" t="s">
        <v>161</v>
      </c>
      <c r="I457" s="1">
        <v>5.5</v>
      </c>
      <c r="J457" s="1">
        <v>4</v>
      </c>
      <c r="K457" s="1">
        <v>2</v>
      </c>
      <c r="L457" s="1">
        <f>IF(AND((10&gt;K457),(K457&gt;=J457),(J457&gt;=2)),1,0)</f>
        <v>0</v>
      </c>
      <c r="M457" s="1">
        <f>IF(AND((K457&lt;J457),(K457&gt;2),(J457&lt;10)),1,0)</f>
        <v>0</v>
      </c>
      <c r="N457" s="1">
        <f>IF(K457&lt;=2,1,0)</f>
        <v>1</v>
      </c>
      <c r="O457" s="1">
        <f>IF(K457&gt;=10,1,0)</f>
        <v>0</v>
      </c>
      <c r="P457" s="1">
        <f>SUM(L457:O457)</f>
        <v>1</v>
      </c>
      <c r="Q457" s="1" t="b">
        <f>EXACT(J457,K457)</f>
        <v>0</v>
      </c>
    </row>
    <row r="458" spans="1:17" x14ac:dyDescent="0.25">
      <c r="A458" s="1" t="s">
        <v>157</v>
      </c>
      <c r="B458" s="1">
        <v>5.4</v>
      </c>
      <c r="C458" s="1">
        <v>2.8681147800000004</v>
      </c>
      <c r="D458" s="1">
        <v>0</v>
      </c>
      <c r="H458" s="1" t="s">
        <v>166</v>
      </c>
      <c r="I458" s="1">
        <v>6.1</v>
      </c>
      <c r="J458" s="1">
        <v>6</v>
      </c>
      <c r="K458" s="1">
        <v>2</v>
      </c>
      <c r="L458" s="1">
        <f>IF(AND((10&gt;K458),(K458&gt;=J458),(J458&gt;=2)),1,0)</f>
        <v>0</v>
      </c>
      <c r="M458" s="1">
        <f>IF(AND((K458&lt;J458),(K458&gt;2),(J458&lt;10)),1,0)</f>
        <v>0</v>
      </c>
      <c r="N458" s="1">
        <f>IF(K458&lt;=2,1,0)</f>
        <v>1</v>
      </c>
      <c r="O458" s="1">
        <f>IF(K458&gt;=10,1,0)</f>
        <v>0</v>
      </c>
      <c r="P458" s="1">
        <f>SUM(L458:O458)</f>
        <v>1</v>
      </c>
      <c r="Q458" s="1" t="b">
        <f>EXACT(J458,K458)</f>
        <v>0</v>
      </c>
    </row>
    <row r="459" spans="1:17" x14ac:dyDescent="0.25">
      <c r="A459" s="1" t="s">
        <v>162</v>
      </c>
      <c r="B459" s="1">
        <v>4.5</v>
      </c>
      <c r="C459" s="1">
        <v>2.9002152600000008</v>
      </c>
      <c r="D459" s="1">
        <v>0</v>
      </c>
      <c r="H459" s="1" t="s">
        <v>167</v>
      </c>
      <c r="I459" s="1">
        <v>4.9000000000000004</v>
      </c>
      <c r="J459" s="1">
        <v>4</v>
      </c>
      <c r="K459" s="1">
        <v>2</v>
      </c>
      <c r="L459" s="1">
        <f>IF(AND((10&gt;K459),(K459&gt;=J459),(J459&gt;=2)),1,0)</f>
        <v>0</v>
      </c>
      <c r="M459" s="1">
        <f>IF(AND((K459&lt;J459),(K459&gt;2),(J459&lt;10)),1,0)</f>
        <v>0</v>
      </c>
      <c r="N459" s="1">
        <f>IF(K459&lt;=2,1,0)</f>
        <v>1</v>
      </c>
      <c r="O459" s="1">
        <f>IF(K459&gt;=10,1,0)</f>
        <v>0</v>
      </c>
      <c r="P459" s="1">
        <f>SUM(L459:O459)</f>
        <v>1</v>
      </c>
      <c r="Q459" s="1" t="b">
        <f>EXACT(J459,K459)</f>
        <v>0</v>
      </c>
    </row>
    <row r="460" spans="1:17" x14ac:dyDescent="0.25">
      <c r="A460" s="1" t="s">
        <v>171</v>
      </c>
      <c r="B460" s="1">
        <v>11.7</v>
      </c>
      <c r="C460" s="1">
        <v>4.7003870299999999</v>
      </c>
      <c r="D460" s="1">
        <v>0</v>
      </c>
      <c r="H460" s="1" t="s">
        <v>169</v>
      </c>
      <c r="I460" s="1">
        <v>6</v>
      </c>
      <c r="J460" s="1">
        <v>4</v>
      </c>
      <c r="K460" s="1">
        <v>2</v>
      </c>
      <c r="L460" s="1">
        <f>IF(AND((10&gt;K460),(K460&gt;=J460),(J460&gt;=2)),1,0)</f>
        <v>0</v>
      </c>
      <c r="M460" s="1">
        <f>IF(AND((K460&lt;J460),(K460&gt;2),(J460&lt;10)),1,0)</f>
        <v>0</v>
      </c>
      <c r="N460" s="1">
        <f>IF(K460&lt;=2,1,0)</f>
        <v>1</v>
      </c>
      <c r="O460" s="1">
        <f>IF(K460&gt;=10,1,0)</f>
        <v>0</v>
      </c>
      <c r="P460" s="1">
        <f>SUM(L460:O460)</f>
        <v>1</v>
      </c>
      <c r="Q460" s="1" t="b">
        <f>EXACT(J460,K460)</f>
        <v>0</v>
      </c>
    </row>
    <row r="461" spans="1:17" x14ac:dyDescent="0.25">
      <c r="A461" s="1" t="s">
        <v>91</v>
      </c>
      <c r="B461" s="1">
        <v>12.7</v>
      </c>
      <c r="C461" s="1">
        <v>7.5794174000000023</v>
      </c>
      <c r="D461" s="1">
        <v>13</v>
      </c>
      <c r="H461" s="1" t="s">
        <v>171</v>
      </c>
      <c r="I461" s="1">
        <v>11.7</v>
      </c>
      <c r="J461" s="1">
        <v>5</v>
      </c>
      <c r="K461" s="1">
        <v>2</v>
      </c>
      <c r="L461" s="1">
        <f>IF(AND((10&gt;K461),(K461&gt;=J461),(J461&gt;=2)),1,0)</f>
        <v>0</v>
      </c>
      <c r="M461" s="1">
        <f>IF(AND((K461&lt;J461),(K461&gt;2),(J461&lt;10)),1,0)</f>
        <v>0</v>
      </c>
      <c r="N461" s="1">
        <f>IF(K461&lt;=2,1,0)</f>
        <v>1</v>
      </c>
      <c r="O461" s="1">
        <f>IF(K461&gt;=10,1,0)</f>
        <v>0</v>
      </c>
      <c r="P461" s="1">
        <f>SUM(L461:O461)</f>
        <v>1</v>
      </c>
      <c r="Q461" s="1" t="b">
        <f>EXACT(J461,K461)</f>
        <v>0</v>
      </c>
    </row>
    <row r="462" spans="1:17" x14ac:dyDescent="0.25">
      <c r="A462" s="1" t="s">
        <v>73</v>
      </c>
      <c r="B462" s="1">
        <v>5.2</v>
      </c>
      <c r="C462" s="1">
        <v>3.9565834800000013</v>
      </c>
      <c r="D462" s="1">
        <v>10</v>
      </c>
      <c r="H462" s="1" t="s">
        <v>178</v>
      </c>
      <c r="I462" s="1">
        <v>5.4</v>
      </c>
      <c r="J462" s="1">
        <v>4</v>
      </c>
      <c r="K462" s="1">
        <v>2</v>
      </c>
      <c r="L462" s="1">
        <f>IF(AND((10&gt;K462),(K462&gt;=J462),(J462&gt;=2)),1,0)</f>
        <v>0</v>
      </c>
      <c r="M462" s="1">
        <f>IF(AND((K462&lt;J462),(K462&gt;2),(J462&lt;10)),1,0)</f>
        <v>0</v>
      </c>
      <c r="N462" s="1">
        <f>IF(K462&lt;=2,1,0)</f>
        <v>1</v>
      </c>
      <c r="O462" s="1">
        <f>IF(K462&gt;=10,1,0)</f>
        <v>0</v>
      </c>
      <c r="P462" s="1">
        <f>SUM(L462:O462)</f>
        <v>1</v>
      </c>
      <c r="Q462" s="1" t="b">
        <f>EXACT(J462,K462)</f>
        <v>0</v>
      </c>
    </row>
    <row r="463" spans="1:17" x14ac:dyDescent="0.25">
      <c r="A463" s="1" t="s">
        <v>81</v>
      </c>
      <c r="B463" s="1">
        <v>10.6</v>
      </c>
      <c r="C463" s="1">
        <v>4.5905006900000007</v>
      </c>
      <c r="D463" s="1">
        <v>10</v>
      </c>
      <c r="H463" s="1" t="s">
        <v>183</v>
      </c>
      <c r="I463" s="1">
        <v>6.2</v>
      </c>
      <c r="J463" s="1">
        <v>4</v>
      </c>
      <c r="K463" s="1">
        <v>2</v>
      </c>
      <c r="L463" s="1">
        <f>IF(AND((10&gt;K463),(K463&gt;=J463),(J463&gt;=2)),1,0)</f>
        <v>0</v>
      </c>
      <c r="M463" s="1">
        <f>IF(AND((K463&lt;J463),(K463&gt;2),(J463&lt;10)),1,0)</f>
        <v>0</v>
      </c>
      <c r="N463" s="1">
        <f>IF(K463&lt;=2,1,0)</f>
        <v>1</v>
      </c>
      <c r="O463" s="1">
        <f>IF(K463&gt;=10,1,0)</f>
        <v>0</v>
      </c>
      <c r="P463" s="1">
        <f>SUM(L463:O463)</f>
        <v>1</v>
      </c>
      <c r="Q463" s="1" t="b">
        <f>EXACT(J463,K463)</f>
        <v>0</v>
      </c>
    </row>
    <row r="464" spans="1:17" x14ac:dyDescent="0.25">
      <c r="A464" s="1" t="s">
        <v>151</v>
      </c>
      <c r="B464" s="1">
        <v>4.9000000000000004</v>
      </c>
      <c r="C464" s="1">
        <v>3.1449179400000045</v>
      </c>
      <c r="D464" s="1">
        <v>10</v>
      </c>
      <c r="H464" s="1" t="s">
        <v>185</v>
      </c>
      <c r="I464" s="1">
        <v>4.9000000000000004</v>
      </c>
      <c r="J464" s="1">
        <v>3</v>
      </c>
      <c r="K464" s="1">
        <v>2</v>
      </c>
      <c r="L464" s="1">
        <f>IF(AND((10&gt;K464),(K464&gt;=J464),(J464&gt;=2)),1,0)</f>
        <v>0</v>
      </c>
      <c r="M464" s="1">
        <f>IF(AND((K464&lt;J464),(K464&gt;2),(J464&lt;10)),1,0)</f>
        <v>0</v>
      </c>
      <c r="N464" s="1">
        <f>IF(K464&lt;=2,1,0)</f>
        <v>1</v>
      </c>
      <c r="O464" s="1">
        <f>IF(K464&gt;=10,1,0)</f>
        <v>0</v>
      </c>
      <c r="P464" s="1">
        <f>SUM(L464:O464)</f>
        <v>1</v>
      </c>
      <c r="Q464" s="1" t="b">
        <f>EXACT(J464,K464)</f>
        <v>0</v>
      </c>
    </row>
    <row r="465" spans="1:17" x14ac:dyDescent="0.25">
      <c r="A465" s="1" t="s">
        <v>63</v>
      </c>
      <c r="B465" s="1">
        <v>5.9</v>
      </c>
      <c r="C465" s="1">
        <v>3.8739753399999981</v>
      </c>
      <c r="D465" s="1">
        <v>8</v>
      </c>
      <c r="H465" s="1" t="s">
        <v>187</v>
      </c>
      <c r="I465" s="1">
        <v>4.8</v>
      </c>
      <c r="J465" s="1">
        <v>3</v>
      </c>
      <c r="K465" s="1">
        <v>2</v>
      </c>
      <c r="L465" s="1">
        <f>IF(AND((10&gt;K465),(K465&gt;=J465),(J465&gt;=2)),1,0)</f>
        <v>0</v>
      </c>
      <c r="M465" s="1">
        <f>IF(AND((K465&lt;J465),(K465&gt;2),(J465&lt;10)),1,0)</f>
        <v>0</v>
      </c>
      <c r="N465" s="1">
        <f>IF(K465&lt;=2,1,0)</f>
        <v>1</v>
      </c>
      <c r="O465" s="1">
        <f>IF(K465&gt;=10,1,0)</f>
        <v>0</v>
      </c>
      <c r="P465" s="1">
        <f>SUM(L465:O465)</f>
        <v>1</v>
      </c>
      <c r="Q465" s="1" t="b">
        <f>EXACT(J465,K465)</f>
        <v>0</v>
      </c>
    </row>
    <row r="466" spans="1:17" x14ac:dyDescent="0.25">
      <c r="A466" s="1" t="s">
        <v>80</v>
      </c>
      <c r="B466" s="1">
        <v>5.7</v>
      </c>
      <c r="C466" s="1">
        <v>4.243286069999999</v>
      </c>
      <c r="D466" s="1">
        <v>8</v>
      </c>
      <c r="H466" s="1" t="s">
        <v>192</v>
      </c>
      <c r="I466" s="1">
        <v>4.3</v>
      </c>
      <c r="J466" s="1">
        <v>3</v>
      </c>
      <c r="K466" s="1">
        <v>2</v>
      </c>
      <c r="L466" s="1">
        <f>IF(AND((10&gt;K466),(K466&gt;=J466),(J466&gt;=2)),1,0)</f>
        <v>0</v>
      </c>
      <c r="M466" s="1">
        <f>IF(AND((K466&lt;J466),(K466&gt;2),(J466&lt;10)),1,0)</f>
        <v>0</v>
      </c>
      <c r="N466" s="1">
        <f>IF(K466&lt;=2,1,0)</f>
        <v>1</v>
      </c>
      <c r="O466" s="1">
        <f>IF(K466&gt;=10,1,0)</f>
        <v>0</v>
      </c>
      <c r="P466" s="1">
        <f>SUM(L466:O466)</f>
        <v>1</v>
      </c>
      <c r="Q466" s="1" t="b">
        <f>EXACT(J466,K466)</f>
        <v>0</v>
      </c>
    </row>
    <row r="467" spans="1:17" x14ac:dyDescent="0.25">
      <c r="A467" s="1" t="s">
        <v>127</v>
      </c>
      <c r="B467" s="1">
        <v>5.3</v>
      </c>
      <c r="C467" s="1">
        <v>4.0497273700000029</v>
      </c>
      <c r="D467" s="1">
        <v>8</v>
      </c>
      <c r="H467" s="1" t="s">
        <v>199</v>
      </c>
      <c r="I467" s="1">
        <v>6.5</v>
      </c>
      <c r="J467" s="1">
        <v>3</v>
      </c>
      <c r="K467" s="1">
        <v>2</v>
      </c>
      <c r="L467" s="1">
        <f>IF(AND((10&gt;K467),(K467&gt;=J467),(J467&gt;=2)),1,0)</f>
        <v>0</v>
      </c>
      <c r="M467" s="1">
        <f>IF(AND((K467&lt;J467),(K467&gt;2),(J467&lt;10)),1,0)</f>
        <v>0</v>
      </c>
      <c r="N467" s="1">
        <f>IF(K467&lt;=2,1,0)</f>
        <v>1</v>
      </c>
      <c r="O467" s="1">
        <f>IF(K467&gt;=10,1,0)</f>
        <v>0</v>
      </c>
      <c r="P467" s="1">
        <f>SUM(L467:O467)</f>
        <v>1</v>
      </c>
      <c r="Q467" s="1" t="b">
        <f>EXACT(J467,K467)</f>
        <v>0</v>
      </c>
    </row>
    <row r="468" spans="1:17" x14ac:dyDescent="0.25">
      <c r="A468" s="1" t="s">
        <v>184</v>
      </c>
      <c r="B468" s="1">
        <v>12.2</v>
      </c>
      <c r="C468" s="1">
        <v>4.3234981700000006</v>
      </c>
      <c r="D468" s="1">
        <v>8</v>
      </c>
      <c r="H468" s="1" t="s">
        <v>203</v>
      </c>
      <c r="I468" s="1">
        <v>4.3</v>
      </c>
      <c r="J468" s="1">
        <v>3</v>
      </c>
      <c r="K468" s="1">
        <v>2</v>
      </c>
      <c r="L468" s="1">
        <f>IF(AND((10&gt;K468),(K468&gt;=J468),(J468&gt;=2)),1,0)</f>
        <v>0</v>
      </c>
      <c r="M468" s="1">
        <f>IF(AND((K468&lt;J468),(K468&gt;2),(J468&lt;10)),1,0)</f>
        <v>0</v>
      </c>
      <c r="N468" s="1">
        <f>IF(K468&lt;=2,1,0)</f>
        <v>1</v>
      </c>
      <c r="O468" s="1">
        <f>IF(K468&gt;=10,1,0)</f>
        <v>0</v>
      </c>
      <c r="P468" s="1">
        <f>SUM(L468:O468)</f>
        <v>1</v>
      </c>
      <c r="Q468" s="1" t="b">
        <f>EXACT(J468,K468)</f>
        <v>0</v>
      </c>
    </row>
    <row r="469" spans="1:17" x14ac:dyDescent="0.25">
      <c r="A469" s="1" t="s">
        <v>225</v>
      </c>
      <c r="B469" s="1">
        <v>5.4</v>
      </c>
      <c r="C469" s="1">
        <v>3.9054391000000015</v>
      </c>
      <c r="D469" s="1">
        <v>7</v>
      </c>
      <c r="H469" s="1" t="s">
        <v>61</v>
      </c>
      <c r="I469" s="1">
        <v>5.0999999999999996</v>
      </c>
      <c r="J469" s="1">
        <v>4</v>
      </c>
      <c r="K469" s="1">
        <v>1</v>
      </c>
      <c r="L469" s="1">
        <f>IF(AND((10&gt;K469),(K469&gt;=J469),(J469&gt;=2)),1,0)</f>
        <v>0</v>
      </c>
      <c r="M469" s="1">
        <f>IF(AND((K469&lt;J469),(K469&gt;2),(J469&lt;10)),1,0)</f>
        <v>0</v>
      </c>
      <c r="N469" s="1">
        <f>IF(K469&lt;=2,1,0)</f>
        <v>1</v>
      </c>
      <c r="O469" s="1">
        <f>IF(K469&gt;=10,1,0)</f>
        <v>0</v>
      </c>
      <c r="P469" s="1">
        <f>SUM(L469:O469)</f>
        <v>1</v>
      </c>
      <c r="Q469" s="1" t="b">
        <f>EXACT(J469,K469)</f>
        <v>0</v>
      </c>
    </row>
    <row r="470" spans="1:17" x14ac:dyDescent="0.25">
      <c r="A470" s="1" t="s">
        <v>131</v>
      </c>
      <c r="B470" s="1">
        <v>11.7</v>
      </c>
      <c r="C470" s="1">
        <v>6.299516399999999</v>
      </c>
      <c r="D470" s="1">
        <v>7</v>
      </c>
      <c r="H470" s="1" t="s">
        <v>66</v>
      </c>
      <c r="I470" s="1">
        <v>5.3</v>
      </c>
      <c r="J470" s="1">
        <v>2</v>
      </c>
      <c r="K470" s="1">
        <v>1</v>
      </c>
      <c r="L470" s="1">
        <f>IF(AND((10&gt;K470),(K470&gt;=J470),(J470&gt;=2)),1,0)</f>
        <v>0</v>
      </c>
      <c r="M470" s="1">
        <f>IF(AND((K470&lt;J470),(K470&gt;2),(J470&lt;10)),1,0)</f>
        <v>0</v>
      </c>
      <c r="N470" s="1">
        <f>IF(K470&lt;=2,1,0)</f>
        <v>1</v>
      </c>
      <c r="O470" s="1">
        <f>IF(K470&gt;=10,1,0)</f>
        <v>0</v>
      </c>
      <c r="P470" s="1">
        <f>SUM(L470:O470)</f>
        <v>1</v>
      </c>
      <c r="Q470" s="1" t="b">
        <f>EXACT(J470,K470)</f>
        <v>0</v>
      </c>
    </row>
    <row r="471" spans="1:17" x14ac:dyDescent="0.25">
      <c r="A471" s="1" t="s">
        <v>233</v>
      </c>
      <c r="B471" s="1">
        <v>5</v>
      </c>
      <c r="C471" s="1">
        <v>3.4780390700000012</v>
      </c>
      <c r="D471" s="1">
        <v>7</v>
      </c>
      <c r="H471" s="1" t="s">
        <v>222</v>
      </c>
      <c r="I471" s="1">
        <v>4.8</v>
      </c>
      <c r="J471" s="1">
        <v>3</v>
      </c>
      <c r="K471" s="1">
        <v>1</v>
      </c>
      <c r="L471" s="1">
        <f>IF(AND((10&gt;K471),(K471&gt;=J471),(J471&gt;=2)),1,0)</f>
        <v>0</v>
      </c>
      <c r="M471" s="1">
        <f>IF(AND((K471&lt;J471),(K471&gt;2),(J471&lt;10)),1,0)</f>
        <v>0</v>
      </c>
      <c r="N471" s="1">
        <f>IF(K471&lt;=2,1,0)</f>
        <v>1</v>
      </c>
      <c r="O471" s="1">
        <f>IF(K471&gt;=10,1,0)</f>
        <v>0</v>
      </c>
      <c r="P471" s="1">
        <f>SUM(L471:O471)</f>
        <v>1</v>
      </c>
      <c r="Q471" s="1" t="b">
        <f>EXACT(J471,K471)</f>
        <v>0</v>
      </c>
    </row>
    <row r="472" spans="1:17" x14ac:dyDescent="0.25">
      <c r="A472" s="1" t="s">
        <v>234</v>
      </c>
      <c r="B472" s="1">
        <v>8</v>
      </c>
      <c r="C472" s="1">
        <v>5.0830222499999991</v>
      </c>
      <c r="D472" s="1">
        <v>7</v>
      </c>
      <c r="H472" s="1" t="s">
        <v>71</v>
      </c>
      <c r="I472" s="1">
        <v>5.7</v>
      </c>
      <c r="J472" s="1">
        <v>4</v>
      </c>
      <c r="K472" s="1">
        <v>1</v>
      </c>
      <c r="L472" s="1">
        <f>IF(AND((10&gt;K472),(K472&gt;=J472),(J472&gt;=2)),1,0)</f>
        <v>0</v>
      </c>
      <c r="M472" s="1">
        <f>IF(AND((K472&lt;J472),(K472&gt;2),(J472&lt;10)),1,0)</f>
        <v>0</v>
      </c>
      <c r="N472" s="1">
        <f>IF(K472&lt;=2,1,0)</f>
        <v>1</v>
      </c>
      <c r="O472" s="1">
        <f>IF(K472&gt;=10,1,0)</f>
        <v>0</v>
      </c>
      <c r="P472" s="1">
        <f>SUM(L472:O472)</f>
        <v>1</v>
      </c>
      <c r="Q472" s="1" t="b">
        <f>EXACT(J472,K472)</f>
        <v>0</v>
      </c>
    </row>
    <row r="473" spans="1:17" x14ac:dyDescent="0.25">
      <c r="A473" s="1" t="s">
        <v>193</v>
      </c>
      <c r="B473" s="1">
        <v>6.9</v>
      </c>
      <c r="C473" s="1">
        <v>4.2125607799999996</v>
      </c>
      <c r="D473" s="1">
        <v>7</v>
      </c>
      <c r="H473" s="1" t="s">
        <v>83</v>
      </c>
      <c r="I473" s="1">
        <v>4.4000000000000004</v>
      </c>
      <c r="J473" s="1">
        <v>2</v>
      </c>
      <c r="K473" s="1">
        <v>1</v>
      </c>
      <c r="L473" s="1">
        <f>IF(AND((10&gt;K473),(K473&gt;=J473),(J473&gt;=2)),1,0)</f>
        <v>0</v>
      </c>
      <c r="M473" s="1">
        <f>IF(AND((K473&lt;J473),(K473&gt;2),(J473&lt;10)),1,0)</f>
        <v>0</v>
      </c>
      <c r="N473" s="1">
        <f>IF(K473&lt;=2,1,0)</f>
        <v>1</v>
      </c>
      <c r="O473" s="1">
        <f>IF(K473&gt;=10,1,0)</f>
        <v>0</v>
      </c>
      <c r="P473" s="1">
        <f>SUM(L473:O473)</f>
        <v>1</v>
      </c>
      <c r="Q473" s="1" t="b">
        <f>EXACT(J473,K473)</f>
        <v>0</v>
      </c>
    </row>
    <row r="474" spans="1:17" x14ac:dyDescent="0.25">
      <c r="A474" s="1" t="s">
        <v>87</v>
      </c>
      <c r="B474" s="1">
        <v>5.4</v>
      </c>
      <c r="C474" s="1">
        <v>3.6712367100000005</v>
      </c>
      <c r="D474" s="1">
        <v>6</v>
      </c>
      <c r="H474" s="1" t="s">
        <v>85</v>
      </c>
      <c r="I474" s="1">
        <v>4.4000000000000004</v>
      </c>
      <c r="J474" s="1">
        <v>4</v>
      </c>
      <c r="K474" s="1">
        <v>1</v>
      </c>
      <c r="L474" s="1">
        <f>IF(AND((10&gt;K474),(K474&gt;=J474),(J474&gt;=2)),1,0)</f>
        <v>0</v>
      </c>
      <c r="M474" s="1">
        <f>IF(AND((K474&lt;J474),(K474&gt;2),(J474&lt;10)),1,0)</f>
        <v>0</v>
      </c>
      <c r="N474" s="1">
        <f>IF(K474&lt;=2,1,0)</f>
        <v>1</v>
      </c>
      <c r="O474" s="1">
        <f>IF(K474&gt;=10,1,0)</f>
        <v>0</v>
      </c>
      <c r="P474" s="1">
        <f>SUM(L474:O474)</f>
        <v>1</v>
      </c>
      <c r="Q474" s="1" t="b">
        <f>EXACT(J474,K474)</f>
        <v>0</v>
      </c>
    </row>
    <row r="475" spans="1:17" x14ac:dyDescent="0.25">
      <c r="A475" s="1" t="s">
        <v>238</v>
      </c>
      <c r="B475" s="1">
        <v>5.4</v>
      </c>
      <c r="C475" s="1">
        <v>2.7413535800000006</v>
      </c>
      <c r="D475" s="1">
        <v>6</v>
      </c>
      <c r="H475" s="1" t="s">
        <v>86</v>
      </c>
      <c r="I475" s="1">
        <v>5.2</v>
      </c>
      <c r="J475" s="1">
        <v>3</v>
      </c>
      <c r="K475" s="1">
        <v>1</v>
      </c>
      <c r="L475" s="1">
        <f>IF(AND((10&gt;K475),(K475&gt;=J475),(J475&gt;=2)),1,0)</f>
        <v>0</v>
      </c>
      <c r="M475" s="1">
        <f>IF(AND((K475&lt;J475),(K475&gt;2),(J475&lt;10)),1,0)</f>
        <v>0</v>
      </c>
      <c r="N475" s="1">
        <f>IF(K475&lt;=2,1,0)</f>
        <v>1</v>
      </c>
      <c r="O475" s="1">
        <f>IF(K475&gt;=10,1,0)</f>
        <v>0</v>
      </c>
      <c r="P475" s="1">
        <f>SUM(L475:O475)</f>
        <v>1</v>
      </c>
      <c r="Q475" s="1" t="b">
        <f>EXACT(J475,K475)</f>
        <v>0</v>
      </c>
    </row>
    <row r="476" spans="1:17" x14ac:dyDescent="0.25">
      <c r="A476" s="1" t="s">
        <v>229</v>
      </c>
      <c r="B476" s="1">
        <v>4.8</v>
      </c>
      <c r="C476" s="1">
        <v>2.2200433700000008</v>
      </c>
      <c r="D476" s="1">
        <v>6</v>
      </c>
      <c r="H476" s="1" t="s">
        <v>89</v>
      </c>
      <c r="I476" s="1">
        <v>8.9</v>
      </c>
      <c r="J476" s="1">
        <v>4</v>
      </c>
      <c r="K476" s="1">
        <v>1</v>
      </c>
      <c r="L476" s="1">
        <f>IF(AND((10&gt;K476),(K476&gt;=J476),(J476&gt;=2)),1,0)</f>
        <v>0</v>
      </c>
      <c r="M476" s="1">
        <f>IF(AND((K476&lt;J476),(K476&gt;2),(J476&lt;10)),1,0)</f>
        <v>0</v>
      </c>
      <c r="N476" s="1">
        <f>IF(K476&lt;=2,1,0)</f>
        <v>1</v>
      </c>
      <c r="O476" s="1">
        <f>IF(K476&gt;=10,1,0)</f>
        <v>0</v>
      </c>
      <c r="P476" s="1">
        <f>SUM(L476:O476)</f>
        <v>1</v>
      </c>
      <c r="Q476" s="1" t="b">
        <f>EXACT(J476,K476)</f>
        <v>0</v>
      </c>
    </row>
    <row r="477" spans="1:17" x14ac:dyDescent="0.25">
      <c r="A477" s="1" t="s">
        <v>171</v>
      </c>
      <c r="B477" s="1">
        <v>11.7</v>
      </c>
      <c r="C477" s="1">
        <v>7.5828657500000016</v>
      </c>
      <c r="D477" s="1">
        <v>5</v>
      </c>
      <c r="H477" s="1" t="s">
        <v>90</v>
      </c>
      <c r="I477" s="1">
        <v>4.8</v>
      </c>
      <c r="J477" s="1">
        <v>3</v>
      </c>
      <c r="K477" s="1">
        <v>1</v>
      </c>
      <c r="L477" s="1">
        <f>IF(AND((10&gt;K477),(K477&gt;=J477),(J477&gt;=2)),1,0)</f>
        <v>0</v>
      </c>
      <c r="M477" s="1">
        <f>IF(AND((K477&lt;J477),(K477&gt;2),(J477&lt;10)),1,0)</f>
        <v>0</v>
      </c>
      <c r="N477" s="1">
        <f>IF(K477&lt;=2,1,0)</f>
        <v>1</v>
      </c>
      <c r="O477" s="1">
        <f>IF(K477&gt;=10,1,0)</f>
        <v>0</v>
      </c>
      <c r="P477" s="1">
        <f>SUM(L477:O477)</f>
        <v>1</v>
      </c>
      <c r="Q477" s="1" t="b">
        <f>EXACT(J477,K477)</f>
        <v>0</v>
      </c>
    </row>
    <row r="478" spans="1:17" x14ac:dyDescent="0.25">
      <c r="A478" s="1" t="s">
        <v>178</v>
      </c>
      <c r="B478" s="1">
        <v>5.4</v>
      </c>
      <c r="C478" s="1">
        <v>4.3058162300000005</v>
      </c>
      <c r="D478" s="1">
        <v>5</v>
      </c>
      <c r="H478" s="1" t="s">
        <v>97</v>
      </c>
      <c r="I478" s="1">
        <v>4.8</v>
      </c>
      <c r="J478" s="1">
        <v>3</v>
      </c>
      <c r="K478" s="1">
        <v>1</v>
      </c>
      <c r="L478" s="1">
        <f>IF(AND((10&gt;K478),(K478&gt;=J478),(J478&gt;=2)),1,0)</f>
        <v>0</v>
      </c>
      <c r="M478" s="1">
        <f>IF(AND((K478&lt;J478),(K478&gt;2),(J478&lt;10)),1,0)</f>
        <v>0</v>
      </c>
      <c r="N478" s="1">
        <f>IF(K478&lt;=2,1,0)</f>
        <v>1</v>
      </c>
      <c r="O478" s="1">
        <f>IF(K478&gt;=10,1,0)</f>
        <v>0</v>
      </c>
      <c r="P478" s="1">
        <f>SUM(L478:O478)</f>
        <v>1</v>
      </c>
      <c r="Q478" s="1" t="b">
        <f>EXACT(J478,K478)</f>
        <v>0</v>
      </c>
    </row>
    <row r="479" spans="1:17" x14ac:dyDescent="0.25">
      <c r="A479" s="1" t="s">
        <v>67</v>
      </c>
      <c r="B479" s="1">
        <v>6.3</v>
      </c>
      <c r="C479" s="1">
        <v>3.8170509899999989</v>
      </c>
      <c r="D479" s="1">
        <v>4</v>
      </c>
      <c r="H479" s="1" t="s">
        <v>98</v>
      </c>
      <c r="I479" s="1">
        <v>4.7</v>
      </c>
      <c r="J479" s="1">
        <v>2</v>
      </c>
      <c r="K479" s="1">
        <v>1</v>
      </c>
      <c r="L479" s="1">
        <f>IF(AND((10&gt;K479),(K479&gt;=J479),(J479&gt;=2)),1,0)</f>
        <v>0</v>
      </c>
      <c r="M479" s="1">
        <f>IF(AND((K479&lt;J479),(K479&gt;2),(J479&lt;10)),1,0)</f>
        <v>0</v>
      </c>
      <c r="N479" s="1">
        <f>IF(K479&lt;=2,1,0)</f>
        <v>1</v>
      </c>
      <c r="O479" s="1">
        <f>IF(K479&gt;=10,1,0)</f>
        <v>0</v>
      </c>
      <c r="P479" s="1">
        <f>SUM(L479:O479)</f>
        <v>1</v>
      </c>
      <c r="Q479" s="1" t="b">
        <f>EXACT(J479,K479)</f>
        <v>0</v>
      </c>
    </row>
    <row r="480" spans="1:17" x14ac:dyDescent="0.25">
      <c r="A480" s="1" t="s">
        <v>189</v>
      </c>
      <c r="B480" s="1">
        <v>5.5</v>
      </c>
      <c r="C480" s="1">
        <v>3.822918340000002</v>
      </c>
      <c r="D480" s="1">
        <v>4</v>
      </c>
      <c r="H480" s="1" t="s">
        <v>207</v>
      </c>
      <c r="I480" s="1">
        <v>5.5</v>
      </c>
      <c r="J480" s="1">
        <v>3</v>
      </c>
      <c r="K480" s="1">
        <v>1</v>
      </c>
      <c r="L480" s="1">
        <f>IF(AND((10&gt;K480),(K480&gt;=J480),(J480&gt;=2)),1,0)</f>
        <v>0</v>
      </c>
      <c r="M480" s="1">
        <f>IF(AND((K480&lt;J480),(K480&gt;2),(J480&lt;10)),1,0)</f>
        <v>0</v>
      </c>
      <c r="N480" s="1">
        <f>IF(K480&lt;=2,1,0)</f>
        <v>1</v>
      </c>
      <c r="O480" s="1">
        <f>IF(K480&gt;=10,1,0)</f>
        <v>0</v>
      </c>
      <c r="P480" s="1">
        <f>SUM(L480:O480)</f>
        <v>1</v>
      </c>
      <c r="Q480" s="1" t="b">
        <f>EXACT(J480,K480)</f>
        <v>0</v>
      </c>
    </row>
    <row r="481" spans="1:17" x14ac:dyDescent="0.25">
      <c r="A481" s="1" t="s">
        <v>199</v>
      </c>
      <c r="B481" s="1">
        <v>6.5</v>
      </c>
      <c r="C481" s="1">
        <v>4.5274674100000016</v>
      </c>
      <c r="D481" s="1">
        <v>4</v>
      </c>
      <c r="H481" s="1" t="s">
        <v>110</v>
      </c>
      <c r="I481" s="1">
        <v>4.9000000000000004</v>
      </c>
      <c r="J481" s="1">
        <v>3</v>
      </c>
      <c r="K481" s="1">
        <v>1</v>
      </c>
      <c r="L481" s="1">
        <f>IF(AND((10&gt;K481),(K481&gt;=J481),(J481&gt;=2)),1,0)</f>
        <v>0</v>
      </c>
      <c r="M481" s="1">
        <f>IF(AND((K481&lt;J481),(K481&gt;2),(J481&lt;10)),1,0)</f>
        <v>0</v>
      </c>
      <c r="N481" s="1">
        <f>IF(K481&lt;=2,1,0)</f>
        <v>1</v>
      </c>
      <c r="O481" s="1">
        <f>IF(K481&gt;=10,1,0)</f>
        <v>0</v>
      </c>
      <c r="P481" s="1">
        <f>SUM(L481:O481)</f>
        <v>1</v>
      </c>
      <c r="Q481" s="1" t="b">
        <f>EXACT(J481,K481)</f>
        <v>0</v>
      </c>
    </row>
    <row r="482" spans="1:17" x14ac:dyDescent="0.25">
      <c r="A482" s="1" t="s">
        <v>204</v>
      </c>
      <c r="B482" s="1">
        <v>5.6</v>
      </c>
      <c r="C482" s="1">
        <v>3.2545090600000002</v>
      </c>
      <c r="D482" s="1">
        <v>3</v>
      </c>
      <c r="H482" s="1" t="s">
        <v>225</v>
      </c>
      <c r="I482" s="1">
        <v>5.4</v>
      </c>
      <c r="J482" s="1">
        <v>4</v>
      </c>
      <c r="K482" s="1">
        <v>1</v>
      </c>
      <c r="L482" s="1">
        <f>IF(AND((10&gt;K482),(K482&gt;=J482),(J482&gt;=2)),1,0)</f>
        <v>0</v>
      </c>
      <c r="M482" s="1">
        <f>IF(AND((K482&lt;J482),(K482&gt;2),(J482&lt;10)),1,0)</f>
        <v>0</v>
      </c>
      <c r="N482" s="1">
        <f>IF(K482&lt;=2,1,0)</f>
        <v>1</v>
      </c>
      <c r="O482" s="1">
        <f>IF(K482&gt;=10,1,0)</f>
        <v>0</v>
      </c>
      <c r="P482" s="1">
        <f>SUM(L482:O482)</f>
        <v>1</v>
      </c>
      <c r="Q482" s="1" t="b">
        <f>EXACT(J482,K482)</f>
        <v>0</v>
      </c>
    </row>
    <row r="483" spans="1:17" x14ac:dyDescent="0.25">
      <c r="A483" s="1" t="s">
        <v>66</v>
      </c>
      <c r="B483" s="1">
        <v>5.3</v>
      </c>
      <c r="C483" s="1">
        <v>2.5520963800000009</v>
      </c>
      <c r="D483" s="1">
        <v>3</v>
      </c>
      <c r="H483" s="1" t="s">
        <v>113</v>
      </c>
      <c r="I483" s="1">
        <v>5.3</v>
      </c>
      <c r="J483" s="1">
        <v>3</v>
      </c>
      <c r="K483" s="1">
        <v>1</v>
      </c>
      <c r="L483" s="1">
        <f>IF(AND((10&gt;K483),(K483&gt;=J483),(J483&gt;=2)),1,0)</f>
        <v>0</v>
      </c>
      <c r="M483" s="1">
        <f>IF(AND((K483&lt;J483),(K483&gt;2),(J483&lt;10)),1,0)</f>
        <v>0</v>
      </c>
      <c r="N483" s="1">
        <f>IF(K483&lt;=2,1,0)</f>
        <v>1</v>
      </c>
      <c r="O483" s="1">
        <f>IF(K483&gt;=10,1,0)</f>
        <v>0</v>
      </c>
      <c r="P483" s="1">
        <f>SUM(L483:O483)</f>
        <v>1</v>
      </c>
      <c r="Q483" s="1" t="b">
        <f>EXACT(J483,K483)</f>
        <v>0</v>
      </c>
    </row>
    <row r="484" spans="1:17" x14ac:dyDescent="0.25">
      <c r="A484" s="1" t="s">
        <v>69</v>
      </c>
      <c r="B484" s="1">
        <v>6.1</v>
      </c>
      <c r="C484" s="1">
        <v>4.8366167000000031</v>
      </c>
      <c r="D484" s="1">
        <v>3</v>
      </c>
      <c r="H484" s="1" t="s">
        <v>114</v>
      </c>
      <c r="I484" s="1">
        <v>4.8</v>
      </c>
      <c r="J484" s="1">
        <v>3</v>
      </c>
      <c r="K484" s="1">
        <v>1</v>
      </c>
      <c r="L484" s="1">
        <f>IF(AND((10&gt;K484),(K484&gt;=J484),(J484&gt;=2)),1,0)</f>
        <v>0</v>
      </c>
      <c r="M484" s="1">
        <f>IF(AND((K484&lt;J484),(K484&gt;2),(J484&lt;10)),1,0)</f>
        <v>0</v>
      </c>
      <c r="N484" s="1">
        <f>IF(K484&lt;=2,1,0)</f>
        <v>1</v>
      </c>
      <c r="O484" s="1">
        <f>IF(K484&gt;=10,1,0)</f>
        <v>0</v>
      </c>
      <c r="P484" s="1">
        <f>SUM(L484:O484)</f>
        <v>1</v>
      </c>
      <c r="Q484" s="1" t="b">
        <f>EXACT(J484,K484)</f>
        <v>0</v>
      </c>
    </row>
    <row r="485" spans="1:17" x14ac:dyDescent="0.25">
      <c r="A485" s="1" t="s">
        <v>82</v>
      </c>
      <c r="B485" s="1">
        <v>5.9</v>
      </c>
      <c r="C485" s="1">
        <v>3.9013787200000012</v>
      </c>
      <c r="D485" s="1">
        <v>3</v>
      </c>
      <c r="H485" s="1" t="s">
        <v>115</v>
      </c>
      <c r="I485" s="1">
        <v>4.4000000000000004</v>
      </c>
      <c r="J485" s="1">
        <v>3</v>
      </c>
      <c r="K485" s="1">
        <v>1</v>
      </c>
      <c r="L485" s="1">
        <f>IF(AND((10&gt;K485),(K485&gt;=J485),(J485&gt;=2)),1,0)</f>
        <v>0</v>
      </c>
      <c r="M485" s="1">
        <f>IF(AND((K485&lt;J485),(K485&gt;2),(J485&lt;10)),1,0)</f>
        <v>0</v>
      </c>
      <c r="N485" s="1">
        <f>IF(K485&lt;=2,1,0)</f>
        <v>1</v>
      </c>
      <c r="O485" s="1">
        <f>IF(K485&gt;=10,1,0)</f>
        <v>0</v>
      </c>
      <c r="P485" s="1">
        <f>SUM(L485:O485)</f>
        <v>1</v>
      </c>
      <c r="Q485" s="1" t="b">
        <f>EXACT(J485,K485)</f>
        <v>0</v>
      </c>
    </row>
    <row r="486" spans="1:17" x14ac:dyDescent="0.25">
      <c r="A486" s="1" t="s">
        <v>85</v>
      </c>
      <c r="B486" s="1">
        <v>4.4000000000000004</v>
      </c>
      <c r="C486" s="1">
        <v>3.9141694899999995</v>
      </c>
      <c r="D486" s="1">
        <v>3</v>
      </c>
      <c r="H486" s="1" t="s">
        <v>116</v>
      </c>
      <c r="I486" s="1">
        <v>5.9</v>
      </c>
      <c r="J486" s="1">
        <v>4</v>
      </c>
      <c r="K486" s="1">
        <v>1</v>
      </c>
      <c r="L486" s="1">
        <f>IF(AND((10&gt;K486),(K486&gt;=J486),(J486&gt;=2)),1,0)</f>
        <v>0</v>
      </c>
      <c r="M486" s="1">
        <f>IF(AND((K486&lt;J486),(K486&gt;2),(J486&lt;10)),1,0)</f>
        <v>0</v>
      </c>
      <c r="N486" s="1">
        <f>IF(K486&lt;=2,1,0)</f>
        <v>1</v>
      </c>
      <c r="O486" s="1">
        <f>IF(K486&gt;=10,1,0)</f>
        <v>0</v>
      </c>
      <c r="P486" s="1">
        <f>SUM(L486:O486)</f>
        <v>1</v>
      </c>
      <c r="Q486" s="1" t="b">
        <f>EXACT(J486,K486)</f>
        <v>0</v>
      </c>
    </row>
    <row r="487" spans="1:17" x14ac:dyDescent="0.25">
      <c r="A487" s="1" t="s">
        <v>90</v>
      </c>
      <c r="B487" s="1">
        <v>4.8</v>
      </c>
      <c r="C487" s="1">
        <v>3.0894987499999997</v>
      </c>
      <c r="D487" s="1">
        <v>3</v>
      </c>
      <c r="H487" s="1" t="s">
        <v>117</v>
      </c>
      <c r="I487" s="1">
        <v>4.7</v>
      </c>
      <c r="J487" s="1">
        <v>2</v>
      </c>
      <c r="K487" s="1">
        <v>1</v>
      </c>
      <c r="L487" s="1">
        <f>IF(AND((10&gt;K487),(K487&gt;=J487),(J487&gt;=2)),1,0)</f>
        <v>0</v>
      </c>
      <c r="M487" s="1">
        <f>IF(AND((K487&lt;J487),(K487&gt;2),(J487&lt;10)),1,0)</f>
        <v>0</v>
      </c>
      <c r="N487" s="1">
        <f>IF(K487&lt;=2,1,0)</f>
        <v>1</v>
      </c>
      <c r="O487" s="1">
        <f>IF(K487&gt;=10,1,0)</f>
        <v>0</v>
      </c>
      <c r="P487" s="1">
        <f>SUM(L487:O487)</f>
        <v>1</v>
      </c>
      <c r="Q487" s="1" t="b">
        <f>EXACT(J487,K487)</f>
        <v>0</v>
      </c>
    </row>
    <row r="488" spans="1:17" x14ac:dyDescent="0.25">
      <c r="A488" s="1" t="s">
        <v>92</v>
      </c>
      <c r="B488" s="1">
        <v>6.4</v>
      </c>
      <c r="C488" s="1">
        <v>4.5675241400000024</v>
      </c>
      <c r="D488" s="1">
        <v>3</v>
      </c>
      <c r="H488" s="1" t="s">
        <v>119</v>
      </c>
      <c r="I488" s="1">
        <v>7.6</v>
      </c>
      <c r="J488" s="1">
        <v>5</v>
      </c>
      <c r="K488" s="1">
        <v>1</v>
      </c>
      <c r="L488" s="1">
        <f>IF(AND((10&gt;K488),(K488&gt;=J488),(J488&gt;=2)),1,0)</f>
        <v>0</v>
      </c>
      <c r="M488" s="1">
        <f>IF(AND((K488&lt;J488),(K488&gt;2),(J488&lt;10)),1,0)</f>
        <v>0</v>
      </c>
      <c r="N488" s="1">
        <f>IF(K488&lt;=2,1,0)</f>
        <v>1</v>
      </c>
      <c r="O488" s="1">
        <f>IF(K488&gt;=10,1,0)</f>
        <v>0</v>
      </c>
      <c r="P488" s="1">
        <f>SUM(L488:O488)</f>
        <v>1</v>
      </c>
      <c r="Q488" s="1" t="b">
        <f>EXACT(J488,K488)</f>
        <v>0</v>
      </c>
    </row>
    <row r="489" spans="1:17" x14ac:dyDescent="0.25">
      <c r="A489" s="1" t="s">
        <v>102</v>
      </c>
      <c r="B489" s="1">
        <v>6.6</v>
      </c>
      <c r="C489" s="1">
        <v>3.8017988099999993</v>
      </c>
      <c r="D489" s="1">
        <v>3</v>
      </c>
      <c r="H489" s="1" t="s">
        <v>120</v>
      </c>
      <c r="I489" s="1">
        <v>4.5</v>
      </c>
      <c r="J489" s="1">
        <v>3</v>
      </c>
      <c r="K489" s="1">
        <v>1</v>
      </c>
      <c r="L489" s="1">
        <f>IF(AND((10&gt;K489),(K489&gt;=J489),(J489&gt;=2)),1,0)</f>
        <v>0</v>
      </c>
      <c r="M489" s="1">
        <f>IF(AND((K489&lt;J489),(K489&gt;2),(J489&lt;10)),1,0)</f>
        <v>0</v>
      </c>
      <c r="N489" s="1">
        <f>IF(K489&lt;=2,1,0)</f>
        <v>1</v>
      </c>
      <c r="O489" s="1">
        <f>IF(K489&gt;=10,1,0)</f>
        <v>0</v>
      </c>
      <c r="P489" s="1">
        <f>SUM(L489:O489)</f>
        <v>1</v>
      </c>
      <c r="Q489" s="1" t="b">
        <f>EXACT(J489,K489)</f>
        <v>0</v>
      </c>
    </row>
    <row r="490" spans="1:17" x14ac:dyDescent="0.25">
      <c r="A490" s="1" t="s">
        <v>108</v>
      </c>
      <c r="B490" s="1">
        <v>4.7</v>
      </c>
      <c r="C490" s="1">
        <v>2.6248539500000003</v>
      </c>
      <c r="D490" s="1">
        <v>3</v>
      </c>
      <c r="H490" s="1" t="s">
        <v>125</v>
      </c>
      <c r="I490" s="1">
        <v>5.8</v>
      </c>
      <c r="J490" s="1">
        <v>3</v>
      </c>
      <c r="K490" s="1">
        <v>1</v>
      </c>
      <c r="L490" s="1">
        <f>IF(AND((10&gt;K490),(K490&gt;=J490),(J490&gt;=2)),1,0)</f>
        <v>0</v>
      </c>
      <c r="M490" s="1">
        <f>IF(AND((K490&lt;J490),(K490&gt;2),(J490&lt;10)),1,0)</f>
        <v>0</v>
      </c>
      <c r="N490" s="1">
        <f>IF(K490&lt;=2,1,0)</f>
        <v>1</v>
      </c>
      <c r="O490" s="1">
        <f>IF(K490&gt;=10,1,0)</f>
        <v>0</v>
      </c>
      <c r="P490" s="1">
        <f>SUM(L490:O490)</f>
        <v>1</v>
      </c>
      <c r="Q490" s="1" t="b">
        <f>EXACT(J490,K490)</f>
        <v>0</v>
      </c>
    </row>
    <row r="491" spans="1:17" x14ac:dyDescent="0.25">
      <c r="A491" s="1" t="s">
        <v>120</v>
      </c>
      <c r="B491" s="1">
        <v>4.5</v>
      </c>
      <c r="C491" s="1">
        <v>3.5002759499999994</v>
      </c>
      <c r="D491" s="1">
        <v>3</v>
      </c>
      <c r="H491" s="1" t="s">
        <v>208</v>
      </c>
      <c r="I491" s="1">
        <v>5.2</v>
      </c>
      <c r="J491" s="1">
        <v>3</v>
      </c>
      <c r="K491" s="1">
        <v>1</v>
      </c>
      <c r="L491" s="1">
        <f>IF(AND((10&gt;K491),(K491&gt;=J491),(J491&gt;=2)),1,0)</f>
        <v>0</v>
      </c>
      <c r="M491" s="1">
        <f>IF(AND((K491&lt;J491),(K491&gt;2),(J491&lt;10)),1,0)</f>
        <v>0</v>
      </c>
      <c r="N491" s="1">
        <f>IF(K491&lt;=2,1,0)</f>
        <v>1</v>
      </c>
      <c r="O491" s="1">
        <f>IF(K491&gt;=10,1,0)</f>
        <v>0</v>
      </c>
      <c r="P491" s="1">
        <f>SUM(L491:O491)</f>
        <v>1</v>
      </c>
      <c r="Q491" s="1" t="b">
        <f>EXACT(J491,K491)</f>
        <v>0</v>
      </c>
    </row>
    <row r="492" spans="1:17" x14ac:dyDescent="0.25">
      <c r="A492" s="1" t="s">
        <v>123</v>
      </c>
      <c r="B492" s="1">
        <v>5.7</v>
      </c>
      <c r="C492" s="1">
        <v>3.4014082000000005</v>
      </c>
      <c r="D492" s="1">
        <v>3</v>
      </c>
      <c r="H492" s="1" t="s">
        <v>132</v>
      </c>
      <c r="I492" s="1">
        <v>8.6</v>
      </c>
      <c r="J492" s="1">
        <v>5</v>
      </c>
      <c r="K492" s="1">
        <v>1</v>
      </c>
      <c r="L492" s="1">
        <f>IF(AND((10&gt;K492),(K492&gt;=J492),(J492&gt;=2)),1,0)</f>
        <v>0</v>
      </c>
      <c r="M492" s="1">
        <f>IF(AND((K492&lt;J492),(K492&gt;2),(J492&lt;10)),1,0)</f>
        <v>0</v>
      </c>
      <c r="N492" s="1">
        <f>IF(K492&lt;=2,1,0)</f>
        <v>1</v>
      </c>
      <c r="O492" s="1">
        <f>IF(K492&gt;=10,1,0)</f>
        <v>0</v>
      </c>
      <c r="P492" s="1">
        <f>SUM(L492:O492)</f>
        <v>1</v>
      </c>
      <c r="Q492" s="1" t="b">
        <f>EXACT(J492,K492)</f>
        <v>0</v>
      </c>
    </row>
    <row r="493" spans="1:17" x14ac:dyDescent="0.25">
      <c r="A493" s="1" t="s">
        <v>124</v>
      </c>
      <c r="B493" s="1">
        <v>4.9000000000000004</v>
      </c>
      <c r="C493" s="1">
        <v>3.2826928699999995</v>
      </c>
      <c r="D493" s="1">
        <v>3</v>
      </c>
      <c r="H493" s="1" t="s">
        <v>133</v>
      </c>
      <c r="I493" s="1">
        <v>7</v>
      </c>
      <c r="J493" s="1">
        <v>3</v>
      </c>
      <c r="K493" s="1">
        <v>1</v>
      </c>
      <c r="L493" s="1">
        <f>IF(AND((10&gt;K493),(K493&gt;=J493),(J493&gt;=2)),1,0)</f>
        <v>0</v>
      </c>
      <c r="M493" s="1">
        <f>IF(AND((K493&lt;J493),(K493&gt;2),(J493&lt;10)),1,0)</f>
        <v>0</v>
      </c>
      <c r="N493" s="1">
        <f>IF(K493&lt;=2,1,0)</f>
        <v>1</v>
      </c>
      <c r="O493" s="1">
        <f>IF(K493&gt;=10,1,0)</f>
        <v>0</v>
      </c>
      <c r="P493" s="1">
        <f>SUM(L493:O493)</f>
        <v>1</v>
      </c>
      <c r="Q493" s="1" t="b">
        <f>EXACT(J493,K493)</f>
        <v>0</v>
      </c>
    </row>
    <row r="494" spans="1:17" x14ac:dyDescent="0.25">
      <c r="A494" s="1" t="s">
        <v>139</v>
      </c>
      <c r="B494" s="1">
        <v>4.8</v>
      </c>
      <c r="C494" s="1">
        <v>1.6657752699999995</v>
      </c>
      <c r="D494" s="1">
        <v>3</v>
      </c>
      <c r="H494" s="1" t="s">
        <v>227</v>
      </c>
      <c r="I494" s="1">
        <v>6</v>
      </c>
      <c r="J494" s="1">
        <v>5</v>
      </c>
      <c r="K494" s="1">
        <v>1</v>
      </c>
      <c r="L494" s="1">
        <f>IF(AND((10&gt;K494),(K494&gt;=J494),(J494&gt;=2)),1,0)</f>
        <v>0</v>
      </c>
      <c r="M494" s="1">
        <f>IF(AND((K494&lt;J494),(K494&gt;2),(J494&lt;10)),1,0)</f>
        <v>0</v>
      </c>
      <c r="N494" s="1">
        <f>IF(K494&lt;=2,1,0)</f>
        <v>1</v>
      </c>
      <c r="O494" s="1">
        <f>IF(K494&gt;=10,1,0)</f>
        <v>0</v>
      </c>
      <c r="P494" s="1">
        <f>SUM(L494:O494)</f>
        <v>1</v>
      </c>
      <c r="Q494" s="1" t="b">
        <f>EXACT(J494,K494)</f>
        <v>0</v>
      </c>
    </row>
    <row r="495" spans="1:17" x14ac:dyDescent="0.25">
      <c r="A495" s="1" t="s">
        <v>140</v>
      </c>
      <c r="B495" s="1">
        <v>5.3</v>
      </c>
      <c r="C495" s="1">
        <v>3.4084449800000018</v>
      </c>
      <c r="D495" s="1">
        <v>3</v>
      </c>
      <c r="H495" s="1" t="s">
        <v>210</v>
      </c>
      <c r="I495" s="1">
        <v>5.8</v>
      </c>
      <c r="J495" s="1">
        <v>4</v>
      </c>
      <c r="K495" s="1">
        <v>1</v>
      </c>
      <c r="L495" s="1">
        <f>IF(AND((10&gt;K495),(K495&gt;=J495),(J495&gt;=2)),1,0)</f>
        <v>0</v>
      </c>
      <c r="M495" s="1">
        <f>IF(AND((K495&lt;J495),(K495&gt;2),(J495&lt;10)),1,0)</f>
        <v>0</v>
      </c>
      <c r="N495" s="1">
        <f>IF(K495&lt;=2,1,0)</f>
        <v>1</v>
      </c>
      <c r="O495" s="1">
        <f>IF(K495&gt;=10,1,0)</f>
        <v>0</v>
      </c>
      <c r="P495" s="1">
        <f>SUM(L495:O495)</f>
        <v>1</v>
      </c>
      <c r="Q495" s="1" t="b">
        <f>EXACT(J495,K495)</f>
        <v>0</v>
      </c>
    </row>
    <row r="496" spans="1:17" x14ac:dyDescent="0.25">
      <c r="A496" s="1" t="s">
        <v>143</v>
      </c>
      <c r="B496" s="1">
        <v>5.2</v>
      </c>
      <c r="C496" s="1">
        <v>4.8751969200000014</v>
      </c>
      <c r="D496" s="1">
        <v>3</v>
      </c>
      <c r="H496" s="1" t="s">
        <v>157</v>
      </c>
      <c r="I496" s="1">
        <v>5.4</v>
      </c>
      <c r="J496" s="1">
        <v>2</v>
      </c>
      <c r="K496" s="1">
        <v>1</v>
      </c>
      <c r="L496" s="1">
        <f>IF(AND((10&gt;K496),(K496&gt;=J496),(J496&gt;=2)),1,0)</f>
        <v>0</v>
      </c>
      <c r="M496" s="1">
        <f>IF(AND((K496&lt;J496),(K496&gt;2),(J496&lt;10)),1,0)</f>
        <v>0</v>
      </c>
      <c r="N496" s="1">
        <f>IF(K496&lt;=2,1,0)</f>
        <v>1</v>
      </c>
      <c r="O496" s="1">
        <f>IF(K496&gt;=10,1,0)</f>
        <v>0</v>
      </c>
      <c r="P496" s="1">
        <f>SUM(L496:O496)</f>
        <v>1</v>
      </c>
      <c r="Q496" s="1" t="b">
        <f>EXACT(J496,K496)</f>
        <v>0</v>
      </c>
    </row>
    <row r="497" spans="1:17" x14ac:dyDescent="0.25">
      <c r="A497" s="1" t="s">
        <v>149</v>
      </c>
      <c r="B497" s="1">
        <v>6</v>
      </c>
      <c r="C497" s="1">
        <v>3.1923343200000005</v>
      </c>
      <c r="D497" s="1">
        <v>3</v>
      </c>
      <c r="H497" s="1" t="s">
        <v>162</v>
      </c>
      <c r="I497" s="1">
        <v>4.5</v>
      </c>
      <c r="J497" s="1">
        <v>3</v>
      </c>
      <c r="K497" s="1">
        <v>1</v>
      </c>
      <c r="L497" s="1">
        <f>IF(AND((10&gt;K497),(K497&gt;=J497),(J497&gt;=2)),1,0)</f>
        <v>0</v>
      </c>
      <c r="M497" s="1">
        <f>IF(AND((K497&lt;J497),(K497&gt;2),(J497&lt;10)),1,0)</f>
        <v>0</v>
      </c>
      <c r="N497" s="1">
        <f>IF(K497&lt;=2,1,0)</f>
        <v>1</v>
      </c>
      <c r="O497" s="1">
        <f>IF(K497&gt;=10,1,0)</f>
        <v>0</v>
      </c>
      <c r="P497" s="1">
        <f>SUM(L497:O497)</f>
        <v>1</v>
      </c>
      <c r="Q497" s="1" t="b">
        <f>EXACT(J497,K497)</f>
        <v>0</v>
      </c>
    </row>
    <row r="498" spans="1:17" x14ac:dyDescent="0.25">
      <c r="A498" s="1" t="s">
        <v>158</v>
      </c>
      <c r="B498" s="1">
        <v>5.7</v>
      </c>
      <c r="C498" s="1">
        <v>5.1169200099999985</v>
      </c>
      <c r="D498" s="1">
        <v>3</v>
      </c>
      <c r="H498" s="1" t="s">
        <v>168</v>
      </c>
      <c r="I498" s="1">
        <v>5.3</v>
      </c>
      <c r="J498" s="1">
        <v>4</v>
      </c>
      <c r="K498" s="1">
        <v>1</v>
      </c>
      <c r="L498" s="1">
        <f>IF(AND((10&gt;K498),(K498&gt;=J498),(J498&gt;=2)),1,0)</f>
        <v>0</v>
      </c>
      <c r="M498" s="1">
        <f>IF(AND((K498&lt;J498),(K498&gt;2),(J498&lt;10)),1,0)</f>
        <v>0</v>
      </c>
      <c r="N498" s="1">
        <f>IF(K498&lt;=2,1,0)</f>
        <v>1</v>
      </c>
      <c r="O498" s="1">
        <f>IF(K498&gt;=10,1,0)</f>
        <v>0</v>
      </c>
      <c r="P498" s="1">
        <f>SUM(L498:O498)</f>
        <v>1</v>
      </c>
      <c r="Q498" s="1" t="b">
        <f>EXACT(J498,K498)</f>
        <v>0</v>
      </c>
    </row>
    <row r="499" spans="1:17" x14ac:dyDescent="0.25">
      <c r="A499" s="1" t="s">
        <v>185</v>
      </c>
      <c r="B499" s="1">
        <v>4.9000000000000004</v>
      </c>
      <c r="C499" s="1">
        <v>2.8543080500000011</v>
      </c>
      <c r="D499" s="1">
        <v>3</v>
      </c>
      <c r="H499" s="1" t="s">
        <v>184</v>
      </c>
      <c r="I499" s="1">
        <v>12.2</v>
      </c>
      <c r="J499" s="1">
        <v>4</v>
      </c>
      <c r="K499" s="1">
        <v>1</v>
      </c>
      <c r="L499" s="1">
        <f>IF(AND((10&gt;K499),(K499&gt;=J499),(J499&gt;=2)),1,0)</f>
        <v>0</v>
      </c>
      <c r="M499" s="1">
        <f>IF(AND((K499&lt;J499),(K499&gt;2),(J499&lt;10)),1,0)</f>
        <v>0</v>
      </c>
      <c r="N499" s="1">
        <f>IF(K499&lt;=2,1,0)</f>
        <v>1</v>
      </c>
      <c r="O499" s="1">
        <f>IF(K499&gt;=10,1,0)</f>
        <v>0</v>
      </c>
      <c r="P499" s="1">
        <f>SUM(L499:O499)</f>
        <v>1</v>
      </c>
      <c r="Q499" s="1" t="b">
        <f>EXACT(J499,K499)</f>
        <v>0</v>
      </c>
    </row>
    <row r="500" spans="1:17" x14ac:dyDescent="0.25">
      <c r="A500" s="1" t="s">
        <v>60</v>
      </c>
      <c r="B500" s="1">
        <v>6.8</v>
      </c>
      <c r="C500" s="1">
        <v>3.4314478700000022</v>
      </c>
      <c r="D500" s="1">
        <v>2</v>
      </c>
      <c r="H500" s="1" t="s">
        <v>190</v>
      </c>
      <c r="I500" s="1">
        <v>5.3</v>
      </c>
      <c r="J500" s="1">
        <v>2</v>
      </c>
      <c r="K500" s="1">
        <v>1</v>
      </c>
      <c r="L500" s="1">
        <f>IF(AND((10&gt;K500),(K500&gt;=J500),(J500&gt;=2)),1,0)</f>
        <v>0</v>
      </c>
      <c r="M500" s="1">
        <f>IF(AND((K500&lt;J500),(K500&gt;2),(J500&lt;10)),1,0)</f>
        <v>0</v>
      </c>
      <c r="N500" s="1">
        <f>IF(K500&lt;=2,1,0)</f>
        <v>1</v>
      </c>
      <c r="O500" s="1">
        <f>IF(K500&gt;=10,1,0)</f>
        <v>0</v>
      </c>
      <c r="P500" s="1">
        <f>SUM(L500:O500)</f>
        <v>1</v>
      </c>
      <c r="Q500" s="1" t="b">
        <f>EXACT(J500,K500)</f>
        <v>0</v>
      </c>
    </row>
    <row r="501" spans="1:17" x14ac:dyDescent="0.25">
      <c r="A501" s="1" t="s">
        <v>70</v>
      </c>
      <c r="B501" s="1">
        <v>5.6</v>
      </c>
      <c r="C501" s="1">
        <v>4.6250156300000027</v>
      </c>
      <c r="D501" s="1">
        <v>2</v>
      </c>
      <c r="H501" s="1" t="s">
        <v>216</v>
      </c>
      <c r="I501" s="1">
        <v>5.7</v>
      </c>
      <c r="J501" s="1">
        <v>2</v>
      </c>
      <c r="K501" s="1">
        <v>1</v>
      </c>
      <c r="L501" s="1">
        <f>IF(AND((10&gt;K501),(K501&gt;=J501),(J501&gt;=2)),1,0)</f>
        <v>0</v>
      </c>
      <c r="M501" s="1">
        <f>IF(AND((K501&lt;J501),(K501&gt;2),(J501&lt;10)),1,0)</f>
        <v>0</v>
      </c>
      <c r="N501" s="1">
        <f>IF(K501&lt;=2,1,0)</f>
        <v>1</v>
      </c>
      <c r="O501" s="1">
        <f>IF(K501&gt;=10,1,0)</f>
        <v>0</v>
      </c>
      <c r="P501" s="1">
        <f>SUM(L501:O501)</f>
        <v>1</v>
      </c>
      <c r="Q501" s="1" t="b">
        <f>EXACT(J501,K501)</f>
        <v>0</v>
      </c>
    </row>
    <row r="502" spans="1:17" x14ac:dyDescent="0.25">
      <c r="A502" s="1" t="s">
        <v>77</v>
      </c>
      <c r="B502" s="1">
        <v>4.7</v>
      </c>
      <c r="C502" s="1">
        <v>2.7190445400000005</v>
      </c>
      <c r="D502" s="1">
        <v>2</v>
      </c>
      <c r="H502" s="1" t="s">
        <v>218</v>
      </c>
      <c r="I502" s="1">
        <v>4.9000000000000004</v>
      </c>
      <c r="J502" s="1">
        <v>4</v>
      </c>
      <c r="K502" s="1">
        <v>1</v>
      </c>
      <c r="L502" s="1">
        <f>IF(AND((10&gt;K502),(K502&gt;=J502),(J502&gt;=2)),1,0)</f>
        <v>0</v>
      </c>
      <c r="M502" s="1">
        <f>IF(AND((K502&lt;J502),(K502&gt;2),(J502&lt;10)),1,0)</f>
        <v>0</v>
      </c>
      <c r="N502" s="1">
        <f>IF(K502&lt;=2,1,0)</f>
        <v>1</v>
      </c>
      <c r="O502" s="1">
        <f>IF(K502&gt;=10,1,0)</f>
        <v>0</v>
      </c>
      <c r="P502" s="1">
        <f>SUM(L502:O502)</f>
        <v>1</v>
      </c>
      <c r="Q502" s="1" t="b">
        <f>EXACT(J502,K502)</f>
        <v>0</v>
      </c>
    </row>
    <row r="503" spans="1:17" x14ac:dyDescent="0.25">
      <c r="A503" s="1" t="s">
        <v>205</v>
      </c>
      <c r="B503" s="1">
        <v>4.4000000000000004</v>
      </c>
      <c r="C503" s="1">
        <v>2.4527493000000029</v>
      </c>
      <c r="D503" s="1">
        <v>2</v>
      </c>
      <c r="H503" s="1" t="s">
        <v>202</v>
      </c>
      <c r="I503" s="1">
        <v>5.0999999999999996</v>
      </c>
      <c r="J503" s="1">
        <v>3</v>
      </c>
      <c r="K503" s="1">
        <v>1</v>
      </c>
      <c r="L503" s="1">
        <f>IF(AND((10&gt;K503),(K503&gt;=J503),(J503&gt;=2)),1,0)</f>
        <v>0</v>
      </c>
      <c r="M503" s="1">
        <f>IF(AND((K503&lt;J503),(K503&gt;2),(J503&lt;10)),1,0)</f>
        <v>0</v>
      </c>
      <c r="N503" s="1">
        <f>IF(K503&lt;=2,1,0)</f>
        <v>1</v>
      </c>
      <c r="O503" s="1">
        <f>IF(K503&gt;=10,1,0)</f>
        <v>0</v>
      </c>
      <c r="P503" s="1">
        <f>SUM(L503:O503)</f>
        <v>1</v>
      </c>
      <c r="Q503" s="1" t="b">
        <f>EXACT(J503,K503)</f>
        <v>0</v>
      </c>
    </row>
    <row r="504" spans="1:17" x14ac:dyDescent="0.25">
      <c r="A504" s="1" t="s">
        <v>93</v>
      </c>
      <c r="B504" s="1">
        <v>4.4000000000000004</v>
      </c>
      <c r="C504" s="1">
        <v>3.4046225600000013</v>
      </c>
      <c r="D504" s="1">
        <v>2</v>
      </c>
      <c r="H504" s="1" t="s">
        <v>217</v>
      </c>
      <c r="I504" s="1">
        <v>4.9000000000000004</v>
      </c>
      <c r="J504" s="1">
        <v>3</v>
      </c>
      <c r="K504" s="1">
        <v>0</v>
      </c>
      <c r="L504" s="1">
        <f>IF(AND((10&gt;K504),(K504&gt;=J504),(J504&gt;=2)),1,0)</f>
        <v>0</v>
      </c>
      <c r="M504" s="1">
        <f>IF(AND((K504&lt;J504),(K504&gt;2),(J504&lt;10)),1,0)</f>
        <v>0</v>
      </c>
      <c r="N504" s="1">
        <f>IF(K504&lt;=2,1,0)</f>
        <v>1</v>
      </c>
      <c r="O504" s="1">
        <f>IF(K504&gt;=10,1,0)</f>
        <v>0</v>
      </c>
      <c r="P504" s="1">
        <f>SUM(L504:O504)</f>
        <v>1</v>
      </c>
      <c r="Q504" s="1" t="b">
        <f>EXACT(J504,K504)</f>
        <v>0</v>
      </c>
    </row>
    <row r="505" spans="1:17" x14ac:dyDescent="0.25">
      <c r="A505" s="1" t="s">
        <v>96</v>
      </c>
      <c r="B505" s="1">
        <v>5.5</v>
      </c>
      <c r="C505" s="1">
        <v>2.5619490100000006</v>
      </c>
      <c r="D505" s="1">
        <v>2</v>
      </c>
      <c r="H505" s="1" t="s">
        <v>112</v>
      </c>
      <c r="I505" s="1">
        <v>4.4000000000000004</v>
      </c>
      <c r="J505" s="1">
        <v>5</v>
      </c>
      <c r="K505" s="1">
        <v>-1</v>
      </c>
      <c r="L505" s="1">
        <f>IF(AND((10&gt;K505),(K505&gt;=J505),(J505&gt;=2)),1,0)</f>
        <v>0</v>
      </c>
      <c r="M505" s="1">
        <f>IF(AND((K505&lt;J505),(K505&gt;2),(J505&lt;10)),1,0)</f>
        <v>0</v>
      </c>
      <c r="N505" s="1">
        <f>IF(K505&lt;=2,1,0)</f>
        <v>1</v>
      </c>
      <c r="O505" s="1">
        <f>IF(K505&gt;=10,1,0)</f>
        <v>0</v>
      </c>
      <c r="P505" s="1">
        <f>SUM(L505:O505)</f>
        <v>1</v>
      </c>
      <c r="Q505" s="1" t="b">
        <f>EXACT(J505,K505)</f>
        <v>0</v>
      </c>
    </row>
    <row r="506" spans="1:17" x14ac:dyDescent="0.25">
      <c r="A506" s="1" t="s">
        <v>100</v>
      </c>
      <c r="B506" s="1">
        <v>5.9</v>
      </c>
      <c r="C506" s="1">
        <v>3.482780130000001</v>
      </c>
      <c r="D506" s="1">
        <v>2</v>
      </c>
      <c r="H506" s="1" t="s">
        <v>92</v>
      </c>
      <c r="I506" s="1">
        <v>6.4</v>
      </c>
      <c r="J506" s="1">
        <v>4</v>
      </c>
      <c r="K506" s="1">
        <v>13</v>
      </c>
      <c r="L506" s="1">
        <f>IF(AND((10&gt;K506),(K506&gt;=J506),(J506&gt;=2)),1,0)</f>
        <v>0</v>
      </c>
      <c r="M506" s="1">
        <f>IF(AND((K506&lt;J506),(K506&gt;2),(J506&lt;10)),1,0)</f>
        <v>0</v>
      </c>
      <c r="N506" s="1">
        <f>IF(K506&lt;=2,1,0)</f>
        <v>0</v>
      </c>
      <c r="O506" s="1">
        <f>IF(K506&gt;=10,1,0)</f>
        <v>1</v>
      </c>
      <c r="P506" s="1">
        <f>SUM(L506:O506)</f>
        <v>1</v>
      </c>
      <c r="Q506" s="1" t="b">
        <f>EXACT(J506,K506)</f>
        <v>0</v>
      </c>
    </row>
    <row r="507" spans="1:17" x14ac:dyDescent="0.25">
      <c r="A507" s="1" t="s">
        <v>224</v>
      </c>
      <c r="B507" s="1">
        <v>5</v>
      </c>
      <c r="C507" s="1">
        <v>3.3714938100000023</v>
      </c>
      <c r="D507" s="1">
        <v>2</v>
      </c>
      <c r="H507" s="1" t="s">
        <v>82</v>
      </c>
      <c r="I507" s="1">
        <v>5.9</v>
      </c>
      <c r="J507" s="1">
        <v>4</v>
      </c>
      <c r="K507" s="1">
        <v>12</v>
      </c>
      <c r="L507" s="1">
        <f>IF(AND((10&gt;K507),(K507&gt;=J507),(J507&gt;=2)),1,0)</f>
        <v>0</v>
      </c>
      <c r="M507" s="1">
        <f>IF(AND((K507&lt;J507),(K507&gt;2),(J507&lt;10)),1,0)</f>
        <v>0</v>
      </c>
      <c r="N507" s="1">
        <f>IF(K507&lt;=2,1,0)</f>
        <v>0</v>
      </c>
      <c r="O507" s="1">
        <f>IF(K507&gt;=10,1,0)</f>
        <v>1</v>
      </c>
      <c r="P507" s="1">
        <f>SUM(L507:O507)</f>
        <v>1</v>
      </c>
      <c r="Q507" s="1" t="b">
        <f>EXACT(J507,K507)</f>
        <v>0</v>
      </c>
    </row>
    <row r="508" spans="1:17" x14ac:dyDescent="0.25">
      <c r="A508" s="1" t="s">
        <v>110</v>
      </c>
      <c r="B508" s="1">
        <v>4.9000000000000004</v>
      </c>
      <c r="C508" s="1">
        <v>2.9513388299999992</v>
      </c>
      <c r="D508" s="1">
        <v>2</v>
      </c>
      <c r="H508" s="1" t="s">
        <v>178</v>
      </c>
      <c r="I508" s="1">
        <v>5.4</v>
      </c>
      <c r="J508" s="1">
        <v>4</v>
      </c>
      <c r="K508" s="1">
        <v>11</v>
      </c>
      <c r="L508" s="1">
        <f>IF(AND((10&gt;K508),(K508&gt;=J508),(J508&gt;=2)),1,0)</f>
        <v>0</v>
      </c>
      <c r="M508" s="1">
        <f>IF(AND((K508&lt;J508),(K508&gt;2),(J508&lt;10)),1,0)</f>
        <v>0</v>
      </c>
      <c r="N508" s="1">
        <f>IF(K508&lt;=2,1,0)</f>
        <v>0</v>
      </c>
      <c r="O508" s="1">
        <f>IF(K508&gt;=10,1,0)</f>
        <v>1</v>
      </c>
      <c r="P508" s="1">
        <f>SUM(L508:O508)</f>
        <v>1</v>
      </c>
      <c r="Q508" s="1" t="b">
        <f>EXACT(J508,K508)</f>
        <v>0</v>
      </c>
    </row>
    <row r="509" spans="1:17" x14ac:dyDescent="0.25">
      <c r="A509" s="1" t="s">
        <v>231</v>
      </c>
      <c r="B509" s="1">
        <v>4.5</v>
      </c>
      <c r="C509" s="1">
        <v>4.0641342700000003</v>
      </c>
      <c r="D509" s="1">
        <v>2</v>
      </c>
      <c r="H509" s="1" t="s">
        <v>73</v>
      </c>
      <c r="I509" s="1">
        <v>5.2</v>
      </c>
      <c r="J509" s="1">
        <v>3</v>
      </c>
      <c r="K509" s="1">
        <v>10</v>
      </c>
      <c r="L509" s="1">
        <f>IF(AND((10&gt;K509),(K509&gt;=J509),(J509&gt;=2)),1,0)</f>
        <v>0</v>
      </c>
      <c r="M509" s="1">
        <f>IF(AND((K509&lt;J509),(K509&gt;2),(J509&lt;10)),1,0)</f>
        <v>0</v>
      </c>
      <c r="N509" s="1">
        <f>IF(K509&lt;=2,1,0)</f>
        <v>0</v>
      </c>
      <c r="O509" s="1">
        <f>IF(K509&gt;=10,1,0)</f>
        <v>1</v>
      </c>
      <c r="P509" s="1">
        <f>SUM(L509:O509)</f>
        <v>1</v>
      </c>
      <c r="Q509" s="1" t="b">
        <f>EXACT(J509,K509)</f>
        <v>0</v>
      </c>
    </row>
    <row r="510" spans="1:17" x14ac:dyDescent="0.25">
      <c r="A510" s="1" t="s">
        <v>113</v>
      </c>
      <c r="B510" s="1">
        <v>5.3</v>
      </c>
      <c r="C510" s="1">
        <v>3.4081874600000024</v>
      </c>
      <c r="D510" s="1">
        <v>2</v>
      </c>
      <c r="H510" s="1" t="s">
        <v>148</v>
      </c>
      <c r="I510" s="1">
        <v>5</v>
      </c>
      <c r="J510" s="1">
        <v>4</v>
      </c>
      <c r="K510" s="1">
        <v>10</v>
      </c>
      <c r="L510" s="1">
        <f>IF(AND((10&gt;K510),(K510&gt;=J510),(J510&gt;=2)),1,0)</f>
        <v>0</v>
      </c>
      <c r="M510" s="1">
        <f>IF(AND((K510&lt;J510),(K510&gt;2),(J510&lt;10)),1,0)</f>
        <v>0</v>
      </c>
      <c r="N510" s="1">
        <f>IF(K510&lt;=2,1,0)</f>
        <v>0</v>
      </c>
      <c r="O510" s="1">
        <f>IF(K510&gt;=10,1,0)</f>
        <v>1</v>
      </c>
      <c r="P510" s="1">
        <f>SUM(L510:O510)</f>
        <v>1</v>
      </c>
      <c r="Q510" s="1" t="b">
        <f>EXACT(J510,K510)</f>
        <v>0</v>
      </c>
    </row>
    <row r="511" spans="1:17" x14ac:dyDescent="0.25">
      <c r="A511" s="1" t="s">
        <v>232</v>
      </c>
      <c r="B511" s="1">
        <v>5.7</v>
      </c>
      <c r="C511" s="1">
        <v>2.4082946899999995</v>
      </c>
      <c r="D511" s="1">
        <v>2</v>
      </c>
      <c r="H511" s="1" t="s">
        <v>88</v>
      </c>
      <c r="I511" s="1">
        <v>5.7</v>
      </c>
      <c r="J511" s="1">
        <v>5</v>
      </c>
      <c r="K511" s="1">
        <v>9</v>
      </c>
      <c r="L511" s="1">
        <f>IF(AND((10&gt;K511),(K511&gt;=J511),(J511&gt;=2)),1,0)</f>
        <v>1</v>
      </c>
      <c r="M511" s="1">
        <f>IF(AND((K511&lt;J511),(K511&gt;2),(J511&lt;10)),1,0)</f>
        <v>0</v>
      </c>
      <c r="N511" s="1">
        <f>IF(K511&lt;=2,1,0)</f>
        <v>0</v>
      </c>
      <c r="O511" s="1">
        <f>IF(K511&gt;=10,1,0)</f>
        <v>0</v>
      </c>
      <c r="P511" s="1">
        <f>SUM(L511:O511)</f>
        <v>1</v>
      </c>
      <c r="Q511" s="1" t="b">
        <f>EXACT(J511,K511)</f>
        <v>0</v>
      </c>
    </row>
    <row r="512" spans="1:17" x14ac:dyDescent="0.25">
      <c r="A512" s="1" t="s">
        <v>118</v>
      </c>
      <c r="B512" s="1">
        <v>4.9000000000000004</v>
      </c>
      <c r="C512" s="1">
        <v>3.4368022700000007</v>
      </c>
      <c r="D512" s="1">
        <v>2</v>
      </c>
      <c r="H512" s="1" t="s">
        <v>60</v>
      </c>
      <c r="I512" s="1">
        <v>6.8</v>
      </c>
      <c r="J512" s="1">
        <v>3</v>
      </c>
      <c r="K512" s="1">
        <v>8</v>
      </c>
      <c r="L512" s="1">
        <f>IF(AND((10&gt;K512),(K512&gt;=J512),(J512&gt;=2)),1,0)</f>
        <v>1</v>
      </c>
      <c r="M512" s="1">
        <f>IF(AND((K512&lt;J512),(K512&gt;2),(J512&lt;10)),1,0)</f>
        <v>0</v>
      </c>
      <c r="N512" s="1">
        <f>IF(K512&lt;=2,1,0)</f>
        <v>0</v>
      </c>
      <c r="O512" s="1">
        <f>IF(K512&gt;=10,1,0)</f>
        <v>0</v>
      </c>
      <c r="P512" s="1">
        <f>SUM(L512:O512)</f>
        <v>1</v>
      </c>
      <c r="Q512" s="1" t="b">
        <f>EXACT(J512,K512)</f>
        <v>0</v>
      </c>
    </row>
    <row r="513" spans="1:17" x14ac:dyDescent="0.25">
      <c r="A513" s="1" t="s">
        <v>226</v>
      </c>
      <c r="B513" s="1">
        <v>5.3</v>
      </c>
      <c r="C513" s="1">
        <v>3.5312669200000011</v>
      </c>
      <c r="D513" s="1">
        <v>2</v>
      </c>
      <c r="H513" s="1" t="s">
        <v>93</v>
      </c>
      <c r="I513" s="1">
        <v>4.4000000000000004</v>
      </c>
      <c r="J513" s="1">
        <v>3</v>
      </c>
      <c r="K513" s="1">
        <v>8</v>
      </c>
      <c r="L513" s="1">
        <f>IF(AND((10&gt;K513),(K513&gt;=J513),(J513&gt;=2)),1,0)</f>
        <v>1</v>
      </c>
      <c r="M513" s="1">
        <f>IF(AND((K513&lt;J513),(K513&gt;2),(J513&lt;10)),1,0)</f>
        <v>0</v>
      </c>
      <c r="N513" s="1">
        <f>IF(K513&lt;=2,1,0)</f>
        <v>0</v>
      </c>
      <c r="O513" s="1">
        <f>IF(K513&gt;=10,1,0)</f>
        <v>0</v>
      </c>
      <c r="P513" s="1">
        <f>SUM(L513:O513)</f>
        <v>1</v>
      </c>
      <c r="Q513" s="1" t="b">
        <f>EXACT(J513,K513)</f>
        <v>0</v>
      </c>
    </row>
    <row r="514" spans="1:17" x14ac:dyDescent="0.25">
      <c r="A514" s="1" t="s">
        <v>122</v>
      </c>
      <c r="B514" s="1">
        <v>5.4</v>
      </c>
      <c r="C514" s="1">
        <v>3.5156989600000008</v>
      </c>
      <c r="D514" s="1">
        <v>2</v>
      </c>
      <c r="H514" s="1" t="s">
        <v>102</v>
      </c>
      <c r="I514" s="1">
        <v>6.6</v>
      </c>
      <c r="J514" s="1">
        <v>4</v>
      </c>
      <c r="K514" s="1">
        <v>8</v>
      </c>
      <c r="L514" s="1">
        <f>IF(AND((10&gt;K514),(K514&gt;=J514),(J514&gt;=2)),1,0)</f>
        <v>1</v>
      </c>
      <c r="M514" s="1">
        <f>IF(AND((K514&lt;J514),(K514&gt;2),(J514&lt;10)),1,0)</f>
        <v>0</v>
      </c>
      <c r="N514" s="1">
        <f>IF(K514&lt;=2,1,0)</f>
        <v>0</v>
      </c>
      <c r="O514" s="1">
        <f>IF(K514&gt;=10,1,0)</f>
        <v>0</v>
      </c>
      <c r="P514" s="1">
        <f>SUM(L514:O514)</f>
        <v>1</v>
      </c>
      <c r="Q514" s="1" t="b">
        <f>EXACT(J514,K514)</f>
        <v>0</v>
      </c>
    </row>
    <row r="515" spans="1:17" x14ac:dyDescent="0.25">
      <c r="A515" s="1" t="s">
        <v>125</v>
      </c>
      <c r="B515" s="1">
        <v>5.8</v>
      </c>
      <c r="C515" s="1">
        <v>3.316721540000001</v>
      </c>
      <c r="D515" s="1">
        <v>2</v>
      </c>
      <c r="H515" s="1" t="s">
        <v>233</v>
      </c>
      <c r="I515" s="1">
        <v>5</v>
      </c>
      <c r="J515" s="1">
        <v>4</v>
      </c>
      <c r="K515" s="1">
        <v>8</v>
      </c>
      <c r="L515" s="1">
        <f>IF(AND((10&gt;K515),(K515&gt;=J515),(J515&gt;=2)),1,0)</f>
        <v>1</v>
      </c>
      <c r="M515" s="1">
        <f>IF(AND((K515&lt;J515),(K515&gt;2),(J515&lt;10)),1,0)</f>
        <v>0</v>
      </c>
      <c r="N515" s="1">
        <f>IF(K515&lt;=2,1,0)</f>
        <v>0</v>
      </c>
      <c r="O515" s="1">
        <f>IF(K515&gt;=10,1,0)</f>
        <v>0</v>
      </c>
      <c r="P515" s="1">
        <f>SUM(L515:O515)</f>
        <v>1</v>
      </c>
      <c r="Q515" s="1" t="b">
        <f>EXACT(J515,K515)</f>
        <v>0</v>
      </c>
    </row>
    <row r="516" spans="1:17" x14ac:dyDescent="0.25">
      <c r="A516" s="1" t="s">
        <v>135</v>
      </c>
      <c r="B516" s="1">
        <v>6.5</v>
      </c>
      <c r="C516" s="1">
        <v>3.1425379400000022</v>
      </c>
      <c r="D516" s="1">
        <v>2</v>
      </c>
      <c r="H516" s="1" t="s">
        <v>75</v>
      </c>
      <c r="I516" s="1">
        <v>6.4</v>
      </c>
      <c r="J516" s="1">
        <v>4</v>
      </c>
      <c r="K516" s="1">
        <v>7</v>
      </c>
      <c r="L516" s="1">
        <f>IF(AND((10&gt;K516),(K516&gt;=J516),(J516&gt;=2)),1,0)</f>
        <v>1</v>
      </c>
      <c r="M516" s="1">
        <f>IF(AND((K516&lt;J516),(K516&gt;2),(J516&lt;10)),1,0)</f>
        <v>0</v>
      </c>
      <c r="N516" s="1">
        <f>IF(K516&lt;=2,1,0)</f>
        <v>0</v>
      </c>
      <c r="O516" s="1">
        <f>IF(K516&gt;=10,1,0)</f>
        <v>0</v>
      </c>
      <c r="P516" s="1">
        <f>SUM(L516:O516)</f>
        <v>1</v>
      </c>
      <c r="Q516" s="1" t="b">
        <f>EXACT(J516,K516)</f>
        <v>0</v>
      </c>
    </row>
    <row r="517" spans="1:17" x14ac:dyDescent="0.25">
      <c r="A517" s="1" t="s">
        <v>227</v>
      </c>
      <c r="B517" s="1">
        <v>6</v>
      </c>
      <c r="C517" s="1">
        <v>4.8318588500000015</v>
      </c>
      <c r="D517" s="1">
        <v>2</v>
      </c>
      <c r="H517" s="1" t="s">
        <v>81</v>
      </c>
      <c r="I517" s="1">
        <v>10.6</v>
      </c>
      <c r="J517" s="1">
        <v>4</v>
      </c>
      <c r="K517" s="1">
        <v>7</v>
      </c>
      <c r="L517" s="1">
        <f>IF(AND((10&gt;K517),(K517&gt;=J517),(J517&gt;=2)),1,0)</f>
        <v>1</v>
      </c>
      <c r="M517" s="1">
        <f>IF(AND((K517&lt;J517),(K517&gt;2),(J517&lt;10)),1,0)</f>
        <v>0</v>
      </c>
      <c r="N517" s="1">
        <f>IF(K517&lt;=2,1,0)</f>
        <v>0</v>
      </c>
      <c r="O517" s="1">
        <f>IF(K517&gt;=10,1,0)</f>
        <v>0</v>
      </c>
      <c r="P517" s="1">
        <f>SUM(L517:O517)</f>
        <v>1</v>
      </c>
      <c r="Q517" s="1" t="b">
        <f>EXACT(J517,K517)</f>
        <v>0</v>
      </c>
    </row>
    <row r="518" spans="1:17" x14ac:dyDescent="0.25">
      <c r="A518" s="1" t="s">
        <v>141</v>
      </c>
      <c r="B518" s="1">
        <v>5.5</v>
      </c>
      <c r="C518" s="1">
        <v>3.09808583</v>
      </c>
      <c r="D518" s="1">
        <v>2</v>
      </c>
      <c r="H518" s="1" t="s">
        <v>146</v>
      </c>
      <c r="I518" s="1">
        <v>8.4</v>
      </c>
      <c r="J518" s="1">
        <v>4</v>
      </c>
      <c r="K518" s="1">
        <v>7</v>
      </c>
      <c r="L518" s="1">
        <f>IF(AND((10&gt;K518),(K518&gt;=J518),(J518&gt;=2)),1,0)</f>
        <v>1</v>
      </c>
      <c r="M518" s="1">
        <f>IF(AND((K518&lt;J518),(K518&gt;2),(J518&lt;10)),1,0)</f>
        <v>0</v>
      </c>
      <c r="N518" s="1">
        <f>IF(K518&lt;=2,1,0)</f>
        <v>0</v>
      </c>
      <c r="O518" s="1">
        <f>IF(K518&gt;=10,1,0)</f>
        <v>0</v>
      </c>
      <c r="P518" s="1">
        <f>SUM(L518:O518)</f>
        <v>1</v>
      </c>
      <c r="Q518" s="1" t="b">
        <f>EXACT(J518,K518)</f>
        <v>0</v>
      </c>
    </row>
    <row r="519" spans="1:17" x14ac:dyDescent="0.25">
      <c r="A519" s="1" t="s">
        <v>142</v>
      </c>
      <c r="B519" s="1">
        <v>5</v>
      </c>
      <c r="C519" s="1">
        <v>4.404793470000004</v>
      </c>
      <c r="D519" s="1">
        <v>2</v>
      </c>
      <c r="H519" s="1" t="s">
        <v>152</v>
      </c>
      <c r="I519" s="1">
        <v>5</v>
      </c>
      <c r="J519" s="1">
        <v>4</v>
      </c>
      <c r="K519" s="1">
        <v>7</v>
      </c>
      <c r="L519" s="1">
        <f>IF(AND((10&gt;K519),(K519&gt;=J519),(J519&gt;=2)),1,0)</f>
        <v>1</v>
      </c>
      <c r="M519" s="1">
        <f>IF(AND((K519&lt;J519),(K519&gt;2),(J519&lt;10)),1,0)</f>
        <v>0</v>
      </c>
      <c r="N519" s="1">
        <f>IF(K519&lt;=2,1,0)</f>
        <v>0</v>
      </c>
      <c r="O519" s="1">
        <f>IF(K519&gt;=10,1,0)</f>
        <v>0</v>
      </c>
      <c r="P519" s="1">
        <f>SUM(L519:O519)</f>
        <v>1</v>
      </c>
      <c r="Q519" s="1" t="b">
        <f>EXACT(J519,K519)</f>
        <v>0</v>
      </c>
    </row>
    <row r="520" spans="1:17" x14ac:dyDescent="0.25">
      <c r="A520" s="1" t="s">
        <v>146</v>
      </c>
      <c r="B520" s="1">
        <v>8.4</v>
      </c>
      <c r="C520" s="1">
        <v>3.7084588999999948</v>
      </c>
      <c r="D520" s="1">
        <v>2</v>
      </c>
      <c r="H520" s="1" t="s">
        <v>177</v>
      </c>
      <c r="I520" s="1">
        <v>4.4000000000000004</v>
      </c>
      <c r="J520" s="1">
        <v>3</v>
      </c>
      <c r="K520" s="1">
        <v>7</v>
      </c>
      <c r="L520" s="1">
        <f>IF(AND((10&gt;K520),(K520&gt;=J520),(J520&gt;=2)),1,0)</f>
        <v>1</v>
      </c>
      <c r="M520" s="1">
        <f>IF(AND((K520&lt;J520),(K520&gt;2),(J520&lt;10)),1,0)</f>
        <v>0</v>
      </c>
      <c r="N520" s="1">
        <f>IF(K520&lt;=2,1,0)</f>
        <v>0</v>
      </c>
      <c r="O520" s="1">
        <f>IF(K520&gt;=10,1,0)</f>
        <v>0</v>
      </c>
      <c r="P520" s="1">
        <f>SUM(L520:O520)</f>
        <v>1</v>
      </c>
      <c r="Q520" s="1" t="b">
        <f>EXACT(J520,K520)</f>
        <v>0</v>
      </c>
    </row>
    <row r="521" spans="1:17" x14ac:dyDescent="0.25">
      <c r="A521" s="1" t="s">
        <v>211</v>
      </c>
      <c r="B521" s="1">
        <v>4.9000000000000004</v>
      </c>
      <c r="C521" s="1">
        <v>4.0958240799999999</v>
      </c>
      <c r="D521" s="1">
        <v>2</v>
      </c>
      <c r="H521" s="1" t="s">
        <v>63</v>
      </c>
      <c r="I521" s="1">
        <v>5.9</v>
      </c>
      <c r="J521" s="1">
        <v>3</v>
      </c>
      <c r="K521" s="1">
        <v>6</v>
      </c>
      <c r="L521" s="1">
        <f>IF(AND((10&gt;K521),(K521&gt;=J521),(J521&gt;=2)),1,0)</f>
        <v>1</v>
      </c>
      <c r="M521" s="1">
        <f>IF(AND((K521&lt;J521),(K521&gt;2),(J521&lt;10)),1,0)</f>
        <v>0</v>
      </c>
      <c r="N521" s="1">
        <f>IF(K521&lt;=2,1,0)</f>
        <v>0</v>
      </c>
      <c r="O521" s="1">
        <f>IF(K521&gt;=10,1,0)</f>
        <v>0</v>
      </c>
      <c r="P521" s="1">
        <f>SUM(L521:O521)</f>
        <v>1</v>
      </c>
      <c r="Q521" s="1" t="b">
        <f>EXACT(J521,K521)</f>
        <v>0</v>
      </c>
    </row>
    <row r="522" spans="1:17" x14ac:dyDescent="0.25">
      <c r="A522" s="1" t="s">
        <v>228</v>
      </c>
      <c r="B522" s="1">
        <v>5.3</v>
      </c>
      <c r="C522" s="1">
        <v>4.8997348700000014</v>
      </c>
      <c r="D522" s="1">
        <v>2</v>
      </c>
      <c r="H522" s="1" t="s">
        <v>99</v>
      </c>
      <c r="I522" s="1">
        <v>5.0999999999999996</v>
      </c>
      <c r="J522" s="1">
        <v>3</v>
      </c>
      <c r="K522" s="1">
        <v>6</v>
      </c>
      <c r="L522" s="1">
        <f>IF(AND((10&gt;K522),(K522&gt;=J522),(J522&gt;=2)),1,0)</f>
        <v>1</v>
      </c>
      <c r="M522" s="1">
        <f>IF(AND((K522&lt;J522),(K522&gt;2),(J522&lt;10)),1,0)</f>
        <v>0</v>
      </c>
      <c r="N522" s="1">
        <f>IF(K522&lt;=2,1,0)</f>
        <v>0</v>
      </c>
      <c r="O522" s="1">
        <f>IF(K522&gt;=10,1,0)</f>
        <v>0</v>
      </c>
      <c r="P522" s="1">
        <f>SUM(L522:O522)</f>
        <v>1</v>
      </c>
      <c r="Q522" s="1" t="b">
        <f>EXACT(J522,K522)</f>
        <v>0</v>
      </c>
    </row>
    <row r="523" spans="1:17" x14ac:dyDescent="0.25">
      <c r="A523" s="1" t="s">
        <v>152</v>
      </c>
      <c r="B523" s="1">
        <v>5</v>
      </c>
      <c r="C523" s="1">
        <v>3.5199394900000014</v>
      </c>
      <c r="D523" s="1">
        <v>2</v>
      </c>
      <c r="H523" s="1" t="s">
        <v>161</v>
      </c>
      <c r="I523" s="1">
        <v>5.5</v>
      </c>
      <c r="J523" s="1">
        <v>4</v>
      </c>
      <c r="K523" s="1">
        <v>6</v>
      </c>
      <c r="L523" s="1">
        <f>IF(AND((10&gt;K523),(K523&gt;=J523),(J523&gt;=2)),1,0)</f>
        <v>1</v>
      </c>
      <c r="M523" s="1">
        <f>IF(AND((K523&lt;J523),(K523&gt;2),(J523&lt;10)),1,0)</f>
        <v>0</v>
      </c>
      <c r="N523" s="1">
        <f>IF(K523&lt;=2,1,0)</f>
        <v>0</v>
      </c>
      <c r="O523" s="1">
        <f>IF(K523&gt;=10,1,0)</f>
        <v>0</v>
      </c>
      <c r="P523" s="1">
        <f>SUM(L523:O523)</f>
        <v>1</v>
      </c>
      <c r="Q523" s="1" t="b">
        <f>EXACT(J523,K523)</f>
        <v>0</v>
      </c>
    </row>
    <row r="524" spans="1:17" x14ac:dyDescent="0.25">
      <c r="A524" s="1" t="s">
        <v>153</v>
      </c>
      <c r="B524" s="1">
        <v>4.5</v>
      </c>
      <c r="C524" s="1">
        <v>2.7005833500000005</v>
      </c>
      <c r="D524" s="1">
        <v>2</v>
      </c>
      <c r="H524" s="1" t="s">
        <v>203</v>
      </c>
      <c r="I524" s="1">
        <v>4.3</v>
      </c>
      <c r="J524" s="1">
        <v>3</v>
      </c>
      <c r="K524" s="1">
        <v>6</v>
      </c>
      <c r="L524" s="1">
        <f>IF(AND((10&gt;K524),(K524&gt;=J524),(J524&gt;=2)),1,0)</f>
        <v>1</v>
      </c>
      <c r="M524" s="1">
        <f>IF(AND((K524&lt;J524),(K524&gt;2),(J524&lt;10)),1,0)</f>
        <v>0</v>
      </c>
      <c r="N524" s="1">
        <f>IF(K524&lt;=2,1,0)</f>
        <v>0</v>
      </c>
      <c r="O524" s="1">
        <f>IF(K524&gt;=10,1,0)</f>
        <v>0</v>
      </c>
      <c r="P524" s="1">
        <f>SUM(L524:O524)</f>
        <v>1</v>
      </c>
      <c r="Q524" s="1" t="b">
        <f>EXACT(J524,K524)</f>
        <v>0</v>
      </c>
    </row>
    <row r="525" spans="1:17" x14ac:dyDescent="0.25">
      <c r="A525" s="1" t="s">
        <v>160</v>
      </c>
      <c r="B525" s="1">
        <v>7.6</v>
      </c>
      <c r="C525" s="1">
        <v>5.5450635200000029</v>
      </c>
      <c r="D525" s="1">
        <v>2</v>
      </c>
      <c r="H525" s="1" t="s">
        <v>172</v>
      </c>
      <c r="I525" s="1">
        <v>5.4</v>
      </c>
      <c r="J525" s="1">
        <v>4</v>
      </c>
      <c r="K525" s="1">
        <v>5</v>
      </c>
      <c r="L525" s="1">
        <f>IF(AND((10&gt;K525),(K525&gt;=J525),(J525&gt;=2)),1,0)</f>
        <v>1</v>
      </c>
      <c r="M525" s="1">
        <f>IF(AND((K525&lt;J525),(K525&gt;2),(J525&lt;10)),1,0)</f>
        <v>0</v>
      </c>
      <c r="N525" s="1">
        <f>IF(K525&lt;=2,1,0)</f>
        <v>0</v>
      </c>
      <c r="O525" s="1">
        <f>IF(K525&gt;=10,1,0)</f>
        <v>0</v>
      </c>
      <c r="P525" s="1">
        <f>SUM(L525:O525)</f>
        <v>1</v>
      </c>
      <c r="Q525" s="1" t="b">
        <f>EXACT(J525,K525)</f>
        <v>0</v>
      </c>
    </row>
    <row r="526" spans="1:17" x14ac:dyDescent="0.25">
      <c r="A526" s="1" t="s">
        <v>161</v>
      </c>
      <c r="B526" s="1">
        <v>5.5</v>
      </c>
      <c r="C526" s="1">
        <v>4.3273994499999997</v>
      </c>
      <c r="D526" s="1">
        <v>2</v>
      </c>
      <c r="H526" s="1" t="s">
        <v>236</v>
      </c>
      <c r="I526" s="1">
        <v>5.9</v>
      </c>
      <c r="J526" s="1">
        <v>4</v>
      </c>
      <c r="K526" s="1">
        <v>5</v>
      </c>
      <c r="L526" s="1">
        <f>IF(AND((10&gt;K526),(K526&gt;=J526),(J526&gt;=2)),1,0)</f>
        <v>1</v>
      </c>
      <c r="M526" s="1">
        <f>IF(AND((K526&lt;J526),(K526&gt;2),(J526&lt;10)),1,0)</f>
        <v>0</v>
      </c>
      <c r="N526" s="1">
        <f>IF(K526&lt;=2,1,0)</f>
        <v>0</v>
      </c>
      <c r="O526" s="1">
        <f>IF(K526&gt;=10,1,0)</f>
        <v>0</v>
      </c>
      <c r="P526" s="1">
        <f>SUM(L526:O526)</f>
        <v>1</v>
      </c>
      <c r="Q526" s="1" t="b">
        <f>EXACT(J526,K526)</f>
        <v>0</v>
      </c>
    </row>
    <row r="527" spans="1:17" x14ac:dyDescent="0.25">
      <c r="A527" s="1" t="s">
        <v>162</v>
      </c>
      <c r="B527" s="1">
        <v>4.5</v>
      </c>
      <c r="C527" s="1">
        <v>3.5685669500000015</v>
      </c>
      <c r="D527" s="1">
        <v>2</v>
      </c>
      <c r="H527" s="1" t="s">
        <v>66</v>
      </c>
      <c r="I527" s="1">
        <v>5.3</v>
      </c>
      <c r="J527" s="1">
        <v>3</v>
      </c>
      <c r="K527" s="1">
        <v>4</v>
      </c>
      <c r="L527" s="1">
        <f>IF(AND((10&gt;K527),(K527&gt;=J527),(J527&gt;=2)),1,0)</f>
        <v>1</v>
      </c>
      <c r="M527" s="1">
        <f>IF(AND((K527&lt;J527),(K527&gt;2),(J527&lt;10)),1,0)</f>
        <v>0</v>
      </c>
      <c r="N527" s="1">
        <f>IF(K527&lt;=2,1,0)</f>
        <v>0</v>
      </c>
      <c r="O527" s="1">
        <f>IF(K527&gt;=10,1,0)</f>
        <v>0</v>
      </c>
      <c r="P527" s="1">
        <f>SUM(L527:O527)</f>
        <v>1</v>
      </c>
      <c r="Q527" s="1" t="b">
        <f>EXACT(J527,K527)</f>
        <v>0</v>
      </c>
    </row>
    <row r="528" spans="1:17" x14ac:dyDescent="0.25">
      <c r="A528" s="1" t="s">
        <v>166</v>
      </c>
      <c r="B528" s="1">
        <v>6.1</v>
      </c>
      <c r="C528" s="1">
        <v>4.8815622199999984</v>
      </c>
      <c r="D528" s="1">
        <v>2</v>
      </c>
      <c r="H528" s="1" t="s">
        <v>166</v>
      </c>
      <c r="I528" s="1">
        <v>6.1</v>
      </c>
      <c r="J528" s="1">
        <v>5</v>
      </c>
      <c r="K528" s="1">
        <v>4</v>
      </c>
      <c r="L528" s="1">
        <f>IF(AND((10&gt;K528),(K528&gt;=J528),(J528&gt;=2)),1,0)</f>
        <v>0</v>
      </c>
      <c r="M528" s="1">
        <f>IF(AND((K528&lt;J528),(K528&gt;2),(J528&lt;10)),1,0)</f>
        <v>1</v>
      </c>
      <c r="N528" s="1">
        <f>IF(K528&lt;=2,1,0)</f>
        <v>0</v>
      </c>
      <c r="O528" s="1">
        <f>IF(K528&gt;=10,1,0)</f>
        <v>0</v>
      </c>
      <c r="P528" s="1">
        <f>SUM(L528:O528)</f>
        <v>1</v>
      </c>
      <c r="Q528" s="1" t="b">
        <f>EXACT(J528,K528)</f>
        <v>0</v>
      </c>
    </row>
    <row r="529" spans="1:17" x14ac:dyDescent="0.25">
      <c r="A529" s="1" t="s">
        <v>167</v>
      </c>
      <c r="B529" s="1">
        <v>4.9000000000000004</v>
      </c>
      <c r="C529" s="1">
        <v>2.892540620000001</v>
      </c>
      <c r="D529" s="1">
        <v>2</v>
      </c>
      <c r="H529" s="1" t="s">
        <v>122</v>
      </c>
      <c r="I529" s="1">
        <v>5.4</v>
      </c>
      <c r="J529" s="1">
        <v>4</v>
      </c>
      <c r="K529" s="1">
        <v>3</v>
      </c>
      <c r="L529" s="1">
        <f>IF(AND((10&gt;K529),(K529&gt;=J529),(J529&gt;=2)),1,0)</f>
        <v>0</v>
      </c>
      <c r="M529" s="1">
        <f>IF(AND((K529&lt;J529),(K529&gt;2),(J529&lt;10)),1,0)</f>
        <v>1</v>
      </c>
      <c r="N529" s="1">
        <f>IF(K529&lt;=2,1,0)</f>
        <v>0</v>
      </c>
      <c r="O529" s="1">
        <f>IF(K529&gt;=10,1,0)</f>
        <v>0</v>
      </c>
      <c r="P529" s="1">
        <f>SUM(L529:O529)</f>
        <v>1</v>
      </c>
      <c r="Q529" s="1" t="b">
        <f>EXACT(J529,K529)</f>
        <v>0</v>
      </c>
    </row>
    <row r="530" spans="1:17" x14ac:dyDescent="0.25">
      <c r="A530" s="1" t="s">
        <v>169</v>
      </c>
      <c r="B530" s="1">
        <v>6</v>
      </c>
      <c r="C530" s="1">
        <v>3.6077101700000016</v>
      </c>
      <c r="D530" s="1">
        <v>2</v>
      </c>
      <c r="H530" s="1" t="s">
        <v>227</v>
      </c>
      <c r="I530" s="1">
        <v>6</v>
      </c>
      <c r="J530" s="1">
        <v>5</v>
      </c>
      <c r="K530" s="1">
        <v>3</v>
      </c>
      <c r="L530" s="1">
        <f>IF(AND((10&gt;K530),(K530&gt;=J530),(J530&gt;=2)),1,0)</f>
        <v>0</v>
      </c>
      <c r="M530" s="1">
        <f>IF(AND((K530&lt;J530),(K530&gt;2),(J530&lt;10)),1,0)</f>
        <v>1</v>
      </c>
      <c r="N530" s="1">
        <f>IF(K530&lt;=2,1,0)</f>
        <v>0</v>
      </c>
      <c r="O530" s="1">
        <f>IF(K530&gt;=10,1,0)</f>
        <v>0</v>
      </c>
      <c r="P530" s="1">
        <f>SUM(L530:O530)</f>
        <v>1</v>
      </c>
      <c r="Q530" s="1" t="b">
        <f>EXACT(J530,K530)</f>
        <v>0</v>
      </c>
    </row>
    <row r="531" spans="1:17" x14ac:dyDescent="0.25">
      <c r="A531" s="1" t="s">
        <v>177</v>
      </c>
      <c r="B531" s="1">
        <v>4.4000000000000004</v>
      </c>
      <c r="C531" s="1">
        <v>3.8945542200000007</v>
      </c>
      <c r="D531" s="1">
        <v>2</v>
      </c>
      <c r="H531" s="1" t="s">
        <v>150</v>
      </c>
      <c r="I531" s="1">
        <v>5.8</v>
      </c>
      <c r="J531" s="1">
        <v>4</v>
      </c>
      <c r="K531" s="1">
        <v>3</v>
      </c>
      <c r="L531" s="1">
        <f>IF(AND((10&gt;K531),(K531&gt;=J531),(J531&gt;=2)),1,0)</f>
        <v>0</v>
      </c>
      <c r="M531" s="1">
        <f>IF(AND((K531&lt;J531),(K531&gt;2),(J531&lt;10)),1,0)</f>
        <v>1</v>
      </c>
      <c r="N531" s="1">
        <f>IF(K531&lt;=2,1,0)</f>
        <v>0</v>
      </c>
      <c r="O531" s="1">
        <f>IF(K531&gt;=10,1,0)</f>
        <v>0</v>
      </c>
      <c r="P531" s="1">
        <f>SUM(L531:O531)</f>
        <v>1</v>
      </c>
      <c r="Q531" s="1" t="b">
        <f>EXACT(J531,K531)</f>
        <v>0</v>
      </c>
    </row>
    <row r="532" spans="1:17" x14ac:dyDescent="0.25">
      <c r="A532" s="1" t="s">
        <v>192</v>
      </c>
      <c r="B532" s="1">
        <v>4.3</v>
      </c>
      <c r="C532" s="1">
        <v>2.9406710300000016</v>
      </c>
      <c r="D532" s="1">
        <v>2</v>
      </c>
      <c r="H532" s="1" t="s">
        <v>160</v>
      </c>
      <c r="I532" s="1">
        <v>7.6</v>
      </c>
      <c r="J532" s="1">
        <v>5</v>
      </c>
      <c r="K532" s="1">
        <v>3</v>
      </c>
      <c r="L532" s="1">
        <f>IF(AND((10&gt;K532),(K532&gt;=J532),(J532&gt;=2)),1,0)</f>
        <v>0</v>
      </c>
      <c r="M532" s="1">
        <f>IF(AND((K532&lt;J532),(K532&gt;2),(J532&lt;10)),1,0)</f>
        <v>1</v>
      </c>
      <c r="N532" s="1">
        <f>IF(K532&lt;=2,1,0)</f>
        <v>0</v>
      </c>
      <c r="O532" s="1">
        <f>IF(K532&gt;=10,1,0)</f>
        <v>0</v>
      </c>
      <c r="P532" s="1">
        <f>SUM(L532:O532)</f>
        <v>1</v>
      </c>
      <c r="Q532" s="1" t="b">
        <f>EXACT(J532,K532)</f>
        <v>0</v>
      </c>
    </row>
    <row r="533" spans="1:17" x14ac:dyDescent="0.25">
      <c r="A533" s="1" t="s">
        <v>198</v>
      </c>
      <c r="B533" s="1">
        <v>5.9</v>
      </c>
      <c r="C533" s="1">
        <v>3.7842373400000002</v>
      </c>
      <c r="D533" s="1">
        <v>2</v>
      </c>
      <c r="H533" s="1" t="s">
        <v>234</v>
      </c>
      <c r="I533" s="1">
        <v>8</v>
      </c>
      <c r="J533" s="1">
        <v>5</v>
      </c>
      <c r="K533" s="1">
        <v>3</v>
      </c>
      <c r="L533" s="1">
        <f>IF(AND((10&gt;K533),(K533&gt;=J533),(J533&gt;=2)),1,0)</f>
        <v>0</v>
      </c>
      <c r="M533" s="1">
        <f>IF(AND((K533&lt;J533),(K533&gt;2),(J533&lt;10)),1,0)</f>
        <v>1</v>
      </c>
      <c r="N533" s="1">
        <f>IF(K533&lt;=2,1,0)</f>
        <v>0</v>
      </c>
      <c r="O533" s="1">
        <f>IF(K533&gt;=10,1,0)</f>
        <v>0</v>
      </c>
      <c r="P533" s="1">
        <f>SUM(L533:O533)</f>
        <v>1</v>
      </c>
      <c r="Q533" s="1" t="b">
        <f>EXACT(J533,K533)</f>
        <v>0</v>
      </c>
    </row>
    <row r="534" spans="1:17" x14ac:dyDescent="0.25">
      <c r="A534" s="1" t="s">
        <v>202</v>
      </c>
      <c r="B534" s="1">
        <v>5.0999999999999996</v>
      </c>
      <c r="C534" s="1">
        <v>2.4847091500000005</v>
      </c>
      <c r="D534" s="1">
        <v>2</v>
      </c>
      <c r="H534" s="1" t="s">
        <v>181</v>
      </c>
      <c r="I534" s="1">
        <v>4.7</v>
      </c>
      <c r="J534" s="1">
        <v>4</v>
      </c>
      <c r="K534" s="1">
        <v>3</v>
      </c>
      <c r="L534" s="1">
        <f>IF(AND((10&gt;K534),(K534&gt;=J534),(J534&gt;=2)),1,0)</f>
        <v>0</v>
      </c>
      <c r="M534" s="1">
        <f>IF(AND((K534&lt;J534),(K534&gt;2),(J534&lt;10)),1,0)</f>
        <v>1</v>
      </c>
      <c r="N534" s="1">
        <f>IF(K534&lt;=2,1,0)</f>
        <v>0</v>
      </c>
      <c r="O534" s="1">
        <f>IF(K534&gt;=10,1,0)</f>
        <v>0</v>
      </c>
      <c r="P534" s="1">
        <f>SUM(L534:O534)</f>
        <v>1</v>
      </c>
      <c r="Q534" s="1" t="b">
        <f>EXACT(J534,K534)</f>
        <v>0</v>
      </c>
    </row>
    <row r="535" spans="1:17" x14ac:dyDescent="0.25">
      <c r="A535" s="1" t="s">
        <v>203</v>
      </c>
      <c r="B535" s="1">
        <v>4.3</v>
      </c>
      <c r="C535" s="1">
        <v>2.9889148900000007</v>
      </c>
      <c r="D535" s="1">
        <v>2</v>
      </c>
      <c r="H535" s="1" t="s">
        <v>196</v>
      </c>
      <c r="I535" s="1">
        <v>7.5</v>
      </c>
      <c r="J535" s="1">
        <v>6</v>
      </c>
      <c r="K535" s="1">
        <v>3</v>
      </c>
      <c r="L535" s="1">
        <f>IF(AND((10&gt;K535),(K535&gt;=J535),(J535&gt;=2)),1,0)</f>
        <v>0</v>
      </c>
      <c r="M535" s="1">
        <f>IF(AND((K535&lt;J535),(K535&gt;2),(J535&lt;10)),1,0)</f>
        <v>1</v>
      </c>
      <c r="N535" s="1">
        <f>IF(K535&lt;=2,1,0)</f>
        <v>0</v>
      </c>
      <c r="O535" s="1">
        <f>IF(K535&gt;=10,1,0)</f>
        <v>0</v>
      </c>
      <c r="P535" s="1">
        <f>SUM(L535:O535)</f>
        <v>1</v>
      </c>
      <c r="Q535" s="1" t="b">
        <f>EXACT(J535,K535)</f>
        <v>0</v>
      </c>
    </row>
    <row r="536" spans="1:17" x14ac:dyDescent="0.25">
      <c r="A536" s="1" t="s">
        <v>65</v>
      </c>
      <c r="B536" s="1">
        <v>5.7</v>
      </c>
      <c r="C536" s="1">
        <v>2.9574179400000018</v>
      </c>
      <c r="D536" s="1">
        <v>1</v>
      </c>
      <c r="H536" s="1" t="s">
        <v>62</v>
      </c>
      <c r="I536" s="1">
        <v>4.8</v>
      </c>
      <c r="J536" s="1">
        <v>3</v>
      </c>
      <c r="K536" s="1">
        <v>2</v>
      </c>
      <c r="L536" s="1">
        <f>IF(AND((10&gt;K536),(K536&gt;=J536),(J536&gt;=2)),1,0)</f>
        <v>0</v>
      </c>
      <c r="M536" s="1">
        <f>IF(AND((K536&lt;J536),(K536&gt;2),(J536&lt;10)),1,0)</f>
        <v>0</v>
      </c>
      <c r="N536" s="1">
        <f>IF(K536&lt;=2,1,0)</f>
        <v>1</v>
      </c>
      <c r="O536" s="1">
        <f>IF(K536&gt;=10,1,0)</f>
        <v>0</v>
      </c>
      <c r="P536" s="1">
        <f>SUM(L536:O536)</f>
        <v>1</v>
      </c>
      <c r="Q536" s="1" t="b">
        <f>EXACT(J536,K536)</f>
        <v>0</v>
      </c>
    </row>
    <row r="537" spans="1:17" x14ac:dyDescent="0.25">
      <c r="A537" s="1" t="s">
        <v>68</v>
      </c>
      <c r="B537" s="1">
        <v>5.8</v>
      </c>
      <c r="C537" s="1">
        <v>3.2479854999999995</v>
      </c>
      <c r="D537" s="1">
        <v>1</v>
      </c>
      <c r="H537" s="1" t="s">
        <v>65</v>
      </c>
      <c r="I537" s="1">
        <v>5.7</v>
      </c>
      <c r="J537" s="1">
        <v>3</v>
      </c>
      <c r="K537" s="1">
        <v>2</v>
      </c>
      <c r="L537" s="1">
        <f>IF(AND((10&gt;K537),(K537&gt;=J537),(J537&gt;=2)),1,0)</f>
        <v>0</v>
      </c>
      <c r="M537" s="1">
        <f>IF(AND((K537&lt;J537),(K537&gt;2),(J537&lt;10)),1,0)</f>
        <v>0</v>
      </c>
      <c r="N537" s="1">
        <f>IF(K537&lt;=2,1,0)</f>
        <v>1</v>
      </c>
      <c r="O537" s="1">
        <f>IF(K537&gt;=10,1,0)</f>
        <v>0</v>
      </c>
      <c r="P537" s="1">
        <f>SUM(L537:O537)</f>
        <v>1</v>
      </c>
      <c r="Q537" s="1" t="b">
        <f>EXACT(J537,K537)</f>
        <v>0</v>
      </c>
    </row>
    <row r="538" spans="1:17" x14ac:dyDescent="0.25">
      <c r="A538" s="1" t="s">
        <v>237</v>
      </c>
      <c r="B538" s="1">
        <v>5</v>
      </c>
      <c r="C538" s="1">
        <v>2.9185786300000003</v>
      </c>
      <c r="D538" s="1">
        <v>1</v>
      </c>
      <c r="H538" s="1" t="s">
        <v>67</v>
      </c>
      <c r="I538" s="1">
        <v>6.3</v>
      </c>
      <c r="J538" s="1">
        <v>4</v>
      </c>
      <c r="K538" s="1">
        <v>2</v>
      </c>
      <c r="L538" s="1">
        <f>IF(AND((10&gt;K538),(K538&gt;=J538),(J538&gt;=2)),1,0)</f>
        <v>0</v>
      </c>
      <c r="M538" s="1">
        <f>IF(AND((K538&lt;J538),(K538&gt;2),(J538&lt;10)),1,0)</f>
        <v>0</v>
      </c>
      <c r="N538" s="1">
        <f>IF(K538&lt;=2,1,0)</f>
        <v>1</v>
      </c>
      <c r="O538" s="1">
        <f>IF(K538&gt;=10,1,0)</f>
        <v>0</v>
      </c>
      <c r="P538" s="1">
        <f>SUM(L538:O538)</f>
        <v>1</v>
      </c>
      <c r="Q538" s="1" t="b">
        <f>EXACT(J538,K538)</f>
        <v>0</v>
      </c>
    </row>
    <row r="539" spans="1:17" x14ac:dyDescent="0.25">
      <c r="A539" s="1" t="s">
        <v>72</v>
      </c>
      <c r="B539" s="1">
        <v>5.6</v>
      </c>
      <c r="C539" s="1">
        <v>4.061439870000001</v>
      </c>
      <c r="D539" s="1">
        <v>1</v>
      </c>
      <c r="H539" s="1" t="s">
        <v>79</v>
      </c>
      <c r="I539" s="1">
        <v>4.8</v>
      </c>
      <c r="J539" s="1">
        <v>3</v>
      </c>
      <c r="K539" s="1">
        <v>2</v>
      </c>
      <c r="L539" s="1">
        <f>IF(AND((10&gt;K539),(K539&gt;=J539),(J539&gt;=2)),1,0)</f>
        <v>0</v>
      </c>
      <c r="M539" s="1">
        <f>IF(AND((K539&lt;J539),(K539&gt;2),(J539&lt;10)),1,0)</f>
        <v>0</v>
      </c>
      <c r="N539" s="1">
        <f>IF(K539&lt;=2,1,0)</f>
        <v>1</v>
      </c>
      <c r="O539" s="1">
        <f>IF(K539&gt;=10,1,0)</f>
        <v>0</v>
      </c>
      <c r="P539" s="1">
        <f>SUM(L539:O539)</f>
        <v>1</v>
      </c>
      <c r="Q539" s="1" t="b">
        <f>EXACT(J539,K539)</f>
        <v>0</v>
      </c>
    </row>
    <row r="540" spans="1:17" x14ac:dyDescent="0.25">
      <c r="A540" s="1" t="s">
        <v>71</v>
      </c>
      <c r="B540" s="1">
        <v>5.7</v>
      </c>
      <c r="C540" s="1">
        <v>3.8762058200000005</v>
      </c>
      <c r="D540" s="1">
        <v>1</v>
      </c>
      <c r="H540" s="1" t="s">
        <v>80</v>
      </c>
      <c r="I540" s="1">
        <v>5.7</v>
      </c>
      <c r="J540" s="1">
        <v>5</v>
      </c>
      <c r="K540" s="1">
        <v>2</v>
      </c>
      <c r="L540" s="1">
        <f>IF(AND((10&gt;K540),(K540&gt;=J540),(J540&gt;=2)),1,0)</f>
        <v>0</v>
      </c>
      <c r="M540" s="1">
        <f>IF(AND((K540&lt;J540),(K540&gt;2),(J540&lt;10)),1,0)</f>
        <v>0</v>
      </c>
      <c r="N540" s="1">
        <f>IF(K540&lt;=2,1,0)</f>
        <v>1</v>
      </c>
      <c r="O540" s="1">
        <f>IF(K540&gt;=10,1,0)</f>
        <v>0</v>
      </c>
      <c r="P540" s="1">
        <f>SUM(L540:O540)</f>
        <v>1</v>
      </c>
      <c r="Q540" s="1" t="b">
        <f>EXACT(J540,K540)</f>
        <v>0</v>
      </c>
    </row>
    <row r="541" spans="1:17" x14ac:dyDescent="0.25">
      <c r="A541" s="1" t="s">
        <v>75</v>
      </c>
      <c r="B541" s="1">
        <v>6.4</v>
      </c>
      <c r="C541" s="1">
        <v>4.3529409400000016</v>
      </c>
      <c r="D541" s="1">
        <v>1</v>
      </c>
      <c r="H541" s="1" t="s">
        <v>85</v>
      </c>
      <c r="I541" s="1">
        <v>4.4000000000000004</v>
      </c>
      <c r="J541" s="1">
        <v>4</v>
      </c>
      <c r="K541" s="1">
        <v>2</v>
      </c>
      <c r="L541" s="1">
        <f>IF(AND((10&gt;K541),(K541&gt;=J541),(J541&gt;=2)),1,0)</f>
        <v>0</v>
      </c>
      <c r="M541" s="1">
        <f>IF(AND((K541&lt;J541),(K541&gt;2),(J541&lt;10)),1,0)</f>
        <v>0</v>
      </c>
      <c r="N541" s="1">
        <f>IF(K541&lt;=2,1,0)</f>
        <v>1</v>
      </c>
      <c r="O541" s="1">
        <f>IF(K541&gt;=10,1,0)</f>
        <v>0</v>
      </c>
      <c r="P541" s="1">
        <f>SUM(L541:O541)</f>
        <v>1</v>
      </c>
      <c r="Q541" s="1" t="b">
        <f>EXACT(J541,K541)</f>
        <v>0</v>
      </c>
    </row>
    <row r="542" spans="1:17" x14ac:dyDescent="0.25">
      <c r="A542" s="1" t="s">
        <v>78</v>
      </c>
      <c r="B542" s="1">
        <v>10.8</v>
      </c>
      <c r="C542" s="1">
        <v>4.8547452000000018</v>
      </c>
      <c r="D542" s="1">
        <v>1</v>
      </c>
      <c r="H542" s="1" t="s">
        <v>95</v>
      </c>
      <c r="I542" s="1">
        <v>4.5</v>
      </c>
      <c r="J542" s="1">
        <v>3</v>
      </c>
      <c r="K542" s="1">
        <v>2</v>
      </c>
      <c r="L542" s="1">
        <f>IF(AND((10&gt;K542),(K542&gt;=J542),(J542&gt;=2)),1,0)</f>
        <v>0</v>
      </c>
      <c r="M542" s="1">
        <f>IF(AND((K542&lt;J542),(K542&gt;2),(J542&lt;10)),1,0)</f>
        <v>0</v>
      </c>
      <c r="N542" s="1">
        <f>IF(K542&lt;=2,1,0)</f>
        <v>1</v>
      </c>
      <c r="O542" s="1">
        <f>IF(K542&gt;=10,1,0)</f>
        <v>0</v>
      </c>
      <c r="P542" s="1">
        <f>SUM(L542:O542)</f>
        <v>1</v>
      </c>
      <c r="Q542" s="1" t="b">
        <f>EXACT(J542,K542)</f>
        <v>0</v>
      </c>
    </row>
    <row r="543" spans="1:17" x14ac:dyDescent="0.25">
      <c r="A543" s="1" t="s">
        <v>79</v>
      </c>
      <c r="B543" s="1">
        <v>4.8</v>
      </c>
      <c r="C543" s="1">
        <v>3.5046755800000016</v>
      </c>
      <c r="D543" s="1">
        <v>1</v>
      </c>
      <c r="H543" s="1" t="s">
        <v>100</v>
      </c>
      <c r="I543" s="1">
        <v>5.9</v>
      </c>
      <c r="J543" s="1">
        <v>3</v>
      </c>
      <c r="K543" s="1">
        <v>2</v>
      </c>
      <c r="L543" s="1">
        <f>IF(AND((10&gt;K543),(K543&gt;=J543),(J543&gt;=2)),1,0)</f>
        <v>0</v>
      </c>
      <c r="M543" s="1">
        <f>IF(AND((K543&lt;J543),(K543&gt;2),(J543&lt;10)),1,0)</f>
        <v>0</v>
      </c>
      <c r="N543" s="1">
        <f>IF(K543&lt;=2,1,0)</f>
        <v>1</v>
      </c>
      <c r="O543" s="1">
        <f>IF(K543&gt;=10,1,0)</f>
        <v>0</v>
      </c>
      <c r="P543" s="1">
        <f>SUM(L543:O543)</f>
        <v>1</v>
      </c>
      <c r="Q543" s="1" t="b">
        <f>EXACT(J543,K543)</f>
        <v>0</v>
      </c>
    </row>
    <row r="544" spans="1:17" x14ac:dyDescent="0.25">
      <c r="A544" s="1" t="s">
        <v>83</v>
      </c>
      <c r="B544" s="1">
        <v>4.4000000000000004</v>
      </c>
      <c r="C544" s="1">
        <v>2.4342683499999995</v>
      </c>
      <c r="D544" s="1">
        <v>1</v>
      </c>
      <c r="H544" s="1" t="s">
        <v>107</v>
      </c>
      <c r="I544" s="1">
        <v>7.4</v>
      </c>
      <c r="J544" s="1">
        <v>4</v>
      </c>
      <c r="K544" s="1">
        <v>2</v>
      </c>
      <c r="L544" s="1">
        <f>IF(AND((10&gt;K544),(K544&gt;=J544),(J544&gt;=2)),1,0)</f>
        <v>0</v>
      </c>
      <c r="M544" s="1">
        <f>IF(AND((K544&lt;J544),(K544&gt;2),(J544&lt;10)),1,0)</f>
        <v>0</v>
      </c>
      <c r="N544" s="1">
        <f>IF(K544&lt;=2,1,0)</f>
        <v>1</v>
      </c>
      <c r="O544" s="1">
        <f>IF(K544&gt;=10,1,0)</f>
        <v>0</v>
      </c>
      <c r="P544" s="1">
        <f>SUM(L544:O544)</f>
        <v>1</v>
      </c>
      <c r="Q544" s="1" t="b">
        <f>EXACT(J544,K544)</f>
        <v>0</v>
      </c>
    </row>
    <row r="545" spans="1:17" x14ac:dyDescent="0.25">
      <c r="A545" s="1" t="s">
        <v>86</v>
      </c>
      <c r="B545" s="1">
        <v>5.2</v>
      </c>
      <c r="C545" s="1">
        <v>2.8406951299999998</v>
      </c>
      <c r="D545" s="1">
        <v>1</v>
      </c>
      <c r="H545" s="1" t="s">
        <v>108</v>
      </c>
      <c r="I545" s="1">
        <v>4.7</v>
      </c>
      <c r="J545" s="1">
        <v>3</v>
      </c>
      <c r="K545" s="1">
        <v>2</v>
      </c>
      <c r="L545" s="1">
        <f>IF(AND((10&gt;K545),(K545&gt;=J545),(J545&gt;=2)),1,0)</f>
        <v>0</v>
      </c>
      <c r="M545" s="1">
        <f>IF(AND((K545&lt;J545),(K545&gt;2),(J545&lt;10)),1,0)</f>
        <v>0</v>
      </c>
      <c r="N545" s="1">
        <f>IF(K545&lt;=2,1,0)</f>
        <v>1</v>
      </c>
      <c r="O545" s="1">
        <f>IF(K545&gt;=10,1,0)</f>
        <v>0</v>
      </c>
      <c r="P545" s="1">
        <f>SUM(L545:O545)</f>
        <v>1</v>
      </c>
      <c r="Q545" s="1" t="b">
        <f>EXACT(J545,K545)</f>
        <v>0</v>
      </c>
    </row>
    <row r="546" spans="1:17" x14ac:dyDescent="0.25">
      <c r="A546" s="1" t="s">
        <v>88</v>
      </c>
      <c r="B546" s="1">
        <v>5.7</v>
      </c>
      <c r="C546" s="1">
        <v>4.6577009100000017</v>
      </c>
      <c r="D546" s="1">
        <v>1</v>
      </c>
      <c r="H546" s="1" t="s">
        <v>224</v>
      </c>
      <c r="I546" s="1">
        <v>5</v>
      </c>
      <c r="J546" s="1">
        <v>4</v>
      </c>
      <c r="K546" s="1">
        <v>2</v>
      </c>
      <c r="L546" s="1">
        <f>IF(AND((10&gt;K546),(K546&gt;=J546),(J546&gt;=2)),1,0)</f>
        <v>0</v>
      </c>
      <c r="M546" s="1">
        <f>IF(AND((K546&lt;J546),(K546&gt;2),(J546&lt;10)),1,0)</f>
        <v>0</v>
      </c>
      <c r="N546" s="1">
        <f>IF(K546&lt;=2,1,0)</f>
        <v>1</v>
      </c>
      <c r="O546" s="1">
        <f>IF(K546&gt;=10,1,0)</f>
        <v>0</v>
      </c>
      <c r="P546" s="1">
        <f>SUM(L546:O546)</f>
        <v>1</v>
      </c>
      <c r="Q546" s="1" t="b">
        <f>EXACT(J546,K546)</f>
        <v>0</v>
      </c>
    </row>
    <row r="547" spans="1:17" x14ac:dyDescent="0.25">
      <c r="A547" s="1" t="s">
        <v>89</v>
      </c>
      <c r="B547" s="1">
        <v>8.9</v>
      </c>
      <c r="C547" s="1">
        <v>3.412566570000001</v>
      </c>
      <c r="D547" s="1">
        <v>1</v>
      </c>
      <c r="H547" s="1" t="s">
        <v>231</v>
      </c>
      <c r="I547" s="1">
        <v>4.5</v>
      </c>
      <c r="J547" s="1">
        <v>4</v>
      </c>
      <c r="K547" s="1">
        <v>2</v>
      </c>
      <c r="L547" s="1">
        <f>IF(AND((10&gt;K547),(K547&gt;=J547),(J547&gt;=2)),1,0)</f>
        <v>0</v>
      </c>
      <c r="M547" s="1">
        <f>IF(AND((K547&lt;J547),(K547&gt;2),(J547&lt;10)),1,0)</f>
        <v>0</v>
      </c>
      <c r="N547" s="1">
        <f>IF(K547&lt;=2,1,0)</f>
        <v>1</v>
      </c>
      <c r="O547" s="1">
        <f>IF(K547&gt;=10,1,0)</f>
        <v>0</v>
      </c>
      <c r="P547" s="1">
        <f>SUM(L547:O547)</f>
        <v>1</v>
      </c>
      <c r="Q547" s="1" t="b">
        <f>EXACT(J547,K547)</f>
        <v>0</v>
      </c>
    </row>
    <row r="548" spans="1:17" x14ac:dyDescent="0.25">
      <c r="A548" s="1" t="s">
        <v>94</v>
      </c>
      <c r="B548" s="1">
        <v>4.4000000000000004</v>
      </c>
      <c r="C548" s="1">
        <v>2.8728798000000002</v>
      </c>
      <c r="D548" s="1">
        <v>1</v>
      </c>
      <c r="H548" s="1" t="s">
        <v>114</v>
      </c>
      <c r="I548" s="1">
        <v>4.8</v>
      </c>
      <c r="J548" s="1">
        <v>3</v>
      </c>
      <c r="K548" s="1">
        <v>2</v>
      </c>
      <c r="L548" s="1">
        <f>IF(AND((10&gt;K548),(K548&gt;=J548),(J548&gt;=2)),1,0)</f>
        <v>0</v>
      </c>
      <c r="M548" s="1">
        <f>IF(AND((K548&lt;J548),(K548&gt;2),(J548&lt;10)),1,0)</f>
        <v>0</v>
      </c>
      <c r="N548" s="1">
        <f>IF(K548&lt;=2,1,0)</f>
        <v>1</v>
      </c>
      <c r="O548" s="1">
        <f>IF(K548&gt;=10,1,0)</f>
        <v>0</v>
      </c>
      <c r="P548" s="1">
        <f>SUM(L548:O548)</f>
        <v>1</v>
      </c>
      <c r="Q548" s="1" t="b">
        <f>EXACT(J548,K548)</f>
        <v>0</v>
      </c>
    </row>
    <row r="549" spans="1:17" x14ac:dyDescent="0.25">
      <c r="A549" s="1" t="s">
        <v>95</v>
      </c>
      <c r="B549" s="1">
        <v>4.5</v>
      </c>
      <c r="C549" s="1">
        <v>3.0179289100000029</v>
      </c>
      <c r="D549" s="1">
        <v>1</v>
      </c>
      <c r="H549" s="1" t="s">
        <v>123</v>
      </c>
      <c r="I549" s="1">
        <v>5.7</v>
      </c>
      <c r="J549" s="1">
        <v>3</v>
      </c>
      <c r="K549" s="1">
        <v>2</v>
      </c>
      <c r="L549" s="1">
        <f>IF(AND((10&gt;K549),(K549&gt;=J549),(J549&gt;=2)),1,0)</f>
        <v>0</v>
      </c>
      <c r="M549" s="1">
        <f>IF(AND((K549&lt;J549),(K549&gt;2),(J549&lt;10)),1,0)</f>
        <v>0</v>
      </c>
      <c r="N549" s="1">
        <f>IF(K549&lt;=2,1,0)</f>
        <v>1</v>
      </c>
      <c r="O549" s="1">
        <f>IF(K549&gt;=10,1,0)</f>
        <v>0</v>
      </c>
      <c r="P549" s="1">
        <f>SUM(L549:O549)</f>
        <v>1</v>
      </c>
      <c r="Q549" s="1" t="b">
        <f>EXACT(J549,K549)</f>
        <v>0</v>
      </c>
    </row>
    <row r="550" spans="1:17" x14ac:dyDescent="0.25">
      <c r="A550" s="1" t="s">
        <v>97</v>
      </c>
      <c r="B550" s="1">
        <v>4.8</v>
      </c>
      <c r="C550" s="1">
        <v>2.7540390799999996</v>
      </c>
      <c r="D550" s="1">
        <v>1</v>
      </c>
      <c r="H550" s="1" t="s">
        <v>124</v>
      </c>
      <c r="I550" s="1">
        <v>4.9000000000000004</v>
      </c>
      <c r="J550" s="1">
        <v>3</v>
      </c>
      <c r="K550" s="1">
        <v>2</v>
      </c>
      <c r="L550" s="1">
        <f>IF(AND((10&gt;K550),(K550&gt;=J550),(J550&gt;=2)),1,0)</f>
        <v>0</v>
      </c>
      <c r="M550" s="1">
        <f>IF(AND((K550&lt;J550),(K550&gt;2),(J550&lt;10)),1,0)</f>
        <v>0</v>
      </c>
      <c r="N550" s="1">
        <f>IF(K550&lt;=2,1,0)</f>
        <v>1</v>
      </c>
      <c r="O550" s="1">
        <f>IF(K550&gt;=10,1,0)</f>
        <v>0</v>
      </c>
      <c r="P550" s="1">
        <f>SUM(L550:O550)</f>
        <v>1</v>
      </c>
      <c r="Q550" s="1" t="b">
        <f>EXACT(J550,K550)</f>
        <v>0</v>
      </c>
    </row>
    <row r="551" spans="1:17" x14ac:dyDescent="0.25">
      <c r="A551" s="1" t="s">
        <v>99</v>
      </c>
      <c r="B551" s="1">
        <v>5.0999999999999996</v>
      </c>
      <c r="C551" s="1">
        <v>2.6423369800000014</v>
      </c>
      <c r="D551" s="1">
        <v>1</v>
      </c>
      <c r="H551" s="1" t="s">
        <v>125</v>
      </c>
      <c r="I551" s="1">
        <v>5.8</v>
      </c>
      <c r="J551" s="1">
        <v>3</v>
      </c>
      <c r="K551" s="1">
        <v>2</v>
      </c>
      <c r="L551" s="1">
        <f>IF(AND((10&gt;K551),(K551&gt;=J551),(J551&gt;=2)),1,0)</f>
        <v>0</v>
      </c>
      <c r="M551" s="1">
        <f>IF(AND((K551&lt;J551),(K551&gt;2),(J551&lt;10)),1,0)</f>
        <v>0</v>
      </c>
      <c r="N551" s="1">
        <f>IF(K551&lt;=2,1,0)</f>
        <v>1</v>
      </c>
      <c r="O551" s="1">
        <f>IF(K551&gt;=10,1,0)</f>
        <v>0</v>
      </c>
      <c r="P551" s="1">
        <f>SUM(L551:O551)</f>
        <v>1</v>
      </c>
      <c r="Q551" s="1" t="b">
        <f>EXACT(J551,K551)</f>
        <v>0</v>
      </c>
    </row>
    <row r="552" spans="1:17" x14ac:dyDescent="0.25">
      <c r="A552" s="1" t="s">
        <v>101</v>
      </c>
      <c r="B552" s="1">
        <v>5.2</v>
      </c>
      <c r="C552" s="1">
        <v>3.4216668199999996</v>
      </c>
      <c r="D552" s="1">
        <v>1</v>
      </c>
      <c r="H552" s="1" t="s">
        <v>127</v>
      </c>
      <c r="I552" s="1">
        <v>5.3</v>
      </c>
      <c r="J552" s="1">
        <v>4</v>
      </c>
      <c r="K552" s="1">
        <v>2</v>
      </c>
      <c r="L552" s="1">
        <f>IF(AND((10&gt;K552),(K552&gt;=J552),(J552&gt;=2)),1,0)</f>
        <v>0</v>
      </c>
      <c r="M552" s="1">
        <f>IF(AND((K552&lt;J552),(K552&gt;2),(J552&lt;10)),1,0)</f>
        <v>0</v>
      </c>
      <c r="N552" s="1">
        <f>IF(K552&lt;=2,1,0)</f>
        <v>1</v>
      </c>
      <c r="O552" s="1">
        <f>IF(K552&gt;=10,1,0)</f>
        <v>0</v>
      </c>
      <c r="P552" s="1">
        <f>SUM(L552:O552)</f>
        <v>1</v>
      </c>
      <c r="Q552" s="1" t="b">
        <f>EXACT(J552,K552)</f>
        <v>0</v>
      </c>
    </row>
    <row r="553" spans="1:17" x14ac:dyDescent="0.25">
      <c r="A553" s="1" t="s">
        <v>103</v>
      </c>
      <c r="B553" s="1">
        <v>4.5999999999999996</v>
      </c>
      <c r="C553" s="1">
        <v>3.4013548499999997</v>
      </c>
      <c r="D553" s="1">
        <v>1</v>
      </c>
      <c r="H553" s="1" t="s">
        <v>131</v>
      </c>
      <c r="I553" s="1">
        <v>11.7</v>
      </c>
      <c r="J553" s="1">
        <v>7</v>
      </c>
      <c r="K553" s="1">
        <v>2</v>
      </c>
      <c r="L553" s="1">
        <f>IF(AND((10&gt;K553),(K553&gt;=J553),(J553&gt;=2)),1,0)</f>
        <v>0</v>
      </c>
      <c r="M553" s="1">
        <f>IF(AND((K553&lt;J553),(K553&gt;2),(J553&lt;10)),1,0)</f>
        <v>0</v>
      </c>
      <c r="N553" s="1">
        <f>IF(K553&lt;=2,1,0)</f>
        <v>1</v>
      </c>
      <c r="O553" s="1">
        <f>IF(K553&gt;=10,1,0)</f>
        <v>0</v>
      </c>
      <c r="P553" s="1">
        <f>SUM(L553:O553)</f>
        <v>1</v>
      </c>
      <c r="Q553" s="1" t="b">
        <f>EXACT(J553,K553)</f>
        <v>0</v>
      </c>
    </row>
    <row r="554" spans="1:17" x14ac:dyDescent="0.25">
      <c r="A554" s="1" t="s">
        <v>105</v>
      </c>
      <c r="B554" s="1">
        <v>6.9</v>
      </c>
      <c r="C554" s="1">
        <v>6.2216962000000056</v>
      </c>
      <c r="D554" s="1">
        <v>1</v>
      </c>
      <c r="H554" s="1" t="s">
        <v>135</v>
      </c>
      <c r="I554" s="1">
        <v>6.5</v>
      </c>
      <c r="J554" s="1">
        <v>3</v>
      </c>
      <c r="K554" s="1">
        <v>2</v>
      </c>
      <c r="L554" s="1">
        <f>IF(AND((10&gt;K554),(K554&gt;=J554),(J554&gt;=2)),1,0)</f>
        <v>0</v>
      </c>
      <c r="M554" s="1">
        <f>IF(AND((K554&lt;J554),(K554&gt;2),(J554&lt;10)),1,0)</f>
        <v>0</v>
      </c>
      <c r="N554" s="1">
        <f>IF(K554&lt;=2,1,0)</f>
        <v>1</v>
      </c>
      <c r="O554" s="1">
        <f>IF(K554&gt;=10,1,0)</f>
        <v>0</v>
      </c>
      <c r="P554" s="1">
        <f>SUM(L554:O554)</f>
        <v>1</v>
      </c>
      <c r="Q554" s="1" t="b">
        <f>EXACT(J554,K554)</f>
        <v>0</v>
      </c>
    </row>
    <row r="555" spans="1:17" x14ac:dyDescent="0.25">
      <c r="A555" s="1" t="s">
        <v>107</v>
      </c>
      <c r="B555" s="1">
        <v>7.4</v>
      </c>
      <c r="C555" s="1">
        <v>4.720069099999999</v>
      </c>
      <c r="D555" s="1">
        <v>1</v>
      </c>
      <c r="H555" s="1" t="s">
        <v>141</v>
      </c>
      <c r="I555" s="1">
        <v>5.5</v>
      </c>
      <c r="J555" s="1">
        <v>3</v>
      </c>
      <c r="K555" s="1">
        <v>2</v>
      </c>
      <c r="L555" s="1">
        <f>IF(AND((10&gt;K555),(K555&gt;=J555),(J555&gt;=2)),1,0)</f>
        <v>0</v>
      </c>
      <c r="M555" s="1">
        <f>IF(AND((K555&lt;J555),(K555&gt;2),(J555&lt;10)),1,0)</f>
        <v>0</v>
      </c>
      <c r="N555" s="1">
        <f>IF(K555&lt;=2,1,0)</f>
        <v>1</v>
      </c>
      <c r="O555" s="1">
        <f>IF(K555&gt;=10,1,0)</f>
        <v>0</v>
      </c>
      <c r="P555" s="1">
        <f>SUM(L555:O555)</f>
        <v>1</v>
      </c>
      <c r="Q555" s="1" t="b">
        <f>EXACT(J555,K555)</f>
        <v>0</v>
      </c>
    </row>
    <row r="556" spans="1:17" x14ac:dyDescent="0.25">
      <c r="A556" s="1" t="s">
        <v>111</v>
      </c>
      <c r="B556" s="1">
        <v>5</v>
      </c>
      <c r="C556" s="1">
        <v>2.05476912</v>
      </c>
      <c r="D556" s="1">
        <v>1</v>
      </c>
      <c r="H556" s="1" t="s">
        <v>142</v>
      </c>
      <c r="I556" s="1">
        <v>5</v>
      </c>
      <c r="J556" s="1">
        <v>5</v>
      </c>
      <c r="K556" s="1">
        <v>2</v>
      </c>
      <c r="L556" s="1">
        <f>IF(AND((10&gt;K556),(K556&gt;=J556),(J556&gt;=2)),1,0)</f>
        <v>0</v>
      </c>
      <c r="M556" s="1">
        <f>IF(AND((K556&lt;J556),(K556&gt;2),(J556&lt;10)),1,0)</f>
        <v>0</v>
      </c>
      <c r="N556" s="1">
        <f>IF(K556&lt;=2,1,0)</f>
        <v>1</v>
      </c>
      <c r="O556" s="1">
        <f>IF(K556&gt;=10,1,0)</f>
        <v>0</v>
      </c>
      <c r="P556" s="1">
        <f>SUM(L556:O556)</f>
        <v>1</v>
      </c>
      <c r="Q556" s="1" t="b">
        <f>EXACT(J556,K556)</f>
        <v>0</v>
      </c>
    </row>
    <row r="557" spans="1:17" x14ac:dyDescent="0.25">
      <c r="A557" s="1" t="s">
        <v>117</v>
      </c>
      <c r="B557" s="1">
        <v>4.7</v>
      </c>
      <c r="C557" s="1">
        <v>2.6612496300000004</v>
      </c>
      <c r="D557" s="1">
        <v>1</v>
      </c>
      <c r="H557" s="1" t="s">
        <v>147</v>
      </c>
      <c r="I557" s="1">
        <v>5.9</v>
      </c>
      <c r="J557" s="1">
        <v>3</v>
      </c>
      <c r="K557" s="1">
        <v>2</v>
      </c>
      <c r="L557" s="1">
        <f>IF(AND((10&gt;K557),(K557&gt;=J557),(J557&gt;=2)),1,0)</f>
        <v>0</v>
      </c>
      <c r="M557" s="1">
        <f>IF(AND((K557&lt;J557),(K557&gt;2),(J557&lt;10)),1,0)</f>
        <v>0</v>
      </c>
      <c r="N557" s="1">
        <f>IF(K557&lt;=2,1,0)</f>
        <v>1</v>
      </c>
      <c r="O557" s="1">
        <f>IF(K557&gt;=10,1,0)</f>
        <v>0</v>
      </c>
      <c r="P557" s="1">
        <f>SUM(L557:O557)</f>
        <v>1</v>
      </c>
      <c r="Q557" s="1" t="b">
        <f>EXACT(J557,K557)</f>
        <v>0</v>
      </c>
    </row>
    <row r="558" spans="1:17" x14ac:dyDescent="0.25">
      <c r="A558" s="1" t="s">
        <v>119</v>
      </c>
      <c r="B558" s="1">
        <v>7.6</v>
      </c>
      <c r="C558" s="1">
        <v>4.6140891700000033</v>
      </c>
      <c r="D558" s="1">
        <v>1</v>
      </c>
      <c r="H558" s="1" t="s">
        <v>151</v>
      </c>
      <c r="I558" s="1">
        <v>4.9000000000000004</v>
      </c>
      <c r="J558" s="1">
        <v>4</v>
      </c>
      <c r="K558" s="1">
        <v>2</v>
      </c>
      <c r="L558" s="1">
        <f>IF(AND((10&gt;K558),(K558&gt;=J558),(J558&gt;=2)),1,0)</f>
        <v>0</v>
      </c>
      <c r="M558" s="1">
        <f>IF(AND((K558&lt;J558),(K558&gt;2),(J558&lt;10)),1,0)</f>
        <v>0</v>
      </c>
      <c r="N558" s="1">
        <f>IF(K558&lt;=2,1,0)</f>
        <v>1</v>
      </c>
      <c r="O558" s="1">
        <f>IF(K558&gt;=10,1,0)</f>
        <v>0</v>
      </c>
      <c r="P558" s="1">
        <f>SUM(L558:O558)</f>
        <v>1</v>
      </c>
      <c r="Q558" s="1" t="b">
        <f>EXACT(J558,K558)</f>
        <v>0</v>
      </c>
    </row>
    <row r="559" spans="1:17" x14ac:dyDescent="0.25">
      <c r="A559" s="1" t="s">
        <v>121</v>
      </c>
      <c r="B559" s="1">
        <v>4.9000000000000004</v>
      </c>
      <c r="C559" s="1">
        <v>3.9913531399999984</v>
      </c>
      <c r="D559" s="1">
        <v>1</v>
      </c>
      <c r="H559" s="1" t="s">
        <v>153</v>
      </c>
      <c r="I559" s="1">
        <v>4.5</v>
      </c>
      <c r="J559" s="1">
        <v>3</v>
      </c>
      <c r="K559" s="1">
        <v>2</v>
      </c>
      <c r="L559" s="1">
        <f>IF(AND((10&gt;K559),(K559&gt;=J559),(J559&gt;=2)),1,0)</f>
        <v>0</v>
      </c>
      <c r="M559" s="1">
        <f>IF(AND((K559&lt;J559),(K559&gt;2),(J559&lt;10)),1,0)</f>
        <v>0</v>
      </c>
      <c r="N559" s="1">
        <f>IF(K559&lt;=2,1,0)</f>
        <v>1</v>
      </c>
      <c r="O559" s="1">
        <f>IF(K559&gt;=10,1,0)</f>
        <v>0</v>
      </c>
      <c r="P559" s="1">
        <f>SUM(L559:O559)</f>
        <v>1</v>
      </c>
      <c r="Q559" s="1" t="b">
        <f>EXACT(J559,K559)</f>
        <v>0</v>
      </c>
    </row>
    <row r="560" spans="1:17" x14ac:dyDescent="0.25">
      <c r="A560" s="1" t="s">
        <v>126</v>
      </c>
      <c r="B560" s="1">
        <v>4.3</v>
      </c>
      <c r="C560" s="1">
        <v>3.434446380000002</v>
      </c>
      <c r="D560" s="1">
        <v>1</v>
      </c>
      <c r="H560" s="1" t="s">
        <v>158</v>
      </c>
      <c r="I560" s="1">
        <v>5.7</v>
      </c>
      <c r="J560" s="1">
        <v>5</v>
      </c>
      <c r="K560" s="1">
        <v>2</v>
      </c>
      <c r="L560" s="1">
        <f>IF(AND((10&gt;K560),(K560&gt;=J560),(J560&gt;=2)),1,0)</f>
        <v>0</v>
      </c>
      <c r="M560" s="1">
        <f>IF(AND((K560&lt;J560),(K560&gt;2),(J560&lt;10)),1,0)</f>
        <v>0</v>
      </c>
      <c r="N560" s="1">
        <f>IF(K560&lt;=2,1,0)</f>
        <v>1</v>
      </c>
      <c r="O560" s="1">
        <f>IF(K560&gt;=10,1,0)</f>
        <v>0</v>
      </c>
      <c r="P560" s="1">
        <f>SUM(L560:O560)</f>
        <v>1</v>
      </c>
      <c r="Q560" s="1" t="b">
        <f>EXACT(J560,K560)</f>
        <v>0</v>
      </c>
    </row>
    <row r="561" spans="1:17" x14ac:dyDescent="0.25">
      <c r="A561" s="1" t="s">
        <v>130</v>
      </c>
      <c r="B561" s="1">
        <v>5.3</v>
      </c>
      <c r="C561" s="1">
        <v>4.1533001400000007</v>
      </c>
      <c r="D561" s="1">
        <v>1</v>
      </c>
      <c r="H561" s="1" t="s">
        <v>159</v>
      </c>
      <c r="I561" s="1">
        <v>7.2</v>
      </c>
      <c r="J561" s="1">
        <v>5</v>
      </c>
      <c r="K561" s="1">
        <v>2</v>
      </c>
      <c r="L561" s="1">
        <f>IF(AND((10&gt;K561),(K561&gt;=J561),(J561&gt;=2)),1,0)</f>
        <v>0</v>
      </c>
      <c r="M561" s="1">
        <f>IF(AND((K561&lt;J561),(K561&gt;2),(J561&lt;10)),1,0)</f>
        <v>0</v>
      </c>
      <c r="N561" s="1">
        <f>IF(K561&lt;=2,1,0)</f>
        <v>1</v>
      </c>
      <c r="O561" s="1">
        <f>IF(K561&gt;=10,1,0)</f>
        <v>0</v>
      </c>
      <c r="P561" s="1">
        <f>SUM(L561:O561)</f>
        <v>1</v>
      </c>
      <c r="Q561" s="1" t="b">
        <f>EXACT(J561,K561)</f>
        <v>0</v>
      </c>
    </row>
    <row r="562" spans="1:17" x14ac:dyDescent="0.25">
      <c r="A562" s="1" t="s">
        <v>208</v>
      </c>
      <c r="B562" s="1">
        <v>5.2</v>
      </c>
      <c r="C562" s="1">
        <v>3.0496888900000001</v>
      </c>
      <c r="D562" s="1">
        <v>1</v>
      </c>
      <c r="H562" s="1" t="s">
        <v>212</v>
      </c>
      <c r="I562" s="1">
        <v>5.4</v>
      </c>
      <c r="J562" s="1">
        <v>5</v>
      </c>
      <c r="K562" s="1">
        <v>2</v>
      </c>
      <c r="L562" s="1">
        <f>IF(AND((10&gt;K562),(K562&gt;=J562),(J562&gt;=2)),1,0)</f>
        <v>0</v>
      </c>
      <c r="M562" s="1">
        <f>IF(AND((K562&lt;J562),(K562&gt;2),(J562&lt;10)),1,0)</f>
        <v>0</v>
      </c>
      <c r="N562" s="1">
        <f>IF(K562&lt;=2,1,0)</f>
        <v>1</v>
      </c>
      <c r="O562" s="1">
        <f>IF(K562&gt;=10,1,0)</f>
        <v>0</v>
      </c>
      <c r="P562" s="1">
        <f>SUM(L562:O562)</f>
        <v>1</v>
      </c>
      <c r="Q562" s="1" t="b">
        <f>EXACT(J562,K562)</f>
        <v>0</v>
      </c>
    </row>
    <row r="563" spans="1:17" x14ac:dyDescent="0.25">
      <c r="A563" s="1" t="s">
        <v>133</v>
      </c>
      <c r="B563" s="1">
        <v>7</v>
      </c>
      <c r="C563" s="1">
        <v>3.077124860000001</v>
      </c>
      <c r="D563" s="1">
        <v>1</v>
      </c>
      <c r="H563" s="1" t="s">
        <v>185</v>
      </c>
      <c r="I563" s="1">
        <v>4.9000000000000004</v>
      </c>
      <c r="J563" s="1">
        <v>3</v>
      </c>
      <c r="K563" s="1">
        <v>2</v>
      </c>
      <c r="L563" s="1">
        <f>IF(AND((10&gt;K563),(K563&gt;=J563),(J563&gt;=2)),1,0)</f>
        <v>0</v>
      </c>
      <c r="M563" s="1">
        <f>IF(AND((K563&lt;J563),(K563&gt;2),(J563&lt;10)),1,0)</f>
        <v>0</v>
      </c>
      <c r="N563" s="1">
        <f>IF(K563&lt;=2,1,0)</f>
        <v>1</v>
      </c>
      <c r="O563" s="1">
        <f>IF(K563&gt;=10,1,0)</f>
        <v>0</v>
      </c>
      <c r="P563" s="1">
        <f>SUM(L563:O563)</f>
        <v>1</v>
      </c>
      <c r="Q563" s="1" t="b">
        <f>EXACT(J563,K563)</f>
        <v>0</v>
      </c>
    </row>
    <row r="564" spans="1:17" x14ac:dyDescent="0.25">
      <c r="A564" s="1" t="s">
        <v>134</v>
      </c>
      <c r="B564" s="1">
        <v>5.3</v>
      </c>
      <c r="C564" s="1">
        <v>4.3783019500000009</v>
      </c>
      <c r="D564" s="1">
        <v>1</v>
      </c>
      <c r="H564" s="1" t="s">
        <v>189</v>
      </c>
      <c r="I564" s="1">
        <v>5.5</v>
      </c>
      <c r="J564" s="1">
        <v>4</v>
      </c>
      <c r="K564" s="1">
        <v>2</v>
      </c>
      <c r="L564" s="1">
        <f>IF(AND((10&gt;K564),(K564&gt;=J564),(J564&gt;=2)),1,0)</f>
        <v>0</v>
      </c>
      <c r="M564" s="1">
        <f>IF(AND((K564&lt;J564),(K564&gt;2),(J564&lt;10)),1,0)</f>
        <v>0</v>
      </c>
      <c r="N564" s="1">
        <f>IF(K564&lt;=2,1,0)</f>
        <v>1</v>
      </c>
      <c r="O564" s="1">
        <f>IF(K564&gt;=10,1,0)</f>
        <v>0</v>
      </c>
      <c r="P564" s="1">
        <f>SUM(L564:O564)</f>
        <v>1</v>
      </c>
      <c r="Q564" s="1" t="b">
        <f>EXACT(J564,K564)</f>
        <v>0</v>
      </c>
    </row>
    <row r="565" spans="1:17" x14ac:dyDescent="0.25">
      <c r="A565" s="1" t="s">
        <v>137</v>
      </c>
      <c r="B565" s="1">
        <v>5.9</v>
      </c>
      <c r="C565" s="1">
        <v>3.1449049600000016</v>
      </c>
      <c r="D565" s="1">
        <v>1</v>
      </c>
      <c r="H565" s="1" t="s">
        <v>192</v>
      </c>
      <c r="I565" s="1">
        <v>4.3</v>
      </c>
      <c r="J565" s="1">
        <v>3</v>
      </c>
      <c r="K565" s="1">
        <v>2</v>
      </c>
      <c r="L565" s="1">
        <f>IF(AND((10&gt;K565),(K565&gt;=J565),(J565&gt;=2)),1,0)</f>
        <v>0</v>
      </c>
      <c r="M565" s="1">
        <f>IF(AND((K565&lt;J565),(K565&gt;2),(J565&lt;10)),1,0)</f>
        <v>0</v>
      </c>
      <c r="N565" s="1">
        <f>IF(K565&lt;=2,1,0)</f>
        <v>1</v>
      </c>
      <c r="O565" s="1">
        <f>IF(K565&gt;=10,1,0)</f>
        <v>0</v>
      </c>
      <c r="P565" s="1">
        <f>SUM(L565:O565)</f>
        <v>1</v>
      </c>
      <c r="Q565" s="1" t="b">
        <f>EXACT(J565,K565)</f>
        <v>0</v>
      </c>
    </row>
    <row r="566" spans="1:17" x14ac:dyDescent="0.25">
      <c r="A566" s="1" t="s">
        <v>209</v>
      </c>
      <c r="B566" s="1">
        <v>4.9000000000000004</v>
      </c>
      <c r="C566" s="1">
        <v>2.9757873800000008</v>
      </c>
      <c r="D566" s="1">
        <v>1</v>
      </c>
      <c r="H566" s="1" t="s">
        <v>204</v>
      </c>
      <c r="I566" s="1">
        <v>5.6</v>
      </c>
      <c r="J566" s="1">
        <v>3</v>
      </c>
      <c r="K566" s="1">
        <v>1</v>
      </c>
      <c r="L566" s="1">
        <f>IF(AND((10&gt;K566),(K566&gt;=J566),(J566&gt;=2)),1,0)</f>
        <v>0</v>
      </c>
      <c r="M566" s="1">
        <f>IF(AND((K566&lt;J566),(K566&gt;2),(J566&lt;10)),1,0)</f>
        <v>0</v>
      </c>
      <c r="N566" s="1">
        <f>IF(K566&lt;=2,1,0)</f>
        <v>1</v>
      </c>
      <c r="O566" s="1">
        <f>IF(K566&gt;=10,1,0)</f>
        <v>0</v>
      </c>
      <c r="P566" s="1">
        <f>SUM(L566:O566)</f>
        <v>1</v>
      </c>
      <c r="Q566" s="1" t="b">
        <f>EXACT(J566,K566)</f>
        <v>0</v>
      </c>
    </row>
    <row r="567" spans="1:17" x14ac:dyDescent="0.25">
      <c r="A567" s="1" t="s">
        <v>147</v>
      </c>
      <c r="B567" s="1">
        <v>5.9</v>
      </c>
      <c r="C567" s="1">
        <v>3.1897889499999996</v>
      </c>
      <c r="D567" s="1">
        <v>1</v>
      </c>
      <c r="H567" s="1" t="s">
        <v>61</v>
      </c>
      <c r="I567" s="1">
        <v>5.0999999999999996</v>
      </c>
      <c r="J567" s="1">
        <v>4</v>
      </c>
      <c r="K567" s="1">
        <v>1</v>
      </c>
      <c r="L567" s="1">
        <f>IF(AND((10&gt;K567),(K567&gt;=J567),(J567&gt;=2)),1,0)</f>
        <v>0</v>
      </c>
      <c r="M567" s="1">
        <f>IF(AND((K567&lt;J567),(K567&gt;2),(J567&lt;10)),1,0)</f>
        <v>0</v>
      </c>
      <c r="N567" s="1">
        <f>IF(K567&lt;=2,1,0)</f>
        <v>1</v>
      </c>
      <c r="O567" s="1">
        <f>IF(K567&gt;=10,1,0)</f>
        <v>0</v>
      </c>
      <c r="P567" s="1">
        <f>SUM(L567:O567)</f>
        <v>1</v>
      </c>
      <c r="Q567" s="1" t="b">
        <f>EXACT(J567,K567)</f>
        <v>0</v>
      </c>
    </row>
    <row r="568" spans="1:17" x14ac:dyDescent="0.25">
      <c r="A568" s="1" t="s">
        <v>157</v>
      </c>
      <c r="B568" s="1">
        <v>5.4</v>
      </c>
      <c r="C568" s="1">
        <v>2.8076210800000005</v>
      </c>
      <c r="D568" s="1">
        <v>1</v>
      </c>
      <c r="H568" s="1" t="s">
        <v>221</v>
      </c>
      <c r="I568" s="1">
        <v>5.7</v>
      </c>
      <c r="J568" s="1">
        <v>3</v>
      </c>
      <c r="K568" s="1">
        <v>1</v>
      </c>
      <c r="L568" s="1">
        <f>IF(AND((10&gt;K568),(K568&gt;=J568),(J568&gt;=2)),1,0)</f>
        <v>0</v>
      </c>
      <c r="M568" s="1">
        <f>IF(AND((K568&lt;J568),(K568&gt;2),(J568&lt;10)),1,0)</f>
        <v>0</v>
      </c>
      <c r="N568" s="1">
        <f>IF(K568&lt;=2,1,0)</f>
        <v>1</v>
      </c>
      <c r="O568" s="1">
        <f>IF(K568&gt;=10,1,0)</f>
        <v>0</v>
      </c>
      <c r="P568" s="1">
        <f>SUM(L568:O568)</f>
        <v>1</v>
      </c>
      <c r="Q568" s="1" t="b">
        <f>EXACT(J568,K568)</f>
        <v>0</v>
      </c>
    </row>
    <row r="569" spans="1:17" x14ac:dyDescent="0.25">
      <c r="A569" s="1" t="s">
        <v>159</v>
      </c>
      <c r="B569" s="1">
        <v>7.2</v>
      </c>
      <c r="C569" s="1">
        <v>5.0045302300000039</v>
      </c>
      <c r="D569" s="1">
        <v>1</v>
      </c>
      <c r="H569" s="1" t="s">
        <v>222</v>
      </c>
      <c r="I569" s="1">
        <v>4.8</v>
      </c>
      <c r="J569" s="1">
        <v>3</v>
      </c>
      <c r="K569" s="1">
        <v>1</v>
      </c>
      <c r="L569" s="1">
        <f>IF(AND((10&gt;K569),(K569&gt;=J569),(J569&gt;=2)),1,0)</f>
        <v>0</v>
      </c>
      <c r="M569" s="1">
        <f>IF(AND((K569&lt;J569),(K569&gt;2),(J569&lt;10)),1,0)</f>
        <v>0</v>
      </c>
      <c r="N569" s="1">
        <f>IF(K569&lt;=2,1,0)</f>
        <v>1</v>
      </c>
      <c r="O569" s="1">
        <f>IF(K569&gt;=10,1,0)</f>
        <v>0</v>
      </c>
      <c r="P569" s="1">
        <f>SUM(L569:O569)</f>
        <v>1</v>
      </c>
      <c r="Q569" s="1" t="b">
        <f>EXACT(J569,K569)</f>
        <v>0</v>
      </c>
    </row>
    <row r="570" spans="1:17" x14ac:dyDescent="0.25">
      <c r="A570" s="1" t="s">
        <v>172</v>
      </c>
      <c r="B570" s="1">
        <v>5.4</v>
      </c>
      <c r="C570" s="1">
        <v>3.7822163500000019</v>
      </c>
      <c r="D570" s="1">
        <v>1</v>
      </c>
      <c r="H570" s="1" t="s">
        <v>69</v>
      </c>
      <c r="I570" s="1">
        <v>6.1</v>
      </c>
      <c r="J570" s="1">
        <v>5</v>
      </c>
      <c r="K570" s="1">
        <v>1</v>
      </c>
      <c r="L570" s="1">
        <f>IF(AND((10&gt;K570),(K570&gt;=J570),(J570&gt;=2)),1,0)</f>
        <v>0</v>
      </c>
      <c r="M570" s="1">
        <f>IF(AND((K570&lt;J570),(K570&gt;2),(J570&lt;10)),1,0)</f>
        <v>0</v>
      </c>
      <c r="N570" s="1">
        <f>IF(K570&lt;=2,1,0)</f>
        <v>1</v>
      </c>
      <c r="O570" s="1">
        <f>IF(K570&gt;=10,1,0)</f>
        <v>0</v>
      </c>
      <c r="P570" s="1">
        <f>SUM(L570:O570)</f>
        <v>1</v>
      </c>
      <c r="Q570" s="1" t="b">
        <f>EXACT(J570,K570)</f>
        <v>0</v>
      </c>
    </row>
    <row r="571" spans="1:17" x14ac:dyDescent="0.25">
      <c r="A571" s="1" t="s">
        <v>212</v>
      </c>
      <c r="B571" s="1">
        <v>5.4</v>
      </c>
      <c r="C571" s="1">
        <v>4.8330084400000022</v>
      </c>
      <c r="D571" s="1">
        <v>1</v>
      </c>
      <c r="H571" s="1" t="s">
        <v>72</v>
      </c>
      <c r="I571" s="1">
        <v>5.6</v>
      </c>
      <c r="J571" s="1">
        <v>4</v>
      </c>
      <c r="K571" s="1">
        <v>1</v>
      </c>
      <c r="L571" s="1">
        <f>IF(AND((10&gt;K571),(K571&gt;=J571),(J571&gt;=2)),1,0)</f>
        <v>0</v>
      </c>
      <c r="M571" s="1">
        <f>IF(AND((K571&lt;J571),(K571&gt;2),(J571&lt;10)),1,0)</f>
        <v>0</v>
      </c>
      <c r="N571" s="1">
        <f>IF(K571&lt;=2,1,0)</f>
        <v>1</v>
      </c>
      <c r="O571" s="1">
        <f>IF(K571&gt;=10,1,0)</f>
        <v>0</v>
      </c>
      <c r="P571" s="1">
        <f>SUM(L571:O571)</f>
        <v>1</v>
      </c>
      <c r="Q571" s="1" t="b">
        <f>EXACT(J571,K571)</f>
        <v>0</v>
      </c>
    </row>
    <row r="572" spans="1:17" x14ac:dyDescent="0.25">
      <c r="A572" s="1" t="s">
        <v>180</v>
      </c>
      <c r="B572" s="1">
        <v>4.5</v>
      </c>
      <c r="C572" s="1">
        <v>3.1949833600000006</v>
      </c>
      <c r="D572" s="1">
        <v>1</v>
      </c>
      <c r="H572" s="1" t="s">
        <v>230</v>
      </c>
      <c r="I572" s="1">
        <v>4.5</v>
      </c>
      <c r="J572" s="1">
        <v>3</v>
      </c>
      <c r="K572" s="1">
        <v>1</v>
      </c>
      <c r="L572" s="1">
        <f>IF(AND((10&gt;K572),(K572&gt;=J572),(J572&gt;=2)),1,0)</f>
        <v>0</v>
      </c>
      <c r="M572" s="1">
        <f>IF(AND((K572&lt;J572),(K572&gt;2),(J572&lt;10)),1,0)</f>
        <v>0</v>
      </c>
      <c r="N572" s="1">
        <f>IF(K572&lt;=2,1,0)</f>
        <v>1</v>
      </c>
      <c r="O572" s="1">
        <f>IF(K572&gt;=10,1,0)</f>
        <v>0</v>
      </c>
      <c r="P572" s="1">
        <f>SUM(L572:O572)</f>
        <v>1</v>
      </c>
      <c r="Q572" s="1" t="b">
        <f>EXACT(J572,K572)</f>
        <v>0</v>
      </c>
    </row>
    <row r="573" spans="1:17" x14ac:dyDescent="0.25">
      <c r="A573" s="1" t="s">
        <v>181</v>
      </c>
      <c r="B573" s="1">
        <v>4.7</v>
      </c>
      <c r="C573" s="1">
        <v>3.4801342500000016</v>
      </c>
      <c r="D573" s="1">
        <v>1</v>
      </c>
      <c r="H573" s="1" t="s">
        <v>78</v>
      </c>
      <c r="I573" s="1">
        <v>10.8</v>
      </c>
      <c r="J573" s="1">
        <v>5</v>
      </c>
      <c r="K573" s="1">
        <v>1</v>
      </c>
      <c r="L573" s="1">
        <f>IF(AND((10&gt;K573),(K573&gt;=J573),(J573&gt;=2)),1,0)</f>
        <v>0</v>
      </c>
      <c r="M573" s="1">
        <f>IF(AND((K573&lt;J573),(K573&gt;2),(J573&lt;10)),1,0)</f>
        <v>0</v>
      </c>
      <c r="N573" s="1">
        <f>IF(K573&lt;=2,1,0)</f>
        <v>1</v>
      </c>
      <c r="O573" s="1">
        <f>IF(K573&gt;=10,1,0)</f>
        <v>0</v>
      </c>
      <c r="P573" s="1">
        <f>SUM(L573:O573)</f>
        <v>1</v>
      </c>
      <c r="Q573" s="1" t="b">
        <f>EXACT(J573,K573)</f>
        <v>0</v>
      </c>
    </row>
    <row r="574" spans="1:17" x14ac:dyDescent="0.25">
      <c r="A574" s="1" t="s">
        <v>235</v>
      </c>
      <c r="B574" s="1">
        <v>4.8</v>
      </c>
      <c r="C574" s="1">
        <v>3.5066604400000014</v>
      </c>
      <c r="D574" s="1">
        <v>1</v>
      </c>
      <c r="H574" s="1" t="s">
        <v>87</v>
      </c>
      <c r="I574" s="1">
        <v>5.4</v>
      </c>
      <c r="J574" s="1">
        <v>3</v>
      </c>
      <c r="K574" s="1">
        <v>1</v>
      </c>
      <c r="L574" s="1">
        <f>IF(AND((10&gt;K574),(K574&gt;=J574),(J574&gt;=2)),1,0)</f>
        <v>0</v>
      </c>
      <c r="M574" s="1">
        <f>IF(AND((K574&lt;J574),(K574&gt;2),(J574&lt;10)),1,0)</f>
        <v>0</v>
      </c>
      <c r="N574" s="1">
        <f>IF(K574&lt;=2,1,0)</f>
        <v>1</v>
      </c>
      <c r="O574" s="1">
        <f>IF(K574&gt;=10,1,0)</f>
        <v>0</v>
      </c>
      <c r="P574" s="1">
        <f>SUM(L574:O574)</f>
        <v>1</v>
      </c>
      <c r="Q574" s="1" t="b">
        <f>EXACT(J574,K574)</f>
        <v>0</v>
      </c>
    </row>
    <row r="575" spans="1:17" x14ac:dyDescent="0.25">
      <c r="A575" s="1" t="s">
        <v>191</v>
      </c>
      <c r="B575" s="1">
        <v>6.2</v>
      </c>
      <c r="C575" s="1">
        <v>2.7025943700000004</v>
      </c>
      <c r="D575" s="1">
        <v>1</v>
      </c>
      <c r="H575" s="1" t="s">
        <v>101</v>
      </c>
      <c r="I575" s="1">
        <v>5.2</v>
      </c>
      <c r="J575" s="1">
        <v>4</v>
      </c>
      <c r="K575" s="1">
        <v>1</v>
      </c>
      <c r="L575" s="1">
        <f>IF(AND((10&gt;K575),(K575&gt;=J575),(J575&gt;=2)),1,0)</f>
        <v>0</v>
      </c>
      <c r="M575" s="1">
        <f>IF(AND((K575&lt;J575),(K575&gt;2),(J575&lt;10)),1,0)</f>
        <v>0</v>
      </c>
      <c r="N575" s="1">
        <f>IF(K575&lt;=2,1,0)</f>
        <v>1</v>
      </c>
      <c r="O575" s="1">
        <f>IF(K575&gt;=10,1,0)</f>
        <v>0</v>
      </c>
      <c r="P575" s="1">
        <f>SUM(L575:O575)</f>
        <v>1</v>
      </c>
      <c r="Q575" s="1" t="b">
        <f>EXACT(J575,K575)</f>
        <v>0</v>
      </c>
    </row>
    <row r="576" spans="1:17" x14ac:dyDescent="0.25">
      <c r="A576" s="1" t="s">
        <v>216</v>
      </c>
      <c r="B576" s="1">
        <v>5.7</v>
      </c>
      <c r="C576" s="1">
        <v>2.7081342000000004</v>
      </c>
      <c r="D576" s="1">
        <v>1</v>
      </c>
      <c r="H576" s="1" t="s">
        <v>110</v>
      </c>
      <c r="I576" s="1">
        <v>4.9000000000000004</v>
      </c>
      <c r="J576" s="1">
        <v>4</v>
      </c>
      <c r="K576" s="1">
        <v>1</v>
      </c>
      <c r="L576" s="1">
        <f>IF(AND((10&gt;K576),(K576&gt;=J576),(J576&gt;=2)),1,0)</f>
        <v>0</v>
      </c>
      <c r="M576" s="1">
        <f>IF(AND((K576&lt;J576),(K576&gt;2),(J576&lt;10)),1,0)</f>
        <v>0</v>
      </c>
      <c r="N576" s="1">
        <f>IF(K576&lt;=2,1,0)</f>
        <v>1</v>
      </c>
      <c r="O576" s="1">
        <f>IF(K576&gt;=10,1,0)</f>
        <v>0</v>
      </c>
      <c r="P576" s="1">
        <f>SUM(L576:O576)</f>
        <v>1</v>
      </c>
      <c r="Q576" s="1" t="b">
        <f>EXACT(J576,K576)</f>
        <v>0</v>
      </c>
    </row>
    <row r="577" spans="1:17" x14ac:dyDescent="0.25">
      <c r="A577" s="1" t="s">
        <v>195</v>
      </c>
      <c r="B577" s="1">
        <v>4.4000000000000004</v>
      </c>
      <c r="C577" s="1">
        <v>2.0218672199999999</v>
      </c>
      <c r="D577" s="1">
        <v>1</v>
      </c>
      <c r="H577" s="1" t="s">
        <v>113</v>
      </c>
      <c r="I577" s="1">
        <v>5.3</v>
      </c>
      <c r="J577" s="1">
        <v>3</v>
      </c>
      <c r="K577" s="1">
        <v>1</v>
      </c>
      <c r="L577" s="1">
        <f>IF(AND((10&gt;K577),(K577&gt;=J577),(J577&gt;=2)),1,0)</f>
        <v>0</v>
      </c>
      <c r="M577" s="1">
        <f>IF(AND((K577&lt;J577),(K577&gt;2),(J577&lt;10)),1,0)</f>
        <v>0</v>
      </c>
      <c r="N577" s="1">
        <f>IF(K577&lt;=2,1,0)</f>
        <v>1</v>
      </c>
      <c r="O577" s="1">
        <f>IF(K577&gt;=10,1,0)</f>
        <v>0</v>
      </c>
      <c r="P577" s="1">
        <f>SUM(L577:O577)</f>
        <v>1</v>
      </c>
      <c r="Q577" s="1" t="b">
        <f>EXACT(J577,K577)</f>
        <v>0</v>
      </c>
    </row>
    <row r="578" spans="1:17" x14ac:dyDescent="0.25">
      <c r="A578" s="1" t="s">
        <v>196</v>
      </c>
      <c r="B578" s="1">
        <v>7.5</v>
      </c>
      <c r="C578" s="1">
        <v>5.3839476600000014</v>
      </c>
      <c r="D578" s="1">
        <v>1</v>
      </c>
      <c r="H578" s="1" t="s">
        <v>117</v>
      </c>
      <c r="I578" s="1">
        <v>4.7</v>
      </c>
      <c r="J578" s="1">
        <v>2</v>
      </c>
      <c r="K578" s="1">
        <v>1</v>
      </c>
      <c r="L578" s="1">
        <f>IF(AND((10&gt;K578),(K578&gt;=J578),(J578&gt;=2)),1,0)</f>
        <v>0</v>
      </c>
      <c r="M578" s="1">
        <f>IF(AND((K578&lt;J578),(K578&gt;2),(J578&lt;10)),1,0)</f>
        <v>0</v>
      </c>
      <c r="N578" s="1">
        <f>IF(K578&lt;=2,1,0)</f>
        <v>1</v>
      </c>
      <c r="O578" s="1">
        <f>IF(K578&gt;=10,1,0)</f>
        <v>0</v>
      </c>
      <c r="P578" s="1">
        <f>SUM(L578:O578)</f>
        <v>1</v>
      </c>
      <c r="Q578" s="1" t="b">
        <f>EXACT(J578,K578)</f>
        <v>0</v>
      </c>
    </row>
    <row r="579" spans="1:17" x14ac:dyDescent="0.25">
      <c r="A579" s="1" t="s">
        <v>217</v>
      </c>
      <c r="B579" s="1">
        <v>4.9000000000000004</v>
      </c>
      <c r="C579" s="1">
        <v>3.0666513800000006</v>
      </c>
      <c r="D579" s="1">
        <v>1</v>
      </c>
      <c r="H579" s="1" t="s">
        <v>120</v>
      </c>
      <c r="I579" s="1">
        <v>4.5</v>
      </c>
      <c r="J579" s="1">
        <v>3</v>
      </c>
      <c r="K579" s="1">
        <v>1</v>
      </c>
      <c r="L579" s="1">
        <f>IF(AND((10&gt;K579),(K579&gt;=J579),(J579&gt;=2)),1,0)</f>
        <v>0</v>
      </c>
      <c r="M579" s="1">
        <f>IF(AND((K579&lt;J579),(K579&gt;2),(J579&lt;10)),1,0)</f>
        <v>0</v>
      </c>
      <c r="N579" s="1">
        <f>IF(K579&lt;=2,1,0)</f>
        <v>1</v>
      </c>
      <c r="O579" s="1">
        <f>IF(K579&gt;=10,1,0)</f>
        <v>0</v>
      </c>
      <c r="P579" s="1">
        <f>SUM(L579:O579)</f>
        <v>1</v>
      </c>
      <c r="Q579" s="1" t="b">
        <f>EXACT(J579,K579)</f>
        <v>0</v>
      </c>
    </row>
    <row r="580" spans="1:17" x14ac:dyDescent="0.25">
      <c r="A580" s="1" t="s">
        <v>219</v>
      </c>
      <c r="B580" s="1">
        <v>5.2</v>
      </c>
      <c r="C580" s="1">
        <v>1.6730618399999995</v>
      </c>
      <c r="D580" s="1">
        <v>1</v>
      </c>
      <c r="H580" s="1" t="s">
        <v>126</v>
      </c>
      <c r="I580" s="1">
        <v>4.3</v>
      </c>
      <c r="J580" s="1">
        <v>4</v>
      </c>
      <c r="K580" s="1">
        <v>1</v>
      </c>
      <c r="L580" s="1">
        <f>IF(AND((10&gt;K580),(K580&gt;=J580),(J580&gt;=2)),1,0)</f>
        <v>0</v>
      </c>
      <c r="M580" s="1">
        <f>IF(AND((K580&lt;J580),(K580&gt;2),(J580&lt;10)),1,0)</f>
        <v>0</v>
      </c>
      <c r="N580" s="1">
        <f>IF(K580&lt;=2,1,0)</f>
        <v>1</v>
      </c>
      <c r="O580" s="1">
        <f>IF(K580&gt;=10,1,0)</f>
        <v>0</v>
      </c>
      <c r="P580" s="1">
        <f>SUM(L580:O580)</f>
        <v>1</v>
      </c>
      <c r="Q580" s="1" t="b">
        <f>EXACT(J580,K580)</f>
        <v>0</v>
      </c>
    </row>
    <row r="581" spans="1:17" x14ac:dyDescent="0.25">
      <c r="A581" s="1" t="s">
        <v>179</v>
      </c>
      <c r="B581" s="1">
        <v>5.2</v>
      </c>
      <c r="C581" s="1">
        <v>3.3105423700000016</v>
      </c>
      <c r="D581" s="1">
        <v>0</v>
      </c>
      <c r="H581" s="1" t="s">
        <v>208</v>
      </c>
      <c r="I581" s="1">
        <v>5.2</v>
      </c>
      <c r="J581" s="1">
        <v>3</v>
      </c>
      <c r="K581" s="1">
        <v>1</v>
      </c>
      <c r="L581" s="1">
        <f>IF(AND((10&gt;K581),(K581&gt;=J581),(J581&gt;=2)),1,0)</f>
        <v>0</v>
      </c>
      <c r="M581" s="1">
        <f>IF(AND((K581&lt;J581),(K581&gt;2),(J581&lt;10)),1,0)</f>
        <v>0</v>
      </c>
      <c r="N581" s="1">
        <f>IF(K581&lt;=2,1,0)</f>
        <v>1</v>
      </c>
      <c r="O581" s="1">
        <f>IF(K581&gt;=10,1,0)</f>
        <v>0</v>
      </c>
      <c r="P581" s="1">
        <f>SUM(L581:O581)</f>
        <v>1</v>
      </c>
      <c r="Q581" s="1" t="b">
        <f>EXACT(J581,K581)</f>
        <v>0</v>
      </c>
    </row>
    <row r="582" spans="1:17" x14ac:dyDescent="0.25">
      <c r="A582" s="1" t="s">
        <v>91</v>
      </c>
      <c r="B582" s="1">
        <v>12.7</v>
      </c>
      <c r="C582" s="1">
        <v>7.2410370699999929</v>
      </c>
      <c r="D582" s="1">
        <v>13</v>
      </c>
      <c r="H582" s="1" t="s">
        <v>132</v>
      </c>
      <c r="I582" s="1">
        <v>8.6</v>
      </c>
      <c r="J582" s="1">
        <v>5</v>
      </c>
      <c r="K582" s="1">
        <v>1</v>
      </c>
      <c r="L582" s="1">
        <f>IF(AND((10&gt;K582),(K582&gt;=J582),(J582&gt;=2)),1,0)</f>
        <v>0</v>
      </c>
      <c r="M582" s="1">
        <f>IF(AND((K582&lt;J582),(K582&gt;2),(J582&lt;10)),1,0)</f>
        <v>0</v>
      </c>
      <c r="N582" s="1">
        <f>IF(K582&lt;=2,1,0)</f>
        <v>1</v>
      </c>
      <c r="O582" s="1">
        <f>IF(K582&gt;=10,1,0)</f>
        <v>0</v>
      </c>
      <c r="P582" s="1">
        <f>SUM(L582:O582)</f>
        <v>1</v>
      </c>
      <c r="Q582" s="1" t="b">
        <f>EXACT(J582,K582)</f>
        <v>0</v>
      </c>
    </row>
    <row r="583" spans="1:17" x14ac:dyDescent="0.25">
      <c r="A583" s="1" t="s">
        <v>125</v>
      </c>
      <c r="B583" s="1">
        <v>5.8</v>
      </c>
      <c r="C583" s="1">
        <v>3.2650399900000031</v>
      </c>
      <c r="D583" s="1">
        <v>13</v>
      </c>
      <c r="H583" s="1" t="s">
        <v>133</v>
      </c>
      <c r="I583" s="1">
        <v>7</v>
      </c>
      <c r="J583" s="1">
        <v>3</v>
      </c>
      <c r="K583" s="1">
        <v>1</v>
      </c>
      <c r="L583" s="1">
        <f>IF(AND((10&gt;K583),(K583&gt;=J583),(J583&gt;=2)),1,0)</f>
        <v>0</v>
      </c>
      <c r="M583" s="1">
        <f>IF(AND((K583&lt;J583),(K583&gt;2),(J583&lt;10)),1,0)</f>
        <v>0</v>
      </c>
      <c r="N583" s="1">
        <f>IF(K583&lt;=2,1,0)</f>
        <v>1</v>
      </c>
      <c r="O583" s="1">
        <f>IF(K583&gt;=10,1,0)</f>
        <v>0</v>
      </c>
      <c r="P583" s="1">
        <f>SUM(L583:O583)</f>
        <v>1</v>
      </c>
      <c r="Q583" s="1" t="b">
        <f>EXACT(J583,K583)</f>
        <v>0</v>
      </c>
    </row>
    <row r="584" spans="1:17" x14ac:dyDescent="0.25">
      <c r="A584" s="1" t="s">
        <v>184</v>
      </c>
      <c r="B584" s="1">
        <v>12.2</v>
      </c>
      <c r="C584" s="1">
        <v>4.5972933000000022</v>
      </c>
      <c r="D584" s="1">
        <v>11</v>
      </c>
      <c r="H584" s="1" t="s">
        <v>209</v>
      </c>
      <c r="I584" s="1">
        <v>4.9000000000000004</v>
      </c>
      <c r="J584" s="1">
        <v>3</v>
      </c>
      <c r="K584" s="1">
        <v>1</v>
      </c>
      <c r="L584" s="1">
        <f>IF(AND((10&gt;K584),(K584&gt;=J584),(J584&gt;=2)),1,0)</f>
        <v>0</v>
      </c>
      <c r="M584" s="1">
        <f>IF(AND((K584&lt;J584),(K584&gt;2),(J584&lt;10)),1,0)</f>
        <v>0</v>
      </c>
      <c r="N584" s="1">
        <f>IF(K584&lt;=2,1,0)</f>
        <v>1</v>
      </c>
      <c r="O584" s="1">
        <f>IF(K584&gt;=10,1,0)</f>
        <v>0</v>
      </c>
      <c r="P584" s="1">
        <f>SUM(L584:O584)</f>
        <v>1</v>
      </c>
      <c r="Q584" s="1" t="b">
        <f>EXACT(J584,K584)</f>
        <v>0</v>
      </c>
    </row>
    <row r="585" spans="1:17" x14ac:dyDescent="0.25">
      <c r="A585" s="1" t="s">
        <v>196</v>
      </c>
      <c r="B585" s="1">
        <v>7.5</v>
      </c>
      <c r="C585" s="1">
        <v>4.9048579899999973</v>
      </c>
      <c r="D585" s="1">
        <v>11</v>
      </c>
      <c r="H585" s="1" t="s">
        <v>139</v>
      </c>
      <c r="I585" s="1">
        <v>4.8</v>
      </c>
      <c r="J585" s="1">
        <v>2</v>
      </c>
      <c r="K585" s="1">
        <v>1</v>
      </c>
      <c r="L585" s="1">
        <f>IF(AND((10&gt;K585),(K585&gt;=J585),(J585&gt;=2)),1,0)</f>
        <v>0</v>
      </c>
      <c r="M585" s="1">
        <f>IF(AND((K585&lt;J585),(K585&gt;2),(J585&lt;10)),1,0)</f>
        <v>0</v>
      </c>
      <c r="N585" s="1">
        <f>IF(K585&lt;=2,1,0)</f>
        <v>1</v>
      </c>
      <c r="O585" s="1">
        <f>IF(K585&gt;=10,1,0)</f>
        <v>0</v>
      </c>
      <c r="P585" s="1">
        <f>SUM(L585:O585)</f>
        <v>1</v>
      </c>
      <c r="Q585" s="1" t="b">
        <f>EXACT(J585,K585)</f>
        <v>0</v>
      </c>
    </row>
    <row r="586" spans="1:17" x14ac:dyDescent="0.25">
      <c r="A586" s="1" t="s">
        <v>75</v>
      </c>
      <c r="B586" s="1">
        <v>6.4</v>
      </c>
      <c r="C586" s="1">
        <v>4.2791525200000002</v>
      </c>
      <c r="D586" s="1">
        <v>10</v>
      </c>
      <c r="H586" s="1" t="s">
        <v>140</v>
      </c>
      <c r="I586" s="1">
        <v>5.3</v>
      </c>
      <c r="J586" s="1">
        <v>4</v>
      </c>
      <c r="K586" s="1">
        <v>1</v>
      </c>
      <c r="L586" s="1">
        <f>IF(AND((10&gt;K586),(K586&gt;=J586),(J586&gt;=2)),1,0)</f>
        <v>0</v>
      </c>
      <c r="M586" s="1">
        <f>IF(AND((K586&lt;J586),(K586&gt;2),(J586&lt;10)),1,0)</f>
        <v>0</v>
      </c>
      <c r="N586" s="1">
        <f>IF(K586&lt;=2,1,0)</f>
        <v>1</v>
      </c>
      <c r="O586" s="1">
        <f>IF(K586&gt;=10,1,0)</f>
        <v>0</v>
      </c>
      <c r="P586" s="1">
        <f>SUM(L586:O586)</f>
        <v>1</v>
      </c>
      <c r="Q586" s="1" t="b">
        <f>EXACT(J586,K586)</f>
        <v>0</v>
      </c>
    </row>
    <row r="587" spans="1:17" x14ac:dyDescent="0.25">
      <c r="A587" s="1" t="s">
        <v>81</v>
      </c>
      <c r="B587" s="1">
        <v>10.6</v>
      </c>
      <c r="C587" s="1">
        <v>5.3164646200000032</v>
      </c>
      <c r="D587" s="1">
        <v>9</v>
      </c>
      <c r="H587" s="1" t="s">
        <v>145</v>
      </c>
      <c r="I587" s="1">
        <v>4.9000000000000004</v>
      </c>
      <c r="J587" s="1">
        <v>4</v>
      </c>
      <c r="K587" s="1">
        <v>1</v>
      </c>
      <c r="L587" s="1">
        <f>IF(AND((10&gt;K587),(K587&gt;=J587),(J587&gt;=2)),1,0)</f>
        <v>0</v>
      </c>
      <c r="M587" s="1">
        <f>IF(AND((K587&lt;J587),(K587&gt;2),(J587&lt;10)),1,0)</f>
        <v>0</v>
      </c>
      <c r="N587" s="1">
        <f>IF(K587&lt;=2,1,0)</f>
        <v>1</v>
      </c>
      <c r="O587" s="1">
        <f>IF(K587&gt;=10,1,0)</f>
        <v>0</v>
      </c>
      <c r="P587" s="1">
        <f>SUM(L587:O587)</f>
        <v>1</v>
      </c>
      <c r="Q587" s="1" t="b">
        <f>EXACT(J587,K587)</f>
        <v>0</v>
      </c>
    </row>
    <row r="588" spans="1:17" x14ac:dyDescent="0.25">
      <c r="A588" s="1" t="s">
        <v>100</v>
      </c>
      <c r="B588" s="1">
        <v>5.9</v>
      </c>
      <c r="C588" s="1">
        <v>3.1874190200000019</v>
      </c>
      <c r="D588" s="1">
        <v>9</v>
      </c>
      <c r="H588" s="1" t="s">
        <v>149</v>
      </c>
      <c r="I588" s="1">
        <v>6</v>
      </c>
      <c r="J588" s="1">
        <v>3</v>
      </c>
      <c r="K588" s="1">
        <v>1</v>
      </c>
      <c r="L588" s="1">
        <f>IF(AND((10&gt;K588),(K588&gt;=J588),(J588&gt;=2)),1,0)</f>
        <v>0</v>
      </c>
      <c r="M588" s="1">
        <f>IF(AND((K588&lt;J588),(K588&gt;2),(J588&lt;10)),1,0)</f>
        <v>0</v>
      </c>
      <c r="N588" s="1">
        <f>IF(K588&lt;=2,1,0)</f>
        <v>1</v>
      </c>
      <c r="O588" s="1">
        <f>IF(K588&gt;=10,1,0)</f>
        <v>0</v>
      </c>
      <c r="P588" s="1">
        <f>SUM(L588:O588)</f>
        <v>1</v>
      </c>
      <c r="Q588" s="1" t="b">
        <f>EXACT(J588,K588)</f>
        <v>0</v>
      </c>
    </row>
    <row r="589" spans="1:17" x14ac:dyDescent="0.25">
      <c r="A589" s="1" t="s">
        <v>113</v>
      </c>
      <c r="B589" s="1">
        <v>5.3</v>
      </c>
      <c r="C589" s="1">
        <v>3.2739779900000006</v>
      </c>
      <c r="D589" s="1">
        <v>8</v>
      </c>
      <c r="H589" s="1" t="s">
        <v>154</v>
      </c>
      <c r="I589" s="1">
        <v>7.8</v>
      </c>
      <c r="J589" s="1">
        <v>4</v>
      </c>
      <c r="K589" s="1">
        <v>1</v>
      </c>
      <c r="L589" s="1">
        <f>IF(AND((10&gt;K589),(K589&gt;=J589),(J589&gt;=2)),1,0)</f>
        <v>0</v>
      </c>
      <c r="M589" s="1">
        <f>IF(AND((K589&lt;J589),(K589&gt;2),(J589&lt;10)),1,0)</f>
        <v>0</v>
      </c>
      <c r="N589" s="1">
        <f>IF(K589&lt;=2,1,0)</f>
        <v>1</v>
      </c>
      <c r="O589" s="1">
        <f>IF(K589&gt;=10,1,0)</f>
        <v>0</v>
      </c>
      <c r="P589" s="1">
        <f>SUM(L589:O589)</f>
        <v>1</v>
      </c>
      <c r="Q589" s="1" t="b">
        <f>EXACT(J589,K589)</f>
        <v>0</v>
      </c>
    </row>
    <row r="590" spans="1:17" x14ac:dyDescent="0.25">
      <c r="A590" s="1" t="s">
        <v>131</v>
      </c>
      <c r="B590" s="1">
        <v>11.7</v>
      </c>
      <c r="C590" s="1">
        <v>6.2620592000000004</v>
      </c>
      <c r="D590" s="1">
        <v>8</v>
      </c>
      <c r="H590" s="1" t="s">
        <v>155</v>
      </c>
      <c r="I590" s="1">
        <v>5.5</v>
      </c>
      <c r="J590" s="1">
        <v>3</v>
      </c>
      <c r="K590" s="1">
        <v>1</v>
      </c>
      <c r="L590" s="1">
        <f>IF(AND((10&gt;K590),(K590&gt;=J590),(J590&gt;=2)),1,0)</f>
        <v>0</v>
      </c>
      <c r="M590" s="1">
        <f>IF(AND((K590&lt;J590),(K590&gt;2),(J590&lt;10)),1,0)</f>
        <v>0</v>
      </c>
      <c r="N590" s="1">
        <f>IF(K590&lt;=2,1,0)</f>
        <v>1</v>
      </c>
      <c r="O590" s="1">
        <f>IF(K590&gt;=10,1,0)</f>
        <v>0</v>
      </c>
      <c r="P590" s="1">
        <f>SUM(L590:O590)</f>
        <v>1</v>
      </c>
      <c r="Q590" s="1" t="b">
        <f>EXACT(J590,K590)</f>
        <v>0</v>
      </c>
    </row>
    <row r="591" spans="1:17" x14ac:dyDescent="0.25">
      <c r="A591" s="1" t="s">
        <v>104</v>
      </c>
      <c r="B591" s="1">
        <v>5.7</v>
      </c>
      <c r="C591" s="1">
        <v>3.4965645699999999</v>
      </c>
      <c r="D591" s="1">
        <v>7</v>
      </c>
      <c r="H591" s="1" t="s">
        <v>167</v>
      </c>
      <c r="I591" s="1">
        <v>4.9000000000000004</v>
      </c>
      <c r="J591" s="1">
        <v>3</v>
      </c>
      <c r="K591" s="1">
        <v>1</v>
      </c>
      <c r="L591" s="1">
        <f>IF(AND((10&gt;K591),(K591&gt;=J591),(J591&gt;=2)),1,0)</f>
        <v>0</v>
      </c>
      <c r="M591" s="1">
        <f>IF(AND((K591&lt;J591),(K591&gt;2),(J591&lt;10)),1,0)</f>
        <v>0</v>
      </c>
      <c r="N591" s="1">
        <f>IF(K591&lt;=2,1,0)</f>
        <v>1</v>
      </c>
      <c r="O591" s="1">
        <f>IF(K591&gt;=10,1,0)</f>
        <v>0</v>
      </c>
      <c r="P591" s="1">
        <f>SUM(L591:O591)</f>
        <v>1</v>
      </c>
      <c r="Q591" s="1" t="b">
        <f>EXACT(J591,K591)</f>
        <v>0</v>
      </c>
    </row>
    <row r="592" spans="1:17" x14ac:dyDescent="0.25">
      <c r="A592" s="1" t="s">
        <v>232</v>
      </c>
      <c r="B592" s="1">
        <v>5.7</v>
      </c>
      <c r="C592" s="1">
        <v>2.5936333400000016</v>
      </c>
      <c r="D592" s="1">
        <v>7</v>
      </c>
      <c r="H592" s="1" t="s">
        <v>169</v>
      </c>
      <c r="I592" s="1">
        <v>6</v>
      </c>
      <c r="J592" s="1">
        <v>4</v>
      </c>
      <c r="K592" s="1">
        <v>1</v>
      </c>
      <c r="L592" s="1">
        <f>IF(AND((10&gt;K592),(K592&gt;=J592),(J592&gt;=2)),1,0)</f>
        <v>0</v>
      </c>
      <c r="M592" s="1">
        <f>IF(AND((K592&lt;J592),(K592&gt;2),(J592&lt;10)),1,0)</f>
        <v>0</v>
      </c>
      <c r="N592" s="1">
        <f>IF(K592&lt;=2,1,0)</f>
        <v>1</v>
      </c>
      <c r="O592" s="1">
        <f>IF(K592&gt;=10,1,0)</f>
        <v>0</v>
      </c>
      <c r="P592" s="1">
        <f>SUM(L592:O592)</f>
        <v>1</v>
      </c>
      <c r="Q592" s="1" t="b">
        <f>EXACT(J592,K592)</f>
        <v>0</v>
      </c>
    </row>
    <row r="593" spans="1:17" x14ac:dyDescent="0.25">
      <c r="A593" s="1" t="s">
        <v>121</v>
      </c>
      <c r="B593" s="1">
        <v>4.9000000000000004</v>
      </c>
      <c r="C593" s="1">
        <v>3.9237121400000028</v>
      </c>
      <c r="D593" s="1">
        <v>7</v>
      </c>
      <c r="H593" s="1" t="s">
        <v>170</v>
      </c>
      <c r="I593" s="1">
        <v>4.8</v>
      </c>
      <c r="J593" s="1">
        <v>4</v>
      </c>
      <c r="K593" s="1">
        <v>1</v>
      </c>
      <c r="L593" s="1">
        <f>IF(AND((10&gt;K593),(K593&gt;=J593),(J593&gt;=2)),1,0)</f>
        <v>0</v>
      </c>
      <c r="M593" s="1">
        <f>IF(AND((K593&lt;J593),(K593&gt;2),(J593&lt;10)),1,0)</f>
        <v>0</v>
      </c>
      <c r="N593" s="1">
        <f>IF(K593&lt;=2,1,0)</f>
        <v>1</v>
      </c>
      <c r="O593" s="1">
        <f>IF(K593&gt;=10,1,0)</f>
        <v>0</v>
      </c>
      <c r="P593" s="1">
        <f>SUM(L593:O593)</f>
        <v>1</v>
      </c>
      <c r="Q593" s="1" t="b">
        <f>EXACT(J593,K593)</f>
        <v>0</v>
      </c>
    </row>
    <row r="594" spans="1:17" x14ac:dyDescent="0.25">
      <c r="A594" s="1" t="s">
        <v>159</v>
      </c>
      <c r="B594" s="1">
        <v>7.2</v>
      </c>
      <c r="C594" s="1">
        <v>4.733209440000004</v>
      </c>
      <c r="D594" s="1">
        <v>7</v>
      </c>
      <c r="H594" s="1" t="s">
        <v>173</v>
      </c>
      <c r="I594" s="1">
        <v>4.3</v>
      </c>
      <c r="J594" s="1">
        <v>2</v>
      </c>
      <c r="K594" s="1">
        <v>1</v>
      </c>
      <c r="L594" s="1">
        <f>IF(AND((10&gt;K594),(K594&gt;=J594),(J594&gt;=2)),1,0)</f>
        <v>0</v>
      </c>
      <c r="M594" s="1">
        <f>IF(AND((K594&lt;J594),(K594&gt;2),(J594&lt;10)),1,0)</f>
        <v>0</v>
      </c>
      <c r="N594" s="1">
        <f>IF(K594&lt;=2,1,0)</f>
        <v>1</v>
      </c>
      <c r="O594" s="1">
        <f>IF(K594&gt;=10,1,0)</f>
        <v>0</v>
      </c>
      <c r="P594" s="1">
        <f>SUM(L594:O594)</f>
        <v>1</v>
      </c>
      <c r="Q594" s="1" t="b">
        <f>EXACT(J594,K594)</f>
        <v>0</v>
      </c>
    </row>
    <row r="595" spans="1:17" x14ac:dyDescent="0.25">
      <c r="A595" s="1" t="s">
        <v>234</v>
      </c>
      <c r="B595" s="1">
        <v>8</v>
      </c>
      <c r="C595" s="1">
        <v>5.2808448799999992</v>
      </c>
      <c r="D595" s="1">
        <v>6</v>
      </c>
      <c r="H595" s="1" t="s">
        <v>179</v>
      </c>
      <c r="I595" s="1">
        <v>5.2</v>
      </c>
      <c r="J595" s="1">
        <v>3</v>
      </c>
      <c r="K595" s="1">
        <v>1</v>
      </c>
      <c r="L595" s="1">
        <f>IF(AND((10&gt;K595),(K595&gt;=J595),(J595&gt;=2)),1,0)</f>
        <v>0</v>
      </c>
      <c r="M595" s="1">
        <f>IF(AND((K595&lt;J595),(K595&gt;2),(J595&lt;10)),1,0)</f>
        <v>0</v>
      </c>
      <c r="N595" s="1">
        <f>IF(K595&lt;=2,1,0)</f>
        <v>1</v>
      </c>
      <c r="O595" s="1">
        <f>IF(K595&gt;=10,1,0)</f>
        <v>0</v>
      </c>
      <c r="P595" s="1">
        <f>SUM(L595:O595)</f>
        <v>1</v>
      </c>
      <c r="Q595" s="1" t="b">
        <f>EXACT(J595,K595)</f>
        <v>0</v>
      </c>
    </row>
    <row r="596" spans="1:17" x14ac:dyDescent="0.25">
      <c r="A596" s="1" t="s">
        <v>193</v>
      </c>
      <c r="B596" s="1">
        <v>6.9</v>
      </c>
      <c r="C596" s="1">
        <v>4.3097972299999983</v>
      </c>
      <c r="D596" s="1">
        <v>6</v>
      </c>
      <c r="H596" s="1" t="s">
        <v>183</v>
      </c>
      <c r="I596" s="1">
        <v>6.2</v>
      </c>
      <c r="J596" s="1">
        <v>4</v>
      </c>
      <c r="K596" s="1">
        <v>1</v>
      </c>
      <c r="L596" s="1">
        <f>IF(AND((10&gt;K596),(K596&gt;=J596),(J596&gt;=2)),1,0)</f>
        <v>0</v>
      </c>
      <c r="M596" s="1">
        <f>IF(AND((K596&lt;J596),(K596&gt;2),(J596&lt;10)),1,0)</f>
        <v>0</v>
      </c>
      <c r="N596" s="1">
        <f>IF(K596&lt;=2,1,0)</f>
        <v>1</v>
      </c>
      <c r="O596" s="1">
        <f>IF(K596&gt;=10,1,0)</f>
        <v>0</v>
      </c>
      <c r="P596" s="1">
        <f>SUM(L596:O596)</f>
        <v>1</v>
      </c>
      <c r="Q596" s="1" t="b">
        <f>EXACT(J596,K596)</f>
        <v>0</v>
      </c>
    </row>
    <row r="597" spans="1:17" x14ac:dyDescent="0.25">
      <c r="A597" s="1" t="s">
        <v>72</v>
      </c>
      <c r="B597" s="1">
        <v>5.6</v>
      </c>
      <c r="C597" s="1">
        <v>3.9700175000000004</v>
      </c>
      <c r="D597" s="1">
        <v>5</v>
      </c>
      <c r="H597" s="1" t="s">
        <v>235</v>
      </c>
      <c r="I597" s="1">
        <v>4.8</v>
      </c>
      <c r="J597" s="1">
        <v>3</v>
      </c>
      <c r="K597" s="1">
        <v>1</v>
      </c>
      <c r="L597" s="1">
        <f>IF(AND((10&gt;K597),(K597&gt;=J597),(J597&gt;=2)),1,0)</f>
        <v>0</v>
      </c>
      <c r="M597" s="1">
        <f>IF(AND((K597&lt;J597),(K597&gt;2),(J597&lt;10)),1,0)</f>
        <v>0</v>
      </c>
      <c r="N597" s="1">
        <f>IF(K597&lt;=2,1,0)</f>
        <v>1</v>
      </c>
      <c r="O597" s="1">
        <f>IF(K597&gt;=10,1,0)</f>
        <v>0</v>
      </c>
      <c r="P597" s="1">
        <f>SUM(L597:O597)</f>
        <v>1</v>
      </c>
      <c r="Q597" s="1" t="b">
        <f>EXACT(J597,K597)</f>
        <v>0</v>
      </c>
    </row>
    <row r="598" spans="1:17" x14ac:dyDescent="0.25">
      <c r="A598" s="1" t="s">
        <v>105</v>
      </c>
      <c r="B598" s="1">
        <v>6.9</v>
      </c>
      <c r="C598" s="1">
        <v>5.9044166400000053</v>
      </c>
      <c r="D598" s="1">
        <v>5</v>
      </c>
      <c r="H598" s="1" t="s">
        <v>187</v>
      </c>
      <c r="I598" s="1">
        <v>4.8</v>
      </c>
      <c r="J598" s="1">
        <v>3</v>
      </c>
      <c r="K598" s="1">
        <v>1</v>
      </c>
      <c r="L598" s="1">
        <f>IF(AND((10&gt;K598),(K598&gt;=J598),(J598&gt;=2)),1,0)</f>
        <v>0</v>
      </c>
      <c r="M598" s="1">
        <f>IF(AND((K598&lt;J598),(K598&gt;2),(J598&lt;10)),1,0)</f>
        <v>0</v>
      </c>
      <c r="N598" s="1">
        <f>IF(K598&lt;=2,1,0)</f>
        <v>1</v>
      </c>
      <c r="O598" s="1">
        <f>IF(K598&gt;=10,1,0)</f>
        <v>0</v>
      </c>
      <c r="P598" s="1">
        <f>SUM(L598:O598)</f>
        <v>1</v>
      </c>
      <c r="Q598" s="1" t="b">
        <f>EXACT(J598,K598)</f>
        <v>0</v>
      </c>
    </row>
    <row r="599" spans="1:17" x14ac:dyDescent="0.25">
      <c r="A599" s="1" t="s">
        <v>151</v>
      </c>
      <c r="B599" s="1">
        <v>4.9000000000000004</v>
      </c>
      <c r="C599" s="1">
        <v>2.9787001599999998</v>
      </c>
      <c r="D599" s="1">
        <v>5</v>
      </c>
      <c r="H599" s="1" t="s">
        <v>191</v>
      </c>
      <c r="I599" s="1">
        <v>6.2</v>
      </c>
      <c r="J599" s="1">
        <v>2</v>
      </c>
      <c r="K599" s="1">
        <v>1</v>
      </c>
      <c r="L599" s="1">
        <f>IF(AND((10&gt;K599),(K599&gt;=J599),(J599&gt;=2)),1,0)</f>
        <v>0</v>
      </c>
      <c r="M599" s="1">
        <f>IF(AND((K599&lt;J599),(K599&gt;2),(J599&lt;10)),1,0)</f>
        <v>0</v>
      </c>
      <c r="N599" s="1">
        <f>IF(K599&lt;=2,1,0)</f>
        <v>1</v>
      </c>
      <c r="O599" s="1">
        <f>IF(K599&gt;=10,1,0)</f>
        <v>0</v>
      </c>
      <c r="P599" s="1">
        <f>SUM(L599:O599)</f>
        <v>1</v>
      </c>
      <c r="Q599" s="1" t="b">
        <f>EXACT(J599,K599)</f>
        <v>0</v>
      </c>
    </row>
    <row r="600" spans="1:17" x14ac:dyDescent="0.25">
      <c r="A600" s="1" t="s">
        <v>171</v>
      </c>
      <c r="B600" s="1">
        <v>11.7</v>
      </c>
      <c r="C600" s="1">
        <v>6.7101432000000028</v>
      </c>
      <c r="D600" s="1">
        <v>5</v>
      </c>
      <c r="H600" s="1" t="s">
        <v>216</v>
      </c>
      <c r="I600" s="1">
        <v>5.7</v>
      </c>
      <c r="J600" s="1">
        <v>3</v>
      </c>
      <c r="K600" s="1">
        <v>1</v>
      </c>
      <c r="L600" s="1">
        <f>IF(AND((10&gt;K600),(K600&gt;=J600),(J600&gt;=2)),1,0)</f>
        <v>0</v>
      </c>
      <c r="M600" s="1">
        <f>IF(AND((K600&lt;J600),(K600&gt;2),(J600&lt;10)),1,0)</f>
        <v>0</v>
      </c>
      <c r="N600" s="1">
        <f>IF(K600&lt;=2,1,0)</f>
        <v>1</v>
      </c>
      <c r="O600" s="1">
        <f>IF(K600&gt;=10,1,0)</f>
        <v>0</v>
      </c>
      <c r="P600" s="1">
        <f>SUM(L600:O600)</f>
        <v>1</v>
      </c>
      <c r="Q600" s="1" t="b">
        <f>EXACT(J600,K600)</f>
        <v>0</v>
      </c>
    </row>
    <row r="601" spans="1:17" x14ac:dyDescent="0.25">
      <c r="A601" s="1" t="s">
        <v>207</v>
      </c>
      <c r="B601" s="1">
        <v>5.5</v>
      </c>
      <c r="C601" s="1">
        <v>2.9058101099999996</v>
      </c>
      <c r="D601" s="1">
        <v>4</v>
      </c>
      <c r="H601" s="1" t="s">
        <v>199</v>
      </c>
      <c r="I601" s="1">
        <v>6.5</v>
      </c>
      <c r="J601" s="1">
        <v>3</v>
      </c>
      <c r="K601" s="1">
        <v>1</v>
      </c>
      <c r="L601" s="1">
        <f>IF(AND((10&gt;K601),(K601&gt;=J601),(J601&gt;=2)),1,0)</f>
        <v>0</v>
      </c>
      <c r="M601" s="1">
        <f>IF(AND((K601&lt;J601),(K601&gt;2),(J601&lt;10)),1,0)</f>
        <v>0</v>
      </c>
      <c r="N601" s="1">
        <f>IF(K601&lt;=2,1,0)</f>
        <v>1</v>
      </c>
      <c r="O601" s="1">
        <f>IF(K601&gt;=10,1,0)</f>
        <v>0</v>
      </c>
      <c r="P601" s="1">
        <f>SUM(L601:O601)</f>
        <v>1</v>
      </c>
      <c r="Q601" s="1" t="b">
        <f>EXACT(J601,K601)</f>
        <v>0</v>
      </c>
    </row>
    <row r="602" spans="1:17" x14ac:dyDescent="0.25">
      <c r="A602" s="1" t="s">
        <v>225</v>
      </c>
      <c r="B602" s="1">
        <v>5.4</v>
      </c>
      <c r="C602" s="1">
        <v>4.5475634600000001</v>
      </c>
      <c r="D602" s="1">
        <v>4</v>
      </c>
      <c r="H602" s="1" t="s">
        <v>217</v>
      </c>
      <c r="I602" s="1">
        <v>4.9000000000000004</v>
      </c>
      <c r="J602" s="1">
        <v>4</v>
      </c>
      <c r="K602" s="1">
        <v>1</v>
      </c>
      <c r="L602" s="1">
        <f>IF(AND((10&gt;K602),(K602&gt;=J602),(J602&gt;=2)),1,0)</f>
        <v>0</v>
      </c>
      <c r="M602" s="1">
        <f>IF(AND((K602&lt;J602),(K602&gt;2),(J602&lt;10)),1,0)</f>
        <v>0</v>
      </c>
      <c r="N602" s="1">
        <f>IF(K602&lt;=2,1,0)</f>
        <v>1</v>
      </c>
      <c r="O602" s="1">
        <f>IF(K602&gt;=10,1,0)</f>
        <v>0</v>
      </c>
      <c r="P602" s="1">
        <f>SUM(L602:O602)</f>
        <v>1</v>
      </c>
      <c r="Q602" s="1" t="b">
        <f>EXACT(J602,K602)</f>
        <v>0</v>
      </c>
    </row>
    <row r="603" spans="1:17" x14ac:dyDescent="0.25">
      <c r="A603" s="1" t="s">
        <v>117</v>
      </c>
      <c r="B603" s="1">
        <v>4.7</v>
      </c>
      <c r="C603" s="1">
        <v>2.78329191</v>
      </c>
      <c r="D603" s="1">
        <v>4</v>
      </c>
      <c r="H603" s="1" t="s">
        <v>201</v>
      </c>
      <c r="I603" s="1">
        <v>4.8</v>
      </c>
      <c r="J603" s="1">
        <v>3</v>
      </c>
      <c r="K603" s="1">
        <v>1</v>
      </c>
      <c r="L603" s="1">
        <f>IF(AND((10&gt;K603),(K603&gt;=J603),(J603&gt;=2)),1,0)</f>
        <v>0</v>
      </c>
      <c r="M603" s="1">
        <f>IF(AND((K603&lt;J603),(K603&gt;2),(J603&lt;10)),1,0)</f>
        <v>0</v>
      </c>
      <c r="N603" s="1">
        <f>IF(K603&lt;=2,1,0)</f>
        <v>1</v>
      </c>
      <c r="O603" s="1">
        <f>IF(K603&gt;=10,1,0)</f>
        <v>0</v>
      </c>
      <c r="P603" s="1">
        <f>SUM(L603:O603)</f>
        <v>1</v>
      </c>
      <c r="Q603" s="1" t="b">
        <f>EXACT(J603,K603)</f>
        <v>0</v>
      </c>
    </row>
    <row r="604" spans="1:17" x14ac:dyDescent="0.25">
      <c r="A604" s="1" t="s">
        <v>129</v>
      </c>
      <c r="B604" s="1">
        <v>5.4</v>
      </c>
      <c r="C604" s="1">
        <v>2.7799761400000005</v>
      </c>
      <c r="D604" s="1">
        <v>4</v>
      </c>
      <c r="H604" s="1" t="s">
        <v>83</v>
      </c>
      <c r="I604" s="1">
        <v>4.4000000000000004</v>
      </c>
      <c r="J604" s="1">
        <v>3</v>
      </c>
      <c r="K604" s="1">
        <v>0</v>
      </c>
      <c r="L604" s="1">
        <f>IF(AND((10&gt;K604),(K604&gt;=J604),(J604&gt;=2)),1,0)</f>
        <v>0</v>
      </c>
      <c r="M604" s="1">
        <f>IF(AND((K604&lt;J604),(K604&gt;2),(J604&lt;10)),1,0)</f>
        <v>0</v>
      </c>
      <c r="N604" s="1">
        <f>IF(K604&lt;=2,1,0)</f>
        <v>1</v>
      </c>
      <c r="O604" s="1">
        <f>IF(K604&gt;=10,1,0)</f>
        <v>0</v>
      </c>
      <c r="P604" s="1">
        <f>SUM(L604:O604)</f>
        <v>1</v>
      </c>
      <c r="Q604" s="1" t="b">
        <f>EXACT(J604,K604)</f>
        <v>0</v>
      </c>
    </row>
    <row r="605" spans="1:17" x14ac:dyDescent="0.25">
      <c r="A605" s="1" t="s">
        <v>181</v>
      </c>
      <c r="B605" s="1">
        <v>4.7</v>
      </c>
      <c r="C605" s="1">
        <v>3.6176554400000009</v>
      </c>
      <c r="D605" s="1">
        <v>4</v>
      </c>
      <c r="H605" s="1" t="s">
        <v>90</v>
      </c>
      <c r="I605" s="1">
        <v>4.8</v>
      </c>
      <c r="J605" s="1">
        <v>3</v>
      </c>
      <c r="K605" s="1">
        <v>0</v>
      </c>
      <c r="L605" s="1">
        <f>IF(AND((10&gt;K605),(K605&gt;=J605),(J605&gt;=2)),1,0)</f>
        <v>0</v>
      </c>
      <c r="M605" s="1">
        <f>IF(AND((K605&lt;J605),(K605&gt;2),(J605&lt;10)),1,0)</f>
        <v>0</v>
      </c>
      <c r="N605" s="1">
        <f>IF(K605&lt;=2,1,0)</f>
        <v>1</v>
      </c>
      <c r="O605" s="1">
        <f>IF(K605&gt;=10,1,0)</f>
        <v>0</v>
      </c>
      <c r="P605" s="1">
        <f>SUM(L605:O605)</f>
        <v>1</v>
      </c>
      <c r="Q605" s="1" t="b">
        <f>EXACT(J605,K605)</f>
        <v>0</v>
      </c>
    </row>
    <row r="606" spans="1:17" x14ac:dyDescent="0.25">
      <c r="A606" s="1" t="s">
        <v>69</v>
      </c>
      <c r="B606" s="1">
        <v>6.1</v>
      </c>
      <c r="C606" s="1">
        <v>4.8406824700000017</v>
      </c>
      <c r="D606" s="1">
        <v>3</v>
      </c>
      <c r="H606" s="1" t="s">
        <v>97</v>
      </c>
      <c r="I606" s="1">
        <v>4.8</v>
      </c>
      <c r="J606" s="1">
        <v>3</v>
      </c>
      <c r="K606" s="1">
        <v>0</v>
      </c>
      <c r="L606" s="1">
        <f>IF(AND((10&gt;K606),(K606&gt;=J606),(J606&gt;=2)),1,0)</f>
        <v>0</v>
      </c>
      <c r="M606" s="1">
        <f>IF(AND((K606&lt;J606),(K606&gt;2),(J606&lt;10)),1,0)</f>
        <v>0</v>
      </c>
      <c r="N606" s="1">
        <f>IF(K606&lt;=2,1,0)</f>
        <v>1</v>
      </c>
      <c r="O606" s="1">
        <f>IF(K606&gt;=10,1,0)</f>
        <v>0</v>
      </c>
      <c r="P606" s="1">
        <f>SUM(L606:O606)</f>
        <v>1</v>
      </c>
      <c r="Q606" s="1" t="b">
        <f>EXACT(J606,K606)</f>
        <v>0</v>
      </c>
    </row>
    <row r="607" spans="1:17" x14ac:dyDescent="0.25">
      <c r="A607" s="1" t="s">
        <v>78</v>
      </c>
      <c r="B607" s="1">
        <v>10.8</v>
      </c>
      <c r="C607" s="1">
        <v>4.9786813300000023</v>
      </c>
      <c r="D607" s="1">
        <v>3</v>
      </c>
      <c r="H607" s="1" t="s">
        <v>157</v>
      </c>
      <c r="I607" s="1">
        <v>5.4</v>
      </c>
      <c r="J607" s="1">
        <v>3</v>
      </c>
      <c r="K607" s="1">
        <v>0</v>
      </c>
      <c r="L607" s="1">
        <f>IF(AND((10&gt;K607),(K607&gt;=J607),(J607&gt;=2)),1,0)</f>
        <v>0</v>
      </c>
      <c r="M607" s="1">
        <f>IF(AND((K607&lt;J607),(K607&gt;2),(J607&lt;10)),1,0)</f>
        <v>0</v>
      </c>
      <c r="N607" s="1">
        <f>IF(K607&lt;=2,1,0)</f>
        <v>1</v>
      </c>
      <c r="O607" s="1">
        <f>IF(K607&gt;=10,1,0)</f>
        <v>0</v>
      </c>
      <c r="P607" s="1">
        <f>SUM(L607:O607)</f>
        <v>1</v>
      </c>
      <c r="Q607" s="1" t="b">
        <f>EXACT(J607,K607)</f>
        <v>0</v>
      </c>
    </row>
    <row r="608" spans="1:17" x14ac:dyDescent="0.25">
      <c r="A608" s="1" t="s">
        <v>80</v>
      </c>
      <c r="B608" s="1">
        <v>5.7</v>
      </c>
      <c r="C608" s="1">
        <v>4.2627485999999992</v>
      </c>
      <c r="D608" s="1">
        <v>3</v>
      </c>
      <c r="H608" s="1" t="s">
        <v>162</v>
      </c>
      <c r="I608" s="1">
        <v>4.5</v>
      </c>
      <c r="J608" s="1">
        <v>3</v>
      </c>
      <c r="K608" s="1">
        <v>0</v>
      </c>
      <c r="L608" s="1">
        <f>IF(AND((10&gt;K608),(K608&gt;=J608),(J608&gt;=2)),1,0)</f>
        <v>0</v>
      </c>
      <c r="M608" s="1">
        <f>IF(AND((K608&lt;J608),(K608&gt;2),(J608&lt;10)),1,0)</f>
        <v>0</v>
      </c>
      <c r="N608" s="1">
        <f>IF(K608&lt;=2,1,0)</f>
        <v>1</v>
      </c>
      <c r="O608" s="1">
        <f>IF(K608&gt;=10,1,0)</f>
        <v>0</v>
      </c>
      <c r="P608" s="1">
        <f>SUM(L608:O608)</f>
        <v>1</v>
      </c>
      <c r="Q608" s="1" t="b">
        <f>EXACT(J608,K608)</f>
        <v>0</v>
      </c>
    </row>
    <row r="609" spans="1:17" x14ac:dyDescent="0.25">
      <c r="A609" s="1" t="s">
        <v>95</v>
      </c>
      <c r="B609" s="1">
        <v>4.5</v>
      </c>
      <c r="C609" s="1">
        <v>3.0754316000000008</v>
      </c>
      <c r="D609" s="1">
        <v>3</v>
      </c>
      <c r="H609" s="1" t="s">
        <v>171</v>
      </c>
      <c r="I609" s="1">
        <v>11.7</v>
      </c>
      <c r="J609" s="1">
        <v>5</v>
      </c>
      <c r="K609" s="1">
        <v>0</v>
      </c>
      <c r="L609" s="1">
        <f>IF(AND((10&gt;K609),(K609&gt;=J609),(J609&gt;=2)),1,0)</f>
        <v>0</v>
      </c>
      <c r="M609" s="1">
        <f>IF(AND((K609&lt;J609),(K609&gt;2),(J609&lt;10)),1,0)</f>
        <v>0</v>
      </c>
      <c r="N609" s="1">
        <f>IF(K609&lt;=2,1,0)</f>
        <v>1</v>
      </c>
      <c r="O609" s="1">
        <f>IF(K609&gt;=10,1,0)</f>
        <v>0</v>
      </c>
      <c r="P609" s="1">
        <f>SUM(L609:O609)</f>
        <v>1</v>
      </c>
      <c r="Q609" s="1" t="b">
        <f>EXACT(J609,K609)</f>
        <v>0</v>
      </c>
    </row>
    <row r="610" spans="1:17" x14ac:dyDescent="0.25">
      <c r="A610" s="1" t="s">
        <v>96</v>
      </c>
      <c r="B610" s="1">
        <v>5.5</v>
      </c>
      <c r="C610" s="1">
        <v>2.6958410900000005</v>
      </c>
      <c r="D610" s="1">
        <v>3</v>
      </c>
      <c r="H610" s="1" t="s">
        <v>91</v>
      </c>
      <c r="I610" s="1">
        <v>12.7</v>
      </c>
      <c r="J610" s="1">
        <v>8</v>
      </c>
      <c r="K610" s="1">
        <v>13</v>
      </c>
      <c r="L610" s="1">
        <f>IF(AND((10&gt;K610),(K610&gt;=J610),(J610&gt;=2)),1,0)</f>
        <v>0</v>
      </c>
      <c r="M610" s="1">
        <f>IF(AND((K610&lt;J610),(K610&gt;2),(J610&lt;10)),1,0)</f>
        <v>0</v>
      </c>
      <c r="N610" s="1">
        <f>IF(K610&lt;=2,1,0)</f>
        <v>0</v>
      </c>
      <c r="O610" s="1">
        <f>IF(K610&gt;=10,1,0)</f>
        <v>1</v>
      </c>
      <c r="P610" s="1">
        <f>SUM(L610:O610)</f>
        <v>1</v>
      </c>
      <c r="Q610" s="1" t="b">
        <f>EXACT(J610,K610)</f>
        <v>0</v>
      </c>
    </row>
    <row r="611" spans="1:17" x14ac:dyDescent="0.25">
      <c r="A611" s="1" t="s">
        <v>99</v>
      </c>
      <c r="B611" s="1">
        <v>5.0999999999999996</v>
      </c>
      <c r="C611" s="1">
        <v>2.5580287199999998</v>
      </c>
      <c r="D611" s="1">
        <v>3</v>
      </c>
      <c r="H611" s="1" t="s">
        <v>73</v>
      </c>
      <c r="I611" s="1">
        <v>5.2</v>
      </c>
      <c r="J611" s="1">
        <v>4</v>
      </c>
      <c r="K611" s="1">
        <v>10</v>
      </c>
      <c r="L611" s="1">
        <f>IF(AND((10&gt;K611),(K611&gt;=J611),(J611&gt;=2)),1,0)</f>
        <v>0</v>
      </c>
      <c r="M611" s="1">
        <f>IF(AND((K611&lt;J611),(K611&gt;2),(J611&lt;10)),1,0)</f>
        <v>0</v>
      </c>
      <c r="N611" s="1">
        <f>IF(K611&lt;=2,1,0)</f>
        <v>0</v>
      </c>
      <c r="O611" s="1">
        <f>IF(K611&gt;=10,1,0)</f>
        <v>1</v>
      </c>
      <c r="P611" s="1">
        <f>SUM(L611:O611)</f>
        <v>1</v>
      </c>
      <c r="Q611" s="1" t="b">
        <f>EXACT(J611,K611)</f>
        <v>0</v>
      </c>
    </row>
    <row r="612" spans="1:17" x14ac:dyDescent="0.25">
      <c r="A612" s="1" t="s">
        <v>231</v>
      </c>
      <c r="B612" s="1">
        <v>4.5</v>
      </c>
      <c r="C612" s="1">
        <v>5.0796974399999977</v>
      </c>
      <c r="D612" s="1">
        <v>3</v>
      </c>
      <c r="H612" s="1" t="s">
        <v>81</v>
      </c>
      <c r="I612" s="1">
        <v>10.6</v>
      </c>
      <c r="J612" s="1">
        <v>5</v>
      </c>
      <c r="K612" s="1">
        <v>10</v>
      </c>
      <c r="L612" s="1">
        <f>IF(AND((10&gt;K612),(K612&gt;=J612),(J612&gt;=2)),1,0)</f>
        <v>0</v>
      </c>
      <c r="M612" s="1">
        <f>IF(AND((K612&lt;J612),(K612&gt;2),(J612&lt;10)),1,0)</f>
        <v>0</v>
      </c>
      <c r="N612" s="1">
        <f>IF(K612&lt;=2,1,0)</f>
        <v>0</v>
      </c>
      <c r="O612" s="1">
        <f>IF(K612&gt;=10,1,0)</f>
        <v>1</v>
      </c>
      <c r="P612" s="1">
        <f>SUM(L612:O612)</f>
        <v>1</v>
      </c>
      <c r="Q612" s="1" t="b">
        <f>EXACT(J612,K612)</f>
        <v>0</v>
      </c>
    </row>
    <row r="613" spans="1:17" x14ac:dyDescent="0.25">
      <c r="A613" s="1" t="s">
        <v>120</v>
      </c>
      <c r="B613" s="1">
        <v>4.5</v>
      </c>
      <c r="C613" s="1">
        <v>3.5734167100000005</v>
      </c>
      <c r="D613" s="1">
        <v>3</v>
      </c>
      <c r="H613" s="1" t="s">
        <v>151</v>
      </c>
      <c r="I613" s="1">
        <v>4.9000000000000004</v>
      </c>
      <c r="J613" s="1">
        <v>3</v>
      </c>
      <c r="K613" s="1">
        <v>10</v>
      </c>
      <c r="L613" s="1">
        <f>IF(AND((10&gt;K613),(K613&gt;=J613),(J613&gt;=2)),1,0)</f>
        <v>0</v>
      </c>
      <c r="M613" s="1">
        <f>IF(AND((K613&lt;J613),(K613&gt;2),(J613&lt;10)),1,0)</f>
        <v>0</v>
      </c>
      <c r="N613" s="1">
        <f>IF(K613&lt;=2,1,0)</f>
        <v>0</v>
      </c>
      <c r="O613" s="1">
        <f>IF(K613&gt;=10,1,0)</f>
        <v>1</v>
      </c>
      <c r="P613" s="1">
        <f>SUM(L613:O613)</f>
        <v>1</v>
      </c>
      <c r="Q613" s="1" t="b">
        <f>EXACT(J613,K613)</f>
        <v>0</v>
      </c>
    </row>
    <row r="614" spans="1:17" x14ac:dyDescent="0.25">
      <c r="A614" s="1" t="s">
        <v>124</v>
      </c>
      <c r="B614" s="1">
        <v>4.9000000000000004</v>
      </c>
      <c r="C614" s="1">
        <v>3.2971788399999999</v>
      </c>
      <c r="D614" s="1">
        <v>3</v>
      </c>
      <c r="H614" s="1" t="s">
        <v>63</v>
      </c>
      <c r="I614" s="1">
        <v>5.9</v>
      </c>
      <c r="J614" s="1">
        <v>4</v>
      </c>
      <c r="K614" s="1">
        <v>8</v>
      </c>
      <c r="L614" s="1">
        <f>IF(AND((10&gt;K614),(K614&gt;=J614),(J614&gt;=2)),1,0)</f>
        <v>1</v>
      </c>
      <c r="M614" s="1">
        <f>IF(AND((K614&lt;J614),(K614&gt;2),(J614&lt;10)),1,0)</f>
        <v>0</v>
      </c>
      <c r="N614" s="1">
        <f>IF(K614&lt;=2,1,0)</f>
        <v>0</v>
      </c>
      <c r="O614" s="1">
        <f>IF(K614&gt;=10,1,0)</f>
        <v>0</v>
      </c>
      <c r="P614" s="1">
        <f>SUM(L614:O614)</f>
        <v>1</v>
      </c>
      <c r="Q614" s="1" t="b">
        <f>EXACT(J614,K614)</f>
        <v>0</v>
      </c>
    </row>
    <row r="615" spans="1:17" x14ac:dyDescent="0.25">
      <c r="A615" s="1" t="s">
        <v>132</v>
      </c>
      <c r="B615" s="1">
        <v>8.6</v>
      </c>
      <c r="C615" s="1">
        <v>4.7802316700000009</v>
      </c>
      <c r="D615" s="1">
        <v>3</v>
      </c>
      <c r="H615" s="1" t="s">
        <v>80</v>
      </c>
      <c r="I615" s="1">
        <v>5.7</v>
      </c>
      <c r="J615" s="1">
        <v>4</v>
      </c>
      <c r="K615" s="1">
        <v>8</v>
      </c>
      <c r="L615" s="1">
        <f>IF(AND((10&gt;K615),(K615&gt;=J615),(J615&gt;=2)),1,0)</f>
        <v>1</v>
      </c>
      <c r="M615" s="1">
        <f>IF(AND((K615&lt;J615),(K615&gt;2),(J615&lt;10)),1,0)</f>
        <v>0</v>
      </c>
      <c r="N615" s="1">
        <f>IF(K615&lt;=2,1,0)</f>
        <v>0</v>
      </c>
      <c r="O615" s="1">
        <f>IF(K615&gt;=10,1,0)</f>
        <v>0</v>
      </c>
      <c r="P615" s="1">
        <f>SUM(L615:O615)</f>
        <v>1</v>
      </c>
      <c r="Q615" s="1" t="b">
        <f>EXACT(J615,K615)</f>
        <v>0</v>
      </c>
    </row>
    <row r="616" spans="1:17" x14ac:dyDescent="0.25">
      <c r="A616" s="1" t="s">
        <v>238</v>
      </c>
      <c r="B616" s="1">
        <v>5.4</v>
      </c>
      <c r="C616" s="1">
        <v>3.5229677400000017</v>
      </c>
      <c r="D616" s="1">
        <v>3</v>
      </c>
      <c r="H616" s="1" t="s">
        <v>127</v>
      </c>
      <c r="I616" s="1">
        <v>5.3</v>
      </c>
      <c r="J616" s="1">
        <v>4</v>
      </c>
      <c r="K616" s="1">
        <v>8</v>
      </c>
      <c r="L616" s="1">
        <f>IF(AND((10&gt;K616),(K616&gt;=J616),(J616&gt;=2)),1,0)</f>
        <v>1</v>
      </c>
      <c r="M616" s="1">
        <f>IF(AND((K616&lt;J616),(K616&gt;2),(J616&lt;10)),1,0)</f>
        <v>0</v>
      </c>
      <c r="N616" s="1">
        <f>IF(K616&lt;=2,1,0)</f>
        <v>0</v>
      </c>
      <c r="O616" s="1">
        <f>IF(K616&gt;=10,1,0)</f>
        <v>0</v>
      </c>
      <c r="P616" s="1">
        <f>SUM(L616:O616)</f>
        <v>1</v>
      </c>
      <c r="Q616" s="1" t="b">
        <f>EXACT(J616,K616)</f>
        <v>0</v>
      </c>
    </row>
    <row r="617" spans="1:17" x14ac:dyDescent="0.25">
      <c r="A617" s="1" t="s">
        <v>139</v>
      </c>
      <c r="B617" s="1">
        <v>4.8</v>
      </c>
      <c r="C617" s="1">
        <v>2.3696246000000003</v>
      </c>
      <c r="D617" s="1">
        <v>3</v>
      </c>
      <c r="H617" s="1" t="s">
        <v>184</v>
      </c>
      <c r="I617" s="1">
        <v>12.2</v>
      </c>
      <c r="J617" s="1">
        <v>4</v>
      </c>
      <c r="K617" s="1">
        <v>8</v>
      </c>
      <c r="L617" s="1">
        <f>IF(AND((10&gt;K617),(K617&gt;=J617),(J617&gt;=2)),1,0)</f>
        <v>1</v>
      </c>
      <c r="M617" s="1">
        <f>IF(AND((K617&lt;J617),(K617&gt;2),(J617&lt;10)),1,0)</f>
        <v>0</v>
      </c>
      <c r="N617" s="1">
        <f>IF(K617&lt;=2,1,0)</f>
        <v>0</v>
      </c>
      <c r="O617" s="1">
        <f>IF(K617&gt;=10,1,0)</f>
        <v>0</v>
      </c>
      <c r="P617" s="1">
        <f>SUM(L617:O617)</f>
        <v>1</v>
      </c>
      <c r="Q617" s="1" t="b">
        <f>EXACT(J617,K617)</f>
        <v>0</v>
      </c>
    </row>
    <row r="618" spans="1:17" x14ac:dyDescent="0.25">
      <c r="A618" s="1" t="s">
        <v>144</v>
      </c>
      <c r="B618" s="1">
        <v>5</v>
      </c>
      <c r="C618" s="1">
        <v>3.2543791400000015</v>
      </c>
      <c r="D618" s="1">
        <v>3</v>
      </c>
      <c r="H618" s="1" t="s">
        <v>225</v>
      </c>
      <c r="I618" s="1">
        <v>5.4</v>
      </c>
      <c r="J618" s="1">
        <v>4</v>
      </c>
      <c r="K618" s="1">
        <v>7</v>
      </c>
      <c r="L618" s="1">
        <f>IF(AND((10&gt;K618),(K618&gt;=J618),(J618&gt;=2)),1,0)</f>
        <v>1</v>
      </c>
      <c r="M618" s="1">
        <f>IF(AND((K618&lt;J618),(K618&gt;2),(J618&lt;10)),1,0)</f>
        <v>0</v>
      </c>
      <c r="N618" s="1">
        <f>IF(K618&lt;=2,1,0)</f>
        <v>0</v>
      </c>
      <c r="O618" s="1">
        <f>IF(K618&gt;=10,1,0)</f>
        <v>0</v>
      </c>
      <c r="P618" s="1">
        <f>SUM(L618:O618)</f>
        <v>1</v>
      </c>
      <c r="Q618" s="1" t="b">
        <f>EXACT(J618,K618)</f>
        <v>0</v>
      </c>
    </row>
    <row r="619" spans="1:17" x14ac:dyDescent="0.25">
      <c r="A619" s="1" t="s">
        <v>145</v>
      </c>
      <c r="B619" s="1">
        <v>4.9000000000000004</v>
      </c>
      <c r="C619" s="1">
        <v>3.3626083200000001</v>
      </c>
      <c r="D619" s="1">
        <v>3</v>
      </c>
      <c r="H619" s="1" t="s">
        <v>131</v>
      </c>
      <c r="I619" s="1">
        <v>11.7</v>
      </c>
      <c r="J619" s="1">
        <v>6</v>
      </c>
      <c r="K619" s="1">
        <v>7</v>
      </c>
      <c r="L619" s="1">
        <f>IF(AND((10&gt;K619),(K619&gt;=J619),(J619&gt;=2)),1,0)</f>
        <v>1</v>
      </c>
      <c r="M619" s="1">
        <f>IF(AND((K619&lt;J619),(K619&gt;2),(J619&lt;10)),1,0)</f>
        <v>0</v>
      </c>
      <c r="N619" s="1">
        <f>IF(K619&lt;=2,1,0)</f>
        <v>0</v>
      </c>
      <c r="O619" s="1">
        <f>IF(K619&gt;=10,1,0)</f>
        <v>0</v>
      </c>
      <c r="P619" s="1">
        <f>SUM(L619:O619)</f>
        <v>1</v>
      </c>
      <c r="Q619" s="1" t="b">
        <f>EXACT(J619,K619)</f>
        <v>0</v>
      </c>
    </row>
    <row r="620" spans="1:17" x14ac:dyDescent="0.25">
      <c r="A620" s="1" t="s">
        <v>152</v>
      </c>
      <c r="B620" s="1">
        <v>5</v>
      </c>
      <c r="C620" s="1">
        <v>3.1790410999999992</v>
      </c>
      <c r="D620" s="1">
        <v>3</v>
      </c>
      <c r="H620" s="1" t="s">
        <v>233</v>
      </c>
      <c r="I620" s="1">
        <v>5</v>
      </c>
      <c r="J620" s="1">
        <v>3</v>
      </c>
      <c r="K620" s="1">
        <v>7</v>
      </c>
      <c r="L620" s="1">
        <f>IF(AND((10&gt;K620),(K620&gt;=J620),(J620&gt;=2)),1,0)</f>
        <v>1</v>
      </c>
      <c r="M620" s="1">
        <f>IF(AND((K620&lt;J620),(K620&gt;2),(J620&lt;10)),1,0)</f>
        <v>0</v>
      </c>
      <c r="N620" s="1">
        <f>IF(K620&lt;=2,1,0)</f>
        <v>0</v>
      </c>
      <c r="O620" s="1">
        <f>IF(K620&gt;=10,1,0)</f>
        <v>0</v>
      </c>
      <c r="P620" s="1">
        <f>SUM(L620:O620)</f>
        <v>1</v>
      </c>
      <c r="Q620" s="1" t="b">
        <f>EXACT(J620,K620)</f>
        <v>0</v>
      </c>
    </row>
    <row r="621" spans="1:17" x14ac:dyDescent="0.25">
      <c r="A621" s="1" t="s">
        <v>158</v>
      </c>
      <c r="B621" s="1">
        <v>5.7</v>
      </c>
      <c r="C621" s="1">
        <v>5.047188310000001</v>
      </c>
      <c r="D621" s="1">
        <v>3</v>
      </c>
      <c r="H621" s="1" t="s">
        <v>234</v>
      </c>
      <c r="I621" s="1">
        <v>8</v>
      </c>
      <c r="J621" s="1">
        <v>5</v>
      </c>
      <c r="K621" s="1">
        <v>7</v>
      </c>
      <c r="L621" s="1">
        <f>IF(AND((10&gt;K621),(K621&gt;=J621),(J621&gt;=2)),1,0)</f>
        <v>1</v>
      </c>
      <c r="M621" s="1">
        <f>IF(AND((K621&lt;J621),(K621&gt;2),(J621&lt;10)),1,0)</f>
        <v>0</v>
      </c>
      <c r="N621" s="1">
        <f>IF(K621&lt;=2,1,0)</f>
        <v>0</v>
      </c>
      <c r="O621" s="1">
        <f>IF(K621&gt;=10,1,0)</f>
        <v>0</v>
      </c>
      <c r="P621" s="1">
        <f>SUM(L621:O621)</f>
        <v>1</v>
      </c>
      <c r="Q621" s="1" t="b">
        <f>EXACT(J621,K621)</f>
        <v>0</v>
      </c>
    </row>
    <row r="622" spans="1:17" x14ac:dyDescent="0.25">
      <c r="A622" s="1" t="s">
        <v>212</v>
      </c>
      <c r="B622" s="1">
        <v>5.4</v>
      </c>
      <c r="C622" s="1">
        <v>4.5836964300000016</v>
      </c>
      <c r="D622" s="1">
        <v>3</v>
      </c>
      <c r="H622" s="1" t="s">
        <v>193</v>
      </c>
      <c r="I622" s="1">
        <v>6.9</v>
      </c>
      <c r="J622" s="1">
        <v>4</v>
      </c>
      <c r="K622" s="1">
        <v>7</v>
      </c>
      <c r="L622" s="1">
        <f>IF(AND((10&gt;K622),(K622&gt;=J622),(J622&gt;=2)),1,0)</f>
        <v>1</v>
      </c>
      <c r="M622" s="1">
        <f>IF(AND((K622&lt;J622),(K622&gt;2),(J622&lt;10)),1,0)</f>
        <v>0</v>
      </c>
      <c r="N622" s="1">
        <f>IF(K622&lt;=2,1,0)</f>
        <v>0</v>
      </c>
      <c r="O622" s="1">
        <f>IF(K622&gt;=10,1,0)</f>
        <v>0</v>
      </c>
      <c r="P622" s="1">
        <f>SUM(L622:O622)</f>
        <v>1</v>
      </c>
      <c r="Q622" s="1" t="b">
        <f>EXACT(J622,K622)</f>
        <v>0</v>
      </c>
    </row>
    <row r="623" spans="1:17" x14ac:dyDescent="0.25">
      <c r="A623" s="1" t="s">
        <v>177</v>
      </c>
      <c r="B623" s="1">
        <v>4.4000000000000004</v>
      </c>
      <c r="C623" s="1">
        <v>3.4278492699999998</v>
      </c>
      <c r="D623" s="1">
        <v>3</v>
      </c>
      <c r="H623" s="1" t="s">
        <v>87</v>
      </c>
      <c r="I623" s="1">
        <v>5.4</v>
      </c>
      <c r="J623" s="1">
        <v>4</v>
      </c>
      <c r="K623" s="1">
        <v>6</v>
      </c>
      <c r="L623" s="1">
        <f>IF(AND((10&gt;K623),(K623&gt;=J623),(J623&gt;=2)),1,0)</f>
        <v>1</v>
      </c>
      <c r="M623" s="1">
        <f>IF(AND((K623&lt;J623),(K623&gt;2),(J623&lt;10)),1,0)</f>
        <v>0</v>
      </c>
      <c r="N623" s="1">
        <f>IF(K623&lt;=2,1,0)</f>
        <v>0</v>
      </c>
      <c r="O623" s="1">
        <f>IF(K623&gt;=10,1,0)</f>
        <v>0</v>
      </c>
      <c r="P623" s="1">
        <f>SUM(L623:O623)</f>
        <v>1</v>
      </c>
      <c r="Q623" s="1" t="b">
        <f>EXACT(J623,K623)</f>
        <v>0</v>
      </c>
    </row>
    <row r="624" spans="1:17" x14ac:dyDescent="0.25">
      <c r="A624" s="1" t="s">
        <v>180</v>
      </c>
      <c r="B624" s="1">
        <v>4.5</v>
      </c>
      <c r="C624" s="1">
        <v>2.9937737500000008</v>
      </c>
      <c r="D624" s="1">
        <v>3</v>
      </c>
      <c r="H624" s="1" t="s">
        <v>238</v>
      </c>
      <c r="I624" s="1">
        <v>5.4</v>
      </c>
      <c r="J624" s="1">
        <v>3</v>
      </c>
      <c r="K624" s="1">
        <v>6</v>
      </c>
      <c r="L624" s="1">
        <f>IF(AND((10&gt;K624),(K624&gt;=J624),(J624&gt;=2)),1,0)</f>
        <v>1</v>
      </c>
      <c r="M624" s="1">
        <f>IF(AND((K624&lt;J624),(K624&gt;2),(J624&lt;10)),1,0)</f>
        <v>0</v>
      </c>
      <c r="N624" s="1">
        <f>IF(K624&lt;=2,1,0)</f>
        <v>0</v>
      </c>
      <c r="O624" s="1">
        <f>IF(K624&gt;=10,1,0)</f>
        <v>0</v>
      </c>
      <c r="P624" s="1">
        <f>SUM(L624:O624)</f>
        <v>1</v>
      </c>
      <c r="Q624" s="1" t="b">
        <f>EXACT(J624,K624)</f>
        <v>0</v>
      </c>
    </row>
    <row r="625" spans="1:17" x14ac:dyDescent="0.25">
      <c r="A625" s="1" t="s">
        <v>191</v>
      </c>
      <c r="B625" s="1">
        <v>6.2</v>
      </c>
      <c r="C625" s="1">
        <v>2.6448696799999984</v>
      </c>
      <c r="D625" s="1">
        <v>3</v>
      </c>
      <c r="H625" s="1" t="s">
        <v>229</v>
      </c>
      <c r="I625" s="1">
        <v>4.8</v>
      </c>
      <c r="J625" s="1">
        <v>2</v>
      </c>
      <c r="K625" s="1">
        <v>6</v>
      </c>
      <c r="L625" s="1">
        <f>IF(AND((10&gt;K625),(K625&gt;=J625),(J625&gt;=2)),1,0)</f>
        <v>1</v>
      </c>
      <c r="M625" s="1">
        <f>IF(AND((K625&lt;J625),(K625&gt;2),(J625&lt;10)),1,0)</f>
        <v>0</v>
      </c>
      <c r="N625" s="1">
        <f>IF(K625&lt;=2,1,0)</f>
        <v>0</v>
      </c>
      <c r="O625" s="1">
        <f>IF(K625&gt;=10,1,0)</f>
        <v>0</v>
      </c>
      <c r="P625" s="1">
        <f>SUM(L625:O625)</f>
        <v>1</v>
      </c>
      <c r="Q625" s="1" t="b">
        <f>EXACT(J625,K625)</f>
        <v>0</v>
      </c>
    </row>
    <row r="626" spans="1:17" x14ac:dyDescent="0.25">
      <c r="A626" s="1" t="s">
        <v>198</v>
      </c>
      <c r="B626" s="1">
        <v>5.9</v>
      </c>
      <c r="C626" s="1">
        <v>3.9645636800000013</v>
      </c>
      <c r="D626" s="1">
        <v>3</v>
      </c>
      <c r="H626" s="1" t="s">
        <v>171</v>
      </c>
      <c r="I626" s="1">
        <v>11.7</v>
      </c>
      <c r="J626" s="1">
        <v>8</v>
      </c>
      <c r="K626" s="1">
        <v>5</v>
      </c>
      <c r="L626" s="1">
        <f>IF(AND((10&gt;K626),(K626&gt;=J626),(J626&gt;=2)),1,0)</f>
        <v>0</v>
      </c>
      <c r="M626" s="1">
        <f>IF(AND((K626&lt;J626),(K626&gt;2),(J626&lt;10)),1,0)</f>
        <v>1</v>
      </c>
      <c r="N626" s="1">
        <f>IF(K626&lt;=2,1,0)</f>
        <v>0</v>
      </c>
      <c r="O626" s="1">
        <f>IF(K626&gt;=10,1,0)</f>
        <v>0</v>
      </c>
      <c r="P626" s="1">
        <f>SUM(L626:O626)</f>
        <v>1</v>
      </c>
      <c r="Q626" s="1" t="b">
        <f>EXACT(J626,K626)</f>
        <v>0</v>
      </c>
    </row>
    <row r="627" spans="1:17" x14ac:dyDescent="0.25">
      <c r="A627" s="1" t="s">
        <v>204</v>
      </c>
      <c r="B627" s="1">
        <v>5.6</v>
      </c>
      <c r="C627" s="1">
        <v>3.161609110000001</v>
      </c>
      <c r="D627" s="1">
        <v>2</v>
      </c>
      <c r="H627" s="1" t="s">
        <v>178</v>
      </c>
      <c r="I627" s="1">
        <v>5.4</v>
      </c>
      <c r="J627" s="1">
        <v>4</v>
      </c>
      <c r="K627" s="1">
        <v>5</v>
      </c>
      <c r="L627" s="1">
        <f>IF(AND((10&gt;K627),(K627&gt;=J627),(J627&gt;=2)),1,0)</f>
        <v>1</v>
      </c>
      <c r="M627" s="1">
        <f>IF(AND((K627&lt;J627),(K627&gt;2),(J627&lt;10)),1,0)</f>
        <v>0</v>
      </c>
      <c r="N627" s="1">
        <f>IF(K627&lt;=2,1,0)</f>
        <v>0</v>
      </c>
      <c r="O627" s="1">
        <f>IF(K627&gt;=10,1,0)</f>
        <v>0</v>
      </c>
      <c r="P627" s="1">
        <f>SUM(L627:O627)</f>
        <v>1</v>
      </c>
      <c r="Q627" s="1" t="b">
        <f>EXACT(J627,K627)</f>
        <v>0</v>
      </c>
    </row>
    <row r="628" spans="1:17" x14ac:dyDescent="0.25">
      <c r="A628" s="1" t="s">
        <v>65</v>
      </c>
      <c r="B628" s="1">
        <v>5.7</v>
      </c>
      <c r="C628" s="1">
        <v>2.9238162300000008</v>
      </c>
      <c r="D628" s="1">
        <v>2</v>
      </c>
      <c r="H628" s="1" t="s">
        <v>199</v>
      </c>
      <c r="I628" s="1">
        <v>6.5</v>
      </c>
      <c r="J628" s="1">
        <v>5</v>
      </c>
      <c r="K628" s="1">
        <v>4</v>
      </c>
      <c r="L628" s="1">
        <f>IF(AND((10&gt;K628),(K628&gt;=J628),(J628&gt;=2)),1,0)</f>
        <v>0</v>
      </c>
      <c r="M628" s="1">
        <f>IF(AND((K628&lt;J628),(K628&gt;2),(J628&lt;10)),1,0)</f>
        <v>1</v>
      </c>
      <c r="N628" s="1">
        <f>IF(K628&lt;=2,1,0)</f>
        <v>0</v>
      </c>
      <c r="O628" s="1">
        <f>IF(K628&gt;=10,1,0)</f>
        <v>0</v>
      </c>
      <c r="P628" s="1">
        <f>SUM(L628:O628)</f>
        <v>1</v>
      </c>
      <c r="Q628" s="1" t="b">
        <f>EXACT(J628,K628)</f>
        <v>0</v>
      </c>
    </row>
    <row r="629" spans="1:17" x14ac:dyDescent="0.25">
      <c r="A629" s="1" t="s">
        <v>66</v>
      </c>
      <c r="B629" s="1">
        <v>5.3</v>
      </c>
      <c r="C629" s="1">
        <v>2.8688430000000009</v>
      </c>
      <c r="D629" s="1">
        <v>2</v>
      </c>
      <c r="H629" s="1" t="s">
        <v>69</v>
      </c>
      <c r="I629" s="1">
        <v>6.1</v>
      </c>
      <c r="J629" s="1">
        <v>5</v>
      </c>
      <c r="K629" s="1">
        <v>3</v>
      </c>
      <c r="L629" s="1">
        <f>IF(AND((10&gt;K629),(K629&gt;=J629),(J629&gt;=2)),1,0)</f>
        <v>0</v>
      </c>
      <c r="M629" s="1">
        <f>IF(AND((K629&lt;J629),(K629&gt;2),(J629&lt;10)),1,0)</f>
        <v>1</v>
      </c>
      <c r="N629" s="1">
        <f>IF(K629&lt;=2,1,0)</f>
        <v>0</v>
      </c>
      <c r="O629" s="1">
        <f>IF(K629&gt;=10,1,0)</f>
        <v>0</v>
      </c>
      <c r="P629" s="1">
        <f>SUM(L629:O629)</f>
        <v>1</v>
      </c>
      <c r="Q629" s="1" t="b">
        <f>EXACT(J629,K629)</f>
        <v>0</v>
      </c>
    </row>
    <row r="630" spans="1:17" x14ac:dyDescent="0.25">
      <c r="A630" s="1" t="s">
        <v>73</v>
      </c>
      <c r="B630" s="1">
        <v>5.2</v>
      </c>
      <c r="C630" s="1">
        <v>4.1618394199999997</v>
      </c>
      <c r="D630" s="1">
        <v>2</v>
      </c>
      <c r="H630" s="1" t="s">
        <v>82</v>
      </c>
      <c r="I630" s="1">
        <v>5.9</v>
      </c>
      <c r="J630" s="1">
        <v>4</v>
      </c>
      <c r="K630" s="1">
        <v>3</v>
      </c>
      <c r="L630" s="1">
        <f>IF(AND((10&gt;K630),(K630&gt;=J630),(J630&gt;=2)),1,0)</f>
        <v>0</v>
      </c>
      <c r="M630" s="1">
        <f>IF(AND((K630&lt;J630),(K630&gt;2),(J630&lt;10)),1,0)</f>
        <v>1</v>
      </c>
      <c r="N630" s="1">
        <f>IF(K630&lt;=2,1,0)</f>
        <v>0</v>
      </c>
      <c r="O630" s="1">
        <f>IF(K630&gt;=10,1,0)</f>
        <v>0</v>
      </c>
      <c r="P630" s="1">
        <f>SUM(L630:O630)</f>
        <v>1</v>
      </c>
      <c r="Q630" s="1" t="b">
        <f>EXACT(J630,K630)</f>
        <v>0</v>
      </c>
    </row>
    <row r="631" spans="1:17" x14ac:dyDescent="0.25">
      <c r="A631" s="1" t="s">
        <v>79</v>
      </c>
      <c r="B631" s="1">
        <v>4.8</v>
      </c>
      <c r="C631" s="1">
        <v>3.5922017600000009</v>
      </c>
      <c r="D631" s="1">
        <v>2</v>
      </c>
      <c r="H631" s="1" t="s">
        <v>85</v>
      </c>
      <c r="I631" s="1">
        <v>4.4000000000000004</v>
      </c>
      <c r="J631" s="1">
        <v>4</v>
      </c>
      <c r="K631" s="1">
        <v>3</v>
      </c>
      <c r="L631" s="1">
        <f>IF(AND((10&gt;K631),(K631&gt;=J631),(J631&gt;=2)),1,0)</f>
        <v>0</v>
      </c>
      <c r="M631" s="1">
        <f>IF(AND((K631&lt;J631),(K631&gt;2),(J631&lt;10)),1,0)</f>
        <v>1</v>
      </c>
      <c r="N631" s="1">
        <f>IF(K631&lt;=2,1,0)</f>
        <v>0</v>
      </c>
      <c r="O631" s="1">
        <f>IF(K631&gt;=10,1,0)</f>
        <v>0</v>
      </c>
      <c r="P631" s="1">
        <f>SUM(L631:O631)</f>
        <v>1</v>
      </c>
      <c r="Q631" s="1" t="b">
        <f>EXACT(J631,K631)</f>
        <v>0</v>
      </c>
    </row>
    <row r="632" spans="1:17" x14ac:dyDescent="0.25">
      <c r="A632" s="1" t="s">
        <v>82</v>
      </c>
      <c r="B632" s="1">
        <v>5.9</v>
      </c>
      <c r="C632" s="1">
        <v>3.7267043500000008</v>
      </c>
      <c r="D632" s="1">
        <v>2</v>
      </c>
      <c r="H632" s="1" t="s">
        <v>92</v>
      </c>
      <c r="I632" s="1">
        <v>6.4</v>
      </c>
      <c r="J632" s="1">
        <v>5</v>
      </c>
      <c r="K632" s="1">
        <v>3</v>
      </c>
      <c r="L632" s="1">
        <f>IF(AND((10&gt;K632),(K632&gt;=J632),(J632&gt;=2)),1,0)</f>
        <v>0</v>
      </c>
      <c r="M632" s="1">
        <f>IF(AND((K632&lt;J632),(K632&gt;2),(J632&lt;10)),1,0)</f>
        <v>1</v>
      </c>
      <c r="N632" s="1">
        <f>IF(K632&lt;=2,1,0)</f>
        <v>0</v>
      </c>
      <c r="O632" s="1">
        <f>IF(K632&gt;=10,1,0)</f>
        <v>0</v>
      </c>
      <c r="P632" s="1">
        <f>SUM(L632:O632)</f>
        <v>1</v>
      </c>
      <c r="Q632" s="1" t="b">
        <f>EXACT(J632,K632)</f>
        <v>0</v>
      </c>
    </row>
    <row r="633" spans="1:17" x14ac:dyDescent="0.25">
      <c r="A633" s="1" t="s">
        <v>83</v>
      </c>
      <c r="B633" s="1">
        <v>4.4000000000000004</v>
      </c>
      <c r="C633" s="1">
        <v>2.2521151300000017</v>
      </c>
      <c r="D633" s="1">
        <v>2</v>
      </c>
      <c r="H633" s="1" t="s">
        <v>102</v>
      </c>
      <c r="I633" s="1">
        <v>6.6</v>
      </c>
      <c r="J633" s="1">
        <v>4</v>
      </c>
      <c r="K633" s="1">
        <v>3</v>
      </c>
      <c r="L633" s="1">
        <f>IF(AND((10&gt;K633),(K633&gt;=J633),(J633&gt;=2)),1,0)</f>
        <v>0</v>
      </c>
      <c r="M633" s="1">
        <f>IF(AND((K633&lt;J633),(K633&gt;2),(J633&lt;10)),1,0)</f>
        <v>1</v>
      </c>
      <c r="N633" s="1">
        <f>IF(K633&lt;=2,1,0)</f>
        <v>0</v>
      </c>
      <c r="O633" s="1">
        <f>IF(K633&gt;=10,1,0)</f>
        <v>0</v>
      </c>
      <c r="P633" s="1">
        <f>SUM(L633:O633)</f>
        <v>1</v>
      </c>
      <c r="Q633" s="1" t="b">
        <f>EXACT(J633,K633)</f>
        <v>0</v>
      </c>
    </row>
    <row r="634" spans="1:17" x14ac:dyDescent="0.25">
      <c r="A634" s="1" t="s">
        <v>205</v>
      </c>
      <c r="B634" s="1">
        <v>4.4000000000000004</v>
      </c>
      <c r="C634" s="1">
        <v>2.4633112599999998</v>
      </c>
      <c r="D634" s="1">
        <v>2</v>
      </c>
      <c r="H634" s="1" t="s">
        <v>120</v>
      </c>
      <c r="I634" s="1">
        <v>4.5</v>
      </c>
      <c r="J634" s="1">
        <v>4</v>
      </c>
      <c r="K634" s="1">
        <v>3</v>
      </c>
      <c r="L634" s="1">
        <f>IF(AND((10&gt;K634),(K634&gt;=J634),(J634&gt;=2)),1,0)</f>
        <v>0</v>
      </c>
      <c r="M634" s="1">
        <f>IF(AND((K634&lt;J634),(K634&gt;2),(J634&lt;10)),1,0)</f>
        <v>1</v>
      </c>
      <c r="N634" s="1">
        <f>IF(K634&lt;=2,1,0)</f>
        <v>0</v>
      </c>
      <c r="O634" s="1">
        <f>IF(K634&gt;=10,1,0)</f>
        <v>0</v>
      </c>
      <c r="P634" s="1">
        <f>SUM(L634:O634)</f>
        <v>1</v>
      </c>
      <c r="Q634" s="1" t="b">
        <f>EXACT(J634,K634)</f>
        <v>0</v>
      </c>
    </row>
    <row r="635" spans="1:17" x14ac:dyDescent="0.25">
      <c r="A635" s="1" t="s">
        <v>85</v>
      </c>
      <c r="B635" s="1">
        <v>4.4000000000000004</v>
      </c>
      <c r="C635" s="1">
        <v>3.5899046700000006</v>
      </c>
      <c r="D635" s="1">
        <v>2</v>
      </c>
      <c r="H635" s="1" t="s">
        <v>139</v>
      </c>
      <c r="I635" s="1">
        <v>4.8</v>
      </c>
      <c r="J635" s="1">
        <v>2</v>
      </c>
      <c r="K635" s="1">
        <v>3</v>
      </c>
      <c r="L635" s="1">
        <f>IF(AND((10&gt;K635),(K635&gt;=J635),(J635&gt;=2)),1,0)</f>
        <v>1</v>
      </c>
      <c r="M635" s="1">
        <f>IF(AND((K635&lt;J635),(K635&gt;2),(J635&lt;10)),1,0)</f>
        <v>0</v>
      </c>
      <c r="N635" s="1">
        <f>IF(K635&lt;=2,1,0)</f>
        <v>0</v>
      </c>
      <c r="O635" s="1">
        <f>IF(K635&gt;=10,1,0)</f>
        <v>0</v>
      </c>
      <c r="P635" s="1">
        <f>SUM(L635:O635)</f>
        <v>1</v>
      </c>
      <c r="Q635" s="1" t="b">
        <f>EXACT(J635,K635)</f>
        <v>0</v>
      </c>
    </row>
    <row r="636" spans="1:17" x14ac:dyDescent="0.25">
      <c r="A636" s="1" t="s">
        <v>88</v>
      </c>
      <c r="B636" s="1">
        <v>5.7</v>
      </c>
      <c r="C636" s="1">
        <v>5.0674683600000012</v>
      </c>
      <c r="D636" s="1">
        <v>2</v>
      </c>
      <c r="H636" s="1" t="s">
        <v>143</v>
      </c>
      <c r="I636" s="1">
        <v>5.2</v>
      </c>
      <c r="J636" s="1">
        <v>5</v>
      </c>
      <c r="K636" s="1">
        <v>3</v>
      </c>
      <c r="L636" s="1">
        <f>IF(AND((10&gt;K636),(K636&gt;=J636),(J636&gt;=2)),1,0)</f>
        <v>0</v>
      </c>
      <c r="M636" s="1">
        <f>IF(AND((K636&lt;J636),(K636&gt;2),(J636&lt;10)),1,0)</f>
        <v>1</v>
      </c>
      <c r="N636" s="1">
        <f>IF(K636&lt;=2,1,0)</f>
        <v>0</v>
      </c>
      <c r="O636" s="1">
        <f>IF(K636&gt;=10,1,0)</f>
        <v>0</v>
      </c>
      <c r="P636" s="1">
        <f>SUM(L636:O636)</f>
        <v>1</v>
      </c>
      <c r="Q636" s="1" t="b">
        <f>EXACT(J636,K636)</f>
        <v>0</v>
      </c>
    </row>
    <row r="637" spans="1:17" x14ac:dyDescent="0.25">
      <c r="A637" s="1" t="s">
        <v>89</v>
      </c>
      <c r="B637" s="1">
        <v>8.9</v>
      </c>
      <c r="C637" s="1">
        <v>4.3659271100000003</v>
      </c>
      <c r="D637" s="1">
        <v>2</v>
      </c>
      <c r="H637" s="1" t="s">
        <v>158</v>
      </c>
      <c r="I637" s="1">
        <v>5.7</v>
      </c>
      <c r="J637" s="1">
        <v>5</v>
      </c>
      <c r="K637" s="1">
        <v>3</v>
      </c>
      <c r="L637" s="1">
        <f>IF(AND((10&gt;K637),(K637&gt;=J637),(J637&gt;=2)),1,0)</f>
        <v>0</v>
      </c>
      <c r="M637" s="1">
        <f>IF(AND((K637&lt;J637),(K637&gt;2),(J637&lt;10)),1,0)</f>
        <v>1</v>
      </c>
      <c r="N637" s="1">
        <f>IF(K637&lt;=2,1,0)</f>
        <v>0</v>
      </c>
      <c r="O637" s="1">
        <f>IF(K637&gt;=10,1,0)</f>
        <v>0</v>
      </c>
      <c r="P637" s="1">
        <f>SUM(L637:O637)</f>
        <v>1</v>
      </c>
      <c r="Q637" s="1" t="b">
        <f>EXACT(J637,K637)</f>
        <v>0</v>
      </c>
    </row>
    <row r="638" spans="1:17" x14ac:dyDescent="0.25">
      <c r="A638" s="1" t="s">
        <v>224</v>
      </c>
      <c r="B638" s="1">
        <v>5</v>
      </c>
      <c r="C638" s="1">
        <v>3.4666481199999981</v>
      </c>
      <c r="D638" s="1">
        <v>2</v>
      </c>
      <c r="H638" s="1" t="s">
        <v>60</v>
      </c>
      <c r="I638" s="1">
        <v>6.8</v>
      </c>
      <c r="J638" s="1">
        <v>3</v>
      </c>
      <c r="K638" s="1">
        <v>2</v>
      </c>
      <c r="L638" s="1">
        <f>IF(AND((10&gt;K638),(K638&gt;=J638),(J638&gt;=2)),1,0)</f>
        <v>0</v>
      </c>
      <c r="M638" s="1">
        <f>IF(AND((K638&lt;J638),(K638&gt;2),(J638&lt;10)),1,0)</f>
        <v>0</v>
      </c>
      <c r="N638" s="1">
        <f>IF(K638&lt;=2,1,0)</f>
        <v>1</v>
      </c>
      <c r="O638" s="1">
        <f>IF(K638&gt;=10,1,0)</f>
        <v>0</v>
      </c>
      <c r="P638" s="1">
        <f>SUM(L638:O638)</f>
        <v>1</v>
      </c>
      <c r="Q638" s="1" t="b">
        <f>EXACT(J638,K638)</f>
        <v>0</v>
      </c>
    </row>
    <row r="639" spans="1:17" x14ac:dyDescent="0.25">
      <c r="A639" s="1" t="s">
        <v>110</v>
      </c>
      <c r="B639" s="1">
        <v>4.9000000000000004</v>
      </c>
      <c r="C639" s="1">
        <v>2.9583009000000011</v>
      </c>
      <c r="D639" s="1">
        <v>2</v>
      </c>
      <c r="H639" s="1" t="s">
        <v>70</v>
      </c>
      <c r="I639" s="1">
        <v>5.6</v>
      </c>
      <c r="J639" s="1">
        <v>5</v>
      </c>
      <c r="K639" s="1">
        <v>2</v>
      </c>
      <c r="L639" s="1">
        <f>IF(AND((10&gt;K639),(K639&gt;=J639),(J639&gt;=2)),1,0)</f>
        <v>0</v>
      </c>
      <c r="M639" s="1">
        <f>IF(AND((K639&lt;J639),(K639&gt;2),(J639&lt;10)),1,0)</f>
        <v>0</v>
      </c>
      <c r="N639" s="1">
        <f>IF(K639&lt;=2,1,0)</f>
        <v>1</v>
      </c>
      <c r="O639" s="1">
        <f>IF(K639&gt;=10,1,0)</f>
        <v>0</v>
      </c>
      <c r="P639" s="1">
        <f>SUM(L639:O639)</f>
        <v>1</v>
      </c>
      <c r="Q639" s="1" t="b">
        <f>EXACT(J639,K639)</f>
        <v>0</v>
      </c>
    </row>
    <row r="640" spans="1:17" x14ac:dyDescent="0.25">
      <c r="A640" s="1" t="s">
        <v>111</v>
      </c>
      <c r="B640" s="1">
        <v>5</v>
      </c>
      <c r="C640" s="1">
        <v>1.9486264700000004</v>
      </c>
      <c r="D640" s="1">
        <v>2</v>
      </c>
      <c r="H640" s="1" t="s">
        <v>77</v>
      </c>
      <c r="I640" s="1">
        <v>4.7</v>
      </c>
      <c r="J640" s="1">
        <v>3</v>
      </c>
      <c r="K640" s="1">
        <v>2</v>
      </c>
      <c r="L640" s="1">
        <f>IF(AND((10&gt;K640),(K640&gt;=J640),(J640&gt;=2)),1,0)</f>
        <v>0</v>
      </c>
      <c r="M640" s="1">
        <f>IF(AND((K640&lt;J640),(K640&gt;2),(J640&lt;10)),1,0)</f>
        <v>0</v>
      </c>
      <c r="N640" s="1">
        <f>IF(K640&lt;=2,1,0)</f>
        <v>1</v>
      </c>
      <c r="O640" s="1">
        <f>IF(K640&gt;=10,1,0)</f>
        <v>0</v>
      </c>
      <c r="P640" s="1">
        <f>SUM(L640:O640)</f>
        <v>1</v>
      </c>
      <c r="Q640" s="1" t="b">
        <f>EXACT(J640,K640)</f>
        <v>0</v>
      </c>
    </row>
    <row r="641" spans="1:17" x14ac:dyDescent="0.25">
      <c r="A641" s="1" t="s">
        <v>118</v>
      </c>
      <c r="B641" s="1">
        <v>4.9000000000000004</v>
      </c>
      <c r="C641" s="1">
        <v>3.2834373599999997</v>
      </c>
      <c r="D641" s="1">
        <v>2</v>
      </c>
      <c r="H641" s="1" t="s">
        <v>93</v>
      </c>
      <c r="I641" s="1">
        <v>4.4000000000000004</v>
      </c>
      <c r="J641" s="1">
        <v>3</v>
      </c>
      <c r="K641" s="1">
        <v>2</v>
      </c>
      <c r="L641" s="1">
        <f>IF(AND((10&gt;K641),(K641&gt;=J641),(J641&gt;=2)),1,0)</f>
        <v>0</v>
      </c>
      <c r="M641" s="1">
        <f>IF(AND((K641&lt;J641),(K641&gt;2),(J641&lt;10)),1,0)</f>
        <v>0</v>
      </c>
      <c r="N641" s="1">
        <f>IF(K641&lt;=2,1,0)</f>
        <v>1</v>
      </c>
      <c r="O641" s="1">
        <f>IF(K641&gt;=10,1,0)</f>
        <v>0</v>
      </c>
      <c r="P641" s="1">
        <f>SUM(L641:O641)</f>
        <v>1</v>
      </c>
      <c r="Q641" s="1" t="b">
        <f>EXACT(J641,K641)</f>
        <v>0</v>
      </c>
    </row>
    <row r="642" spans="1:17" x14ac:dyDescent="0.25">
      <c r="A642" s="1" t="s">
        <v>226</v>
      </c>
      <c r="B642" s="1">
        <v>5.3</v>
      </c>
      <c r="C642" s="1">
        <v>3.2038595500000029</v>
      </c>
      <c r="D642" s="1">
        <v>2</v>
      </c>
      <c r="H642" s="1" t="s">
        <v>96</v>
      </c>
      <c r="I642" s="1">
        <v>5.5</v>
      </c>
      <c r="J642" s="1">
        <v>3</v>
      </c>
      <c r="K642" s="1">
        <v>2</v>
      </c>
      <c r="L642" s="1">
        <f>IF(AND((10&gt;K642),(K642&gt;=J642),(J642&gt;=2)),1,0)</f>
        <v>0</v>
      </c>
      <c r="M642" s="1">
        <f>IF(AND((K642&lt;J642),(K642&gt;2),(J642&lt;10)),1,0)</f>
        <v>0</v>
      </c>
      <c r="N642" s="1">
        <f>IF(K642&lt;=2,1,0)</f>
        <v>1</v>
      </c>
      <c r="O642" s="1">
        <f>IF(K642&gt;=10,1,0)</f>
        <v>0</v>
      </c>
      <c r="P642" s="1">
        <f>SUM(L642:O642)</f>
        <v>1</v>
      </c>
      <c r="Q642" s="1" t="b">
        <f>EXACT(J642,K642)</f>
        <v>0</v>
      </c>
    </row>
    <row r="643" spans="1:17" x14ac:dyDescent="0.25">
      <c r="A643" s="1" t="s">
        <v>123</v>
      </c>
      <c r="B643" s="1">
        <v>5.7</v>
      </c>
      <c r="C643" s="1">
        <v>3.5984029400000024</v>
      </c>
      <c r="D643" s="1">
        <v>2</v>
      </c>
      <c r="H643" s="1" t="s">
        <v>100</v>
      </c>
      <c r="I643" s="1">
        <v>5.9</v>
      </c>
      <c r="J643" s="1">
        <v>3</v>
      </c>
      <c r="K643" s="1">
        <v>2</v>
      </c>
      <c r="L643" s="1">
        <f>IF(AND((10&gt;K643),(K643&gt;=J643),(J643&gt;=2)),1,0)</f>
        <v>0</v>
      </c>
      <c r="M643" s="1">
        <f>IF(AND((K643&lt;J643),(K643&gt;2),(J643&lt;10)),1,0)</f>
        <v>0</v>
      </c>
      <c r="N643" s="1">
        <f>IF(K643&lt;=2,1,0)</f>
        <v>1</v>
      </c>
      <c r="O643" s="1">
        <f>IF(K643&gt;=10,1,0)</f>
        <v>0</v>
      </c>
      <c r="P643" s="1">
        <f>SUM(L643:O643)</f>
        <v>1</v>
      </c>
      <c r="Q643" s="1" t="b">
        <f>EXACT(J643,K643)</f>
        <v>0</v>
      </c>
    </row>
    <row r="644" spans="1:17" x14ac:dyDescent="0.25">
      <c r="A644" s="1" t="s">
        <v>127</v>
      </c>
      <c r="B644" s="1">
        <v>5.3</v>
      </c>
      <c r="C644" s="1">
        <v>4.5673547900000004</v>
      </c>
      <c r="D644" s="1">
        <v>2</v>
      </c>
      <c r="H644" s="1" t="s">
        <v>224</v>
      </c>
      <c r="I644" s="1">
        <v>5</v>
      </c>
      <c r="J644" s="1">
        <v>3</v>
      </c>
      <c r="K644" s="1">
        <v>2</v>
      </c>
      <c r="L644" s="1">
        <f>IF(AND((10&gt;K644),(K644&gt;=J644),(J644&gt;=2)),1,0)</f>
        <v>0</v>
      </c>
      <c r="M644" s="1">
        <f>IF(AND((K644&lt;J644),(K644&gt;2),(J644&lt;10)),1,0)</f>
        <v>0</v>
      </c>
      <c r="N644" s="1">
        <f>IF(K644&lt;=2,1,0)</f>
        <v>1</v>
      </c>
      <c r="O644" s="1">
        <f>IF(K644&gt;=10,1,0)</f>
        <v>0</v>
      </c>
      <c r="P644" s="1">
        <f>SUM(L644:O644)</f>
        <v>1</v>
      </c>
      <c r="Q644" s="1" t="b">
        <f>EXACT(J644,K644)</f>
        <v>0</v>
      </c>
    </row>
    <row r="645" spans="1:17" x14ac:dyDescent="0.25">
      <c r="A645" s="1" t="s">
        <v>128</v>
      </c>
      <c r="B645" s="1">
        <v>4.4000000000000004</v>
      </c>
      <c r="C645" s="1">
        <v>3.6499476100000017</v>
      </c>
      <c r="D645" s="1">
        <v>2</v>
      </c>
      <c r="H645" s="1" t="s">
        <v>110</v>
      </c>
      <c r="I645" s="1">
        <v>4.9000000000000004</v>
      </c>
      <c r="J645" s="1">
        <v>3</v>
      </c>
      <c r="K645" s="1">
        <v>2</v>
      </c>
      <c r="L645" s="1">
        <f>IF(AND((10&gt;K645),(K645&gt;=J645),(J645&gt;=2)),1,0)</f>
        <v>0</v>
      </c>
      <c r="M645" s="1">
        <f>IF(AND((K645&lt;J645),(K645&gt;2),(J645&lt;10)),1,0)</f>
        <v>0</v>
      </c>
      <c r="N645" s="1">
        <f>IF(K645&lt;=2,1,0)</f>
        <v>1</v>
      </c>
      <c r="O645" s="1">
        <f>IF(K645&gt;=10,1,0)</f>
        <v>0</v>
      </c>
      <c r="P645" s="1">
        <f>SUM(L645:O645)</f>
        <v>1</v>
      </c>
      <c r="Q645" s="1" t="b">
        <f>EXACT(J645,K645)</f>
        <v>0</v>
      </c>
    </row>
    <row r="646" spans="1:17" x14ac:dyDescent="0.25">
      <c r="A646" s="1" t="s">
        <v>133</v>
      </c>
      <c r="B646" s="1">
        <v>7</v>
      </c>
      <c r="C646" s="1">
        <v>3.2910038899999998</v>
      </c>
      <c r="D646" s="1">
        <v>2</v>
      </c>
      <c r="H646" s="1" t="s">
        <v>231</v>
      </c>
      <c r="I646" s="1">
        <v>4.5</v>
      </c>
      <c r="J646" s="1">
        <v>4</v>
      </c>
      <c r="K646" s="1">
        <v>2</v>
      </c>
      <c r="L646" s="1">
        <f>IF(AND((10&gt;K646),(K646&gt;=J646),(J646&gt;=2)),1,0)</f>
        <v>0</v>
      </c>
      <c r="M646" s="1">
        <f>IF(AND((K646&lt;J646),(K646&gt;2),(J646&lt;10)),1,0)</f>
        <v>0</v>
      </c>
      <c r="N646" s="1">
        <f>IF(K646&lt;=2,1,0)</f>
        <v>1</v>
      </c>
      <c r="O646" s="1">
        <f>IF(K646&gt;=10,1,0)</f>
        <v>0</v>
      </c>
      <c r="P646" s="1">
        <f>SUM(L646:O646)</f>
        <v>1</v>
      </c>
      <c r="Q646" s="1" t="b">
        <f>EXACT(J646,K646)</f>
        <v>0</v>
      </c>
    </row>
    <row r="647" spans="1:17" x14ac:dyDescent="0.25">
      <c r="A647" s="1" t="s">
        <v>135</v>
      </c>
      <c r="B647" s="1">
        <v>6.5</v>
      </c>
      <c r="C647" s="1">
        <v>3.3215683800000022</v>
      </c>
      <c r="D647" s="1">
        <v>2</v>
      </c>
      <c r="H647" s="1" t="s">
        <v>113</v>
      </c>
      <c r="I647" s="1">
        <v>5.3</v>
      </c>
      <c r="J647" s="1">
        <v>3</v>
      </c>
      <c r="K647" s="1">
        <v>2</v>
      </c>
      <c r="L647" s="1">
        <f>IF(AND((10&gt;K647),(K647&gt;=J647),(J647&gt;=2)),1,0)</f>
        <v>0</v>
      </c>
      <c r="M647" s="1">
        <f>IF(AND((K647&lt;J647),(K647&gt;2),(J647&lt;10)),1,0)</f>
        <v>0</v>
      </c>
      <c r="N647" s="1">
        <f>IF(K647&lt;=2,1,0)</f>
        <v>1</v>
      </c>
      <c r="O647" s="1">
        <f>IF(K647&gt;=10,1,0)</f>
        <v>0</v>
      </c>
      <c r="P647" s="1">
        <f>SUM(L647:O647)</f>
        <v>1</v>
      </c>
      <c r="Q647" s="1" t="b">
        <f>EXACT(J647,K647)</f>
        <v>0</v>
      </c>
    </row>
    <row r="648" spans="1:17" x14ac:dyDescent="0.25">
      <c r="A648" s="1" t="s">
        <v>140</v>
      </c>
      <c r="B648" s="1">
        <v>5.3</v>
      </c>
      <c r="C648" s="1">
        <v>3.7160224900000021</v>
      </c>
      <c r="D648" s="1">
        <v>2</v>
      </c>
      <c r="H648" s="1" t="s">
        <v>118</v>
      </c>
      <c r="I648" s="1">
        <v>4.9000000000000004</v>
      </c>
      <c r="J648" s="1">
        <v>3</v>
      </c>
      <c r="K648" s="1">
        <v>2</v>
      </c>
      <c r="L648" s="1">
        <f>IF(AND((10&gt;K648),(K648&gt;=J648),(J648&gt;=2)),1,0)</f>
        <v>0</v>
      </c>
      <c r="M648" s="1">
        <f>IF(AND((K648&lt;J648),(K648&gt;2),(J648&lt;10)),1,0)</f>
        <v>0</v>
      </c>
      <c r="N648" s="1">
        <f>IF(K648&lt;=2,1,0)</f>
        <v>1</v>
      </c>
      <c r="O648" s="1">
        <f>IF(K648&gt;=10,1,0)</f>
        <v>0</v>
      </c>
      <c r="P648" s="1">
        <f>SUM(L648:O648)</f>
        <v>1</v>
      </c>
      <c r="Q648" s="1" t="b">
        <f>EXACT(J648,K648)</f>
        <v>0</v>
      </c>
    </row>
    <row r="649" spans="1:17" x14ac:dyDescent="0.25">
      <c r="A649" s="1" t="s">
        <v>141</v>
      </c>
      <c r="B649" s="1">
        <v>5.5</v>
      </c>
      <c r="C649" s="1">
        <v>3.0759059199999998</v>
      </c>
      <c r="D649" s="1">
        <v>2</v>
      </c>
      <c r="H649" s="1" t="s">
        <v>226</v>
      </c>
      <c r="I649" s="1">
        <v>5.3</v>
      </c>
      <c r="J649" s="1">
        <v>4</v>
      </c>
      <c r="K649" s="1">
        <v>2</v>
      </c>
      <c r="L649" s="1">
        <f>IF(AND((10&gt;K649),(K649&gt;=J649),(J649&gt;=2)),1,0)</f>
        <v>0</v>
      </c>
      <c r="M649" s="1">
        <f>IF(AND((K649&lt;J649),(K649&gt;2),(J649&lt;10)),1,0)</f>
        <v>0</v>
      </c>
      <c r="N649" s="1">
        <f>IF(K649&lt;=2,1,0)</f>
        <v>1</v>
      </c>
      <c r="O649" s="1">
        <f>IF(K649&gt;=10,1,0)</f>
        <v>0</v>
      </c>
      <c r="P649" s="1">
        <f>SUM(L649:O649)</f>
        <v>1</v>
      </c>
      <c r="Q649" s="1" t="b">
        <f>EXACT(J649,K649)</f>
        <v>0</v>
      </c>
    </row>
    <row r="650" spans="1:17" x14ac:dyDescent="0.25">
      <c r="A650" s="1" t="s">
        <v>142</v>
      </c>
      <c r="B650" s="1">
        <v>5</v>
      </c>
      <c r="C650" s="1">
        <v>3.907798539999999</v>
      </c>
      <c r="D650" s="1">
        <v>2</v>
      </c>
      <c r="H650" s="1" t="s">
        <v>122</v>
      </c>
      <c r="I650" s="1">
        <v>5.4</v>
      </c>
      <c r="J650" s="1">
        <v>4</v>
      </c>
      <c r="K650" s="1">
        <v>2</v>
      </c>
      <c r="L650" s="1">
        <f>IF(AND((10&gt;K650),(K650&gt;=J650),(J650&gt;=2)),1,0)</f>
        <v>0</v>
      </c>
      <c r="M650" s="1">
        <f>IF(AND((K650&lt;J650),(K650&gt;2),(J650&lt;10)),1,0)</f>
        <v>0</v>
      </c>
      <c r="N650" s="1">
        <f>IF(K650&lt;=2,1,0)</f>
        <v>1</v>
      </c>
      <c r="O650" s="1">
        <f>IF(K650&gt;=10,1,0)</f>
        <v>0</v>
      </c>
      <c r="P650" s="1">
        <f>SUM(L650:O650)</f>
        <v>1</v>
      </c>
      <c r="Q650" s="1" t="b">
        <f>EXACT(J650,K650)</f>
        <v>0</v>
      </c>
    </row>
    <row r="651" spans="1:17" x14ac:dyDescent="0.25">
      <c r="A651" s="1" t="s">
        <v>143</v>
      </c>
      <c r="B651" s="1">
        <v>5.2</v>
      </c>
      <c r="C651" s="1">
        <v>5.043739130000005</v>
      </c>
      <c r="D651" s="1">
        <v>2</v>
      </c>
      <c r="H651" s="1" t="s">
        <v>125</v>
      </c>
      <c r="I651" s="1">
        <v>5.8</v>
      </c>
      <c r="J651" s="1">
        <v>3</v>
      </c>
      <c r="K651" s="1">
        <v>2</v>
      </c>
      <c r="L651" s="1">
        <f>IF(AND((10&gt;K651),(K651&gt;=J651),(J651&gt;=2)),1,0)</f>
        <v>0</v>
      </c>
      <c r="M651" s="1">
        <f>IF(AND((K651&lt;J651),(K651&gt;2),(J651&lt;10)),1,0)</f>
        <v>0</v>
      </c>
      <c r="N651" s="1">
        <f>IF(K651&lt;=2,1,0)</f>
        <v>1</v>
      </c>
      <c r="O651" s="1">
        <f>IF(K651&gt;=10,1,0)</f>
        <v>0</v>
      </c>
      <c r="P651" s="1">
        <f>SUM(L651:O651)</f>
        <v>1</v>
      </c>
      <c r="Q651" s="1" t="b">
        <f>EXACT(J651,K651)</f>
        <v>0</v>
      </c>
    </row>
    <row r="652" spans="1:17" x14ac:dyDescent="0.25">
      <c r="A652" s="1" t="s">
        <v>211</v>
      </c>
      <c r="B652" s="1">
        <v>4.9000000000000004</v>
      </c>
      <c r="C652" s="1">
        <v>3.9088444500000001</v>
      </c>
      <c r="D652" s="1">
        <v>2</v>
      </c>
      <c r="H652" s="1" t="s">
        <v>135</v>
      </c>
      <c r="I652" s="1">
        <v>6.5</v>
      </c>
      <c r="J652" s="1">
        <v>3</v>
      </c>
      <c r="K652" s="1">
        <v>2</v>
      </c>
      <c r="L652" s="1">
        <f>IF(AND((10&gt;K652),(K652&gt;=J652),(J652&gt;=2)),1,0)</f>
        <v>0</v>
      </c>
      <c r="M652" s="1">
        <f>IF(AND((K652&lt;J652),(K652&gt;2),(J652&lt;10)),1,0)</f>
        <v>0</v>
      </c>
      <c r="N652" s="1">
        <f>IF(K652&lt;=2,1,0)</f>
        <v>1</v>
      </c>
      <c r="O652" s="1">
        <f>IF(K652&gt;=10,1,0)</f>
        <v>0</v>
      </c>
      <c r="P652" s="1">
        <f>SUM(L652:O652)</f>
        <v>1</v>
      </c>
      <c r="Q652" s="1" t="b">
        <f>EXACT(J652,K652)</f>
        <v>0</v>
      </c>
    </row>
    <row r="653" spans="1:17" x14ac:dyDescent="0.25">
      <c r="A653" s="1" t="s">
        <v>149</v>
      </c>
      <c r="B653" s="1">
        <v>6</v>
      </c>
      <c r="C653" s="1">
        <v>3.2546098200000015</v>
      </c>
      <c r="D653" s="1">
        <v>2</v>
      </c>
      <c r="H653" s="1" t="s">
        <v>227</v>
      </c>
      <c r="I653" s="1">
        <v>6</v>
      </c>
      <c r="J653" s="1">
        <v>5</v>
      </c>
      <c r="K653" s="1">
        <v>2</v>
      </c>
      <c r="L653" s="1">
        <f>IF(AND((10&gt;K653),(K653&gt;=J653),(J653&gt;=2)),1,0)</f>
        <v>0</v>
      </c>
      <c r="M653" s="1">
        <f>IF(AND((K653&lt;J653),(K653&gt;2),(J653&lt;10)),1,0)</f>
        <v>0</v>
      </c>
      <c r="N653" s="1">
        <f>IF(K653&lt;=2,1,0)</f>
        <v>1</v>
      </c>
      <c r="O653" s="1">
        <f>IF(K653&gt;=10,1,0)</f>
        <v>0</v>
      </c>
      <c r="P653" s="1">
        <f>SUM(L653:O653)</f>
        <v>1</v>
      </c>
      <c r="Q653" s="1" t="b">
        <f>EXACT(J653,K653)</f>
        <v>0</v>
      </c>
    </row>
    <row r="654" spans="1:17" x14ac:dyDescent="0.25">
      <c r="A654" s="1" t="s">
        <v>150</v>
      </c>
      <c r="B654" s="1">
        <v>5.8</v>
      </c>
      <c r="C654" s="1">
        <v>4.000221530000001</v>
      </c>
      <c r="D654" s="1">
        <v>2</v>
      </c>
      <c r="H654" s="1" t="s">
        <v>141</v>
      </c>
      <c r="I654" s="1">
        <v>5.5</v>
      </c>
      <c r="J654" s="1">
        <v>3</v>
      </c>
      <c r="K654" s="1">
        <v>2</v>
      </c>
      <c r="L654" s="1">
        <f>IF(AND((10&gt;K654),(K654&gt;=J654),(J654&gt;=2)),1,0)</f>
        <v>0</v>
      </c>
      <c r="M654" s="1">
        <f>IF(AND((K654&lt;J654),(K654&gt;2),(J654&lt;10)),1,0)</f>
        <v>0</v>
      </c>
      <c r="N654" s="1">
        <f>IF(K654&lt;=2,1,0)</f>
        <v>1</v>
      </c>
      <c r="O654" s="1">
        <f>IF(K654&gt;=10,1,0)</f>
        <v>0</v>
      </c>
      <c r="P654" s="1">
        <f>SUM(L654:O654)</f>
        <v>1</v>
      </c>
      <c r="Q654" s="1" t="b">
        <f>EXACT(J654,K654)</f>
        <v>0</v>
      </c>
    </row>
    <row r="655" spans="1:17" x14ac:dyDescent="0.25">
      <c r="A655" s="1" t="s">
        <v>155</v>
      </c>
      <c r="B655" s="1">
        <v>5.5</v>
      </c>
      <c r="C655" s="1">
        <v>2.8793752099999996</v>
      </c>
      <c r="D655" s="1">
        <v>2</v>
      </c>
      <c r="H655" s="1" t="s">
        <v>142</v>
      </c>
      <c r="I655" s="1">
        <v>5</v>
      </c>
      <c r="J655" s="1">
        <v>4</v>
      </c>
      <c r="K655" s="1">
        <v>2</v>
      </c>
      <c r="L655" s="1">
        <f>IF(AND((10&gt;K655),(K655&gt;=J655),(J655&gt;=2)),1,0)</f>
        <v>0</v>
      </c>
      <c r="M655" s="1">
        <f>IF(AND((K655&lt;J655),(K655&gt;2),(J655&lt;10)),1,0)</f>
        <v>0</v>
      </c>
      <c r="N655" s="1">
        <f>IF(K655&lt;=2,1,0)</f>
        <v>1</v>
      </c>
      <c r="O655" s="1">
        <f>IF(K655&gt;=10,1,0)</f>
        <v>0</v>
      </c>
      <c r="P655" s="1">
        <f>SUM(L655:O655)</f>
        <v>1</v>
      </c>
      <c r="Q655" s="1" t="b">
        <f>EXACT(J655,K655)</f>
        <v>0</v>
      </c>
    </row>
    <row r="656" spans="1:17" x14ac:dyDescent="0.25">
      <c r="A656" s="1" t="s">
        <v>161</v>
      </c>
      <c r="B656" s="1">
        <v>5.5</v>
      </c>
      <c r="C656" s="1">
        <v>4.1620563500000012</v>
      </c>
      <c r="D656" s="1">
        <v>2</v>
      </c>
      <c r="H656" s="1" t="s">
        <v>146</v>
      </c>
      <c r="I656" s="1">
        <v>8.4</v>
      </c>
      <c r="J656" s="1">
        <v>4</v>
      </c>
      <c r="K656" s="1">
        <v>2</v>
      </c>
      <c r="L656" s="1">
        <f>IF(AND((10&gt;K656),(K656&gt;=J656),(J656&gt;=2)),1,0)</f>
        <v>0</v>
      </c>
      <c r="M656" s="1">
        <f>IF(AND((K656&lt;J656),(K656&gt;2),(J656&lt;10)),1,0)</f>
        <v>0</v>
      </c>
      <c r="N656" s="1">
        <f>IF(K656&lt;=2,1,0)</f>
        <v>1</v>
      </c>
      <c r="O656" s="1">
        <f>IF(K656&gt;=10,1,0)</f>
        <v>0</v>
      </c>
      <c r="P656" s="1">
        <f>SUM(L656:O656)</f>
        <v>1</v>
      </c>
      <c r="Q656" s="1" t="b">
        <f>EXACT(J656,K656)</f>
        <v>0</v>
      </c>
    </row>
    <row r="657" spans="1:17" x14ac:dyDescent="0.25">
      <c r="A657" s="1" t="s">
        <v>166</v>
      </c>
      <c r="B657" s="1">
        <v>6.1</v>
      </c>
      <c r="C657" s="1">
        <v>4.6832545200000002</v>
      </c>
      <c r="D657" s="1">
        <v>2</v>
      </c>
      <c r="H657" s="1" t="s">
        <v>211</v>
      </c>
      <c r="I657" s="1">
        <v>4.9000000000000004</v>
      </c>
      <c r="J657" s="1">
        <v>4</v>
      </c>
      <c r="K657" s="1">
        <v>2</v>
      </c>
      <c r="L657" s="1">
        <f>IF(AND((10&gt;K657),(K657&gt;=J657),(J657&gt;=2)),1,0)</f>
        <v>0</v>
      </c>
      <c r="M657" s="1">
        <f>IF(AND((K657&lt;J657),(K657&gt;2),(J657&lt;10)),1,0)</f>
        <v>0</v>
      </c>
      <c r="N657" s="1">
        <f>IF(K657&lt;=2,1,0)</f>
        <v>1</v>
      </c>
      <c r="O657" s="1">
        <f>IF(K657&gt;=10,1,0)</f>
        <v>0</v>
      </c>
      <c r="P657" s="1">
        <f>SUM(L657:O657)</f>
        <v>1</v>
      </c>
      <c r="Q657" s="1" t="b">
        <f>EXACT(J657,K657)</f>
        <v>0</v>
      </c>
    </row>
    <row r="658" spans="1:17" x14ac:dyDescent="0.25">
      <c r="A658" s="1" t="s">
        <v>169</v>
      </c>
      <c r="B658" s="1">
        <v>6</v>
      </c>
      <c r="C658" s="1">
        <v>4.4986522200000003</v>
      </c>
      <c r="D658" s="1">
        <v>2</v>
      </c>
      <c r="H658" s="1" t="s">
        <v>228</v>
      </c>
      <c r="I658" s="1">
        <v>5.3</v>
      </c>
      <c r="J658" s="1">
        <v>5</v>
      </c>
      <c r="K658" s="1">
        <v>2</v>
      </c>
      <c r="L658" s="1">
        <f>IF(AND((10&gt;K658),(K658&gt;=J658),(J658&gt;=2)),1,0)</f>
        <v>0</v>
      </c>
      <c r="M658" s="1">
        <f>IF(AND((K658&lt;J658),(K658&gt;2),(J658&lt;10)),1,0)</f>
        <v>0</v>
      </c>
      <c r="N658" s="1">
        <f>IF(K658&lt;=2,1,0)</f>
        <v>1</v>
      </c>
      <c r="O658" s="1">
        <f>IF(K658&gt;=10,1,0)</f>
        <v>0</v>
      </c>
      <c r="P658" s="1">
        <f>SUM(L658:O658)</f>
        <v>1</v>
      </c>
      <c r="Q658" s="1" t="b">
        <f>EXACT(J658,K658)</f>
        <v>0</v>
      </c>
    </row>
    <row r="659" spans="1:17" x14ac:dyDescent="0.25">
      <c r="A659" s="1" t="s">
        <v>178</v>
      </c>
      <c r="B659" s="1">
        <v>5.4</v>
      </c>
      <c r="C659" s="1">
        <v>4.0911743299999994</v>
      </c>
      <c r="D659" s="1">
        <v>2</v>
      </c>
      <c r="H659" s="1" t="s">
        <v>152</v>
      </c>
      <c r="I659" s="1">
        <v>5</v>
      </c>
      <c r="J659" s="1">
        <v>4</v>
      </c>
      <c r="K659" s="1">
        <v>2</v>
      </c>
      <c r="L659" s="1">
        <f>IF(AND((10&gt;K659),(K659&gt;=J659),(J659&gt;=2)),1,0)</f>
        <v>0</v>
      </c>
      <c r="M659" s="1">
        <f>IF(AND((K659&lt;J659),(K659&gt;2),(J659&lt;10)),1,0)</f>
        <v>0</v>
      </c>
      <c r="N659" s="1">
        <f>IF(K659&lt;=2,1,0)</f>
        <v>1</v>
      </c>
      <c r="O659" s="1">
        <f>IF(K659&gt;=10,1,0)</f>
        <v>0</v>
      </c>
      <c r="P659" s="1">
        <f>SUM(L659:O659)</f>
        <v>1</v>
      </c>
      <c r="Q659" s="1" t="b">
        <f>EXACT(J659,K659)</f>
        <v>0</v>
      </c>
    </row>
    <row r="660" spans="1:17" x14ac:dyDescent="0.25">
      <c r="A660" s="1" t="s">
        <v>185</v>
      </c>
      <c r="B660" s="1">
        <v>4.9000000000000004</v>
      </c>
      <c r="C660" s="1">
        <v>3.0956347699999998</v>
      </c>
      <c r="D660" s="1">
        <v>2</v>
      </c>
      <c r="H660" s="1" t="s">
        <v>153</v>
      </c>
      <c r="I660" s="1">
        <v>4.5</v>
      </c>
      <c r="J660" s="1">
        <v>3</v>
      </c>
      <c r="K660" s="1">
        <v>2</v>
      </c>
      <c r="L660" s="1">
        <f>IF(AND((10&gt;K660),(K660&gt;=J660),(J660&gt;=2)),1,0)</f>
        <v>0</v>
      </c>
      <c r="M660" s="1">
        <f>IF(AND((K660&lt;J660),(K660&gt;2),(J660&lt;10)),1,0)</f>
        <v>0</v>
      </c>
      <c r="N660" s="1">
        <f>IF(K660&lt;=2,1,0)</f>
        <v>1</v>
      </c>
      <c r="O660" s="1">
        <f>IF(K660&gt;=10,1,0)</f>
        <v>0</v>
      </c>
      <c r="P660" s="1">
        <f>SUM(L660:O660)</f>
        <v>1</v>
      </c>
      <c r="Q660" s="1" t="b">
        <f>EXACT(J660,K660)</f>
        <v>0</v>
      </c>
    </row>
    <row r="661" spans="1:17" x14ac:dyDescent="0.25">
      <c r="A661" s="1" t="s">
        <v>186</v>
      </c>
      <c r="B661" s="1">
        <v>4.4000000000000004</v>
      </c>
      <c r="C661" s="1">
        <v>2.2241499900000012</v>
      </c>
      <c r="D661" s="1">
        <v>2</v>
      </c>
      <c r="H661" s="1" t="s">
        <v>160</v>
      </c>
      <c r="I661" s="1">
        <v>7.6</v>
      </c>
      <c r="J661" s="1">
        <v>6</v>
      </c>
      <c r="K661" s="1">
        <v>2</v>
      </c>
      <c r="L661" s="1">
        <f>IF(AND((10&gt;K661),(K661&gt;=J661),(J661&gt;=2)),1,0)</f>
        <v>0</v>
      </c>
      <c r="M661" s="1">
        <f>IF(AND((K661&lt;J661),(K661&gt;2),(J661&lt;10)),1,0)</f>
        <v>0</v>
      </c>
      <c r="N661" s="1">
        <f>IF(K661&lt;=2,1,0)</f>
        <v>1</v>
      </c>
      <c r="O661" s="1">
        <f>IF(K661&gt;=10,1,0)</f>
        <v>0</v>
      </c>
      <c r="P661" s="1">
        <f>SUM(L661:O661)</f>
        <v>1</v>
      </c>
      <c r="Q661" s="1" t="b">
        <f>EXACT(J661,K661)</f>
        <v>0</v>
      </c>
    </row>
    <row r="662" spans="1:17" x14ac:dyDescent="0.25">
      <c r="A662" s="1" t="s">
        <v>192</v>
      </c>
      <c r="B662" s="1">
        <v>4.3</v>
      </c>
      <c r="C662" s="1">
        <v>2.9845140000000012</v>
      </c>
      <c r="D662" s="1">
        <v>2</v>
      </c>
      <c r="H662" s="1" t="s">
        <v>161</v>
      </c>
      <c r="I662" s="1">
        <v>5.5</v>
      </c>
      <c r="J662" s="1">
        <v>4</v>
      </c>
      <c r="K662" s="1">
        <v>2</v>
      </c>
      <c r="L662" s="1">
        <f>IF(AND((10&gt;K662),(K662&gt;=J662),(J662&gt;=2)),1,0)</f>
        <v>0</v>
      </c>
      <c r="M662" s="1">
        <f>IF(AND((K662&lt;J662),(K662&gt;2),(J662&lt;10)),1,0)</f>
        <v>0</v>
      </c>
      <c r="N662" s="1">
        <f>IF(K662&lt;=2,1,0)</f>
        <v>1</v>
      </c>
      <c r="O662" s="1">
        <f>IF(K662&gt;=10,1,0)</f>
        <v>0</v>
      </c>
      <c r="P662" s="1">
        <f>SUM(L662:O662)</f>
        <v>1</v>
      </c>
      <c r="Q662" s="1" t="b">
        <f>EXACT(J662,K662)</f>
        <v>0</v>
      </c>
    </row>
    <row r="663" spans="1:17" x14ac:dyDescent="0.25">
      <c r="A663" s="1" t="s">
        <v>203</v>
      </c>
      <c r="B663" s="1">
        <v>4.3</v>
      </c>
      <c r="C663" s="1">
        <v>2.9198591599999992</v>
      </c>
      <c r="D663" s="1">
        <v>2</v>
      </c>
      <c r="H663" s="1" t="s">
        <v>162</v>
      </c>
      <c r="I663" s="1">
        <v>4.5</v>
      </c>
      <c r="J663" s="1">
        <v>4</v>
      </c>
      <c r="K663" s="1">
        <v>2</v>
      </c>
      <c r="L663" s="1">
        <f>IF(AND((10&gt;K663),(K663&gt;=J663),(J663&gt;=2)),1,0)</f>
        <v>0</v>
      </c>
      <c r="M663" s="1">
        <f>IF(AND((K663&lt;J663),(K663&gt;2),(J663&lt;10)),1,0)</f>
        <v>0</v>
      </c>
      <c r="N663" s="1">
        <f>IF(K663&lt;=2,1,0)</f>
        <v>1</v>
      </c>
      <c r="O663" s="1">
        <f>IF(K663&gt;=10,1,0)</f>
        <v>0</v>
      </c>
      <c r="P663" s="1">
        <f>SUM(L663:O663)</f>
        <v>1</v>
      </c>
      <c r="Q663" s="1" t="b">
        <f>EXACT(J663,K663)</f>
        <v>0</v>
      </c>
    </row>
    <row r="664" spans="1:17" x14ac:dyDescent="0.25">
      <c r="A664" s="1" t="s">
        <v>61</v>
      </c>
      <c r="B664" s="1">
        <v>5.0999999999999996</v>
      </c>
      <c r="C664" s="1">
        <v>4.1895840000000009</v>
      </c>
      <c r="D664" s="1">
        <v>1</v>
      </c>
      <c r="H664" s="1" t="s">
        <v>166</v>
      </c>
      <c r="I664" s="1">
        <v>6.1</v>
      </c>
      <c r="J664" s="1">
        <v>5</v>
      </c>
      <c r="K664" s="1">
        <v>2</v>
      </c>
      <c r="L664" s="1">
        <f>IF(AND((10&gt;K664),(K664&gt;=J664),(J664&gt;=2)),1,0)</f>
        <v>0</v>
      </c>
      <c r="M664" s="1">
        <f>IF(AND((K664&lt;J664),(K664&gt;2),(J664&lt;10)),1,0)</f>
        <v>0</v>
      </c>
      <c r="N664" s="1">
        <f>IF(K664&lt;=2,1,0)</f>
        <v>1</v>
      </c>
      <c r="O664" s="1">
        <f>IF(K664&gt;=10,1,0)</f>
        <v>0</v>
      </c>
      <c r="P664" s="1">
        <f>SUM(L664:O664)</f>
        <v>1</v>
      </c>
      <c r="Q664" s="1" t="b">
        <f>EXACT(J664,K664)</f>
        <v>0</v>
      </c>
    </row>
    <row r="665" spans="1:17" x14ac:dyDescent="0.25">
      <c r="A665" s="1" t="s">
        <v>68</v>
      </c>
      <c r="B665" s="1">
        <v>5.8</v>
      </c>
      <c r="C665" s="1">
        <v>3.5948165100000007</v>
      </c>
      <c r="D665" s="1">
        <v>1</v>
      </c>
      <c r="H665" s="1" t="s">
        <v>167</v>
      </c>
      <c r="I665" s="1">
        <v>4.9000000000000004</v>
      </c>
      <c r="J665" s="1">
        <v>3</v>
      </c>
      <c r="K665" s="1">
        <v>2</v>
      </c>
      <c r="L665" s="1">
        <f>IF(AND((10&gt;K665),(K665&gt;=J665),(J665&gt;=2)),1,0)</f>
        <v>0</v>
      </c>
      <c r="M665" s="1">
        <f>IF(AND((K665&lt;J665),(K665&gt;2),(J665&lt;10)),1,0)</f>
        <v>0</v>
      </c>
      <c r="N665" s="1">
        <f>IF(K665&lt;=2,1,0)</f>
        <v>1</v>
      </c>
      <c r="O665" s="1">
        <f>IF(K665&gt;=10,1,0)</f>
        <v>0</v>
      </c>
      <c r="P665" s="1">
        <f>SUM(L665:O665)</f>
        <v>1</v>
      </c>
      <c r="Q665" s="1" t="b">
        <f>EXACT(J665,K665)</f>
        <v>0</v>
      </c>
    </row>
    <row r="666" spans="1:17" x14ac:dyDescent="0.25">
      <c r="A666" s="1" t="s">
        <v>77</v>
      </c>
      <c r="B666" s="1">
        <v>4.7</v>
      </c>
      <c r="C666" s="1">
        <v>2.8068179400000002</v>
      </c>
      <c r="D666" s="1">
        <v>1</v>
      </c>
      <c r="H666" s="1" t="s">
        <v>169</v>
      </c>
      <c r="I666" s="1">
        <v>6</v>
      </c>
      <c r="J666" s="1">
        <v>4</v>
      </c>
      <c r="K666" s="1">
        <v>2</v>
      </c>
      <c r="L666" s="1">
        <f>IF(AND((10&gt;K666),(K666&gt;=J666),(J666&gt;=2)),1,0)</f>
        <v>0</v>
      </c>
      <c r="M666" s="1">
        <f>IF(AND((K666&lt;J666),(K666&gt;2),(J666&lt;10)),1,0)</f>
        <v>0</v>
      </c>
      <c r="N666" s="1">
        <f>IF(K666&lt;=2,1,0)</f>
        <v>1</v>
      </c>
      <c r="O666" s="1">
        <f>IF(K666&gt;=10,1,0)</f>
        <v>0</v>
      </c>
      <c r="P666" s="1">
        <f>SUM(L666:O666)</f>
        <v>1</v>
      </c>
      <c r="Q666" s="1" t="b">
        <f>EXACT(J666,K666)</f>
        <v>0</v>
      </c>
    </row>
    <row r="667" spans="1:17" x14ac:dyDescent="0.25">
      <c r="A667" s="1" t="s">
        <v>230</v>
      </c>
      <c r="B667" s="1">
        <v>4.5</v>
      </c>
      <c r="C667" s="1">
        <v>3.1540248400000008</v>
      </c>
      <c r="D667" s="1">
        <v>1</v>
      </c>
      <c r="H667" s="1" t="s">
        <v>177</v>
      </c>
      <c r="I667" s="1">
        <v>4.4000000000000004</v>
      </c>
      <c r="J667" s="1">
        <v>4</v>
      </c>
      <c r="K667" s="1">
        <v>2</v>
      </c>
      <c r="L667" s="1">
        <f>IF(AND((10&gt;K667),(K667&gt;=J667),(J667&gt;=2)),1,0)</f>
        <v>0</v>
      </c>
      <c r="M667" s="1">
        <f>IF(AND((K667&lt;J667),(K667&gt;2),(J667&lt;10)),1,0)</f>
        <v>0</v>
      </c>
      <c r="N667" s="1">
        <f>IF(K667&lt;=2,1,0)</f>
        <v>1</v>
      </c>
      <c r="O667" s="1">
        <f>IF(K667&gt;=10,1,0)</f>
        <v>0</v>
      </c>
      <c r="P667" s="1">
        <f>SUM(L667:O667)</f>
        <v>1</v>
      </c>
      <c r="Q667" s="1" t="b">
        <f>EXACT(J667,K667)</f>
        <v>0</v>
      </c>
    </row>
    <row r="668" spans="1:17" x14ac:dyDescent="0.25">
      <c r="A668" s="1" t="s">
        <v>90</v>
      </c>
      <c r="B668" s="1">
        <v>4.8</v>
      </c>
      <c r="C668" s="1">
        <v>3.4107772299999994</v>
      </c>
      <c r="D668" s="1">
        <v>1</v>
      </c>
      <c r="H668" s="1" t="s">
        <v>192</v>
      </c>
      <c r="I668" s="1">
        <v>4.3</v>
      </c>
      <c r="J668" s="1">
        <v>3</v>
      </c>
      <c r="K668" s="1">
        <v>2</v>
      </c>
      <c r="L668" s="1">
        <f>IF(AND((10&gt;K668),(K668&gt;=J668),(J668&gt;=2)),1,0)</f>
        <v>0</v>
      </c>
      <c r="M668" s="1">
        <f>IF(AND((K668&lt;J668),(K668&gt;2),(J668&lt;10)),1,0)</f>
        <v>0</v>
      </c>
      <c r="N668" s="1">
        <f>IF(K668&lt;=2,1,0)</f>
        <v>1</v>
      </c>
      <c r="O668" s="1">
        <f>IF(K668&gt;=10,1,0)</f>
        <v>0</v>
      </c>
      <c r="P668" s="1">
        <f>SUM(L668:O668)</f>
        <v>1</v>
      </c>
      <c r="Q668" s="1" t="b">
        <f>EXACT(J668,K668)</f>
        <v>0</v>
      </c>
    </row>
    <row r="669" spans="1:17" x14ac:dyDescent="0.25">
      <c r="A669" s="1" t="s">
        <v>94</v>
      </c>
      <c r="B669" s="1">
        <v>4.4000000000000004</v>
      </c>
      <c r="C669" s="1">
        <v>3.1573896100000014</v>
      </c>
      <c r="D669" s="1">
        <v>1</v>
      </c>
      <c r="H669" s="1" t="s">
        <v>198</v>
      </c>
      <c r="I669" s="1">
        <v>5.9</v>
      </c>
      <c r="J669" s="1">
        <v>4</v>
      </c>
      <c r="K669" s="1">
        <v>2</v>
      </c>
      <c r="L669" s="1">
        <f>IF(AND((10&gt;K669),(K669&gt;=J669),(J669&gt;=2)),1,0)</f>
        <v>0</v>
      </c>
      <c r="M669" s="1">
        <f>IF(AND((K669&lt;J669),(K669&gt;2),(J669&lt;10)),1,0)</f>
        <v>0</v>
      </c>
      <c r="N669" s="1">
        <f>IF(K669&lt;=2,1,0)</f>
        <v>1</v>
      </c>
      <c r="O669" s="1">
        <f>IF(K669&gt;=10,1,0)</f>
        <v>0</v>
      </c>
      <c r="P669" s="1">
        <f>SUM(L669:O669)</f>
        <v>1</v>
      </c>
      <c r="Q669" s="1" t="b">
        <f>EXACT(J669,K669)</f>
        <v>0</v>
      </c>
    </row>
    <row r="670" spans="1:17" x14ac:dyDescent="0.25">
      <c r="A670" s="1" t="s">
        <v>97</v>
      </c>
      <c r="B670" s="1">
        <v>4.8</v>
      </c>
      <c r="C670" s="1">
        <v>3.1325716100000007</v>
      </c>
      <c r="D670" s="1">
        <v>1</v>
      </c>
      <c r="H670" s="1" t="s">
        <v>203</v>
      </c>
      <c r="I670" s="1">
        <v>4.3</v>
      </c>
      <c r="J670" s="1">
        <v>3</v>
      </c>
      <c r="K670" s="1">
        <v>2</v>
      </c>
      <c r="L670" s="1">
        <f>IF(AND((10&gt;K670),(K670&gt;=J670),(J670&gt;=2)),1,0)</f>
        <v>0</v>
      </c>
      <c r="M670" s="1">
        <f>IF(AND((K670&lt;J670),(K670&gt;2),(J670&lt;10)),1,0)</f>
        <v>0</v>
      </c>
      <c r="N670" s="1">
        <f>IF(K670&lt;=2,1,0)</f>
        <v>1</v>
      </c>
      <c r="O670" s="1">
        <f>IF(K670&gt;=10,1,0)</f>
        <v>0</v>
      </c>
      <c r="P670" s="1">
        <f>SUM(L670:O670)</f>
        <v>1</v>
      </c>
      <c r="Q670" s="1" t="b">
        <f>EXACT(J670,K670)</f>
        <v>0</v>
      </c>
    </row>
    <row r="671" spans="1:17" x14ac:dyDescent="0.25">
      <c r="A671" s="1" t="s">
        <v>101</v>
      </c>
      <c r="B671" s="1">
        <v>5.2</v>
      </c>
      <c r="C671" s="1">
        <v>3.6181575500000021</v>
      </c>
      <c r="D671" s="1">
        <v>1</v>
      </c>
      <c r="H671" s="1" t="s">
        <v>65</v>
      </c>
      <c r="I671" s="1">
        <v>5.7</v>
      </c>
      <c r="J671" s="1">
        <v>3</v>
      </c>
      <c r="K671" s="1">
        <v>1</v>
      </c>
      <c r="L671" s="1">
        <f>IF(AND((10&gt;K671),(K671&gt;=J671),(J671&gt;=2)),1,0)</f>
        <v>0</v>
      </c>
      <c r="M671" s="1">
        <f>IF(AND((K671&lt;J671),(K671&gt;2),(J671&lt;10)),1,0)</f>
        <v>0</v>
      </c>
      <c r="N671" s="1">
        <f>IF(K671&lt;=2,1,0)</f>
        <v>1</v>
      </c>
      <c r="O671" s="1">
        <f>IF(K671&gt;=10,1,0)</f>
        <v>0</v>
      </c>
      <c r="P671" s="1">
        <f>SUM(L671:O671)</f>
        <v>1</v>
      </c>
      <c r="Q671" s="1" t="b">
        <f>EXACT(J671,K671)</f>
        <v>0</v>
      </c>
    </row>
    <row r="672" spans="1:17" x14ac:dyDescent="0.25">
      <c r="A672" s="1" t="s">
        <v>103</v>
      </c>
      <c r="B672" s="1">
        <v>4.5999999999999996</v>
      </c>
      <c r="C672" s="1">
        <v>3.2764212200000009</v>
      </c>
      <c r="D672" s="1">
        <v>1</v>
      </c>
      <c r="H672" s="1" t="s">
        <v>68</v>
      </c>
      <c r="I672" s="1">
        <v>5.8</v>
      </c>
      <c r="J672" s="1">
        <v>3</v>
      </c>
      <c r="K672" s="1">
        <v>1</v>
      </c>
      <c r="L672" s="1">
        <f>IF(AND((10&gt;K672),(K672&gt;=J672),(J672&gt;=2)),1,0)</f>
        <v>0</v>
      </c>
      <c r="M672" s="1">
        <f>IF(AND((K672&lt;J672),(K672&gt;2),(J672&lt;10)),1,0)</f>
        <v>0</v>
      </c>
      <c r="N672" s="1">
        <f>IF(K672&lt;=2,1,0)</f>
        <v>1</v>
      </c>
      <c r="O672" s="1">
        <f>IF(K672&gt;=10,1,0)</f>
        <v>0</v>
      </c>
      <c r="P672" s="1">
        <f>SUM(L672:O672)</f>
        <v>1</v>
      </c>
      <c r="Q672" s="1" t="b">
        <f>EXACT(J672,K672)</f>
        <v>0</v>
      </c>
    </row>
    <row r="673" spans="1:17" x14ac:dyDescent="0.25">
      <c r="A673" s="1" t="s">
        <v>107</v>
      </c>
      <c r="B673" s="1">
        <v>7.4</v>
      </c>
      <c r="C673" s="1">
        <v>4.8619064399999985</v>
      </c>
      <c r="D673" s="1">
        <v>1</v>
      </c>
      <c r="H673" s="1" t="s">
        <v>237</v>
      </c>
      <c r="I673" s="1">
        <v>5</v>
      </c>
      <c r="J673" s="1">
        <v>3</v>
      </c>
      <c r="K673" s="1">
        <v>1</v>
      </c>
      <c r="L673" s="1">
        <f>IF(AND((10&gt;K673),(K673&gt;=J673),(J673&gt;=2)),1,0)</f>
        <v>0</v>
      </c>
      <c r="M673" s="1">
        <f>IF(AND((K673&lt;J673),(K673&gt;2),(J673&lt;10)),1,0)</f>
        <v>0</v>
      </c>
      <c r="N673" s="1">
        <f>IF(K673&lt;=2,1,0)</f>
        <v>1</v>
      </c>
      <c r="O673" s="1">
        <f>IF(K673&gt;=10,1,0)</f>
        <v>0</v>
      </c>
      <c r="P673" s="1">
        <f>SUM(L673:O673)</f>
        <v>1</v>
      </c>
      <c r="Q673" s="1" t="b">
        <f>EXACT(J673,K673)</f>
        <v>0</v>
      </c>
    </row>
    <row r="674" spans="1:17" x14ac:dyDescent="0.25">
      <c r="A674" s="1" t="s">
        <v>109</v>
      </c>
      <c r="B674" s="1">
        <v>4.5</v>
      </c>
      <c r="C674" s="1">
        <v>4.5205910400000011</v>
      </c>
      <c r="D674" s="1">
        <v>1</v>
      </c>
      <c r="H674" s="1" t="s">
        <v>72</v>
      </c>
      <c r="I674" s="1">
        <v>5.6</v>
      </c>
      <c r="J674" s="1">
        <v>4</v>
      </c>
      <c r="K674" s="1">
        <v>1</v>
      </c>
      <c r="L674" s="1">
        <f>IF(AND((10&gt;K674),(K674&gt;=J674),(J674&gt;=2)),1,0)</f>
        <v>0</v>
      </c>
      <c r="M674" s="1">
        <f>IF(AND((K674&lt;J674),(K674&gt;2),(J674&lt;10)),1,0)</f>
        <v>0</v>
      </c>
      <c r="N674" s="1">
        <f>IF(K674&lt;=2,1,0)</f>
        <v>1</v>
      </c>
      <c r="O674" s="1">
        <f>IF(K674&gt;=10,1,0)</f>
        <v>0</v>
      </c>
      <c r="P674" s="1">
        <f>SUM(L674:O674)</f>
        <v>1</v>
      </c>
      <c r="Q674" s="1" t="b">
        <f>EXACT(J674,K674)</f>
        <v>0</v>
      </c>
    </row>
    <row r="675" spans="1:17" x14ac:dyDescent="0.25">
      <c r="A675" s="1" t="s">
        <v>115</v>
      </c>
      <c r="B675" s="1">
        <v>4.4000000000000004</v>
      </c>
      <c r="C675" s="1">
        <v>2.7332816499999999</v>
      </c>
      <c r="D675" s="1">
        <v>1</v>
      </c>
      <c r="H675" s="1" t="s">
        <v>71</v>
      </c>
      <c r="I675" s="1">
        <v>5.7</v>
      </c>
      <c r="J675" s="1">
        <v>4</v>
      </c>
      <c r="K675" s="1">
        <v>1</v>
      </c>
      <c r="L675" s="1">
        <f>IF(AND((10&gt;K675),(K675&gt;=J675),(J675&gt;=2)),1,0)</f>
        <v>0</v>
      </c>
      <c r="M675" s="1">
        <f>IF(AND((K675&lt;J675),(K675&gt;2),(J675&lt;10)),1,0)</f>
        <v>0</v>
      </c>
      <c r="N675" s="1">
        <f>IF(K675&lt;=2,1,0)</f>
        <v>1</v>
      </c>
      <c r="O675" s="1">
        <f>IF(K675&gt;=10,1,0)</f>
        <v>0</v>
      </c>
      <c r="P675" s="1">
        <f>SUM(L675:O675)</f>
        <v>1</v>
      </c>
      <c r="Q675" s="1" t="b">
        <f>EXACT(J675,K675)</f>
        <v>0</v>
      </c>
    </row>
    <row r="676" spans="1:17" x14ac:dyDescent="0.25">
      <c r="A676" s="1" t="s">
        <v>119</v>
      </c>
      <c r="B676" s="1">
        <v>7.6</v>
      </c>
      <c r="C676" s="1">
        <v>4.3726574000000022</v>
      </c>
      <c r="D676" s="1">
        <v>1</v>
      </c>
      <c r="H676" s="1" t="s">
        <v>75</v>
      </c>
      <c r="I676" s="1">
        <v>6.4</v>
      </c>
      <c r="J676" s="1">
        <v>4</v>
      </c>
      <c r="K676" s="1">
        <v>1</v>
      </c>
      <c r="L676" s="1">
        <f>IF(AND((10&gt;K676),(K676&gt;=J676),(J676&gt;=2)),1,0)</f>
        <v>0</v>
      </c>
      <c r="M676" s="1">
        <f>IF(AND((K676&lt;J676),(K676&gt;2),(J676&lt;10)),1,0)</f>
        <v>0</v>
      </c>
      <c r="N676" s="1">
        <f>IF(K676&lt;=2,1,0)</f>
        <v>1</v>
      </c>
      <c r="O676" s="1">
        <f>IF(K676&gt;=10,1,0)</f>
        <v>0</v>
      </c>
      <c r="P676" s="1">
        <f>SUM(L676:O676)</f>
        <v>1</v>
      </c>
      <c r="Q676" s="1" t="b">
        <f>EXACT(J676,K676)</f>
        <v>0</v>
      </c>
    </row>
    <row r="677" spans="1:17" x14ac:dyDescent="0.25">
      <c r="A677" s="1" t="s">
        <v>122</v>
      </c>
      <c r="B677" s="1">
        <v>5.4</v>
      </c>
      <c r="C677" s="1">
        <v>3.5861409700000015</v>
      </c>
      <c r="D677" s="1">
        <v>1</v>
      </c>
      <c r="H677" s="1" t="s">
        <v>78</v>
      </c>
      <c r="I677" s="1">
        <v>10.8</v>
      </c>
      <c r="J677" s="1">
        <v>5</v>
      </c>
      <c r="K677" s="1">
        <v>1</v>
      </c>
      <c r="L677" s="1">
        <f>IF(AND((10&gt;K677),(K677&gt;=J677),(J677&gt;=2)),1,0)</f>
        <v>0</v>
      </c>
      <c r="M677" s="1">
        <f>IF(AND((K677&lt;J677),(K677&gt;2),(J677&lt;10)),1,0)</f>
        <v>0</v>
      </c>
      <c r="N677" s="1">
        <f>IF(K677&lt;=2,1,0)</f>
        <v>1</v>
      </c>
      <c r="O677" s="1">
        <f>IF(K677&gt;=10,1,0)</f>
        <v>0</v>
      </c>
      <c r="P677" s="1">
        <f>SUM(L677:O677)</f>
        <v>1</v>
      </c>
      <c r="Q677" s="1" t="b">
        <f>EXACT(J677,K677)</f>
        <v>0</v>
      </c>
    </row>
    <row r="678" spans="1:17" x14ac:dyDescent="0.25">
      <c r="A678" s="1" t="s">
        <v>126</v>
      </c>
      <c r="B678" s="1">
        <v>4.3</v>
      </c>
      <c r="C678" s="1">
        <v>3.3630495099999997</v>
      </c>
      <c r="D678" s="1">
        <v>1</v>
      </c>
      <c r="H678" s="1" t="s">
        <v>79</v>
      </c>
      <c r="I678" s="1">
        <v>4.8</v>
      </c>
      <c r="J678" s="1">
        <v>4</v>
      </c>
      <c r="K678" s="1">
        <v>1</v>
      </c>
      <c r="L678" s="1">
        <f>IF(AND((10&gt;K678),(K678&gt;=J678),(J678&gt;=2)),1,0)</f>
        <v>0</v>
      </c>
      <c r="M678" s="1">
        <f>IF(AND((K678&lt;J678),(K678&gt;2),(J678&lt;10)),1,0)</f>
        <v>0</v>
      </c>
      <c r="N678" s="1">
        <f>IF(K678&lt;=2,1,0)</f>
        <v>1</v>
      </c>
      <c r="O678" s="1">
        <f>IF(K678&gt;=10,1,0)</f>
        <v>0</v>
      </c>
      <c r="P678" s="1">
        <f>SUM(L678:O678)</f>
        <v>1</v>
      </c>
      <c r="Q678" s="1" t="b">
        <f>EXACT(J678,K678)</f>
        <v>0</v>
      </c>
    </row>
    <row r="679" spans="1:17" x14ac:dyDescent="0.25">
      <c r="A679" s="1" t="s">
        <v>130</v>
      </c>
      <c r="B679" s="1">
        <v>5.3</v>
      </c>
      <c r="C679" s="1">
        <v>4.1966464499999994</v>
      </c>
      <c r="D679" s="1">
        <v>1</v>
      </c>
      <c r="H679" s="1" t="s">
        <v>83</v>
      </c>
      <c r="I679" s="1">
        <v>4.4000000000000004</v>
      </c>
      <c r="J679" s="1">
        <v>2</v>
      </c>
      <c r="K679" s="1">
        <v>1</v>
      </c>
      <c r="L679" s="1">
        <f>IF(AND((10&gt;K679),(K679&gt;=J679),(J679&gt;=2)),1,0)</f>
        <v>0</v>
      </c>
      <c r="M679" s="1">
        <f>IF(AND((K679&lt;J679),(K679&gt;2),(J679&lt;10)),1,0)</f>
        <v>0</v>
      </c>
      <c r="N679" s="1">
        <f>IF(K679&lt;=2,1,0)</f>
        <v>1</v>
      </c>
      <c r="O679" s="1">
        <f>IF(K679&gt;=10,1,0)</f>
        <v>0</v>
      </c>
      <c r="P679" s="1">
        <f>SUM(L679:O679)</f>
        <v>1</v>
      </c>
      <c r="Q679" s="1" t="b">
        <f>EXACT(J679,K679)</f>
        <v>0</v>
      </c>
    </row>
    <row r="680" spans="1:17" x14ac:dyDescent="0.25">
      <c r="A680" s="1" t="s">
        <v>134</v>
      </c>
      <c r="B680" s="1">
        <v>5.3</v>
      </c>
      <c r="C680" s="1">
        <v>4.1071739400000009</v>
      </c>
      <c r="D680" s="1">
        <v>1</v>
      </c>
      <c r="H680" s="1" t="s">
        <v>86</v>
      </c>
      <c r="I680" s="1">
        <v>5.2</v>
      </c>
      <c r="J680" s="1">
        <v>3</v>
      </c>
      <c r="K680" s="1">
        <v>1</v>
      </c>
      <c r="L680" s="1">
        <f>IF(AND((10&gt;K680),(K680&gt;=J680),(J680&gt;=2)),1,0)</f>
        <v>0</v>
      </c>
      <c r="M680" s="1">
        <f>IF(AND((K680&lt;J680),(K680&gt;2),(J680&lt;10)),1,0)</f>
        <v>0</v>
      </c>
      <c r="N680" s="1">
        <f>IF(K680&lt;=2,1,0)</f>
        <v>1</v>
      </c>
      <c r="O680" s="1">
        <f>IF(K680&gt;=10,1,0)</f>
        <v>0</v>
      </c>
      <c r="P680" s="1">
        <f>SUM(L680:O680)</f>
        <v>1</v>
      </c>
      <c r="Q680" s="1" t="b">
        <f>EXACT(J680,K680)</f>
        <v>0</v>
      </c>
    </row>
    <row r="681" spans="1:17" x14ac:dyDescent="0.25">
      <c r="A681" s="1" t="s">
        <v>138</v>
      </c>
      <c r="B681" s="1">
        <v>6.7</v>
      </c>
      <c r="C681" s="1">
        <v>4.64014273</v>
      </c>
      <c r="D681" s="1">
        <v>1</v>
      </c>
      <c r="H681" s="1" t="s">
        <v>88</v>
      </c>
      <c r="I681" s="1">
        <v>5.7</v>
      </c>
      <c r="J681" s="1">
        <v>5</v>
      </c>
      <c r="K681" s="1">
        <v>1</v>
      </c>
      <c r="L681" s="1">
        <f>IF(AND((10&gt;K681),(K681&gt;=J681),(J681&gt;=2)),1,0)</f>
        <v>0</v>
      </c>
      <c r="M681" s="1">
        <f>IF(AND((K681&lt;J681),(K681&gt;2),(J681&lt;10)),1,0)</f>
        <v>0</v>
      </c>
      <c r="N681" s="1">
        <f>IF(K681&lt;=2,1,0)</f>
        <v>1</v>
      </c>
      <c r="O681" s="1">
        <f>IF(K681&gt;=10,1,0)</f>
        <v>0</v>
      </c>
      <c r="P681" s="1">
        <f>SUM(L681:O681)</f>
        <v>1</v>
      </c>
      <c r="Q681" s="1" t="b">
        <f>EXACT(J681,K681)</f>
        <v>0</v>
      </c>
    </row>
    <row r="682" spans="1:17" x14ac:dyDescent="0.25">
      <c r="A682" s="1" t="s">
        <v>210</v>
      </c>
      <c r="B682" s="1">
        <v>5.8</v>
      </c>
      <c r="C682" s="1">
        <v>3.445338790000001</v>
      </c>
      <c r="D682" s="1">
        <v>1</v>
      </c>
      <c r="H682" s="1" t="s">
        <v>89</v>
      </c>
      <c r="I682" s="1">
        <v>8.9</v>
      </c>
      <c r="J682" s="1">
        <v>3</v>
      </c>
      <c r="K682" s="1">
        <v>1</v>
      </c>
      <c r="L682" s="1">
        <f>IF(AND((10&gt;K682),(K682&gt;=J682),(J682&gt;=2)),1,0)</f>
        <v>0</v>
      </c>
      <c r="M682" s="1">
        <f>IF(AND((K682&lt;J682),(K682&gt;2),(J682&lt;10)),1,0)</f>
        <v>0</v>
      </c>
      <c r="N682" s="1">
        <f>IF(K682&lt;=2,1,0)</f>
        <v>1</v>
      </c>
      <c r="O682" s="1">
        <f>IF(K682&gt;=10,1,0)</f>
        <v>0</v>
      </c>
      <c r="P682" s="1">
        <f>SUM(L682:O682)</f>
        <v>1</v>
      </c>
      <c r="Q682" s="1" t="b">
        <f>EXACT(J682,K682)</f>
        <v>0</v>
      </c>
    </row>
    <row r="683" spans="1:17" x14ac:dyDescent="0.25">
      <c r="A683" s="1" t="s">
        <v>153</v>
      </c>
      <c r="B683" s="1">
        <v>4.5</v>
      </c>
      <c r="C683" s="1">
        <v>2.50180464</v>
      </c>
      <c r="D683" s="1">
        <v>1</v>
      </c>
      <c r="H683" s="1" t="s">
        <v>94</v>
      </c>
      <c r="I683" s="1">
        <v>4.4000000000000004</v>
      </c>
      <c r="J683" s="1">
        <v>3</v>
      </c>
      <c r="K683" s="1">
        <v>1</v>
      </c>
      <c r="L683" s="1">
        <f>IF(AND((10&gt;K683),(K683&gt;=J683),(J683&gt;=2)),1,0)</f>
        <v>0</v>
      </c>
      <c r="M683" s="1">
        <f>IF(AND((K683&lt;J683),(K683&gt;2),(J683&lt;10)),1,0)</f>
        <v>0</v>
      </c>
      <c r="N683" s="1">
        <f>IF(K683&lt;=2,1,0)</f>
        <v>1</v>
      </c>
      <c r="O683" s="1">
        <f>IF(K683&gt;=10,1,0)</f>
        <v>0</v>
      </c>
      <c r="P683" s="1">
        <f>SUM(L683:O683)</f>
        <v>1</v>
      </c>
      <c r="Q683" s="1" t="b">
        <f>EXACT(J683,K683)</f>
        <v>0</v>
      </c>
    </row>
    <row r="684" spans="1:17" x14ac:dyDescent="0.25">
      <c r="A684" s="1" t="s">
        <v>154</v>
      </c>
      <c r="B684" s="1">
        <v>7.8</v>
      </c>
      <c r="C684" s="1">
        <v>3.4118551400000019</v>
      </c>
      <c r="D684" s="1">
        <v>1</v>
      </c>
      <c r="H684" s="1" t="s">
        <v>95</v>
      </c>
      <c r="I684" s="1">
        <v>4.5</v>
      </c>
      <c r="J684" s="1">
        <v>3</v>
      </c>
      <c r="K684" s="1">
        <v>1</v>
      </c>
      <c r="L684" s="1">
        <f>IF(AND((10&gt;K684),(K684&gt;=J684),(J684&gt;=2)),1,0)</f>
        <v>0</v>
      </c>
      <c r="M684" s="1">
        <f>IF(AND((K684&lt;J684),(K684&gt;2),(J684&lt;10)),1,0)</f>
        <v>0</v>
      </c>
      <c r="N684" s="1">
        <f>IF(K684&lt;=2,1,0)</f>
        <v>1</v>
      </c>
      <c r="O684" s="1">
        <f>IF(K684&gt;=10,1,0)</f>
        <v>0</v>
      </c>
      <c r="P684" s="1">
        <f>SUM(L684:O684)</f>
        <v>1</v>
      </c>
      <c r="Q684" s="1" t="b">
        <f>EXACT(J684,K684)</f>
        <v>0</v>
      </c>
    </row>
    <row r="685" spans="1:17" x14ac:dyDescent="0.25">
      <c r="A685" s="1" t="s">
        <v>157</v>
      </c>
      <c r="B685" s="1">
        <v>5.4</v>
      </c>
      <c r="C685" s="1">
        <v>2.4768661699999992</v>
      </c>
      <c r="D685" s="1">
        <v>1</v>
      </c>
      <c r="H685" s="1" t="s">
        <v>97</v>
      </c>
      <c r="I685" s="1">
        <v>4.8</v>
      </c>
      <c r="J685" s="1">
        <v>3</v>
      </c>
      <c r="K685" s="1">
        <v>1</v>
      </c>
      <c r="L685" s="1">
        <f>IF(AND((10&gt;K685),(K685&gt;=J685),(J685&gt;=2)),1,0)</f>
        <v>0</v>
      </c>
      <c r="M685" s="1">
        <f>IF(AND((K685&lt;J685),(K685&gt;2),(J685&lt;10)),1,0)</f>
        <v>0</v>
      </c>
      <c r="N685" s="1">
        <f>IF(K685&lt;=2,1,0)</f>
        <v>1</v>
      </c>
      <c r="O685" s="1">
        <f>IF(K685&gt;=10,1,0)</f>
        <v>0</v>
      </c>
      <c r="P685" s="1">
        <f>SUM(L685:O685)</f>
        <v>1</v>
      </c>
      <c r="Q685" s="1" t="b">
        <f>EXACT(J685,K685)</f>
        <v>0</v>
      </c>
    </row>
    <row r="686" spans="1:17" x14ac:dyDescent="0.25">
      <c r="A686" s="1" t="s">
        <v>162</v>
      </c>
      <c r="B686" s="1">
        <v>4.5</v>
      </c>
      <c r="C686" s="1">
        <v>3.1206490100000002</v>
      </c>
      <c r="D686" s="1">
        <v>1</v>
      </c>
      <c r="H686" s="1" t="s">
        <v>99</v>
      </c>
      <c r="I686" s="1">
        <v>5.0999999999999996</v>
      </c>
      <c r="J686" s="1">
        <v>3</v>
      </c>
      <c r="K686" s="1">
        <v>1</v>
      </c>
      <c r="L686" s="1">
        <f>IF(AND((10&gt;K686),(K686&gt;=J686),(J686&gt;=2)),1,0)</f>
        <v>0</v>
      </c>
      <c r="M686" s="1">
        <f>IF(AND((K686&lt;J686),(K686&gt;2),(J686&lt;10)),1,0)</f>
        <v>0</v>
      </c>
      <c r="N686" s="1">
        <f>IF(K686&lt;=2,1,0)</f>
        <v>1</v>
      </c>
      <c r="O686" s="1">
        <f>IF(K686&gt;=10,1,0)</f>
        <v>0</v>
      </c>
      <c r="P686" s="1">
        <f>SUM(L686:O686)</f>
        <v>1</v>
      </c>
      <c r="Q686" s="1" t="b">
        <f>EXACT(J686,K686)</f>
        <v>0</v>
      </c>
    </row>
    <row r="687" spans="1:17" x14ac:dyDescent="0.25">
      <c r="A687" s="1" t="s">
        <v>165</v>
      </c>
      <c r="B687" s="1">
        <v>5.3</v>
      </c>
      <c r="C687" s="1">
        <v>3.3807150199999993</v>
      </c>
      <c r="D687" s="1">
        <v>1</v>
      </c>
      <c r="H687" s="1" t="s">
        <v>101</v>
      </c>
      <c r="I687" s="1">
        <v>5.2</v>
      </c>
      <c r="J687" s="1">
        <v>3</v>
      </c>
      <c r="K687" s="1">
        <v>1</v>
      </c>
      <c r="L687" s="1">
        <f>IF(AND((10&gt;K687),(K687&gt;=J687),(J687&gt;=2)),1,0)</f>
        <v>0</v>
      </c>
      <c r="M687" s="1">
        <f>IF(AND((K687&lt;J687),(K687&gt;2),(J687&lt;10)),1,0)</f>
        <v>0</v>
      </c>
      <c r="N687" s="1">
        <f>IF(K687&lt;=2,1,0)</f>
        <v>1</v>
      </c>
      <c r="O687" s="1">
        <f>IF(K687&gt;=10,1,0)</f>
        <v>0</v>
      </c>
      <c r="P687" s="1">
        <f>SUM(L687:O687)</f>
        <v>1</v>
      </c>
      <c r="Q687" s="1" t="b">
        <f>EXACT(J687,K687)</f>
        <v>0</v>
      </c>
    </row>
    <row r="688" spans="1:17" x14ac:dyDescent="0.25">
      <c r="A688" s="1" t="s">
        <v>168</v>
      </c>
      <c r="B688" s="1">
        <v>5.3</v>
      </c>
      <c r="C688" s="1">
        <v>3.8462283600000009</v>
      </c>
      <c r="D688" s="1">
        <v>1</v>
      </c>
      <c r="H688" s="1" t="s">
        <v>103</v>
      </c>
      <c r="I688" s="1">
        <v>4.5999999999999996</v>
      </c>
      <c r="J688" s="1">
        <v>3</v>
      </c>
      <c r="K688" s="1">
        <v>1</v>
      </c>
      <c r="L688" s="1">
        <f>IF(AND((10&gt;K688),(K688&gt;=J688),(J688&gt;=2)),1,0)</f>
        <v>0</v>
      </c>
      <c r="M688" s="1">
        <f>IF(AND((K688&lt;J688),(K688&gt;2),(J688&lt;10)),1,0)</f>
        <v>0</v>
      </c>
      <c r="N688" s="1">
        <f>IF(K688&lt;=2,1,0)</f>
        <v>1</v>
      </c>
      <c r="O688" s="1">
        <f>IF(K688&gt;=10,1,0)</f>
        <v>0</v>
      </c>
      <c r="P688" s="1">
        <f>SUM(L688:O688)</f>
        <v>1</v>
      </c>
      <c r="Q688" s="1" t="b">
        <f>EXACT(J688,K688)</f>
        <v>0</v>
      </c>
    </row>
    <row r="689" spans="1:17" x14ac:dyDescent="0.25">
      <c r="A689" s="1" t="s">
        <v>170</v>
      </c>
      <c r="B689" s="1">
        <v>4.8</v>
      </c>
      <c r="C689" s="1">
        <v>4.2110166800000002</v>
      </c>
      <c r="D689" s="1">
        <v>1</v>
      </c>
      <c r="H689" s="1" t="s">
        <v>105</v>
      </c>
      <c r="I689" s="1">
        <v>6.9</v>
      </c>
      <c r="J689" s="1">
        <v>6</v>
      </c>
      <c r="K689" s="1">
        <v>1</v>
      </c>
      <c r="L689" s="1">
        <f>IF(AND((10&gt;K689),(K689&gt;=J689),(J689&gt;=2)),1,0)</f>
        <v>0</v>
      </c>
      <c r="M689" s="1">
        <f>IF(AND((K689&lt;J689),(K689&gt;2),(J689&lt;10)),1,0)</f>
        <v>0</v>
      </c>
      <c r="N689" s="1">
        <f>IF(K689&lt;=2,1,0)</f>
        <v>1</v>
      </c>
      <c r="O689" s="1">
        <f>IF(K689&gt;=10,1,0)</f>
        <v>0</v>
      </c>
      <c r="P689" s="1">
        <f>SUM(L689:O689)</f>
        <v>1</v>
      </c>
      <c r="Q689" s="1" t="b">
        <f>EXACT(J689,K689)</f>
        <v>0</v>
      </c>
    </row>
    <row r="690" spans="1:17" x14ac:dyDescent="0.25">
      <c r="A690" s="1" t="s">
        <v>179</v>
      </c>
      <c r="B690" s="1">
        <v>5.2</v>
      </c>
      <c r="C690" s="1">
        <v>2.9710861400000006</v>
      </c>
      <c r="D690" s="1">
        <v>1</v>
      </c>
      <c r="H690" s="1" t="s">
        <v>107</v>
      </c>
      <c r="I690" s="1">
        <v>7.4</v>
      </c>
      <c r="J690" s="1">
        <v>5</v>
      </c>
      <c r="K690" s="1">
        <v>1</v>
      </c>
      <c r="L690" s="1">
        <f>IF(AND((10&gt;K690),(K690&gt;=J690),(J690&gt;=2)),1,0)</f>
        <v>0</v>
      </c>
      <c r="M690" s="1">
        <f>IF(AND((K690&lt;J690),(K690&gt;2),(J690&lt;10)),1,0)</f>
        <v>0</v>
      </c>
      <c r="N690" s="1">
        <f>IF(K690&lt;=2,1,0)</f>
        <v>1</v>
      </c>
      <c r="O690" s="1">
        <f>IF(K690&gt;=10,1,0)</f>
        <v>0</v>
      </c>
      <c r="P690" s="1">
        <f>SUM(L690:O690)</f>
        <v>1</v>
      </c>
      <c r="Q690" s="1" t="b">
        <f>EXACT(J690,K690)</f>
        <v>0</v>
      </c>
    </row>
    <row r="691" spans="1:17" x14ac:dyDescent="0.25">
      <c r="A691" s="1" t="s">
        <v>236</v>
      </c>
      <c r="B691" s="1">
        <v>5.9</v>
      </c>
      <c r="C691" s="1">
        <v>3.9935194000000021</v>
      </c>
      <c r="D691" s="1">
        <v>1</v>
      </c>
      <c r="H691" s="1" t="s">
        <v>111</v>
      </c>
      <c r="I691" s="1">
        <v>5</v>
      </c>
      <c r="J691" s="1">
        <v>2</v>
      </c>
      <c r="K691" s="1">
        <v>1</v>
      </c>
      <c r="L691" s="1">
        <f>IF(AND((10&gt;K691),(K691&gt;=J691),(J691&gt;=2)),1,0)</f>
        <v>0</v>
      </c>
      <c r="M691" s="1">
        <f>IF(AND((K691&lt;J691),(K691&gt;2),(J691&lt;10)),1,0)</f>
        <v>0</v>
      </c>
      <c r="N691" s="1">
        <f>IF(K691&lt;=2,1,0)</f>
        <v>1</v>
      </c>
      <c r="O691" s="1">
        <f>IF(K691&gt;=10,1,0)</f>
        <v>0</v>
      </c>
      <c r="P691" s="1">
        <f>SUM(L691:O691)</f>
        <v>1</v>
      </c>
      <c r="Q691" s="1" t="b">
        <f>EXACT(J691,K691)</f>
        <v>0</v>
      </c>
    </row>
    <row r="692" spans="1:17" x14ac:dyDescent="0.25">
      <c r="A692" s="1" t="s">
        <v>187</v>
      </c>
      <c r="B692" s="1">
        <v>4.8</v>
      </c>
      <c r="C692" s="1">
        <v>3.0573569600000008</v>
      </c>
      <c r="D692" s="1">
        <v>1</v>
      </c>
      <c r="H692" s="1" t="s">
        <v>117</v>
      </c>
      <c r="I692" s="1">
        <v>4.7</v>
      </c>
      <c r="J692" s="1">
        <v>3</v>
      </c>
      <c r="K692" s="1">
        <v>1</v>
      </c>
      <c r="L692" s="1">
        <f>IF(AND((10&gt;K692),(K692&gt;=J692),(J692&gt;=2)),1,0)</f>
        <v>0</v>
      </c>
      <c r="M692" s="1">
        <f>IF(AND((K692&lt;J692),(K692&gt;2),(J692&lt;10)),1,0)</f>
        <v>0</v>
      </c>
      <c r="N692" s="1">
        <f>IF(K692&lt;=2,1,0)</f>
        <v>1</v>
      </c>
      <c r="O692" s="1">
        <f>IF(K692&gt;=10,1,0)</f>
        <v>0</v>
      </c>
      <c r="P692" s="1">
        <f>SUM(L692:O692)</f>
        <v>1</v>
      </c>
      <c r="Q692" s="1" t="b">
        <f>EXACT(J692,K692)</f>
        <v>0</v>
      </c>
    </row>
    <row r="693" spans="1:17" x14ac:dyDescent="0.25">
      <c r="A693" s="1" t="s">
        <v>188</v>
      </c>
      <c r="B693" s="1">
        <v>5.8</v>
      </c>
      <c r="C693" s="1">
        <v>3.4306135000000002</v>
      </c>
      <c r="D693" s="1">
        <v>1</v>
      </c>
      <c r="H693" s="1" t="s">
        <v>119</v>
      </c>
      <c r="I693" s="1">
        <v>7.6</v>
      </c>
      <c r="J693" s="1">
        <v>5</v>
      </c>
      <c r="K693" s="1">
        <v>1</v>
      </c>
      <c r="L693" s="1">
        <f>IF(AND((10&gt;K693),(K693&gt;=J693),(J693&gt;=2)),1,0)</f>
        <v>0</v>
      </c>
      <c r="M693" s="1">
        <f>IF(AND((K693&lt;J693),(K693&gt;2),(J693&lt;10)),1,0)</f>
        <v>0</v>
      </c>
      <c r="N693" s="1">
        <f>IF(K693&lt;=2,1,0)</f>
        <v>1</v>
      </c>
      <c r="O693" s="1">
        <f>IF(K693&gt;=10,1,0)</f>
        <v>0</v>
      </c>
      <c r="P693" s="1">
        <f>SUM(L693:O693)</f>
        <v>1</v>
      </c>
      <c r="Q693" s="1" t="b">
        <f>EXACT(J693,K693)</f>
        <v>0</v>
      </c>
    </row>
    <row r="694" spans="1:17" x14ac:dyDescent="0.25">
      <c r="A694" s="1" t="s">
        <v>189</v>
      </c>
      <c r="B694" s="1">
        <v>5.5</v>
      </c>
      <c r="C694" s="1">
        <v>3.493154580000001</v>
      </c>
      <c r="D694" s="1">
        <v>1</v>
      </c>
      <c r="H694" s="1" t="s">
        <v>121</v>
      </c>
      <c r="I694" s="1">
        <v>4.9000000000000004</v>
      </c>
      <c r="J694" s="1">
        <v>4</v>
      </c>
      <c r="K694" s="1">
        <v>1</v>
      </c>
      <c r="L694" s="1">
        <f>IF(AND((10&gt;K694),(K694&gt;=J694),(J694&gt;=2)),1,0)</f>
        <v>0</v>
      </c>
      <c r="M694" s="1">
        <f>IF(AND((K694&lt;J694),(K694&gt;2),(J694&lt;10)),1,0)</f>
        <v>0</v>
      </c>
      <c r="N694" s="1">
        <f>IF(K694&lt;=2,1,0)</f>
        <v>1</v>
      </c>
      <c r="O694" s="1">
        <f>IF(K694&gt;=10,1,0)</f>
        <v>0</v>
      </c>
      <c r="P694" s="1">
        <f>SUM(L694:O694)</f>
        <v>1</v>
      </c>
      <c r="Q694" s="1" t="b">
        <f>EXACT(J694,K694)</f>
        <v>0</v>
      </c>
    </row>
    <row r="695" spans="1:17" x14ac:dyDescent="0.25">
      <c r="A695" s="1" t="s">
        <v>92</v>
      </c>
      <c r="B695" s="1">
        <v>6.4</v>
      </c>
      <c r="C695" s="1">
        <v>4.5328259300000004</v>
      </c>
      <c r="D695" s="1">
        <v>0</v>
      </c>
      <c r="H695" s="1" t="s">
        <v>126</v>
      </c>
      <c r="I695" s="1">
        <v>4.3</v>
      </c>
      <c r="J695" s="1">
        <v>3</v>
      </c>
      <c r="K695" s="1">
        <v>1</v>
      </c>
      <c r="L695" s="1">
        <f>IF(AND((10&gt;K695),(K695&gt;=J695),(J695&gt;=2)),1,0)</f>
        <v>0</v>
      </c>
      <c r="M695" s="1">
        <f>IF(AND((K695&lt;J695),(K695&gt;2),(J695&lt;10)),1,0)</f>
        <v>0</v>
      </c>
      <c r="N695" s="1">
        <f>IF(K695&lt;=2,1,0)</f>
        <v>1</v>
      </c>
      <c r="O695" s="1">
        <f>IF(K695&gt;=10,1,0)</f>
        <v>0</v>
      </c>
      <c r="P695" s="1">
        <f>SUM(L695:O695)</f>
        <v>1</v>
      </c>
      <c r="Q695" s="1" t="b">
        <f>EXACT(J695,K695)</f>
        <v>0</v>
      </c>
    </row>
    <row r="696" spans="1:17" x14ac:dyDescent="0.25">
      <c r="A696" s="1" t="s">
        <v>93</v>
      </c>
      <c r="B696" s="1">
        <v>4.4000000000000004</v>
      </c>
      <c r="C696" s="1">
        <v>3.3590882100000004</v>
      </c>
      <c r="D696" s="1">
        <v>0</v>
      </c>
      <c r="H696" s="1" t="s">
        <v>130</v>
      </c>
      <c r="I696" s="1">
        <v>5.3</v>
      </c>
      <c r="J696" s="1">
        <v>4</v>
      </c>
      <c r="K696" s="1">
        <v>1</v>
      </c>
      <c r="L696" s="1">
        <f>IF(AND((10&gt;K696),(K696&gt;=J696),(J696&gt;=2)),1,0)</f>
        <v>0</v>
      </c>
      <c r="M696" s="1">
        <f>IF(AND((K696&lt;J696),(K696&gt;2),(J696&lt;10)),1,0)</f>
        <v>0</v>
      </c>
      <c r="N696" s="1">
        <f>IF(K696&lt;=2,1,0)</f>
        <v>1</v>
      </c>
      <c r="O696" s="1">
        <f>IF(K696&gt;=10,1,0)</f>
        <v>0</v>
      </c>
      <c r="P696" s="1">
        <f>SUM(L696:O696)</f>
        <v>1</v>
      </c>
      <c r="Q696" s="1" t="b">
        <f>EXACT(J696,K696)</f>
        <v>0</v>
      </c>
    </row>
    <row r="697" spans="1:17" x14ac:dyDescent="0.25">
      <c r="A697" s="1" t="s">
        <v>84</v>
      </c>
      <c r="B697" s="1">
        <v>5.3</v>
      </c>
      <c r="C697" s="1">
        <v>3.5516291700000004</v>
      </c>
      <c r="D697" s="1">
        <v>-2</v>
      </c>
      <c r="H697" s="1" t="s">
        <v>208</v>
      </c>
      <c r="I697" s="1">
        <v>5.2</v>
      </c>
      <c r="J697" s="1">
        <v>3</v>
      </c>
      <c r="K697" s="1">
        <v>1</v>
      </c>
      <c r="L697" s="1">
        <f>IF(AND((10&gt;K697),(K697&gt;=J697),(J697&gt;=2)),1,0)</f>
        <v>0</v>
      </c>
      <c r="M697" s="1">
        <f>IF(AND((K697&lt;J697),(K697&gt;2),(J697&lt;10)),1,0)</f>
        <v>0</v>
      </c>
      <c r="N697" s="1">
        <f>IF(K697&lt;=2,1,0)</f>
        <v>1</v>
      </c>
      <c r="O697" s="1">
        <f>IF(K697&gt;=10,1,0)</f>
        <v>0</v>
      </c>
      <c r="P697" s="1">
        <f>SUM(L697:O697)</f>
        <v>1</v>
      </c>
      <c r="Q697" s="1" t="b">
        <f>EXACT(J697,K697)</f>
        <v>0</v>
      </c>
    </row>
    <row r="698" spans="1:17" x14ac:dyDescent="0.25">
      <c r="A698" s="1" t="s">
        <v>91</v>
      </c>
      <c r="B698" s="1">
        <v>12.7</v>
      </c>
      <c r="C698" s="1">
        <v>7.082143310000002</v>
      </c>
      <c r="D698" s="1">
        <v>24</v>
      </c>
      <c r="H698" s="1" t="s">
        <v>133</v>
      </c>
      <c r="I698" s="1">
        <v>7</v>
      </c>
      <c r="J698" s="1">
        <v>3</v>
      </c>
      <c r="K698" s="1">
        <v>1</v>
      </c>
      <c r="L698" s="1">
        <f>IF(AND((10&gt;K698),(K698&gt;=J698),(J698&gt;=2)),1,0)</f>
        <v>0</v>
      </c>
      <c r="M698" s="1">
        <f>IF(AND((K698&lt;J698),(K698&gt;2),(J698&lt;10)),1,0)</f>
        <v>0</v>
      </c>
      <c r="N698" s="1">
        <f>IF(K698&lt;=2,1,0)</f>
        <v>1</v>
      </c>
      <c r="O698" s="1">
        <f>IF(K698&gt;=10,1,0)</f>
        <v>0</v>
      </c>
      <c r="P698" s="1">
        <f>SUM(L698:O698)</f>
        <v>1</v>
      </c>
      <c r="Q698" s="1" t="b">
        <f>EXACT(J698,K698)</f>
        <v>0</v>
      </c>
    </row>
    <row r="699" spans="1:17" x14ac:dyDescent="0.25">
      <c r="A699" s="1" t="s">
        <v>119</v>
      </c>
      <c r="B699" s="1">
        <v>7.6</v>
      </c>
      <c r="C699" s="1">
        <v>4.0946452300000002</v>
      </c>
      <c r="D699" s="1">
        <v>24</v>
      </c>
      <c r="H699" s="1" t="s">
        <v>134</v>
      </c>
      <c r="I699" s="1">
        <v>5.3</v>
      </c>
      <c r="J699" s="1">
        <v>4</v>
      </c>
      <c r="K699" s="1">
        <v>1</v>
      </c>
      <c r="L699" s="1">
        <f>IF(AND((10&gt;K699),(K699&gt;=J699),(J699&gt;=2)),1,0)</f>
        <v>0</v>
      </c>
      <c r="M699" s="1">
        <f>IF(AND((K699&lt;J699),(K699&gt;2),(J699&lt;10)),1,0)</f>
        <v>0</v>
      </c>
      <c r="N699" s="1">
        <f>IF(K699&lt;=2,1,0)</f>
        <v>1</v>
      </c>
      <c r="O699" s="1">
        <f>IF(K699&gt;=10,1,0)</f>
        <v>0</v>
      </c>
      <c r="P699" s="1">
        <f>SUM(L699:O699)</f>
        <v>1</v>
      </c>
      <c r="Q699" s="1" t="b">
        <f>EXACT(J699,K699)</f>
        <v>0</v>
      </c>
    </row>
    <row r="700" spans="1:17" x14ac:dyDescent="0.25">
      <c r="A700" s="1" t="s">
        <v>234</v>
      </c>
      <c r="B700" s="1">
        <v>8</v>
      </c>
      <c r="C700" s="1">
        <v>5.8147414799999986</v>
      </c>
      <c r="D700" s="1">
        <v>18</v>
      </c>
      <c r="H700" s="1" t="s">
        <v>137</v>
      </c>
      <c r="I700" s="1">
        <v>5.9</v>
      </c>
      <c r="J700" s="1">
        <v>3</v>
      </c>
      <c r="K700" s="1">
        <v>1</v>
      </c>
      <c r="L700" s="1">
        <f>IF(AND((10&gt;K700),(K700&gt;=J700),(J700&gt;=2)),1,0)</f>
        <v>0</v>
      </c>
      <c r="M700" s="1">
        <f>IF(AND((K700&lt;J700),(K700&gt;2),(J700&lt;10)),1,0)</f>
        <v>0</v>
      </c>
      <c r="N700" s="1">
        <f>IF(K700&lt;=2,1,0)</f>
        <v>1</v>
      </c>
      <c r="O700" s="1">
        <f>IF(K700&gt;=10,1,0)</f>
        <v>0</v>
      </c>
      <c r="P700" s="1">
        <f>SUM(L700:O700)</f>
        <v>1</v>
      </c>
      <c r="Q700" s="1" t="b">
        <f>EXACT(J700,K700)</f>
        <v>0</v>
      </c>
    </row>
    <row r="701" spans="1:17" x14ac:dyDescent="0.25">
      <c r="A701" s="1" t="s">
        <v>236</v>
      </c>
      <c r="B701" s="1">
        <v>5.9</v>
      </c>
      <c r="C701" s="1">
        <v>3.8857095399999997</v>
      </c>
      <c r="D701" s="1">
        <v>15</v>
      </c>
      <c r="H701" s="1" t="s">
        <v>209</v>
      </c>
      <c r="I701" s="1">
        <v>4.9000000000000004</v>
      </c>
      <c r="J701" s="1">
        <v>3</v>
      </c>
      <c r="K701" s="1">
        <v>1</v>
      </c>
      <c r="L701" s="1">
        <f>IF(AND((10&gt;K701),(K701&gt;=J701),(J701&gt;=2)),1,0)</f>
        <v>0</v>
      </c>
      <c r="M701" s="1">
        <f>IF(AND((K701&lt;J701),(K701&gt;2),(J701&lt;10)),1,0)</f>
        <v>0</v>
      </c>
      <c r="N701" s="1">
        <f>IF(K701&lt;=2,1,0)</f>
        <v>1</v>
      </c>
      <c r="O701" s="1">
        <f>IF(K701&gt;=10,1,0)</f>
        <v>0</v>
      </c>
      <c r="P701" s="1">
        <f>SUM(L701:O701)</f>
        <v>1</v>
      </c>
      <c r="Q701" s="1" t="b">
        <f>EXACT(J701,K701)</f>
        <v>0</v>
      </c>
    </row>
    <row r="702" spans="1:17" x14ac:dyDescent="0.25">
      <c r="A702" s="1" t="s">
        <v>82</v>
      </c>
      <c r="B702" s="1">
        <v>5.9</v>
      </c>
      <c r="C702" s="1">
        <v>3.4904359999999999</v>
      </c>
      <c r="D702" s="1">
        <v>13</v>
      </c>
      <c r="H702" s="1" t="s">
        <v>147</v>
      </c>
      <c r="I702" s="1">
        <v>5.9</v>
      </c>
      <c r="J702" s="1">
        <v>3</v>
      </c>
      <c r="K702" s="1">
        <v>1</v>
      </c>
      <c r="L702" s="1">
        <f>IF(AND((10&gt;K702),(K702&gt;=J702),(J702&gt;=2)),1,0)</f>
        <v>0</v>
      </c>
      <c r="M702" s="1">
        <f>IF(AND((K702&lt;J702),(K702&gt;2),(J702&lt;10)),1,0)</f>
        <v>0</v>
      </c>
      <c r="N702" s="1">
        <f>IF(K702&lt;=2,1,0)</f>
        <v>1</v>
      </c>
      <c r="O702" s="1">
        <f>IF(K702&gt;=10,1,0)</f>
        <v>0</v>
      </c>
      <c r="P702" s="1">
        <f>SUM(L702:O702)</f>
        <v>1</v>
      </c>
      <c r="Q702" s="1" t="b">
        <f>EXACT(J702,K702)</f>
        <v>0</v>
      </c>
    </row>
    <row r="703" spans="1:17" x14ac:dyDescent="0.25">
      <c r="A703" s="1" t="s">
        <v>144</v>
      </c>
      <c r="B703" s="1">
        <v>5</v>
      </c>
      <c r="C703" s="1">
        <v>3.3053427200000005</v>
      </c>
      <c r="D703" s="1">
        <v>13</v>
      </c>
      <c r="H703" s="1" t="s">
        <v>157</v>
      </c>
      <c r="I703" s="1">
        <v>5.4</v>
      </c>
      <c r="J703" s="1">
        <v>3</v>
      </c>
      <c r="K703" s="1">
        <v>1</v>
      </c>
      <c r="L703" s="1">
        <f>IF(AND((10&gt;K703),(K703&gt;=J703),(J703&gt;=2)),1,0)</f>
        <v>0</v>
      </c>
      <c r="M703" s="1">
        <f>IF(AND((K703&lt;J703),(K703&gt;2),(J703&lt;10)),1,0)</f>
        <v>0</v>
      </c>
      <c r="N703" s="1">
        <f>IF(K703&lt;=2,1,0)</f>
        <v>1</v>
      </c>
      <c r="O703" s="1">
        <f>IF(K703&gt;=10,1,0)</f>
        <v>0</v>
      </c>
      <c r="P703" s="1">
        <f>SUM(L703:O703)</f>
        <v>1</v>
      </c>
      <c r="Q703" s="1" t="b">
        <f>EXACT(J703,K703)</f>
        <v>0</v>
      </c>
    </row>
    <row r="704" spans="1:17" x14ac:dyDescent="0.25">
      <c r="A704" s="1" t="s">
        <v>142</v>
      </c>
      <c r="B704" s="1">
        <v>5</v>
      </c>
      <c r="C704" s="1">
        <v>3.7492850099999999</v>
      </c>
      <c r="D704" s="1">
        <v>11</v>
      </c>
      <c r="H704" s="1" t="s">
        <v>159</v>
      </c>
      <c r="I704" s="1">
        <v>7.2</v>
      </c>
      <c r="J704" s="1">
        <v>5</v>
      </c>
      <c r="K704" s="1">
        <v>1</v>
      </c>
      <c r="L704" s="1">
        <f>IF(AND((10&gt;K704),(K704&gt;=J704),(J704&gt;=2)),1,0)</f>
        <v>0</v>
      </c>
      <c r="M704" s="1">
        <f>IF(AND((K704&lt;J704),(K704&gt;2),(J704&lt;10)),1,0)</f>
        <v>0</v>
      </c>
      <c r="N704" s="1">
        <f>IF(K704&lt;=2,1,0)</f>
        <v>1</v>
      </c>
      <c r="O704" s="1">
        <f>IF(K704&gt;=10,1,0)</f>
        <v>0</v>
      </c>
      <c r="P704" s="1">
        <f>SUM(L704:O704)</f>
        <v>1</v>
      </c>
      <c r="Q704" s="1" t="b">
        <f>EXACT(J704,K704)</f>
        <v>0</v>
      </c>
    </row>
    <row r="705" spans="1:17" x14ac:dyDescent="0.25">
      <c r="A705" s="1" t="s">
        <v>146</v>
      </c>
      <c r="B705" s="1">
        <v>8.4</v>
      </c>
      <c r="C705" s="1">
        <v>3.5932333899999982</v>
      </c>
      <c r="D705" s="1">
        <v>11</v>
      </c>
      <c r="H705" s="1" t="s">
        <v>172</v>
      </c>
      <c r="I705" s="1">
        <v>5.4</v>
      </c>
      <c r="J705" s="1">
        <v>4</v>
      </c>
      <c r="K705" s="1">
        <v>1</v>
      </c>
      <c r="L705" s="1">
        <f>IF(AND((10&gt;K705),(K705&gt;=J705),(J705&gt;=2)),1,0)</f>
        <v>0</v>
      </c>
      <c r="M705" s="1">
        <f>IF(AND((K705&lt;J705),(K705&gt;2),(J705&lt;10)),1,0)</f>
        <v>0</v>
      </c>
      <c r="N705" s="1">
        <f>IF(K705&lt;=2,1,0)</f>
        <v>1</v>
      </c>
      <c r="O705" s="1">
        <f>IF(K705&gt;=10,1,0)</f>
        <v>0</v>
      </c>
      <c r="P705" s="1">
        <f>SUM(L705:O705)</f>
        <v>1</v>
      </c>
      <c r="Q705" s="1" t="b">
        <f>EXACT(J705,K705)</f>
        <v>0</v>
      </c>
    </row>
    <row r="706" spans="1:17" x14ac:dyDescent="0.25">
      <c r="A706" s="1" t="s">
        <v>228</v>
      </c>
      <c r="B706" s="1">
        <v>5.3</v>
      </c>
      <c r="C706" s="1">
        <v>4.4749380300000006</v>
      </c>
      <c r="D706" s="1">
        <v>11</v>
      </c>
      <c r="H706" s="1" t="s">
        <v>212</v>
      </c>
      <c r="I706" s="1">
        <v>5.4</v>
      </c>
      <c r="J706" s="1">
        <v>5</v>
      </c>
      <c r="K706" s="1">
        <v>1</v>
      </c>
      <c r="L706" s="1">
        <f>IF(AND((10&gt;K706),(K706&gt;=J706),(J706&gt;=2)),1,0)</f>
        <v>0</v>
      </c>
      <c r="M706" s="1">
        <f>IF(AND((K706&lt;J706),(K706&gt;2),(J706&lt;10)),1,0)</f>
        <v>0</v>
      </c>
      <c r="N706" s="1">
        <f>IF(K706&lt;=2,1,0)</f>
        <v>1</v>
      </c>
      <c r="O706" s="1">
        <f>IF(K706&gt;=10,1,0)</f>
        <v>0</v>
      </c>
      <c r="P706" s="1">
        <f>SUM(L706:O706)</f>
        <v>1</v>
      </c>
      <c r="Q706" s="1" t="b">
        <f>EXACT(J706,K706)</f>
        <v>0</v>
      </c>
    </row>
    <row r="707" spans="1:17" x14ac:dyDescent="0.25">
      <c r="A707" s="1" t="s">
        <v>75</v>
      </c>
      <c r="B707" s="1">
        <v>6.4</v>
      </c>
      <c r="C707" s="1">
        <v>4.2187548200000018</v>
      </c>
      <c r="D707" s="1">
        <v>10</v>
      </c>
      <c r="H707" s="1" t="s">
        <v>180</v>
      </c>
      <c r="I707" s="1">
        <v>4.5</v>
      </c>
      <c r="J707" s="1">
        <v>3</v>
      </c>
      <c r="K707" s="1">
        <v>1</v>
      </c>
      <c r="L707" s="1">
        <f>IF(AND((10&gt;K707),(K707&gt;=J707),(J707&gt;=2)),1,0)</f>
        <v>0</v>
      </c>
      <c r="M707" s="1">
        <f>IF(AND((K707&lt;J707),(K707&gt;2),(J707&lt;10)),1,0)</f>
        <v>0</v>
      </c>
      <c r="N707" s="1">
        <f>IF(K707&lt;=2,1,0)</f>
        <v>1</v>
      </c>
      <c r="O707" s="1">
        <f>IF(K707&gt;=10,1,0)</f>
        <v>0</v>
      </c>
      <c r="P707" s="1">
        <f>SUM(L707:O707)</f>
        <v>1</v>
      </c>
      <c r="Q707" s="1" t="b">
        <f>EXACT(J707,K707)</f>
        <v>0</v>
      </c>
    </row>
    <row r="708" spans="1:17" x14ac:dyDescent="0.25">
      <c r="A708" s="1" t="s">
        <v>156</v>
      </c>
      <c r="B708" s="1">
        <v>7.2</v>
      </c>
      <c r="C708" s="1">
        <v>3.954910700000001</v>
      </c>
      <c r="D708" s="1">
        <v>10</v>
      </c>
      <c r="H708" s="1" t="s">
        <v>181</v>
      </c>
      <c r="I708" s="1">
        <v>4.7</v>
      </c>
      <c r="J708" s="1">
        <v>3</v>
      </c>
      <c r="K708" s="1">
        <v>1</v>
      </c>
      <c r="L708" s="1">
        <f>IF(AND((10&gt;K708),(K708&gt;=J708),(J708&gt;=2)),1,0)</f>
        <v>0</v>
      </c>
      <c r="M708" s="1">
        <f>IF(AND((K708&lt;J708),(K708&gt;2),(J708&lt;10)),1,0)</f>
        <v>0</v>
      </c>
      <c r="N708" s="1">
        <f>IF(K708&lt;=2,1,0)</f>
        <v>1</v>
      </c>
      <c r="O708" s="1">
        <f>IF(K708&gt;=10,1,0)</f>
        <v>0</v>
      </c>
      <c r="P708" s="1">
        <f>SUM(L708:O708)</f>
        <v>1</v>
      </c>
      <c r="Q708" s="1" t="b">
        <f>EXACT(J708,K708)</f>
        <v>0</v>
      </c>
    </row>
    <row r="709" spans="1:17" x14ac:dyDescent="0.25">
      <c r="A709" s="1" t="s">
        <v>224</v>
      </c>
      <c r="B709" s="1">
        <v>5</v>
      </c>
      <c r="C709" s="1">
        <v>3.1095096900000012</v>
      </c>
      <c r="D709" s="1">
        <v>8</v>
      </c>
      <c r="H709" s="1" t="s">
        <v>235</v>
      </c>
      <c r="I709" s="1">
        <v>4.8</v>
      </c>
      <c r="J709" s="1">
        <v>4</v>
      </c>
      <c r="K709" s="1">
        <v>1</v>
      </c>
      <c r="L709" s="1">
        <f>IF(AND((10&gt;K709),(K709&gt;=J709),(J709&gt;=2)),1,0)</f>
        <v>0</v>
      </c>
      <c r="M709" s="1">
        <f>IF(AND((K709&lt;J709),(K709&gt;2),(J709&lt;10)),1,0)</f>
        <v>0</v>
      </c>
      <c r="N709" s="1">
        <f>IF(K709&lt;=2,1,0)</f>
        <v>1</v>
      </c>
      <c r="O709" s="1">
        <f>IF(K709&gt;=10,1,0)</f>
        <v>0</v>
      </c>
      <c r="P709" s="1">
        <f>SUM(L709:O709)</f>
        <v>1</v>
      </c>
      <c r="Q709" s="1" t="b">
        <f>EXACT(J709,K709)</f>
        <v>0</v>
      </c>
    </row>
    <row r="710" spans="1:17" x14ac:dyDescent="0.25">
      <c r="A710" s="1" t="s">
        <v>133</v>
      </c>
      <c r="B710" s="1">
        <v>7</v>
      </c>
      <c r="C710" s="1">
        <v>3.6608325400000004</v>
      </c>
      <c r="D710" s="1">
        <v>8</v>
      </c>
      <c r="H710" s="1" t="s">
        <v>191</v>
      </c>
      <c r="I710" s="1">
        <v>6.2</v>
      </c>
      <c r="J710" s="1">
        <v>3</v>
      </c>
      <c r="K710" s="1">
        <v>1</v>
      </c>
      <c r="L710" s="1">
        <f>IF(AND((10&gt;K710),(K710&gt;=J710),(J710&gt;=2)),1,0)</f>
        <v>0</v>
      </c>
      <c r="M710" s="1">
        <f>IF(AND((K710&lt;J710),(K710&gt;2),(J710&lt;10)),1,0)</f>
        <v>0</v>
      </c>
      <c r="N710" s="1">
        <f>IF(K710&lt;=2,1,0)</f>
        <v>1</v>
      </c>
      <c r="O710" s="1">
        <f>IF(K710&gt;=10,1,0)</f>
        <v>0</v>
      </c>
      <c r="P710" s="1">
        <f>SUM(L710:O710)</f>
        <v>1</v>
      </c>
      <c r="Q710" s="1" t="b">
        <f>EXACT(J710,K710)</f>
        <v>0</v>
      </c>
    </row>
    <row r="711" spans="1:17" x14ac:dyDescent="0.25">
      <c r="A711" s="1" t="s">
        <v>211</v>
      </c>
      <c r="B711" s="1">
        <v>4.9000000000000004</v>
      </c>
      <c r="C711" s="1">
        <v>3.6116135800000002</v>
      </c>
      <c r="D711" s="1">
        <v>7</v>
      </c>
      <c r="H711" s="1" t="s">
        <v>216</v>
      </c>
      <c r="I711" s="1">
        <v>5.7</v>
      </c>
      <c r="J711" s="1">
        <v>3</v>
      </c>
      <c r="K711" s="1">
        <v>1</v>
      </c>
      <c r="L711" s="1">
        <f>IF(AND((10&gt;K711),(K711&gt;=J711),(J711&gt;=2)),1,0)</f>
        <v>0</v>
      </c>
      <c r="M711" s="1">
        <f>IF(AND((K711&lt;J711),(K711&gt;2),(J711&lt;10)),1,0)</f>
        <v>0</v>
      </c>
      <c r="N711" s="1">
        <f>IF(K711&lt;=2,1,0)</f>
        <v>1</v>
      </c>
      <c r="O711" s="1">
        <f>IF(K711&gt;=10,1,0)</f>
        <v>0</v>
      </c>
      <c r="P711" s="1">
        <f>SUM(L711:O711)</f>
        <v>1</v>
      </c>
      <c r="Q711" s="1" t="b">
        <f>EXACT(J711,K711)</f>
        <v>0</v>
      </c>
    </row>
    <row r="712" spans="1:17" x14ac:dyDescent="0.25">
      <c r="A712" s="1" t="s">
        <v>235</v>
      </c>
      <c r="B712" s="1">
        <v>4.8</v>
      </c>
      <c r="C712" s="1">
        <v>3.3897533399999999</v>
      </c>
      <c r="D712" s="1">
        <v>7</v>
      </c>
      <c r="H712" s="1" t="s">
        <v>195</v>
      </c>
      <c r="I712" s="1">
        <v>4.4000000000000004</v>
      </c>
      <c r="J712" s="1">
        <v>2</v>
      </c>
      <c r="K712" s="1">
        <v>1</v>
      </c>
      <c r="L712" s="1">
        <f>IF(AND((10&gt;K712),(K712&gt;=J712),(J712&gt;=2)),1,0)</f>
        <v>0</v>
      </c>
      <c r="M712" s="1">
        <f>IF(AND((K712&lt;J712),(K712&gt;2),(J712&lt;10)),1,0)</f>
        <v>0</v>
      </c>
      <c r="N712" s="1">
        <f>IF(K712&lt;=2,1,0)</f>
        <v>1</v>
      </c>
      <c r="O712" s="1">
        <f>IF(K712&gt;=10,1,0)</f>
        <v>0</v>
      </c>
      <c r="P712" s="1">
        <f>SUM(L712:O712)</f>
        <v>1</v>
      </c>
      <c r="Q712" s="1" t="b">
        <f>EXACT(J712,K712)</f>
        <v>0</v>
      </c>
    </row>
    <row r="713" spans="1:17" x14ac:dyDescent="0.25">
      <c r="A713" s="1" t="s">
        <v>141</v>
      </c>
      <c r="B713" s="1">
        <v>5.5</v>
      </c>
      <c r="C713" s="1">
        <v>3.7750642099999991</v>
      </c>
      <c r="D713" s="1">
        <v>7</v>
      </c>
      <c r="H713" s="1" t="s">
        <v>196</v>
      </c>
      <c r="I713" s="1">
        <v>7.5</v>
      </c>
      <c r="J713" s="1">
        <v>5</v>
      </c>
      <c r="K713" s="1">
        <v>1</v>
      </c>
      <c r="L713" s="1">
        <f>IF(AND((10&gt;K713),(K713&gt;=J713),(J713&gt;=2)),1,0)</f>
        <v>0</v>
      </c>
      <c r="M713" s="1">
        <f>IF(AND((K713&lt;J713),(K713&gt;2),(J713&lt;10)),1,0)</f>
        <v>0</v>
      </c>
      <c r="N713" s="1">
        <f>IF(K713&lt;=2,1,0)</f>
        <v>1</v>
      </c>
      <c r="O713" s="1">
        <f>IF(K713&gt;=10,1,0)</f>
        <v>0</v>
      </c>
      <c r="P713" s="1">
        <f>SUM(L713:O713)</f>
        <v>1</v>
      </c>
      <c r="Q713" s="1" t="b">
        <f>EXACT(J713,K713)</f>
        <v>0</v>
      </c>
    </row>
    <row r="714" spans="1:17" x14ac:dyDescent="0.25">
      <c r="A714" s="1" t="s">
        <v>103</v>
      </c>
      <c r="B714" s="1">
        <v>4.5999999999999996</v>
      </c>
      <c r="C714" s="1">
        <v>3.0542765700000007</v>
      </c>
      <c r="D714" s="1">
        <v>6</v>
      </c>
      <c r="H714" s="1" t="s">
        <v>217</v>
      </c>
      <c r="I714" s="1">
        <v>4.9000000000000004</v>
      </c>
      <c r="J714" s="1">
        <v>3</v>
      </c>
      <c r="K714" s="1">
        <v>1</v>
      </c>
      <c r="L714" s="1">
        <f>IF(AND((10&gt;K714),(K714&gt;=J714),(J714&gt;=2)),1,0)</f>
        <v>0</v>
      </c>
      <c r="M714" s="1">
        <f>IF(AND((K714&lt;J714),(K714&gt;2),(J714&lt;10)),1,0)</f>
        <v>0</v>
      </c>
      <c r="N714" s="1">
        <f>IF(K714&lt;=2,1,0)</f>
        <v>1</v>
      </c>
      <c r="O714" s="1">
        <f>IF(K714&gt;=10,1,0)</f>
        <v>0</v>
      </c>
      <c r="P714" s="1">
        <f>SUM(L714:O714)</f>
        <v>1</v>
      </c>
      <c r="Q714" s="1" t="b">
        <f>EXACT(J714,K714)</f>
        <v>0</v>
      </c>
    </row>
    <row r="715" spans="1:17" x14ac:dyDescent="0.25">
      <c r="A715" s="1" t="s">
        <v>132</v>
      </c>
      <c r="B715" s="1">
        <v>8.6</v>
      </c>
      <c r="C715" s="1">
        <v>4.8897728100000002</v>
      </c>
      <c r="D715" s="1">
        <v>6</v>
      </c>
      <c r="H715" s="1" t="s">
        <v>219</v>
      </c>
      <c r="I715" s="1">
        <v>5.2</v>
      </c>
      <c r="J715" s="1">
        <v>2</v>
      </c>
      <c r="K715" s="1">
        <v>1</v>
      </c>
      <c r="L715" s="1">
        <f>IF(AND((10&gt;K715),(K715&gt;=J715),(J715&gt;=2)),1,0)</f>
        <v>0</v>
      </c>
      <c r="M715" s="1">
        <f>IF(AND((K715&lt;J715),(K715&gt;2),(J715&lt;10)),1,0)</f>
        <v>0</v>
      </c>
      <c r="N715" s="1">
        <f>IF(K715&lt;=2,1,0)</f>
        <v>1</v>
      </c>
      <c r="O715" s="1">
        <f>IF(K715&gt;=10,1,0)</f>
        <v>0</v>
      </c>
      <c r="P715" s="1">
        <f>SUM(L715:O715)</f>
        <v>1</v>
      </c>
      <c r="Q715" s="1" t="b">
        <f>EXACT(J715,K715)</f>
        <v>0</v>
      </c>
    </row>
    <row r="716" spans="1:17" x14ac:dyDescent="0.25">
      <c r="A716" s="1" t="s">
        <v>134</v>
      </c>
      <c r="B716" s="1">
        <v>5.3</v>
      </c>
      <c r="C716" s="1">
        <v>3.9680301500000006</v>
      </c>
      <c r="D716" s="1">
        <v>6</v>
      </c>
      <c r="H716" s="1" t="s">
        <v>179</v>
      </c>
      <c r="I716" s="1">
        <v>5.2</v>
      </c>
      <c r="J716" s="1">
        <v>3</v>
      </c>
      <c r="K716" s="1">
        <v>0</v>
      </c>
      <c r="L716" s="1">
        <f>IF(AND((10&gt;K716),(K716&gt;=J716),(J716&gt;=2)),1,0)</f>
        <v>0</v>
      </c>
      <c r="M716" s="1">
        <f>IF(AND((K716&lt;J716),(K716&gt;2),(J716&lt;10)),1,0)</f>
        <v>0</v>
      </c>
      <c r="N716" s="1">
        <f>IF(K716&lt;=2,1,0)</f>
        <v>1</v>
      </c>
      <c r="O716" s="1">
        <f>IF(K716&gt;=10,1,0)</f>
        <v>0</v>
      </c>
      <c r="P716" s="1">
        <f>SUM(L716:O716)</f>
        <v>1</v>
      </c>
      <c r="Q716" s="1" t="b">
        <f>EXACT(J716,K716)</f>
        <v>0</v>
      </c>
    </row>
    <row r="717" spans="1:17" x14ac:dyDescent="0.25">
      <c r="A717" s="1" t="s">
        <v>147</v>
      </c>
      <c r="B717" s="1">
        <v>5.9</v>
      </c>
      <c r="C717" s="1">
        <v>3.1886690899999999</v>
      </c>
      <c r="D717" s="1">
        <v>6</v>
      </c>
      <c r="H717" s="1" t="s">
        <v>91</v>
      </c>
      <c r="I717" s="1">
        <v>12.7</v>
      </c>
      <c r="J717" s="1">
        <v>7</v>
      </c>
      <c r="K717" s="1">
        <v>13</v>
      </c>
      <c r="L717" s="1">
        <f>IF(AND((10&gt;K717),(K717&gt;=J717),(J717&gt;=2)),1,0)</f>
        <v>0</v>
      </c>
      <c r="M717" s="1">
        <f>IF(AND((K717&lt;J717),(K717&gt;2),(J717&lt;10)),1,0)</f>
        <v>0</v>
      </c>
      <c r="N717" s="1">
        <f>IF(K717&lt;=2,1,0)</f>
        <v>0</v>
      </c>
      <c r="O717" s="1">
        <f>IF(K717&gt;=10,1,0)</f>
        <v>1</v>
      </c>
      <c r="P717" s="1">
        <f>SUM(L717:O717)</f>
        <v>1</v>
      </c>
      <c r="Q717" s="1" t="b">
        <f>EXACT(J717,K717)</f>
        <v>0</v>
      </c>
    </row>
    <row r="718" spans="1:17" x14ac:dyDescent="0.25">
      <c r="A718" s="1" t="s">
        <v>152</v>
      </c>
      <c r="B718" s="1">
        <v>5</v>
      </c>
      <c r="C718" s="1">
        <v>3.2787892299999983</v>
      </c>
      <c r="D718" s="1">
        <v>6</v>
      </c>
      <c r="H718" s="1" t="s">
        <v>125</v>
      </c>
      <c r="I718" s="1">
        <v>5.8</v>
      </c>
      <c r="J718" s="1">
        <v>3</v>
      </c>
      <c r="K718" s="1">
        <v>13</v>
      </c>
      <c r="L718" s="1">
        <f>IF(AND((10&gt;K718),(K718&gt;=J718),(J718&gt;=2)),1,0)</f>
        <v>0</v>
      </c>
      <c r="M718" s="1">
        <f>IF(AND((K718&lt;J718),(K718&gt;2),(J718&lt;10)),1,0)</f>
        <v>0</v>
      </c>
      <c r="N718" s="1">
        <f>IF(K718&lt;=2,1,0)</f>
        <v>0</v>
      </c>
      <c r="O718" s="1">
        <f>IF(K718&gt;=10,1,0)</f>
        <v>1</v>
      </c>
      <c r="P718" s="1">
        <f>SUM(L718:O718)</f>
        <v>1</v>
      </c>
      <c r="Q718" s="1" t="b">
        <f>EXACT(J718,K718)</f>
        <v>0</v>
      </c>
    </row>
    <row r="719" spans="1:17" x14ac:dyDescent="0.25">
      <c r="A719" s="1" t="s">
        <v>160</v>
      </c>
      <c r="B719" s="1">
        <v>7.6</v>
      </c>
      <c r="C719" s="1">
        <v>5.2421566000000004</v>
      </c>
      <c r="D719" s="1">
        <v>6</v>
      </c>
      <c r="H719" s="1" t="s">
        <v>184</v>
      </c>
      <c r="I719" s="1">
        <v>12.2</v>
      </c>
      <c r="J719" s="1">
        <v>5</v>
      </c>
      <c r="K719" s="1">
        <v>11</v>
      </c>
      <c r="L719" s="1">
        <f>IF(AND((10&gt;K719),(K719&gt;=J719),(J719&gt;=2)),1,0)</f>
        <v>0</v>
      </c>
      <c r="M719" s="1">
        <f>IF(AND((K719&lt;J719),(K719&gt;2),(J719&lt;10)),1,0)</f>
        <v>0</v>
      </c>
      <c r="N719" s="1">
        <f>IF(K719&lt;=2,1,0)</f>
        <v>0</v>
      </c>
      <c r="O719" s="1">
        <f>IF(K719&gt;=10,1,0)</f>
        <v>1</v>
      </c>
      <c r="P719" s="1">
        <f>SUM(L719:O719)</f>
        <v>1</v>
      </c>
      <c r="Q719" s="1" t="b">
        <f>EXACT(J719,K719)</f>
        <v>0</v>
      </c>
    </row>
    <row r="720" spans="1:17" x14ac:dyDescent="0.25">
      <c r="A720" s="1" t="s">
        <v>100</v>
      </c>
      <c r="B720" s="1">
        <v>5.9</v>
      </c>
      <c r="C720" s="1">
        <v>3.711266810000001</v>
      </c>
      <c r="D720" s="1">
        <v>5</v>
      </c>
      <c r="H720" s="1" t="s">
        <v>196</v>
      </c>
      <c r="I720" s="1">
        <v>7.5</v>
      </c>
      <c r="J720" s="1">
        <v>5</v>
      </c>
      <c r="K720" s="1">
        <v>11</v>
      </c>
      <c r="L720" s="1">
        <f>IF(AND((10&gt;K720),(K720&gt;=J720),(J720&gt;=2)),1,0)</f>
        <v>0</v>
      </c>
      <c r="M720" s="1">
        <f>IF(AND((K720&lt;J720),(K720&gt;2),(J720&lt;10)),1,0)</f>
        <v>0</v>
      </c>
      <c r="N720" s="1">
        <f>IF(K720&lt;=2,1,0)</f>
        <v>0</v>
      </c>
      <c r="O720" s="1">
        <f>IF(K720&gt;=10,1,0)</f>
        <v>1</v>
      </c>
      <c r="P720" s="1">
        <f>SUM(L720:O720)</f>
        <v>1</v>
      </c>
      <c r="Q720" s="1" t="b">
        <f>EXACT(J720,K720)</f>
        <v>0</v>
      </c>
    </row>
    <row r="721" spans="1:17" x14ac:dyDescent="0.25">
      <c r="A721" s="1" t="s">
        <v>126</v>
      </c>
      <c r="B721" s="1">
        <v>4.3</v>
      </c>
      <c r="C721" s="1">
        <v>3.0127223300000003</v>
      </c>
      <c r="D721" s="1">
        <v>5</v>
      </c>
      <c r="H721" s="1" t="s">
        <v>75</v>
      </c>
      <c r="I721" s="1">
        <v>6.4</v>
      </c>
      <c r="J721" s="1">
        <v>4</v>
      </c>
      <c r="K721" s="1">
        <v>10</v>
      </c>
      <c r="L721" s="1">
        <f>IF(AND((10&gt;K721),(K721&gt;=J721),(J721&gt;=2)),1,0)</f>
        <v>0</v>
      </c>
      <c r="M721" s="1">
        <f>IF(AND((K721&lt;J721),(K721&gt;2),(J721&lt;10)),1,0)</f>
        <v>0</v>
      </c>
      <c r="N721" s="1">
        <f>IF(K721&lt;=2,1,0)</f>
        <v>0</v>
      </c>
      <c r="O721" s="1">
        <f>IF(K721&gt;=10,1,0)</f>
        <v>1</v>
      </c>
      <c r="P721" s="1">
        <f>SUM(L721:O721)</f>
        <v>1</v>
      </c>
      <c r="Q721" s="1" t="b">
        <f>EXACT(J721,K721)</f>
        <v>0</v>
      </c>
    </row>
    <row r="722" spans="1:17" x14ac:dyDescent="0.25">
      <c r="A722" s="1" t="s">
        <v>161</v>
      </c>
      <c r="B722" s="1">
        <v>5.5</v>
      </c>
      <c r="C722" s="1">
        <v>4.0464726600000018</v>
      </c>
      <c r="D722" s="1">
        <v>5</v>
      </c>
      <c r="H722" s="1" t="s">
        <v>81</v>
      </c>
      <c r="I722" s="1">
        <v>10.6</v>
      </c>
      <c r="J722" s="1">
        <v>5</v>
      </c>
      <c r="K722" s="1">
        <v>9</v>
      </c>
      <c r="L722" s="1">
        <f>IF(AND((10&gt;K722),(K722&gt;=J722),(J722&gt;=2)),1,0)</f>
        <v>1</v>
      </c>
      <c r="M722" s="1">
        <f>IF(AND((K722&lt;J722),(K722&gt;2),(J722&lt;10)),1,0)</f>
        <v>0</v>
      </c>
      <c r="N722" s="1">
        <f>IF(K722&lt;=2,1,0)</f>
        <v>0</v>
      </c>
      <c r="O722" s="1">
        <f>IF(K722&gt;=10,1,0)</f>
        <v>0</v>
      </c>
      <c r="P722" s="1">
        <f>SUM(L722:O722)</f>
        <v>1</v>
      </c>
      <c r="Q722" s="1" t="b">
        <f>EXACT(J722,K722)</f>
        <v>0</v>
      </c>
    </row>
    <row r="723" spans="1:17" x14ac:dyDescent="0.25">
      <c r="A723" s="1" t="s">
        <v>180</v>
      </c>
      <c r="B723" s="1">
        <v>4.5</v>
      </c>
      <c r="C723" s="1">
        <v>3.4352075700000011</v>
      </c>
      <c r="D723" s="1">
        <v>5</v>
      </c>
      <c r="H723" s="1" t="s">
        <v>100</v>
      </c>
      <c r="I723" s="1">
        <v>5.9</v>
      </c>
      <c r="J723" s="1">
        <v>3</v>
      </c>
      <c r="K723" s="1">
        <v>9</v>
      </c>
      <c r="L723" s="1">
        <f>IF(AND((10&gt;K723),(K723&gt;=J723),(J723&gt;=2)),1,0)</f>
        <v>1</v>
      </c>
      <c r="M723" s="1">
        <f>IF(AND((K723&lt;J723),(K723&gt;2),(J723&lt;10)),1,0)</f>
        <v>0</v>
      </c>
      <c r="N723" s="1">
        <f>IF(K723&lt;=2,1,0)</f>
        <v>0</v>
      </c>
      <c r="O723" s="1">
        <f>IF(K723&gt;=10,1,0)</f>
        <v>0</v>
      </c>
      <c r="P723" s="1">
        <f>SUM(L723:O723)</f>
        <v>1</v>
      </c>
      <c r="Q723" s="1" t="b">
        <f>EXACT(J723,K723)</f>
        <v>0</v>
      </c>
    </row>
    <row r="724" spans="1:17" x14ac:dyDescent="0.25">
      <c r="A724" s="1" t="s">
        <v>196</v>
      </c>
      <c r="B724" s="1">
        <v>7.5</v>
      </c>
      <c r="C724" s="1">
        <v>5.3011619900000015</v>
      </c>
      <c r="D724" s="1">
        <v>5</v>
      </c>
      <c r="H724" s="1" t="s">
        <v>113</v>
      </c>
      <c r="I724" s="1">
        <v>5.3</v>
      </c>
      <c r="J724" s="1">
        <v>3</v>
      </c>
      <c r="K724" s="1">
        <v>8</v>
      </c>
      <c r="L724" s="1">
        <f>IF(AND((10&gt;K724),(K724&gt;=J724),(J724&gt;=2)),1,0)</f>
        <v>1</v>
      </c>
      <c r="M724" s="1">
        <f>IF(AND((K724&lt;J724),(K724&gt;2),(J724&lt;10)),1,0)</f>
        <v>0</v>
      </c>
      <c r="N724" s="1">
        <f>IF(K724&lt;=2,1,0)</f>
        <v>0</v>
      </c>
      <c r="O724" s="1">
        <f>IF(K724&gt;=10,1,0)</f>
        <v>0</v>
      </c>
      <c r="P724" s="1">
        <f>SUM(L724:O724)</f>
        <v>1</v>
      </c>
      <c r="Q724" s="1" t="b">
        <f>EXACT(J724,K724)</f>
        <v>0</v>
      </c>
    </row>
    <row r="725" spans="1:17" x14ac:dyDescent="0.25">
      <c r="A725" s="1" t="s">
        <v>66</v>
      </c>
      <c r="B725" s="1">
        <v>5.3</v>
      </c>
      <c r="C725" s="1">
        <v>2.7656925499999998</v>
      </c>
      <c r="D725" s="1">
        <v>4</v>
      </c>
      <c r="H725" s="1" t="s">
        <v>131</v>
      </c>
      <c r="I725" s="1">
        <v>11.7</v>
      </c>
      <c r="J725" s="1">
        <v>6</v>
      </c>
      <c r="K725" s="1">
        <v>8</v>
      </c>
      <c r="L725" s="1">
        <f>IF(AND((10&gt;K725),(K725&gt;=J725),(J725&gt;=2)),1,0)</f>
        <v>1</v>
      </c>
      <c r="M725" s="1">
        <f>IF(AND((K725&lt;J725),(K725&gt;2),(J725&lt;10)),1,0)</f>
        <v>0</v>
      </c>
      <c r="N725" s="1">
        <f>IF(K725&lt;=2,1,0)</f>
        <v>0</v>
      </c>
      <c r="O725" s="1">
        <f>IF(K725&gt;=10,1,0)</f>
        <v>0</v>
      </c>
      <c r="P725" s="1">
        <f>SUM(L725:O725)</f>
        <v>1</v>
      </c>
      <c r="Q725" s="1" t="b">
        <f>EXACT(J725,K725)</f>
        <v>0</v>
      </c>
    </row>
    <row r="726" spans="1:17" x14ac:dyDescent="0.25">
      <c r="A726" s="1" t="s">
        <v>116</v>
      </c>
      <c r="B726" s="1">
        <v>5.9</v>
      </c>
      <c r="C726" s="1">
        <v>3.3583049000000003</v>
      </c>
      <c r="D726" s="1">
        <v>4</v>
      </c>
      <c r="H726" s="1" t="s">
        <v>104</v>
      </c>
      <c r="I726" s="1">
        <v>5.7</v>
      </c>
      <c r="J726" s="1">
        <v>3</v>
      </c>
      <c r="K726" s="1">
        <v>7</v>
      </c>
      <c r="L726" s="1">
        <f>IF(AND((10&gt;K726),(K726&gt;=J726),(J726&gt;=2)),1,0)</f>
        <v>1</v>
      </c>
      <c r="M726" s="1">
        <f>IF(AND((K726&lt;J726),(K726&gt;2),(J726&lt;10)),1,0)</f>
        <v>0</v>
      </c>
      <c r="N726" s="1">
        <f>IF(K726&lt;=2,1,0)</f>
        <v>0</v>
      </c>
      <c r="O726" s="1">
        <f>IF(K726&gt;=10,1,0)</f>
        <v>0</v>
      </c>
      <c r="P726" s="1">
        <f>SUM(L726:O726)</f>
        <v>1</v>
      </c>
      <c r="Q726" s="1" t="b">
        <f>EXACT(J726,K726)</f>
        <v>0</v>
      </c>
    </row>
    <row r="727" spans="1:17" x14ac:dyDescent="0.25">
      <c r="A727" s="1" t="s">
        <v>238</v>
      </c>
      <c r="B727" s="1">
        <v>5.4</v>
      </c>
      <c r="C727" s="1">
        <v>3.3465506099999995</v>
      </c>
      <c r="D727" s="1">
        <v>4</v>
      </c>
      <c r="H727" s="1" t="s">
        <v>232</v>
      </c>
      <c r="I727" s="1">
        <v>5.7</v>
      </c>
      <c r="J727" s="1">
        <v>3</v>
      </c>
      <c r="K727" s="1">
        <v>7</v>
      </c>
      <c r="L727" s="1">
        <f>IF(AND((10&gt;K727),(K727&gt;=J727),(J727&gt;=2)),1,0)</f>
        <v>1</v>
      </c>
      <c r="M727" s="1">
        <f>IF(AND((K727&lt;J727),(K727&gt;2),(J727&lt;10)),1,0)</f>
        <v>0</v>
      </c>
      <c r="N727" s="1">
        <f>IF(K727&lt;=2,1,0)</f>
        <v>0</v>
      </c>
      <c r="O727" s="1">
        <f>IF(K727&gt;=10,1,0)</f>
        <v>0</v>
      </c>
      <c r="P727" s="1">
        <f>SUM(L727:O727)</f>
        <v>1</v>
      </c>
      <c r="Q727" s="1" t="b">
        <f>EXACT(J727,K727)</f>
        <v>0</v>
      </c>
    </row>
    <row r="728" spans="1:17" x14ac:dyDescent="0.25">
      <c r="A728" s="1" t="s">
        <v>200</v>
      </c>
      <c r="B728" s="1">
        <v>6.3</v>
      </c>
      <c r="C728" s="1">
        <v>4.5560572000000006</v>
      </c>
      <c r="D728" s="1">
        <v>4</v>
      </c>
      <c r="H728" s="1" t="s">
        <v>121</v>
      </c>
      <c r="I728" s="1">
        <v>4.9000000000000004</v>
      </c>
      <c r="J728" s="1">
        <v>4</v>
      </c>
      <c r="K728" s="1">
        <v>7</v>
      </c>
      <c r="L728" s="1">
        <f>IF(AND((10&gt;K728),(K728&gt;=J728),(J728&gt;=2)),1,0)</f>
        <v>1</v>
      </c>
      <c r="M728" s="1">
        <f>IF(AND((K728&lt;J728),(K728&gt;2),(J728&lt;10)),1,0)</f>
        <v>0</v>
      </c>
      <c r="N728" s="1">
        <f>IF(K728&lt;=2,1,0)</f>
        <v>0</v>
      </c>
      <c r="O728" s="1">
        <f>IF(K728&gt;=10,1,0)</f>
        <v>0</v>
      </c>
      <c r="P728" s="1">
        <f>SUM(L728:O728)</f>
        <v>1</v>
      </c>
      <c r="Q728" s="1" t="b">
        <f>EXACT(J728,K728)</f>
        <v>0</v>
      </c>
    </row>
    <row r="729" spans="1:17" x14ac:dyDescent="0.25">
      <c r="A729" s="1" t="s">
        <v>72</v>
      </c>
      <c r="B729" s="1">
        <v>5.6</v>
      </c>
      <c r="C729" s="1">
        <v>4.0919326500000013</v>
      </c>
      <c r="D729" s="1">
        <v>3</v>
      </c>
      <c r="H729" s="1" t="s">
        <v>159</v>
      </c>
      <c r="I729" s="1">
        <v>7.2</v>
      </c>
      <c r="J729" s="1">
        <v>5</v>
      </c>
      <c r="K729" s="1">
        <v>7</v>
      </c>
      <c r="L729" s="1">
        <f>IF(AND((10&gt;K729),(K729&gt;=J729),(J729&gt;=2)),1,0)</f>
        <v>1</v>
      </c>
      <c r="M729" s="1">
        <f>IF(AND((K729&lt;J729),(K729&gt;2),(J729&lt;10)),1,0)</f>
        <v>0</v>
      </c>
      <c r="N729" s="1">
        <f>IF(K729&lt;=2,1,0)</f>
        <v>0</v>
      </c>
      <c r="O729" s="1">
        <f>IF(K729&gt;=10,1,0)</f>
        <v>0</v>
      </c>
      <c r="P729" s="1">
        <f>SUM(L729:O729)</f>
        <v>1</v>
      </c>
      <c r="Q729" s="1" t="b">
        <f>EXACT(J729,K729)</f>
        <v>0</v>
      </c>
    </row>
    <row r="730" spans="1:17" x14ac:dyDescent="0.25">
      <c r="A730" s="1" t="s">
        <v>99</v>
      </c>
      <c r="B730" s="1">
        <v>5.0999999999999996</v>
      </c>
      <c r="C730" s="1">
        <v>2.5948637499999996</v>
      </c>
      <c r="D730" s="1">
        <v>3</v>
      </c>
      <c r="H730" s="1" t="s">
        <v>234</v>
      </c>
      <c r="I730" s="1">
        <v>8</v>
      </c>
      <c r="J730" s="1">
        <v>5</v>
      </c>
      <c r="K730" s="1">
        <v>6</v>
      </c>
      <c r="L730" s="1">
        <f>IF(AND((10&gt;K730),(K730&gt;=J730),(J730&gt;=2)),1,0)</f>
        <v>1</v>
      </c>
      <c r="M730" s="1">
        <f>IF(AND((K730&lt;J730),(K730&gt;2),(J730&lt;10)),1,0)</f>
        <v>0</v>
      </c>
      <c r="N730" s="1">
        <f>IF(K730&lt;=2,1,0)</f>
        <v>0</v>
      </c>
      <c r="O730" s="1">
        <f>IF(K730&gt;=10,1,0)</f>
        <v>0</v>
      </c>
      <c r="P730" s="1">
        <f>SUM(L730:O730)</f>
        <v>1</v>
      </c>
      <c r="Q730" s="1" t="b">
        <f>EXACT(J730,K730)</f>
        <v>0</v>
      </c>
    </row>
    <row r="731" spans="1:17" x14ac:dyDescent="0.25">
      <c r="A731" s="1" t="s">
        <v>111</v>
      </c>
      <c r="B731" s="1">
        <v>5</v>
      </c>
      <c r="C731" s="1">
        <v>2.4019738200000011</v>
      </c>
      <c r="D731" s="1">
        <v>3</v>
      </c>
      <c r="H731" s="1" t="s">
        <v>193</v>
      </c>
      <c r="I731" s="1">
        <v>6.9</v>
      </c>
      <c r="J731" s="1">
        <v>4</v>
      </c>
      <c r="K731" s="1">
        <v>6</v>
      </c>
      <c r="L731" s="1">
        <f>IF(AND((10&gt;K731),(K731&gt;=J731),(J731&gt;=2)),1,0)</f>
        <v>1</v>
      </c>
      <c r="M731" s="1">
        <f>IF(AND((K731&lt;J731),(K731&gt;2),(J731&lt;10)),1,0)</f>
        <v>0</v>
      </c>
      <c r="N731" s="1">
        <f>IF(K731&lt;=2,1,0)</f>
        <v>0</v>
      </c>
      <c r="O731" s="1">
        <f>IF(K731&gt;=10,1,0)</f>
        <v>0</v>
      </c>
      <c r="P731" s="1">
        <f>SUM(L731:O731)</f>
        <v>1</v>
      </c>
      <c r="Q731" s="1" t="b">
        <f>EXACT(J731,K731)</f>
        <v>0</v>
      </c>
    </row>
    <row r="732" spans="1:17" x14ac:dyDescent="0.25">
      <c r="A732" s="1" t="s">
        <v>233</v>
      </c>
      <c r="B732" s="1">
        <v>5</v>
      </c>
      <c r="C732" s="1">
        <v>2.2015826800000022</v>
      </c>
      <c r="D732" s="1">
        <v>3</v>
      </c>
      <c r="H732" s="1" t="s">
        <v>72</v>
      </c>
      <c r="I732" s="1">
        <v>5.6</v>
      </c>
      <c r="J732" s="1">
        <v>4</v>
      </c>
      <c r="K732" s="1">
        <v>5</v>
      </c>
      <c r="L732" s="1">
        <f>IF(AND((10&gt;K732),(K732&gt;=J732),(J732&gt;=2)),1,0)</f>
        <v>1</v>
      </c>
      <c r="M732" s="1">
        <f>IF(AND((K732&lt;J732),(K732&gt;2),(J732&lt;10)),1,0)</f>
        <v>0</v>
      </c>
      <c r="N732" s="1">
        <f>IF(K732&lt;=2,1,0)</f>
        <v>0</v>
      </c>
      <c r="O732" s="1">
        <f>IF(K732&gt;=10,1,0)</f>
        <v>0</v>
      </c>
      <c r="P732" s="1">
        <f>SUM(L732:O732)</f>
        <v>1</v>
      </c>
      <c r="Q732" s="1" t="b">
        <f>EXACT(J732,K732)</f>
        <v>0</v>
      </c>
    </row>
    <row r="733" spans="1:17" x14ac:dyDescent="0.25">
      <c r="A733" s="1" t="s">
        <v>154</v>
      </c>
      <c r="B733" s="1">
        <v>7.8</v>
      </c>
      <c r="C733" s="1">
        <v>3.3417806800000016</v>
      </c>
      <c r="D733" s="1">
        <v>3</v>
      </c>
      <c r="H733" s="1" t="s">
        <v>105</v>
      </c>
      <c r="I733" s="1">
        <v>6.9</v>
      </c>
      <c r="J733" s="1">
        <v>6</v>
      </c>
      <c r="K733" s="1">
        <v>5</v>
      </c>
      <c r="L733" s="1">
        <f>IF(AND((10&gt;K733),(K733&gt;=J733),(J733&gt;=2)),1,0)</f>
        <v>0</v>
      </c>
      <c r="M733" s="1">
        <f>IF(AND((K733&lt;J733),(K733&gt;2),(J733&lt;10)),1,0)</f>
        <v>1</v>
      </c>
      <c r="N733" s="1">
        <f>IF(K733&lt;=2,1,0)</f>
        <v>0</v>
      </c>
      <c r="O733" s="1">
        <f>IF(K733&gt;=10,1,0)</f>
        <v>0</v>
      </c>
      <c r="P733" s="1">
        <f>SUM(L733:O733)</f>
        <v>1</v>
      </c>
      <c r="Q733" s="1" t="b">
        <f>EXACT(J733,K733)</f>
        <v>0</v>
      </c>
    </row>
    <row r="734" spans="1:17" x14ac:dyDescent="0.25">
      <c r="A734" s="1" t="s">
        <v>169</v>
      </c>
      <c r="B734" s="1">
        <v>6</v>
      </c>
      <c r="C734" s="1">
        <v>4.1920981300000006</v>
      </c>
      <c r="D734" s="1">
        <v>3</v>
      </c>
      <c r="H734" s="1" t="s">
        <v>151</v>
      </c>
      <c r="I734" s="1">
        <v>4.9000000000000004</v>
      </c>
      <c r="J734" s="1">
        <v>3</v>
      </c>
      <c r="K734" s="1">
        <v>5</v>
      </c>
      <c r="L734" s="1">
        <f>IF(AND((10&gt;K734),(K734&gt;=J734),(J734&gt;=2)),1,0)</f>
        <v>1</v>
      </c>
      <c r="M734" s="1">
        <f>IF(AND((K734&lt;J734),(K734&gt;2),(J734&lt;10)),1,0)</f>
        <v>0</v>
      </c>
      <c r="N734" s="1">
        <f>IF(K734&lt;=2,1,0)</f>
        <v>0</v>
      </c>
      <c r="O734" s="1">
        <f>IF(K734&gt;=10,1,0)</f>
        <v>0</v>
      </c>
      <c r="P734" s="1">
        <f>SUM(L734:O734)</f>
        <v>1</v>
      </c>
      <c r="Q734" s="1" t="b">
        <f>EXACT(J734,K734)</f>
        <v>0</v>
      </c>
    </row>
    <row r="735" spans="1:17" x14ac:dyDescent="0.25">
      <c r="A735" s="1" t="s">
        <v>185</v>
      </c>
      <c r="B735" s="1">
        <v>4.9000000000000004</v>
      </c>
      <c r="C735" s="1">
        <v>3.4381356300000006</v>
      </c>
      <c r="D735" s="1">
        <v>3</v>
      </c>
      <c r="H735" s="1" t="s">
        <v>171</v>
      </c>
      <c r="I735" s="1">
        <v>11.7</v>
      </c>
      <c r="J735" s="1">
        <v>7</v>
      </c>
      <c r="K735" s="1">
        <v>5</v>
      </c>
      <c r="L735" s="1">
        <f>IF(AND((10&gt;K735),(K735&gt;=J735),(J735&gt;=2)),1,0)</f>
        <v>0</v>
      </c>
      <c r="M735" s="1">
        <f>IF(AND((K735&lt;J735),(K735&gt;2),(J735&lt;10)),1,0)</f>
        <v>1</v>
      </c>
      <c r="N735" s="1">
        <f>IF(K735&lt;=2,1,0)</f>
        <v>0</v>
      </c>
      <c r="O735" s="1">
        <f>IF(K735&gt;=10,1,0)</f>
        <v>0</v>
      </c>
      <c r="P735" s="1">
        <f>SUM(L735:O735)</f>
        <v>1</v>
      </c>
      <c r="Q735" s="1" t="b">
        <f>EXACT(J735,K735)</f>
        <v>0</v>
      </c>
    </row>
    <row r="736" spans="1:17" x14ac:dyDescent="0.25">
      <c r="A736" s="1" t="s">
        <v>193</v>
      </c>
      <c r="B736" s="1">
        <v>6.9</v>
      </c>
      <c r="C736" s="1">
        <v>4.4983819600000032</v>
      </c>
      <c r="D736" s="1">
        <v>3</v>
      </c>
      <c r="H736" s="1" t="s">
        <v>207</v>
      </c>
      <c r="I736" s="1">
        <v>5.5</v>
      </c>
      <c r="J736" s="1">
        <v>3</v>
      </c>
      <c r="K736" s="1">
        <v>4</v>
      </c>
      <c r="L736" s="1">
        <f>IF(AND((10&gt;K736),(K736&gt;=J736),(J736&gt;=2)),1,0)</f>
        <v>1</v>
      </c>
      <c r="M736" s="1">
        <f>IF(AND((K736&lt;J736),(K736&gt;2),(J736&lt;10)),1,0)</f>
        <v>0</v>
      </c>
      <c r="N736" s="1">
        <f>IF(K736&lt;=2,1,0)</f>
        <v>0</v>
      </c>
      <c r="O736" s="1">
        <f>IF(K736&gt;=10,1,0)</f>
        <v>0</v>
      </c>
      <c r="P736" s="1">
        <f>SUM(L736:O736)</f>
        <v>1</v>
      </c>
      <c r="Q736" s="1" t="b">
        <f>EXACT(J736,K736)</f>
        <v>0</v>
      </c>
    </row>
    <row r="737" spans="1:17" x14ac:dyDescent="0.25">
      <c r="A737" s="1" t="s">
        <v>198</v>
      </c>
      <c r="B737" s="1">
        <v>5.9</v>
      </c>
      <c r="C737" s="1">
        <v>3.8352975600000025</v>
      </c>
      <c r="D737" s="1">
        <v>3</v>
      </c>
      <c r="H737" s="1" t="s">
        <v>225</v>
      </c>
      <c r="I737" s="1">
        <v>5.4</v>
      </c>
      <c r="J737" s="1">
        <v>5</v>
      </c>
      <c r="K737" s="1">
        <v>4</v>
      </c>
      <c r="L737" s="1">
        <f>IF(AND((10&gt;K737),(K737&gt;=J737),(J737&gt;=2)),1,0)</f>
        <v>0</v>
      </c>
      <c r="M737" s="1">
        <f>IF(AND((K737&lt;J737),(K737&gt;2),(J737&lt;10)),1,0)</f>
        <v>1</v>
      </c>
      <c r="N737" s="1">
        <f>IF(K737&lt;=2,1,0)</f>
        <v>0</v>
      </c>
      <c r="O737" s="1">
        <f>IF(K737&gt;=10,1,0)</f>
        <v>0</v>
      </c>
      <c r="P737" s="1">
        <f>SUM(L737:O737)</f>
        <v>1</v>
      </c>
      <c r="Q737" s="1" t="b">
        <f>EXACT(J737,K737)</f>
        <v>0</v>
      </c>
    </row>
    <row r="738" spans="1:17" x14ac:dyDescent="0.25">
      <c r="A738" s="1" t="s">
        <v>68</v>
      </c>
      <c r="B738" s="1">
        <v>5.8</v>
      </c>
      <c r="C738" s="1">
        <v>3.579416520000001</v>
      </c>
      <c r="D738" s="1">
        <v>2</v>
      </c>
      <c r="H738" s="1" t="s">
        <v>117</v>
      </c>
      <c r="I738" s="1">
        <v>4.7</v>
      </c>
      <c r="J738" s="1">
        <v>3</v>
      </c>
      <c r="K738" s="1">
        <v>4</v>
      </c>
      <c r="L738" s="1">
        <f>IF(AND((10&gt;K738),(K738&gt;=J738),(J738&gt;=2)),1,0)</f>
        <v>1</v>
      </c>
      <c r="M738" s="1">
        <f>IF(AND((K738&lt;J738),(K738&gt;2),(J738&lt;10)),1,0)</f>
        <v>0</v>
      </c>
      <c r="N738" s="1">
        <f>IF(K738&lt;=2,1,0)</f>
        <v>0</v>
      </c>
      <c r="O738" s="1">
        <f>IF(K738&gt;=10,1,0)</f>
        <v>0</v>
      </c>
      <c r="P738" s="1">
        <f>SUM(L738:O738)</f>
        <v>1</v>
      </c>
      <c r="Q738" s="1" t="b">
        <f>EXACT(J738,K738)</f>
        <v>0</v>
      </c>
    </row>
    <row r="739" spans="1:17" x14ac:dyDescent="0.25">
      <c r="A739" s="1" t="s">
        <v>69</v>
      </c>
      <c r="B739" s="1">
        <v>6.1</v>
      </c>
      <c r="C739" s="1">
        <v>4.8371015999999996</v>
      </c>
      <c r="D739" s="1">
        <v>2</v>
      </c>
      <c r="H739" s="1" t="s">
        <v>129</v>
      </c>
      <c r="I739" s="1">
        <v>5.4</v>
      </c>
      <c r="J739" s="1">
        <v>3</v>
      </c>
      <c r="K739" s="1">
        <v>4</v>
      </c>
      <c r="L739" s="1">
        <f>IF(AND((10&gt;K739),(K739&gt;=J739),(J739&gt;=2)),1,0)</f>
        <v>1</v>
      </c>
      <c r="M739" s="1">
        <f>IF(AND((K739&lt;J739),(K739&gt;2),(J739&lt;10)),1,0)</f>
        <v>0</v>
      </c>
      <c r="N739" s="1">
        <f>IF(K739&lt;=2,1,0)</f>
        <v>0</v>
      </c>
      <c r="O739" s="1">
        <f>IF(K739&gt;=10,1,0)</f>
        <v>0</v>
      </c>
      <c r="P739" s="1">
        <f>SUM(L739:O739)</f>
        <v>1</v>
      </c>
      <c r="Q739" s="1" t="b">
        <f>EXACT(J739,K739)</f>
        <v>0</v>
      </c>
    </row>
    <row r="740" spans="1:17" x14ac:dyDescent="0.25">
      <c r="A740" s="1" t="s">
        <v>73</v>
      </c>
      <c r="B740" s="1">
        <v>5.2</v>
      </c>
      <c r="C740" s="1">
        <v>3.8997874499999989</v>
      </c>
      <c r="D740" s="1">
        <v>2</v>
      </c>
      <c r="H740" s="1" t="s">
        <v>69</v>
      </c>
      <c r="I740" s="1">
        <v>6.1</v>
      </c>
      <c r="J740" s="1">
        <v>5</v>
      </c>
      <c r="K740" s="1">
        <v>3</v>
      </c>
      <c r="L740" s="1">
        <f>IF(AND((10&gt;K740),(K740&gt;=J740),(J740&gt;=2)),1,0)</f>
        <v>0</v>
      </c>
      <c r="M740" s="1">
        <f>IF(AND((K740&lt;J740),(K740&gt;2),(J740&lt;10)),1,0)</f>
        <v>1</v>
      </c>
      <c r="N740" s="1">
        <f>IF(K740&lt;=2,1,0)</f>
        <v>0</v>
      </c>
      <c r="O740" s="1">
        <f>IF(K740&gt;=10,1,0)</f>
        <v>0</v>
      </c>
      <c r="P740" s="1">
        <f>SUM(L740:O740)</f>
        <v>1</v>
      </c>
      <c r="Q740" s="1" t="b">
        <f>EXACT(J740,K740)</f>
        <v>0</v>
      </c>
    </row>
    <row r="741" spans="1:17" x14ac:dyDescent="0.25">
      <c r="A741" s="1" t="s">
        <v>79</v>
      </c>
      <c r="B741" s="1">
        <v>4.8</v>
      </c>
      <c r="C741" s="1">
        <v>3.448360870000001</v>
      </c>
      <c r="D741" s="1">
        <v>2</v>
      </c>
      <c r="H741" s="1" t="s">
        <v>78</v>
      </c>
      <c r="I741" s="1">
        <v>10.8</v>
      </c>
      <c r="J741" s="1">
        <v>5</v>
      </c>
      <c r="K741" s="1">
        <v>3</v>
      </c>
      <c r="L741" s="1">
        <f>IF(AND((10&gt;K741),(K741&gt;=J741),(J741&gt;=2)),1,0)</f>
        <v>0</v>
      </c>
      <c r="M741" s="1">
        <f>IF(AND((K741&lt;J741),(K741&gt;2),(J741&lt;10)),1,0)</f>
        <v>1</v>
      </c>
      <c r="N741" s="1">
        <f>IF(K741&lt;=2,1,0)</f>
        <v>0</v>
      </c>
      <c r="O741" s="1">
        <f>IF(K741&gt;=10,1,0)</f>
        <v>0</v>
      </c>
      <c r="P741" s="1">
        <f>SUM(L741:O741)</f>
        <v>1</v>
      </c>
      <c r="Q741" s="1" t="b">
        <f>EXACT(J741,K741)</f>
        <v>0</v>
      </c>
    </row>
    <row r="742" spans="1:17" x14ac:dyDescent="0.25">
      <c r="A742" s="1" t="s">
        <v>80</v>
      </c>
      <c r="B742" s="1">
        <v>5.7</v>
      </c>
      <c r="C742" s="1">
        <v>3.7751928900000005</v>
      </c>
      <c r="D742" s="1">
        <v>2</v>
      </c>
      <c r="H742" s="1" t="s">
        <v>80</v>
      </c>
      <c r="I742" s="1">
        <v>5.7</v>
      </c>
      <c r="J742" s="1">
        <v>4</v>
      </c>
      <c r="K742" s="1">
        <v>3</v>
      </c>
      <c r="L742" s="1">
        <f>IF(AND((10&gt;K742),(K742&gt;=J742),(J742&gt;=2)),1,0)</f>
        <v>0</v>
      </c>
      <c r="M742" s="1">
        <f>IF(AND((K742&lt;J742),(K742&gt;2),(J742&lt;10)),1,0)</f>
        <v>1</v>
      </c>
      <c r="N742" s="1">
        <f>IF(K742&lt;=2,1,0)</f>
        <v>0</v>
      </c>
      <c r="O742" s="1">
        <f>IF(K742&gt;=10,1,0)</f>
        <v>0</v>
      </c>
      <c r="P742" s="1">
        <f>SUM(L742:O742)</f>
        <v>1</v>
      </c>
      <c r="Q742" s="1" t="b">
        <f>EXACT(J742,K742)</f>
        <v>0</v>
      </c>
    </row>
    <row r="743" spans="1:17" x14ac:dyDescent="0.25">
      <c r="A743" s="1" t="s">
        <v>81</v>
      </c>
      <c r="B743" s="1">
        <v>10.6</v>
      </c>
      <c r="C743" s="1">
        <v>5.5516784100000018</v>
      </c>
      <c r="D743" s="1">
        <v>2</v>
      </c>
      <c r="H743" s="1" t="s">
        <v>231</v>
      </c>
      <c r="I743" s="1">
        <v>4.5</v>
      </c>
      <c r="J743" s="1">
        <v>5</v>
      </c>
      <c r="K743" s="1">
        <v>3</v>
      </c>
      <c r="L743" s="1">
        <f>IF(AND((10&gt;K743),(K743&gt;=J743),(J743&gt;=2)),1,0)</f>
        <v>0</v>
      </c>
      <c r="M743" s="1">
        <f>IF(AND((K743&lt;J743),(K743&gt;2),(J743&lt;10)),1,0)</f>
        <v>1</v>
      </c>
      <c r="N743" s="1">
        <f>IF(K743&lt;=2,1,0)</f>
        <v>0</v>
      </c>
      <c r="O743" s="1">
        <f>IF(K743&gt;=10,1,0)</f>
        <v>0</v>
      </c>
      <c r="P743" s="1">
        <f>SUM(L743:O743)</f>
        <v>1</v>
      </c>
      <c r="Q743" s="1" t="b">
        <f>EXACT(J743,K743)</f>
        <v>0</v>
      </c>
    </row>
    <row r="744" spans="1:17" x14ac:dyDescent="0.25">
      <c r="A744" s="1" t="s">
        <v>83</v>
      </c>
      <c r="B744" s="1">
        <v>4.4000000000000004</v>
      </c>
      <c r="C744" s="1">
        <v>2.1927669399999976</v>
      </c>
      <c r="D744" s="1">
        <v>2</v>
      </c>
      <c r="H744" s="1" t="s">
        <v>120</v>
      </c>
      <c r="I744" s="1">
        <v>4.5</v>
      </c>
      <c r="J744" s="1">
        <v>4</v>
      </c>
      <c r="K744" s="1">
        <v>3</v>
      </c>
      <c r="L744" s="1">
        <f>IF(AND((10&gt;K744),(K744&gt;=J744),(J744&gt;=2)),1,0)</f>
        <v>0</v>
      </c>
      <c r="M744" s="1">
        <f>IF(AND((K744&lt;J744),(K744&gt;2),(J744&lt;10)),1,0)</f>
        <v>1</v>
      </c>
      <c r="N744" s="1">
        <f>IF(K744&lt;=2,1,0)</f>
        <v>0</v>
      </c>
      <c r="O744" s="1">
        <f>IF(K744&gt;=10,1,0)</f>
        <v>0</v>
      </c>
      <c r="P744" s="1">
        <f>SUM(L744:O744)</f>
        <v>1</v>
      </c>
      <c r="Q744" s="1" t="b">
        <f>EXACT(J744,K744)</f>
        <v>0</v>
      </c>
    </row>
    <row r="745" spans="1:17" x14ac:dyDescent="0.25">
      <c r="A745" s="1" t="s">
        <v>90</v>
      </c>
      <c r="B745" s="1">
        <v>4.8</v>
      </c>
      <c r="C745" s="1">
        <v>3.1853948500000002</v>
      </c>
      <c r="D745" s="1">
        <v>2</v>
      </c>
      <c r="H745" s="1" t="s">
        <v>132</v>
      </c>
      <c r="I745" s="1">
        <v>8.6</v>
      </c>
      <c r="J745" s="1">
        <v>5</v>
      </c>
      <c r="K745" s="1">
        <v>3</v>
      </c>
      <c r="L745" s="1">
        <f>IF(AND((10&gt;K745),(K745&gt;=J745),(J745&gt;=2)),1,0)</f>
        <v>0</v>
      </c>
      <c r="M745" s="1">
        <f>IF(AND((K745&lt;J745),(K745&gt;2),(J745&lt;10)),1,0)</f>
        <v>1</v>
      </c>
      <c r="N745" s="1">
        <f>IF(K745&lt;=2,1,0)</f>
        <v>0</v>
      </c>
      <c r="O745" s="1">
        <f>IF(K745&gt;=10,1,0)</f>
        <v>0</v>
      </c>
      <c r="P745" s="1">
        <f>SUM(L745:O745)</f>
        <v>1</v>
      </c>
      <c r="Q745" s="1" t="b">
        <f>EXACT(J745,K745)</f>
        <v>0</v>
      </c>
    </row>
    <row r="746" spans="1:17" x14ac:dyDescent="0.25">
      <c r="A746" s="1" t="s">
        <v>92</v>
      </c>
      <c r="B746" s="1">
        <v>6.4</v>
      </c>
      <c r="C746" s="1">
        <v>4.3246108500000036</v>
      </c>
      <c r="D746" s="1">
        <v>2</v>
      </c>
      <c r="H746" s="1" t="s">
        <v>238</v>
      </c>
      <c r="I746" s="1">
        <v>5.4</v>
      </c>
      <c r="J746" s="1">
        <v>4</v>
      </c>
      <c r="K746" s="1">
        <v>3</v>
      </c>
      <c r="L746" s="1">
        <f>IF(AND((10&gt;K746),(K746&gt;=J746),(J746&gt;=2)),1,0)</f>
        <v>0</v>
      </c>
      <c r="M746" s="1">
        <f>IF(AND((K746&lt;J746),(K746&gt;2),(J746&lt;10)),1,0)</f>
        <v>1</v>
      </c>
      <c r="N746" s="1">
        <f>IF(K746&lt;=2,1,0)</f>
        <v>0</v>
      </c>
      <c r="O746" s="1">
        <f>IF(K746&gt;=10,1,0)</f>
        <v>0</v>
      </c>
      <c r="P746" s="1">
        <f>SUM(L746:O746)</f>
        <v>1</v>
      </c>
      <c r="Q746" s="1" t="b">
        <f>EXACT(J746,K746)</f>
        <v>0</v>
      </c>
    </row>
    <row r="747" spans="1:17" x14ac:dyDescent="0.25">
      <c r="A747" s="1" t="s">
        <v>93</v>
      </c>
      <c r="B747" s="1">
        <v>4.4000000000000004</v>
      </c>
      <c r="C747" s="1">
        <v>3.0596506799999994</v>
      </c>
      <c r="D747" s="1">
        <v>2</v>
      </c>
      <c r="H747" s="1" t="s">
        <v>139</v>
      </c>
      <c r="I747" s="1">
        <v>4.8</v>
      </c>
      <c r="J747" s="1">
        <v>2</v>
      </c>
      <c r="K747" s="1">
        <v>3</v>
      </c>
      <c r="L747" s="1">
        <f>IF(AND((10&gt;K747),(K747&gt;=J747),(J747&gt;=2)),1,0)</f>
        <v>1</v>
      </c>
      <c r="M747" s="1">
        <f>IF(AND((K747&lt;J747),(K747&gt;2),(J747&lt;10)),1,0)</f>
        <v>0</v>
      </c>
      <c r="N747" s="1">
        <f>IF(K747&lt;=2,1,0)</f>
        <v>0</v>
      </c>
      <c r="O747" s="1">
        <f>IF(K747&gt;=10,1,0)</f>
        <v>0</v>
      </c>
      <c r="P747" s="1">
        <f>SUM(L747:O747)</f>
        <v>1</v>
      </c>
      <c r="Q747" s="1" t="b">
        <f>EXACT(J747,K747)</f>
        <v>0</v>
      </c>
    </row>
    <row r="748" spans="1:17" x14ac:dyDescent="0.25">
      <c r="A748" s="1" t="s">
        <v>95</v>
      </c>
      <c r="B748" s="1">
        <v>4.5</v>
      </c>
      <c r="C748" s="1">
        <v>3.0356405800000008</v>
      </c>
      <c r="D748" s="1">
        <v>2</v>
      </c>
      <c r="H748" s="1" t="s">
        <v>158</v>
      </c>
      <c r="I748" s="1">
        <v>5.7</v>
      </c>
      <c r="J748" s="1">
        <v>5</v>
      </c>
      <c r="K748" s="1">
        <v>3</v>
      </c>
      <c r="L748" s="1">
        <f>IF(AND((10&gt;K748),(K748&gt;=J748),(J748&gt;=2)),1,0)</f>
        <v>0</v>
      </c>
      <c r="M748" s="1">
        <f>IF(AND((K748&lt;J748),(K748&gt;2),(J748&lt;10)),1,0)</f>
        <v>1</v>
      </c>
      <c r="N748" s="1">
        <f>IF(K748&lt;=2,1,0)</f>
        <v>0</v>
      </c>
      <c r="O748" s="1">
        <f>IF(K748&gt;=10,1,0)</f>
        <v>0</v>
      </c>
      <c r="P748" s="1">
        <f>SUM(L748:O748)</f>
        <v>1</v>
      </c>
      <c r="Q748" s="1" t="b">
        <f>EXACT(J748,K748)</f>
        <v>0</v>
      </c>
    </row>
    <row r="749" spans="1:17" x14ac:dyDescent="0.25">
      <c r="A749" s="1" t="s">
        <v>96</v>
      </c>
      <c r="B749" s="1">
        <v>5.5</v>
      </c>
      <c r="C749" s="1">
        <v>2.2264124499999993</v>
      </c>
      <c r="D749" s="1">
        <v>2</v>
      </c>
      <c r="H749" s="1" t="s">
        <v>212</v>
      </c>
      <c r="I749" s="1">
        <v>5.4</v>
      </c>
      <c r="J749" s="1">
        <v>5</v>
      </c>
      <c r="K749" s="1">
        <v>3</v>
      </c>
      <c r="L749" s="1">
        <f>IF(AND((10&gt;K749),(K749&gt;=J749),(J749&gt;=2)),1,0)</f>
        <v>0</v>
      </c>
      <c r="M749" s="1">
        <f>IF(AND((K749&lt;J749),(K749&gt;2),(J749&lt;10)),1,0)</f>
        <v>1</v>
      </c>
      <c r="N749" s="1">
        <f>IF(K749&lt;=2,1,0)</f>
        <v>0</v>
      </c>
      <c r="O749" s="1">
        <f>IF(K749&gt;=10,1,0)</f>
        <v>0</v>
      </c>
      <c r="P749" s="1">
        <f>SUM(L749:O749)</f>
        <v>1</v>
      </c>
      <c r="Q749" s="1" t="b">
        <f>EXACT(J749,K749)</f>
        <v>0</v>
      </c>
    </row>
    <row r="750" spans="1:17" x14ac:dyDescent="0.25">
      <c r="A750" s="1" t="s">
        <v>242</v>
      </c>
      <c r="B750" s="1">
        <v>9.4</v>
      </c>
      <c r="C750" s="1">
        <v>4.4998417000000011</v>
      </c>
      <c r="D750" s="1">
        <v>2</v>
      </c>
      <c r="H750" s="1" t="s">
        <v>198</v>
      </c>
      <c r="I750" s="1">
        <v>5.9</v>
      </c>
      <c r="J750" s="1">
        <v>4</v>
      </c>
      <c r="K750" s="1">
        <v>3</v>
      </c>
      <c r="L750" s="1">
        <f>IF(AND((10&gt;K750),(K750&gt;=J750),(J750&gt;=2)),1,0)</f>
        <v>0</v>
      </c>
      <c r="M750" s="1">
        <f>IF(AND((K750&lt;J750),(K750&gt;2),(J750&lt;10)),1,0)</f>
        <v>1</v>
      </c>
      <c r="N750" s="1">
        <f>IF(K750&lt;=2,1,0)</f>
        <v>0</v>
      </c>
      <c r="O750" s="1">
        <f>IF(K750&gt;=10,1,0)</f>
        <v>0</v>
      </c>
      <c r="P750" s="1">
        <f>SUM(L750:O750)</f>
        <v>1</v>
      </c>
      <c r="Q750" s="1" t="b">
        <f>EXACT(J750,K750)</f>
        <v>0</v>
      </c>
    </row>
    <row r="751" spans="1:17" x14ac:dyDescent="0.25">
      <c r="A751" s="1" t="s">
        <v>110</v>
      </c>
      <c r="B751" s="1">
        <v>4.9000000000000004</v>
      </c>
      <c r="C751" s="1">
        <v>2.87811744</v>
      </c>
      <c r="D751" s="1">
        <v>2</v>
      </c>
      <c r="H751" s="1" t="s">
        <v>204</v>
      </c>
      <c r="I751" s="1">
        <v>5.6</v>
      </c>
      <c r="J751" s="1">
        <v>3</v>
      </c>
      <c r="K751" s="1">
        <v>2</v>
      </c>
      <c r="L751" s="1">
        <f>IF(AND((10&gt;K751),(K751&gt;=J751),(J751&gt;=2)),1,0)</f>
        <v>0</v>
      </c>
      <c r="M751" s="1">
        <f>IF(AND((K751&lt;J751),(K751&gt;2),(J751&lt;10)),1,0)</f>
        <v>0</v>
      </c>
      <c r="N751" s="1">
        <f>IF(K751&lt;=2,1,0)</f>
        <v>1</v>
      </c>
      <c r="O751" s="1">
        <f>IF(K751&gt;=10,1,0)</f>
        <v>0</v>
      </c>
      <c r="P751" s="1">
        <f>SUM(L751:O751)</f>
        <v>1</v>
      </c>
      <c r="Q751" s="1" t="b">
        <f>EXACT(J751,K751)</f>
        <v>0</v>
      </c>
    </row>
    <row r="752" spans="1:17" x14ac:dyDescent="0.25">
      <c r="A752" s="1" t="s">
        <v>225</v>
      </c>
      <c r="B752" s="1">
        <v>5.4</v>
      </c>
      <c r="C752" s="1">
        <v>4.3827621000000025</v>
      </c>
      <c r="D752" s="1">
        <v>2</v>
      </c>
      <c r="H752" s="1" t="s">
        <v>65</v>
      </c>
      <c r="I752" s="1">
        <v>5.7</v>
      </c>
      <c r="J752" s="1">
        <v>3</v>
      </c>
      <c r="K752" s="1">
        <v>2</v>
      </c>
      <c r="L752" s="1">
        <f>IF(AND((10&gt;K752),(K752&gt;=J752),(J752&gt;=2)),1,0)</f>
        <v>0</v>
      </c>
      <c r="M752" s="1">
        <f>IF(AND((K752&lt;J752),(K752&gt;2),(J752&lt;10)),1,0)</f>
        <v>0</v>
      </c>
      <c r="N752" s="1">
        <f>IF(K752&lt;=2,1,0)</f>
        <v>1</v>
      </c>
      <c r="O752" s="1">
        <f>IF(K752&gt;=10,1,0)</f>
        <v>0</v>
      </c>
      <c r="P752" s="1">
        <f>SUM(L752:O752)</f>
        <v>1</v>
      </c>
      <c r="Q752" s="1" t="b">
        <f>EXACT(J752,K752)</f>
        <v>0</v>
      </c>
    </row>
    <row r="753" spans="1:17" x14ac:dyDescent="0.25">
      <c r="A753" s="1" t="s">
        <v>232</v>
      </c>
      <c r="B753" s="1">
        <v>5.7</v>
      </c>
      <c r="C753" s="1">
        <v>3.1837552200000028</v>
      </c>
      <c r="D753" s="1">
        <v>2</v>
      </c>
      <c r="H753" s="1" t="s">
        <v>66</v>
      </c>
      <c r="I753" s="1">
        <v>5.3</v>
      </c>
      <c r="J753" s="1">
        <v>3</v>
      </c>
      <c r="K753" s="1">
        <v>2</v>
      </c>
      <c r="L753" s="1">
        <f>IF(AND((10&gt;K753),(K753&gt;=J753),(J753&gt;=2)),1,0)</f>
        <v>0</v>
      </c>
      <c r="M753" s="1">
        <f>IF(AND((K753&lt;J753),(K753&gt;2),(J753&lt;10)),1,0)</f>
        <v>0</v>
      </c>
      <c r="N753" s="1">
        <f>IF(K753&lt;=2,1,0)</f>
        <v>1</v>
      </c>
      <c r="O753" s="1">
        <f>IF(K753&gt;=10,1,0)</f>
        <v>0</v>
      </c>
      <c r="P753" s="1">
        <f>SUM(L753:O753)</f>
        <v>1</v>
      </c>
      <c r="Q753" s="1" t="b">
        <f>EXACT(J753,K753)</f>
        <v>0</v>
      </c>
    </row>
    <row r="754" spans="1:17" x14ac:dyDescent="0.25">
      <c r="A754" s="1" t="s">
        <v>118</v>
      </c>
      <c r="B754" s="1">
        <v>4.9000000000000004</v>
      </c>
      <c r="C754" s="1">
        <v>3.1585390700000002</v>
      </c>
      <c r="D754" s="1">
        <v>2</v>
      </c>
      <c r="H754" s="1" t="s">
        <v>73</v>
      </c>
      <c r="I754" s="1">
        <v>5.2</v>
      </c>
      <c r="J754" s="1">
        <v>4</v>
      </c>
      <c r="K754" s="1">
        <v>2</v>
      </c>
      <c r="L754" s="1">
        <f>IF(AND((10&gt;K754),(K754&gt;=J754),(J754&gt;=2)),1,0)</f>
        <v>0</v>
      </c>
      <c r="M754" s="1">
        <f>IF(AND((K754&lt;J754),(K754&gt;2),(J754&lt;10)),1,0)</f>
        <v>0</v>
      </c>
      <c r="N754" s="1">
        <f>IF(K754&lt;=2,1,0)</f>
        <v>1</v>
      </c>
      <c r="O754" s="1">
        <f>IF(K754&gt;=10,1,0)</f>
        <v>0</v>
      </c>
      <c r="P754" s="1">
        <f>SUM(L754:O754)</f>
        <v>1</v>
      </c>
      <c r="Q754" s="1" t="b">
        <f>EXACT(J754,K754)</f>
        <v>0</v>
      </c>
    </row>
    <row r="755" spans="1:17" x14ac:dyDescent="0.25">
      <c r="A755" s="1" t="s">
        <v>226</v>
      </c>
      <c r="B755" s="1">
        <v>5.3</v>
      </c>
      <c r="C755" s="1">
        <v>2.9230370100000016</v>
      </c>
      <c r="D755" s="1">
        <v>2</v>
      </c>
      <c r="H755" s="1" t="s">
        <v>79</v>
      </c>
      <c r="I755" s="1">
        <v>4.8</v>
      </c>
      <c r="J755" s="1">
        <v>4</v>
      </c>
      <c r="K755" s="1">
        <v>2</v>
      </c>
      <c r="L755" s="1">
        <f>IF(AND((10&gt;K755),(K755&gt;=J755),(J755&gt;=2)),1,0)</f>
        <v>0</v>
      </c>
      <c r="M755" s="1">
        <f>IF(AND((K755&lt;J755),(K755&gt;2),(J755&lt;10)),1,0)</f>
        <v>0</v>
      </c>
      <c r="N755" s="1">
        <f>IF(K755&lt;=2,1,0)</f>
        <v>1</v>
      </c>
      <c r="O755" s="1">
        <f>IF(K755&gt;=10,1,0)</f>
        <v>0</v>
      </c>
      <c r="P755" s="1">
        <f>SUM(L755:O755)</f>
        <v>1</v>
      </c>
      <c r="Q755" s="1" t="b">
        <f>EXACT(J755,K755)</f>
        <v>0</v>
      </c>
    </row>
    <row r="756" spans="1:17" x14ac:dyDescent="0.25">
      <c r="A756" s="1" t="s">
        <v>122</v>
      </c>
      <c r="B756" s="1">
        <v>5.4</v>
      </c>
      <c r="C756" s="1">
        <v>3.2760830900000024</v>
      </c>
      <c r="D756" s="1">
        <v>2</v>
      </c>
      <c r="H756" s="1" t="s">
        <v>82</v>
      </c>
      <c r="I756" s="1">
        <v>5.9</v>
      </c>
      <c r="J756" s="1">
        <v>4</v>
      </c>
      <c r="K756" s="1">
        <v>2</v>
      </c>
      <c r="L756" s="1">
        <f>IF(AND((10&gt;K756),(K756&gt;=J756),(J756&gt;=2)),1,0)</f>
        <v>0</v>
      </c>
      <c r="M756" s="1">
        <f>IF(AND((K756&lt;J756),(K756&gt;2),(J756&lt;10)),1,0)</f>
        <v>0</v>
      </c>
      <c r="N756" s="1">
        <f>IF(K756&lt;=2,1,0)</f>
        <v>1</v>
      </c>
      <c r="O756" s="1">
        <f>IF(K756&gt;=10,1,0)</f>
        <v>0</v>
      </c>
      <c r="P756" s="1">
        <f>SUM(L756:O756)</f>
        <v>1</v>
      </c>
      <c r="Q756" s="1" t="b">
        <f>EXACT(J756,K756)</f>
        <v>0</v>
      </c>
    </row>
    <row r="757" spans="1:17" x14ac:dyDescent="0.25">
      <c r="A757" s="1" t="s">
        <v>123</v>
      </c>
      <c r="B757" s="1">
        <v>5.7</v>
      </c>
      <c r="C757" s="1">
        <v>3.4923821600000009</v>
      </c>
      <c r="D757" s="1">
        <v>2</v>
      </c>
      <c r="H757" s="1" t="s">
        <v>85</v>
      </c>
      <c r="I757" s="1">
        <v>4.4000000000000004</v>
      </c>
      <c r="J757" s="1">
        <v>4</v>
      </c>
      <c r="K757" s="1">
        <v>2</v>
      </c>
      <c r="L757" s="1">
        <f>IF(AND((10&gt;K757),(K757&gt;=J757),(J757&gt;=2)),1,0)</f>
        <v>0</v>
      </c>
      <c r="M757" s="1">
        <f>IF(AND((K757&lt;J757),(K757&gt;2),(J757&lt;10)),1,0)</f>
        <v>0</v>
      </c>
      <c r="N757" s="1">
        <f>IF(K757&lt;=2,1,0)</f>
        <v>1</v>
      </c>
      <c r="O757" s="1">
        <f>IF(K757&gt;=10,1,0)</f>
        <v>0</v>
      </c>
      <c r="P757" s="1">
        <f>SUM(L757:O757)</f>
        <v>1</v>
      </c>
      <c r="Q757" s="1" t="b">
        <f>EXACT(J757,K757)</f>
        <v>0</v>
      </c>
    </row>
    <row r="758" spans="1:17" x14ac:dyDescent="0.25">
      <c r="A758" s="1" t="s">
        <v>124</v>
      </c>
      <c r="B758" s="1">
        <v>4.9000000000000004</v>
      </c>
      <c r="C758" s="1">
        <v>3.03995587</v>
      </c>
      <c r="D758" s="1">
        <v>2</v>
      </c>
      <c r="H758" s="1" t="s">
        <v>88</v>
      </c>
      <c r="I758" s="1">
        <v>5.7</v>
      </c>
      <c r="J758" s="1">
        <v>5</v>
      </c>
      <c r="K758" s="1">
        <v>2</v>
      </c>
      <c r="L758" s="1">
        <f>IF(AND((10&gt;K758),(K758&gt;=J758),(J758&gt;=2)),1,0)</f>
        <v>0</v>
      </c>
      <c r="M758" s="1">
        <f>IF(AND((K758&lt;J758),(K758&gt;2),(J758&lt;10)),1,0)</f>
        <v>0</v>
      </c>
      <c r="N758" s="1">
        <f>IF(K758&lt;=2,1,0)</f>
        <v>1</v>
      </c>
      <c r="O758" s="1">
        <f>IF(K758&gt;=10,1,0)</f>
        <v>0</v>
      </c>
      <c r="P758" s="1">
        <f>SUM(L758:O758)</f>
        <v>1</v>
      </c>
      <c r="Q758" s="1" t="b">
        <f>EXACT(J758,K758)</f>
        <v>0</v>
      </c>
    </row>
    <row r="759" spans="1:17" x14ac:dyDescent="0.25">
      <c r="A759" s="1" t="s">
        <v>130</v>
      </c>
      <c r="B759" s="1">
        <v>5.3</v>
      </c>
      <c r="C759" s="1">
        <v>4.1119189599999988</v>
      </c>
      <c r="D759" s="1">
        <v>2</v>
      </c>
      <c r="H759" s="1" t="s">
        <v>89</v>
      </c>
      <c r="I759" s="1">
        <v>8.9</v>
      </c>
      <c r="J759" s="1">
        <v>4</v>
      </c>
      <c r="K759" s="1">
        <v>2</v>
      </c>
      <c r="L759" s="1">
        <f>IF(AND((10&gt;K759),(K759&gt;=J759),(J759&gt;=2)),1,0)</f>
        <v>0</v>
      </c>
      <c r="M759" s="1">
        <f>IF(AND((K759&lt;J759),(K759&gt;2),(J759&lt;10)),1,0)</f>
        <v>0</v>
      </c>
      <c r="N759" s="1">
        <f>IF(K759&lt;=2,1,0)</f>
        <v>1</v>
      </c>
      <c r="O759" s="1">
        <f>IF(K759&gt;=10,1,0)</f>
        <v>0</v>
      </c>
      <c r="P759" s="1">
        <f>SUM(L759:O759)</f>
        <v>1</v>
      </c>
      <c r="Q759" s="1" t="b">
        <f>EXACT(J759,K759)</f>
        <v>0</v>
      </c>
    </row>
    <row r="760" spans="1:17" x14ac:dyDescent="0.25">
      <c r="A760" s="1" t="s">
        <v>135</v>
      </c>
      <c r="B760" s="1">
        <v>6.5</v>
      </c>
      <c r="C760" s="1">
        <v>3.5394509999999997</v>
      </c>
      <c r="D760" s="1">
        <v>2</v>
      </c>
      <c r="H760" s="1" t="s">
        <v>224</v>
      </c>
      <c r="I760" s="1">
        <v>5</v>
      </c>
      <c r="J760" s="1">
        <v>3</v>
      </c>
      <c r="K760" s="1">
        <v>2</v>
      </c>
      <c r="L760" s="1">
        <f>IF(AND((10&gt;K760),(K760&gt;=J760),(J760&gt;=2)),1,0)</f>
        <v>0</v>
      </c>
      <c r="M760" s="1">
        <f>IF(AND((K760&lt;J760),(K760&gt;2),(J760&lt;10)),1,0)</f>
        <v>0</v>
      </c>
      <c r="N760" s="1">
        <f>IF(K760&lt;=2,1,0)</f>
        <v>1</v>
      </c>
      <c r="O760" s="1">
        <f>IF(K760&gt;=10,1,0)</f>
        <v>0</v>
      </c>
      <c r="P760" s="1">
        <f>SUM(L760:O760)</f>
        <v>1</v>
      </c>
      <c r="Q760" s="1" t="b">
        <f>EXACT(J760,K760)</f>
        <v>0</v>
      </c>
    </row>
    <row r="761" spans="1:17" x14ac:dyDescent="0.25">
      <c r="A761" s="1" t="s">
        <v>143</v>
      </c>
      <c r="B761" s="1">
        <v>5.2</v>
      </c>
      <c r="C761" s="1">
        <v>4.7902114899999955</v>
      </c>
      <c r="D761" s="1">
        <v>2</v>
      </c>
      <c r="H761" s="1" t="s">
        <v>110</v>
      </c>
      <c r="I761" s="1">
        <v>4.9000000000000004</v>
      </c>
      <c r="J761" s="1">
        <v>3</v>
      </c>
      <c r="K761" s="1">
        <v>2</v>
      </c>
      <c r="L761" s="1">
        <f>IF(AND((10&gt;K761),(K761&gt;=J761),(J761&gt;=2)),1,0)</f>
        <v>0</v>
      </c>
      <c r="M761" s="1">
        <f>IF(AND((K761&lt;J761),(K761&gt;2),(J761&lt;10)),1,0)</f>
        <v>0</v>
      </c>
      <c r="N761" s="1">
        <f>IF(K761&lt;=2,1,0)</f>
        <v>1</v>
      </c>
      <c r="O761" s="1">
        <f>IF(K761&gt;=10,1,0)</f>
        <v>0</v>
      </c>
      <c r="P761" s="1">
        <f>SUM(L761:O761)</f>
        <v>1</v>
      </c>
      <c r="Q761" s="1" t="b">
        <f>EXACT(J761,K761)</f>
        <v>0</v>
      </c>
    </row>
    <row r="762" spans="1:17" x14ac:dyDescent="0.25">
      <c r="A762" s="1" t="s">
        <v>149</v>
      </c>
      <c r="B762" s="1">
        <v>6</v>
      </c>
      <c r="C762" s="1">
        <v>3.1238307800000014</v>
      </c>
      <c r="D762" s="1">
        <v>2</v>
      </c>
      <c r="H762" s="1" t="s">
        <v>118</v>
      </c>
      <c r="I762" s="1">
        <v>4.9000000000000004</v>
      </c>
      <c r="J762" s="1">
        <v>3</v>
      </c>
      <c r="K762" s="1">
        <v>2</v>
      </c>
      <c r="L762" s="1">
        <f>IF(AND((10&gt;K762),(K762&gt;=J762),(J762&gt;=2)),1,0)</f>
        <v>0</v>
      </c>
      <c r="M762" s="1">
        <f>IF(AND((K762&lt;J762),(K762&gt;2),(J762&lt;10)),1,0)</f>
        <v>0</v>
      </c>
      <c r="N762" s="1">
        <f>IF(K762&lt;=2,1,0)</f>
        <v>1</v>
      </c>
      <c r="O762" s="1">
        <f>IF(K762&gt;=10,1,0)</f>
        <v>0</v>
      </c>
      <c r="P762" s="1">
        <f>SUM(L762:O762)</f>
        <v>1</v>
      </c>
      <c r="Q762" s="1" t="b">
        <f>EXACT(J762,K762)</f>
        <v>0</v>
      </c>
    </row>
    <row r="763" spans="1:17" x14ac:dyDescent="0.25">
      <c r="A763" s="1" t="s">
        <v>151</v>
      </c>
      <c r="B763" s="1">
        <v>4.9000000000000004</v>
      </c>
      <c r="C763" s="1">
        <v>2.8799197500000022</v>
      </c>
      <c r="D763" s="1">
        <v>2</v>
      </c>
      <c r="H763" s="1" t="s">
        <v>226</v>
      </c>
      <c r="I763" s="1">
        <v>5.3</v>
      </c>
      <c r="J763" s="1">
        <v>3</v>
      </c>
      <c r="K763" s="1">
        <v>2</v>
      </c>
      <c r="L763" s="1">
        <f>IF(AND((10&gt;K763),(K763&gt;=J763),(J763&gt;=2)),1,0)</f>
        <v>0</v>
      </c>
      <c r="M763" s="1">
        <f>IF(AND((K763&lt;J763),(K763&gt;2),(J763&lt;10)),1,0)</f>
        <v>0</v>
      </c>
      <c r="N763" s="1">
        <f>IF(K763&lt;=2,1,0)</f>
        <v>1</v>
      </c>
      <c r="O763" s="1">
        <f>IF(K763&gt;=10,1,0)</f>
        <v>0</v>
      </c>
      <c r="P763" s="1">
        <f>SUM(L763:O763)</f>
        <v>1</v>
      </c>
      <c r="Q763" s="1" t="b">
        <f>EXACT(J763,K763)</f>
        <v>0</v>
      </c>
    </row>
    <row r="764" spans="1:17" x14ac:dyDescent="0.25">
      <c r="A764" s="1" t="s">
        <v>153</v>
      </c>
      <c r="B764" s="1">
        <v>4.5</v>
      </c>
      <c r="C764" s="1">
        <v>2.42220155</v>
      </c>
      <c r="D764" s="1">
        <v>2</v>
      </c>
      <c r="H764" s="1" t="s">
        <v>123</v>
      </c>
      <c r="I764" s="1">
        <v>5.7</v>
      </c>
      <c r="J764" s="1">
        <v>4</v>
      </c>
      <c r="K764" s="1">
        <v>2</v>
      </c>
      <c r="L764" s="1">
        <f>IF(AND((10&gt;K764),(K764&gt;=J764),(J764&gt;=2)),1,0)</f>
        <v>0</v>
      </c>
      <c r="M764" s="1">
        <f>IF(AND((K764&lt;J764),(K764&gt;2),(J764&lt;10)),1,0)</f>
        <v>0</v>
      </c>
      <c r="N764" s="1">
        <f>IF(K764&lt;=2,1,0)</f>
        <v>1</v>
      </c>
      <c r="O764" s="1">
        <f>IF(K764&gt;=10,1,0)</f>
        <v>0</v>
      </c>
      <c r="P764" s="1">
        <f>SUM(L764:O764)</f>
        <v>1</v>
      </c>
      <c r="Q764" s="1" t="b">
        <f>EXACT(J764,K764)</f>
        <v>0</v>
      </c>
    </row>
    <row r="765" spans="1:17" x14ac:dyDescent="0.25">
      <c r="A765" s="1" t="s">
        <v>158</v>
      </c>
      <c r="B765" s="1">
        <v>5.7</v>
      </c>
      <c r="C765" s="1">
        <v>5.1999852100000039</v>
      </c>
      <c r="D765" s="1">
        <v>2</v>
      </c>
      <c r="H765" s="1" t="s">
        <v>127</v>
      </c>
      <c r="I765" s="1">
        <v>5.3</v>
      </c>
      <c r="J765" s="1">
        <v>5</v>
      </c>
      <c r="K765" s="1">
        <v>2</v>
      </c>
      <c r="L765" s="1">
        <f>IF(AND((10&gt;K765),(K765&gt;=J765),(J765&gt;=2)),1,0)</f>
        <v>0</v>
      </c>
      <c r="M765" s="1">
        <f>IF(AND((K765&lt;J765),(K765&gt;2),(J765&lt;10)),1,0)</f>
        <v>0</v>
      </c>
      <c r="N765" s="1">
        <f>IF(K765&lt;=2,1,0)</f>
        <v>1</v>
      </c>
      <c r="O765" s="1">
        <f>IF(K765&gt;=10,1,0)</f>
        <v>0</v>
      </c>
      <c r="P765" s="1">
        <f>SUM(L765:O765)</f>
        <v>1</v>
      </c>
      <c r="Q765" s="1" t="b">
        <f>EXACT(J765,K765)</f>
        <v>0</v>
      </c>
    </row>
    <row r="766" spans="1:17" x14ac:dyDescent="0.25">
      <c r="A766" s="1" t="s">
        <v>166</v>
      </c>
      <c r="B766" s="1">
        <v>6.1</v>
      </c>
      <c r="C766" s="1">
        <v>4.6141302</v>
      </c>
      <c r="D766" s="1">
        <v>2</v>
      </c>
      <c r="H766" s="1" t="s">
        <v>128</v>
      </c>
      <c r="I766" s="1">
        <v>4.4000000000000004</v>
      </c>
      <c r="J766" s="1">
        <v>4</v>
      </c>
      <c r="K766" s="1">
        <v>2</v>
      </c>
      <c r="L766" s="1">
        <f>IF(AND((10&gt;K766),(K766&gt;=J766),(J766&gt;=2)),1,0)</f>
        <v>0</v>
      </c>
      <c r="M766" s="1">
        <f>IF(AND((K766&lt;J766),(K766&gt;2),(J766&lt;10)),1,0)</f>
        <v>0</v>
      </c>
      <c r="N766" s="1">
        <f>IF(K766&lt;=2,1,0)</f>
        <v>1</v>
      </c>
      <c r="O766" s="1">
        <f>IF(K766&gt;=10,1,0)</f>
        <v>0</v>
      </c>
      <c r="P766" s="1">
        <f>SUM(L766:O766)</f>
        <v>1</v>
      </c>
      <c r="Q766" s="1" t="b">
        <f>EXACT(J766,K766)</f>
        <v>0</v>
      </c>
    </row>
    <row r="767" spans="1:17" x14ac:dyDescent="0.25">
      <c r="A767" s="1" t="s">
        <v>168</v>
      </c>
      <c r="B767" s="1">
        <v>5.3</v>
      </c>
      <c r="C767" s="1">
        <v>3.6755988500000005</v>
      </c>
      <c r="D767" s="1">
        <v>2</v>
      </c>
      <c r="H767" s="1" t="s">
        <v>133</v>
      </c>
      <c r="I767" s="1">
        <v>7</v>
      </c>
      <c r="J767" s="1">
        <v>3</v>
      </c>
      <c r="K767" s="1">
        <v>2</v>
      </c>
      <c r="L767" s="1">
        <f>IF(AND((10&gt;K767),(K767&gt;=J767),(J767&gt;=2)),1,0)</f>
        <v>0</v>
      </c>
      <c r="M767" s="1">
        <f>IF(AND((K767&lt;J767),(K767&gt;2),(J767&lt;10)),1,0)</f>
        <v>0</v>
      </c>
      <c r="N767" s="1">
        <f>IF(K767&lt;=2,1,0)</f>
        <v>1</v>
      </c>
      <c r="O767" s="1">
        <f>IF(K767&gt;=10,1,0)</f>
        <v>0</v>
      </c>
      <c r="P767" s="1">
        <f>SUM(L767:O767)</f>
        <v>1</v>
      </c>
      <c r="Q767" s="1" t="b">
        <f>EXACT(J767,K767)</f>
        <v>0</v>
      </c>
    </row>
    <row r="768" spans="1:17" x14ac:dyDescent="0.25">
      <c r="A768" s="1" t="s">
        <v>181</v>
      </c>
      <c r="B768" s="1">
        <v>4.7</v>
      </c>
      <c r="C768" s="1">
        <v>2.9622397700000005</v>
      </c>
      <c r="D768" s="1">
        <v>2</v>
      </c>
      <c r="H768" s="1" t="s">
        <v>135</v>
      </c>
      <c r="I768" s="1">
        <v>6.5</v>
      </c>
      <c r="J768" s="1">
        <v>3</v>
      </c>
      <c r="K768" s="1">
        <v>2</v>
      </c>
      <c r="L768" s="1">
        <f>IF(AND((10&gt;K768),(K768&gt;=J768),(J768&gt;=2)),1,0)</f>
        <v>0</v>
      </c>
      <c r="M768" s="1">
        <f>IF(AND((K768&lt;J768),(K768&gt;2),(J768&lt;10)),1,0)</f>
        <v>0</v>
      </c>
      <c r="N768" s="1">
        <f>IF(K768&lt;=2,1,0)</f>
        <v>1</v>
      </c>
      <c r="O768" s="1">
        <f>IF(K768&gt;=10,1,0)</f>
        <v>0</v>
      </c>
      <c r="P768" s="1">
        <f>SUM(L768:O768)</f>
        <v>1</v>
      </c>
      <c r="Q768" s="1" t="b">
        <f>EXACT(J768,K768)</f>
        <v>0</v>
      </c>
    </row>
    <row r="769" spans="1:17" x14ac:dyDescent="0.25">
      <c r="A769" s="1" t="s">
        <v>189</v>
      </c>
      <c r="B769" s="1">
        <v>5.5</v>
      </c>
      <c r="C769" s="1">
        <v>3.1824962100000005</v>
      </c>
      <c r="D769" s="1">
        <v>2</v>
      </c>
      <c r="H769" s="1" t="s">
        <v>140</v>
      </c>
      <c r="I769" s="1">
        <v>5.3</v>
      </c>
      <c r="J769" s="1">
        <v>4</v>
      </c>
      <c r="K769" s="1">
        <v>2</v>
      </c>
      <c r="L769" s="1">
        <f>IF(AND((10&gt;K769),(K769&gt;=J769),(J769&gt;=2)),1,0)</f>
        <v>0</v>
      </c>
      <c r="M769" s="1">
        <f>IF(AND((K769&lt;J769),(K769&gt;2),(J769&lt;10)),1,0)</f>
        <v>0</v>
      </c>
      <c r="N769" s="1">
        <f>IF(K769&lt;=2,1,0)</f>
        <v>1</v>
      </c>
      <c r="O769" s="1">
        <f>IF(K769&gt;=10,1,0)</f>
        <v>0</v>
      </c>
      <c r="P769" s="1">
        <f>SUM(L769:O769)</f>
        <v>1</v>
      </c>
      <c r="Q769" s="1" t="b">
        <f>EXACT(J769,K769)</f>
        <v>0</v>
      </c>
    </row>
    <row r="770" spans="1:17" x14ac:dyDescent="0.25">
      <c r="A770" s="1" t="s">
        <v>191</v>
      </c>
      <c r="B770" s="1">
        <v>6.2</v>
      </c>
      <c r="C770" s="1">
        <v>2.9706544900000016</v>
      </c>
      <c r="D770" s="1">
        <v>2</v>
      </c>
      <c r="H770" s="1" t="s">
        <v>141</v>
      </c>
      <c r="I770" s="1">
        <v>5.5</v>
      </c>
      <c r="J770" s="1">
        <v>3</v>
      </c>
      <c r="K770" s="1">
        <v>2</v>
      </c>
      <c r="L770" s="1">
        <f>IF(AND((10&gt;K770),(K770&gt;=J770),(J770&gt;=2)),1,0)</f>
        <v>0</v>
      </c>
      <c r="M770" s="1">
        <f>IF(AND((K770&lt;J770),(K770&gt;2),(J770&lt;10)),1,0)</f>
        <v>0</v>
      </c>
      <c r="N770" s="1">
        <f>IF(K770&lt;=2,1,0)</f>
        <v>1</v>
      </c>
      <c r="O770" s="1">
        <f>IF(K770&gt;=10,1,0)</f>
        <v>0</v>
      </c>
      <c r="P770" s="1">
        <f>SUM(L770:O770)</f>
        <v>1</v>
      </c>
      <c r="Q770" s="1" t="b">
        <f>EXACT(J770,K770)</f>
        <v>0</v>
      </c>
    </row>
    <row r="771" spans="1:17" x14ac:dyDescent="0.25">
      <c r="A771" s="1" t="s">
        <v>192</v>
      </c>
      <c r="B771" s="1">
        <v>4.3</v>
      </c>
      <c r="C771" s="1">
        <v>2.66933993</v>
      </c>
      <c r="D771" s="1">
        <v>2</v>
      </c>
      <c r="H771" s="1" t="s">
        <v>142</v>
      </c>
      <c r="I771" s="1">
        <v>5</v>
      </c>
      <c r="J771" s="1">
        <v>4</v>
      </c>
      <c r="K771" s="1">
        <v>2</v>
      </c>
      <c r="L771" s="1">
        <f>IF(AND((10&gt;K771),(K771&gt;=J771),(J771&gt;=2)),1,0)</f>
        <v>0</v>
      </c>
      <c r="M771" s="1">
        <f>IF(AND((K771&lt;J771),(K771&gt;2),(J771&lt;10)),1,0)</f>
        <v>0</v>
      </c>
      <c r="N771" s="1">
        <f>IF(K771&lt;=2,1,0)</f>
        <v>1</v>
      </c>
      <c r="O771" s="1">
        <f>IF(K771&gt;=10,1,0)</f>
        <v>0</v>
      </c>
      <c r="P771" s="1">
        <f>SUM(L771:O771)</f>
        <v>1</v>
      </c>
      <c r="Q771" s="1" t="b">
        <f>EXACT(J771,K771)</f>
        <v>0</v>
      </c>
    </row>
    <row r="772" spans="1:17" x14ac:dyDescent="0.25">
      <c r="A772" s="1" t="s">
        <v>205</v>
      </c>
      <c r="B772" s="1">
        <v>4.4000000000000004</v>
      </c>
      <c r="C772" s="1">
        <v>2.8421910999999991</v>
      </c>
      <c r="D772" s="1">
        <v>2</v>
      </c>
      <c r="H772" s="1" t="s">
        <v>143</v>
      </c>
      <c r="I772" s="1">
        <v>5.2</v>
      </c>
      <c r="J772" s="1">
        <v>5</v>
      </c>
      <c r="K772" s="1">
        <v>2</v>
      </c>
      <c r="L772" s="1">
        <f>IF(AND((10&gt;K772),(K772&gt;=J772),(J772&gt;=2)),1,0)</f>
        <v>0</v>
      </c>
      <c r="M772" s="1">
        <f>IF(AND((K772&lt;J772),(K772&gt;2),(J772&lt;10)),1,0)</f>
        <v>0</v>
      </c>
      <c r="N772" s="1">
        <f>IF(K772&lt;=2,1,0)</f>
        <v>1</v>
      </c>
      <c r="O772" s="1">
        <f>IF(K772&gt;=10,1,0)</f>
        <v>0</v>
      </c>
      <c r="P772" s="1">
        <f>SUM(L772:O772)</f>
        <v>1</v>
      </c>
      <c r="Q772" s="1" t="b">
        <f>EXACT(J772,K772)</f>
        <v>0</v>
      </c>
    </row>
    <row r="773" spans="1:17" x14ac:dyDescent="0.25">
      <c r="A773" s="1" t="s">
        <v>88</v>
      </c>
      <c r="B773" s="1">
        <v>5.7</v>
      </c>
      <c r="C773" s="1">
        <v>5.264301610000004</v>
      </c>
      <c r="D773" s="1">
        <v>2</v>
      </c>
      <c r="H773" s="1" t="s">
        <v>211</v>
      </c>
      <c r="I773" s="1">
        <v>4.9000000000000004</v>
      </c>
      <c r="J773" s="1">
        <v>4</v>
      </c>
      <c r="K773" s="1">
        <v>2</v>
      </c>
      <c r="L773" s="1">
        <f>IF(AND((10&gt;K773),(K773&gt;=J773),(J773&gt;=2)),1,0)</f>
        <v>0</v>
      </c>
      <c r="M773" s="1">
        <f>IF(AND((K773&lt;J773),(K773&gt;2),(J773&lt;10)),1,0)</f>
        <v>0</v>
      </c>
      <c r="N773" s="1">
        <f>IF(K773&lt;=2,1,0)</f>
        <v>1</v>
      </c>
      <c r="O773" s="1">
        <f>IF(K773&gt;=10,1,0)</f>
        <v>0</v>
      </c>
      <c r="P773" s="1">
        <f>SUM(L773:O773)</f>
        <v>1</v>
      </c>
      <c r="Q773" s="1" t="b">
        <f>EXACT(J773,K773)</f>
        <v>0</v>
      </c>
    </row>
    <row r="774" spans="1:17" x14ac:dyDescent="0.25">
      <c r="A774" s="1" t="s">
        <v>204</v>
      </c>
      <c r="B774" s="1">
        <v>5.6</v>
      </c>
      <c r="C774" s="1">
        <v>3.1709760800000009</v>
      </c>
      <c r="D774" s="1">
        <v>1</v>
      </c>
      <c r="H774" s="1" t="s">
        <v>149</v>
      </c>
      <c r="I774" s="1">
        <v>6</v>
      </c>
      <c r="J774" s="1">
        <v>3</v>
      </c>
      <c r="K774" s="1">
        <v>2</v>
      </c>
      <c r="L774" s="1">
        <f>IF(AND((10&gt;K774),(K774&gt;=J774),(J774&gt;=2)),1,0)</f>
        <v>0</v>
      </c>
      <c r="M774" s="1">
        <f>IF(AND((K774&lt;J774),(K774&gt;2),(J774&lt;10)),1,0)</f>
        <v>0</v>
      </c>
      <c r="N774" s="1">
        <f>IF(K774&lt;=2,1,0)</f>
        <v>1</v>
      </c>
      <c r="O774" s="1">
        <f>IF(K774&gt;=10,1,0)</f>
        <v>0</v>
      </c>
      <c r="P774" s="1">
        <f>SUM(L774:O774)</f>
        <v>1</v>
      </c>
      <c r="Q774" s="1" t="b">
        <f>EXACT(J774,K774)</f>
        <v>0</v>
      </c>
    </row>
    <row r="775" spans="1:17" x14ac:dyDescent="0.25">
      <c r="A775" s="1" t="s">
        <v>59</v>
      </c>
      <c r="B775" s="1">
        <v>7.3</v>
      </c>
      <c r="C775" s="1">
        <v>4.7584451900000015</v>
      </c>
      <c r="D775" s="1">
        <v>1</v>
      </c>
      <c r="H775" s="1" t="s">
        <v>150</v>
      </c>
      <c r="I775" s="1">
        <v>5.8</v>
      </c>
      <c r="J775" s="1">
        <v>4</v>
      </c>
      <c r="K775" s="1">
        <v>2</v>
      </c>
      <c r="L775" s="1">
        <f>IF(AND((10&gt;K775),(K775&gt;=J775),(J775&gt;=2)),1,0)</f>
        <v>0</v>
      </c>
      <c r="M775" s="1">
        <f>IF(AND((K775&lt;J775),(K775&gt;2),(J775&lt;10)),1,0)</f>
        <v>0</v>
      </c>
      <c r="N775" s="1">
        <f>IF(K775&lt;=2,1,0)</f>
        <v>1</v>
      </c>
      <c r="O775" s="1">
        <f>IF(K775&gt;=10,1,0)</f>
        <v>0</v>
      </c>
      <c r="P775" s="1">
        <f>SUM(L775:O775)</f>
        <v>1</v>
      </c>
      <c r="Q775" s="1" t="b">
        <f>EXACT(J775,K775)</f>
        <v>0</v>
      </c>
    </row>
    <row r="776" spans="1:17" x14ac:dyDescent="0.25">
      <c r="A776" s="1" t="s">
        <v>60</v>
      </c>
      <c r="B776" s="1">
        <v>6.8</v>
      </c>
      <c r="C776" s="1">
        <v>4.113884989999999</v>
      </c>
      <c r="D776" s="1">
        <v>1</v>
      </c>
      <c r="H776" s="1" t="s">
        <v>155</v>
      </c>
      <c r="I776" s="1">
        <v>5.5</v>
      </c>
      <c r="J776" s="1">
        <v>3</v>
      </c>
      <c r="K776" s="1">
        <v>2</v>
      </c>
      <c r="L776" s="1">
        <f>IF(AND((10&gt;K776),(K776&gt;=J776),(J776&gt;=2)),1,0)</f>
        <v>0</v>
      </c>
      <c r="M776" s="1">
        <f>IF(AND((K776&lt;J776),(K776&gt;2),(J776&lt;10)),1,0)</f>
        <v>0</v>
      </c>
      <c r="N776" s="1">
        <f>IF(K776&lt;=2,1,0)</f>
        <v>1</v>
      </c>
      <c r="O776" s="1">
        <f>IF(K776&gt;=10,1,0)</f>
        <v>0</v>
      </c>
      <c r="P776" s="1">
        <f>SUM(L776:O776)</f>
        <v>1</v>
      </c>
      <c r="Q776" s="1" t="b">
        <f>EXACT(J776,K776)</f>
        <v>0</v>
      </c>
    </row>
    <row r="777" spans="1:17" x14ac:dyDescent="0.25">
      <c r="A777" s="1" t="s">
        <v>65</v>
      </c>
      <c r="B777" s="1">
        <v>5.7</v>
      </c>
      <c r="C777" s="1">
        <v>3.0777334500000002</v>
      </c>
      <c r="D777" s="1">
        <v>1</v>
      </c>
      <c r="H777" s="1" t="s">
        <v>161</v>
      </c>
      <c r="I777" s="1">
        <v>5.5</v>
      </c>
      <c r="J777" s="1">
        <v>4</v>
      </c>
      <c r="K777" s="1">
        <v>2</v>
      </c>
      <c r="L777" s="1">
        <f>IF(AND((10&gt;K777),(K777&gt;=J777),(J777&gt;=2)),1,0)</f>
        <v>0</v>
      </c>
      <c r="M777" s="1">
        <f>IF(AND((K777&lt;J777),(K777&gt;2),(J777&lt;10)),1,0)</f>
        <v>0</v>
      </c>
      <c r="N777" s="1">
        <f>IF(K777&lt;=2,1,0)</f>
        <v>1</v>
      </c>
      <c r="O777" s="1">
        <f>IF(K777&gt;=10,1,0)</f>
        <v>0</v>
      </c>
      <c r="P777" s="1">
        <f>SUM(L777:O777)</f>
        <v>1</v>
      </c>
      <c r="Q777" s="1" t="b">
        <f>EXACT(J777,K777)</f>
        <v>0</v>
      </c>
    </row>
    <row r="778" spans="1:17" x14ac:dyDescent="0.25">
      <c r="A778" s="1" t="s">
        <v>230</v>
      </c>
      <c r="B778" s="1">
        <v>4.5</v>
      </c>
      <c r="C778" s="1">
        <v>3.1263575700000006</v>
      </c>
      <c r="D778" s="1">
        <v>1</v>
      </c>
      <c r="H778" s="1" t="s">
        <v>166</v>
      </c>
      <c r="I778" s="1">
        <v>6.1</v>
      </c>
      <c r="J778" s="1">
        <v>5</v>
      </c>
      <c r="K778" s="1">
        <v>2</v>
      </c>
      <c r="L778" s="1">
        <f>IF(AND((10&gt;K778),(K778&gt;=J778),(J778&gt;=2)),1,0)</f>
        <v>0</v>
      </c>
      <c r="M778" s="1">
        <f>IF(AND((K778&lt;J778),(K778&gt;2),(J778&lt;10)),1,0)</f>
        <v>0</v>
      </c>
      <c r="N778" s="1">
        <f>IF(K778&lt;=2,1,0)</f>
        <v>1</v>
      </c>
      <c r="O778" s="1">
        <f>IF(K778&gt;=10,1,0)</f>
        <v>0</v>
      </c>
      <c r="P778" s="1">
        <f>SUM(L778:O778)</f>
        <v>1</v>
      </c>
      <c r="Q778" s="1" t="b">
        <f>EXACT(J778,K778)</f>
        <v>0</v>
      </c>
    </row>
    <row r="779" spans="1:17" x14ac:dyDescent="0.25">
      <c r="A779" s="1" t="s">
        <v>85</v>
      </c>
      <c r="B779" s="1">
        <v>4.4000000000000004</v>
      </c>
      <c r="C779" s="1">
        <v>3.6410648700000015</v>
      </c>
      <c r="D779" s="1">
        <v>1</v>
      </c>
      <c r="H779" s="1" t="s">
        <v>169</v>
      </c>
      <c r="I779" s="1">
        <v>6</v>
      </c>
      <c r="J779" s="1">
        <v>4</v>
      </c>
      <c r="K779" s="1">
        <v>2</v>
      </c>
      <c r="L779" s="1">
        <f>IF(AND((10&gt;K779),(K779&gt;=J779),(J779&gt;=2)),1,0)</f>
        <v>0</v>
      </c>
      <c r="M779" s="1">
        <f>IF(AND((K779&lt;J779),(K779&gt;2),(J779&lt;10)),1,0)</f>
        <v>0</v>
      </c>
      <c r="N779" s="1">
        <f>IF(K779&lt;=2,1,0)</f>
        <v>1</v>
      </c>
      <c r="O779" s="1">
        <f>IF(K779&gt;=10,1,0)</f>
        <v>0</v>
      </c>
      <c r="P779" s="1">
        <f>SUM(L779:O779)</f>
        <v>1</v>
      </c>
      <c r="Q779" s="1" t="b">
        <f>EXACT(J779,K779)</f>
        <v>0</v>
      </c>
    </row>
    <row r="780" spans="1:17" x14ac:dyDescent="0.25">
      <c r="A780" s="1" t="s">
        <v>87</v>
      </c>
      <c r="B780" s="1">
        <v>5.4</v>
      </c>
      <c r="C780" s="1">
        <v>3.2512027100000007</v>
      </c>
      <c r="D780" s="1">
        <v>1</v>
      </c>
      <c r="H780" s="1" t="s">
        <v>178</v>
      </c>
      <c r="I780" s="1">
        <v>5.4</v>
      </c>
      <c r="J780" s="1">
        <v>4</v>
      </c>
      <c r="K780" s="1">
        <v>2</v>
      </c>
      <c r="L780" s="1">
        <f>IF(AND((10&gt;K780),(K780&gt;=J780),(J780&gt;=2)),1,0)</f>
        <v>0</v>
      </c>
      <c r="M780" s="1">
        <f>IF(AND((K780&lt;J780),(K780&gt;2),(J780&lt;10)),1,0)</f>
        <v>0</v>
      </c>
      <c r="N780" s="1">
        <f>IF(K780&lt;=2,1,0)</f>
        <v>1</v>
      </c>
      <c r="O780" s="1">
        <f>IF(K780&gt;=10,1,0)</f>
        <v>0</v>
      </c>
      <c r="P780" s="1">
        <f>SUM(L780:O780)</f>
        <v>1</v>
      </c>
      <c r="Q780" s="1" t="b">
        <f>EXACT(J780,K780)</f>
        <v>0</v>
      </c>
    </row>
    <row r="781" spans="1:17" x14ac:dyDescent="0.25">
      <c r="A781" s="1" t="s">
        <v>241</v>
      </c>
      <c r="B781" s="1">
        <v>5.8</v>
      </c>
      <c r="C781" s="1">
        <v>3.2723049800000013</v>
      </c>
      <c r="D781" s="1">
        <v>1</v>
      </c>
      <c r="H781" s="1" t="s">
        <v>185</v>
      </c>
      <c r="I781" s="1">
        <v>4.9000000000000004</v>
      </c>
      <c r="J781" s="1">
        <v>3</v>
      </c>
      <c r="K781" s="1">
        <v>2</v>
      </c>
      <c r="L781" s="1">
        <f>IF(AND((10&gt;K781),(K781&gt;=J781),(J781&gt;=2)),1,0)</f>
        <v>0</v>
      </c>
      <c r="M781" s="1">
        <f>IF(AND((K781&lt;J781),(K781&gt;2),(J781&lt;10)),1,0)</f>
        <v>0</v>
      </c>
      <c r="N781" s="1">
        <f>IF(K781&lt;=2,1,0)</f>
        <v>1</v>
      </c>
      <c r="O781" s="1">
        <f>IF(K781&gt;=10,1,0)</f>
        <v>0</v>
      </c>
      <c r="P781" s="1">
        <f>SUM(L781:O781)</f>
        <v>1</v>
      </c>
      <c r="Q781" s="1" t="b">
        <f>EXACT(J781,K781)</f>
        <v>0</v>
      </c>
    </row>
    <row r="782" spans="1:17" x14ac:dyDescent="0.25">
      <c r="A782" s="1" t="s">
        <v>97</v>
      </c>
      <c r="B782" s="1">
        <v>4.8</v>
      </c>
      <c r="C782" s="1">
        <v>3.343366130000001</v>
      </c>
      <c r="D782" s="1">
        <v>1</v>
      </c>
      <c r="H782" s="1" t="s">
        <v>192</v>
      </c>
      <c r="I782" s="1">
        <v>4.3</v>
      </c>
      <c r="J782" s="1">
        <v>3</v>
      </c>
      <c r="K782" s="1">
        <v>2</v>
      </c>
      <c r="L782" s="1">
        <f>IF(AND((10&gt;K782),(K782&gt;=J782),(J782&gt;=2)),1,0)</f>
        <v>0</v>
      </c>
      <c r="M782" s="1">
        <f>IF(AND((K782&lt;J782),(K782&gt;2),(J782&lt;10)),1,0)</f>
        <v>0</v>
      </c>
      <c r="N782" s="1">
        <f>IF(K782&lt;=2,1,0)</f>
        <v>1</v>
      </c>
      <c r="O782" s="1">
        <f>IF(K782&gt;=10,1,0)</f>
        <v>0</v>
      </c>
      <c r="P782" s="1">
        <f>SUM(L782:O782)</f>
        <v>1</v>
      </c>
      <c r="Q782" s="1" t="b">
        <f>EXACT(J782,K782)</f>
        <v>0</v>
      </c>
    </row>
    <row r="783" spans="1:17" x14ac:dyDescent="0.25">
      <c r="A783" s="1" t="s">
        <v>101</v>
      </c>
      <c r="B783" s="1">
        <v>5.2</v>
      </c>
      <c r="C783" s="1">
        <v>3.8031382600000003</v>
      </c>
      <c r="D783" s="1">
        <v>1</v>
      </c>
      <c r="H783" s="1" t="s">
        <v>203</v>
      </c>
      <c r="I783" s="1">
        <v>4.3</v>
      </c>
      <c r="J783" s="1">
        <v>3</v>
      </c>
      <c r="K783" s="1">
        <v>2</v>
      </c>
      <c r="L783" s="1">
        <f>IF(AND((10&gt;K783),(K783&gt;=J783),(J783&gt;=2)),1,0)</f>
        <v>0</v>
      </c>
      <c r="M783" s="1">
        <f>IF(AND((K783&lt;J783),(K783&gt;2),(J783&lt;10)),1,0)</f>
        <v>0</v>
      </c>
      <c r="N783" s="1">
        <f>IF(K783&lt;=2,1,0)</f>
        <v>1</v>
      </c>
      <c r="O783" s="1">
        <f>IF(K783&gt;=10,1,0)</f>
        <v>0</v>
      </c>
      <c r="P783" s="1">
        <f>SUM(L783:O783)</f>
        <v>1</v>
      </c>
      <c r="Q783" s="1" t="b">
        <f>EXACT(J783,K783)</f>
        <v>0</v>
      </c>
    </row>
    <row r="784" spans="1:17" x14ac:dyDescent="0.25">
      <c r="A784" s="1" t="s">
        <v>102</v>
      </c>
      <c r="B784" s="1">
        <v>6.6</v>
      </c>
      <c r="C784" s="1">
        <v>4.3868677100000051</v>
      </c>
      <c r="D784" s="1">
        <v>1</v>
      </c>
      <c r="H784" s="1" t="s">
        <v>61</v>
      </c>
      <c r="I784" s="1">
        <v>5.0999999999999996</v>
      </c>
      <c r="J784" s="1">
        <v>4</v>
      </c>
      <c r="K784" s="1">
        <v>1</v>
      </c>
      <c r="L784" s="1">
        <f>IF(AND((10&gt;K784),(K784&gt;=J784),(J784&gt;=2)),1,0)</f>
        <v>0</v>
      </c>
      <c r="M784" s="1">
        <f>IF(AND((K784&lt;J784),(K784&gt;2),(J784&lt;10)),1,0)</f>
        <v>0</v>
      </c>
      <c r="N784" s="1">
        <f>IF(K784&lt;=2,1,0)</f>
        <v>1</v>
      </c>
      <c r="O784" s="1">
        <f>IF(K784&gt;=10,1,0)</f>
        <v>0</v>
      </c>
      <c r="P784" s="1">
        <f>SUM(L784:O784)</f>
        <v>1</v>
      </c>
      <c r="Q784" s="1" t="b">
        <f>EXACT(J784,K784)</f>
        <v>0</v>
      </c>
    </row>
    <row r="785" spans="1:17" x14ac:dyDescent="0.25">
      <c r="A785" s="1" t="s">
        <v>104</v>
      </c>
      <c r="B785" s="1">
        <v>5.7</v>
      </c>
      <c r="C785" s="1">
        <v>4.1459005600000012</v>
      </c>
      <c r="D785" s="1">
        <v>1</v>
      </c>
      <c r="H785" s="1" t="s">
        <v>68</v>
      </c>
      <c r="I785" s="1">
        <v>5.8</v>
      </c>
      <c r="J785" s="1">
        <v>4</v>
      </c>
      <c r="K785" s="1">
        <v>1</v>
      </c>
      <c r="L785" s="1">
        <f>IF(AND((10&gt;K785),(K785&gt;=J785),(J785&gt;=2)),1,0)</f>
        <v>0</v>
      </c>
      <c r="M785" s="1">
        <f>IF(AND((K785&lt;J785),(K785&gt;2),(J785&lt;10)),1,0)</f>
        <v>0</v>
      </c>
      <c r="N785" s="1">
        <f>IF(K785&lt;=2,1,0)</f>
        <v>1</v>
      </c>
      <c r="O785" s="1">
        <f>IF(K785&gt;=10,1,0)</f>
        <v>0</v>
      </c>
      <c r="P785" s="1">
        <f>SUM(L785:O785)</f>
        <v>1</v>
      </c>
      <c r="Q785" s="1" t="b">
        <f>EXACT(J785,K785)</f>
        <v>0</v>
      </c>
    </row>
    <row r="786" spans="1:17" x14ac:dyDescent="0.25">
      <c r="A786" s="1" t="s">
        <v>207</v>
      </c>
      <c r="B786" s="1">
        <v>5.5</v>
      </c>
      <c r="C786" s="1">
        <v>2.8792409299999986</v>
      </c>
      <c r="D786" s="1">
        <v>1</v>
      </c>
      <c r="H786" s="1" t="s">
        <v>77</v>
      </c>
      <c r="I786" s="1">
        <v>4.7</v>
      </c>
      <c r="J786" s="1">
        <v>3</v>
      </c>
      <c r="K786" s="1">
        <v>1</v>
      </c>
      <c r="L786" s="1">
        <f>IF(AND((10&gt;K786),(K786&gt;=J786),(J786&gt;=2)),1,0)</f>
        <v>0</v>
      </c>
      <c r="M786" s="1">
        <f>IF(AND((K786&lt;J786),(K786&gt;2),(J786&lt;10)),1,0)</f>
        <v>0</v>
      </c>
      <c r="N786" s="1">
        <f>IF(K786&lt;=2,1,0)</f>
        <v>1</v>
      </c>
      <c r="O786" s="1">
        <f>IF(K786&gt;=10,1,0)</f>
        <v>0</v>
      </c>
      <c r="P786" s="1">
        <f>SUM(L786:O786)</f>
        <v>1</v>
      </c>
      <c r="Q786" s="1" t="b">
        <f>EXACT(J786,K786)</f>
        <v>0</v>
      </c>
    </row>
    <row r="787" spans="1:17" x14ac:dyDescent="0.25">
      <c r="A787" s="1" t="s">
        <v>231</v>
      </c>
      <c r="B787" s="1">
        <v>4.5</v>
      </c>
      <c r="C787" s="1">
        <v>4.7365000199999994</v>
      </c>
      <c r="D787" s="1">
        <v>1</v>
      </c>
      <c r="H787" s="1" t="s">
        <v>230</v>
      </c>
      <c r="I787" s="1">
        <v>4.5</v>
      </c>
      <c r="J787" s="1">
        <v>3</v>
      </c>
      <c r="K787" s="1">
        <v>1</v>
      </c>
      <c r="L787" s="1">
        <f>IF(AND((10&gt;K787),(K787&gt;=J787),(J787&gt;=2)),1,0)</f>
        <v>0</v>
      </c>
      <c r="M787" s="1">
        <f>IF(AND((K787&lt;J787),(K787&gt;2),(J787&lt;10)),1,0)</f>
        <v>0</v>
      </c>
      <c r="N787" s="1">
        <f>IF(K787&lt;=2,1,0)</f>
        <v>1</v>
      </c>
      <c r="O787" s="1">
        <f>IF(K787&gt;=10,1,0)</f>
        <v>0</v>
      </c>
      <c r="P787" s="1">
        <f>SUM(L787:O787)</f>
        <v>1</v>
      </c>
      <c r="Q787" s="1" t="b">
        <f>EXACT(J787,K787)</f>
        <v>0</v>
      </c>
    </row>
    <row r="788" spans="1:17" x14ac:dyDescent="0.25">
      <c r="A788" s="1" t="s">
        <v>113</v>
      </c>
      <c r="B788" s="1">
        <v>5.3</v>
      </c>
      <c r="C788" s="1">
        <v>3.2882697999999988</v>
      </c>
      <c r="D788" s="1">
        <v>1</v>
      </c>
      <c r="H788" s="1" t="s">
        <v>90</v>
      </c>
      <c r="I788" s="1">
        <v>4.8</v>
      </c>
      <c r="J788" s="1">
        <v>3</v>
      </c>
      <c r="K788" s="1">
        <v>1</v>
      </c>
      <c r="L788" s="1">
        <f>IF(AND((10&gt;K788),(K788&gt;=J788),(J788&gt;=2)),1,0)</f>
        <v>0</v>
      </c>
      <c r="M788" s="1">
        <f>IF(AND((K788&lt;J788),(K788&gt;2),(J788&lt;10)),1,0)</f>
        <v>0</v>
      </c>
      <c r="N788" s="1">
        <f>IF(K788&lt;=2,1,0)</f>
        <v>1</v>
      </c>
      <c r="O788" s="1">
        <f>IF(K788&gt;=10,1,0)</f>
        <v>0</v>
      </c>
      <c r="P788" s="1">
        <f>SUM(L788:O788)</f>
        <v>1</v>
      </c>
      <c r="Q788" s="1" t="b">
        <f>EXACT(J788,K788)</f>
        <v>0</v>
      </c>
    </row>
    <row r="789" spans="1:17" x14ac:dyDescent="0.25">
      <c r="A789" s="1" t="s">
        <v>120</v>
      </c>
      <c r="B789" s="1">
        <v>4.5</v>
      </c>
      <c r="C789" s="1">
        <v>3.7814960000000011</v>
      </c>
      <c r="D789" s="1">
        <v>1</v>
      </c>
      <c r="H789" s="1" t="s">
        <v>94</v>
      </c>
      <c r="I789" s="1">
        <v>4.4000000000000004</v>
      </c>
      <c r="J789" s="1">
        <v>3</v>
      </c>
      <c r="K789" s="1">
        <v>1</v>
      </c>
      <c r="L789" s="1">
        <f>IF(AND((10&gt;K789),(K789&gt;=J789),(J789&gt;=2)),1,0)</f>
        <v>0</v>
      </c>
      <c r="M789" s="1">
        <f>IF(AND((K789&lt;J789),(K789&gt;2),(J789&lt;10)),1,0)</f>
        <v>0</v>
      </c>
      <c r="N789" s="1">
        <f>IF(K789&lt;=2,1,0)</f>
        <v>1</v>
      </c>
      <c r="O789" s="1">
        <f>IF(K789&gt;=10,1,0)</f>
        <v>0</v>
      </c>
      <c r="P789" s="1">
        <f>SUM(L789:O789)</f>
        <v>1</v>
      </c>
      <c r="Q789" s="1" t="b">
        <f>EXACT(J789,K789)</f>
        <v>0</v>
      </c>
    </row>
    <row r="790" spans="1:17" x14ac:dyDescent="0.25">
      <c r="A790" s="1" t="s">
        <v>121</v>
      </c>
      <c r="B790" s="1">
        <v>4.9000000000000004</v>
      </c>
      <c r="C790" s="1">
        <v>3.8729074800000003</v>
      </c>
      <c r="D790" s="1">
        <v>1</v>
      </c>
      <c r="H790" s="1" t="s">
        <v>97</v>
      </c>
      <c r="I790" s="1">
        <v>4.8</v>
      </c>
      <c r="J790" s="1">
        <v>3</v>
      </c>
      <c r="K790" s="1">
        <v>1</v>
      </c>
      <c r="L790" s="1">
        <f>IF(AND((10&gt;K790),(K790&gt;=J790),(J790&gt;=2)),1,0)</f>
        <v>0</v>
      </c>
      <c r="M790" s="1">
        <f>IF(AND((K790&lt;J790),(K790&gt;2),(J790&lt;10)),1,0)</f>
        <v>0</v>
      </c>
      <c r="N790" s="1">
        <f>IF(K790&lt;=2,1,0)</f>
        <v>1</v>
      </c>
      <c r="O790" s="1">
        <f>IF(K790&gt;=10,1,0)</f>
        <v>0</v>
      </c>
      <c r="P790" s="1">
        <f>SUM(L790:O790)</f>
        <v>1</v>
      </c>
      <c r="Q790" s="1" t="b">
        <f>EXACT(J790,K790)</f>
        <v>0</v>
      </c>
    </row>
    <row r="791" spans="1:17" x14ac:dyDescent="0.25">
      <c r="A791" s="1" t="s">
        <v>125</v>
      </c>
      <c r="B791" s="1">
        <v>5.8</v>
      </c>
      <c r="C791" s="1">
        <v>3.0616802599999993</v>
      </c>
      <c r="D791" s="1">
        <v>1</v>
      </c>
      <c r="H791" s="1" t="s">
        <v>101</v>
      </c>
      <c r="I791" s="1">
        <v>5.2</v>
      </c>
      <c r="J791" s="1">
        <v>4</v>
      </c>
      <c r="K791" s="1">
        <v>1</v>
      </c>
      <c r="L791" s="1">
        <f>IF(AND((10&gt;K791),(K791&gt;=J791),(J791&gt;=2)),1,0)</f>
        <v>0</v>
      </c>
      <c r="M791" s="1">
        <f>IF(AND((K791&lt;J791),(K791&gt;2),(J791&lt;10)),1,0)</f>
        <v>0</v>
      </c>
      <c r="N791" s="1">
        <f>IF(K791&lt;=2,1,0)</f>
        <v>1</v>
      </c>
      <c r="O791" s="1">
        <f>IF(K791&gt;=10,1,0)</f>
        <v>0</v>
      </c>
      <c r="P791" s="1">
        <f>SUM(L791:O791)</f>
        <v>1</v>
      </c>
      <c r="Q791" s="1" t="b">
        <f>EXACT(J791,K791)</f>
        <v>0</v>
      </c>
    </row>
    <row r="792" spans="1:17" x14ac:dyDescent="0.25">
      <c r="A792" s="1" t="s">
        <v>127</v>
      </c>
      <c r="B792" s="1">
        <v>5.3</v>
      </c>
      <c r="C792" s="1">
        <v>4.3234754000000013</v>
      </c>
      <c r="D792" s="1">
        <v>1</v>
      </c>
      <c r="H792" s="1" t="s">
        <v>103</v>
      </c>
      <c r="I792" s="1">
        <v>4.5999999999999996</v>
      </c>
      <c r="J792" s="1">
        <v>3</v>
      </c>
      <c r="K792" s="1">
        <v>1</v>
      </c>
      <c r="L792" s="1">
        <f>IF(AND((10&gt;K792),(K792&gt;=J792),(J792&gt;=2)),1,0)</f>
        <v>0</v>
      </c>
      <c r="M792" s="1">
        <f>IF(AND((K792&lt;J792),(K792&gt;2),(J792&lt;10)),1,0)</f>
        <v>0</v>
      </c>
      <c r="N792" s="1">
        <f>IF(K792&lt;=2,1,0)</f>
        <v>1</v>
      </c>
      <c r="O792" s="1">
        <f>IF(K792&gt;=10,1,0)</f>
        <v>0</v>
      </c>
      <c r="P792" s="1">
        <f>SUM(L792:O792)</f>
        <v>1</v>
      </c>
      <c r="Q792" s="1" t="b">
        <f>EXACT(J792,K792)</f>
        <v>0</v>
      </c>
    </row>
    <row r="793" spans="1:17" x14ac:dyDescent="0.25">
      <c r="A793" s="1" t="s">
        <v>129</v>
      </c>
      <c r="B793" s="1">
        <v>5.4</v>
      </c>
      <c r="C793" s="1">
        <v>3.8640829100000005</v>
      </c>
      <c r="D793" s="1">
        <v>1</v>
      </c>
      <c r="H793" s="1" t="s">
        <v>107</v>
      </c>
      <c r="I793" s="1">
        <v>7.4</v>
      </c>
      <c r="J793" s="1">
        <v>5</v>
      </c>
      <c r="K793" s="1">
        <v>1</v>
      </c>
      <c r="L793" s="1">
        <f>IF(AND((10&gt;K793),(K793&gt;=J793),(J793&gt;=2)),1,0)</f>
        <v>0</v>
      </c>
      <c r="M793" s="1">
        <f>IF(AND((K793&lt;J793),(K793&gt;2),(J793&lt;10)),1,0)</f>
        <v>0</v>
      </c>
      <c r="N793" s="1">
        <f>IF(K793&lt;=2,1,0)</f>
        <v>1</v>
      </c>
      <c r="O793" s="1">
        <f>IF(K793&gt;=10,1,0)</f>
        <v>0</v>
      </c>
      <c r="P793" s="1">
        <f>SUM(L793:O793)</f>
        <v>1</v>
      </c>
      <c r="Q793" s="1" t="b">
        <f>EXACT(J793,K793)</f>
        <v>0</v>
      </c>
    </row>
    <row r="794" spans="1:17" x14ac:dyDescent="0.25">
      <c r="A794" s="1" t="s">
        <v>131</v>
      </c>
      <c r="B794" s="1">
        <v>11.7</v>
      </c>
      <c r="C794" s="1">
        <v>6.0891631700000008</v>
      </c>
      <c r="D794" s="1">
        <v>1</v>
      </c>
      <c r="H794" s="1" t="s">
        <v>109</v>
      </c>
      <c r="I794" s="1">
        <v>4.5</v>
      </c>
      <c r="J794" s="1">
        <v>5</v>
      </c>
      <c r="K794" s="1">
        <v>1</v>
      </c>
      <c r="L794" s="1">
        <f>IF(AND((10&gt;K794),(K794&gt;=J794),(J794&gt;=2)),1,0)</f>
        <v>0</v>
      </c>
      <c r="M794" s="1">
        <f>IF(AND((K794&lt;J794),(K794&gt;2),(J794&lt;10)),1,0)</f>
        <v>0</v>
      </c>
      <c r="N794" s="1">
        <f>IF(K794&lt;=2,1,0)</f>
        <v>1</v>
      </c>
      <c r="O794" s="1">
        <f>IF(K794&gt;=10,1,0)</f>
        <v>0</v>
      </c>
      <c r="P794" s="1">
        <f>SUM(L794:O794)</f>
        <v>1</v>
      </c>
      <c r="Q794" s="1" t="b">
        <f>EXACT(J794,K794)</f>
        <v>0</v>
      </c>
    </row>
    <row r="795" spans="1:17" x14ac:dyDescent="0.25">
      <c r="A795" s="1" t="s">
        <v>208</v>
      </c>
      <c r="B795" s="1">
        <v>5.2</v>
      </c>
      <c r="C795" s="1">
        <v>2.8442381500000011</v>
      </c>
      <c r="D795" s="1">
        <v>1</v>
      </c>
      <c r="H795" s="1" t="s">
        <v>115</v>
      </c>
      <c r="I795" s="1">
        <v>4.4000000000000004</v>
      </c>
      <c r="J795" s="1">
        <v>3</v>
      </c>
      <c r="K795" s="1">
        <v>1</v>
      </c>
      <c r="L795" s="1">
        <f>IF(AND((10&gt;K795),(K795&gt;=J795),(J795&gt;=2)),1,0)</f>
        <v>0</v>
      </c>
      <c r="M795" s="1">
        <f>IF(AND((K795&lt;J795),(K795&gt;2),(J795&lt;10)),1,0)</f>
        <v>0</v>
      </c>
      <c r="N795" s="1">
        <f>IF(K795&lt;=2,1,0)</f>
        <v>1</v>
      </c>
      <c r="O795" s="1">
        <f>IF(K795&gt;=10,1,0)</f>
        <v>0</v>
      </c>
      <c r="P795" s="1">
        <f>SUM(L795:O795)</f>
        <v>1</v>
      </c>
      <c r="Q795" s="1" t="b">
        <f>EXACT(J795,K795)</f>
        <v>0</v>
      </c>
    </row>
    <row r="796" spans="1:17" x14ac:dyDescent="0.25">
      <c r="A796" s="1" t="s">
        <v>137</v>
      </c>
      <c r="B796" s="1">
        <v>5.9</v>
      </c>
      <c r="C796" s="1">
        <v>5.4575212999999998</v>
      </c>
      <c r="D796" s="1">
        <v>1</v>
      </c>
      <c r="H796" s="1" t="s">
        <v>119</v>
      </c>
      <c r="I796" s="1">
        <v>7.6</v>
      </c>
      <c r="J796" s="1">
        <v>4</v>
      </c>
      <c r="K796" s="1">
        <v>1</v>
      </c>
      <c r="L796" s="1">
        <f>IF(AND((10&gt;K796),(K796&gt;=J796),(J796&gt;=2)),1,0)</f>
        <v>0</v>
      </c>
      <c r="M796" s="1">
        <f>IF(AND((K796&lt;J796),(K796&gt;2),(J796&lt;10)),1,0)</f>
        <v>0</v>
      </c>
      <c r="N796" s="1">
        <f>IF(K796&lt;=2,1,0)</f>
        <v>1</v>
      </c>
      <c r="O796" s="1">
        <f>IF(K796&gt;=10,1,0)</f>
        <v>0</v>
      </c>
      <c r="P796" s="1">
        <f>SUM(L796:O796)</f>
        <v>1</v>
      </c>
      <c r="Q796" s="1" t="b">
        <f>EXACT(J796,K796)</f>
        <v>0</v>
      </c>
    </row>
    <row r="797" spans="1:17" x14ac:dyDescent="0.25">
      <c r="A797" s="1" t="s">
        <v>210</v>
      </c>
      <c r="B797" s="1">
        <v>5.8</v>
      </c>
      <c r="C797" s="1">
        <v>3.4356156800000006</v>
      </c>
      <c r="D797" s="1">
        <v>1</v>
      </c>
      <c r="H797" s="1" t="s">
        <v>122</v>
      </c>
      <c r="I797" s="1">
        <v>5.4</v>
      </c>
      <c r="J797" s="1">
        <v>4</v>
      </c>
      <c r="K797" s="1">
        <v>1</v>
      </c>
      <c r="L797" s="1">
        <f>IF(AND((10&gt;K797),(K797&gt;=J797),(J797&gt;=2)),1,0)</f>
        <v>0</v>
      </c>
      <c r="M797" s="1">
        <f>IF(AND((K797&lt;J797),(K797&gt;2),(J797&lt;10)),1,0)</f>
        <v>0</v>
      </c>
      <c r="N797" s="1">
        <f>IF(K797&lt;=2,1,0)</f>
        <v>1</v>
      </c>
      <c r="O797" s="1">
        <f>IF(K797&gt;=10,1,0)</f>
        <v>0</v>
      </c>
      <c r="P797" s="1">
        <f>SUM(L797:O797)</f>
        <v>1</v>
      </c>
      <c r="Q797" s="1" t="b">
        <f>EXACT(J797,K797)</f>
        <v>0</v>
      </c>
    </row>
    <row r="798" spans="1:17" x14ac:dyDescent="0.25">
      <c r="A798" s="1" t="s">
        <v>140</v>
      </c>
      <c r="B798" s="1">
        <v>5.3</v>
      </c>
      <c r="C798" s="1">
        <v>3.7575206500000013</v>
      </c>
      <c r="D798" s="1">
        <v>1</v>
      </c>
      <c r="H798" s="1" t="s">
        <v>126</v>
      </c>
      <c r="I798" s="1">
        <v>4.3</v>
      </c>
      <c r="J798" s="1">
        <v>3</v>
      </c>
      <c r="K798" s="1">
        <v>1</v>
      </c>
      <c r="L798" s="1">
        <f>IF(AND((10&gt;K798),(K798&gt;=J798),(J798&gt;=2)),1,0)</f>
        <v>0</v>
      </c>
      <c r="M798" s="1">
        <f>IF(AND((K798&lt;J798),(K798&gt;2),(J798&lt;10)),1,0)</f>
        <v>0</v>
      </c>
      <c r="N798" s="1">
        <f>IF(K798&lt;=2,1,0)</f>
        <v>1</v>
      </c>
      <c r="O798" s="1">
        <f>IF(K798&gt;=10,1,0)</f>
        <v>0</v>
      </c>
      <c r="P798" s="1">
        <f>SUM(L798:O798)</f>
        <v>1</v>
      </c>
      <c r="Q798" s="1" t="b">
        <f>EXACT(J798,K798)</f>
        <v>0</v>
      </c>
    </row>
    <row r="799" spans="1:17" x14ac:dyDescent="0.25">
      <c r="A799" s="1" t="s">
        <v>150</v>
      </c>
      <c r="B799" s="1">
        <v>5.8</v>
      </c>
      <c r="C799" s="1">
        <v>3.8562121100000031</v>
      </c>
      <c r="D799" s="1">
        <v>1</v>
      </c>
      <c r="H799" s="1" t="s">
        <v>130</v>
      </c>
      <c r="I799" s="1">
        <v>5.3</v>
      </c>
      <c r="J799" s="1">
        <v>4</v>
      </c>
      <c r="K799" s="1">
        <v>1</v>
      </c>
      <c r="L799" s="1">
        <f>IF(AND((10&gt;K799),(K799&gt;=J799),(J799&gt;=2)),1,0)</f>
        <v>0</v>
      </c>
      <c r="M799" s="1">
        <f>IF(AND((K799&lt;J799),(K799&gt;2),(J799&lt;10)),1,0)</f>
        <v>0</v>
      </c>
      <c r="N799" s="1">
        <f>IF(K799&lt;=2,1,0)</f>
        <v>1</v>
      </c>
      <c r="O799" s="1">
        <f>IF(K799&gt;=10,1,0)</f>
        <v>0</v>
      </c>
      <c r="P799" s="1">
        <f>SUM(L799:O799)</f>
        <v>1</v>
      </c>
      <c r="Q799" s="1" t="b">
        <f>EXACT(J799,K799)</f>
        <v>0</v>
      </c>
    </row>
    <row r="800" spans="1:17" x14ac:dyDescent="0.25">
      <c r="A800" s="1" t="s">
        <v>155</v>
      </c>
      <c r="B800" s="1">
        <v>5.5</v>
      </c>
      <c r="C800" s="1">
        <v>2.9831724800000012</v>
      </c>
      <c r="D800" s="1">
        <v>1</v>
      </c>
      <c r="H800" s="1" t="s">
        <v>134</v>
      </c>
      <c r="I800" s="1">
        <v>5.3</v>
      </c>
      <c r="J800" s="1">
        <v>4</v>
      </c>
      <c r="K800" s="1">
        <v>1</v>
      </c>
      <c r="L800" s="1">
        <f>IF(AND((10&gt;K800),(K800&gt;=J800),(J800&gt;=2)),1,0)</f>
        <v>0</v>
      </c>
      <c r="M800" s="1">
        <f>IF(AND((K800&lt;J800),(K800&gt;2),(J800&lt;10)),1,0)</f>
        <v>0</v>
      </c>
      <c r="N800" s="1">
        <f>IF(K800&lt;=2,1,0)</f>
        <v>1</v>
      </c>
      <c r="O800" s="1">
        <f>IF(K800&gt;=10,1,0)</f>
        <v>0</v>
      </c>
      <c r="P800" s="1">
        <f>SUM(L800:O800)</f>
        <v>1</v>
      </c>
      <c r="Q800" s="1" t="b">
        <f>EXACT(J800,K800)</f>
        <v>0</v>
      </c>
    </row>
    <row r="801" spans="1:17" x14ac:dyDescent="0.25">
      <c r="A801" s="1" t="s">
        <v>157</v>
      </c>
      <c r="B801" s="1">
        <v>5.4</v>
      </c>
      <c r="C801" s="1">
        <v>2.5570057500000005</v>
      </c>
      <c r="D801" s="1">
        <v>1</v>
      </c>
      <c r="H801" s="1" t="s">
        <v>138</v>
      </c>
      <c r="I801" s="1">
        <v>6.7</v>
      </c>
      <c r="J801" s="1">
        <v>5</v>
      </c>
      <c r="K801" s="1">
        <v>1</v>
      </c>
      <c r="L801" s="1">
        <f>IF(AND((10&gt;K801),(K801&gt;=J801),(J801&gt;=2)),1,0)</f>
        <v>0</v>
      </c>
      <c r="M801" s="1">
        <f>IF(AND((K801&lt;J801),(K801&gt;2),(J801&lt;10)),1,0)</f>
        <v>0</v>
      </c>
      <c r="N801" s="1">
        <f>IF(K801&lt;=2,1,0)</f>
        <v>1</v>
      </c>
      <c r="O801" s="1">
        <f>IF(K801&gt;=10,1,0)</f>
        <v>0</v>
      </c>
      <c r="P801" s="1">
        <f>SUM(L801:O801)</f>
        <v>1</v>
      </c>
      <c r="Q801" s="1" t="b">
        <f>EXACT(J801,K801)</f>
        <v>0</v>
      </c>
    </row>
    <row r="802" spans="1:17" x14ac:dyDescent="0.25">
      <c r="A802" s="1" t="s">
        <v>159</v>
      </c>
      <c r="B802" s="1">
        <v>7.2</v>
      </c>
      <c r="C802" s="1">
        <v>4.2758056999999994</v>
      </c>
      <c r="D802" s="1">
        <v>1</v>
      </c>
      <c r="H802" s="1" t="s">
        <v>210</v>
      </c>
      <c r="I802" s="1">
        <v>5.8</v>
      </c>
      <c r="J802" s="1">
        <v>3</v>
      </c>
      <c r="K802" s="1">
        <v>1</v>
      </c>
      <c r="L802" s="1">
        <f>IF(AND((10&gt;K802),(K802&gt;=J802),(J802&gt;=2)),1,0)</f>
        <v>0</v>
      </c>
      <c r="M802" s="1">
        <f>IF(AND((K802&lt;J802),(K802&gt;2),(J802&lt;10)),1,0)</f>
        <v>0</v>
      </c>
      <c r="N802" s="1">
        <f>IF(K802&lt;=2,1,0)</f>
        <v>1</v>
      </c>
      <c r="O802" s="1">
        <f>IF(K802&gt;=10,1,0)</f>
        <v>0</v>
      </c>
      <c r="P802" s="1">
        <f>SUM(L802:O802)</f>
        <v>1</v>
      </c>
      <c r="Q802" s="1" t="b">
        <f>EXACT(J802,K802)</f>
        <v>0</v>
      </c>
    </row>
    <row r="803" spans="1:17" x14ac:dyDescent="0.25">
      <c r="A803" s="1" t="s">
        <v>162</v>
      </c>
      <c r="B803" s="1">
        <v>4.5</v>
      </c>
      <c r="C803" s="1">
        <v>3.2463509399999997</v>
      </c>
      <c r="D803" s="1">
        <v>1</v>
      </c>
      <c r="H803" s="1" t="s">
        <v>153</v>
      </c>
      <c r="I803" s="1">
        <v>4.5</v>
      </c>
      <c r="J803" s="1">
        <v>3</v>
      </c>
      <c r="K803" s="1">
        <v>1</v>
      </c>
      <c r="L803" s="1">
        <f>IF(AND((10&gt;K803),(K803&gt;=J803),(J803&gt;=2)),1,0)</f>
        <v>0</v>
      </c>
      <c r="M803" s="1">
        <f>IF(AND((K803&lt;J803),(K803&gt;2),(J803&lt;10)),1,0)</f>
        <v>0</v>
      </c>
      <c r="N803" s="1">
        <f>IF(K803&lt;=2,1,0)</f>
        <v>1</v>
      </c>
      <c r="O803" s="1">
        <f>IF(K803&gt;=10,1,0)</f>
        <v>0</v>
      </c>
      <c r="P803" s="1">
        <f>SUM(L803:O803)</f>
        <v>1</v>
      </c>
      <c r="Q803" s="1" t="b">
        <f>EXACT(J803,K803)</f>
        <v>0</v>
      </c>
    </row>
    <row r="804" spans="1:17" x14ac:dyDescent="0.25">
      <c r="A804" s="1" t="s">
        <v>165</v>
      </c>
      <c r="B804" s="1">
        <v>5.3</v>
      </c>
      <c r="C804" s="1">
        <v>4.4843421800000014</v>
      </c>
      <c r="D804" s="1">
        <v>1</v>
      </c>
      <c r="H804" s="1" t="s">
        <v>154</v>
      </c>
      <c r="I804" s="1">
        <v>7.8</v>
      </c>
      <c r="J804" s="1">
        <v>3</v>
      </c>
      <c r="K804" s="1">
        <v>1</v>
      </c>
      <c r="L804" s="1">
        <f>IF(AND((10&gt;K804),(K804&gt;=J804),(J804&gt;=2)),1,0)</f>
        <v>0</v>
      </c>
      <c r="M804" s="1">
        <f>IF(AND((K804&lt;J804),(K804&gt;2),(J804&lt;10)),1,0)</f>
        <v>0</v>
      </c>
      <c r="N804" s="1">
        <f>IF(K804&lt;=2,1,0)</f>
        <v>1</v>
      </c>
      <c r="O804" s="1">
        <f>IF(K804&gt;=10,1,0)</f>
        <v>0</v>
      </c>
      <c r="P804" s="1">
        <f>SUM(L804:O804)</f>
        <v>1</v>
      </c>
      <c r="Q804" s="1" t="b">
        <f>EXACT(J804,K804)</f>
        <v>0</v>
      </c>
    </row>
    <row r="805" spans="1:17" x14ac:dyDescent="0.25">
      <c r="A805" s="1" t="s">
        <v>167</v>
      </c>
      <c r="B805" s="1">
        <v>4.9000000000000004</v>
      </c>
      <c r="C805" s="1">
        <v>2.2144535700000021</v>
      </c>
      <c r="D805" s="1">
        <v>1</v>
      </c>
      <c r="H805" s="1" t="s">
        <v>157</v>
      </c>
      <c r="I805" s="1">
        <v>5.4</v>
      </c>
      <c r="J805" s="1">
        <v>2</v>
      </c>
      <c r="K805" s="1">
        <v>1</v>
      </c>
      <c r="L805" s="1">
        <f>IF(AND((10&gt;K805),(K805&gt;=J805),(J805&gt;=2)),1,0)</f>
        <v>0</v>
      </c>
      <c r="M805" s="1">
        <f>IF(AND((K805&lt;J805),(K805&gt;2),(J805&lt;10)),1,0)</f>
        <v>0</v>
      </c>
      <c r="N805" s="1">
        <f>IF(K805&lt;=2,1,0)</f>
        <v>1</v>
      </c>
      <c r="O805" s="1">
        <f>IF(K805&gt;=10,1,0)</f>
        <v>0</v>
      </c>
      <c r="P805" s="1">
        <f>SUM(L805:O805)</f>
        <v>1</v>
      </c>
      <c r="Q805" s="1" t="b">
        <f>EXACT(J805,K805)</f>
        <v>0</v>
      </c>
    </row>
    <row r="806" spans="1:17" x14ac:dyDescent="0.25">
      <c r="A806" s="1" t="s">
        <v>170</v>
      </c>
      <c r="B806" s="1">
        <v>4.8</v>
      </c>
      <c r="C806" s="1">
        <v>4.13784492</v>
      </c>
      <c r="D806" s="1">
        <v>1</v>
      </c>
      <c r="H806" s="1" t="s">
        <v>162</v>
      </c>
      <c r="I806" s="1">
        <v>4.5</v>
      </c>
      <c r="J806" s="1">
        <v>3</v>
      </c>
      <c r="K806" s="1">
        <v>1</v>
      </c>
      <c r="L806" s="1">
        <f>IF(AND((10&gt;K806),(K806&gt;=J806),(J806&gt;=2)),1,0)</f>
        <v>0</v>
      </c>
      <c r="M806" s="1">
        <f>IF(AND((K806&lt;J806),(K806&gt;2),(J806&lt;10)),1,0)</f>
        <v>0</v>
      </c>
      <c r="N806" s="1">
        <f>IF(K806&lt;=2,1,0)</f>
        <v>1</v>
      </c>
      <c r="O806" s="1">
        <f>IF(K806&gt;=10,1,0)</f>
        <v>0</v>
      </c>
      <c r="P806" s="1">
        <f>SUM(L806:O806)</f>
        <v>1</v>
      </c>
      <c r="Q806" s="1" t="b">
        <f>EXACT(J806,K806)</f>
        <v>0</v>
      </c>
    </row>
    <row r="807" spans="1:17" x14ac:dyDescent="0.25">
      <c r="A807" s="1" t="s">
        <v>171</v>
      </c>
      <c r="B807" s="1">
        <v>11.7</v>
      </c>
      <c r="C807" s="1">
        <v>6.3029514000000049</v>
      </c>
      <c r="D807" s="1">
        <v>1</v>
      </c>
      <c r="H807" s="1" t="s">
        <v>165</v>
      </c>
      <c r="I807" s="1">
        <v>5.3</v>
      </c>
      <c r="J807" s="1">
        <v>3</v>
      </c>
      <c r="K807" s="1">
        <v>1</v>
      </c>
      <c r="L807" s="1">
        <f>IF(AND((10&gt;K807),(K807&gt;=J807),(J807&gt;=2)),1,0)</f>
        <v>0</v>
      </c>
      <c r="M807" s="1">
        <f>IF(AND((K807&lt;J807),(K807&gt;2),(J807&lt;10)),1,0)</f>
        <v>0</v>
      </c>
      <c r="N807" s="1">
        <f>IF(K807&lt;=2,1,0)</f>
        <v>1</v>
      </c>
      <c r="O807" s="1">
        <f>IF(K807&gt;=10,1,0)</f>
        <v>0</v>
      </c>
      <c r="P807" s="1">
        <f>SUM(L807:O807)</f>
        <v>1</v>
      </c>
      <c r="Q807" s="1" t="b">
        <f>EXACT(J807,K807)</f>
        <v>0</v>
      </c>
    </row>
    <row r="808" spans="1:17" x14ac:dyDescent="0.25">
      <c r="A808" s="1" t="s">
        <v>212</v>
      </c>
      <c r="B808" s="1">
        <v>5.4</v>
      </c>
      <c r="C808" s="1">
        <v>4.6493376400000024</v>
      </c>
      <c r="D808" s="1">
        <v>1</v>
      </c>
      <c r="H808" s="1" t="s">
        <v>168</v>
      </c>
      <c r="I808" s="1">
        <v>5.3</v>
      </c>
      <c r="J808" s="1">
        <v>4</v>
      </c>
      <c r="K808" s="1">
        <v>1</v>
      </c>
      <c r="L808" s="1">
        <f>IF(AND((10&gt;K808),(K808&gt;=J808),(J808&gt;=2)),1,0)</f>
        <v>0</v>
      </c>
      <c r="M808" s="1">
        <f>IF(AND((K808&lt;J808),(K808&gt;2),(J808&lt;10)),1,0)</f>
        <v>0</v>
      </c>
      <c r="N808" s="1">
        <f>IF(K808&lt;=2,1,0)</f>
        <v>1</v>
      </c>
      <c r="O808" s="1">
        <f>IF(K808&gt;=10,1,0)</f>
        <v>0</v>
      </c>
      <c r="P808" s="1">
        <f>SUM(L808:O808)</f>
        <v>1</v>
      </c>
      <c r="Q808" s="1" t="b">
        <f>EXACT(J808,K808)</f>
        <v>0</v>
      </c>
    </row>
    <row r="809" spans="1:17" x14ac:dyDescent="0.25">
      <c r="A809" s="1" t="s">
        <v>175</v>
      </c>
      <c r="B809" s="1">
        <v>5.6</v>
      </c>
      <c r="C809" s="1">
        <v>4.0135885000000036</v>
      </c>
      <c r="D809" s="1">
        <v>1</v>
      </c>
      <c r="H809" s="1" t="s">
        <v>170</v>
      </c>
      <c r="I809" s="1">
        <v>4.8</v>
      </c>
      <c r="J809" s="1">
        <v>4</v>
      </c>
      <c r="K809" s="1">
        <v>1</v>
      </c>
      <c r="L809" s="1">
        <f>IF(AND((10&gt;K809),(K809&gt;=J809),(J809&gt;=2)),1,0)</f>
        <v>0</v>
      </c>
      <c r="M809" s="1">
        <f>IF(AND((K809&lt;J809),(K809&gt;2),(J809&lt;10)),1,0)</f>
        <v>0</v>
      </c>
      <c r="N809" s="1">
        <f>IF(K809&lt;=2,1,0)</f>
        <v>1</v>
      </c>
      <c r="O809" s="1">
        <f>IF(K809&gt;=10,1,0)</f>
        <v>0</v>
      </c>
      <c r="P809" s="1">
        <f>SUM(L809:O809)</f>
        <v>1</v>
      </c>
      <c r="Q809" s="1" t="b">
        <f>EXACT(J809,K809)</f>
        <v>0</v>
      </c>
    </row>
    <row r="810" spans="1:17" x14ac:dyDescent="0.25">
      <c r="A810" s="1" t="s">
        <v>177</v>
      </c>
      <c r="B810" s="1">
        <v>4.4000000000000004</v>
      </c>
      <c r="C810" s="1">
        <v>3.607078760000002</v>
      </c>
      <c r="D810" s="1">
        <v>1</v>
      </c>
      <c r="H810" s="1" t="s">
        <v>179</v>
      </c>
      <c r="I810" s="1">
        <v>5.2</v>
      </c>
      <c r="J810" s="1">
        <v>3</v>
      </c>
      <c r="K810" s="1">
        <v>1</v>
      </c>
      <c r="L810" s="1">
        <f>IF(AND((10&gt;K810),(K810&gt;=J810),(J810&gt;=2)),1,0)</f>
        <v>0</v>
      </c>
      <c r="M810" s="1">
        <f>IF(AND((K810&lt;J810),(K810&gt;2),(J810&lt;10)),1,0)</f>
        <v>0</v>
      </c>
      <c r="N810" s="1">
        <f>IF(K810&lt;=2,1,0)</f>
        <v>1</v>
      </c>
      <c r="O810" s="1">
        <f>IF(K810&gt;=10,1,0)</f>
        <v>0</v>
      </c>
      <c r="P810" s="1">
        <f>SUM(L810:O810)</f>
        <v>1</v>
      </c>
      <c r="Q810" s="1" t="b">
        <f>EXACT(J810,K810)</f>
        <v>0</v>
      </c>
    </row>
    <row r="811" spans="1:17" x14ac:dyDescent="0.25">
      <c r="A811" s="1" t="s">
        <v>184</v>
      </c>
      <c r="B811" s="1">
        <v>12.2</v>
      </c>
      <c r="C811" s="1">
        <v>4.3334730000000006</v>
      </c>
      <c r="D811" s="1">
        <v>1</v>
      </c>
      <c r="H811" s="1" t="s">
        <v>236</v>
      </c>
      <c r="I811" s="1">
        <v>5.9</v>
      </c>
      <c r="J811" s="1">
        <v>4</v>
      </c>
      <c r="K811" s="1">
        <v>1</v>
      </c>
      <c r="L811" s="1">
        <f>IF(AND((10&gt;K811),(K811&gt;=J811),(J811&gt;=2)),1,0)</f>
        <v>0</v>
      </c>
      <c r="M811" s="1">
        <f>IF(AND((K811&lt;J811),(K811&gt;2),(J811&lt;10)),1,0)</f>
        <v>0</v>
      </c>
      <c r="N811" s="1">
        <f>IF(K811&lt;=2,1,0)</f>
        <v>1</v>
      </c>
      <c r="O811" s="1">
        <f>IF(K811&gt;=10,1,0)</f>
        <v>0</v>
      </c>
      <c r="P811" s="1">
        <f>SUM(L811:O811)</f>
        <v>1</v>
      </c>
      <c r="Q811" s="1" t="b">
        <f>EXACT(J811,K811)</f>
        <v>0</v>
      </c>
    </row>
    <row r="812" spans="1:17" x14ac:dyDescent="0.25">
      <c r="A812" s="1" t="s">
        <v>186</v>
      </c>
      <c r="B812" s="1">
        <v>4.4000000000000004</v>
      </c>
      <c r="C812" s="1">
        <v>2.0351740600000006</v>
      </c>
      <c r="D812" s="1">
        <v>1</v>
      </c>
      <c r="H812" s="1" t="s">
        <v>187</v>
      </c>
      <c r="I812" s="1">
        <v>4.8</v>
      </c>
      <c r="J812" s="1">
        <v>3</v>
      </c>
      <c r="K812" s="1">
        <v>1</v>
      </c>
      <c r="L812" s="1">
        <f>IF(AND((10&gt;K812),(K812&gt;=J812),(J812&gt;=2)),1,0)</f>
        <v>0</v>
      </c>
      <c r="M812" s="1">
        <f>IF(AND((K812&lt;J812),(K812&gt;2),(J812&lt;10)),1,0)</f>
        <v>0</v>
      </c>
      <c r="N812" s="1">
        <f>IF(K812&lt;=2,1,0)</f>
        <v>1</v>
      </c>
      <c r="O812" s="1">
        <f>IF(K812&gt;=10,1,0)</f>
        <v>0</v>
      </c>
      <c r="P812" s="1">
        <f>SUM(L812:O812)</f>
        <v>1</v>
      </c>
      <c r="Q812" s="1" t="b">
        <f>EXACT(J812,K812)</f>
        <v>0</v>
      </c>
    </row>
    <row r="813" spans="1:17" x14ac:dyDescent="0.25">
      <c r="A813" s="1" t="s">
        <v>188</v>
      </c>
      <c r="B813" s="1">
        <v>5.8</v>
      </c>
      <c r="C813" s="1">
        <v>3.2495394900000005</v>
      </c>
      <c r="D813" s="1">
        <v>1</v>
      </c>
      <c r="H813" s="1" t="s">
        <v>188</v>
      </c>
      <c r="I813" s="1">
        <v>5.8</v>
      </c>
      <c r="J813" s="1">
        <v>3</v>
      </c>
      <c r="K813" s="1">
        <v>1</v>
      </c>
      <c r="L813" s="1">
        <f>IF(AND((10&gt;K813),(K813&gt;=J813),(J813&gt;=2)),1,0)</f>
        <v>0</v>
      </c>
      <c r="M813" s="1">
        <f>IF(AND((K813&lt;J813),(K813&gt;2),(J813&lt;10)),1,0)</f>
        <v>0</v>
      </c>
      <c r="N813" s="1">
        <f>IF(K813&lt;=2,1,0)</f>
        <v>1</v>
      </c>
      <c r="O813" s="1">
        <f>IF(K813&gt;=10,1,0)</f>
        <v>0</v>
      </c>
      <c r="P813" s="1">
        <f>SUM(L813:O813)</f>
        <v>1</v>
      </c>
      <c r="Q813" s="1" t="b">
        <f>EXACT(J813,K813)</f>
        <v>0</v>
      </c>
    </row>
    <row r="814" spans="1:17" x14ac:dyDescent="0.25">
      <c r="A814" s="1" t="s">
        <v>216</v>
      </c>
      <c r="B814" s="1">
        <v>5.7</v>
      </c>
      <c r="C814" s="1">
        <v>2.8526276900000003</v>
      </c>
      <c r="D814" s="1">
        <v>1</v>
      </c>
      <c r="H814" s="1" t="s">
        <v>189</v>
      </c>
      <c r="I814" s="1">
        <v>5.5</v>
      </c>
      <c r="J814" s="1">
        <v>3</v>
      </c>
      <c r="K814" s="1">
        <v>1</v>
      </c>
      <c r="L814" s="1">
        <f>IF(AND((10&gt;K814),(K814&gt;=J814),(J814&gt;=2)),1,0)</f>
        <v>0</v>
      </c>
      <c r="M814" s="1">
        <f>IF(AND((K814&lt;J814),(K814&gt;2),(J814&lt;10)),1,0)</f>
        <v>0</v>
      </c>
      <c r="N814" s="1">
        <f>IF(K814&lt;=2,1,0)</f>
        <v>1</v>
      </c>
      <c r="O814" s="1">
        <f>IF(K814&gt;=10,1,0)</f>
        <v>0</v>
      </c>
      <c r="P814" s="1">
        <f>SUM(L814:O814)</f>
        <v>1</v>
      </c>
      <c r="Q814" s="1" t="b">
        <f>EXACT(J814,K814)</f>
        <v>0</v>
      </c>
    </row>
    <row r="815" spans="1:17" x14ac:dyDescent="0.25">
      <c r="A815" s="1" t="s">
        <v>197</v>
      </c>
      <c r="B815" s="1">
        <v>5.9</v>
      </c>
      <c r="C815" s="1">
        <v>4.9881981299999989</v>
      </c>
      <c r="D815" s="1">
        <v>1</v>
      </c>
      <c r="H815" s="1" t="s">
        <v>92</v>
      </c>
      <c r="I815" s="1">
        <v>6.4</v>
      </c>
      <c r="J815" s="1">
        <v>5</v>
      </c>
      <c r="K815" s="1">
        <v>0</v>
      </c>
      <c r="L815" s="1">
        <f>IF(AND((10&gt;K815),(K815&gt;=J815),(J815&gt;=2)),1,0)</f>
        <v>0</v>
      </c>
      <c r="M815" s="1">
        <f>IF(AND((K815&lt;J815),(K815&gt;2),(J815&lt;10)),1,0)</f>
        <v>0</v>
      </c>
      <c r="N815" s="1">
        <f>IF(K815&lt;=2,1,0)</f>
        <v>1</v>
      </c>
      <c r="O815" s="1">
        <f>IF(K815&gt;=10,1,0)</f>
        <v>0</v>
      </c>
      <c r="P815" s="1">
        <f>SUM(L815:O815)</f>
        <v>1</v>
      </c>
      <c r="Q815" s="1" t="b">
        <f>EXACT(J815,K815)</f>
        <v>0</v>
      </c>
    </row>
    <row r="816" spans="1:17" x14ac:dyDescent="0.25">
      <c r="A816" s="1" t="s">
        <v>240</v>
      </c>
      <c r="B816" s="1">
        <v>5.2</v>
      </c>
      <c r="C816" s="1">
        <v>4.1031847400000014</v>
      </c>
      <c r="D816" s="1">
        <v>1</v>
      </c>
      <c r="H816" s="1" t="s">
        <v>93</v>
      </c>
      <c r="I816" s="1">
        <v>4.4000000000000004</v>
      </c>
      <c r="J816" s="1">
        <v>3</v>
      </c>
      <c r="K816" s="1">
        <v>0</v>
      </c>
      <c r="L816" s="1">
        <f>IF(AND((10&gt;K816),(K816&gt;=J816),(J816&gt;=2)),1,0)</f>
        <v>0</v>
      </c>
      <c r="M816" s="1">
        <f>IF(AND((K816&lt;J816),(K816&gt;2),(J816&lt;10)),1,0)</f>
        <v>0</v>
      </c>
      <c r="N816" s="1">
        <f>IF(K816&lt;=2,1,0)</f>
        <v>1</v>
      </c>
      <c r="O816" s="1">
        <f>IF(K816&gt;=10,1,0)</f>
        <v>0</v>
      </c>
      <c r="P816" s="1">
        <f>SUM(L816:O816)</f>
        <v>1</v>
      </c>
      <c r="Q816" s="1" t="b">
        <f>EXACT(J816,K816)</f>
        <v>0</v>
      </c>
    </row>
    <row r="817" spans="1:17" x14ac:dyDescent="0.25">
      <c r="A817" s="1" t="s">
        <v>202</v>
      </c>
      <c r="B817" s="1">
        <v>5.0999999999999996</v>
      </c>
      <c r="C817" s="1">
        <v>2.5006825200000002</v>
      </c>
      <c r="D817" s="1">
        <v>1</v>
      </c>
      <c r="H817" s="1" t="s">
        <v>84</v>
      </c>
      <c r="I817" s="1">
        <v>5.3</v>
      </c>
      <c r="J817" s="1">
        <v>4</v>
      </c>
      <c r="K817" s="1">
        <v>-2</v>
      </c>
      <c r="L817" s="1">
        <f>IF(AND((10&gt;K817),(K817&gt;=J817),(J817&gt;=2)),1,0)</f>
        <v>0</v>
      </c>
      <c r="M817" s="1">
        <f>IF(AND((K817&lt;J817),(K817&gt;2),(J817&lt;10)),1,0)</f>
        <v>0</v>
      </c>
      <c r="N817" s="1">
        <f>IF(K817&lt;=2,1,0)</f>
        <v>1</v>
      </c>
      <c r="O817" s="1">
        <f>IF(K817&gt;=10,1,0)</f>
        <v>0</v>
      </c>
      <c r="P817" s="1">
        <f>SUM(L817:O817)</f>
        <v>1</v>
      </c>
      <c r="Q817" s="1" t="b">
        <f>EXACT(J817,K817)</f>
        <v>0</v>
      </c>
    </row>
    <row r="818" spans="1:17" x14ac:dyDescent="0.25">
      <c r="A818" s="1" t="s">
        <v>203</v>
      </c>
      <c r="B818" s="1">
        <v>4.3</v>
      </c>
      <c r="C818" s="1">
        <v>3.1532495600000008</v>
      </c>
      <c r="D818" s="1">
        <v>1</v>
      </c>
      <c r="H818" s="1" t="s">
        <v>91</v>
      </c>
      <c r="I818" s="1">
        <v>12.7</v>
      </c>
      <c r="J818" s="1">
        <v>7</v>
      </c>
      <c r="K818" s="1">
        <v>24</v>
      </c>
      <c r="L818" s="1">
        <f>IF(AND((10&gt;K818),(K818&gt;=J818),(J818&gt;=2)),1,0)</f>
        <v>0</v>
      </c>
      <c r="M818" s="1">
        <f>IF(AND((K818&lt;J818),(K818&gt;2),(J818&lt;10)),1,0)</f>
        <v>0</v>
      </c>
      <c r="N818" s="1">
        <f>IF(K818&lt;=2,1,0)</f>
        <v>0</v>
      </c>
      <c r="O818" s="1">
        <f>IF(K818&gt;=10,1,0)</f>
        <v>1</v>
      </c>
      <c r="P818" s="1">
        <f>SUM(L818:O818)</f>
        <v>1</v>
      </c>
      <c r="Q818" s="1" t="b">
        <f>EXACT(J818,K818)</f>
        <v>0</v>
      </c>
    </row>
    <row r="819" spans="1:17" x14ac:dyDescent="0.25">
      <c r="A819" s="1" t="s">
        <v>139</v>
      </c>
      <c r="B819" s="1">
        <v>4.8</v>
      </c>
      <c r="C819" s="1">
        <v>2.641527299999999</v>
      </c>
      <c r="D819" s="1">
        <v>0</v>
      </c>
      <c r="H819" s="1" t="s">
        <v>119</v>
      </c>
      <c r="I819" s="1">
        <v>7.6</v>
      </c>
      <c r="J819" s="1">
        <v>4</v>
      </c>
      <c r="K819" s="1">
        <v>24</v>
      </c>
      <c r="L819" s="1">
        <f>IF(AND((10&gt;K819),(K819&gt;=J819),(J819&gt;=2)),1,0)</f>
        <v>0</v>
      </c>
      <c r="M819" s="1">
        <f>IF(AND((K819&lt;J819),(K819&gt;2),(J819&lt;10)),1,0)</f>
        <v>0</v>
      </c>
      <c r="N819" s="1">
        <f>IF(K819&lt;=2,1,0)</f>
        <v>0</v>
      </c>
      <c r="O819" s="1">
        <f>IF(K819&gt;=10,1,0)</f>
        <v>1</v>
      </c>
      <c r="P819" s="1">
        <f>SUM(L819:O819)</f>
        <v>1</v>
      </c>
      <c r="Q819" s="1" t="b">
        <f>EXACT(J819,K819)</f>
        <v>0</v>
      </c>
    </row>
    <row r="820" spans="1:17" x14ac:dyDescent="0.25">
      <c r="A820" s="1" t="s">
        <v>107</v>
      </c>
      <c r="B820" s="1">
        <v>7.4</v>
      </c>
      <c r="C820" s="1">
        <v>4.459606700000001</v>
      </c>
      <c r="D820" s="1">
        <v>-2</v>
      </c>
      <c r="H820" s="1" t="s">
        <v>234</v>
      </c>
      <c r="I820" s="1">
        <v>8</v>
      </c>
      <c r="J820" s="1">
        <v>6</v>
      </c>
      <c r="K820" s="1">
        <v>18</v>
      </c>
      <c r="L820" s="1">
        <f>IF(AND((10&gt;K820),(K820&gt;=J820),(J820&gt;=2)),1,0)</f>
        <v>0</v>
      </c>
      <c r="M820" s="1">
        <f>IF(AND((K820&lt;J820),(K820&gt;2),(J820&lt;10)),1,0)</f>
        <v>0</v>
      </c>
      <c r="N820" s="1">
        <f>IF(K820&lt;=2,1,0)</f>
        <v>0</v>
      </c>
      <c r="O820" s="1">
        <f>IF(K820&gt;=10,1,0)</f>
        <v>1</v>
      </c>
      <c r="P820" s="1">
        <f>SUM(L820:O820)</f>
        <v>1</v>
      </c>
      <c r="Q820" s="1" t="b">
        <f>EXACT(J820,K820)</f>
        <v>0</v>
      </c>
    </row>
    <row r="821" spans="1:17" x14ac:dyDescent="0.25">
      <c r="A821" s="1" t="s">
        <v>99</v>
      </c>
      <c r="B821" s="1">
        <v>5.0999999999999996</v>
      </c>
      <c r="C821" s="1">
        <v>2.5938277800000025</v>
      </c>
      <c r="D821" s="1">
        <v>13</v>
      </c>
      <c r="H821" s="1" t="s">
        <v>236</v>
      </c>
      <c r="I821" s="1">
        <v>5.9</v>
      </c>
      <c r="J821" s="1">
        <v>4</v>
      </c>
      <c r="K821" s="1">
        <v>15</v>
      </c>
      <c r="L821" s="1">
        <f>IF(AND((10&gt;K821),(K821&gt;=J821),(J821&gt;=2)),1,0)</f>
        <v>0</v>
      </c>
      <c r="M821" s="1">
        <f>IF(AND((K821&lt;J821),(K821&gt;2),(J821&lt;10)),1,0)</f>
        <v>0</v>
      </c>
      <c r="N821" s="1">
        <f>IF(K821&lt;=2,1,0)</f>
        <v>0</v>
      </c>
      <c r="O821" s="1">
        <f>IF(K821&gt;=10,1,0)</f>
        <v>1</v>
      </c>
      <c r="P821" s="1">
        <f>SUM(L821:O821)</f>
        <v>1</v>
      </c>
      <c r="Q821" s="1" t="b">
        <f>EXACT(J821,K821)</f>
        <v>0</v>
      </c>
    </row>
    <row r="822" spans="1:17" x14ac:dyDescent="0.25">
      <c r="A822" s="1" t="s">
        <v>166</v>
      </c>
      <c r="B822" s="1">
        <v>6.1</v>
      </c>
      <c r="C822" s="1">
        <v>4.5111587000000002</v>
      </c>
      <c r="D822" s="1">
        <v>13</v>
      </c>
      <c r="H822" s="1" t="s">
        <v>82</v>
      </c>
      <c r="I822" s="1">
        <v>5.9</v>
      </c>
      <c r="J822" s="1">
        <v>3</v>
      </c>
      <c r="K822" s="1">
        <v>13</v>
      </c>
      <c r="L822" s="1">
        <f>IF(AND((10&gt;K822),(K822&gt;=J822),(J822&gt;=2)),1,0)</f>
        <v>0</v>
      </c>
      <c r="M822" s="1">
        <f>IF(AND((K822&lt;J822),(K822&gt;2),(J822&lt;10)),1,0)</f>
        <v>0</v>
      </c>
      <c r="N822" s="1">
        <f>IF(K822&lt;=2,1,0)</f>
        <v>0</v>
      </c>
      <c r="O822" s="1">
        <f>IF(K822&gt;=10,1,0)</f>
        <v>1</v>
      </c>
      <c r="P822" s="1">
        <f>SUM(L822:O822)</f>
        <v>1</v>
      </c>
      <c r="Q822" s="1" t="b">
        <f>EXACT(J822,K822)</f>
        <v>0</v>
      </c>
    </row>
    <row r="823" spans="1:17" x14ac:dyDescent="0.25">
      <c r="A823" s="1" t="s">
        <v>193</v>
      </c>
      <c r="B823" s="1">
        <v>6.9</v>
      </c>
      <c r="C823" s="1">
        <v>4.5998818599999982</v>
      </c>
      <c r="D823" s="1">
        <v>11</v>
      </c>
      <c r="H823" s="1" t="s">
        <v>144</v>
      </c>
      <c r="I823" s="1">
        <v>5</v>
      </c>
      <c r="J823" s="1">
        <v>3</v>
      </c>
      <c r="K823" s="1">
        <v>13</v>
      </c>
      <c r="L823" s="1">
        <f>IF(AND((10&gt;K823),(K823&gt;=J823),(J823&gt;=2)),1,0)</f>
        <v>0</v>
      </c>
      <c r="M823" s="1">
        <f>IF(AND((K823&lt;J823),(K823&gt;2),(J823&lt;10)),1,0)</f>
        <v>0</v>
      </c>
      <c r="N823" s="1">
        <f>IF(K823&lt;=2,1,0)</f>
        <v>0</v>
      </c>
      <c r="O823" s="1">
        <f>IF(K823&gt;=10,1,0)</f>
        <v>1</v>
      </c>
      <c r="P823" s="1">
        <f>SUM(L823:O823)</f>
        <v>1</v>
      </c>
      <c r="Q823" s="1" t="b">
        <f>EXACT(J823,K823)</f>
        <v>0</v>
      </c>
    </row>
    <row r="824" spans="1:17" x14ac:dyDescent="0.25">
      <c r="A824" s="1" t="s">
        <v>147</v>
      </c>
      <c r="B824" s="1">
        <v>5.9</v>
      </c>
      <c r="C824" s="1">
        <v>3.2721738400000011</v>
      </c>
      <c r="D824" s="1">
        <v>10</v>
      </c>
      <c r="H824" s="1" t="s">
        <v>142</v>
      </c>
      <c r="I824" s="1">
        <v>5</v>
      </c>
      <c r="J824" s="1">
        <v>4</v>
      </c>
      <c r="K824" s="1">
        <v>11</v>
      </c>
      <c r="L824" s="1">
        <f>IF(AND((10&gt;K824),(K824&gt;=J824),(J824&gt;=2)),1,0)</f>
        <v>0</v>
      </c>
      <c r="M824" s="1">
        <f>IF(AND((K824&lt;J824),(K824&gt;2),(J824&lt;10)),1,0)</f>
        <v>0</v>
      </c>
      <c r="N824" s="1">
        <f>IF(K824&lt;=2,1,0)</f>
        <v>0</v>
      </c>
      <c r="O824" s="1">
        <f>IF(K824&gt;=10,1,0)</f>
        <v>1</v>
      </c>
      <c r="P824" s="1">
        <f>SUM(L824:O824)</f>
        <v>1</v>
      </c>
      <c r="Q824" s="1" t="b">
        <f>EXACT(J824,K824)</f>
        <v>0</v>
      </c>
    </row>
    <row r="825" spans="1:17" x14ac:dyDescent="0.25">
      <c r="A825" s="1" t="s">
        <v>152</v>
      </c>
      <c r="B825" s="1">
        <v>5</v>
      </c>
      <c r="C825" s="1">
        <v>3.1596288100000027</v>
      </c>
      <c r="D825" s="1">
        <v>10</v>
      </c>
      <c r="H825" s="1" t="s">
        <v>146</v>
      </c>
      <c r="I825" s="1">
        <v>8.4</v>
      </c>
      <c r="J825" s="1">
        <v>4</v>
      </c>
      <c r="K825" s="1">
        <v>11</v>
      </c>
      <c r="L825" s="1">
        <f>IF(AND((10&gt;K825),(K825&gt;=J825),(J825&gt;=2)),1,0)</f>
        <v>0</v>
      </c>
      <c r="M825" s="1">
        <f>IF(AND((K825&lt;J825),(K825&gt;2),(J825&lt;10)),1,0)</f>
        <v>0</v>
      </c>
      <c r="N825" s="1">
        <f>IF(K825&lt;=2,1,0)</f>
        <v>0</v>
      </c>
      <c r="O825" s="1">
        <f>IF(K825&gt;=10,1,0)</f>
        <v>1</v>
      </c>
      <c r="P825" s="1">
        <f>SUM(L825:O825)</f>
        <v>1</v>
      </c>
      <c r="Q825" s="1" t="b">
        <f>EXACT(J825,K825)</f>
        <v>0</v>
      </c>
    </row>
    <row r="826" spans="1:17" x14ac:dyDescent="0.25">
      <c r="A826" s="1" t="s">
        <v>236</v>
      </c>
      <c r="B826" s="1">
        <v>5.9</v>
      </c>
      <c r="C826" s="1">
        <v>2.7282171099999992</v>
      </c>
      <c r="D826" s="1">
        <v>10</v>
      </c>
      <c r="H826" s="1" t="s">
        <v>228</v>
      </c>
      <c r="I826" s="1">
        <v>5.3</v>
      </c>
      <c r="J826" s="1">
        <v>4</v>
      </c>
      <c r="K826" s="1">
        <v>11</v>
      </c>
      <c r="L826" s="1">
        <f>IF(AND((10&gt;K826),(K826&gt;=J826),(J826&gt;=2)),1,0)</f>
        <v>0</v>
      </c>
      <c r="M826" s="1">
        <f>IF(AND((K826&lt;J826),(K826&gt;2),(J826&lt;10)),1,0)</f>
        <v>0</v>
      </c>
      <c r="N826" s="1">
        <f>IF(K826&lt;=2,1,0)</f>
        <v>0</v>
      </c>
      <c r="O826" s="1">
        <f>IF(K826&gt;=10,1,0)</f>
        <v>1</v>
      </c>
      <c r="P826" s="1">
        <f>SUM(L826:O826)</f>
        <v>1</v>
      </c>
      <c r="Q826" s="1" t="b">
        <f>EXACT(J826,K826)</f>
        <v>0</v>
      </c>
    </row>
    <row r="827" spans="1:17" x14ac:dyDescent="0.25">
      <c r="A827" s="1" t="s">
        <v>69</v>
      </c>
      <c r="B827" s="1">
        <v>6.1</v>
      </c>
      <c r="C827" s="1">
        <v>4.8358519400000004</v>
      </c>
      <c r="D827" s="1">
        <v>9</v>
      </c>
      <c r="H827" s="1" t="s">
        <v>75</v>
      </c>
      <c r="I827" s="1">
        <v>6.4</v>
      </c>
      <c r="J827" s="1">
        <v>4</v>
      </c>
      <c r="K827" s="1">
        <v>10</v>
      </c>
      <c r="L827" s="1">
        <f>IF(AND((10&gt;K827),(K827&gt;=J827),(J827&gt;=2)),1,0)</f>
        <v>0</v>
      </c>
      <c r="M827" s="1">
        <f>IF(AND((K827&lt;J827),(K827&gt;2),(J827&lt;10)),1,0)</f>
        <v>0</v>
      </c>
      <c r="N827" s="1">
        <f>IF(K827&lt;=2,1,0)</f>
        <v>0</v>
      </c>
      <c r="O827" s="1">
        <f>IF(K827&gt;=10,1,0)</f>
        <v>1</v>
      </c>
      <c r="P827" s="1">
        <f>SUM(L827:O827)</f>
        <v>1</v>
      </c>
      <c r="Q827" s="1" t="b">
        <f>EXACT(J827,K827)</f>
        <v>0</v>
      </c>
    </row>
    <row r="828" spans="1:17" x14ac:dyDescent="0.25">
      <c r="A828" s="1" t="s">
        <v>82</v>
      </c>
      <c r="B828" s="1">
        <v>5.9</v>
      </c>
      <c r="C828" s="1">
        <v>3.6270761900000004</v>
      </c>
      <c r="D828" s="1">
        <v>9</v>
      </c>
      <c r="H828" s="1" t="s">
        <v>156</v>
      </c>
      <c r="I828" s="1">
        <v>7.2</v>
      </c>
      <c r="J828" s="1">
        <v>4</v>
      </c>
      <c r="K828" s="1">
        <v>10</v>
      </c>
      <c r="L828" s="1">
        <f>IF(AND((10&gt;K828),(K828&gt;=J828),(J828&gt;=2)),1,0)</f>
        <v>0</v>
      </c>
      <c r="M828" s="1">
        <f>IF(AND((K828&lt;J828),(K828&gt;2),(J828&lt;10)),1,0)</f>
        <v>0</v>
      </c>
      <c r="N828" s="1">
        <f>IF(K828&lt;=2,1,0)</f>
        <v>0</v>
      </c>
      <c r="O828" s="1">
        <f>IF(K828&gt;=10,1,0)</f>
        <v>1</v>
      </c>
      <c r="P828" s="1">
        <f>SUM(L828:O828)</f>
        <v>1</v>
      </c>
      <c r="Q828" s="1" t="b">
        <f>EXACT(J828,K828)</f>
        <v>0</v>
      </c>
    </row>
    <row r="829" spans="1:17" x14ac:dyDescent="0.25">
      <c r="A829" s="1" t="s">
        <v>102</v>
      </c>
      <c r="B829" s="1">
        <v>6.6</v>
      </c>
      <c r="C829" s="1">
        <v>4.2812770100000028</v>
      </c>
      <c r="D829" s="1">
        <v>9</v>
      </c>
      <c r="H829" s="1" t="s">
        <v>224</v>
      </c>
      <c r="I829" s="1">
        <v>5</v>
      </c>
      <c r="J829" s="1">
        <v>3</v>
      </c>
      <c r="K829" s="1">
        <v>8</v>
      </c>
      <c r="L829" s="1">
        <f>IF(AND((10&gt;K829),(K829&gt;=J829),(J829&gt;=2)),1,0)</f>
        <v>1</v>
      </c>
      <c r="M829" s="1">
        <f>IF(AND((K829&lt;J829),(K829&gt;2),(J829&lt;10)),1,0)</f>
        <v>0</v>
      </c>
      <c r="N829" s="1">
        <f>IF(K829&lt;=2,1,0)</f>
        <v>0</v>
      </c>
      <c r="O829" s="1">
        <f>IF(K829&gt;=10,1,0)</f>
        <v>0</v>
      </c>
      <c r="P829" s="1">
        <f>SUM(L829:O829)</f>
        <v>1</v>
      </c>
      <c r="Q829" s="1" t="b">
        <f>EXACT(J829,K829)</f>
        <v>0</v>
      </c>
    </row>
    <row r="830" spans="1:17" x14ac:dyDescent="0.25">
      <c r="A830" s="1" t="s">
        <v>116</v>
      </c>
      <c r="B830" s="1">
        <v>5.9</v>
      </c>
      <c r="C830" s="1">
        <v>3.0991204000000003</v>
      </c>
      <c r="D830" s="1">
        <v>9</v>
      </c>
      <c r="H830" s="1" t="s">
        <v>133</v>
      </c>
      <c r="I830" s="1">
        <v>7</v>
      </c>
      <c r="J830" s="1">
        <v>4</v>
      </c>
      <c r="K830" s="1">
        <v>8</v>
      </c>
      <c r="L830" s="1">
        <f>IF(AND((10&gt;K830),(K830&gt;=J830),(J830&gt;=2)),1,0)</f>
        <v>1</v>
      </c>
      <c r="M830" s="1">
        <f>IF(AND((K830&lt;J830),(K830&gt;2),(J830&lt;10)),1,0)</f>
        <v>0</v>
      </c>
      <c r="N830" s="1">
        <f>IF(K830&lt;=2,1,0)</f>
        <v>0</v>
      </c>
      <c r="O830" s="1">
        <f>IF(K830&gt;=10,1,0)</f>
        <v>0</v>
      </c>
      <c r="P830" s="1">
        <f>SUM(L830:O830)</f>
        <v>1</v>
      </c>
      <c r="Q830" s="1" t="b">
        <f>EXACT(J830,K830)</f>
        <v>0</v>
      </c>
    </row>
    <row r="831" spans="1:17" x14ac:dyDescent="0.25">
      <c r="A831" s="1" t="s">
        <v>150</v>
      </c>
      <c r="B831" s="1">
        <v>5.8</v>
      </c>
      <c r="C831" s="1">
        <v>3.6567425400000007</v>
      </c>
      <c r="D831" s="1">
        <v>9</v>
      </c>
      <c r="H831" s="1" t="s">
        <v>211</v>
      </c>
      <c r="I831" s="1">
        <v>4.9000000000000004</v>
      </c>
      <c r="J831" s="1">
        <v>4</v>
      </c>
      <c r="K831" s="1">
        <v>7</v>
      </c>
      <c r="L831" s="1">
        <f>IF(AND((10&gt;K831),(K831&gt;=J831),(J831&gt;=2)),1,0)</f>
        <v>1</v>
      </c>
      <c r="M831" s="1">
        <f>IF(AND((K831&lt;J831),(K831&gt;2),(J831&lt;10)),1,0)</f>
        <v>0</v>
      </c>
      <c r="N831" s="1">
        <f>IF(K831&lt;=2,1,0)</f>
        <v>0</v>
      </c>
      <c r="O831" s="1">
        <f>IF(K831&gt;=10,1,0)</f>
        <v>0</v>
      </c>
      <c r="P831" s="1">
        <f>SUM(L831:O831)</f>
        <v>1</v>
      </c>
      <c r="Q831" s="1" t="b">
        <f>EXACT(J831,K831)</f>
        <v>0</v>
      </c>
    </row>
    <row r="832" spans="1:17" x14ac:dyDescent="0.25">
      <c r="A832" s="1" t="s">
        <v>60</v>
      </c>
      <c r="B832" s="1">
        <v>6.8</v>
      </c>
      <c r="C832" s="1">
        <v>3.9401228600000024</v>
      </c>
      <c r="D832" s="1">
        <v>8</v>
      </c>
      <c r="H832" s="1" t="s">
        <v>235</v>
      </c>
      <c r="I832" s="1">
        <v>4.8</v>
      </c>
      <c r="J832" s="1">
        <v>3</v>
      </c>
      <c r="K832" s="1">
        <v>7</v>
      </c>
      <c r="L832" s="1">
        <f>IF(AND((10&gt;K832),(K832&gt;=J832),(J832&gt;=2)),1,0)</f>
        <v>1</v>
      </c>
      <c r="M832" s="1">
        <f>IF(AND((K832&lt;J832),(K832&gt;2),(J832&lt;10)),1,0)</f>
        <v>0</v>
      </c>
      <c r="N832" s="1">
        <f>IF(K832&lt;=2,1,0)</f>
        <v>0</v>
      </c>
      <c r="O832" s="1">
        <f>IF(K832&gt;=10,1,0)</f>
        <v>0</v>
      </c>
      <c r="P832" s="1">
        <f>SUM(L832:O832)</f>
        <v>1</v>
      </c>
      <c r="Q832" s="1" t="b">
        <f>EXACT(J832,K832)</f>
        <v>0</v>
      </c>
    </row>
    <row r="833" spans="1:17" x14ac:dyDescent="0.25">
      <c r="A833" s="1" t="s">
        <v>131</v>
      </c>
      <c r="B833" s="1">
        <v>11.7</v>
      </c>
      <c r="C833" s="1">
        <v>5.8189232800000008</v>
      </c>
      <c r="D833" s="1">
        <v>7</v>
      </c>
      <c r="H833" s="1" t="s">
        <v>141</v>
      </c>
      <c r="I833" s="1">
        <v>5.5</v>
      </c>
      <c r="J833" s="1">
        <v>4</v>
      </c>
      <c r="K833" s="1">
        <v>7</v>
      </c>
      <c r="L833" s="1">
        <f>IF(AND((10&gt;K833),(K833&gt;=J833),(J833&gt;=2)),1,0)</f>
        <v>1</v>
      </c>
      <c r="M833" s="1">
        <f>IF(AND((K833&lt;J833),(K833&gt;2),(J833&lt;10)),1,0)</f>
        <v>0</v>
      </c>
      <c r="N833" s="1">
        <f>IF(K833&lt;=2,1,0)</f>
        <v>0</v>
      </c>
      <c r="O833" s="1">
        <f>IF(K833&gt;=10,1,0)</f>
        <v>0</v>
      </c>
      <c r="P833" s="1">
        <f>SUM(L833:O833)</f>
        <v>1</v>
      </c>
      <c r="Q833" s="1" t="b">
        <f>EXACT(J833,K833)</f>
        <v>0</v>
      </c>
    </row>
    <row r="834" spans="1:17" x14ac:dyDescent="0.25">
      <c r="A834" s="1" t="s">
        <v>188</v>
      </c>
      <c r="B834" s="1">
        <v>5.8</v>
      </c>
      <c r="C834" s="1">
        <v>3.2827110099999999</v>
      </c>
      <c r="D834" s="1">
        <v>7</v>
      </c>
      <c r="H834" s="1" t="s">
        <v>103</v>
      </c>
      <c r="I834" s="1">
        <v>4.5999999999999996</v>
      </c>
      <c r="J834" s="1">
        <v>3</v>
      </c>
      <c r="K834" s="1">
        <v>6</v>
      </c>
      <c r="L834" s="1">
        <f>IF(AND((10&gt;K834),(K834&gt;=J834),(J834&gt;=2)),1,0)</f>
        <v>1</v>
      </c>
      <c r="M834" s="1">
        <f>IF(AND((K834&lt;J834),(K834&gt;2),(J834&lt;10)),1,0)</f>
        <v>0</v>
      </c>
      <c r="N834" s="1">
        <f>IF(K834&lt;=2,1,0)</f>
        <v>0</v>
      </c>
      <c r="O834" s="1">
        <f>IF(K834&gt;=10,1,0)</f>
        <v>0</v>
      </c>
      <c r="P834" s="1">
        <f>SUM(L834:O834)</f>
        <v>1</v>
      </c>
      <c r="Q834" s="1" t="b">
        <f>EXACT(J834,K834)</f>
        <v>0</v>
      </c>
    </row>
    <row r="835" spans="1:17" x14ac:dyDescent="0.25">
      <c r="A835" s="1" t="s">
        <v>92</v>
      </c>
      <c r="B835" s="1">
        <v>6.4</v>
      </c>
      <c r="C835" s="1">
        <v>4.1183436000000011</v>
      </c>
      <c r="D835" s="1">
        <v>6</v>
      </c>
      <c r="H835" s="1" t="s">
        <v>132</v>
      </c>
      <c r="I835" s="1">
        <v>8.6</v>
      </c>
      <c r="J835" s="1">
        <v>5</v>
      </c>
      <c r="K835" s="1">
        <v>6</v>
      </c>
      <c r="L835" s="1">
        <f>IF(AND((10&gt;K835),(K835&gt;=J835),(J835&gt;=2)),1,0)</f>
        <v>1</v>
      </c>
      <c r="M835" s="1">
        <f>IF(AND((K835&lt;J835),(K835&gt;2),(J835&lt;10)),1,0)</f>
        <v>0</v>
      </c>
      <c r="N835" s="1">
        <f>IF(K835&lt;=2,1,0)</f>
        <v>0</v>
      </c>
      <c r="O835" s="1">
        <f>IF(K835&gt;=10,1,0)</f>
        <v>0</v>
      </c>
      <c r="P835" s="1">
        <f>SUM(L835:O835)</f>
        <v>1</v>
      </c>
      <c r="Q835" s="1" t="b">
        <f>EXACT(J835,K835)</f>
        <v>0</v>
      </c>
    </row>
    <row r="836" spans="1:17" x14ac:dyDescent="0.25">
      <c r="A836" s="1" t="s">
        <v>242</v>
      </c>
      <c r="B836" s="1">
        <v>9.4</v>
      </c>
      <c r="C836" s="1">
        <v>4.1704776900000002</v>
      </c>
      <c r="D836" s="1">
        <v>6</v>
      </c>
      <c r="H836" s="1" t="s">
        <v>134</v>
      </c>
      <c r="I836" s="1">
        <v>5.3</v>
      </c>
      <c r="J836" s="1">
        <v>4</v>
      </c>
      <c r="K836" s="1">
        <v>6</v>
      </c>
      <c r="L836" s="1">
        <f>IF(AND((10&gt;K836),(K836&gt;=J836),(J836&gt;=2)),1,0)</f>
        <v>1</v>
      </c>
      <c r="M836" s="1">
        <f>IF(AND((K836&lt;J836),(K836&gt;2),(J836&lt;10)),1,0)</f>
        <v>0</v>
      </c>
      <c r="N836" s="1">
        <f>IF(K836&lt;=2,1,0)</f>
        <v>0</v>
      </c>
      <c r="O836" s="1">
        <f>IF(K836&gt;=10,1,0)</f>
        <v>0</v>
      </c>
      <c r="P836" s="1">
        <f>SUM(L836:O836)</f>
        <v>1</v>
      </c>
      <c r="Q836" s="1" t="b">
        <f>EXACT(J836,K836)</f>
        <v>0</v>
      </c>
    </row>
    <row r="837" spans="1:17" x14ac:dyDescent="0.25">
      <c r="A837" s="1" t="s">
        <v>154</v>
      </c>
      <c r="B837" s="1">
        <v>7.8</v>
      </c>
      <c r="C837" s="1">
        <v>3.3794172400000018</v>
      </c>
      <c r="D837" s="1">
        <v>6</v>
      </c>
      <c r="H837" s="1" t="s">
        <v>147</v>
      </c>
      <c r="I837" s="1">
        <v>5.9</v>
      </c>
      <c r="J837" s="1">
        <v>3</v>
      </c>
      <c r="K837" s="1">
        <v>6</v>
      </c>
      <c r="L837" s="1">
        <f>IF(AND((10&gt;K837),(K837&gt;=J837),(J837&gt;=2)),1,0)</f>
        <v>1</v>
      </c>
      <c r="M837" s="1">
        <f>IF(AND((K837&lt;J837),(K837&gt;2),(J837&lt;10)),1,0)</f>
        <v>0</v>
      </c>
      <c r="N837" s="1">
        <f>IF(K837&lt;=2,1,0)</f>
        <v>0</v>
      </c>
      <c r="O837" s="1">
        <f>IF(K837&gt;=10,1,0)</f>
        <v>0</v>
      </c>
      <c r="P837" s="1">
        <f>SUM(L837:O837)</f>
        <v>1</v>
      </c>
      <c r="Q837" s="1" t="b">
        <f>EXACT(J837,K837)</f>
        <v>0</v>
      </c>
    </row>
    <row r="838" spans="1:17" x14ac:dyDescent="0.25">
      <c r="A838" s="1" t="s">
        <v>169</v>
      </c>
      <c r="B838" s="1">
        <v>6</v>
      </c>
      <c r="C838" s="1">
        <v>4.2450357400000023</v>
      </c>
      <c r="D838" s="1">
        <v>6</v>
      </c>
      <c r="H838" s="1" t="s">
        <v>152</v>
      </c>
      <c r="I838" s="1">
        <v>5</v>
      </c>
      <c r="J838" s="1">
        <v>3</v>
      </c>
      <c r="K838" s="1">
        <v>6</v>
      </c>
      <c r="L838" s="1">
        <f>IF(AND((10&gt;K838),(K838&gt;=J838),(J838&gt;=2)),1,0)</f>
        <v>1</v>
      </c>
      <c r="M838" s="1">
        <f>IF(AND((K838&lt;J838),(K838&gt;2),(J838&lt;10)),1,0)</f>
        <v>0</v>
      </c>
      <c r="N838" s="1">
        <f>IF(K838&lt;=2,1,0)</f>
        <v>0</v>
      </c>
      <c r="O838" s="1">
        <f>IF(K838&gt;=10,1,0)</f>
        <v>0</v>
      </c>
      <c r="P838" s="1">
        <f>SUM(L838:O838)</f>
        <v>1</v>
      </c>
      <c r="Q838" s="1" t="b">
        <f>EXACT(J838,K838)</f>
        <v>0</v>
      </c>
    </row>
    <row r="839" spans="1:17" x14ac:dyDescent="0.25">
      <c r="A839" s="1" t="s">
        <v>171</v>
      </c>
      <c r="B839" s="1">
        <v>11.7</v>
      </c>
      <c r="C839" s="1">
        <v>6.1920749500000003</v>
      </c>
      <c r="D839" s="1">
        <v>6</v>
      </c>
      <c r="H839" s="1" t="s">
        <v>160</v>
      </c>
      <c r="I839" s="1">
        <v>7.6</v>
      </c>
      <c r="J839" s="1">
        <v>5</v>
      </c>
      <c r="K839" s="1">
        <v>6</v>
      </c>
      <c r="L839" s="1">
        <f>IF(AND((10&gt;K839),(K839&gt;=J839),(J839&gt;=2)),1,0)</f>
        <v>1</v>
      </c>
      <c r="M839" s="1">
        <f>IF(AND((K839&lt;J839),(K839&gt;2),(J839&lt;10)),1,0)</f>
        <v>0</v>
      </c>
      <c r="N839" s="1">
        <f>IF(K839&lt;=2,1,0)</f>
        <v>0</v>
      </c>
      <c r="O839" s="1">
        <f>IF(K839&gt;=10,1,0)</f>
        <v>0</v>
      </c>
      <c r="P839" s="1">
        <f>SUM(L839:O839)</f>
        <v>1</v>
      </c>
      <c r="Q839" s="1" t="b">
        <f>EXACT(J839,K839)</f>
        <v>0</v>
      </c>
    </row>
    <row r="840" spans="1:17" x14ac:dyDescent="0.25">
      <c r="A840" s="1" t="s">
        <v>91</v>
      </c>
      <c r="B840" s="1">
        <v>12.7</v>
      </c>
      <c r="C840" s="1">
        <v>7.8966845600000015</v>
      </c>
      <c r="D840" s="1">
        <v>5</v>
      </c>
      <c r="H840" s="1" t="s">
        <v>100</v>
      </c>
      <c r="I840" s="1">
        <v>5.9</v>
      </c>
      <c r="J840" s="1">
        <v>4</v>
      </c>
      <c r="K840" s="1">
        <v>5</v>
      </c>
      <c r="L840" s="1">
        <f>IF(AND((10&gt;K840),(K840&gt;=J840),(J840&gt;=2)),1,0)</f>
        <v>1</v>
      </c>
      <c r="M840" s="1">
        <f>IF(AND((K840&lt;J840),(K840&gt;2),(J840&lt;10)),1,0)</f>
        <v>0</v>
      </c>
      <c r="N840" s="1">
        <f>IF(K840&lt;=2,1,0)</f>
        <v>0</v>
      </c>
      <c r="O840" s="1">
        <f>IF(K840&gt;=10,1,0)</f>
        <v>0</v>
      </c>
      <c r="P840" s="1">
        <f>SUM(L840:O840)</f>
        <v>1</v>
      </c>
      <c r="Q840" s="1" t="b">
        <f>EXACT(J840,K840)</f>
        <v>0</v>
      </c>
    </row>
    <row r="841" spans="1:17" x14ac:dyDescent="0.25">
      <c r="A841" s="1" t="s">
        <v>101</v>
      </c>
      <c r="B841" s="1">
        <v>5.2</v>
      </c>
      <c r="C841" s="1">
        <v>3.8471221099999999</v>
      </c>
      <c r="D841" s="1">
        <v>5</v>
      </c>
      <c r="H841" s="1" t="s">
        <v>126</v>
      </c>
      <c r="I841" s="1">
        <v>4.3</v>
      </c>
      <c r="J841" s="1">
        <v>3</v>
      </c>
      <c r="K841" s="1">
        <v>5</v>
      </c>
      <c r="L841" s="1">
        <f>IF(AND((10&gt;K841),(K841&gt;=J841),(J841&gt;=2)),1,0)</f>
        <v>1</v>
      </c>
      <c r="M841" s="1">
        <f>IF(AND((K841&lt;J841),(K841&gt;2),(J841&lt;10)),1,0)</f>
        <v>0</v>
      </c>
      <c r="N841" s="1">
        <f>IF(K841&lt;=2,1,0)</f>
        <v>0</v>
      </c>
      <c r="O841" s="1">
        <f>IF(K841&gt;=10,1,0)</f>
        <v>0</v>
      </c>
      <c r="P841" s="1">
        <f>SUM(L841:O841)</f>
        <v>1</v>
      </c>
      <c r="Q841" s="1" t="b">
        <f>EXACT(J841,K841)</f>
        <v>0</v>
      </c>
    </row>
    <row r="842" spans="1:17" x14ac:dyDescent="0.25">
      <c r="A842" s="1" t="s">
        <v>108</v>
      </c>
      <c r="B842" s="1">
        <v>4.7</v>
      </c>
      <c r="C842" s="1">
        <v>2.7985276100000021</v>
      </c>
      <c r="D842" s="1">
        <v>5</v>
      </c>
      <c r="H842" s="1" t="s">
        <v>161</v>
      </c>
      <c r="I842" s="1">
        <v>5.5</v>
      </c>
      <c r="J842" s="1">
        <v>4</v>
      </c>
      <c r="K842" s="1">
        <v>5</v>
      </c>
      <c r="L842" s="1">
        <f>IF(AND((10&gt;K842),(K842&gt;=J842),(J842&gt;=2)),1,0)</f>
        <v>1</v>
      </c>
      <c r="M842" s="1">
        <f>IF(AND((K842&lt;J842),(K842&gt;2),(J842&lt;10)),1,0)</f>
        <v>0</v>
      </c>
      <c r="N842" s="1">
        <f>IF(K842&lt;=2,1,0)</f>
        <v>0</v>
      </c>
      <c r="O842" s="1">
        <f>IF(K842&gt;=10,1,0)</f>
        <v>0</v>
      </c>
      <c r="P842" s="1">
        <f>SUM(L842:O842)</f>
        <v>1</v>
      </c>
      <c r="Q842" s="1" t="b">
        <f>EXACT(J842,K842)</f>
        <v>0</v>
      </c>
    </row>
    <row r="843" spans="1:17" x14ac:dyDescent="0.25">
      <c r="A843" s="1" t="s">
        <v>111</v>
      </c>
      <c r="B843" s="1">
        <v>5</v>
      </c>
      <c r="C843" s="1">
        <v>2.8155673299999999</v>
      </c>
      <c r="D843" s="1">
        <v>5</v>
      </c>
      <c r="H843" s="1" t="s">
        <v>180</v>
      </c>
      <c r="I843" s="1">
        <v>4.5</v>
      </c>
      <c r="J843" s="1">
        <v>3</v>
      </c>
      <c r="K843" s="1">
        <v>5</v>
      </c>
      <c r="L843" s="1">
        <f>IF(AND((10&gt;K843),(K843&gt;=J843),(J843&gt;=2)),1,0)</f>
        <v>1</v>
      </c>
      <c r="M843" s="1">
        <f>IF(AND((K843&lt;J843),(K843&gt;2),(J843&lt;10)),1,0)</f>
        <v>0</v>
      </c>
      <c r="N843" s="1">
        <f>IF(K843&lt;=2,1,0)</f>
        <v>0</v>
      </c>
      <c r="O843" s="1">
        <f>IF(K843&gt;=10,1,0)</f>
        <v>0</v>
      </c>
      <c r="P843" s="1">
        <f>SUM(L843:O843)</f>
        <v>1</v>
      </c>
      <c r="Q843" s="1" t="b">
        <f>EXACT(J843,K843)</f>
        <v>0</v>
      </c>
    </row>
    <row r="844" spans="1:17" x14ac:dyDescent="0.25">
      <c r="A844" s="1" t="s">
        <v>130</v>
      </c>
      <c r="B844" s="1">
        <v>5.3</v>
      </c>
      <c r="C844" s="1">
        <v>3.9392118999999997</v>
      </c>
      <c r="D844" s="1">
        <v>5</v>
      </c>
      <c r="H844" s="1" t="s">
        <v>66</v>
      </c>
      <c r="I844" s="1">
        <v>5.3</v>
      </c>
      <c r="J844" s="1">
        <v>3</v>
      </c>
      <c r="K844" s="1">
        <v>4</v>
      </c>
      <c r="L844" s="1">
        <f>IF(AND((10&gt;K844),(K844&gt;=J844),(J844&gt;=2)),1,0)</f>
        <v>1</v>
      </c>
      <c r="M844" s="1">
        <f>IF(AND((K844&lt;J844),(K844&gt;2),(J844&lt;10)),1,0)</f>
        <v>0</v>
      </c>
      <c r="N844" s="1">
        <f>IF(K844&lt;=2,1,0)</f>
        <v>0</v>
      </c>
      <c r="O844" s="1">
        <f>IF(K844&gt;=10,1,0)</f>
        <v>0</v>
      </c>
      <c r="P844" s="1">
        <f>SUM(L844:O844)</f>
        <v>1</v>
      </c>
      <c r="Q844" s="1" t="b">
        <f>EXACT(J844,K844)</f>
        <v>0</v>
      </c>
    </row>
    <row r="845" spans="1:17" x14ac:dyDescent="0.25">
      <c r="A845" s="1" t="s">
        <v>140</v>
      </c>
      <c r="B845" s="1">
        <v>5.3</v>
      </c>
      <c r="C845" s="1">
        <v>3.2766887600000003</v>
      </c>
      <c r="D845" s="1">
        <v>5</v>
      </c>
      <c r="H845" s="1" t="s">
        <v>116</v>
      </c>
      <c r="I845" s="1">
        <v>5.9</v>
      </c>
      <c r="J845" s="1">
        <v>3</v>
      </c>
      <c r="K845" s="1">
        <v>4</v>
      </c>
      <c r="L845" s="1">
        <f>IF(AND((10&gt;K845),(K845&gt;=J845),(J845&gt;=2)),1,0)</f>
        <v>1</v>
      </c>
      <c r="M845" s="1">
        <f>IF(AND((K845&lt;J845),(K845&gt;2),(J845&lt;10)),1,0)</f>
        <v>0</v>
      </c>
      <c r="N845" s="1">
        <f>IF(K845&lt;=2,1,0)</f>
        <v>0</v>
      </c>
      <c r="O845" s="1">
        <f>IF(K845&gt;=10,1,0)</f>
        <v>0</v>
      </c>
      <c r="P845" s="1">
        <f>SUM(L845:O845)</f>
        <v>1</v>
      </c>
      <c r="Q845" s="1" t="b">
        <f>EXACT(J845,K845)</f>
        <v>0</v>
      </c>
    </row>
    <row r="846" spans="1:17" x14ac:dyDescent="0.25">
      <c r="A846" s="1" t="s">
        <v>149</v>
      </c>
      <c r="B846" s="1">
        <v>6</v>
      </c>
      <c r="C846" s="1">
        <v>2.9382780499999996</v>
      </c>
      <c r="D846" s="1">
        <v>5</v>
      </c>
      <c r="H846" s="1" t="s">
        <v>238</v>
      </c>
      <c r="I846" s="1">
        <v>5.4</v>
      </c>
      <c r="J846" s="1">
        <v>3</v>
      </c>
      <c r="K846" s="1">
        <v>4</v>
      </c>
      <c r="L846" s="1">
        <f>IF(AND((10&gt;K846),(K846&gt;=J846),(J846&gt;=2)),1,0)</f>
        <v>1</v>
      </c>
      <c r="M846" s="1">
        <f>IF(AND((K846&lt;J846),(K846&gt;2),(J846&lt;10)),1,0)</f>
        <v>0</v>
      </c>
      <c r="N846" s="1">
        <f>IF(K846&lt;=2,1,0)</f>
        <v>0</v>
      </c>
      <c r="O846" s="1">
        <f>IF(K846&gt;=10,1,0)</f>
        <v>0</v>
      </c>
      <c r="P846" s="1">
        <f>SUM(L846:O846)</f>
        <v>1</v>
      </c>
      <c r="Q846" s="1" t="b">
        <f>EXACT(J846,K846)</f>
        <v>0</v>
      </c>
    </row>
    <row r="847" spans="1:17" x14ac:dyDescent="0.25">
      <c r="A847" s="1" t="s">
        <v>165</v>
      </c>
      <c r="B847" s="1">
        <v>5.3</v>
      </c>
      <c r="C847" s="1">
        <v>4.2010039699999986</v>
      </c>
      <c r="D847" s="1">
        <v>5</v>
      </c>
      <c r="H847" s="1" t="s">
        <v>200</v>
      </c>
      <c r="I847" s="1">
        <v>6.3</v>
      </c>
      <c r="J847" s="1">
        <v>5</v>
      </c>
      <c r="K847" s="1">
        <v>4</v>
      </c>
      <c r="L847" s="1">
        <f>IF(AND((10&gt;K847),(K847&gt;=J847),(J847&gt;=2)),1,0)</f>
        <v>0</v>
      </c>
      <c r="M847" s="1">
        <f>IF(AND((K847&lt;J847),(K847&gt;2),(J847&lt;10)),1,0)</f>
        <v>1</v>
      </c>
      <c r="N847" s="1">
        <f>IF(K847&lt;=2,1,0)</f>
        <v>0</v>
      </c>
      <c r="O847" s="1">
        <f>IF(K847&gt;=10,1,0)</f>
        <v>0</v>
      </c>
      <c r="P847" s="1">
        <f>SUM(L847:O847)</f>
        <v>1</v>
      </c>
      <c r="Q847" s="1" t="b">
        <f>EXACT(J847,K847)</f>
        <v>0</v>
      </c>
    </row>
    <row r="848" spans="1:17" x14ac:dyDescent="0.25">
      <c r="A848" s="1" t="s">
        <v>198</v>
      </c>
      <c r="B848" s="1">
        <v>5.9</v>
      </c>
      <c r="C848" s="1">
        <v>3.8147792100000024</v>
      </c>
      <c r="D848" s="1">
        <v>5</v>
      </c>
      <c r="H848" s="1" t="s">
        <v>72</v>
      </c>
      <c r="I848" s="1">
        <v>5.6</v>
      </c>
      <c r="J848" s="1">
        <v>4</v>
      </c>
      <c r="K848" s="1">
        <v>3</v>
      </c>
      <c r="L848" s="1">
        <f>IF(AND((10&gt;K848),(K848&gt;=J848),(J848&gt;=2)),1,0)</f>
        <v>0</v>
      </c>
      <c r="M848" s="1">
        <f>IF(AND((K848&lt;J848),(K848&gt;2),(J848&lt;10)),1,0)</f>
        <v>1</v>
      </c>
      <c r="N848" s="1">
        <f>IF(K848&lt;=2,1,0)</f>
        <v>0</v>
      </c>
      <c r="O848" s="1">
        <f>IF(K848&gt;=10,1,0)</f>
        <v>0</v>
      </c>
      <c r="P848" s="1">
        <f>SUM(L848:O848)</f>
        <v>1</v>
      </c>
      <c r="Q848" s="1" t="b">
        <f>EXACT(J848,K848)</f>
        <v>0</v>
      </c>
    </row>
    <row r="849" spans="1:17" x14ac:dyDescent="0.25">
      <c r="A849" s="1" t="s">
        <v>225</v>
      </c>
      <c r="B849" s="1">
        <v>5.4</v>
      </c>
      <c r="C849" s="1">
        <v>3.5571487199999994</v>
      </c>
      <c r="D849" s="1">
        <v>4</v>
      </c>
      <c r="H849" s="1" t="s">
        <v>111</v>
      </c>
      <c r="I849" s="1">
        <v>5</v>
      </c>
      <c r="J849" s="1">
        <v>2</v>
      </c>
      <c r="K849" s="1">
        <v>3</v>
      </c>
      <c r="L849" s="1">
        <f>IF(AND((10&gt;K849),(K849&gt;=J849),(J849&gt;=2)),1,0)</f>
        <v>1</v>
      </c>
      <c r="M849" s="1">
        <f>IF(AND((K849&lt;J849),(K849&gt;2),(J849&lt;10)),1,0)</f>
        <v>0</v>
      </c>
      <c r="N849" s="1">
        <f>IF(K849&lt;=2,1,0)</f>
        <v>0</v>
      </c>
      <c r="O849" s="1">
        <f>IF(K849&gt;=10,1,0)</f>
        <v>0</v>
      </c>
      <c r="P849" s="1">
        <f>SUM(L849:O849)</f>
        <v>1</v>
      </c>
      <c r="Q849" s="1" t="b">
        <f>EXACT(J849,K849)</f>
        <v>0</v>
      </c>
    </row>
    <row r="850" spans="1:17" x14ac:dyDescent="0.25">
      <c r="A850" s="1" t="s">
        <v>123</v>
      </c>
      <c r="B850" s="1">
        <v>5.7</v>
      </c>
      <c r="C850" s="1">
        <v>3.3245975699999999</v>
      </c>
      <c r="D850" s="1">
        <v>4</v>
      </c>
      <c r="H850" s="1" t="s">
        <v>233</v>
      </c>
      <c r="I850" s="1">
        <v>5</v>
      </c>
      <c r="J850" s="1">
        <v>2</v>
      </c>
      <c r="K850" s="1">
        <v>3</v>
      </c>
      <c r="L850" s="1">
        <f>IF(AND((10&gt;K850),(K850&gt;=J850),(J850&gt;=2)),1,0)</f>
        <v>1</v>
      </c>
      <c r="M850" s="1">
        <f>IF(AND((K850&lt;J850),(K850&gt;2),(J850&lt;10)),1,0)</f>
        <v>0</v>
      </c>
      <c r="N850" s="1">
        <f>IF(K850&lt;=2,1,0)</f>
        <v>0</v>
      </c>
      <c r="O850" s="1">
        <f>IF(K850&gt;=10,1,0)</f>
        <v>0</v>
      </c>
      <c r="P850" s="1">
        <f>SUM(L850:O850)</f>
        <v>1</v>
      </c>
      <c r="Q850" s="1" t="b">
        <f>EXACT(J850,K850)</f>
        <v>0</v>
      </c>
    </row>
    <row r="851" spans="1:17" x14ac:dyDescent="0.25">
      <c r="A851" s="1" t="s">
        <v>128</v>
      </c>
      <c r="B851" s="1">
        <v>4.4000000000000004</v>
      </c>
      <c r="C851" s="1">
        <v>3.457391230000002</v>
      </c>
      <c r="D851" s="1">
        <v>4</v>
      </c>
      <c r="H851" s="1" t="s">
        <v>169</v>
      </c>
      <c r="I851" s="1">
        <v>6</v>
      </c>
      <c r="J851" s="1">
        <v>4</v>
      </c>
      <c r="K851" s="1">
        <v>3</v>
      </c>
      <c r="L851" s="1">
        <f>IF(AND((10&gt;K851),(K851&gt;=J851),(J851&gt;=2)),1,0)</f>
        <v>0</v>
      </c>
      <c r="M851" s="1">
        <f>IF(AND((K851&lt;J851),(K851&gt;2),(J851&lt;10)),1,0)</f>
        <v>1</v>
      </c>
      <c r="N851" s="1">
        <f>IF(K851&lt;=2,1,0)</f>
        <v>0</v>
      </c>
      <c r="O851" s="1">
        <f>IF(K851&gt;=10,1,0)</f>
        <v>0</v>
      </c>
      <c r="P851" s="1">
        <f>SUM(L851:O851)</f>
        <v>1</v>
      </c>
      <c r="Q851" s="1" t="b">
        <f>EXACT(J851,K851)</f>
        <v>0</v>
      </c>
    </row>
    <row r="852" spans="1:17" x14ac:dyDescent="0.25">
      <c r="A852" s="1" t="s">
        <v>238</v>
      </c>
      <c r="B852" s="1">
        <v>5.4</v>
      </c>
      <c r="C852" s="1">
        <v>3.7333701299999991</v>
      </c>
      <c r="D852" s="1">
        <v>4</v>
      </c>
      <c r="H852" s="1" t="s">
        <v>193</v>
      </c>
      <c r="I852" s="1">
        <v>6.9</v>
      </c>
      <c r="J852" s="1">
        <v>4</v>
      </c>
      <c r="K852" s="1">
        <v>3</v>
      </c>
      <c r="L852" s="1">
        <f>IF(AND((10&gt;K852),(K852&gt;=J852),(J852&gt;=2)),1,0)</f>
        <v>0</v>
      </c>
      <c r="M852" s="1">
        <f>IF(AND((K852&lt;J852),(K852&gt;2),(J852&lt;10)),1,0)</f>
        <v>1</v>
      </c>
      <c r="N852" s="1">
        <f>IF(K852&lt;=2,1,0)</f>
        <v>0</v>
      </c>
      <c r="O852" s="1">
        <f>IF(K852&gt;=10,1,0)</f>
        <v>0</v>
      </c>
      <c r="P852" s="1">
        <f>SUM(L852:O852)</f>
        <v>1</v>
      </c>
      <c r="Q852" s="1" t="b">
        <f>EXACT(J852,K852)</f>
        <v>0</v>
      </c>
    </row>
    <row r="853" spans="1:17" x14ac:dyDescent="0.25">
      <c r="A853" s="1" t="s">
        <v>210</v>
      </c>
      <c r="B853" s="1">
        <v>5.8</v>
      </c>
      <c r="C853" s="1">
        <v>3.4273895399999996</v>
      </c>
      <c r="D853" s="1">
        <v>4</v>
      </c>
      <c r="H853" s="1" t="s">
        <v>198</v>
      </c>
      <c r="I853" s="1">
        <v>5.9</v>
      </c>
      <c r="J853" s="1">
        <v>4</v>
      </c>
      <c r="K853" s="1">
        <v>3</v>
      </c>
      <c r="L853" s="1">
        <f>IF(AND((10&gt;K853),(K853&gt;=J853),(J853&gt;=2)),1,0)</f>
        <v>0</v>
      </c>
      <c r="M853" s="1">
        <f>IF(AND((K853&lt;J853),(K853&gt;2),(J853&lt;10)),1,0)</f>
        <v>1</v>
      </c>
      <c r="N853" s="1">
        <f>IF(K853&lt;=2,1,0)</f>
        <v>0</v>
      </c>
      <c r="O853" s="1">
        <f>IF(K853&gt;=10,1,0)</f>
        <v>0</v>
      </c>
      <c r="P853" s="1">
        <f>SUM(L853:O853)</f>
        <v>1</v>
      </c>
      <c r="Q853" s="1" t="b">
        <f>EXACT(J853,K853)</f>
        <v>0</v>
      </c>
    </row>
    <row r="854" spans="1:17" x14ac:dyDescent="0.25">
      <c r="A854" s="1" t="s">
        <v>191</v>
      </c>
      <c r="B854" s="1">
        <v>6.2</v>
      </c>
      <c r="C854" s="1">
        <v>3.2320929200000013</v>
      </c>
      <c r="D854" s="1">
        <v>4</v>
      </c>
      <c r="H854" s="1" t="s">
        <v>68</v>
      </c>
      <c r="I854" s="1">
        <v>5.8</v>
      </c>
      <c r="J854" s="1">
        <v>4</v>
      </c>
      <c r="K854" s="1">
        <v>2</v>
      </c>
      <c r="L854" s="1">
        <f>IF(AND((10&gt;K854),(K854&gt;=J854),(J854&gt;=2)),1,0)</f>
        <v>0</v>
      </c>
      <c r="M854" s="1">
        <f>IF(AND((K854&lt;J854),(K854&gt;2),(J854&lt;10)),1,0)</f>
        <v>0</v>
      </c>
      <c r="N854" s="1">
        <f>IF(K854&lt;=2,1,0)</f>
        <v>1</v>
      </c>
      <c r="O854" s="1">
        <f>IF(K854&gt;=10,1,0)</f>
        <v>0</v>
      </c>
      <c r="P854" s="1">
        <f>SUM(L854:O854)</f>
        <v>1</v>
      </c>
      <c r="Q854" s="1" t="b">
        <f>EXACT(J854,K854)</f>
        <v>0</v>
      </c>
    </row>
    <row r="855" spans="1:17" x14ac:dyDescent="0.25">
      <c r="A855" s="1" t="s">
        <v>90</v>
      </c>
      <c r="B855" s="1">
        <v>4.8</v>
      </c>
      <c r="C855" s="1">
        <v>3.2356025800000001</v>
      </c>
      <c r="D855" s="1">
        <v>3</v>
      </c>
      <c r="H855" s="1" t="s">
        <v>69</v>
      </c>
      <c r="I855" s="1">
        <v>6.1</v>
      </c>
      <c r="J855" s="1">
        <v>5</v>
      </c>
      <c r="K855" s="1">
        <v>2</v>
      </c>
      <c r="L855" s="1">
        <f>IF(AND((10&gt;K855),(K855&gt;=J855),(J855&gt;=2)),1,0)</f>
        <v>0</v>
      </c>
      <c r="M855" s="1">
        <f>IF(AND((K855&lt;J855),(K855&gt;2),(J855&lt;10)),1,0)</f>
        <v>0</v>
      </c>
      <c r="N855" s="1">
        <f>IF(K855&lt;=2,1,0)</f>
        <v>1</v>
      </c>
      <c r="O855" s="1">
        <f>IF(K855&gt;=10,1,0)</f>
        <v>0</v>
      </c>
      <c r="P855" s="1">
        <f>SUM(L855:O855)</f>
        <v>1</v>
      </c>
      <c r="Q855" s="1" t="b">
        <f>EXACT(J855,K855)</f>
        <v>0</v>
      </c>
    </row>
    <row r="856" spans="1:17" x14ac:dyDescent="0.25">
      <c r="A856" s="1" t="s">
        <v>95</v>
      </c>
      <c r="B856" s="1">
        <v>4.5</v>
      </c>
      <c r="C856" s="1">
        <v>3.3102172500000022</v>
      </c>
      <c r="D856" s="1">
        <v>3</v>
      </c>
      <c r="H856" s="1" t="s">
        <v>73</v>
      </c>
      <c r="I856" s="1">
        <v>5.2</v>
      </c>
      <c r="J856" s="1">
        <v>4</v>
      </c>
      <c r="K856" s="1">
        <v>2</v>
      </c>
      <c r="L856" s="1">
        <f>IF(AND((10&gt;K856),(K856&gt;=J856),(J856&gt;=2)),1,0)</f>
        <v>0</v>
      </c>
      <c r="M856" s="1">
        <f>IF(AND((K856&lt;J856),(K856&gt;2),(J856&lt;10)),1,0)</f>
        <v>0</v>
      </c>
      <c r="N856" s="1">
        <f>IF(K856&lt;=2,1,0)</f>
        <v>1</v>
      </c>
      <c r="O856" s="1">
        <f>IF(K856&gt;=10,1,0)</f>
        <v>0</v>
      </c>
      <c r="P856" s="1">
        <f>SUM(L856:O856)</f>
        <v>1</v>
      </c>
      <c r="Q856" s="1" t="b">
        <f>EXACT(J856,K856)</f>
        <v>0</v>
      </c>
    </row>
    <row r="857" spans="1:17" x14ac:dyDescent="0.25">
      <c r="A857" s="1" t="s">
        <v>100</v>
      </c>
      <c r="B857" s="1">
        <v>5.9</v>
      </c>
      <c r="C857" s="1">
        <v>3.5324462900000011</v>
      </c>
      <c r="D857" s="1">
        <v>3</v>
      </c>
      <c r="H857" s="1" t="s">
        <v>79</v>
      </c>
      <c r="I857" s="1">
        <v>4.8</v>
      </c>
      <c r="J857" s="1">
        <v>3</v>
      </c>
      <c r="K857" s="1">
        <v>2</v>
      </c>
      <c r="L857" s="1">
        <f>IF(AND((10&gt;K857),(K857&gt;=J857),(J857&gt;=2)),1,0)</f>
        <v>0</v>
      </c>
      <c r="M857" s="1">
        <f>IF(AND((K857&lt;J857),(K857&gt;2),(J857&lt;10)),1,0)</f>
        <v>0</v>
      </c>
      <c r="N857" s="1">
        <f>IF(K857&lt;=2,1,0)</f>
        <v>1</v>
      </c>
      <c r="O857" s="1">
        <f>IF(K857&gt;=10,1,0)</f>
        <v>0</v>
      </c>
      <c r="P857" s="1">
        <f>SUM(L857:O857)</f>
        <v>1</v>
      </c>
      <c r="Q857" s="1" t="b">
        <f>EXACT(J857,K857)</f>
        <v>0</v>
      </c>
    </row>
    <row r="858" spans="1:17" x14ac:dyDescent="0.25">
      <c r="A858" s="1" t="s">
        <v>224</v>
      </c>
      <c r="B858" s="1">
        <v>5</v>
      </c>
      <c r="C858" s="1">
        <v>3.714407819999999</v>
      </c>
      <c r="D858" s="1">
        <v>3</v>
      </c>
      <c r="H858" s="1" t="s">
        <v>80</v>
      </c>
      <c r="I858" s="1">
        <v>5.7</v>
      </c>
      <c r="J858" s="1">
        <v>4</v>
      </c>
      <c r="K858" s="1">
        <v>2</v>
      </c>
      <c r="L858" s="1">
        <f>IF(AND((10&gt;K858),(K858&gt;=J858),(J858&gt;=2)),1,0)</f>
        <v>0</v>
      </c>
      <c r="M858" s="1">
        <f>IF(AND((K858&lt;J858),(K858&gt;2),(J858&lt;10)),1,0)</f>
        <v>0</v>
      </c>
      <c r="N858" s="1">
        <f>IF(K858&lt;=2,1,0)</f>
        <v>1</v>
      </c>
      <c r="O858" s="1">
        <f>IF(K858&gt;=10,1,0)</f>
        <v>0</v>
      </c>
      <c r="P858" s="1">
        <f>SUM(L858:O858)</f>
        <v>1</v>
      </c>
      <c r="Q858" s="1" t="b">
        <f>EXACT(J858,K858)</f>
        <v>0</v>
      </c>
    </row>
    <row r="859" spans="1:17" x14ac:dyDescent="0.25">
      <c r="A859" s="1" t="s">
        <v>122</v>
      </c>
      <c r="B859" s="1">
        <v>5.4</v>
      </c>
      <c r="C859" s="1">
        <v>3.2146186300000013</v>
      </c>
      <c r="D859" s="1">
        <v>3</v>
      </c>
      <c r="H859" s="1" t="s">
        <v>81</v>
      </c>
      <c r="I859" s="1">
        <v>10.6</v>
      </c>
      <c r="J859" s="1">
        <v>6</v>
      </c>
      <c r="K859" s="1">
        <v>2</v>
      </c>
      <c r="L859" s="1">
        <f>IF(AND((10&gt;K859),(K859&gt;=J859),(J859&gt;=2)),1,0)</f>
        <v>0</v>
      </c>
      <c r="M859" s="1">
        <f>IF(AND((K859&lt;J859),(K859&gt;2),(J859&lt;10)),1,0)</f>
        <v>0</v>
      </c>
      <c r="N859" s="1">
        <f>IF(K859&lt;=2,1,0)</f>
        <v>1</v>
      </c>
      <c r="O859" s="1">
        <f>IF(K859&gt;=10,1,0)</f>
        <v>0</v>
      </c>
      <c r="P859" s="1">
        <f>SUM(L859:O859)</f>
        <v>1</v>
      </c>
      <c r="Q859" s="1" t="b">
        <f>EXACT(J859,K859)</f>
        <v>0</v>
      </c>
    </row>
    <row r="860" spans="1:17" x14ac:dyDescent="0.25">
      <c r="A860" s="1" t="s">
        <v>126</v>
      </c>
      <c r="B860" s="1">
        <v>4.3</v>
      </c>
      <c r="C860" s="1">
        <v>2.8183441200000008</v>
      </c>
      <c r="D860" s="1">
        <v>3</v>
      </c>
      <c r="H860" s="1" t="s">
        <v>90</v>
      </c>
      <c r="I860" s="1">
        <v>4.8</v>
      </c>
      <c r="J860" s="1">
        <v>3</v>
      </c>
      <c r="K860" s="1">
        <v>2</v>
      </c>
      <c r="L860" s="1">
        <f>IF(AND((10&gt;K860),(K860&gt;=J860),(J860&gt;=2)),1,0)</f>
        <v>0</v>
      </c>
      <c r="M860" s="1">
        <f>IF(AND((K860&lt;J860),(K860&gt;2),(J860&lt;10)),1,0)</f>
        <v>0</v>
      </c>
      <c r="N860" s="1">
        <f>IF(K860&lt;=2,1,0)</f>
        <v>1</v>
      </c>
      <c r="O860" s="1">
        <f>IF(K860&gt;=10,1,0)</f>
        <v>0</v>
      </c>
      <c r="P860" s="1">
        <f>SUM(L860:O860)</f>
        <v>1</v>
      </c>
      <c r="Q860" s="1" t="b">
        <f>EXACT(J860,K860)</f>
        <v>0</v>
      </c>
    </row>
    <row r="861" spans="1:17" x14ac:dyDescent="0.25">
      <c r="A861" s="1" t="s">
        <v>228</v>
      </c>
      <c r="B861" s="1">
        <v>5.3</v>
      </c>
      <c r="C861" s="1">
        <v>5.5653661499999991</v>
      </c>
      <c r="D861" s="1">
        <v>3</v>
      </c>
      <c r="H861" s="1" t="s">
        <v>92</v>
      </c>
      <c r="I861" s="1">
        <v>6.4</v>
      </c>
      <c r="J861" s="1">
        <v>4</v>
      </c>
      <c r="K861" s="1">
        <v>2</v>
      </c>
      <c r="L861" s="1">
        <f>IF(AND((10&gt;K861),(K861&gt;=J861),(J861&gt;=2)),1,0)</f>
        <v>0</v>
      </c>
      <c r="M861" s="1">
        <f>IF(AND((K861&lt;J861),(K861&gt;2),(J861&lt;10)),1,0)</f>
        <v>0</v>
      </c>
      <c r="N861" s="1">
        <f>IF(K861&lt;=2,1,0)</f>
        <v>1</v>
      </c>
      <c r="O861" s="1">
        <f>IF(K861&gt;=10,1,0)</f>
        <v>0</v>
      </c>
      <c r="P861" s="1">
        <f>SUM(L861:O861)</f>
        <v>1</v>
      </c>
      <c r="Q861" s="1" t="b">
        <f>EXACT(J861,K861)</f>
        <v>0</v>
      </c>
    </row>
    <row r="862" spans="1:17" x14ac:dyDescent="0.25">
      <c r="A862" s="1" t="s">
        <v>212</v>
      </c>
      <c r="B862" s="1">
        <v>5.4</v>
      </c>
      <c r="C862" s="1">
        <v>4.4030883399999983</v>
      </c>
      <c r="D862" s="1">
        <v>3</v>
      </c>
      <c r="H862" s="1" t="s">
        <v>93</v>
      </c>
      <c r="I862" s="1">
        <v>4.4000000000000004</v>
      </c>
      <c r="J862" s="1">
        <v>3</v>
      </c>
      <c r="K862" s="1">
        <v>2</v>
      </c>
      <c r="L862" s="1">
        <f>IF(AND((10&gt;K862),(K862&gt;=J862),(J862&gt;=2)),1,0)</f>
        <v>0</v>
      </c>
      <c r="M862" s="1">
        <f>IF(AND((K862&lt;J862),(K862&gt;2),(J862&lt;10)),1,0)</f>
        <v>0</v>
      </c>
      <c r="N862" s="1">
        <f>IF(K862&lt;=2,1,0)</f>
        <v>1</v>
      </c>
      <c r="O862" s="1">
        <f>IF(K862&gt;=10,1,0)</f>
        <v>0</v>
      </c>
      <c r="P862" s="1">
        <f>SUM(L862:O862)</f>
        <v>1</v>
      </c>
      <c r="Q862" s="1" t="b">
        <f>EXACT(J862,K862)</f>
        <v>0</v>
      </c>
    </row>
    <row r="863" spans="1:17" x14ac:dyDescent="0.25">
      <c r="A863" s="1" t="s">
        <v>59</v>
      </c>
      <c r="B863" s="1">
        <v>7.3</v>
      </c>
      <c r="C863" s="1">
        <v>4.71876827</v>
      </c>
      <c r="D863" s="1">
        <v>2</v>
      </c>
      <c r="H863" s="1" t="s">
        <v>95</v>
      </c>
      <c r="I863" s="1">
        <v>4.5</v>
      </c>
      <c r="J863" s="1">
        <v>3</v>
      </c>
      <c r="K863" s="1">
        <v>2</v>
      </c>
      <c r="L863" s="1">
        <f>IF(AND((10&gt;K863),(K863&gt;=J863),(J863&gt;=2)),1,0)</f>
        <v>0</v>
      </c>
      <c r="M863" s="1">
        <f>IF(AND((K863&lt;J863),(K863&gt;2),(J863&lt;10)),1,0)</f>
        <v>0</v>
      </c>
      <c r="N863" s="1">
        <f>IF(K863&lt;=2,1,0)</f>
        <v>1</v>
      </c>
      <c r="O863" s="1">
        <f>IF(K863&gt;=10,1,0)</f>
        <v>0</v>
      </c>
      <c r="P863" s="1">
        <f>SUM(L863:O863)</f>
        <v>1</v>
      </c>
      <c r="Q863" s="1" t="b">
        <f>EXACT(J863,K863)</f>
        <v>0</v>
      </c>
    </row>
    <row r="864" spans="1:17" x14ac:dyDescent="0.25">
      <c r="A864" s="1" t="s">
        <v>66</v>
      </c>
      <c r="B864" s="1">
        <v>5.3</v>
      </c>
      <c r="C864" s="1">
        <v>2.7311192599999998</v>
      </c>
      <c r="D864" s="1">
        <v>2</v>
      </c>
      <c r="H864" s="1" t="s">
        <v>242</v>
      </c>
      <c r="I864" s="1">
        <v>9.4</v>
      </c>
      <c r="J864" s="1">
        <v>4</v>
      </c>
      <c r="K864" s="1">
        <v>2</v>
      </c>
      <c r="L864" s="1">
        <f>IF(AND((10&gt;K864),(K864&gt;=J864),(J864&gt;=2)),1,0)</f>
        <v>0</v>
      </c>
      <c r="M864" s="1">
        <f>IF(AND((K864&lt;J864),(K864&gt;2),(J864&lt;10)),1,0)</f>
        <v>0</v>
      </c>
      <c r="N864" s="1">
        <f>IF(K864&lt;=2,1,0)</f>
        <v>1</v>
      </c>
      <c r="O864" s="1">
        <f>IF(K864&gt;=10,1,0)</f>
        <v>0</v>
      </c>
      <c r="P864" s="1">
        <f>SUM(L864:O864)</f>
        <v>1</v>
      </c>
      <c r="Q864" s="1" t="b">
        <f>EXACT(J864,K864)</f>
        <v>0</v>
      </c>
    </row>
    <row r="865" spans="1:17" x14ac:dyDescent="0.25">
      <c r="A865" s="1" t="s">
        <v>67</v>
      </c>
      <c r="B865" s="1">
        <v>6.3</v>
      </c>
      <c r="C865" s="1">
        <v>4.1701525699999991</v>
      </c>
      <c r="D865" s="1">
        <v>2</v>
      </c>
      <c r="H865" s="1" t="s">
        <v>110</v>
      </c>
      <c r="I865" s="1">
        <v>4.9000000000000004</v>
      </c>
      <c r="J865" s="1">
        <v>3</v>
      </c>
      <c r="K865" s="1">
        <v>2</v>
      </c>
      <c r="L865" s="1">
        <f>IF(AND((10&gt;K865),(K865&gt;=J865),(J865&gt;=2)),1,0)</f>
        <v>0</v>
      </c>
      <c r="M865" s="1">
        <f>IF(AND((K865&lt;J865),(K865&gt;2),(J865&lt;10)),1,0)</f>
        <v>0</v>
      </c>
      <c r="N865" s="1">
        <f>IF(K865&lt;=2,1,0)</f>
        <v>1</v>
      </c>
      <c r="O865" s="1">
        <f>IF(K865&gt;=10,1,0)</f>
        <v>0</v>
      </c>
      <c r="P865" s="1">
        <f>SUM(L865:O865)</f>
        <v>1</v>
      </c>
      <c r="Q865" s="1" t="b">
        <f>EXACT(J865,K865)</f>
        <v>0</v>
      </c>
    </row>
    <row r="866" spans="1:17" x14ac:dyDescent="0.25">
      <c r="A866" s="1" t="s">
        <v>70</v>
      </c>
      <c r="B866" s="1">
        <v>5.6</v>
      </c>
      <c r="C866" s="1">
        <v>4.6354867399999975</v>
      </c>
      <c r="D866" s="1">
        <v>2</v>
      </c>
      <c r="H866" s="1" t="s">
        <v>225</v>
      </c>
      <c r="I866" s="1">
        <v>5.4</v>
      </c>
      <c r="J866" s="1">
        <v>4</v>
      </c>
      <c r="K866" s="1">
        <v>2</v>
      </c>
      <c r="L866" s="1">
        <f>IF(AND((10&gt;K866),(K866&gt;=J866),(J866&gt;=2)),1,0)</f>
        <v>0</v>
      </c>
      <c r="M866" s="1">
        <f>IF(AND((K866&lt;J866),(K866&gt;2),(J866&lt;10)),1,0)</f>
        <v>0</v>
      </c>
      <c r="N866" s="1">
        <f>IF(K866&lt;=2,1,0)</f>
        <v>1</v>
      </c>
      <c r="O866" s="1">
        <f>IF(K866&gt;=10,1,0)</f>
        <v>0</v>
      </c>
      <c r="P866" s="1">
        <f>SUM(L866:O866)</f>
        <v>1</v>
      </c>
      <c r="Q866" s="1" t="b">
        <f>EXACT(J866,K866)</f>
        <v>0</v>
      </c>
    </row>
    <row r="867" spans="1:17" x14ac:dyDescent="0.25">
      <c r="A867" s="1" t="s">
        <v>73</v>
      </c>
      <c r="B867" s="1">
        <v>5.2</v>
      </c>
      <c r="C867" s="1">
        <v>4.1822750100000015</v>
      </c>
      <c r="D867" s="1">
        <v>2</v>
      </c>
      <c r="H867" s="1" t="s">
        <v>232</v>
      </c>
      <c r="I867" s="1">
        <v>5.7</v>
      </c>
      <c r="J867" s="1">
        <v>3</v>
      </c>
      <c r="K867" s="1">
        <v>2</v>
      </c>
      <c r="L867" s="1">
        <f>IF(AND((10&gt;K867),(K867&gt;=J867),(J867&gt;=2)),1,0)</f>
        <v>0</v>
      </c>
      <c r="M867" s="1">
        <f>IF(AND((K867&lt;J867),(K867&gt;2),(J867&lt;10)),1,0)</f>
        <v>0</v>
      </c>
      <c r="N867" s="1">
        <f>IF(K867&lt;=2,1,0)</f>
        <v>1</v>
      </c>
      <c r="O867" s="1">
        <f>IF(K867&gt;=10,1,0)</f>
        <v>0</v>
      </c>
      <c r="P867" s="1">
        <f>SUM(L867:O867)</f>
        <v>1</v>
      </c>
      <c r="Q867" s="1" t="b">
        <f>EXACT(J867,K867)</f>
        <v>0</v>
      </c>
    </row>
    <row r="868" spans="1:17" x14ac:dyDescent="0.25">
      <c r="A868" s="1" t="s">
        <v>75</v>
      </c>
      <c r="B868" s="1">
        <v>6.4</v>
      </c>
      <c r="C868" s="1">
        <v>4.5052776799999981</v>
      </c>
      <c r="D868" s="1">
        <v>2</v>
      </c>
      <c r="H868" s="1" t="s">
        <v>118</v>
      </c>
      <c r="I868" s="1">
        <v>4.9000000000000004</v>
      </c>
      <c r="J868" s="1">
        <v>3</v>
      </c>
      <c r="K868" s="1">
        <v>2</v>
      </c>
      <c r="L868" s="1">
        <f>IF(AND((10&gt;K868),(K868&gt;=J868),(J868&gt;=2)),1,0)</f>
        <v>0</v>
      </c>
      <c r="M868" s="1">
        <f>IF(AND((K868&lt;J868),(K868&gt;2),(J868&lt;10)),1,0)</f>
        <v>0</v>
      </c>
      <c r="N868" s="1">
        <f>IF(K868&lt;=2,1,0)</f>
        <v>1</v>
      </c>
      <c r="O868" s="1">
        <f>IF(K868&gt;=10,1,0)</f>
        <v>0</v>
      </c>
      <c r="P868" s="1">
        <f>SUM(L868:O868)</f>
        <v>1</v>
      </c>
      <c r="Q868" s="1" t="b">
        <f>EXACT(J868,K868)</f>
        <v>0</v>
      </c>
    </row>
    <row r="869" spans="1:17" x14ac:dyDescent="0.25">
      <c r="A869" s="1" t="s">
        <v>79</v>
      </c>
      <c r="B869" s="1">
        <v>4.8</v>
      </c>
      <c r="C869" s="1">
        <v>3.2207060000000003</v>
      </c>
      <c r="D869" s="1">
        <v>2</v>
      </c>
      <c r="H869" s="1" t="s">
        <v>226</v>
      </c>
      <c r="I869" s="1">
        <v>5.3</v>
      </c>
      <c r="J869" s="1">
        <v>3</v>
      </c>
      <c r="K869" s="1">
        <v>2</v>
      </c>
      <c r="L869" s="1">
        <f>IF(AND((10&gt;K869),(K869&gt;=J869),(J869&gt;=2)),1,0)</f>
        <v>0</v>
      </c>
      <c r="M869" s="1">
        <f>IF(AND((K869&lt;J869),(K869&gt;2),(J869&lt;10)),1,0)</f>
        <v>0</v>
      </c>
      <c r="N869" s="1">
        <f>IF(K869&lt;=2,1,0)</f>
        <v>1</v>
      </c>
      <c r="O869" s="1">
        <f>IF(K869&gt;=10,1,0)</f>
        <v>0</v>
      </c>
      <c r="P869" s="1">
        <f>SUM(L869:O869)</f>
        <v>1</v>
      </c>
      <c r="Q869" s="1" t="b">
        <f>EXACT(J869,K869)</f>
        <v>0</v>
      </c>
    </row>
    <row r="870" spans="1:17" x14ac:dyDescent="0.25">
      <c r="A870" s="1" t="s">
        <v>80</v>
      </c>
      <c r="B870" s="1">
        <v>5.7</v>
      </c>
      <c r="C870" s="1">
        <v>4.0888120400000023</v>
      </c>
      <c r="D870" s="1">
        <v>2</v>
      </c>
      <c r="H870" s="1" t="s">
        <v>122</v>
      </c>
      <c r="I870" s="1">
        <v>5.4</v>
      </c>
      <c r="J870" s="1">
        <v>3</v>
      </c>
      <c r="K870" s="1">
        <v>2</v>
      </c>
      <c r="L870" s="1">
        <f>IF(AND((10&gt;K870),(K870&gt;=J870),(J870&gt;=2)),1,0)</f>
        <v>0</v>
      </c>
      <c r="M870" s="1">
        <f>IF(AND((K870&lt;J870),(K870&gt;2),(J870&lt;10)),1,0)</f>
        <v>0</v>
      </c>
      <c r="N870" s="1">
        <f>IF(K870&lt;=2,1,0)</f>
        <v>1</v>
      </c>
      <c r="O870" s="1">
        <f>IF(K870&gt;=10,1,0)</f>
        <v>0</v>
      </c>
      <c r="P870" s="1">
        <f>SUM(L870:O870)</f>
        <v>1</v>
      </c>
      <c r="Q870" s="1" t="b">
        <f>EXACT(J870,K870)</f>
        <v>0</v>
      </c>
    </row>
    <row r="871" spans="1:17" x14ac:dyDescent="0.25">
      <c r="A871" s="1" t="s">
        <v>81</v>
      </c>
      <c r="B871" s="1">
        <v>10.6</v>
      </c>
      <c r="C871" s="1">
        <v>5.351822659999999</v>
      </c>
      <c r="D871" s="1">
        <v>2</v>
      </c>
      <c r="H871" s="1" t="s">
        <v>123</v>
      </c>
      <c r="I871" s="1">
        <v>5.7</v>
      </c>
      <c r="J871" s="1">
        <v>3</v>
      </c>
      <c r="K871" s="1">
        <v>2</v>
      </c>
      <c r="L871" s="1">
        <f>IF(AND((10&gt;K871),(K871&gt;=J871),(J871&gt;=2)),1,0)</f>
        <v>0</v>
      </c>
      <c r="M871" s="1">
        <f>IF(AND((K871&lt;J871),(K871&gt;2),(J871&lt;10)),1,0)</f>
        <v>0</v>
      </c>
      <c r="N871" s="1">
        <f>IF(K871&lt;=2,1,0)</f>
        <v>1</v>
      </c>
      <c r="O871" s="1">
        <f>IF(K871&gt;=10,1,0)</f>
        <v>0</v>
      </c>
      <c r="P871" s="1">
        <f>SUM(L871:O871)</f>
        <v>1</v>
      </c>
      <c r="Q871" s="1" t="b">
        <f>EXACT(J871,K871)</f>
        <v>0</v>
      </c>
    </row>
    <row r="872" spans="1:17" x14ac:dyDescent="0.25">
      <c r="A872" s="1" t="s">
        <v>83</v>
      </c>
      <c r="B872" s="1">
        <v>4.4000000000000004</v>
      </c>
      <c r="C872" s="1">
        <v>2.2874759099999999</v>
      </c>
      <c r="D872" s="1">
        <v>2</v>
      </c>
      <c r="H872" s="1" t="s">
        <v>124</v>
      </c>
      <c r="I872" s="1">
        <v>4.9000000000000004</v>
      </c>
      <c r="J872" s="1">
        <v>3</v>
      </c>
      <c r="K872" s="1">
        <v>2</v>
      </c>
      <c r="L872" s="1">
        <f>IF(AND((10&gt;K872),(K872&gt;=J872),(J872&gt;=2)),1,0)</f>
        <v>0</v>
      </c>
      <c r="M872" s="1">
        <f>IF(AND((K872&lt;J872),(K872&gt;2),(J872&lt;10)),1,0)</f>
        <v>0</v>
      </c>
      <c r="N872" s="1">
        <f>IF(K872&lt;=2,1,0)</f>
        <v>1</v>
      </c>
      <c r="O872" s="1">
        <f>IF(K872&gt;=10,1,0)</f>
        <v>0</v>
      </c>
      <c r="P872" s="1">
        <f>SUM(L872:O872)</f>
        <v>1</v>
      </c>
      <c r="Q872" s="1" t="b">
        <f>EXACT(J872,K872)</f>
        <v>0</v>
      </c>
    </row>
    <row r="873" spans="1:17" x14ac:dyDescent="0.25">
      <c r="A873" s="1" t="s">
        <v>93</v>
      </c>
      <c r="B873" s="1">
        <v>4.4000000000000004</v>
      </c>
      <c r="C873" s="1">
        <v>2.983555250000002</v>
      </c>
      <c r="D873" s="1">
        <v>2</v>
      </c>
      <c r="H873" s="1" t="s">
        <v>130</v>
      </c>
      <c r="I873" s="1">
        <v>5.3</v>
      </c>
      <c r="J873" s="1">
        <v>4</v>
      </c>
      <c r="K873" s="1">
        <v>2</v>
      </c>
      <c r="L873" s="1">
        <f>IF(AND((10&gt;K873),(K873&gt;=J873),(J873&gt;=2)),1,0)</f>
        <v>0</v>
      </c>
      <c r="M873" s="1">
        <f>IF(AND((K873&lt;J873),(K873&gt;2),(J873&lt;10)),1,0)</f>
        <v>0</v>
      </c>
      <c r="N873" s="1">
        <f>IF(K873&lt;=2,1,0)</f>
        <v>1</v>
      </c>
      <c r="O873" s="1">
        <f>IF(K873&gt;=10,1,0)</f>
        <v>0</v>
      </c>
      <c r="P873" s="1">
        <f>SUM(L873:O873)</f>
        <v>1</v>
      </c>
      <c r="Q873" s="1" t="b">
        <f>EXACT(J873,K873)</f>
        <v>0</v>
      </c>
    </row>
    <row r="874" spans="1:17" x14ac:dyDescent="0.25">
      <c r="A874" s="1" t="s">
        <v>96</v>
      </c>
      <c r="B874" s="1">
        <v>5.5</v>
      </c>
      <c r="C874" s="1">
        <v>2.64890465</v>
      </c>
      <c r="D874" s="1">
        <v>2</v>
      </c>
      <c r="H874" s="1" t="s">
        <v>135</v>
      </c>
      <c r="I874" s="1">
        <v>6.5</v>
      </c>
      <c r="J874" s="1">
        <v>4</v>
      </c>
      <c r="K874" s="1">
        <v>2</v>
      </c>
      <c r="L874" s="1">
        <f>IF(AND((10&gt;K874),(K874&gt;=J874),(J874&gt;=2)),1,0)</f>
        <v>0</v>
      </c>
      <c r="M874" s="1">
        <f>IF(AND((K874&lt;J874),(K874&gt;2),(J874&lt;10)),1,0)</f>
        <v>0</v>
      </c>
      <c r="N874" s="1">
        <f>IF(K874&lt;=2,1,0)</f>
        <v>1</v>
      </c>
      <c r="O874" s="1">
        <f>IF(K874&gt;=10,1,0)</f>
        <v>0</v>
      </c>
      <c r="P874" s="1">
        <f>SUM(L874:O874)</f>
        <v>1</v>
      </c>
      <c r="Q874" s="1" t="b">
        <f>EXACT(J874,K874)</f>
        <v>0</v>
      </c>
    </row>
    <row r="875" spans="1:17" x14ac:dyDescent="0.25">
      <c r="A875" s="1" t="s">
        <v>231</v>
      </c>
      <c r="B875" s="1">
        <v>4.5</v>
      </c>
      <c r="C875" s="1">
        <v>3.4973894200000002</v>
      </c>
      <c r="D875" s="1">
        <v>2</v>
      </c>
      <c r="H875" s="1" t="s">
        <v>143</v>
      </c>
      <c r="I875" s="1">
        <v>5.2</v>
      </c>
      <c r="J875" s="1">
        <v>5</v>
      </c>
      <c r="K875" s="1">
        <v>2</v>
      </c>
      <c r="L875" s="1">
        <f>IF(AND((10&gt;K875),(K875&gt;=J875),(J875&gt;=2)),1,0)</f>
        <v>0</v>
      </c>
      <c r="M875" s="1">
        <f>IF(AND((K875&lt;J875),(K875&gt;2),(J875&lt;10)),1,0)</f>
        <v>0</v>
      </c>
      <c r="N875" s="1">
        <f>IF(K875&lt;=2,1,0)</f>
        <v>1</v>
      </c>
      <c r="O875" s="1">
        <f>IF(K875&gt;=10,1,0)</f>
        <v>0</v>
      </c>
      <c r="P875" s="1">
        <f>SUM(L875:O875)</f>
        <v>1</v>
      </c>
      <c r="Q875" s="1" t="b">
        <f>EXACT(J875,K875)</f>
        <v>0</v>
      </c>
    </row>
    <row r="876" spans="1:17" x14ac:dyDescent="0.25">
      <c r="A876" s="1" t="s">
        <v>113</v>
      </c>
      <c r="B876" s="1">
        <v>5.3</v>
      </c>
      <c r="C876" s="1">
        <v>3.1220713399999989</v>
      </c>
      <c r="D876" s="1">
        <v>2</v>
      </c>
      <c r="H876" s="1" t="s">
        <v>149</v>
      </c>
      <c r="I876" s="1">
        <v>6</v>
      </c>
      <c r="J876" s="1">
        <v>3</v>
      </c>
      <c r="K876" s="1">
        <v>2</v>
      </c>
      <c r="L876" s="1">
        <f>IF(AND((10&gt;K876),(K876&gt;=J876),(J876&gt;=2)),1,0)</f>
        <v>0</v>
      </c>
      <c r="M876" s="1">
        <f>IF(AND((K876&lt;J876),(K876&gt;2),(J876&lt;10)),1,0)</f>
        <v>0</v>
      </c>
      <c r="N876" s="1">
        <f>IF(K876&lt;=2,1,0)</f>
        <v>1</v>
      </c>
      <c r="O876" s="1">
        <f>IF(K876&gt;=10,1,0)</f>
        <v>0</v>
      </c>
      <c r="P876" s="1">
        <f>SUM(L876:O876)</f>
        <v>1</v>
      </c>
      <c r="Q876" s="1" t="b">
        <f>EXACT(J876,K876)</f>
        <v>0</v>
      </c>
    </row>
    <row r="877" spans="1:17" x14ac:dyDescent="0.25">
      <c r="A877" s="1" t="s">
        <v>115</v>
      </c>
      <c r="B877" s="1">
        <v>4.4000000000000004</v>
      </c>
      <c r="C877" s="1">
        <v>2.8763110000000012</v>
      </c>
      <c r="D877" s="1">
        <v>2</v>
      </c>
      <c r="H877" s="1" t="s">
        <v>151</v>
      </c>
      <c r="I877" s="1">
        <v>4.9000000000000004</v>
      </c>
      <c r="J877" s="1">
        <v>3</v>
      </c>
      <c r="K877" s="1">
        <v>2</v>
      </c>
      <c r="L877" s="1">
        <f>IF(AND((10&gt;K877),(K877&gt;=J877),(J877&gt;=2)),1,0)</f>
        <v>0</v>
      </c>
      <c r="M877" s="1">
        <f>IF(AND((K877&lt;J877),(K877&gt;2),(J877&lt;10)),1,0)</f>
        <v>0</v>
      </c>
      <c r="N877" s="1">
        <f>IF(K877&lt;=2,1,0)</f>
        <v>1</v>
      </c>
      <c r="O877" s="1">
        <f>IF(K877&gt;=10,1,0)</f>
        <v>0</v>
      </c>
      <c r="P877" s="1">
        <f>SUM(L877:O877)</f>
        <v>1</v>
      </c>
      <c r="Q877" s="1" t="b">
        <f>EXACT(J877,K877)</f>
        <v>0</v>
      </c>
    </row>
    <row r="878" spans="1:17" x14ac:dyDescent="0.25">
      <c r="A878" s="1" t="s">
        <v>118</v>
      </c>
      <c r="B878" s="1">
        <v>4.9000000000000004</v>
      </c>
      <c r="C878" s="1">
        <v>3.3450993200000005</v>
      </c>
      <c r="D878" s="1">
        <v>2</v>
      </c>
      <c r="H878" s="1" t="s">
        <v>158</v>
      </c>
      <c r="I878" s="1">
        <v>5.7</v>
      </c>
      <c r="J878" s="1">
        <v>5</v>
      </c>
      <c r="K878" s="1">
        <v>2</v>
      </c>
      <c r="L878" s="1">
        <f>IF(AND((10&gt;K878),(K878&gt;=J878),(J878&gt;=2)),1,0)</f>
        <v>0</v>
      </c>
      <c r="M878" s="1">
        <f>IF(AND((K878&lt;J878),(K878&gt;2),(J878&lt;10)),1,0)</f>
        <v>0</v>
      </c>
      <c r="N878" s="1">
        <f>IF(K878&lt;=2,1,0)</f>
        <v>1</v>
      </c>
      <c r="O878" s="1">
        <f>IF(K878&gt;=10,1,0)</f>
        <v>0</v>
      </c>
      <c r="P878" s="1">
        <f>SUM(L878:O878)</f>
        <v>1</v>
      </c>
      <c r="Q878" s="1" t="b">
        <f>EXACT(J878,K878)</f>
        <v>0</v>
      </c>
    </row>
    <row r="879" spans="1:17" x14ac:dyDescent="0.25">
      <c r="A879" s="1" t="s">
        <v>120</v>
      </c>
      <c r="B879" s="1">
        <v>4.5</v>
      </c>
      <c r="C879" s="1">
        <v>3.7815279700000008</v>
      </c>
      <c r="D879" s="1">
        <v>2</v>
      </c>
      <c r="H879" s="1" t="s">
        <v>166</v>
      </c>
      <c r="I879" s="1">
        <v>6.1</v>
      </c>
      <c r="J879" s="1">
        <v>5</v>
      </c>
      <c r="K879" s="1">
        <v>2</v>
      </c>
      <c r="L879" s="1">
        <f>IF(AND((10&gt;K879),(K879&gt;=J879),(J879&gt;=2)),1,0)</f>
        <v>0</v>
      </c>
      <c r="M879" s="1">
        <f>IF(AND((K879&lt;J879),(K879&gt;2),(J879&lt;10)),1,0)</f>
        <v>0</v>
      </c>
      <c r="N879" s="1">
        <f>IF(K879&lt;=2,1,0)</f>
        <v>1</v>
      </c>
      <c r="O879" s="1">
        <f>IF(K879&gt;=10,1,0)</f>
        <v>0</v>
      </c>
      <c r="P879" s="1">
        <f>SUM(L879:O879)</f>
        <v>1</v>
      </c>
      <c r="Q879" s="1" t="b">
        <f>EXACT(J879,K879)</f>
        <v>0</v>
      </c>
    </row>
    <row r="880" spans="1:17" x14ac:dyDescent="0.25">
      <c r="A880" s="1" t="s">
        <v>133</v>
      </c>
      <c r="B880" s="1">
        <v>7</v>
      </c>
      <c r="C880" s="1">
        <v>3.7955846800000006</v>
      </c>
      <c r="D880" s="1">
        <v>2</v>
      </c>
      <c r="H880" s="1" t="s">
        <v>168</v>
      </c>
      <c r="I880" s="1">
        <v>5.3</v>
      </c>
      <c r="J880" s="1">
        <v>4</v>
      </c>
      <c r="K880" s="1">
        <v>2</v>
      </c>
      <c r="L880" s="1">
        <f>IF(AND((10&gt;K880),(K880&gt;=J880),(J880&gt;=2)),1,0)</f>
        <v>0</v>
      </c>
      <c r="M880" s="1">
        <f>IF(AND((K880&lt;J880),(K880&gt;2),(J880&lt;10)),1,0)</f>
        <v>0</v>
      </c>
      <c r="N880" s="1">
        <f>IF(K880&lt;=2,1,0)</f>
        <v>1</v>
      </c>
      <c r="O880" s="1">
        <f>IF(K880&gt;=10,1,0)</f>
        <v>0</v>
      </c>
      <c r="P880" s="1">
        <f>SUM(L880:O880)</f>
        <v>1</v>
      </c>
      <c r="Q880" s="1" t="b">
        <f>EXACT(J880,K880)</f>
        <v>0</v>
      </c>
    </row>
    <row r="881" spans="1:17" x14ac:dyDescent="0.25">
      <c r="A881" s="1" t="s">
        <v>137</v>
      </c>
      <c r="B881" s="1">
        <v>5.9</v>
      </c>
      <c r="C881" s="1">
        <v>5.1953502200000017</v>
      </c>
      <c r="D881" s="1">
        <v>2</v>
      </c>
      <c r="H881" s="1" t="s">
        <v>181</v>
      </c>
      <c r="I881" s="1">
        <v>4.7</v>
      </c>
      <c r="J881" s="1">
        <v>3</v>
      </c>
      <c r="K881" s="1">
        <v>2</v>
      </c>
      <c r="L881" s="1">
        <f>IF(AND((10&gt;K881),(K881&gt;=J881),(J881&gt;=2)),1,0)</f>
        <v>0</v>
      </c>
      <c r="M881" s="1">
        <f>IF(AND((K881&lt;J881),(K881&gt;2),(J881&lt;10)),1,0)</f>
        <v>0</v>
      </c>
      <c r="N881" s="1">
        <f>IF(K881&lt;=2,1,0)</f>
        <v>1</v>
      </c>
      <c r="O881" s="1">
        <f>IF(K881&gt;=10,1,0)</f>
        <v>0</v>
      </c>
      <c r="P881" s="1">
        <f>SUM(L881:O881)</f>
        <v>1</v>
      </c>
      <c r="Q881" s="1" t="b">
        <f>EXACT(J881,K881)</f>
        <v>0</v>
      </c>
    </row>
    <row r="882" spans="1:17" x14ac:dyDescent="0.25">
      <c r="A882" s="1" t="s">
        <v>145</v>
      </c>
      <c r="B882" s="1">
        <v>4.9000000000000004</v>
      </c>
      <c r="C882" s="1">
        <v>3.35230798</v>
      </c>
      <c r="D882" s="1">
        <v>2</v>
      </c>
      <c r="H882" s="1" t="s">
        <v>189</v>
      </c>
      <c r="I882" s="1">
        <v>5.5</v>
      </c>
      <c r="J882" s="1">
        <v>3</v>
      </c>
      <c r="K882" s="1">
        <v>2</v>
      </c>
      <c r="L882" s="1">
        <f>IF(AND((10&gt;K882),(K882&gt;=J882),(J882&gt;=2)),1,0)</f>
        <v>0</v>
      </c>
      <c r="M882" s="1">
        <f>IF(AND((K882&lt;J882),(K882&gt;2),(J882&lt;10)),1,0)</f>
        <v>0</v>
      </c>
      <c r="N882" s="1">
        <f>IF(K882&lt;=2,1,0)</f>
        <v>1</v>
      </c>
      <c r="O882" s="1">
        <f>IF(K882&gt;=10,1,0)</f>
        <v>0</v>
      </c>
      <c r="P882" s="1">
        <f>SUM(L882:O882)</f>
        <v>1</v>
      </c>
      <c r="Q882" s="1" t="b">
        <f>EXACT(J882,K882)</f>
        <v>0</v>
      </c>
    </row>
    <row r="883" spans="1:17" x14ac:dyDescent="0.25">
      <c r="A883" s="1" t="s">
        <v>233</v>
      </c>
      <c r="B883" s="1">
        <v>5</v>
      </c>
      <c r="C883" s="1">
        <v>2.5833670100000004</v>
      </c>
      <c r="D883" s="1">
        <v>2</v>
      </c>
      <c r="H883" s="1" t="s">
        <v>191</v>
      </c>
      <c r="I883" s="1">
        <v>6.2</v>
      </c>
      <c r="J883" s="1">
        <v>3</v>
      </c>
      <c r="K883" s="1">
        <v>2</v>
      </c>
      <c r="L883" s="1">
        <f>IF(AND((10&gt;K883),(K883&gt;=J883),(J883&gt;=2)),1,0)</f>
        <v>0</v>
      </c>
      <c r="M883" s="1">
        <f>IF(AND((K883&lt;J883),(K883&gt;2),(J883&lt;10)),1,0)</f>
        <v>0</v>
      </c>
      <c r="N883" s="1">
        <f>IF(K883&lt;=2,1,0)</f>
        <v>1</v>
      </c>
      <c r="O883" s="1">
        <f>IF(K883&gt;=10,1,0)</f>
        <v>0</v>
      </c>
      <c r="P883" s="1">
        <f>SUM(L883:O883)</f>
        <v>1</v>
      </c>
      <c r="Q883" s="1" t="b">
        <f>EXACT(J883,K883)</f>
        <v>0</v>
      </c>
    </row>
    <row r="884" spans="1:17" x14ac:dyDescent="0.25">
      <c r="A884" s="1" t="s">
        <v>211</v>
      </c>
      <c r="B884" s="1">
        <v>4.9000000000000004</v>
      </c>
      <c r="C884" s="1">
        <v>3.7028957600000019</v>
      </c>
      <c r="D884" s="1">
        <v>2</v>
      </c>
      <c r="H884" s="1" t="s">
        <v>192</v>
      </c>
      <c r="I884" s="1">
        <v>4.3</v>
      </c>
      <c r="J884" s="1">
        <v>3</v>
      </c>
      <c r="K884" s="1">
        <v>2</v>
      </c>
      <c r="L884" s="1">
        <f>IF(AND((10&gt;K884),(K884&gt;=J884),(J884&gt;=2)),1,0)</f>
        <v>0</v>
      </c>
      <c r="M884" s="1">
        <f>IF(AND((K884&lt;J884),(K884&gt;2),(J884&lt;10)),1,0)</f>
        <v>0</v>
      </c>
      <c r="N884" s="1">
        <f>IF(K884&lt;=2,1,0)</f>
        <v>1</v>
      </c>
      <c r="O884" s="1">
        <f>IF(K884&gt;=10,1,0)</f>
        <v>0</v>
      </c>
      <c r="P884" s="1">
        <f>SUM(L884:O884)</f>
        <v>1</v>
      </c>
      <c r="Q884" s="1" t="b">
        <f>EXACT(J884,K884)</f>
        <v>0</v>
      </c>
    </row>
    <row r="885" spans="1:17" x14ac:dyDescent="0.25">
      <c r="A885" s="1" t="s">
        <v>151</v>
      </c>
      <c r="B885" s="1">
        <v>4.9000000000000004</v>
      </c>
      <c r="C885" s="1">
        <v>2.7411155700000025</v>
      </c>
      <c r="D885" s="1">
        <v>2</v>
      </c>
      <c r="H885" s="1" t="s">
        <v>205</v>
      </c>
      <c r="I885" s="1">
        <v>4.4000000000000004</v>
      </c>
      <c r="J885" s="1">
        <v>3</v>
      </c>
      <c r="K885" s="1">
        <v>2</v>
      </c>
      <c r="L885" s="1">
        <f>IF(AND((10&gt;K885),(K885&gt;=J885),(J885&gt;=2)),1,0)</f>
        <v>0</v>
      </c>
      <c r="M885" s="1">
        <f>IF(AND((K885&lt;J885),(K885&gt;2),(J885&lt;10)),1,0)</f>
        <v>0</v>
      </c>
      <c r="N885" s="1">
        <f>IF(K885&lt;=2,1,0)</f>
        <v>1</v>
      </c>
      <c r="O885" s="1">
        <f>IF(K885&gt;=10,1,0)</f>
        <v>0</v>
      </c>
      <c r="P885" s="1">
        <f>SUM(L885:O885)</f>
        <v>1</v>
      </c>
      <c r="Q885" s="1" t="b">
        <f>EXACT(J885,K885)</f>
        <v>0</v>
      </c>
    </row>
    <row r="886" spans="1:17" x14ac:dyDescent="0.25">
      <c r="A886" s="1" t="s">
        <v>157</v>
      </c>
      <c r="B886" s="1">
        <v>5.4</v>
      </c>
      <c r="C886" s="1">
        <v>2.7895544500000007</v>
      </c>
      <c r="D886" s="1">
        <v>2</v>
      </c>
      <c r="H886" s="1" t="s">
        <v>88</v>
      </c>
      <c r="I886" s="1">
        <v>5.7</v>
      </c>
      <c r="J886" s="1">
        <v>5</v>
      </c>
      <c r="K886" s="1">
        <v>2</v>
      </c>
      <c r="L886" s="1">
        <f>IF(AND((10&gt;K886),(K886&gt;=J886),(J886&gt;=2)),1,0)</f>
        <v>0</v>
      </c>
      <c r="M886" s="1">
        <f>IF(AND((K886&lt;J886),(K886&gt;2),(J886&lt;10)),1,0)</f>
        <v>0</v>
      </c>
      <c r="N886" s="1">
        <f>IF(K886&lt;=2,1,0)</f>
        <v>1</v>
      </c>
      <c r="O886" s="1">
        <f>IF(K886&gt;=10,1,0)</f>
        <v>0</v>
      </c>
      <c r="P886" s="1">
        <f>SUM(L886:O886)</f>
        <v>1</v>
      </c>
      <c r="Q886" s="1" t="b">
        <f>EXACT(J886,K886)</f>
        <v>0</v>
      </c>
    </row>
    <row r="887" spans="1:17" x14ac:dyDescent="0.25">
      <c r="A887" s="1" t="s">
        <v>160</v>
      </c>
      <c r="B887" s="1">
        <v>7.6</v>
      </c>
      <c r="C887" s="1">
        <v>5.4634088299999988</v>
      </c>
      <c r="D887" s="1">
        <v>2</v>
      </c>
      <c r="H887" s="1" t="s">
        <v>204</v>
      </c>
      <c r="I887" s="1">
        <v>5.6</v>
      </c>
      <c r="J887" s="1">
        <v>3</v>
      </c>
      <c r="K887" s="1">
        <v>1</v>
      </c>
      <c r="L887" s="1">
        <f>IF(AND((10&gt;K887),(K887&gt;=J887),(J887&gt;=2)),1,0)</f>
        <v>0</v>
      </c>
      <c r="M887" s="1">
        <f>IF(AND((K887&lt;J887),(K887&gt;2),(J887&lt;10)),1,0)</f>
        <v>0</v>
      </c>
      <c r="N887" s="1">
        <f>IF(K887&lt;=2,1,0)</f>
        <v>1</v>
      </c>
      <c r="O887" s="1">
        <f>IF(K887&gt;=10,1,0)</f>
        <v>0</v>
      </c>
      <c r="P887" s="1">
        <f>SUM(L887:O887)</f>
        <v>1</v>
      </c>
      <c r="Q887" s="1" t="b">
        <f>EXACT(J887,K887)</f>
        <v>0</v>
      </c>
    </row>
    <row r="888" spans="1:17" x14ac:dyDescent="0.25">
      <c r="A888" s="1" t="s">
        <v>161</v>
      </c>
      <c r="B888" s="1">
        <v>5.5</v>
      </c>
      <c r="C888" s="1">
        <v>3.6566439000000015</v>
      </c>
      <c r="D888" s="1">
        <v>2</v>
      </c>
      <c r="H888" s="1" t="s">
        <v>59</v>
      </c>
      <c r="I888" s="1">
        <v>7.3</v>
      </c>
      <c r="J888" s="1">
        <v>5</v>
      </c>
      <c r="K888" s="1">
        <v>1</v>
      </c>
      <c r="L888" s="1">
        <f>IF(AND((10&gt;K888),(K888&gt;=J888),(J888&gt;=2)),1,0)</f>
        <v>0</v>
      </c>
      <c r="M888" s="1">
        <f>IF(AND((K888&lt;J888),(K888&gt;2),(J888&lt;10)),1,0)</f>
        <v>0</v>
      </c>
      <c r="N888" s="1">
        <f>IF(K888&lt;=2,1,0)</f>
        <v>1</v>
      </c>
      <c r="O888" s="1">
        <f>IF(K888&gt;=10,1,0)</f>
        <v>0</v>
      </c>
      <c r="P888" s="1">
        <f>SUM(L888:O888)</f>
        <v>1</v>
      </c>
      <c r="Q888" s="1" t="b">
        <f>EXACT(J888,K888)</f>
        <v>0</v>
      </c>
    </row>
    <row r="889" spans="1:17" x14ac:dyDescent="0.25">
      <c r="A889" s="1" t="s">
        <v>167</v>
      </c>
      <c r="B889" s="1">
        <v>4.9000000000000004</v>
      </c>
      <c r="C889" s="1">
        <v>1.8114502700000013</v>
      </c>
      <c r="D889" s="1">
        <v>2</v>
      </c>
      <c r="H889" s="1" t="s">
        <v>60</v>
      </c>
      <c r="I889" s="1">
        <v>6.8</v>
      </c>
      <c r="J889" s="1">
        <v>4</v>
      </c>
      <c r="K889" s="1">
        <v>1</v>
      </c>
      <c r="L889" s="1">
        <f>IF(AND((10&gt;K889),(K889&gt;=J889),(J889&gt;=2)),1,0)</f>
        <v>0</v>
      </c>
      <c r="M889" s="1">
        <f>IF(AND((K889&lt;J889),(K889&gt;2),(J889&lt;10)),1,0)</f>
        <v>0</v>
      </c>
      <c r="N889" s="1">
        <f>IF(K889&lt;=2,1,0)</f>
        <v>1</v>
      </c>
      <c r="O889" s="1">
        <f>IF(K889&gt;=10,1,0)</f>
        <v>0</v>
      </c>
      <c r="P889" s="1">
        <f>SUM(L889:O889)</f>
        <v>1</v>
      </c>
      <c r="Q889" s="1" t="b">
        <f>EXACT(J889,K889)</f>
        <v>0</v>
      </c>
    </row>
    <row r="890" spans="1:17" x14ac:dyDescent="0.25">
      <c r="A890" s="1" t="s">
        <v>168</v>
      </c>
      <c r="B890" s="1">
        <v>5.3</v>
      </c>
      <c r="C890" s="1">
        <v>3.6646311400000022</v>
      </c>
      <c r="D890" s="1">
        <v>2</v>
      </c>
      <c r="H890" s="1" t="s">
        <v>65</v>
      </c>
      <c r="I890" s="1">
        <v>5.7</v>
      </c>
      <c r="J890" s="1">
        <v>3</v>
      </c>
      <c r="K890" s="1">
        <v>1</v>
      </c>
      <c r="L890" s="1">
        <f>IF(AND((10&gt;K890),(K890&gt;=J890),(J890&gt;=2)),1,0)</f>
        <v>0</v>
      </c>
      <c r="M890" s="1">
        <f>IF(AND((K890&lt;J890),(K890&gt;2),(J890&lt;10)),1,0)</f>
        <v>0</v>
      </c>
      <c r="N890" s="1">
        <f>IF(K890&lt;=2,1,0)</f>
        <v>1</v>
      </c>
      <c r="O890" s="1">
        <f>IF(K890&gt;=10,1,0)</f>
        <v>0</v>
      </c>
      <c r="P890" s="1">
        <f>SUM(L890:O890)</f>
        <v>1</v>
      </c>
      <c r="Q890" s="1" t="b">
        <f>EXACT(J890,K890)</f>
        <v>0</v>
      </c>
    </row>
    <row r="891" spans="1:17" x14ac:dyDescent="0.25">
      <c r="A891" s="1" t="s">
        <v>234</v>
      </c>
      <c r="B891" s="1">
        <v>8</v>
      </c>
      <c r="C891" s="1">
        <v>6.6699620299999989</v>
      </c>
      <c r="D891" s="1">
        <v>2</v>
      </c>
      <c r="H891" s="1" t="s">
        <v>230</v>
      </c>
      <c r="I891" s="1">
        <v>4.5</v>
      </c>
      <c r="J891" s="1">
        <v>3</v>
      </c>
      <c r="K891" s="1">
        <v>1</v>
      </c>
      <c r="L891" s="1">
        <f>IF(AND((10&gt;K891),(K891&gt;=J891),(J891&gt;=2)),1,0)</f>
        <v>0</v>
      </c>
      <c r="M891" s="1">
        <f>IF(AND((K891&lt;J891),(K891&gt;2),(J891&lt;10)),1,0)</f>
        <v>0</v>
      </c>
      <c r="N891" s="1">
        <f>IF(K891&lt;=2,1,0)</f>
        <v>1</v>
      </c>
      <c r="O891" s="1">
        <f>IF(K891&gt;=10,1,0)</f>
        <v>0</v>
      </c>
      <c r="P891" s="1">
        <f>SUM(L891:O891)</f>
        <v>1</v>
      </c>
      <c r="Q891" s="1" t="b">
        <f>EXACT(J891,K891)</f>
        <v>0</v>
      </c>
    </row>
    <row r="892" spans="1:17" x14ac:dyDescent="0.25">
      <c r="A892" s="1" t="s">
        <v>176</v>
      </c>
      <c r="B892" s="1">
        <v>5.0999999999999996</v>
      </c>
      <c r="C892" s="1">
        <v>3.6608411000000016</v>
      </c>
      <c r="D892" s="1">
        <v>2</v>
      </c>
      <c r="H892" s="1" t="s">
        <v>85</v>
      </c>
      <c r="I892" s="1">
        <v>4.4000000000000004</v>
      </c>
      <c r="J892" s="1">
        <v>4</v>
      </c>
      <c r="K892" s="1">
        <v>1</v>
      </c>
      <c r="L892" s="1">
        <f>IF(AND((10&gt;K892),(K892&gt;=J892),(J892&gt;=2)),1,0)</f>
        <v>0</v>
      </c>
      <c r="M892" s="1">
        <f>IF(AND((K892&lt;J892),(K892&gt;2),(J892&lt;10)),1,0)</f>
        <v>0</v>
      </c>
      <c r="N892" s="1">
        <f>IF(K892&lt;=2,1,0)</f>
        <v>1</v>
      </c>
      <c r="O892" s="1">
        <f>IF(K892&gt;=10,1,0)</f>
        <v>0</v>
      </c>
      <c r="P892" s="1">
        <f>SUM(L892:O892)</f>
        <v>1</v>
      </c>
      <c r="Q892" s="1" t="b">
        <f>EXACT(J892,K892)</f>
        <v>0</v>
      </c>
    </row>
    <row r="893" spans="1:17" x14ac:dyDescent="0.25">
      <c r="A893" s="1" t="s">
        <v>185</v>
      </c>
      <c r="B893" s="1">
        <v>4.9000000000000004</v>
      </c>
      <c r="C893" s="1">
        <v>3.1509831000000004</v>
      </c>
      <c r="D893" s="1">
        <v>2</v>
      </c>
      <c r="H893" s="1" t="s">
        <v>87</v>
      </c>
      <c r="I893" s="1">
        <v>5.4</v>
      </c>
      <c r="J893" s="1">
        <v>3</v>
      </c>
      <c r="K893" s="1">
        <v>1</v>
      </c>
      <c r="L893" s="1">
        <f>IF(AND((10&gt;K893),(K893&gt;=J893),(J893&gt;=2)),1,0)</f>
        <v>0</v>
      </c>
      <c r="M893" s="1">
        <f>IF(AND((K893&lt;J893),(K893&gt;2),(J893&lt;10)),1,0)</f>
        <v>0</v>
      </c>
      <c r="N893" s="1">
        <f>IF(K893&lt;=2,1,0)</f>
        <v>1</v>
      </c>
      <c r="O893" s="1">
        <f>IF(K893&gt;=10,1,0)</f>
        <v>0</v>
      </c>
      <c r="P893" s="1">
        <f>SUM(L893:O893)</f>
        <v>1</v>
      </c>
      <c r="Q893" s="1" t="b">
        <f>EXACT(J893,K893)</f>
        <v>0</v>
      </c>
    </row>
    <row r="894" spans="1:17" x14ac:dyDescent="0.25">
      <c r="A894" s="1" t="s">
        <v>189</v>
      </c>
      <c r="B894" s="1">
        <v>5.5</v>
      </c>
      <c r="C894" s="1">
        <v>3.4317654900000001</v>
      </c>
      <c r="D894" s="1">
        <v>2</v>
      </c>
      <c r="H894" s="1" t="s">
        <v>241</v>
      </c>
      <c r="I894" s="1">
        <v>5.8</v>
      </c>
      <c r="J894" s="1">
        <v>3</v>
      </c>
      <c r="K894" s="1">
        <v>1</v>
      </c>
      <c r="L894" s="1">
        <f>IF(AND((10&gt;K894),(K894&gt;=J894),(J894&gt;=2)),1,0)</f>
        <v>0</v>
      </c>
      <c r="M894" s="1">
        <f>IF(AND((K894&lt;J894),(K894&gt;2),(J894&lt;10)),1,0)</f>
        <v>0</v>
      </c>
      <c r="N894" s="1">
        <f>IF(K894&lt;=2,1,0)</f>
        <v>1</v>
      </c>
      <c r="O894" s="1">
        <f>IF(K894&gt;=10,1,0)</f>
        <v>0</v>
      </c>
      <c r="P894" s="1">
        <f>SUM(L894:O894)</f>
        <v>1</v>
      </c>
      <c r="Q894" s="1" t="b">
        <f>EXACT(J894,K894)</f>
        <v>0</v>
      </c>
    </row>
    <row r="895" spans="1:17" x14ac:dyDescent="0.25">
      <c r="A895" s="1" t="s">
        <v>192</v>
      </c>
      <c r="B895" s="1">
        <v>4.3</v>
      </c>
      <c r="C895" s="1">
        <v>2.5518369200000017</v>
      </c>
      <c r="D895" s="1">
        <v>2</v>
      </c>
      <c r="H895" s="1" t="s">
        <v>97</v>
      </c>
      <c r="I895" s="1">
        <v>4.8</v>
      </c>
      <c r="J895" s="1">
        <v>3</v>
      </c>
      <c r="K895" s="1">
        <v>1</v>
      </c>
      <c r="L895" s="1">
        <f>IF(AND((10&gt;K895),(K895&gt;=J895),(J895&gt;=2)),1,0)</f>
        <v>0</v>
      </c>
      <c r="M895" s="1">
        <f>IF(AND((K895&lt;J895),(K895&gt;2),(J895&lt;10)),1,0)</f>
        <v>0</v>
      </c>
      <c r="N895" s="1">
        <f>IF(K895&lt;=2,1,0)</f>
        <v>1</v>
      </c>
      <c r="O895" s="1">
        <f>IF(K895&gt;=10,1,0)</f>
        <v>0</v>
      </c>
      <c r="P895" s="1">
        <f>SUM(L895:O895)</f>
        <v>1</v>
      </c>
      <c r="Q895" s="1" t="b">
        <f>EXACT(J895,K895)</f>
        <v>0</v>
      </c>
    </row>
    <row r="896" spans="1:17" x14ac:dyDescent="0.25">
      <c r="A896" s="1" t="s">
        <v>200</v>
      </c>
      <c r="B896" s="1">
        <v>6.3</v>
      </c>
      <c r="C896" s="1">
        <v>4.3238585199999999</v>
      </c>
      <c r="D896" s="1">
        <v>2</v>
      </c>
      <c r="H896" s="1" t="s">
        <v>101</v>
      </c>
      <c r="I896" s="1">
        <v>5.2</v>
      </c>
      <c r="J896" s="1">
        <v>4</v>
      </c>
      <c r="K896" s="1">
        <v>1</v>
      </c>
      <c r="L896" s="1">
        <f>IF(AND((10&gt;K896),(K896&gt;=J896),(J896&gt;=2)),1,0)</f>
        <v>0</v>
      </c>
      <c r="M896" s="1">
        <f>IF(AND((K896&lt;J896),(K896&gt;2),(J896&lt;10)),1,0)</f>
        <v>0</v>
      </c>
      <c r="N896" s="1">
        <f>IF(K896&lt;=2,1,0)</f>
        <v>1</v>
      </c>
      <c r="O896" s="1">
        <f>IF(K896&gt;=10,1,0)</f>
        <v>0</v>
      </c>
      <c r="P896" s="1">
        <f>SUM(L896:O896)</f>
        <v>1</v>
      </c>
      <c r="Q896" s="1" t="b">
        <f>EXACT(J896,K896)</f>
        <v>0</v>
      </c>
    </row>
    <row r="897" spans="1:17" x14ac:dyDescent="0.25">
      <c r="A897" s="1" t="s">
        <v>203</v>
      </c>
      <c r="B897" s="1">
        <v>4.3</v>
      </c>
      <c r="C897" s="1">
        <v>2.9712796100000016</v>
      </c>
      <c r="D897" s="1">
        <v>2</v>
      </c>
      <c r="H897" s="1" t="s">
        <v>102</v>
      </c>
      <c r="I897" s="1">
        <v>6.6</v>
      </c>
      <c r="J897" s="1">
        <v>4</v>
      </c>
      <c r="K897" s="1">
        <v>1</v>
      </c>
      <c r="L897" s="1">
        <f>IF(AND((10&gt;K897),(K897&gt;=J897),(J897&gt;=2)),1,0)</f>
        <v>0</v>
      </c>
      <c r="M897" s="1">
        <f>IF(AND((K897&lt;J897),(K897&gt;2),(J897&lt;10)),1,0)</f>
        <v>0</v>
      </c>
      <c r="N897" s="1">
        <f>IF(K897&lt;=2,1,0)</f>
        <v>1</v>
      </c>
      <c r="O897" s="1">
        <f>IF(K897&gt;=10,1,0)</f>
        <v>0</v>
      </c>
      <c r="P897" s="1">
        <f>SUM(L897:O897)</f>
        <v>1</v>
      </c>
      <c r="Q897" s="1" t="b">
        <f>EXACT(J897,K897)</f>
        <v>0</v>
      </c>
    </row>
    <row r="898" spans="1:17" x14ac:dyDescent="0.25">
      <c r="A898" s="1" t="s">
        <v>205</v>
      </c>
      <c r="B898" s="1">
        <v>4.4000000000000004</v>
      </c>
      <c r="C898" s="1">
        <v>2.8432865399999994</v>
      </c>
      <c r="D898" s="1">
        <v>2</v>
      </c>
      <c r="H898" s="1" t="s">
        <v>104</v>
      </c>
      <c r="I898" s="1">
        <v>5.7</v>
      </c>
      <c r="J898" s="1">
        <v>4</v>
      </c>
      <c r="K898" s="1">
        <v>1</v>
      </c>
      <c r="L898" s="1">
        <f>IF(AND((10&gt;K898),(K898&gt;=J898),(J898&gt;=2)),1,0)</f>
        <v>0</v>
      </c>
      <c r="M898" s="1">
        <f>IF(AND((K898&lt;J898),(K898&gt;2),(J898&lt;10)),1,0)</f>
        <v>0</v>
      </c>
      <c r="N898" s="1">
        <f>IF(K898&lt;=2,1,0)</f>
        <v>1</v>
      </c>
      <c r="O898" s="1">
        <f>IF(K898&gt;=10,1,0)</f>
        <v>0</v>
      </c>
      <c r="P898" s="1">
        <f>SUM(L898:O898)</f>
        <v>1</v>
      </c>
      <c r="Q898" s="1" t="b">
        <f>EXACT(J898,K898)</f>
        <v>0</v>
      </c>
    </row>
    <row r="899" spans="1:17" x14ac:dyDescent="0.25">
      <c r="A899" s="1" t="s">
        <v>88</v>
      </c>
      <c r="B899" s="1">
        <v>5.7</v>
      </c>
      <c r="C899" s="1">
        <v>3.7917909600000024</v>
      </c>
      <c r="D899" s="1">
        <v>2</v>
      </c>
      <c r="H899" s="1" t="s">
        <v>207</v>
      </c>
      <c r="I899" s="1">
        <v>5.5</v>
      </c>
      <c r="J899" s="1">
        <v>3</v>
      </c>
      <c r="K899" s="1">
        <v>1</v>
      </c>
      <c r="L899" s="1">
        <f>IF(AND((10&gt;K899),(K899&gt;=J899),(J899&gt;=2)),1,0)</f>
        <v>0</v>
      </c>
      <c r="M899" s="1">
        <f>IF(AND((K899&lt;J899),(K899&gt;2),(J899&lt;10)),1,0)</f>
        <v>0</v>
      </c>
      <c r="N899" s="1">
        <f>IF(K899&lt;=2,1,0)</f>
        <v>1</v>
      </c>
      <c r="O899" s="1">
        <f>IF(K899&gt;=10,1,0)</f>
        <v>0</v>
      </c>
      <c r="P899" s="1">
        <f>SUM(L899:O899)</f>
        <v>1</v>
      </c>
      <c r="Q899" s="1" t="b">
        <f>EXACT(J899,K899)</f>
        <v>0</v>
      </c>
    </row>
    <row r="900" spans="1:17" x14ac:dyDescent="0.25">
      <c r="A900" s="1" t="s">
        <v>204</v>
      </c>
      <c r="B900" s="1">
        <v>5.6</v>
      </c>
      <c r="C900" s="1">
        <v>3.36509459</v>
      </c>
      <c r="D900" s="1">
        <v>1</v>
      </c>
      <c r="H900" s="1" t="s">
        <v>231</v>
      </c>
      <c r="I900" s="1">
        <v>4.5</v>
      </c>
      <c r="J900" s="1">
        <v>5</v>
      </c>
      <c r="K900" s="1">
        <v>1</v>
      </c>
      <c r="L900" s="1">
        <f>IF(AND((10&gt;K900),(K900&gt;=J900),(J900&gt;=2)),1,0)</f>
        <v>0</v>
      </c>
      <c r="M900" s="1">
        <f>IF(AND((K900&lt;J900),(K900&gt;2),(J900&lt;10)),1,0)</f>
        <v>0</v>
      </c>
      <c r="N900" s="1">
        <f>IF(K900&lt;=2,1,0)</f>
        <v>1</v>
      </c>
      <c r="O900" s="1">
        <f>IF(K900&gt;=10,1,0)</f>
        <v>0</v>
      </c>
      <c r="P900" s="1">
        <f>SUM(L900:O900)</f>
        <v>1</v>
      </c>
      <c r="Q900" s="1" t="b">
        <f>EXACT(J900,K900)</f>
        <v>0</v>
      </c>
    </row>
    <row r="901" spans="1:17" x14ac:dyDescent="0.25">
      <c r="A901" s="1" t="s">
        <v>65</v>
      </c>
      <c r="B901" s="1">
        <v>5.7</v>
      </c>
      <c r="C901" s="1">
        <v>2.949969240000001</v>
      </c>
      <c r="D901" s="1">
        <v>1</v>
      </c>
      <c r="H901" s="1" t="s">
        <v>113</v>
      </c>
      <c r="I901" s="1">
        <v>5.3</v>
      </c>
      <c r="J901" s="1">
        <v>3</v>
      </c>
      <c r="K901" s="1">
        <v>1</v>
      </c>
      <c r="L901" s="1">
        <f>IF(AND((10&gt;K901),(K901&gt;=J901),(J901&gt;=2)),1,0)</f>
        <v>0</v>
      </c>
      <c r="M901" s="1">
        <f>IF(AND((K901&lt;J901),(K901&gt;2),(J901&lt;10)),1,0)</f>
        <v>0</v>
      </c>
      <c r="N901" s="1">
        <f>IF(K901&lt;=2,1,0)</f>
        <v>1</v>
      </c>
      <c r="O901" s="1">
        <f>IF(K901&gt;=10,1,0)</f>
        <v>0</v>
      </c>
      <c r="P901" s="1">
        <f>SUM(L901:O901)</f>
        <v>1</v>
      </c>
      <c r="Q901" s="1" t="b">
        <f>EXACT(J901,K901)</f>
        <v>0</v>
      </c>
    </row>
    <row r="902" spans="1:17" x14ac:dyDescent="0.25">
      <c r="A902" s="1" t="s">
        <v>221</v>
      </c>
      <c r="B902" s="1">
        <v>5.7</v>
      </c>
      <c r="C902" s="1">
        <v>3.1888867800000003</v>
      </c>
      <c r="D902" s="1">
        <v>1</v>
      </c>
      <c r="H902" s="1" t="s">
        <v>120</v>
      </c>
      <c r="I902" s="1">
        <v>4.5</v>
      </c>
      <c r="J902" s="1">
        <v>4</v>
      </c>
      <c r="K902" s="1">
        <v>1</v>
      </c>
      <c r="L902" s="1">
        <f>IF(AND((10&gt;K902),(K902&gt;=J902),(J902&gt;=2)),1,0)</f>
        <v>0</v>
      </c>
      <c r="M902" s="1">
        <f>IF(AND((K902&lt;J902),(K902&gt;2),(J902&lt;10)),1,0)</f>
        <v>0</v>
      </c>
      <c r="N902" s="1">
        <f>IF(K902&lt;=2,1,0)</f>
        <v>1</v>
      </c>
      <c r="O902" s="1">
        <f>IF(K902&gt;=10,1,0)</f>
        <v>0</v>
      </c>
      <c r="P902" s="1">
        <f>SUM(L902:O902)</f>
        <v>1</v>
      </c>
      <c r="Q902" s="1" t="b">
        <f>EXACT(J902,K902)</f>
        <v>0</v>
      </c>
    </row>
    <row r="903" spans="1:17" x14ac:dyDescent="0.25">
      <c r="A903" s="1" t="s">
        <v>222</v>
      </c>
      <c r="B903" s="1">
        <v>4.8</v>
      </c>
      <c r="C903" s="1">
        <v>3.8179732300000015</v>
      </c>
      <c r="D903" s="1">
        <v>1</v>
      </c>
      <c r="H903" s="1" t="s">
        <v>121</v>
      </c>
      <c r="I903" s="1">
        <v>4.9000000000000004</v>
      </c>
      <c r="J903" s="1">
        <v>4</v>
      </c>
      <c r="K903" s="1">
        <v>1</v>
      </c>
      <c r="L903" s="1">
        <f>IF(AND((10&gt;K903),(K903&gt;=J903),(J903&gt;=2)),1,0)</f>
        <v>0</v>
      </c>
      <c r="M903" s="1">
        <f>IF(AND((K903&lt;J903),(K903&gt;2),(J903&lt;10)),1,0)</f>
        <v>0</v>
      </c>
      <c r="N903" s="1">
        <f>IF(K903&lt;=2,1,0)</f>
        <v>1</v>
      </c>
      <c r="O903" s="1">
        <f>IF(K903&gt;=10,1,0)</f>
        <v>0</v>
      </c>
      <c r="P903" s="1">
        <f>SUM(L903:O903)</f>
        <v>1</v>
      </c>
      <c r="Q903" s="1" t="b">
        <f>EXACT(J903,K903)</f>
        <v>0</v>
      </c>
    </row>
    <row r="904" spans="1:17" x14ac:dyDescent="0.25">
      <c r="A904" s="1" t="s">
        <v>78</v>
      </c>
      <c r="B904" s="1">
        <v>10.8</v>
      </c>
      <c r="C904" s="1">
        <v>4.7526385900000019</v>
      </c>
      <c r="D904" s="1">
        <v>1</v>
      </c>
      <c r="H904" s="1" t="s">
        <v>125</v>
      </c>
      <c r="I904" s="1">
        <v>5.8</v>
      </c>
      <c r="J904" s="1">
        <v>3</v>
      </c>
      <c r="K904" s="1">
        <v>1</v>
      </c>
      <c r="L904" s="1">
        <f>IF(AND((10&gt;K904),(K904&gt;=J904),(J904&gt;=2)),1,0)</f>
        <v>0</v>
      </c>
      <c r="M904" s="1">
        <f>IF(AND((K904&lt;J904),(K904&gt;2),(J904&lt;10)),1,0)</f>
        <v>0</v>
      </c>
      <c r="N904" s="1">
        <f>IF(K904&lt;=2,1,0)</f>
        <v>1</v>
      </c>
      <c r="O904" s="1">
        <f>IF(K904&gt;=10,1,0)</f>
        <v>0</v>
      </c>
      <c r="P904" s="1">
        <f>SUM(L904:O904)</f>
        <v>1</v>
      </c>
      <c r="Q904" s="1" t="b">
        <f>EXACT(J904,K904)</f>
        <v>0</v>
      </c>
    </row>
    <row r="905" spans="1:17" x14ac:dyDescent="0.25">
      <c r="A905" s="1" t="s">
        <v>84</v>
      </c>
      <c r="B905" s="1">
        <v>5.3</v>
      </c>
      <c r="C905" s="1">
        <v>3.6334724400000011</v>
      </c>
      <c r="D905" s="1">
        <v>1</v>
      </c>
      <c r="H905" s="1" t="s">
        <v>127</v>
      </c>
      <c r="I905" s="1">
        <v>5.3</v>
      </c>
      <c r="J905" s="1">
        <v>4</v>
      </c>
      <c r="K905" s="1">
        <v>1</v>
      </c>
      <c r="L905" s="1">
        <f>IF(AND((10&gt;K905),(K905&gt;=J905),(J905&gt;=2)),1,0)</f>
        <v>0</v>
      </c>
      <c r="M905" s="1">
        <f>IF(AND((K905&lt;J905),(K905&gt;2),(J905&lt;10)),1,0)</f>
        <v>0</v>
      </c>
      <c r="N905" s="1">
        <f>IF(K905&lt;=2,1,0)</f>
        <v>1</v>
      </c>
      <c r="O905" s="1">
        <f>IF(K905&gt;=10,1,0)</f>
        <v>0</v>
      </c>
      <c r="P905" s="1">
        <f>SUM(L905:O905)</f>
        <v>1</v>
      </c>
      <c r="Q905" s="1" t="b">
        <f>EXACT(J905,K905)</f>
        <v>0</v>
      </c>
    </row>
    <row r="906" spans="1:17" x14ac:dyDescent="0.25">
      <c r="A906" s="1" t="s">
        <v>85</v>
      </c>
      <c r="B906" s="1">
        <v>4.4000000000000004</v>
      </c>
      <c r="C906" s="1">
        <v>3.4338270800000008</v>
      </c>
      <c r="D906" s="1">
        <v>1</v>
      </c>
      <c r="H906" s="1" t="s">
        <v>129</v>
      </c>
      <c r="I906" s="1">
        <v>5.4</v>
      </c>
      <c r="J906" s="1">
        <v>4</v>
      </c>
      <c r="K906" s="1">
        <v>1</v>
      </c>
      <c r="L906" s="1">
        <f>IF(AND((10&gt;K906),(K906&gt;=J906),(J906&gt;=2)),1,0)</f>
        <v>0</v>
      </c>
      <c r="M906" s="1">
        <f>IF(AND((K906&lt;J906),(K906&gt;2),(J906&lt;10)),1,0)</f>
        <v>0</v>
      </c>
      <c r="N906" s="1">
        <f>IF(K906&lt;=2,1,0)</f>
        <v>1</v>
      </c>
      <c r="O906" s="1">
        <f>IF(K906&gt;=10,1,0)</f>
        <v>0</v>
      </c>
      <c r="P906" s="1">
        <f>SUM(L906:O906)</f>
        <v>1</v>
      </c>
      <c r="Q906" s="1" t="b">
        <f>EXACT(J906,K906)</f>
        <v>0</v>
      </c>
    </row>
    <row r="907" spans="1:17" x14ac:dyDescent="0.25">
      <c r="A907" s="1" t="s">
        <v>87</v>
      </c>
      <c r="B907" s="1">
        <v>5.4</v>
      </c>
      <c r="C907" s="1">
        <v>3.1724649300000007</v>
      </c>
      <c r="D907" s="1">
        <v>1</v>
      </c>
      <c r="H907" s="1" t="s">
        <v>131</v>
      </c>
      <c r="I907" s="1">
        <v>11.7</v>
      </c>
      <c r="J907" s="1">
        <v>6</v>
      </c>
      <c r="K907" s="1">
        <v>1</v>
      </c>
      <c r="L907" s="1">
        <f>IF(AND((10&gt;K907),(K907&gt;=J907),(J907&gt;=2)),1,0)</f>
        <v>0</v>
      </c>
      <c r="M907" s="1">
        <f>IF(AND((K907&lt;J907),(K907&gt;2),(J907&lt;10)),1,0)</f>
        <v>0</v>
      </c>
      <c r="N907" s="1">
        <f>IF(K907&lt;=2,1,0)</f>
        <v>1</v>
      </c>
      <c r="O907" s="1">
        <f>IF(K907&gt;=10,1,0)</f>
        <v>0</v>
      </c>
      <c r="P907" s="1">
        <f>SUM(L907:O907)</f>
        <v>1</v>
      </c>
      <c r="Q907" s="1" t="b">
        <f>EXACT(J907,K907)</f>
        <v>0</v>
      </c>
    </row>
    <row r="908" spans="1:17" x14ac:dyDescent="0.25">
      <c r="A908" s="1" t="s">
        <v>223</v>
      </c>
      <c r="B908" s="1">
        <v>4.9000000000000004</v>
      </c>
      <c r="C908" s="1">
        <v>3.3030945799999998</v>
      </c>
      <c r="D908" s="1">
        <v>1</v>
      </c>
      <c r="H908" s="1" t="s">
        <v>208</v>
      </c>
      <c r="I908" s="1">
        <v>5.2</v>
      </c>
      <c r="J908" s="1">
        <v>3</v>
      </c>
      <c r="K908" s="1">
        <v>1</v>
      </c>
      <c r="L908" s="1">
        <f>IF(AND((10&gt;K908),(K908&gt;=J908),(J908&gt;=2)),1,0)</f>
        <v>0</v>
      </c>
      <c r="M908" s="1">
        <f>IF(AND((K908&lt;J908),(K908&gt;2),(J908&lt;10)),1,0)</f>
        <v>0</v>
      </c>
      <c r="N908" s="1">
        <f>IF(K908&lt;=2,1,0)</f>
        <v>1</v>
      </c>
      <c r="O908" s="1">
        <f>IF(K908&gt;=10,1,0)</f>
        <v>0</v>
      </c>
      <c r="P908" s="1">
        <f>SUM(L908:O908)</f>
        <v>1</v>
      </c>
      <c r="Q908" s="1" t="b">
        <f>EXACT(J908,K908)</f>
        <v>0</v>
      </c>
    </row>
    <row r="909" spans="1:17" x14ac:dyDescent="0.25">
      <c r="A909" s="1" t="s">
        <v>241</v>
      </c>
      <c r="B909" s="1">
        <v>5.8</v>
      </c>
      <c r="C909" s="1">
        <v>3.254766640000001</v>
      </c>
      <c r="D909" s="1">
        <v>1</v>
      </c>
      <c r="H909" s="1" t="s">
        <v>137</v>
      </c>
      <c r="I909" s="1">
        <v>5.9</v>
      </c>
      <c r="J909" s="1">
        <v>5</v>
      </c>
      <c r="K909" s="1">
        <v>1</v>
      </c>
      <c r="L909" s="1">
        <f>IF(AND((10&gt;K909),(K909&gt;=J909),(J909&gt;=2)),1,0)</f>
        <v>0</v>
      </c>
      <c r="M909" s="1">
        <f>IF(AND((K909&lt;J909),(K909&gt;2),(J909&lt;10)),1,0)</f>
        <v>0</v>
      </c>
      <c r="N909" s="1">
        <f>IF(K909&lt;=2,1,0)</f>
        <v>1</v>
      </c>
      <c r="O909" s="1">
        <f>IF(K909&gt;=10,1,0)</f>
        <v>0</v>
      </c>
      <c r="P909" s="1">
        <f>SUM(L909:O909)</f>
        <v>1</v>
      </c>
      <c r="Q909" s="1" t="b">
        <f>EXACT(J909,K909)</f>
        <v>0</v>
      </c>
    </row>
    <row r="910" spans="1:17" x14ac:dyDescent="0.25">
      <c r="A910" s="1" t="s">
        <v>97</v>
      </c>
      <c r="B910" s="1">
        <v>4.8</v>
      </c>
      <c r="C910" s="1">
        <v>3.2337262800000008</v>
      </c>
      <c r="D910" s="1">
        <v>1</v>
      </c>
      <c r="H910" s="1" t="s">
        <v>210</v>
      </c>
      <c r="I910" s="1">
        <v>5.8</v>
      </c>
      <c r="J910" s="1">
        <v>3</v>
      </c>
      <c r="K910" s="1">
        <v>1</v>
      </c>
      <c r="L910" s="1">
        <f>IF(AND((10&gt;K910),(K910&gt;=J910),(J910&gt;=2)),1,0)</f>
        <v>0</v>
      </c>
      <c r="M910" s="1">
        <f>IF(AND((K910&lt;J910),(K910&gt;2),(J910&lt;10)),1,0)</f>
        <v>0</v>
      </c>
      <c r="N910" s="1">
        <f>IF(K910&lt;=2,1,0)</f>
        <v>1</v>
      </c>
      <c r="O910" s="1">
        <f>IF(K910&gt;=10,1,0)</f>
        <v>0</v>
      </c>
      <c r="P910" s="1">
        <f>SUM(L910:O910)</f>
        <v>1</v>
      </c>
      <c r="Q910" s="1" t="b">
        <f>EXACT(J910,K910)</f>
        <v>0</v>
      </c>
    </row>
    <row r="911" spans="1:17" x14ac:dyDescent="0.25">
      <c r="A911" s="1" t="s">
        <v>103</v>
      </c>
      <c r="B911" s="1">
        <v>4.5999999999999996</v>
      </c>
      <c r="C911" s="1">
        <v>3.2193260200000005</v>
      </c>
      <c r="D911" s="1">
        <v>1</v>
      </c>
      <c r="H911" s="1" t="s">
        <v>140</v>
      </c>
      <c r="I911" s="1">
        <v>5.3</v>
      </c>
      <c r="J911" s="1">
        <v>4</v>
      </c>
      <c r="K911" s="1">
        <v>1</v>
      </c>
      <c r="L911" s="1">
        <f>IF(AND((10&gt;K911),(K911&gt;=J911),(J911&gt;=2)),1,0)</f>
        <v>0</v>
      </c>
      <c r="M911" s="1">
        <f>IF(AND((K911&lt;J911),(K911&gt;2),(J911&lt;10)),1,0)</f>
        <v>0</v>
      </c>
      <c r="N911" s="1">
        <f>IF(K911&lt;=2,1,0)</f>
        <v>1</v>
      </c>
      <c r="O911" s="1">
        <f>IF(K911&gt;=10,1,0)</f>
        <v>0</v>
      </c>
      <c r="P911" s="1">
        <f>SUM(L911:O911)</f>
        <v>1</v>
      </c>
      <c r="Q911" s="1" t="b">
        <f>EXACT(J911,K911)</f>
        <v>0</v>
      </c>
    </row>
    <row r="912" spans="1:17" x14ac:dyDescent="0.25">
      <c r="A912" s="1" t="s">
        <v>105</v>
      </c>
      <c r="B912" s="1">
        <v>6.9</v>
      </c>
      <c r="C912" s="1">
        <v>6.115557410000001</v>
      </c>
      <c r="D912" s="1">
        <v>1</v>
      </c>
      <c r="H912" s="1" t="s">
        <v>150</v>
      </c>
      <c r="I912" s="1">
        <v>5.8</v>
      </c>
      <c r="J912" s="1">
        <v>4</v>
      </c>
      <c r="K912" s="1">
        <v>1</v>
      </c>
      <c r="L912" s="1">
        <f>IF(AND((10&gt;K912),(K912&gt;=J912),(J912&gt;=2)),1,0)</f>
        <v>0</v>
      </c>
      <c r="M912" s="1">
        <f>IF(AND((K912&lt;J912),(K912&gt;2),(J912&lt;10)),1,0)</f>
        <v>0</v>
      </c>
      <c r="N912" s="1">
        <f>IF(K912&lt;=2,1,0)</f>
        <v>1</v>
      </c>
      <c r="O912" s="1">
        <f>IF(K912&gt;=10,1,0)</f>
        <v>0</v>
      </c>
      <c r="P912" s="1">
        <f>SUM(L912:O912)</f>
        <v>1</v>
      </c>
      <c r="Q912" s="1" t="b">
        <f>EXACT(J912,K912)</f>
        <v>0</v>
      </c>
    </row>
    <row r="913" spans="1:17" x14ac:dyDescent="0.25">
      <c r="A913" s="1" t="s">
        <v>207</v>
      </c>
      <c r="B913" s="1">
        <v>5.5</v>
      </c>
      <c r="C913" s="1">
        <v>3.2884279200000006</v>
      </c>
      <c r="D913" s="1">
        <v>1</v>
      </c>
      <c r="H913" s="1" t="s">
        <v>155</v>
      </c>
      <c r="I913" s="1">
        <v>5.5</v>
      </c>
      <c r="J913" s="1">
        <v>3</v>
      </c>
      <c r="K913" s="1">
        <v>1</v>
      </c>
      <c r="L913" s="1">
        <f>IF(AND((10&gt;K913),(K913&gt;=J913),(J913&gt;=2)),1,0)</f>
        <v>0</v>
      </c>
      <c r="M913" s="1">
        <f>IF(AND((K913&lt;J913),(K913&gt;2),(J913&lt;10)),1,0)</f>
        <v>0</v>
      </c>
      <c r="N913" s="1">
        <f>IF(K913&lt;=2,1,0)</f>
        <v>1</v>
      </c>
      <c r="O913" s="1">
        <f>IF(K913&gt;=10,1,0)</f>
        <v>0</v>
      </c>
      <c r="P913" s="1">
        <f>SUM(L913:O913)</f>
        <v>1</v>
      </c>
      <c r="Q913" s="1" t="b">
        <f>EXACT(J913,K913)</f>
        <v>0</v>
      </c>
    </row>
    <row r="914" spans="1:17" x14ac:dyDescent="0.25">
      <c r="A914" s="1" t="s">
        <v>110</v>
      </c>
      <c r="B914" s="1">
        <v>4.9000000000000004</v>
      </c>
      <c r="C914" s="1">
        <v>2.8248381100000004</v>
      </c>
      <c r="D914" s="1">
        <v>1</v>
      </c>
      <c r="H914" s="1" t="s">
        <v>157</v>
      </c>
      <c r="I914" s="1">
        <v>5.4</v>
      </c>
      <c r="J914" s="1">
        <v>3</v>
      </c>
      <c r="K914" s="1">
        <v>1</v>
      </c>
      <c r="L914" s="1">
        <f>IF(AND((10&gt;K914),(K914&gt;=J914),(J914&gt;=2)),1,0)</f>
        <v>0</v>
      </c>
      <c r="M914" s="1">
        <f>IF(AND((K914&lt;J914),(K914&gt;2),(J914&lt;10)),1,0)</f>
        <v>0</v>
      </c>
      <c r="N914" s="1">
        <f>IF(K914&lt;=2,1,0)</f>
        <v>1</v>
      </c>
      <c r="O914" s="1">
        <f>IF(K914&gt;=10,1,0)</f>
        <v>0</v>
      </c>
      <c r="P914" s="1">
        <f>SUM(L914:O914)</f>
        <v>1</v>
      </c>
      <c r="Q914" s="1" t="b">
        <f>EXACT(J914,K914)</f>
        <v>0</v>
      </c>
    </row>
    <row r="915" spans="1:17" x14ac:dyDescent="0.25">
      <c r="A915" s="1" t="s">
        <v>232</v>
      </c>
      <c r="B915" s="1">
        <v>5.7</v>
      </c>
      <c r="C915" s="1">
        <v>3.2340967299999992</v>
      </c>
      <c r="D915" s="1">
        <v>1</v>
      </c>
      <c r="H915" s="1" t="s">
        <v>159</v>
      </c>
      <c r="I915" s="1">
        <v>7.2</v>
      </c>
      <c r="J915" s="1">
        <v>4</v>
      </c>
      <c r="K915" s="1">
        <v>1</v>
      </c>
      <c r="L915" s="1">
        <f>IF(AND((10&gt;K915),(K915&gt;=J915),(J915&gt;=2)),1,0)</f>
        <v>0</v>
      </c>
      <c r="M915" s="1">
        <f>IF(AND((K915&lt;J915),(K915&gt;2),(J915&lt;10)),1,0)</f>
        <v>0</v>
      </c>
      <c r="N915" s="1">
        <f>IF(K915&lt;=2,1,0)</f>
        <v>1</v>
      </c>
      <c r="O915" s="1">
        <f>IF(K915&gt;=10,1,0)</f>
        <v>0</v>
      </c>
      <c r="P915" s="1">
        <f>SUM(L915:O915)</f>
        <v>1</v>
      </c>
      <c r="Q915" s="1" t="b">
        <f>EXACT(J915,K915)</f>
        <v>0</v>
      </c>
    </row>
    <row r="916" spans="1:17" x14ac:dyDescent="0.25">
      <c r="A916" s="1" t="s">
        <v>124</v>
      </c>
      <c r="B916" s="1">
        <v>4.9000000000000004</v>
      </c>
      <c r="C916" s="1">
        <v>2.9670708400000012</v>
      </c>
      <c r="D916" s="1">
        <v>1</v>
      </c>
      <c r="H916" s="1" t="s">
        <v>162</v>
      </c>
      <c r="I916" s="1">
        <v>4.5</v>
      </c>
      <c r="J916" s="1">
        <v>3</v>
      </c>
      <c r="K916" s="1">
        <v>1</v>
      </c>
      <c r="L916" s="1">
        <f>IF(AND((10&gt;K916),(K916&gt;=J916),(J916&gt;=2)),1,0)</f>
        <v>0</v>
      </c>
      <c r="M916" s="1">
        <f>IF(AND((K916&lt;J916),(K916&gt;2),(J916&lt;10)),1,0)</f>
        <v>0</v>
      </c>
      <c r="N916" s="1">
        <f>IF(K916&lt;=2,1,0)</f>
        <v>1</v>
      </c>
      <c r="O916" s="1">
        <f>IF(K916&gt;=10,1,0)</f>
        <v>0</v>
      </c>
      <c r="P916" s="1">
        <f>SUM(L916:O916)</f>
        <v>1</v>
      </c>
      <c r="Q916" s="1" t="b">
        <f>EXACT(J916,K916)</f>
        <v>0</v>
      </c>
    </row>
    <row r="917" spans="1:17" x14ac:dyDescent="0.25">
      <c r="A917" s="1" t="s">
        <v>125</v>
      </c>
      <c r="B917" s="1">
        <v>5.8</v>
      </c>
      <c r="C917" s="1">
        <v>2.8324469900000002</v>
      </c>
      <c r="D917" s="1">
        <v>1</v>
      </c>
      <c r="H917" s="1" t="s">
        <v>165</v>
      </c>
      <c r="I917" s="1">
        <v>5.3</v>
      </c>
      <c r="J917" s="1">
        <v>4</v>
      </c>
      <c r="K917" s="1">
        <v>1</v>
      </c>
      <c r="L917" s="1">
        <f>IF(AND((10&gt;K917),(K917&gt;=J917),(J917&gt;=2)),1,0)</f>
        <v>0</v>
      </c>
      <c r="M917" s="1">
        <f>IF(AND((K917&lt;J917),(K917&gt;2),(J917&lt;10)),1,0)</f>
        <v>0</v>
      </c>
      <c r="N917" s="1">
        <f>IF(K917&lt;=2,1,0)</f>
        <v>1</v>
      </c>
      <c r="O917" s="1">
        <f>IF(K917&gt;=10,1,0)</f>
        <v>0</v>
      </c>
      <c r="P917" s="1">
        <f>SUM(L917:O917)</f>
        <v>1</v>
      </c>
      <c r="Q917" s="1" t="b">
        <f>EXACT(J917,K917)</f>
        <v>0</v>
      </c>
    </row>
    <row r="918" spans="1:17" x14ac:dyDescent="0.25">
      <c r="A918" s="1" t="s">
        <v>132</v>
      </c>
      <c r="B918" s="1">
        <v>8.6</v>
      </c>
      <c r="C918" s="1">
        <v>5.3515803300000018</v>
      </c>
      <c r="D918" s="1">
        <v>1</v>
      </c>
      <c r="H918" s="1" t="s">
        <v>167</v>
      </c>
      <c r="I918" s="1">
        <v>4.9000000000000004</v>
      </c>
      <c r="J918" s="1">
        <v>2</v>
      </c>
      <c r="K918" s="1">
        <v>1</v>
      </c>
      <c r="L918" s="1">
        <f>IF(AND((10&gt;K918),(K918&gt;=J918),(J918&gt;=2)),1,0)</f>
        <v>0</v>
      </c>
      <c r="M918" s="1">
        <f>IF(AND((K918&lt;J918),(K918&gt;2),(J918&lt;10)),1,0)</f>
        <v>0</v>
      </c>
      <c r="N918" s="1">
        <f>IF(K918&lt;=2,1,0)</f>
        <v>1</v>
      </c>
      <c r="O918" s="1">
        <f>IF(K918&gt;=10,1,0)</f>
        <v>0</v>
      </c>
      <c r="P918" s="1">
        <f>SUM(L918:O918)</f>
        <v>1</v>
      </c>
      <c r="Q918" s="1" t="b">
        <f>EXACT(J918,K918)</f>
        <v>0</v>
      </c>
    </row>
    <row r="919" spans="1:17" x14ac:dyDescent="0.25">
      <c r="A919" s="1" t="s">
        <v>134</v>
      </c>
      <c r="B919" s="1">
        <v>5.3</v>
      </c>
      <c r="C919" s="1">
        <v>4.1299166100000004</v>
      </c>
      <c r="D919" s="1">
        <v>1</v>
      </c>
      <c r="H919" s="1" t="s">
        <v>170</v>
      </c>
      <c r="I919" s="1">
        <v>4.8</v>
      </c>
      <c r="J919" s="1">
        <v>4</v>
      </c>
      <c r="K919" s="1">
        <v>1</v>
      </c>
      <c r="L919" s="1">
        <f>IF(AND((10&gt;K919),(K919&gt;=J919),(J919&gt;=2)),1,0)</f>
        <v>0</v>
      </c>
      <c r="M919" s="1">
        <f>IF(AND((K919&lt;J919),(K919&gt;2),(J919&lt;10)),1,0)</f>
        <v>0</v>
      </c>
      <c r="N919" s="1">
        <f>IF(K919&lt;=2,1,0)</f>
        <v>1</v>
      </c>
      <c r="O919" s="1">
        <f>IF(K919&gt;=10,1,0)</f>
        <v>0</v>
      </c>
      <c r="P919" s="1">
        <f>SUM(L919:O919)</f>
        <v>1</v>
      </c>
      <c r="Q919" s="1" t="b">
        <f>EXACT(J919,K919)</f>
        <v>0</v>
      </c>
    </row>
    <row r="920" spans="1:17" x14ac:dyDescent="0.25">
      <c r="A920" s="1" t="s">
        <v>135</v>
      </c>
      <c r="B920" s="1">
        <v>6.5</v>
      </c>
      <c r="C920" s="1">
        <v>3.4351482000000026</v>
      </c>
      <c r="D920" s="1">
        <v>1</v>
      </c>
      <c r="H920" s="1" t="s">
        <v>171</v>
      </c>
      <c r="I920" s="1">
        <v>11.7</v>
      </c>
      <c r="J920" s="1">
        <v>6</v>
      </c>
      <c r="K920" s="1">
        <v>1</v>
      </c>
      <c r="L920" s="1">
        <f>IF(AND((10&gt;K920),(K920&gt;=J920),(J920&gt;=2)),1,0)</f>
        <v>0</v>
      </c>
      <c r="M920" s="1">
        <f>IF(AND((K920&lt;J920),(K920&gt;2),(J920&lt;10)),1,0)</f>
        <v>0</v>
      </c>
      <c r="N920" s="1">
        <f>IF(K920&lt;=2,1,0)</f>
        <v>1</v>
      </c>
      <c r="O920" s="1">
        <f>IF(K920&gt;=10,1,0)</f>
        <v>0</v>
      </c>
      <c r="P920" s="1">
        <f>SUM(L920:O920)</f>
        <v>1</v>
      </c>
      <c r="Q920" s="1" t="b">
        <f>EXACT(J920,K920)</f>
        <v>0</v>
      </c>
    </row>
    <row r="921" spans="1:17" x14ac:dyDescent="0.25">
      <c r="A921" s="1" t="s">
        <v>227</v>
      </c>
      <c r="B921" s="1">
        <v>6</v>
      </c>
      <c r="C921" s="1">
        <v>4.4564857800000013</v>
      </c>
      <c r="D921" s="1">
        <v>1</v>
      </c>
      <c r="H921" s="1" t="s">
        <v>212</v>
      </c>
      <c r="I921" s="1">
        <v>5.4</v>
      </c>
      <c r="J921" s="1">
        <v>5</v>
      </c>
      <c r="K921" s="1">
        <v>1</v>
      </c>
      <c r="L921" s="1">
        <f>IF(AND((10&gt;K921),(K921&gt;=J921),(J921&gt;=2)),1,0)</f>
        <v>0</v>
      </c>
      <c r="M921" s="1">
        <f>IF(AND((K921&lt;J921),(K921&gt;2),(J921&lt;10)),1,0)</f>
        <v>0</v>
      </c>
      <c r="N921" s="1">
        <f>IF(K921&lt;=2,1,0)</f>
        <v>1</v>
      </c>
      <c r="O921" s="1">
        <f>IF(K921&gt;=10,1,0)</f>
        <v>0</v>
      </c>
      <c r="P921" s="1">
        <f>SUM(L921:O921)</f>
        <v>1</v>
      </c>
      <c r="Q921" s="1" t="b">
        <f>EXACT(J921,K921)</f>
        <v>0</v>
      </c>
    </row>
    <row r="922" spans="1:17" x14ac:dyDescent="0.25">
      <c r="A922" s="1" t="s">
        <v>138</v>
      </c>
      <c r="B922" s="1">
        <v>6.7</v>
      </c>
      <c r="C922" s="1">
        <v>4.8924173200000007</v>
      </c>
      <c r="D922" s="1">
        <v>1</v>
      </c>
      <c r="H922" s="1" t="s">
        <v>175</v>
      </c>
      <c r="I922" s="1">
        <v>5.6</v>
      </c>
      <c r="J922" s="1">
        <v>4</v>
      </c>
      <c r="K922" s="1">
        <v>1</v>
      </c>
      <c r="L922" s="1">
        <f>IF(AND((10&gt;K922),(K922&gt;=J922),(J922&gt;=2)),1,0)</f>
        <v>0</v>
      </c>
      <c r="M922" s="1">
        <f>IF(AND((K922&lt;J922),(K922&gt;2),(J922&lt;10)),1,0)</f>
        <v>0</v>
      </c>
      <c r="N922" s="1">
        <f>IF(K922&lt;=2,1,0)</f>
        <v>1</v>
      </c>
      <c r="O922" s="1">
        <f>IF(K922&gt;=10,1,0)</f>
        <v>0</v>
      </c>
      <c r="P922" s="1">
        <f>SUM(L922:O922)</f>
        <v>1</v>
      </c>
      <c r="Q922" s="1" t="b">
        <f>EXACT(J922,K922)</f>
        <v>0</v>
      </c>
    </row>
    <row r="923" spans="1:17" x14ac:dyDescent="0.25">
      <c r="A923" s="1" t="s">
        <v>144</v>
      </c>
      <c r="B923" s="1">
        <v>5</v>
      </c>
      <c r="C923" s="1">
        <v>3.80147178</v>
      </c>
      <c r="D923" s="1">
        <v>1</v>
      </c>
      <c r="H923" s="1" t="s">
        <v>177</v>
      </c>
      <c r="I923" s="1">
        <v>4.4000000000000004</v>
      </c>
      <c r="J923" s="1">
        <v>4</v>
      </c>
      <c r="K923" s="1">
        <v>1</v>
      </c>
      <c r="L923" s="1">
        <f>IF(AND((10&gt;K923),(K923&gt;=J923),(J923&gt;=2)),1,0)</f>
        <v>0</v>
      </c>
      <c r="M923" s="1">
        <f>IF(AND((K923&lt;J923),(K923&gt;2),(J923&lt;10)),1,0)</f>
        <v>0</v>
      </c>
      <c r="N923" s="1">
        <f>IF(K923&lt;=2,1,0)</f>
        <v>1</v>
      </c>
      <c r="O923" s="1">
        <f>IF(K923&gt;=10,1,0)</f>
        <v>0</v>
      </c>
      <c r="P923" s="1">
        <f>SUM(L923:O923)</f>
        <v>1</v>
      </c>
      <c r="Q923" s="1" t="b">
        <f>EXACT(J923,K923)</f>
        <v>0</v>
      </c>
    </row>
    <row r="924" spans="1:17" x14ac:dyDescent="0.25">
      <c r="A924" s="1" t="s">
        <v>146</v>
      </c>
      <c r="B924" s="1">
        <v>8.4</v>
      </c>
      <c r="C924" s="1">
        <v>3.754376849999995</v>
      </c>
      <c r="D924" s="1">
        <v>1</v>
      </c>
      <c r="H924" s="1" t="s">
        <v>184</v>
      </c>
      <c r="I924" s="1">
        <v>12.2</v>
      </c>
      <c r="J924" s="1">
        <v>4</v>
      </c>
      <c r="K924" s="1">
        <v>1</v>
      </c>
      <c r="L924" s="1">
        <f>IF(AND((10&gt;K924),(K924&gt;=J924),(J924&gt;=2)),1,0)</f>
        <v>0</v>
      </c>
      <c r="M924" s="1">
        <f>IF(AND((K924&lt;J924),(K924&gt;2),(J924&lt;10)),1,0)</f>
        <v>0</v>
      </c>
      <c r="N924" s="1">
        <f>IF(K924&lt;=2,1,0)</f>
        <v>1</v>
      </c>
      <c r="O924" s="1">
        <f>IF(K924&gt;=10,1,0)</f>
        <v>0</v>
      </c>
      <c r="P924" s="1">
        <f>SUM(L924:O924)</f>
        <v>1</v>
      </c>
      <c r="Q924" s="1" t="b">
        <f>EXACT(J924,K924)</f>
        <v>0</v>
      </c>
    </row>
    <row r="925" spans="1:17" x14ac:dyDescent="0.25">
      <c r="A925" s="1" t="s">
        <v>148</v>
      </c>
      <c r="B925" s="1">
        <v>5</v>
      </c>
      <c r="C925" s="1">
        <v>3.2005173700000009</v>
      </c>
      <c r="D925" s="1">
        <v>1</v>
      </c>
      <c r="H925" s="1" t="s">
        <v>186</v>
      </c>
      <c r="I925" s="1">
        <v>4.4000000000000004</v>
      </c>
      <c r="J925" s="1">
        <v>2</v>
      </c>
      <c r="K925" s="1">
        <v>1</v>
      </c>
      <c r="L925" s="1">
        <f>IF(AND((10&gt;K925),(K925&gt;=J925),(J925&gt;=2)),1,0)</f>
        <v>0</v>
      </c>
      <c r="M925" s="1">
        <f>IF(AND((K925&lt;J925),(K925&gt;2),(J925&lt;10)),1,0)</f>
        <v>0</v>
      </c>
      <c r="N925" s="1">
        <f>IF(K925&lt;=2,1,0)</f>
        <v>1</v>
      </c>
      <c r="O925" s="1">
        <f>IF(K925&gt;=10,1,0)</f>
        <v>0</v>
      </c>
      <c r="P925" s="1">
        <f>SUM(L925:O925)</f>
        <v>1</v>
      </c>
      <c r="Q925" s="1" t="b">
        <f>EXACT(J925,K925)</f>
        <v>0</v>
      </c>
    </row>
    <row r="926" spans="1:17" x14ac:dyDescent="0.25">
      <c r="A926" s="1" t="s">
        <v>153</v>
      </c>
      <c r="B926" s="1">
        <v>4.5</v>
      </c>
      <c r="C926" s="1">
        <v>2.4114942499999992</v>
      </c>
      <c r="D926" s="1">
        <v>1</v>
      </c>
      <c r="H926" s="1" t="s">
        <v>188</v>
      </c>
      <c r="I926" s="1">
        <v>5.8</v>
      </c>
      <c r="J926" s="1">
        <v>3</v>
      </c>
      <c r="K926" s="1">
        <v>1</v>
      </c>
      <c r="L926" s="1">
        <f>IF(AND((10&gt;K926),(K926&gt;=J926),(J926&gt;=2)),1,0)</f>
        <v>0</v>
      </c>
      <c r="M926" s="1">
        <f>IF(AND((K926&lt;J926),(K926&gt;2),(J926&lt;10)),1,0)</f>
        <v>0</v>
      </c>
      <c r="N926" s="1">
        <f>IF(K926&lt;=2,1,0)</f>
        <v>1</v>
      </c>
      <c r="O926" s="1">
        <f>IF(K926&gt;=10,1,0)</f>
        <v>0</v>
      </c>
      <c r="P926" s="1">
        <f>SUM(L926:O926)</f>
        <v>1</v>
      </c>
      <c r="Q926" s="1" t="b">
        <f>EXACT(J926,K926)</f>
        <v>0</v>
      </c>
    </row>
    <row r="927" spans="1:17" x14ac:dyDescent="0.25">
      <c r="A927" s="1" t="s">
        <v>155</v>
      </c>
      <c r="B927" s="1">
        <v>5.5</v>
      </c>
      <c r="C927" s="1">
        <v>3.0708748399999997</v>
      </c>
      <c r="D927" s="1">
        <v>1</v>
      </c>
      <c r="H927" s="1" t="s">
        <v>216</v>
      </c>
      <c r="I927" s="1">
        <v>5.7</v>
      </c>
      <c r="J927" s="1">
        <v>3</v>
      </c>
      <c r="K927" s="1">
        <v>1</v>
      </c>
      <c r="L927" s="1">
        <f>IF(AND((10&gt;K927),(K927&gt;=J927),(J927&gt;=2)),1,0)</f>
        <v>0</v>
      </c>
      <c r="M927" s="1">
        <f>IF(AND((K927&lt;J927),(K927&gt;2),(J927&lt;10)),1,0)</f>
        <v>0</v>
      </c>
      <c r="N927" s="1">
        <f>IF(K927&lt;=2,1,0)</f>
        <v>1</v>
      </c>
      <c r="O927" s="1">
        <f>IF(K927&gt;=10,1,0)</f>
        <v>0</v>
      </c>
      <c r="P927" s="1">
        <f>SUM(L927:O927)</f>
        <v>1</v>
      </c>
      <c r="Q927" s="1" t="b">
        <f>EXACT(J927,K927)</f>
        <v>0</v>
      </c>
    </row>
    <row r="928" spans="1:17" x14ac:dyDescent="0.25">
      <c r="A928" s="1" t="s">
        <v>158</v>
      </c>
      <c r="B928" s="1">
        <v>5.7</v>
      </c>
      <c r="C928" s="1">
        <v>4.6450226500000005</v>
      </c>
      <c r="D928" s="1">
        <v>1</v>
      </c>
      <c r="H928" s="1" t="s">
        <v>197</v>
      </c>
      <c r="I928" s="1">
        <v>5.9</v>
      </c>
      <c r="J928" s="1">
        <v>5</v>
      </c>
      <c r="K928" s="1">
        <v>1</v>
      </c>
      <c r="L928" s="1">
        <f>IF(AND((10&gt;K928),(K928&gt;=J928),(J928&gt;=2)),1,0)</f>
        <v>0</v>
      </c>
      <c r="M928" s="1">
        <f>IF(AND((K928&lt;J928),(K928&gt;2),(J928&lt;10)),1,0)</f>
        <v>0</v>
      </c>
      <c r="N928" s="1">
        <f>IF(K928&lt;=2,1,0)</f>
        <v>1</v>
      </c>
      <c r="O928" s="1">
        <f>IF(K928&gt;=10,1,0)</f>
        <v>0</v>
      </c>
      <c r="P928" s="1">
        <f>SUM(L928:O928)</f>
        <v>1</v>
      </c>
      <c r="Q928" s="1" t="b">
        <f>EXACT(J928,K928)</f>
        <v>0</v>
      </c>
    </row>
    <row r="929" spans="1:17" x14ac:dyDescent="0.25">
      <c r="A929" s="1" t="s">
        <v>162</v>
      </c>
      <c r="B929" s="1">
        <v>4.5</v>
      </c>
      <c r="C929" s="1">
        <v>3.1569235200000008</v>
      </c>
      <c r="D929" s="1">
        <v>1</v>
      </c>
      <c r="H929" s="1" t="s">
        <v>240</v>
      </c>
      <c r="I929" s="1">
        <v>5.2</v>
      </c>
      <c r="J929" s="1">
        <v>4</v>
      </c>
      <c r="K929" s="1">
        <v>1</v>
      </c>
      <c r="L929" s="1">
        <f>IF(AND((10&gt;K929),(K929&gt;=J929),(J929&gt;=2)),1,0)</f>
        <v>0</v>
      </c>
      <c r="M929" s="1">
        <f>IF(AND((K929&lt;J929),(K929&gt;2),(J929&lt;10)),1,0)</f>
        <v>0</v>
      </c>
      <c r="N929" s="1">
        <f>IF(K929&lt;=2,1,0)</f>
        <v>1</v>
      </c>
      <c r="O929" s="1">
        <f>IF(K929&gt;=10,1,0)</f>
        <v>0</v>
      </c>
      <c r="P929" s="1">
        <f>SUM(L929:O929)</f>
        <v>1</v>
      </c>
      <c r="Q929" s="1" t="b">
        <f>EXACT(J929,K929)</f>
        <v>0</v>
      </c>
    </row>
    <row r="930" spans="1:17" x14ac:dyDescent="0.25">
      <c r="A930" s="1" t="s">
        <v>243</v>
      </c>
      <c r="B930" s="1">
        <v>4.5</v>
      </c>
      <c r="C930" s="1">
        <v>3.5255321000000004</v>
      </c>
      <c r="D930" s="1">
        <v>1</v>
      </c>
      <c r="H930" s="1" t="s">
        <v>202</v>
      </c>
      <c r="I930" s="1">
        <v>5.0999999999999996</v>
      </c>
      <c r="J930" s="1">
        <v>3</v>
      </c>
      <c r="K930" s="1">
        <v>1</v>
      </c>
      <c r="L930" s="1">
        <f>IF(AND((10&gt;K930),(K930&gt;=J930),(J930&gt;=2)),1,0)</f>
        <v>0</v>
      </c>
      <c r="M930" s="1">
        <f>IF(AND((K930&lt;J930),(K930&gt;2),(J930&lt;10)),1,0)</f>
        <v>0</v>
      </c>
      <c r="N930" s="1">
        <f>IF(K930&lt;=2,1,0)</f>
        <v>1</v>
      </c>
      <c r="O930" s="1">
        <f>IF(K930&gt;=10,1,0)</f>
        <v>0</v>
      </c>
      <c r="P930" s="1">
        <f>SUM(L930:O930)</f>
        <v>1</v>
      </c>
      <c r="Q930" s="1" t="b">
        <f>EXACT(J930,K930)</f>
        <v>0</v>
      </c>
    </row>
    <row r="931" spans="1:17" x14ac:dyDescent="0.25">
      <c r="A931" s="1" t="s">
        <v>175</v>
      </c>
      <c r="B931" s="1">
        <v>5.6</v>
      </c>
      <c r="C931" s="1">
        <v>3.3610263300000014</v>
      </c>
      <c r="D931" s="1">
        <v>1</v>
      </c>
      <c r="H931" s="1" t="s">
        <v>203</v>
      </c>
      <c r="I931" s="1">
        <v>4.3</v>
      </c>
      <c r="J931" s="1">
        <v>3</v>
      </c>
      <c r="K931" s="1">
        <v>1</v>
      </c>
      <c r="L931" s="1">
        <f>IF(AND((10&gt;K931),(K931&gt;=J931),(J931&gt;=2)),1,0)</f>
        <v>0</v>
      </c>
      <c r="M931" s="1">
        <f>IF(AND((K931&lt;J931),(K931&gt;2),(J931&lt;10)),1,0)</f>
        <v>0</v>
      </c>
      <c r="N931" s="1">
        <f>IF(K931&lt;=2,1,0)</f>
        <v>1</v>
      </c>
      <c r="O931" s="1">
        <f>IF(K931&gt;=10,1,0)</f>
        <v>0</v>
      </c>
      <c r="P931" s="1">
        <f>SUM(L931:O931)</f>
        <v>1</v>
      </c>
      <c r="Q931" s="1" t="b">
        <f>EXACT(J931,K931)</f>
        <v>0</v>
      </c>
    </row>
    <row r="932" spans="1:17" x14ac:dyDescent="0.25">
      <c r="A932" s="1" t="s">
        <v>180</v>
      </c>
      <c r="B932" s="1">
        <v>4.5</v>
      </c>
      <c r="C932" s="1">
        <v>3.3855324699999998</v>
      </c>
      <c r="D932" s="1">
        <v>1</v>
      </c>
      <c r="H932" s="1" t="s">
        <v>139</v>
      </c>
      <c r="I932" s="1">
        <v>4.8</v>
      </c>
      <c r="J932" s="1">
        <v>3</v>
      </c>
      <c r="K932" s="1">
        <v>0</v>
      </c>
      <c r="L932" s="1">
        <f>IF(AND((10&gt;K932),(K932&gt;=J932),(J932&gt;=2)),1,0)</f>
        <v>0</v>
      </c>
      <c r="M932" s="1">
        <f>IF(AND((K932&lt;J932),(K932&gt;2),(J932&lt;10)),1,0)</f>
        <v>0</v>
      </c>
      <c r="N932" s="1">
        <f>IF(K932&lt;=2,1,0)</f>
        <v>1</v>
      </c>
      <c r="O932" s="1">
        <f>IF(K932&gt;=10,1,0)</f>
        <v>0</v>
      </c>
      <c r="P932" s="1">
        <f>SUM(L932:O932)</f>
        <v>1</v>
      </c>
      <c r="Q932" s="1" t="b">
        <f>EXACT(J932,K932)</f>
        <v>0</v>
      </c>
    </row>
    <row r="933" spans="1:17" x14ac:dyDescent="0.25">
      <c r="A933" s="1" t="s">
        <v>181</v>
      </c>
      <c r="B933" s="1">
        <v>4.7</v>
      </c>
      <c r="C933" s="1">
        <v>3.0652978200000014</v>
      </c>
      <c r="D933" s="1">
        <v>1</v>
      </c>
      <c r="H933" s="1" t="s">
        <v>107</v>
      </c>
      <c r="I933" s="1">
        <v>7.4</v>
      </c>
      <c r="J933" s="1">
        <v>4</v>
      </c>
      <c r="K933" s="1">
        <v>-2</v>
      </c>
      <c r="L933" s="1">
        <f>IF(AND((10&gt;K933),(K933&gt;=J933),(J933&gt;=2)),1,0)</f>
        <v>0</v>
      </c>
      <c r="M933" s="1">
        <f>IF(AND((K933&lt;J933),(K933&gt;2),(J933&lt;10)),1,0)</f>
        <v>0</v>
      </c>
      <c r="N933" s="1">
        <f>IF(K933&lt;=2,1,0)</f>
        <v>1</v>
      </c>
      <c r="O933" s="1">
        <f>IF(K933&gt;=10,1,0)</f>
        <v>0</v>
      </c>
      <c r="P933" s="1">
        <f>SUM(L933:O933)</f>
        <v>1</v>
      </c>
      <c r="Q933" s="1" t="b">
        <f>EXACT(J933,K933)</f>
        <v>0</v>
      </c>
    </row>
    <row r="934" spans="1:17" x14ac:dyDescent="0.25">
      <c r="A934" s="1" t="s">
        <v>182</v>
      </c>
      <c r="B934" s="1">
        <v>4.3</v>
      </c>
      <c r="C934" s="1">
        <v>4.8513958299999995</v>
      </c>
      <c r="D934" s="1">
        <v>1</v>
      </c>
      <c r="H934" s="1" t="s">
        <v>99</v>
      </c>
      <c r="I934" s="1">
        <v>5.0999999999999996</v>
      </c>
      <c r="J934" s="1">
        <v>3</v>
      </c>
      <c r="K934" s="1">
        <v>13</v>
      </c>
      <c r="L934" s="1">
        <f>IF(AND((10&gt;K934),(K934&gt;=J934),(J934&gt;=2)),1,0)</f>
        <v>0</v>
      </c>
      <c r="M934" s="1">
        <f>IF(AND((K934&lt;J934),(K934&gt;2),(J934&lt;10)),1,0)</f>
        <v>0</v>
      </c>
      <c r="N934" s="1">
        <f>IF(K934&lt;=2,1,0)</f>
        <v>0</v>
      </c>
      <c r="O934" s="1">
        <f>IF(K934&gt;=10,1,0)</f>
        <v>1</v>
      </c>
      <c r="P934" s="1">
        <f>SUM(L934:O934)</f>
        <v>1</v>
      </c>
      <c r="Q934" s="1" t="b">
        <f>EXACT(J934,K934)</f>
        <v>0</v>
      </c>
    </row>
    <row r="935" spans="1:17" x14ac:dyDescent="0.25">
      <c r="A935" s="1" t="s">
        <v>183</v>
      </c>
      <c r="B935" s="1">
        <v>6.2</v>
      </c>
      <c r="C935" s="1">
        <v>3.4846953800000002</v>
      </c>
      <c r="D935" s="1">
        <v>1</v>
      </c>
      <c r="H935" s="1" t="s">
        <v>166</v>
      </c>
      <c r="I935" s="1">
        <v>6.1</v>
      </c>
      <c r="J935" s="1">
        <v>5</v>
      </c>
      <c r="K935" s="1">
        <v>13</v>
      </c>
      <c r="L935" s="1">
        <f>IF(AND((10&gt;K935),(K935&gt;=J935),(J935&gt;=2)),1,0)</f>
        <v>0</v>
      </c>
      <c r="M935" s="1">
        <f>IF(AND((K935&lt;J935),(K935&gt;2),(J935&lt;10)),1,0)</f>
        <v>0</v>
      </c>
      <c r="N935" s="1">
        <f>IF(K935&lt;=2,1,0)</f>
        <v>0</v>
      </c>
      <c r="O935" s="1">
        <f>IF(K935&gt;=10,1,0)</f>
        <v>1</v>
      </c>
      <c r="P935" s="1">
        <f>SUM(L935:O935)</f>
        <v>1</v>
      </c>
      <c r="Q935" s="1" t="b">
        <f>EXACT(J935,K935)</f>
        <v>0</v>
      </c>
    </row>
    <row r="936" spans="1:17" x14ac:dyDescent="0.25">
      <c r="A936" s="1" t="s">
        <v>184</v>
      </c>
      <c r="B936" s="1">
        <v>12.2</v>
      </c>
      <c r="C936" s="1">
        <v>4.206165860000004</v>
      </c>
      <c r="D936" s="1">
        <v>1</v>
      </c>
      <c r="H936" s="1" t="s">
        <v>193</v>
      </c>
      <c r="I936" s="1">
        <v>6.9</v>
      </c>
      <c r="J936" s="1">
        <v>5</v>
      </c>
      <c r="K936" s="1">
        <v>11</v>
      </c>
      <c r="L936" s="1">
        <f>IF(AND((10&gt;K936),(K936&gt;=J936),(J936&gt;=2)),1,0)</f>
        <v>0</v>
      </c>
      <c r="M936" s="1">
        <f>IF(AND((K936&lt;J936),(K936&gt;2),(J936&lt;10)),1,0)</f>
        <v>0</v>
      </c>
      <c r="N936" s="1">
        <f>IF(K936&lt;=2,1,0)</f>
        <v>0</v>
      </c>
      <c r="O936" s="1">
        <f>IF(K936&gt;=10,1,0)</f>
        <v>1</v>
      </c>
      <c r="P936" s="1">
        <f>SUM(L936:O936)</f>
        <v>1</v>
      </c>
      <c r="Q936" s="1" t="b">
        <f>EXACT(J936,K936)</f>
        <v>0</v>
      </c>
    </row>
    <row r="937" spans="1:17" x14ac:dyDescent="0.25">
      <c r="A937" s="1" t="s">
        <v>194</v>
      </c>
      <c r="B937" s="1">
        <v>4.4000000000000004</v>
      </c>
      <c r="C937" s="1">
        <v>2.7349533400000019</v>
      </c>
      <c r="D937" s="1">
        <v>1</v>
      </c>
      <c r="H937" s="1" t="s">
        <v>147</v>
      </c>
      <c r="I937" s="1">
        <v>5.9</v>
      </c>
      <c r="J937" s="1">
        <v>3</v>
      </c>
      <c r="K937" s="1">
        <v>10</v>
      </c>
      <c r="L937" s="1">
        <f>IF(AND((10&gt;K937),(K937&gt;=J937),(J937&gt;=2)),1,0)</f>
        <v>0</v>
      </c>
      <c r="M937" s="1">
        <f>IF(AND((K937&lt;J937),(K937&gt;2),(J937&lt;10)),1,0)</f>
        <v>0</v>
      </c>
      <c r="N937" s="1">
        <f>IF(K937&lt;=2,1,0)</f>
        <v>0</v>
      </c>
      <c r="O937" s="1">
        <f>IF(K937&gt;=10,1,0)</f>
        <v>1</v>
      </c>
      <c r="P937" s="1">
        <f>SUM(L937:O937)</f>
        <v>1</v>
      </c>
      <c r="Q937" s="1" t="b">
        <f>EXACT(J937,K937)</f>
        <v>0</v>
      </c>
    </row>
    <row r="938" spans="1:17" x14ac:dyDescent="0.25">
      <c r="A938" s="1" t="s">
        <v>196</v>
      </c>
      <c r="B938" s="1">
        <v>7.5</v>
      </c>
      <c r="C938" s="1">
        <v>5.0541964899999998</v>
      </c>
      <c r="D938" s="1">
        <v>1</v>
      </c>
      <c r="H938" s="1" t="s">
        <v>152</v>
      </c>
      <c r="I938" s="1">
        <v>5</v>
      </c>
      <c r="J938" s="1">
        <v>3</v>
      </c>
      <c r="K938" s="1">
        <v>10</v>
      </c>
      <c r="L938" s="1">
        <f>IF(AND((10&gt;K938),(K938&gt;=J938),(J938&gt;=2)),1,0)</f>
        <v>0</v>
      </c>
      <c r="M938" s="1">
        <f>IF(AND((K938&lt;J938),(K938&gt;2),(J938&lt;10)),1,0)</f>
        <v>0</v>
      </c>
      <c r="N938" s="1">
        <f>IF(K938&lt;=2,1,0)</f>
        <v>0</v>
      </c>
      <c r="O938" s="1">
        <f>IF(K938&gt;=10,1,0)</f>
        <v>1</v>
      </c>
      <c r="P938" s="1">
        <f>SUM(L938:O938)</f>
        <v>1</v>
      </c>
      <c r="Q938" s="1" t="b">
        <f>EXACT(J938,K938)</f>
        <v>0</v>
      </c>
    </row>
    <row r="939" spans="1:17" x14ac:dyDescent="0.25">
      <c r="A939" s="1" t="s">
        <v>197</v>
      </c>
      <c r="B939" s="1">
        <v>5.9</v>
      </c>
      <c r="C939" s="1">
        <v>4.6514148800000017</v>
      </c>
      <c r="D939" s="1">
        <v>1</v>
      </c>
      <c r="H939" s="1" t="s">
        <v>236</v>
      </c>
      <c r="I939" s="1">
        <v>5.9</v>
      </c>
      <c r="J939" s="1">
        <v>3</v>
      </c>
      <c r="K939" s="1">
        <v>10</v>
      </c>
      <c r="L939" s="1">
        <f>IF(AND((10&gt;K939),(K939&gt;=J939),(J939&gt;=2)),1,0)</f>
        <v>0</v>
      </c>
      <c r="M939" s="1">
        <f>IF(AND((K939&lt;J939),(K939&gt;2),(J939&lt;10)),1,0)</f>
        <v>0</v>
      </c>
      <c r="N939" s="1">
        <f>IF(K939&lt;=2,1,0)</f>
        <v>0</v>
      </c>
      <c r="O939" s="1">
        <f>IF(K939&gt;=10,1,0)</f>
        <v>1</v>
      </c>
      <c r="P939" s="1">
        <f>SUM(L939:O939)</f>
        <v>1</v>
      </c>
      <c r="Q939" s="1" t="b">
        <f>EXACT(J939,K939)</f>
        <v>0</v>
      </c>
    </row>
    <row r="940" spans="1:17" x14ac:dyDescent="0.25">
      <c r="A940" s="1" t="s">
        <v>199</v>
      </c>
      <c r="B940" s="1">
        <v>6.5</v>
      </c>
      <c r="C940" s="1">
        <v>3.8541979999999993</v>
      </c>
      <c r="D940" s="1">
        <v>1</v>
      </c>
      <c r="H940" s="1" t="s">
        <v>69</v>
      </c>
      <c r="I940" s="1">
        <v>6.1</v>
      </c>
      <c r="J940" s="1">
        <v>5</v>
      </c>
      <c r="K940" s="1">
        <v>9</v>
      </c>
      <c r="L940" s="1">
        <f>IF(AND((10&gt;K940),(K940&gt;=J940),(J940&gt;=2)),1,0)</f>
        <v>1</v>
      </c>
      <c r="M940" s="1">
        <f>IF(AND((K940&lt;J940),(K940&gt;2),(J940&lt;10)),1,0)</f>
        <v>0</v>
      </c>
      <c r="N940" s="1">
        <f>IF(K940&lt;=2,1,0)</f>
        <v>0</v>
      </c>
      <c r="O940" s="1">
        <f>IF(K940&gt;=10,1,0)</f>
        <v>0</v>
      </c>
      <c r="P940" s="1">
        <f>SUM(L940:O940)</f>
        <v>1</v>
      </c>
      <c r="Q940" s="1" t="b">
        <f>EXACT(J940,K940)</f>
        <v>0</v>
      </c>
    </row>
    <row r="941" spans="1:17" x14ac:dyDescent="0.25">
      <c r="A941" s="1" t="s">
        <v>240</v>
      </c>
      <c r="B941" s="1">
        <v>5.2</v>
      </c>
      <c r="C941" s="1">
        <v>4.2400928400000009</v>
      </c>
      <c r="D941" s="1">
        <v>1</v>
      </c>
      <c r="H941" s="1" t="s">
        <v>82</v>
      </c>
      <c r="I941" s="1">
        <v>5.9</v>
      </c>
      <c r="J941" s="1">
        <v>4</v>
      </c>
      <c r="K941" s="1">
        <v>9</v>
      </c>
      <c r="L941" s="1">
        <f>IF(AND((10&gt;K941),(K941&gt;=J941),(J941&gt;=2)),1,0)</f>
        <v>1</v>
      </c>
      <c r="M941" s="1">
        <f>IF(AND((K941&lt;J941),(K941&gt;2),(J941&lt;10)),1,0)</f>
        <v>0</v>
      </c>
      <c r="N941" s="1">
        <f>IF(K941&lt;=2,1,0)</f>
        <v>0</v>
      </c>
      <c r="O941" s="1">
        <f>IF(K941&gt;=10,1,0)</f>
        <v>0</v>
      </c>
      <c r="P941" s="1">
        <f>SUM(L941:O941)</f>
        <v>1</v>
      </c>
      <c r="Q941" s="1" t="b">
        <f>EXACT(J941,K941)</f>
        <v>0</v>
      </c>
    </row>
    <row r="942" spans="1:17" x14ac:dyDescent="0.25">
      <c r="A942" s="1" t="s">
        <v>202</v>
      </c>
      <c r="B942" s="1">
        <v>5.0999999999999996</v>
      </c>
      <c r="C942" s="1">
        <v>2.5549830400000011</v>
      </c>
      <c r="D942" s="1">
        <v>1</v>
      </c>
      <c r="H942" s="1" t="s">
        <v>102</v>
      </c>
      <c r="I942" s="1">
        <v>6.6</v>
      </c>
      <c r="J942" s="1">
        <v>4</v>
      </c>
      <c r="K942" s="1">
        <v>9</v>
      </c>
      <c r="L942" s="1">
        <f>IF(AND((10&gt;K942),(K942&gt;=J942),(J942&gt;=2)),1,0)</f>
        <v>1</v>
      </c>
      <c r="M942" s="1">
        <f>IF(AND((K942&lt;J942),(K942&gt;2),(J942&lt;10)),1,0)</f>
        <v>0</v>
      </c>
      <c r="N942" s="1">
        <f>IF(K942&lt;=2,1,0)</f>
        <v>0</v>
      </c>
      <c r="O942" s="1">
        <f>IF(K942&gt;=10,1,0)</f>
        <v>0</v>
      </c>
      <c r="P942" s="1">
        <f>SUM(L942:O942)</f>
        <v>1</v>
      </c>
      <c r="Q942" s="1" t="b">
        <f>EXACT(J942,K942)</f>
        <v>0</v>
      </c>
    </row>
    <row r="943" spans="1:17" x14ac:dyDescent="0.25">
      <c r="A943" s="1" t="s">
        <v>141</v>
      </c>
      <c r="B943" s="1">
        <v>5.5</v>
      </c>
      <c r="C943" s="1">
        <v>2.444079710000004</v>
      </c>
      <c r="D943" s="1">
        <v>1</v>
      </c>
      <c r="H943" s="1" t="s">
        <v>116</v>
      </c>
      <c r="I943" s="1">
        <v>5.9</v>
      </c>
      <c r="J943" s="1">
        <v>3</v>
      </c>
      <c r="K943" s="1">
        <v>9</v>
      </c>
      <c r="L943" s="1">
        <f>IF(AND((10&gt;K943),(K943&gt;=J943),(J943&gt;=2)),1,0)</f>
        <v>1</v>
      </c>
      <c r="M943" s="1">
        <f>IF(AND((K943&lt;J943),(K943&gt;2),(J943&lt;10)),1,0)</f>
        <v>0</v>
      </c>
      <c r="N943" s="1">
        <f>IF(K943&lt;=2,1,0)</f>
        <v>0</v>
      </c>
      <c r="O943" s="1">
        <f>IF(K943&gt;=10,1,0)</f>
        <v>0</v>
      </c>
      <c r="P943" s="1">
        <f>SUM(L943:O943)</f>
        <v>1</v>
      </c>
      <c r="Q943" s="1" t="b">
        <f>EXACT(J943,K943)</f>
        <v>0</v>
      </c>
    </row>
    <row r="944" spans="1:17" x14ac:dyDescent="0.25">
      <c r="A944" s="1" t="s">
        <v>187</v>
      </c>
      <c r="B944" s="1">
        <v>4.8</v>
      </c>
      <c r="C944" s="1">
        <v>3.7782185900000003</v>
      </c>
      <c r="D944" s="1">
        <v>1</v>
      </c>
      <c r="H944" s="1" t="s">
        <v>150</v>
      </c>
      <c r="I944" s="1">
        <v>5.8</v>
      </c>
      <c r="J944" s="1">
        <v>4</v>
      </c>
      <c r="K944" s="1">
        <v>9</v>
      </c>
      <c r="L944" s="1">
        <f>IF(AND((10&gt;K944),(K944&gt;=J944),(J944&gt;=2)),1,0)</f>
        <v>1</v>
      </c>
      <c r="M944" s="1">
        <f>IF(AND((K944&lt;J944),(K944&gt;2),(J944&lt;10)),1,0)</f>
        <v>0</v>
      </c>
      <c r="N944" s="1">
        <f>IF(K944&lt;=2,1,0)</f>
        <v>0</v>
      </c>
      <c r="O944" s="1">
        <f>IF(K944&gt;=10,1,0)</f>
        <v>0</v>
      </c>
      <c r="P944" s="1">
        <f>SUM(L944:O944)</f>
        <v>1</v>
      </c>
      <c r="Q944" s="1" t="b">
        <f>EXACT(J944,K944)</f>
        <v>0</v>
      </c>
    </row>
    <row r="945" spans="1:17" x14ac:dyDescent="0.25">
      <c r="A945" s="1" t="s">
        <v>169</v>
      </c>
      <c r="B945" s="1">
        <v>6</v>
      </c>
      <c r="C945" s="1">
        <v>4.3015459799999984</v>
      </c>
      <c r="D945" s="1">
        <v>12</v>
      </c>
      <c r="H945" s="1" t="s">
        <v>60</v>
      </c>
      <c r="I945" s="1">
        <v>6.8</v>
      </c>
      <c r="J945" s="1">
        <v>4</v>
      </c>
      <c r="K945" s="1">
        <v>8</v>
      </c>
      <c r="L945" s="1">
        <f>IF(AND((10&gt;K945),(K945&gt;=J945),(J945&gt;=2)),1,0)</f>
        <v>1</v>
      </c>
      <c r="M945" s="1">
        <f>IF(AND((K945&lt;J945),(K945&gt;2),(J945&lt;10)),1,0)</f>
        <v>0</v>
      </c>
      <c r="N945" s="1">
        <f>IF(K945&lt;=2,1,0)</f>
        <v>0</v>
      </c>
      <c r="O945" s="1">
        <f>IF(K945&gt;=10,1,0)</f>
        <v>0</v>
      </c>
      <c r="P945" s="1">
        <f>SUM(L945:O945)</f>
        <v>1</v>
      </c>
      <c r="Q945" s="1" t="b">
        <f>EXACT(J945,K945)</f>
        <v>0</v>
      </c>
    </row>
    <row r="946" spans="1:17" x14ac:dyDescent="0.25">
      <c r="A946" s="1" t="s">
        <v>166</v>
      </c>
      <c r="B946" s="1">
        <v>6.1</v>
      </c>
      <c r="C946" s="1">
        <v>4.4252833100000011</v>
      </c>
      <c r="D946" s="1">
        <v>11</v>
      </c>
      <c r="H946" s="1" t="s">
        <v>131</v>
      </c>
      <c r="I946" s="1">
        <v>11.7</v>
      </c>
      <c r="J946" s="1">
        <v>6</v>
      </c>
      <c r="K946" s="1">
        <v>7</v>
      </c>
      <c r="L946" s="1">
        <f>IF(AND((10&gt;K946),(K946&gt;=J946),(J946&gt;=2)),1,0)</f>
        <v>1</v>
      </c>
      <c r="M946" s="1">
        <f>IF(AND((K946&lt;J946),(K946&gt;2),(J946&lt;10)),1,0)</f>
        <v>0</v>
      </c>
      <c r="N946" s="1">
        <f>IF(K946&lt;=2,1,0)</f>
        <v>0</v>
      </c>
      <c r="O946" s="1">
        <f>IF(K946&gt;=10,1,0)</f>
        <v>0</v>
      </c>
      <c r="P946" s="1">
        <f>SUM(L946:O946)</f>
        <v>1</v>
      </c>
      <c r="Q946" s="1" t="b">
        <f>EXACT(J946,K946)</f>
        <v>0</v>
      </c>
    </row>
    <row r="947" spans="1:17" x14ac:dyDescent="0.25">
      <c r="A947" s="1" t="s">
        <v>69</v>
      </c>
      <c r="B947" s="1">
        <v>6.1</v>
      </c>
      <c r="C947" s="1">
        <v>4.8760873100000017</v>
      </c>
      <c r="D947" s="1">
        <v>10</v>
      </c>
      <c r="H947" s="1" t="s">
        <v>188</v>
      </c>
      <c r="I947" s="1">
        <v>5.8</v>
      </c>
      <c r="J947" s="1">
        <v>3</v>
      </c>
      <c r="K947" s="1">
        <v>7</v>
      </c>
      <c r="L947" s="1">
        <f>IF(AND((10&gt;K947),(K947&gt;=J947),(J947&gt;=2)),1,0)</f>
        <v>1</v>
      </c>
      <c r="M947" s="1">
        <f>IF(AND((K947&lt;J947),(K947&gt;2),(J947&lt;10)),1,0)</f>
        <v>0</v>
      </c>
      <c r="N947" s="1">
        <f>IF(K947&lt;=2,1,0)</f>
        <v>0</v>
      </c>
      <c r="O947" s="1">
        <f>IF(K947&gt;=10,1,0)</f>
        <v>0</v>
      </c>
      <c r="P947" s="1">
        <f>SUM(L947:O947)</f>
        <v>1</v>
      </c>
      <c r="Q947" s="1" t="b">
        <f>EXACT(J947,K947)</f>
        <v>0</v>
      </c>
    </row>
    <row r="948" spans="1:17" x14ac:dyDescent="0.25">
      <c r="A948" s="1" t="s">
        <v>199</v>
      </c>
      <c r="B948" s="1">
        <v>6.5</v>
      </c>
      <c r="C948" s="1">
        <v>4.1905899500000015</v>
      </c>
      <c r="D948" s="1">
        <v>10</v>
      </c>
      <c r="H948" s="1" t="s">
        <v>92</v>
      </c>
      <c r="I948" s="1">
        <v>6.4</v>
      </c>
      <c r="J948" s="1">
        <v>4</v>
      </c>
      <c r="K948" s="1">
        <v>6</v>
      </c>
      <c r="L948" s="1">
        <f>IF(AND((10&gt;K948),(K948&gt;=J948),(J948&gt;=2)),1,0)</f>
        <v>1</v>
      </c>
      <c r="M948" s="1">
        <f>IF(AND((K948&lt;J948),(K948&gt;2),(J948&lt;10)),1,0)</f>
        <v>0</v>
      </c>
      <c r="N948" s="1">
        <f>IF(K948&lt;=2,1,0)</f>
        <v>0</v>
      </c>
      <c r="O948" s="1">
        <f>IF(K948&gt;=10,1,0)</f>
        <v>0</v>
      </c>
      <c r="P948" s="1">
        <f>SUM(L948:O948)</f>
        <v>1</v>
      </c>
      <c r="Q948" s="1" t="b">
        <f>EXACT(J948,K948)</f>
        <v>0</v>
      </c>
    </row>
    <row r="949" spans="1:17" x14ac:dyDescent="0.25">
      <c r="A949" s="1" t="s">
        <v>153</v>
      </c>
      <c r="B949" s="1">
        <v>4.5</v>
      </c>
      <c r="C949" s="1">
        <v>2.8114582500000003</v>
      </c>
      <c r="D949" s="1">
        <v>10</v>
      </c>
      <c r="H949" s="1" t="s">
        <v>242</v>
      </c>
      <c r="I949" s="1">
        <v>9.4</v>
      </c>
      <c r="J949" s="1">
        <v>4</v>
      </c>
      <c r="K949" s="1">
        <v>6</v>
      </c>
      <c r="L949" s="1">
        <f>IF(AND((10&gt;K949),(K949&gt;=J949),(J949&gt;=2)),1,0)</f>
        <v>1</v>
      </c>
      <c r="M949" s="1">
        <f>IF(AND((K949&lt;J949),(K949&gt;2),(J949&lt;10)),1,0)</f>
        <v>0</v>
      </c>
      <c r="N949" s="1">
        <f>IF(K949&lt;=2,1,0)</f>
        <v>0</v>
      </c>
      <c r="O949" s="1">
        <f>IF(K949&gt;=10,1,0)</f>
        <v>0</v>
      </c>
      <c r="P949" s="1">
        <f>SUM(L949:O949)</f>
        <v>1</v>
      </c>
      <c r="Q949" s="1" t="b">
        <f>EXACT(J949,K949)</f>
        <v>0</v>
      </c>
    </row>
    <row r="950" spans="1:17" x14ac:dyDescent="0.25">
      <c r="A950" s="1" t="s">
        <v>102</v>
      </c>
      <c r="B950" s="1">
        <v>6.6</v>
      </c>
      <c r="C950" s="1">
        <v>4.3411842399999987</v>
      </c>
      <c r="D950" s="1">
        <v>9</v>
      </c>
      <c r="H950" s="1" t="s">
        <v>154</v>
      </c>
      <c r="I950" s="1">
        <v>7.8</v>
      </c>
      <c r="J950" s="1">
        <v>3</v>
      </c>
      <c r="K950" s="1">
        <v>6</v>
      </c>
      <c r="L950" s="1">
        <f>IF(AND((10&gt;K950),(K950&gt;=J950),(J950&gt;=2)),1,0)</f>
        <v>1</v>
      </c>
      <c r="M950" s="1">
        <f>IF(AND((K950&lt;J950),(K950&gt;2),(J950&lt;10)),1,0)</f>
        <v>0</v>
      </c>
      <c r="N950" s="1">
        <f>IF(K950&lt;=2,1,0)</f>
        <v>0</v>
      </c>
      <c r="O950" s="1">
        <f>IF(K950&gt;=10,1,0)</f>
        <v>0</v>
      </c>
      <c r="P950" s="1">
        <f>SUM(L950:O950)</f>
        <v>1</v>
      </c>
      <c r="Q950" s="1" t="b">
        <f>EXACT(J950,K950)</f>
        <v>0</v>
      </c>
    </row>
    <row r="951" spans="1:17" x14ac:dyDescent="0.25">
      <c r="A951" s="1" t="s">
        <v>231</v>
      </c>
      <c r="B951" s="1">
        <v>4.5</v>
      </c>
      <c r="C951" s="1">
        <v>3.9464610100000006</v>
      </c>
      <c r="D951" s="1">
        <v>9</v>
      </c>
      <c r="H951" s="1" t="s">
        <v>169</v>
      </c>
      <c r="I951" s="1">
        <v>6</v>
      </c>
      <c r="J951" s="1">
        <v>4</v>
      </c>
      <c r="K951" s="1">
        <v>6</v>
      </c>
      <c r="L951" s="1">
        <f>IF(AND((10&gt;K951),(K951&gt;=J951),(J951&gt;=2)),1,0)</f>
        <v>1</v>
      </c>
      <c r="M951" s="1">
        <f>IF(AND((K951&lt;J951),(K951&gt;2),(J951&lt;10)),1,0)</f>
        <v>0</v>
      </c>
      <c r="N951" s="1">
        <f>IF(K951&lt;=2,1,0)</f>
        <v>0</v>
      </c>
      <c r="O951" s="1">
        <f>IF(K951&gt;=10,1,0)</f>
        <v>0</v>
      </c>
      <c r="P951" s="1">
        <f>SUM(L951:O951)</f>
        <v>1</v>
      </c>
      <c r="Q951" s="1" t="b">
        <f>EXACT(J951,K951)</f>
        <v>0</v>
      </c>
    </row>
    <row r="952" spans="1:17" x14ac:dyDescent="0.25">
      <c r="A952" s="1" t="s">
        <v>193</v>
      </c>
      <c r="B952" s="1">
        <v>6.9</v>
      </c>
      <c r="C952" s="1">
        <v>4.9767955699999993</v>
      </c>
      <c r="D952" s="1">
        <v>9</v>
      </c>
      <c r="H952" s="1" t="s">
        <v>91</v>
      </c>
      <c r="I952" s="1">
        <v>12.7</v>
      </c>
      <c r="J952" s="1">
        <v>8</v>
      </c>
      <c r="K952" s="1">
        <v>5</v>
      </c>
      <c r="L952" s="1">
        <f>IF(AND((10&gt;K952),(K952&gt;=J952),(J952&gt;=2)),1,0)</f>
        <v>0</v>
      </c>
      <c r="M952" s="1">
        <f>IF(AND((K952&lt;J952),(K952&gt;2),(J952&lt;10)),1,0)</f>
        <v>1</v>
      </c>
      <c r="N952" s="1">
        <f>IF(K952&lt;=2,1,0)</f>
        <v>0</v>
      </c>
      <c r="O952" s="1">
        <f>IF(K952&gt;=10,1,0)</f>
        <v>0</v>
      </c>
      <c r="P952" s="1">
        <f>SUM(L952:O952)</f>
        <v>1</v>
      </c>
      <c r="Q952" s="1" t="b">
        <f>EXACT(J952,K952)</f>
        <v>0</v>
      </c>
    </row>
    <row r="953" spans="1:17" x14ac:dyDescent="0.25">
      <c r="A953" s="1" t="s">
        <v>60</v>
      </c>
      <c r="B953" s="1">
        <v>6.8</v>
      </c>
      <c r="C953" s="1">
        <v>3.91437933</v>
      </c>
      <c r="D953" s="1">
        <v>8</v>
      </c>
      <c r="H953" s="1" t="s">
        <v>101</v>
      </c>
      <c r="I953" s="1">
        <v>5.2</v>
      </c>
      <c r="J953" s="1">
        <v>4</v>
      </c>
      <c r="K953" s="1">
        <v>5</v>
      </c>
      <c r="L953" s="1">
        <f>IF(AND((10&gt;K953),(K953&gt;=J953),(J953&gt;=2)),1,0)</f>
        <v>1</v>
      </c>
      <c r="M953" s="1">
        <f>IF(AND((K953&lt;J953),(K953&gt;2),(J953&lt;10)),1,0)</f>
        <v>0</v>
      </c>
      <c r="N953" s="1">
        <f>IF(K953&lt;=2,1,0)</f>
        <v>0</v>
      </c>
      <c r="O953" s="1">
        <f>IF(K953&gt;=10,1,0)</f>
        <v>0</v>
      </c>
      <c r="P953" s="1">
        <f>SUM(L953:O953)</f>
        <v>1</v>
      </c>
      <c r="Q953" s="1" t="b">
        <f>EXACT(J953,K953)</f>
        <v>0</v>
      </c>
    </row>
    <row r="954" spans="1:17" x14ac:dyDescent="0.25">
      <c r="A954" s="1" t="s">
        <v>82</v>
      </c>
      <c r="B954" s="1">
        <v>5.9</v>
      </c>
      <c r="C954" s="1">
        <v>3.6723524700000008</v>
      </c>
      <c r="D954" s="1">
        <v>8</v>
      </c>
      <c r="H954" s="1" t="s">
        <v>108</v>
      </c>
      <c r="I954" s="1">
        <v>4.7</v>
      </c>
      <c r="J954" s="1">
        <v>3</v>
      </c>
      <c r="K954" s="1">
        <v>5</v>
      </c>
      <c r="L954" s="1">
        <f>IF(AND((10&gt;K954),(K954&gt;=J954),(J954&gt;=2)),1,0)</f>
        <v>1</v>
      </c>
      <c r="M954" s="1">
        <f>IF(AND((K954&lt;J954),(K954&gt;2),(J954&lt;10)),1,0)</f>
        <v>0</v>
      </c>
      <c r="N954" s="1">
        <f>IF(K954&lt;=2,1,0)</f>
        <v>0</v>
      </c>
      <c r="O954" s="1">
        <f>IF(K954&gt;=10,1,0)</f>
        <v>0</v>
      </c>
      <c r="P954" s="1">
        <f>SUM(L954:O954)</f>
        <v>1</v>
      </c>
      <c r="Q954" s="1" t="b">
        <f>EXACT(J954,K954)</f>
        <v>0</v>
      </c>
    </row>
    <row r="955" spans="1:17" x14ac:dyDescent="0.25">
      <c r="A955" s="1" t="s">
        <v>154</v>
      </c>
      <c r="B955" s="1">
        <v>7.8</v>
      </c>
      <c r="C955" s="1">
        <v>3.4217683100000009</v>
      </c>
      <c r="D955" s="1">
        <v>8</v>
      </c>
      <c r="H955" s="1" t="s">
        <v>111</v>
      </c>
      <c r="I955" s="1">
        <v>5</v>
      </c>
      <c r="J955" s="1">
        <v>3</v>
      </c>
      <c r="K955" s="1">
        <v>5</v>
      </c>
      <c r="L955" s="1">
        <f>IF(AND((10&gt;K955),(K955&gt;=J955),(J955&gt;=2)),1,0)</f>
        <v>1</v>
      </c>
      <c r="M955" s="1">
        <f>IF(AND((K955&lt;J955),(K955&gt;2),(J955&lt;10)),1,0)</f>
        <v>0</v>
      </c>
      <c r="N955" s="1">
        <f>IF(K955&lt;=2,1,0)</f>
        <v>0</v>
      </c>
      <c r="O955" s="1">
        <f>IF(K955&gt;=10,1,0)</f>
        <v>0</v>
      </c>
      <c r="P955" s="1">
        <f>SUM(L955:O955)</f>
        <v>1</v>
      </c>
      <c r="Q955" s="1" t="b">
        <f>EXACT(J955,K955)</f>
        <v>0</v>
      </c>
    </row>
    <row r="956" spans="1:17" x14ac:dyDescent="0.25">
      <c r="A956" s="1" t="s">
        <v>196</v>
      </c>
      <c r="B956" s="1">
        <v>7.5</v>
      </c>
      <c r="C956" s="1">
        <v>4.7594915999999978</v>
      </c>
      <c r="D956" s="1">
        <v>8</v>
      </c>
      <c r="H956" s="1" t="s">
        <v>130</v>
      </c>
      <c r="I956" s="1">
        <v>5.3</v>
      </c>
      <c r="J956" s="1">
        <v>4</v>
      </c>
      <c r="K956" s="1">
        <v>5</v>
      </c>
      <c r="L956" s="1">
        <f>IF(AND((10&gt;K956),(K956&gt;=J956),(J956&gt;=2)),1,0)</f>
        <v>1</v>
      </c>
      <c r="M956" s="1">
        <f>IF(AND((K956&lt;J956),(K956&gt;2),(J956&lt;10)),1,0)</f>
        <v>0</v>
      </c>
      <c r="N956" s="1">
        <f>IF(K956&lt;=2,1,0)</f>
        <v>0</v>
      </c>
      <c r="O956" s="1">
        <f>IF(K956&gt;=10,1,0)</f>
        <v>0</v>
      </c>
      <c r="P956" s="1">
        <f>SUM(L956:O956)</f>
        <v>1</v>
      </c>
      <c r="Q956" s="1" t="b">
        <f>EXACT(J956,K956)</f>
        <v>0</v>
      </c>
    </row>
    <row r="957" spans="1:17" x14ac:dyDescent="0.25">
      <c r="A957" s="1" t="s">
        <v>79</v>
      </c>
      <c r="B957" s="1">
        <v>4.8</v>
      </c>
      <c r="C957" s="1">
        <v>3.0429238900000013</v>
      </c>
      <c r="D957" s="1">
        <v>6</v>
      </c>
      <c r="H957" s="1" t="s">
        <v>140</v>
      </c>
      <c r="I957" s="1">
        <v>5.3</v>
      </c>
      <c r="J957" s="1">
        <v>3</v>
      </c>
      <c r="K957" s="1">
        <v>5</v>
      </c>
      <c r="L957" s="1">
        <f>IF(AND((10&gt;K957),(K957&gt;=J957),(J957&gt;=2)),1,0)</f>
        <v>1</v>
      </c>
      <c r="M957" s="1">
        <f>IF(AND((K957&lt;J957),(K957&gt;2),(J957&lt;10)),1,0)</f>
        <v>0</v>
      </c>
      <c r="N957" s="1">
        <f>IF(K957&lt;=2,1,0)</f>
        <v>0</v>
      </c>
      <c r="O957" s="1">
        <f>IF(K957&gt;=10,1,0)</f>
        <v>0</v>
      </c>
      <c r="P957" s="1">
        <f>SUM(L957:O957)</f>
        <v>1</v>
      </c>
      <c r="Q957" s="1" t="b">
        <f>EXACT(J957,K957)</f>
        <v>0</v>
      </c>
    </row>
    <row r="958" spans="1:17" x14ac:dyDescent="0.25">
      <c r="A958" s="1" t="s">
        <v>126</v>
      </c>
      <c r="B958" s="1">
        <v>4.3</v>
      </c>
      <c r="C958" s="1">
        <v>3.073121060000001</v>
      </c>
      <c r="D958" s="1">
        <v>6</v>
      </c>
      <c r="H958" s="1" t="s">
        <v>149</v>
      </c>
      <c r="I958" s="1">
        <v>6</v>
      </c>
      <c r="J958" s="1">
        <v>3</v>
      </c>
      <c r="K958" s="1">
        <v>5</v>
      </c>
      <c r="L958" s="1">
        <f>IF(AND((10&gt;K958),(K958&gt;=J958),(J958&gt;=2)),1,0)</f>
        <v>1</v>
      </c>
      <c r="M958" s="1">
        <f>IF(AND((K958&lt;J958),(K958&gt;2),(J958&lt;10)),1,0)</f>
        <v>0</v>
      </c>
      <c r="N958" s="1">
        <f>IF(K958&lt;=2,1,0)</f>
        <v>0</v>
      </c>
      <c r="O958" s="1">
        <f>IF(K958&gt;=10,1,0)</f>
        <v>0</v>
      </c>
      <c r="P958" s="1">
        <f>SUM(L958:O958)</f>
        <v>1</v>
      </c>
      <c r="Q958" s="1" t="b">
        <f>EXACT(J958,K958)</f>
        <v>0</v>
      </c>
    </row>
    <row r="959" spans="1:17" x14ac:dyDescent="0.25">
      <c r="A959" s="1" t="s">
        <v>91</v>
      </c>
      <c r="B959" s="1">
        <v>12.7</v>
      </c>
      <c r="C959" s="1">
        <v>7.4569483299999915</v>
      </c>
      <c r="D959" s="1">
        <v>5</v>
      </c>
      <c r="H959" s="1" t="s">
        <v>165</v>
      </c>
      <c r="I959" s="1">
        <v>5.3</v>
      </c>
      <c r="J959" s="1">
        <v>4</v>
      </c>
      <c r="K959" s="1">
        <v>5</v>
      </c>
      <c r="L959" s="1">
        <f>IF(AND((10&gt;K959),(K959&gt;=J959),(J959&gt;=2)),1,0)</f>
        <v>1</v>
      </c>
      <c r="M959" s="1">
        <f>IF(AND((K959&lt;J959),(K959&gt;2),(J959&lt;10)),1,0)</f>
        <v>0</v>
      </c>
      <c r="N959" s="1">
        <f>IF(K959&lt;=2,1,0)</f>
        <v>0</v>
      </c>
      <c r="O959" s="1">
        <f>IF(K959&gt;=10,1,0)</f>
        <v>0</v>
      </c>
      <c r="P959" s="1">
        <f>SUM(L959:O959)</f>
        <v>1</v>
      </c>
      <c r="Q959" s="1" t="b">
        <f>EXACT(J959,K959)</f>
        <v>0</v>
      </c>
    </row>
    <row r="960" spans="1:17" x14ac:dyDescent="0.25">
      <c r="A960" s="1" t="s">
        <v>165</v>
      </c>
      <c r="B960" s="1">
        <v>5.3</v>
      </c>
      <c r="C960" s="1">
        <v>3.8203007900000014</v>
      </c>
      <c r="D960" s="1">
        <v>4</v>
      </c>
      <c r="H960" s="1" t="s">
        <v>198</v>
      </c>
      <c r="I960" s="1">
        <v>5.9</v>
      </c>
      <c r="J960" s="1">
        <v>4</v>
      </c>
      <c r="K960" s="1">
        <v>5</v>
      </c>
      <c r="L960" s="1">
        <f>IF(AND((10&gt;K960),(K960&gt;=J960),(J960&gt;=2)),1,0)</f>
        <v>1</v>
      </c>
      <c r="M960" s="1">
        <f>IF(AND((K960&lt;J960),(K960&gt;2),(J960&lt;10)),1,0)</f>
        <v>0</v>
      </c>
      <c r="N960" s="1">
        <f>IF(K960&lt;=2,1,0)</f>
        <v>0</v>
      </c>
      <c r="O960" s="1">
        <f>IF(K960&gt;=10,1,0)</f>
        <v>0</v>
      </c>
      <c r="P960" s="1">
        <f>SUM(L960:O960)</f>
        <v>1</v>
      </c>
      <c r="Q960" s="1" t="b">
        <f>EXACT(J960,K960)</f>
        <v>0</v>
      </c>
    </row>
    <row r="961" spans="1:17" x14ac:dyDescent="0.25">
      <c r="A961" s="1" t="s">
        <v>67</v>
      </c>
      <c r="B961" s="1">
        <v>6.3</v>
      </c>
      <c r="C961" s="1">
        <v>3.9014947000000006</v>
      </c>
      <c r="D961" s="1">
        <v>3</v>
      </c>
      <c r="H961" s="1" t="s">
        <v>123</v>
      </c>
      <c r="I961" s="1">
        <v>5.7</v>
      </c>
      <c r="J961" s="1">
        <v>3</v>
      </c>
      <c r="K961" s="1">
        <v>4</v>
      </c>
      <c r="L961" s="1">
        <f>IF(AND((10&gt;K961),(K961&gt;=J961),(J961&gt;=2)),1,0)</f>
        <v>1</v>
      </c>
      <c r="M961" s="1">
        <f>IF(AND((K961&lt;J961),(K961&gt;2),(J961&lt;10)),1,0)</f>
        <v>0</v>
      </c>
      <c r="N961" s="1">
        <f>IF(K961&lt;=2,1,0)</f>
        <v>0</v>
      </c>
      <c r="O961" s="1">
        <f>IF(K961&gt;=10,1,0)</f>
        <v>0</v>
      </c>
      <c r="P961" s="1">
        <f>SUM(L961:O961)</f>
        <v>1</v>
      </c>
      <c r="Q961" s="1" t="b">
        <f>EXACT(J961,K961)</f>
        <v>0</v>
      </c>
    </row>
    <row r="962" spans="1:17" x14ac:dyDescent="0.25">
      <c r="A962" s="1" t="s">
        <v>73</v>
      </c>
      <c r="B962" s="1">
        <v>5.2</v>
      </c>
      <c r="C962" s="1">
        <v>4.2238589100000024</v>
      </c>
      <c r="D962" s="1">
        <v>3</v>
      </c>
      <c r="H962" s="1" t="s">
        <v>128</v>
      </c>
      <c r="I962" s="1">
        <v>4.4000000000000004</v>
      </c>
      <c r="J962" s="1">
        <v>3</v>
      </c>
      <c r="K962" s="1">
        <v>4</v>
      </c>
      <c r="L962" s="1">
        <f>IF(AND((10&gt;K962),(K962&gt;=J962),(J962&gt;=2)),1,0)</f>
        <v>1</v>
      </c>
      <c r="M962" s="1">
        <f>IF(AND((K962&lt;J962),(K962&gt;2),(J962&lt;10)),1,0)</f>
        <v>0</v>
      </c>
      <c r="N962" s="1">
        <f>IF(K962&lt;=2,1,0)</f>
        <v>0</v>
      </c>
      <c r="O962" s="1">
        <f>IF(K962&gt;=10,1,0)</f>
        <v>0</v>
      </c>
      <c r="P962" s="1">
        <f>SUM(L962:O962)</f>
        <v>1</v>
      </c>
      <c r="Q962" s="1" t="b">
        <f>EXACT(J962,K962)</f>
        <v>0</v>
      </c>
    </row>
    <row r="963" spans="1:17" x14ac:dyDescent="0.25">
      <c r="A963" s="1" t="s">
        <v>81</v>
      </c>
      <c r="B963" s="1">
        <v>10.6</v>
      </c>
      <c r="C963" s="1">
        <v>4.8781433400000047</v>
      </c>
      <c r="D963" s="1">
        <v>3</v>
      </c>
      <c r="H963" s="1" t="s">
        <v>210</v>
      </c>
      <c r="I963" s="1">
        <v>5.8</v>
      </c>
      <c r="J963" s="1">
        <v>3</v>
      </c>
      <c r="K963" s="1">
        <v>4</v>
      </c>
      <c r="L963" s="1">
        <f>IF(AND((10&gt;K963),(K963&gt;=J963),(J963&gt;=2)),1,0)</f>
        <v>1</v>
      </c>
      <c r="M963" s="1">
        <f>IF(AND((K963&lt;J963),(K963&gt;2),(J963&lt;10)),1,0)</f>
        <v>0</v>
      </c>
      <c r="N963" s="1">
        <f>IF(K963&lt;=2,1,0)</f>
        <v>0</v>
      </c>
      <c r="O963" s="1">
        <f>IF(K963&gt;=10,1,0)</f>
        <v>0</v>
      </c>
      <c r="P963" s="1">
        <f>SUM(L963:O963)</f>
        <v>1</v>
      </c>
      <c r="Q963" s="1" t="b">
        <f>EXACT(J963,K963)</f>
        <v>0</v>
      </c>
    </row>
    <row r="964" spans="1:17" x14ac:dyDescent="0.25">
      <c r="A964" s="1" t="s">
        <v>92</v>
      </c>
      <c r="B964" s="1">
        <v>6.4</v>
      </c>
      <c r="C964" s="1">
        <v>4.2147665600000037</v>
      </c>
      <c r="D964" s="1">
        <v>3</v>
      </c>
      <c r="H964" s="1" t="s">
        <v>191</v>
      </c>
      <c r="I964" s="1">
        <v>6.2</v>
      </c>
      <c r="J964" s="1">
        <v>3</v>
      </c>
      <c r="K964" s="1">
        <v>4</v>
      </c>
      <c r="L964" s="1">
        <f>IF(AND((10&gt;K964),(K964&gt;=J964),(J964&gt;=2)),1,0)</f>
        <v>1</v>
      </c>
      <c r="M964" s="1">
        <f>IF(AND((K964&lt;J964),(K964&gt;2),(J964&lt;10)),1,0)</f>
        <v>0</v>
      </c>
      <c r="N964" s="1">
        <f>IF(K964&lt;=2,1,0)</f>
        <v>0</v>
      </c>
      <c r="O964" s="1">
        <f>IF(K964&gt;=10,1,0)</f>
        <v>0</v>
      </c>
      <c r="P964" s="1">
        <f>SUM(L964:O964)</f>
        <v>1</v>
      </c>
      <c r="Q964" s="1" t="b">
        <f>EXACT(J964,K964)</f>
        <v>0</v>
      </c>
    </row>
    <row r="965" spans="1:17" x14ac:dyDescent="0.25">
      <c r="A965" s="1" t="s">
        <v>96</v>
      </c>
      <c r="B965" s="1">
        <v>5.5</v>
      </c>
      <c r="C965" s="1">
        <v>2.8742646000000032</v>
      </c>
      <c r="D965" s="1">
        <v>3</v>
      </c>
      <c r="H965" s="1" t="s">
        <v>100</v>
      </c>
      <c r="I965" s="1">
        <v>5.9</v>
      </c>
      <c r="J965" s="1">
        <v>4</v>
      </c>
      <c r="K965" s="1">
        <v>3</v>
      </c>
      <c r="L965" s="1">
        <f>IF(AND((10&gt;K965),(K965&gt;=J965),(J965&gt;=2)),1,0)</f>
        <v>0</v>
      </c>
      <c r="M965" s="1">
        <f>IF(AND((K965&lt;J965),(K965&gt;2),(J965&lt;10)),1,0)</f>
        <v>1</v>
      </c>
      <c r="N965" s="1">
        <f>IF(K965&lt;=2,1,0)</f>
        <v>0</v>
      </c>
      <c r="O965" s="1">
        <f>IF(K965&gt;=10,1,0)</f>
        <v>0</v>
      </c>
      <c r="P965" s="1">
        <f>SUM(L965:O965)</f>
        <v>1</v>
      </c>
      <c r="Q965" s="1" t="b">
        <f>EXACT(J965,K965)</f>
        <v>0</v>
      </c>
    </row>
    <row r="966" spans="1:17" x14ac:dyDescent="0.25">
      <c r="A966" s="1" t="s">
        <v>130</v>
      </c>
      <c r="B966" s="1">
        <v>5.3</v>
      </c>
      <c r="C966" s="1">
        <v>3.9221264099999984</v>
      </c>
      <c r="D966" s="1">
        <v>3</v>
      </c>
      <c r="H966" s="1" t="s">
        <v>224</v>
      </c>
      <c r="I966" s="1">
        <v>5</v>
      </c>
      <c r="J966" s="1">
        <v>4</v>
      </c>
      <c r="K966" s="1">
        <v>3</v>
      </c>
      <c r="L966" s="1">
        <f>IF(AND((10&gt;K966),(K966&gt;=J966),(J966&gt;=2)),1,0)</f>
        <v>0</v>
      </c>
      <c r="M966" s="1">
        <f>IF(AND((K966&lt;J966),(K966&gt;2),(J966&lt;10)),1,0)</f>
        <v>1</v>
      </c>
      <c r="N966" s="1">
        <f>IF(K966&lt;=2,1,0)</f>
        <v>0</v>
      </c>
      <c r="O966" s="1">
        <f>IF(K966&gt;=10,1,0)</f>
        <v>0</v>
      </c>
      <c r="P966" s="1">
        <f>SUM(L966:O966)</f>
        <v>1</v>
      </c>
      <c r="Q966" s="1" t="b">
        <f>EXACT(J966,K966)</f>
        <v>0</v>
      </c>
    </row>
    <row r="967" spans="1:17" x14ac:dyDescent="0.25">
      <c r="A967" s="1" t="s">
        <v>208</v>
      </c>
      <c r="B967" s="1">
        <v>5.2</v>
      </c>
      <c r="C967" s="1">
        <v>2.6272384200000003</v>
      </c>
      <c r="D967" s="1">
        <v>3</v>
      </c>
      <c r="H967" s="1" t="s">
        <v>228</v>
      </c>
      <c r="I967" s="1">
        <v>5.3</v>
      </c>
      <c r="J967" s="1">
        <v>6</v>
      </c>
      <c r="K967" s="1">
        <v>3</v>
      </c>
      <c r="L967" s="1">
        <f>IF(AND((10&gt;K967),(K967&gt;=J967),(J967&gt;=2)),1,0)</f>
        <v>0</v>
      </c>
      <c r="M967" s="1">
        <f>IF(AND((K967&lt;J967),(K967&gt;2),(J967&lt;10)),1,0)</f>
        <v>1</v>
      </c>
      <c r="N967" s="1">
        <f>IF(K967&lt;=2,1,0)</f>
        <v>0</v>
      </c>
      <c r="O967" s="1">
        <f>IF(K967&gt;=10,1,0)</f>
        <v>0</v>
      </c>
      <c r="P967" s="1">
        <f>SUM(L967:O967)</f>
        <v>1</v>
      </c>
      <c r="Q967" s="1" t="b">
        <f>EXACT(J967,K967)</f>
        <v>0</v>
      </c>
    </row>
    <row r="968" spans="1:17" x14ac:dyDescent="0.25">
      <c r="A968" s="1" t="s">
        <v>135</v>
      </c>
      <c r="B968" s="1">
        <v>6.5</v>
      </c>
      <c r="C968" s="1">
        <v>3.26300933</v>
      </c>
      <c r="D968" s="1">
        <v>3</v>
      </c>
      <c r="H968" s="1" t="s">
        <v>212</v>
      </c>
      <c r="I968" s="1">
        <v>5.4</v>
      </c>
      <c r="J968" s="1">
        <v>4</v>
      </c>
      <c r="K968" s="1">
        <v>3</v>
      </c>
      <c r="L968" s="1">
        <f>IF(AND((10&gt;K968),(K968&gt;=J968),(J968&gt;=2)),1,0)</f>
        <v>0</v>
      </c>
      <c r="M968" s="1">
        <f>IF(AND((K968&lt;J968),(K968&gt;2),(J968&lt;10)),1,0)</f>
        <v>1</v>
      </c>
      <c r="N968" s="1">
        <f>IF(K968&lt;=2,1,0)</f>
        <v>0</v>
      </c>
      <c r="O968" s="1">
        <f>IF(K968&gt;=10,1,0)</f>
        <v>0</v>
      </c>
      <c r="P968" s="1">
        <f>SUM(L968:O968)</f>
        <v>1</v>
      </c>
      <c r="Q968" s="1" t="b">
        <f>EXACT(J968,K968)</f>
        <v>0</v>
      </c>
    </row>
    <row r="969" spans="1:17" x14ac:dyDescent="0.25">
      <c r="A969" s="1" t="s">
        <v>151</v>
      </c>
      <c r="B969" s="1">
        <v>4.9000000000000004</v>
      </c>
      <c r="C969" s="1">
        <v>2.8463544999999986</v>
      </c>
      <c r="D969" s="1">
        <v>3</v>
      </c>
      <c r="H969" s="1" t="s">
        <v>59</v>
      </c>
      <c r="I969" s="1">
        <v>7.3</v>
      </c>
      <c r="J969" s="1">
        <v>5</v>
      </c>
      <c r="K969" s="1">
        <v>2</v>
      </c>
      <c r="L969" s="1">
        <f>IF(AND((10&gt;K969),(K969&gt;=J969),(J969&gt;=2)),1,0)</f>
        <v>0</v>
      </c>
      <c r="M969" s="1">
        <f>IF(AND((K969&lt;J969),(K969&gt;2),(J969&lt;10)),1,0)</f>
        <v>0</v>
      </c>
      <c r="N969" s="1">
        <f>IF(K969&lt;=2,1,0)</f>
        <v>1</v>
      </c>
      <c r="O969" s="1">
        <f>IF(K969&gt;=10,1,0)</f>
        <v>0</v>
      </c>
      <c r="P969" s="1">
        <f>SUM(L969:O969)</f>
        <v>1</v>
      </c>
      <c r="Q969" s="1" t="b">
        <f>EXACT(J969,K969)</f>
        <v>0</v>
      </c>
    </row>
    <row r="970" spans="1:17" x14ac:dyDescent="0.25">
      <c r="A970" s="1" t="s">
        <v>156</v>
      </c>
      <c r="B970" s="1">
        <v>7.2</v>
      </c>
      <c r="C970" s="1">
        <v>4.4245522900000021</v>
      </c>
      <c r="D970" s="1">
        <v>3</v>
      </c>
      <c r="H970" s="1" t="s">
        <v>66</v>
      </c>
      <c r="I970" s="1">
        <v>5.3</v>
      </c>
      <c r="J970" s="1">
        <v>3</v>
      </c>
      <c r="K970" s="1">
        <v>2</v>
      </c>
      <c r="L970" s="1">
        <f>IF(AND((10&gt;K970),(K970&gt;=J970),(J970&gt;=2)),1,0)</f>
        <v>0</v>
      </c>
      <c r="M970" s="1">
        <f>IF(AND((K970&lt;J970),(K970&gt;2),(J970&lt;10)),1,0)</f>
        <v>0</v>
      </c>
      <c r="N970" s="1">
        <f>IF(K970&lt;=2,1,0)</f>
        <v>1</v>
      </c>
      <c r="O970" s="1">
        <f>IF(K970&gt;=10,1,0)</f>
        <v>0</v>
      </c>
      <c r="P970" s="1">
        <f>SUM(L970:O970)</f>
        <v>1</v>
      </c>
      <c r="Q970" s="1" t="b">
        <f>EXACT(J970,K970)</f>
        <v>0</v>
      </c>
    </row>
    <row r="971" spans="1:17" x14ac:dyDescent="0.25">
      <c r="A971" s="1" t="s">
        <v>161</v>
      </c>
      <c r="B971" s="1">
        <v>5.5</v>
      </c>
      <c r="C971" s="1">
        <v>3.7756263400000001</v>
      </c>
      <c r="D971" s="1">
        <v>3</v>
      </c>
      <c r="H971" s="1" t="s">
        <v>67</v>
      </c>
      <c r="I971" s="1">
        <v>6.3</v>
      </c>
      <c r="J971" s="1">
        <v>4</v>
      </c>
      <c r="K971" s="1">
        <v>2</v>
      </c>
      <c r="L971" s="1">
        <f>IF(AND((10&gt;K971),(K971&gt;=J971),(J971&gt;=2)),1,0)</f>
        <v>0</v>
      </c>
      <c r="M971" s="1">
        <f>IF(AND((K971&lt;J971),(K971&gt;2),(J971&lt;10)),1,0)</f>
        <v>0</v>
      </c>
      <c r="N971" s="1">
        <f>IF(K971&lt;=2,1,0)</f>
        <v>1</v>
      </c>
      <c r="O971" s="1">
        <f>IF(K971&gt;=10,1,0)</f>
        <v>0</v>
      </c>
      <c r="P971" s="1">
        <f>SUM(L971:O971)</f>
        <v>1</v>
      </c>
      <c r="Q971" s="1" t="b">
        <f>EXACT(J971,K971)</f>
        <v>0</v>
      </c>
    </row>
    <row r="972" spans="1:17" x14ac:dyDescent="0.25">
      <c r="A972" s="1" t="s">
        <v>162</v>
      </c>
      <c r="B972" s="1">
        <v>4.5</v>
      </c>
      <c r="C972" s="1">
        <v>3.6332255800000004</v>
      </c>
      <c r="D972" s="1">
        <v>3</v>
      </c>
      <c r="H972" s="1" t="s">
        <v>70</v>
      </c>
      <c r="I972" s="1">
        <v>5.6</v>
      </c>
      <c r="J972" s="1">
        <v>5</v>
      </c>
      <c r="K972" s="1">
        <v>2</v>
      </c>
      <c r="L972" s="1">
        <f>IF(AND((10&gt;K972),(K972&gt;=J972),(J972&gt;=2)),1,0)</f>
        <v>0</v>
      </c>
      <c r="M972" s="1">
        <f>IF(AND((K972&lt;J972),(K972&gt;2),(J972&lt;10)),1,0)</f>
        <v>0</v>
      </c>
      <c r="N972" s="1">
        <f>IF(K972&lt;=2,1,0)</f>
        <v>1</v>
      </c>
      <c r="O972" s="1">
        <f>IF(K972&gt;=10,1,0)</f>
        <v>0</v>
      </c>
      <c r="P972" s="1">
        <f>SUM(L972:O972)</f>
        <v>1</v>
      </c>
      <c r="Q972" s="1" t="b">
        <f>EXACT(J972,K972)</f>
        <v>0</v>
      </c>
    </row>
    <row r="973" spans="1:17" x14ac:dyDescent="0.25">
      <c r="A973" s="1" t="s">
        <v>234</v>
      </c>
      <c r="B973" s="1">
        <v>8</v>
      </c>
      <c r="C973" s="1">
        <v>5.8978503899999968</v>
      </c>
      <c r="D973" s="1">
        <v>3</v>
      </c>
      <c r="H973" s="1" t="s">
        <v>73</v>
      </c>
      <c r="I973" s="1">
        <v>5.2</v>
      </c>
      <c r="J973" s="1">
        <v>4</v>
      </c>
      <c r="K973" s="1">
        <v>2</v>
      </c>
      <c r="L973" s="1">
        <f>IF(AND((10&gt;K973),(K973&gt;=J973),(J973&gt;=2)),1,0)</f>
        <v>0</v>
      </c>
      <c r="M973" s="1">
        <f>IF(AND((K973&lt;J973),(K973&gt;2),(J973&lt;10)),1,0)</f>
        <v>0</v>
      </c>
      <c r="N973" s="1">
        <f>IF(K973&lt;=2,1,0)</f>
        <v>1</v>
      </c>
      <c r="O973" s="1">
        <f>IF(K973&gt;=10,1,0)</f>
        <v>0</v>
      </c>
      <c r="P973" s="1">
        <f>SUM(L973:O973)</f>
        <v>1</v>
      </c>
      <c r="Q973" s="1" t="b">
        <f>EXACT(J973,K973)</f>
        <v>0</v>
      </c>
    </row>
    <row r="974" spans="1:17" x14ac:dyDescent="0.25">
      <c r="A974" s="1" t="s">
        <v>212</v>
      </c>
      <c r="B974" s="1">
        <v>5.4</v>
      </c>
      <c r="C974" s="1">
        <v>4.4062132800000002</v>
      </c>
      <c r="D974" s="1">
        <v>3</v>
      </c>
      <c r="H974" s="1" t="s">
        <v>75</v>
      </c>
      <c r="I974" s="1">
        <v>6.4</v>
      </c>
      <c r="J974" s="1">
        <v>5</v>
      </c>
      <c r="K974" s="1">
        <v>2</v>
      </c>
      <c r="L974" s="1">
        <f>IF(AND((10&gt;K974),(K974&gt;=J974),(J974&gt;=2)),1,0)</f>
        <v>0</v>
      </c>
      <c r="M974" s="1">
        <f>IF(AND((K974&lt;J974),(K974&gt;2),(J974&lt;10)),1,0)</f>
        <v>0</v>
      </c>
      <c r="N974" s="1">
        <f>IF(K974&lt;=2,1,0)</f>
        <v>1</v>
      </c>
      <c r="O974" s="1">
        <f>IF(K974&gt;=10,1,0)</f>
        <v>0</v>
      </c>
      <c r="P974" s="1">
        <f>SUM(L974:O974)</f>
        <v>1</v>
      </c>
      <c r="Q974" s="1" t="b">
        <f>EXACT(J974,K974)</f>
        <v>0</v>
      </c>
    </row>
    <row r="975" spans="1:17" x14ac:dyDescent="0.25">
      <c r="A975" s="1" t="s">
        <v>184</v>
      </c>
      <c r="B975" s="1">
        <v>12.2</v>
      </c>
      <c r="C975" s="1">
        <v>3.7751199599999996</v>
      </c>
      <c r="D975" s="1">
        <v>3</v>
      </c>
      <c r="H975" s="1" t="s">
        <v>79</v>
      </c>
      <c r="I975" s="1">
        <v>4.8</v>
      </c>
      <c r="J975" s="1">
        <v>3</v>
      </c>
      <c r="K975" s="1">
        <v>2</v>
      </c>
      <c r="L975" s="1">
        <f>IF(AND((10&gt;K975),(K975&gt;=J975),(J975&gt;=2)),1,0)</f>
        <v>0</v>
      </c>
      <c r="M975" s="1">
        <f>IF(AND((K975&lt;J975),(K975&gt;2),(J975&lt;10)),1,0)</f>
        <v>0</v>
      </c>
      <c r="N975" s="1">
        <f>IF(K975&lt;=2,1,0)</f>
        <v>1</v>
      </c>
      <c r="O975" s="1">
        <f>IF(K975&gt;=10,1,0)</f>
        <v>0</v>
      </c>
      <c r="P975" s="1">
        <f>SUM(L975:O975)</f>
        <v>1</v>
      </c>
      <c r="Q975" s="1" t="b">
        <f>EXACT(J975,K975)</f>
        <v>0</v>
      </c>
    </row>
    <row r="976" spans="1:17" x14ac:dyDescent="0.25">
      <c r="A976" s="1" t="s">
        <v>240</v>
      </c>
      <c r="B976" s="1">
        <v>5.2</v>
      </c>
      <c r="C976" s="1">
        <v>4.2945883300000007</v>
      </c>
      <c r="D976" s="1">
        <v>3</v>
      </c>
      <c r="H976" s="1" t="s">
        <v>80</v>
      </c>
      <c r="I976" s="1">
        <v>5.7</v>
      </c>
      <c r="J976" s="1">
        <v>4</v>
      </c>
      <c r="K976" s="1">
        <v>2</v>
      </c>
      <c r="L976" s="1">
        <f>IF(AND((10&gt;K976),(K976&gt;=J976),(J976&gt;=2)),1,0)</f>
        <v>0</v>
      </c>
      <c r="M976" s="1">
        <f>IF(AND((K976&lt;J976),(K976&gt;2),(J976&lt;10)),1,0)</f>
        <v>0</v>
      </c>
      <c r="N976" s="1">
        <f>IF(K976&lt;=2,1,0)</f>
        <v>1</v>
      </c>
      <c r="O976" s="1">
        <f>IF(K976&gt;=10,1,0)</f>
        <v>0</v>
      </c>
      <c r="P976" s="1">
        <f>SUM(L976:O976)</f>
        <v>1</v>
      </c>
      <c r="Q976" s="1" t="b">
        <f>EXACT(J976,K976)</f>
        <v>0</v>
      </c>
    </row>
    <row r="977" spans="1:17" x14ac:dyDescent="0.25">
      <c r="A977" s="1" t="s">
        <v>203</v>
      </c>
      <c r="B977" s="1">
        <v>4.3</v>
      </c>
      <c r="C977" s="1">
        <v>2.7942684900000008</v>
      </c>
      <c r="D977" s="1">
        <v>3</v>
      </c>
      <c r="H977" s="1" t="s">
        <v>81</v>
      </c>
      <c r="I977" s="1">
        <v>10.6</v>
      </c>
      <c r="J977" s="1">
        <v>5</v>
      </c>
      <c r="K977" s="1">
        <v>2</v>
      </c>
      <c r="L977" s="1">
        <f>IF(AND((10&gt;K977),(K977&gt;=J977),(J977&gt;=2)),1,0)</f>
        <v>0</v>
      </c>
      <c r="M977" s="1">
        <f>IF(AND((K977&lt;J977),(K977&gt;2),(J977&lt;10)),1,0)</f>
        <v>0</v>
      </c>
      <c r="N977" s="1">
        <f>IF(K977&lt;=2,1,0)</f>
        <v>1</v>
      </c>
      <c r="O977" s="1">
        <f>IF(K977&gt;=10,1,0)</f>
        <v>0</v>
      </c>
      <c r="P977" s="1">
        <f>SUM(L977:O977)</f>
        <v>1</v>
      </c>
      <c r="Q977" s="1" t="b">
        <f>EXACT(J977,K977)</f>
        <v>0</v>
      </c>
    </row>
    <row r="978" spans="1:17" x14ac:dyDescent="0.25">
      <c r="A978" s="1" t="s">
        <v>70</v>
      </c>
      <c r="B978" s="1">
        <v>5.6</v>
      </c>
      <c r="C978" s="1">
        <v>4.6286102700000029</v>
      </c>
      <c r="D978" s="1">
        <v>2</v>
      </c>
      <c r="H978" s="1" t="s">
        <v>93</v>
      </c>
      <c r="I978" s="1">
        <v>4.4000000000000004</v>
      </c>
      <c r="J978" s="1">
        <v>3</v>
      </c>
      <c r="K978" s="1">
        <v>2</v>
      </c>
      <c r="L978" s="1">
        <f>IF(AND((10&gt;K978),(K978&gt;=J978),(J978&gt;=2)),1,0)</f>
        <v>0</v>
      </c>
      <c r="M978" s="1">
        <f>IF(AND((K978&lt;J978),(K978&gt;2),(J978&lt;10)),1,0)</f>
        <v>0</v>
      </c>
      <c r="N978" s="1">
        <f>IF(K978&lt;=2,1,0)</f>
        <v>1</v>
      </c>
      <c r="O978" s="1">
        <f>IF(K978&gt;=10,1,0)</f>
        <v>0</v>
      </c>
      <c r="P978" s="1">
        <f>SUM(L978:O978)</f>
        <v>1</v>
      </c>
      <c r="Q978" s="1" t="b">
        <f>EXACT(J978,K978)</f>
        <v>0</v>
      </c>
    </row>
    <row r="979" spans="1:17" x14ac:dyDescent="0.25">
      <c r="A979" s="1" t="s">
        <v>75</v>
      </c>
      <c r="B979" s="1">
        <v>6.4</v>
      </c>
      <c r="C979" s="1">
        <v>4.2989667900000033</v>
      </c>
      <c r="D979" s="1">
        <v>2</v>
      </c>
      <c r="H979" s="1" t="s">
        <v>96</v>
      </c>
      <c r="I979" s="1">
        <v>5.5</v>
      </c>
      <c r="J979" s="1">
        <v>3</v>
      </c>
      <c r="K979" s="1">
        <v>2</v>
      </c>
      <c r="L979" s="1">
        <f>IF(AND((10&gt;K979),(K979&gt;=J979),(J979&gt;=2)),1,0)</f>
        <v>0</v>
      </c>
      <c r="M979" s="1">
        <f>IF(AND((K979&lt;J979),(K979&gt;2),(J979&lt;10)),1,0)</f>
        <v>0</v>
      </c>
      <c r="N979" s="1">
        <f>IF(K979&lt;=2,1,0)</f>
        <v>1</v>
      </c>
      <c r="O979" s="1">
        <f>IF(K979&gt;=10,1,0)</f>
        <v>0</v>
      </c>
      <c r="P979" s="1">
        <f>SUM(L979:O979)</f>
        <v>1</v>
      </c>
      <c r="Q979" s="1" t="b">
        <f>EXACT(J979,K979)</f>
        <v>0</v>
      </c>
    </row>
    <row r="980" spans="1:17" x14ac:dyDescent="0.25">
      <c r="A980" s="1" t="s">
        <v>83</v>
      </c>
      <c r="B980" s="1">
        <v>4.4000000000000004</v>
      </c>
      <c r="C980" s="1">
        <v>2.3310724300000016</v>
      </c>
      <c r="D980" s="1">
        <v>2</v>
      </c>
      <c r="H980" s="1" t="s">
        <v>231</v>
      </c>
      <c r="I980" s="1">
        <v>4.5</v>
      </c>
      <c r="J980" s="1">
        <v>3</v>
      </c>
      <c r="K980" s="1">
        <v>2</v>
      </c>
      <c r="L980" s="1">
        <f>IF(AND((10&gt;K980),(K980&gt;=J980),(J980&gt;=2)),1,0)</f>
        <v>0</v>
      </c>
      <c r="M980" s="1">
        <f>IF(AND((K980&lt;J980),(K980&gt;2),(J980&lt;10)),1,0)</f>
        <v>0</v>
      </c>
      <c r="N980" s="1">
        <f>IF(K980&lt;=2,1,0)</f>
        <v>1</v>
      </c>
      <c r="O980" s="1">
        <f>IF(K980&gt;=10,1,0)</f>
        <v>0</v>
      </c>
      <c r="P980" s="1">
        <f>SUM(L980:O980)</f>
        <v>1</v>
      </c>
      <c r="Q980" s="1" t="b">
        <f>EXACT(J980,K980)</f>
        <v>0</v>
      </c>
    </row>
    <row r="981" spans="1:17" x14ac:dyDescent="0.25">
      <c r="A981" s="1" t="s">
        <v>90</v>
      </c>
      <c r="B981" s="1">
        <v>4.8</v>
      </c>
      <c r="C981" s="1">
        <v>3.2089515900000016</v>
      </c>
      <c r="D981" s="1">
        <v>2</v>
      </c>
      <c r="H981" s="1" t="s">
        <v>113</v>
      </c>
      <c r="I981" s="1">
        <v>5.3</v>
      </c>
      <c r="J981" s="1">
        <v>3</v>
      </c>
      <c r="K981" s="1">
        <v>2</v>
      </c>
      <c r="L981" s="1">
        <f>IF(AND((10&gt;K981),(K981&gt;=J981),(J981&gt;=2)),1,0)</f>
        <v>0</v>
      </c>
      <c r="M981" s="1">
        <f>IF(AND((K981&lt;J981),(K981&gt;2),(J981&lt;10)),1,0)</f>
        <v>0</v>
      </c>
      <c r="N981" s="1">
        <f>IF(K981&lt;=2,1,0)</f>
        <v>1</v>
      </c>
      <c r="O981" s="1">
        <f>IF(K981&gt;=10,1,0)</f>
        <v>0</v>
      </c>
      <c r="P981" s="1">
        <f>SUM(L981:O981)</f>
        <v>1</v>
      </c>
      <c r="Q981" s="1" t="b">
        <f>EXACT(J981,K981)</f>
        <v>0</v>
      </c>
    </row>
    <row r="982" spans="1:17" x14ac:dyDescent="0.25">
      <c r="A982" s="1" t="s">
        <v>95</v>
      </c>
      <c r="B982" s="1">
        <v>4.5</v>
      </c>
      <c r="C982" s="1">
        <v>3.2938006900000008</v>
      </c>
      <c r="D982" s="1">
        <v>2</v>
      </c>
      <c r="H982" s="1" t="s">
        <v>115</v>
      </c>
      <c r="I982" s="1">
        <v>4.4000000000000004</v>
      </c>
      <c r="J982" s="1">
        <v>3</v>
      </c>
      <c r="K982" s="1">
        <v>2</v>
      </c>
      <c r="L982" s="1">
        <f>IF(AND((10&gt;K982),(K982&gt;=J982),(J982&gt;=2)),1,0)</f>
        <v>0</v>
      </c>
      <c r="M982" s="1">
        <f>IF(AND((K982&lt;J982),(K982&gt;2),(J982&lt;10)),1,0)</f>
        <v>0</v>
      </c>
      <c r="N982" s="1">
        <f>IF(K982&lt;=2,1,0)</f>
        <v>1</v>
      </c>
      <c r="O982" s="1">
        <f>IF(K982&gt;=10,1,0)</f>
        <v>0</v>
      </c>
      <c r="P982" s="1">
        <f>SUM(L982:O982)</f>
        <v>1</v>
      </c>
      <c r="Q982" s="1" t="b">
        <f>EXACT(J982,K982)</f>
        <v>0</v>
      </c>
    </row>
    <row r="983" spans="1:17" x14ac:dyDescent="0.25">
      <c r="A983" s="1" t="s">
        <v>99</v>
      </c>
      <c r="B983" s="1">
        <v>5.0999999999999996</v>
      </c>
      <c r="C983" s="1">
        <v>2.8103125800000011</v>
      </c>
      <c r="D983" s="1">
        <v>2</v>
      </c>
      <c r="H983" s="1" t="s">
        <v>118</v>
      </c>
      <c r="I983" s="1">
        <v>4.9000000000000004</v>
      </c>
      <c r="J983" s="1">
        <v>3</v>
      </c>
      <c r="K983" s="1">
        <v>2</v>
      </c>
      <c r="L983" s="1">
        <f>IF(AND((10&gt;K983),(K983&gt;=J983),(J983&gt;=2)),1,0)</f>
        <v>0</v>
      </c>
      <c r="M983" s="1">
        <f>IF(AND((K983&lt;J983),(K983&gt;2),(J983&lt;10)),1,0)</f>
        <v>0</v>
      </c>
      <c r="N983" s="1">
        <f>IF(K983&lt;=2,1,0)</f>
        <v>1</v>
      </c>
      <c r="O983" s="1">
        <f>IF(K983&gt;=10,1,0)</f>
        <v>0</v>
      </c>
      <c r="P983" s="1">
        <f>SUM(L983:O983)</f>
        <v>1</v>
      </c>
      <c r="Q983" s="1" t="b">
        <f>EXACT(J983,K983)</f>
        <v>0</v>
      </c>
    </row>
    <row r="984" spans="1:17" x14ac:dyDescent="0.25">
      <c r="A984" s="1" t="s">
        <v>101</v>
      </c>
      <c r="B984" s="1">
        <v>5.2</v>
      </c>
      <c r="C984" s="1">
        <v>3.6481719699999995</v>
      </c>
      <c r="D984" s="1">
        <v>2</v>
      </c>
      <c r="H984" s="1" t="s">
        <v>120</v>
      </c>
      <c r="I984" s="1">
        <v>4.5</v>
      </c>
      <c r="J984" s="1">
        <v>4</v>
      </c>
      <c r="K984" s="1">
        <v>2</v>
      </c>
      <c r="L984" s="1">
        <f>IF(AND((10&gt;K984),(K984&gt;=J984),(J984&gt;=2)),1,0)</f>
        <v>0</v>
      </c>
      <c r="M984" s="1">
        <f>IF(AND((K984&lt;J984),(K984&gt;2),(J984&lt;10)),1,0)</f>
        <v>0</v>
      </c>
      <c r="N984" s="1">
        <f>IF(K984&lt;=2,1,0)</f>
        <v>1</v>
      </c>
      <c r="O984" s="1">
        <f>IF(K984&gt;=10,1,0)</f>
        <v>0</v>
      </c>
      <c r="P984" s="1">
        <f>SUM(L984:O984)</f>
        <v>1</v>
      </c>
      <c r="Q984" s="1" t="b">
        <f>EXACT(J984,K984)</f>
        <v>0</v>
      </c>
    </row>
    <row r="985" spans="1:17" x14ac:dyDescent="0.25">
      <c r="A985" s="1" t="s">
        <v>108</v>
      </c>
      <c r="B985" s="1">
        <v>4.7</v>
      </c>
      <c r="C985" s="1">
        <v>2.7807665999999998</v>
      </c>
      <c r="D985" s="1">
        <v>2</v>
      </c>
      <c r="H985" s="1" t="s">
        <v>133</v>
      </c>
      <c r="I985" s="1">
        <v>7</v>
      </c>
      <c r="J985" s="1">
        <v>4</v>
      </c>
      <c r="K985" s="1">
        <v>2</v>
      </c>
      <c r="L985" s="1">
        <f>IF(AND((10&gt;K985),(K985&gt;=J985),(J985&gt;=2)),1,0)</f>
        <v>0</v>
      </c>
      <c r="M985" s="1">
        <f>IF(AND((K985&lt;J985),(K985&gt;2),(J985&lt;10)),1,0)</f>
        <v>0</v>
      </c>
      <c r="N985" s="1">
        <f>IF(K985&lt;=2,1,0)</f>
        <v>1</v>
      </c>
      <c r="O985" s="1">
        <f>IF(K985&gt;=10,1,0)</f>
        <v>0</v>
      </c>
      <c r="P985" s="1">
        <f>SUM(L985:O985)</f>
        <v>1</v>
      </c>
      <c r="Q985" s="1" t="b">
        <f>EXACT(J985,K985)</f>
        <v>0</v>
      </c>
    </row>
    <row r="986" spans="1:17" x14ac:dyDescent="0.25">
      <c r="A986" s="1" t="s">
        <v>111</v>
      </c>
      <c r="B986" s="1">
        <v>5</v>
      </c>
      <c r="C986" s="1">
        <v>3.1277486300000028</v>
      </c>
      <c r="D986" s="1">
        <v>2</v>
      </c>
      <c r="H986" s="1" t="s">
        <v>137</v>
      </c>
      <c r="I986" s="1">
        <v>5.9</v>
      </c>
      <c r="J986" s="1">
        <v>5</v>
      </c>
      <c r="K986" s="1">
        <v>2</v>
      </c>
      <c r="L986" s="1">
        <f>IF(AND((10&gt;K986),(K986&gt;=J986),(J986&gt;=2)),1,0)</f>
        <v>0</v>
      </c>
      <c r="M986" s="1">
        <f>IF(AND((K986&lt;J986),(K986&gt;2),(J986&lt;10)),1,0)</f>
        <v>0</v>
      </c>
      <c r="N986" s="1">
        <f>IF(K986&lt;=2,1,0)</f>
        <v>1</v>
      </c>
      <c r="O986" s="1">
        <f>IF(K986&gt;=10,1,0)</f>
        <v>0</v>
      </c>
      <c r="P986" s="1">
        <f>SUM(L986:O986)</f>
        <v>1</v>
      </c>
      <c r="Q986" s="1" t="b">
        <f>EXACT(J986,K986)</f>
        <v>0</v>
      </c>
    </row>
    <row r="987" spans="1:17" x14ac:dyDescent="0.25">
      <c r="A987" s="1" t="s">
        <v>113</v>
      </c>
      <c r="B987" s="1">
        <v>5.3</v>
      </c>
      <c r="C987" s="1">
        <v>3.3683871600000015</v>
      </c>
      <c r="D987" s="1">
        <v>2</v>
      </c>
      <c r="H987" s="1" t="s">
        <v>145</v>
      </c>
      <c r="I987" s="1">
        <v>4.9000000000000004</v>
      </c>
      <c r="J987" s="1">
        <v>3</v>
      </c>
      <c r="K987" s="1">
        <v>2</v>
      </c>
      <c r="L987" s="1">
        <f>IF(AND((10&gt;K987),(K987&gt;=J987),(J987&gt;=2)),1,0)</f>
        <v>0</v>
      </c>
      <c r="M987" s="1">
        <f>IF(AND((K987&lt;J987),(K987&gt;2),(J987&lt;10)),1,0)</f>
        <v>0</v>
      </c>
      <c r="N987" s="1">
        <f>IF(K987&lt;=2,1,0)</f>
        <v>1</v>
      </c>
      <c r="O987" s="1">
        <f>IF(K987&gt;=10,1,0)</f>
        <v>0</v>
      </c>
      <c r="P987" s="1">
        <f>SUM(L987:O987)</f>
        <v>1</v>
      </c>
      <c r="Q987" s="1" t="b">
        <f>EXACT(J987,K987)</f>
        <v>0</v>
      </c>
    </row>
    <row r="988" spans="1:17" x14ac:dyDescent="0.25">
      <c r="A988" s="1" t="s">
        <v>115</v>
      </c>
      <c r="B988" s="1">
        <v>4.4000000000000004</v>
      </c>
      <c r="C988" s="1">
        <v>2.5245458700000007</v>
      </c>
      <c r="D988" s="1">
        <v>2</v>
      </c>
      <c r="H988" s="1" t="s">
        <v>233</v>
      </c>
      <c r="I988" s="1">
        <v>5</v>
      </c>
      <c r="J988" s="1">
        <v>3</v>
      </c>
      <c r="K988" s="1">
        <v>2</v>
      </c>
      <c r="L988" s="1">
        <f>IF(AND((10&gt;K988),(K988&gt;=J988),(J988&gt;=2)),1,0)</f>
        <v>0</v>
      </c>
      <c r="M988" s="1">
        <f>IF(AND((K988&lt;J988),(K988&gt;2),(J988&lt;10)),1,0)</f>
        <v>0</v>
      </c>
      <c r="N988" s="1">
        <f>IF(K988&lt;=2,1,0)</f>
        <v>1</v>
      </c>
      <c r="O988" s="1">
        <f>IF(K988&gt;=10,1,0)</f>
        <v>0</v>
      </c>
      <c r="P988" s="1">
        <f>SUM(L988:O988)</f>
        <v>1</v>
      </c>
      <c r="Q988" s="1" t="b">
        <f>EXACT(J988,K988)</f>
        <v>0</v>
      </c>
    </row>
    <row r="989" spans="1:17" x14ac:dyDescent="0.25">
      <c r="A989" s="1" t="s">
        <v>122</v>
      </c>
      <c r="B989" s="1">
        <v>5.4</v>
      </c>
      <c r="C989" s="1">
        <v>3.3689762300000008</v>
      </c>
      <c r="D989" s="1">
        <v>2</v>
      </c>
      <c r="H989" s="1" t="s">
        <v>211</v>
      </c>
      <c r="I989" s="1">
        <v>4.9000000000000004</v>
      </c>
      <c r="J989" s="1">
        <v>4</v>
      </c>
      <c r="K989" s="1">
        <v>2</v>
      </c>
      <c r="L989" s="1">
        <f>IF(AND((10&gt;K989),(K989&gt;=J989),(J989&gt;=2)),1,0)</f>
        <v>0</v>
      </c>
      <c r="M989" s="1">
        <f>IF(AND((K989&lt;J989),(K989&gt;2),(J989&lt;10)),1,0)</f>
        <v>0</v>
      </c>
      <c r="N989" s="1">
        <f>IF(K989&lt;=2,1,0)</f>
        <v>1</v>
      </c>
      <c r="O989" s="1">
        <f>IF(K989&gt;=10,1,0)</f>
        <v>0</v>
      </c>
      <c r="P989" s="1">
        <f>SUM(L989:O989)</f>
        <v>1</v>
      </c>
      <c r="Q989" s="1" t="b">
        <f>EXACT(J989,K989)</f>
        <v>0</v>
      </c>
    </row>
    <row r="990" spans="1:17" x14ac:dyDescent="0.25">
      <c r="A990" s="1" t="s">
        <v>123</v>
      </c>
      <c r="B990" s="1">
        <v>5.7</v>
      </c>
      <c r="C990" s="1">
        <v>3.2506341800000018</v>
      </c>
      <c r="D990" s="1">
        <v>2</v>
      </c>
      <c r="H990" s="1" t="s">
        <v>151</v>
      </c>
      <c r="I990" s="1">
        <v>4.9000000000000004</v>
      </c>
      <c r="J990" s="1">
        <v>3</v>
      </c>
      <c r="K990" s="1">
        <v>2</v>
      </c>
      <c r="L990" s="1">
        <f>IF(AND((10&gt;K990),(K990&gt;=J990),(J990&gt;=2)),1,0)</f>
        <v>0</v>
      </c>
      <c r="M990" s="1">
        <f>IF(AND((K990&lt;J990),(K990&gt;2),(J990&lt;10)),1,0)</f>
        <v>0</v>
      </c>
      <c r="N990" s="1">
        <f>IF(K990&lt;=2,1,0)</f>
        <v>1</v>
      </c>
      <c r="O990" s="1">
        <f>IF(K990&gt;=10,1,0)</f>
        <v>0</v>
      </c>
      <c r="P990" s="1">
        <f>SUM(L990:O990)</f>
        <v>1</v>
      </c>
      <c r="Q990" s="1" t="b">
        <f>EXACT(J990,K990)</f>
        <v>0</v>
      </c>
    </row>
    <row r="991" spans="1:17" x14ac:dyDescent="0.25">
      <c r="A991" s="1" t="s">
        <v>124</v>
      </c>
      <c r="B991" s="1">
        <v>4.9000000000000004</v>
      </c>
      <c r="C991" s="1">
        <v>3.0383207800000021</v>
      </c>
      <c r="D991" s="1">
        <v>2</v>
      </c>
      <c r="H991" s="1" t="s">
        <v>157</v>
      </c>
      <c r="I991" s="1">
        <v>5.4</v>
      </c>
      <c r="J991" s="1">
        <v>3</v>
      </c>
      <c r="K991" s="1">
        <v>2</v>
      </c>
      <c r="L991" s="1">
        <f>IF(AND((10&gt;K991),(K991&gt;=J991),(J991&gt;=2)),1,0)</f>
        <v>0</v>
      </c>
      <c r="M991" s="1">
        <f>IF(AND((K991&lt;J991),(K991&gt;2),(J991&lt;10)),1,0)</f>
        <v>0</v>
      </c>
      <c r="N991" s="1">
        <f>IF(K991&lt;=2,1,0)</f>
        <v>1</v>
      </c>
      <c r="O991" s="1">
        <f>IF(K991&gt;=10,1,0)</f>
        <v>0</v>
      </c>
      <c r="P991" s="1">
        <f>SUM(L991:O991)</f>
        <v>1</v>
      </c>
      <c r="Q991" s="1" t="b">
        <f>EXACT(J991,K991)</f>
        <v>0</v>
      </c>
    </row>
    <row r="992" spans="1:17" x14ac:dyDescent="0.25">
      <c r="A992" s="1" t="s">
        <v>125</v>
      </c>
      <c r="B992" s="1">
        <v>5.8</v>
      </c>
      <c r="C992" s="1">
        <v>2.7596305800000014</v>
      </c>
      <c r="D992" s="1">
        <v>2</v>
      </c>
      <c r="H992" s="1" t="s">
        <v>160</v>
      </c>
      <c r="I992" s="1">
        <v>7.6</v>
      </c>
      <c r="J992" s="1">
        <v>5</v>
      </c>
      <c r="K992" s="1">
        <v>2</v>
      </c>
      <c r="L992" s="1">
        <f>IF(AND((10&gt;K992),(K992&gt;=J992),(J992&gt;=2)),1,0)</f>
        <v>0</v>
      </c>
      <c r="M992" s="1">
        <f>IF(AND((K992&lt;J992),(K992&gt;2),(J992&lt;10)),1,0)</f>
        <v>0</v>
      </c>
      <c r="N992" s="1">
        <f>IF(K992&lt;=2,1,0)</f>
        <v>1</v>
      </c>
      <c r="O992" s="1">
        <f>IF(K992&gt;=10,1,0)</f>
        <v>0</v>
      </c>
      <c r="P992" s="1">
        <f>SUM(L992:O992)</f>
        <v>1</v>
      </c>
      <c r="Q992" s="1" t="b">
        <f>EXACT(J992,K992)</f>
        <v>0</v>
      </c>
    </row>
    <row r="993" spans="1:17" x14ac:dyDescent="0.25">
      <c r="A993" s="1" t="s">
        <v>127</v>
      </c>
      <c r="B993" s="1">
        <v>5.3</v>
      </c>
      <c r="C993" s="1">
        <v>4.4563610999999987</v>
      </c>
      <c r="D993" s="1">
        <v>2</v>
      </c>
      <c r="H993" s="1" t="s">
        <v>161</v>
      </c>
      <c r="I993" s="1">
        <v>5.5</v>
      </c>
      <c r="J993" s="1">
        <v>4</v>
      </c>
      <c r="K993" s="1">
        <v>2</v>
      </c>
      <c r="L993" s="1">
        <f>IF(AND((10&gt;K993),(K993&gt;=J993),(J993&gt;=2)),1,0)</f>
        <v>0</v>
      </c>
      <c r="M993" s="1">
        <f>IF(AND((K993&lt;J993),(K993&gt;2),(J993&lt;10)),1,0)</f>
        <v>0</v>
      </c>
      <c r="N993" s="1">
        <f>IF(K993&lt;=2,1,0)</f>
        <v>1</v>
      </c>
      <c r="O993" s="1">
        <f>IF(K993&gt;=10,1,0)</f>
        <v>0</v>
      </c>
      <c r="P993" s="1">
        <f>SUM(L993:O993)</f>
        <v>1</v>
      </c>
      <c r="Q993" s="1" t="b">
        <f>EXACT(J993,K993)</f>
        <v>0</v>
      </c>
    </row>
    <row r="994" spans="1:17" x14ac:dyDescent="0.25">
      <c r="A994" s="1" t="s">
        <v>131</v>
      </c>
      <c r="B994" s="1">
        <v>11.7</v>
      </c>
      <c r="C994" s="1">
        <v>5.2449155199999993</v>
      </c>
      <c r="D994" s="1">
        <v>2</v>
      </c>
      <c r="H994" s="1" t="s">
        <v>168</v>
      </c>
      <c r="I994" s="1">
        <v>5.3</v>
      </c>
      <c r="J994" s="1">
        <v>4</v>
      </c>
      <c r="K994" s="1">
        <v>2</v>
      </c>
      <c r="L994" s="1">
        <f>IF(AND((10&gt;K994),(K994&gt;=J994),(J994&gt;=2)),1,0)</f>
        <v>0</v>
      </c>
      <c r="M994" s="1">
        <f>IF(AND((K994&lt;J994),(K994&gt;2),(J994&lt;10)),1,0)</f>
        <v>0</v>
      </c>
      <c r="N994" s="1">
        <f>IF(K994&lt;=2,1,0)</f>
        <v>1</v>
      </c>
      <c r="O994" s="1">
        <f>IF(K994&gt;=10,1,0)</f>
        <v>0</v>
      </c>
      <c r="P994" s="1">
        <f>SUM(L994:O994)</f>
        <v>1</v>
      </c>
      <c r="Q994" s="1" t="b">
        <f>EXACT(J994,K994)</f>
        <v>0</v>
      </c>
    </row>
    <row r="995" spans="1:17" x14ac:dyDescent="0.25">
      <c r="A995" s="1" t="s">
        <v>227</v>
      </c>
      <c r="B995" s="1">
        <v>6</v>
      </c>
      <c r="C995" s="1">
        <v>4.0997093200000005</v>
      </c>
      <c r="D995" s="1">
        <v>2</v>
      </c>
      <c r="H995" s="1" t="s">
        <v>234</v>
      </c>
      <c r="I995" s="1">
        <v>8</v>
      </c>
      <c r="J995" s="1">
        <v>7</v>
      </c>
      <c r="K995" s="1">
        <v>2</v>
      </c>
      <c r="L995" s="1">
        <f>IF(AND((10&gt;K995),(K995&gt;=J995),(J995&gt;=2)),1,0)</f>
        <v>0</v>
      </c>
      <c r="M995" s="1">
        <f>IF(AND((K995&lt;J995),(K995&gt;2),(J995&lt;10)),1,0)</f>
        <v>0</v>
      </c>
      <c r="N995" s="1">
        <f>IF(K995&lt;=2,1,0)</f>
        <v>1</v>
      </c>
      <c r="O995" s="1">
        <f>IF(K995&gt;=10,1,0)</f>
        <v>0</v>
      </c>
      <c r="P995" s="1">
        <f>SUM(L995:O995)</f>
        <v>1</v>
      </c>
      <c r="Q995" s="1" t="b">
        <f>EXACT(J995,K995)</f>
        <v>0</v>
      </c>
    </row>
    <row r="996" spans="1:17" x14ac:dyDescent="0.25">
      <c r="A996" s="1" t="s">
        <v>139</v>
      </c>
      <c r="B996" s="1">
        <v>4.8</v>
      </c>
      <c r="C996" s="1">
        <v>2.5405698200000004</v>
      </c>
      <c r="D996" s="1">
        <v>2</v>
      </c>
      <c r="H996" s="1" t="s">
        <v>176</v>
      </c>
      <c r="I996" s="1">
        <v>5.0999999999999996</v>
      </c>
      <c r="J996" s="1">
        <v>4</v>
      </c>
      <c r="K996" s="1">
        <v>2</v>
      </c>
      <c r="L996" s="1">
        <f>IF(AND((10&gt;K996),(K996&gt;=J996),(J996&gt;=2)),1,0)</f>
        <v>0</v>
      </c>
      <c r="M996" s="1">
        <f>IF(AND((K996&lt;J996),(K996&gt;2),(J996&lt;10)),1,0)</f>
        <v>0</v>
      </c>
      <c r="N996" s="1">
        <f>IF(K996&lt;=2,1,0)</f>
        <v>1</v>
      </c>
      <c r="O996" s="1">
        <f>IF(K996&gt;=10,1,0)</f>
        <v>0</v>
      </c>
      <c r="P996" s="1">
        <f>SUM(L996:O996)</f>
        <v>1</v>
      </c>
      <c r="Q996" s="1" t="b">
        <f>EXACT(J996,K996)</f>
        <v>0</v>
      </c>
    </row>
    <row r="997" spans="1:17" x14ac:dyDescent="0.25">
      <c r="A997" s="1" t="s">
        <v>145</v>
      </c>
      <c r="B997" s="1">
        <v>4.9000000000000004</v>
      </c>
      <c r="C997" s="1">
        <v>3.4605135900000006</v>
      </c>
      <c r="D997" s="1">
        <v>2</v>
      </c>
      <c r="H997" s="1" t="s">
        <v>185</v>
      </c>
      <c r="I997" s="1">
        <v>4.9000000000000004</v>
      </c>
      <c r="J997" s="1">
        <v>3</v>
      </c>
      <c r="K997" s="1">
        <v>2</v>
      </c>
      <c r="L997" s="1">
        <f>IF(AND((10&gt;K997),(K997&gt;=J997),(J997&gt;=2)),1,0)</f>
        <v>0</v>
      </c>
      <c r="M997" s="1">
        <f>IF(AND((K997&lt;J997),(K997&gt;2),(J997&lt;10)),1,0)</f>
        <v>0</v>
      </c>
      <c r="N997" s="1">
        <f>IF(K997&lt;=2,1,0)</f>
        <v>1</v>
      </c>
      <c r="O997" s="1">
        <f>IF(K997&gt;=10,1,0)</f>
        <v>0</v>
      </c>
      <c r="P997" s="1">
        <f>SUM(L997:O997)</f>
        <v>1</v>
      </c>
      <c r="Q997" s="1" t="b">
        <f>EXACT(J997,K997)</f>
        <v>0</v>
      </c>
    </row>
    <row r="998" spans="1:17" x14ac:dyDescent="0.25">
      <c r="A998" s="1" t="s">
        <v>146</v>
      </c>
      <c r="B998" s="1">
        <v>8.4</v>
      </c>
      <c r="C998" s="1">
        <v>3.7252196499999988</v>
      </c>
      <c r="D998" s="1">
        <v>2</v>
      </c>
      <c r="H998" s="1" t="s">
        <v>189</v>
      </c>
      <c r="I998" s="1">
        <v>5.5</v>
      </c>
      <c r="J998" s="1">
        <v>3</v>
      </c>
      <c r="K998" s="1">
        <v>2</v>
      </c>
      <c r="L998" s="1">
        <f>IF(AND((10&gt;K998),(K998&gt;=J998),(J998&gt;=2)),1,0)</f>
        <v>0</v>
      </c>
      <c r="M998" s="1">
        <f>IF(AND((K998&lt;J998),(K998&gt;2),(J998&lt;10)),1,0)</f>
        <v>0</v>
      </c>
      <c r="N998" s="1">
        <f>IF(K998&lt;=2,1,0)</f>
        <v>1</v>
      </c>
      <c r="O998" s="1">
        <f>IF(K998&gt;=10,1,0)</f>
        <v>0</v>
      </c>
      <c r="P998" s="1">
        <f>SUM(L998:O998)</f>
        <v>1</v>
      </c>
      <c r="Q998" s="1" t="b">
        <f>EXACT(J998,K998)</f>
        <v>0</v>
      </c>
    </row>
    <row r="999" spans="1:17" x14ac:dyDescent="0.25">
      <c r="A999" s="1" t="s">
        <v>147</v>
      </c>
      <c r="B999" s="1">
        <v>5.9</v>
      </c>
      <c r="C999" s="1">
        <v>3.6572316700000016</v>
      </c>
      <c r="D999" s="1">
        <v>2</v>
      </c>
      <c r="H999" s="1" t="s">
        <v>192</v>
      </c>
      <c r="I999" s="1">
        <v>4.3</v>
      </c>
      <c r="J999" s="1">
        <v>3</v>
      </c>
      <c r="K999" s="1">
        <v>2</v>
      </c>
      <c r="L999" s="1">
        <f>IF(AND((10&gt;K999),(K999&gt;=J999),(J999&gt;=2)),1,0)</f>
        <v>0</v>
      </c>
      <c r="M999" s="1">
        <f>IF(AND((K999&lt;J999),(K999&gt;2),(J999&lt;10)),1,0)</f>
        <v>0</v>
      </c>
      <c r="N999" s="1">
        <f>IF(K999&lt;=2,1,0)</f>
        <v>1</v>
      </c>
      <c r="O999" s="1">
        <f>IF(K999&gt;=10,1,0)</f>
        <v>0</v>
      </c>
      <c r="P999" s="1">
        <f>SUM(L999:O999)</f>
        <v>1</v>
      </c>
      <c r="Q999" s="1" t="b">
        <f>EXACT(J999,K999)</f>
        <v>0</v>
      </c>
    </row>
    <row r="1000" spans="1:17" x14ac:dyDescent="0.25">
      <c r="A1000" s="1" t="s">
        <v>211</v>
      </c>
      <c r="B1000" s="1">
        <v>4.9000000000000004</v>
      </c>
      <c r="C1000" s="1">
        <v>3.7220803500000001</v>
      </c>
      <c r="D1000" s="1">
        <v>2</v>
      </c>
      <c r="H1000" s="1" t="s">
        <v>200</v>
      </c>
      <c r="I1000" s="1">
        <v>6.3</v>
      </c>
      <c r="J1000" s="1">
        <v>4</v>
      </c>
      <c r="K1000" s="1">
        <v>2</v>
      </c>
      <c r="L1000" s="1">
        <f>IF(AND((10&gt;K1000),(K1000&gt;=J1000),(J1000&gt;=2)),1,0)</f>
        <v>0</v>
      </c>
      <c r="M1000" s="1">
        <f>IF(AND((K1000&lt;J1000),(K1000&gt;2),(J1000&lt;10)),1,0)</f>
        <v>0</v>
      </c>
      <c r="N1000" s="1">
        <f>IF(K1000&lt;=2,1,0)</f>
        <v>1</v>
      </c>
      <c r="O1000" s="1">
        <f>IF(K1000&gt;=10,1,0)</f>
        <v>0</v>
      </c>
      <c r="P1000" s="1">
        <f>SUM(L1000:O1000)</f>
        <v>1</v>
      </c>
      <c r="Q1000" s="1" t="b">
        <f>EXACT(J1000,K1000)</f>
        <v>0</v>
      </c>
    </row>
    <row r="1001" spans="1:17" x14ac:dyDescent="0.25">
      <c r="A1001" s="1" t="s">
        <v>149</v>
      </c>
      <c r="B1001" s="1">
        <v>6</v>
      </c>
      <c r="C1001" s="1">
        <v>3.3051034600000007</v>
      </c>
      <c r="D1001" s="1">
        <v>2</v>
      </c>
      <c r="H1001" s="1" t="s">
        <v>203</v>
      </c>
      <c r="I1001" s="1">
        <v>4.3</v>
      </c>
      <c r="J1001" s="1">
        <v>3</v>
      </c>
      <c r="K1001" s="1">
        <v>2</v>
      </c>
      <c r="L1001" s="1">
        <f>IF(AND((10&gt;K1001),(K1001&gt;=J1001),(J1001&gt;=2)),1,0)</f>
        <v>0</v>
      </c>
      <c r="M1001" s="1">
        <f>IF(AND((K1001&lt;J1001),(K1001&gt;2),(J1001&lt;10)),1,0)</f>
        <v>0</v>
      </c>
      <c r="N1001" s="1">
        <f>IF(K1001&lt;=2,1,0)</f>
        <v>1</v>
      </c>
      <c r="O1001" s="1">
        <f>IF(K1001&gt;=10,1,0)</f>
        <v>0</v>
      </c>
      <c r="P1001" s="1">
        <f>SUM(L1001:O1001)</f>
        <v>1</v>
      </c>
      <c r="Q1001" s="1" t="b">
        <f>EXACT(J1001,K1001)</f>
        <v>0</v>
      </c>
    </row>
    <row r="1002" spans="1:17" x14ac:dyDescent="0.25">
      <c r="A1002" s="1" t="s">
        <v>228</v>
      </c>
      <c r="B1002" s="1">
        <v>5.3</v>
      </c>
      <c r="C1002" s="1">
        <v>5.0019152600000005</v>
      </c>
      <c r="D1002" s="1">
        <v>2</v>
      </c>
      <c r="H1002" s="1" t="s">
        <v>205</v>
      </c>
      <c r="I1002" s="1">
        <v>4.4000000000000004</v>
      </c>
      <c r="J1002" s="1">
        <v>3</v>
      </c>
      <c r="K1002" s="1">
        <v>2</v>
      </c>
      <c r="L1002" s="1">
        <f>IF(AND((10&gt;K1002),(K1002&gt;=J1002),(J1002&gt;=2)),1,0)</f>
        <v>0</v>
      </c>
      <c r="M1002" s="1">
        <f>IF(AND((K1002&lt;J1002),(K1002&gt;2),(J1002&lt;10)),1,0)</f>
        <v>0</v>
      </c>
      <c r="N1002" s="1">
        <f>IF(K1002&lt;=2,1,0)</f>
        <v>1</v>
      </c>
      <c r="O1002" s="1">
        <f>IF(K1002&gt;=10,1,0)</f>
        <v>0</v>
      </c>
      <c r="P1002" s="1">
        <f>SUM(L1002:O1002)</f>
        <v>1</v>
      </c>
      <c r="Q1002" s="1" t="b">
        <f>EXACT(J1002,K1002)</f>
        <v>0</v>
      </c>
    </row>
    <row r="1003" spans="1:17" x14ac:dyDescent="0.25">
      <c r="A1003" s="1" t="s">
        <v>152</v>
      </c>
      <c r="B1003" s="1">
        <v>5</v>
      </c>
      <c r="C1003" s="1">
        <v>2.9842061299999987</v>
      </c>
      <c r="D1003" s="1">
        <v>2</v>
      </c>
      <c r="H1003" s="1" t="s">
        <v>88</v>
      </c>
      <c r="I1003" s="1">
        <v>5.7</v>
      </c>
      <c r="J1003" s="1">
        <v>4</v>
      </c>
      <c r="K1003" s="1">
        <v>2</v>
      </c>
      <c r="L1003" s="1">
        <f>IF(AND((10&gt;K1003),(K1003&gt;=J1003),(J1003&gt;=2)),1,0)</f>
        <v>0</v>
      </c>
      <c r="M1003" s="1">
        <f>IF(AND((K1003&lt;J1003),(K1003&gt;2),(J1003&lt;10)),1,0)</f>
        <v>0</v>
      </c>
      <c r="N1003" s="1">
        <f>IF(K1003&lt;=2,1,0)</f>
        <v>1</v>
      </c>
      <c r="O1003" s="1">
        <f>IF(K1003&gt;=10,1,0)</f>
        <v>0</v>
      </c>
      <c r="P1003" s="1">
        <f>SUM(L1003:O1003)</f>
        <v>1</v>
      </c>
      <c r="Q1003" s="1" t="b">
        <f>EXACT(J1003,K1003)</f>
        <v>0</v>
      </c>
    </row>
    <row r="1004" spans="1:17" x14ac:dyDescent="0.25">
      <c r="A1004" s="1" t="s">
        <v>155</v>
      </c>
      <c r="B1004" s="1">
        <v>5.5</v>
      </c>
      <c r="C1004" s="1">
        <v>3.0160400600000026</v>
      </c>
      <c r="D1004" s="1">
        <v>2</v>
      </c>
      <c r="H1004" s="1" t="s">
        <v>204</v>
      </c>
      <c r="I1004" s="1">
        <v>5.6</v>
      </c>
      <c r="J1004" s="1">
        <v>3</v>
      </c>
      <c r="K1004" s="1">
        <v>1</v>
      </c>
      <c r="L1004" s="1">
        <f>IF(AND((10&gt;K1004),(K1004&gt;=J1004),(J1004&gt;=2)),1,0)</f>
        <v>0</v>
      </c>
      <c r="M1004" s="1">
        <f>IF(AND((K1004&lt;J1004),(K1004&gt;2),(J1004&lt;10)),1,0)</f>
        <v>0</v>
      </c>
      <c r="N1004" s="1">
        <f>IF(K1004&lt;=2,1,0)</f>
        <v>1</v>
      </c>
      <c r="O1004" s="1">
        <f>IF(K1004&gt;=10,1,0)</f>
        <v>0</v>
      </c>
      <c r="P1004" s="1">
        <f>SUM(L1004:O1004)</f>
        <v>1</v>
      </c>
      <c r="Q1004" s="1" t="b">
        <f>EXACT(J1004,K1004)</f>
        <v>0</v>
      </c>
    </row>
    <row r="1005" spans="1:17" x14ac:dyDescent="0.25">
      <c r="A1005" s="1" t="s">
        <v>157</v>
      </c>
      <c r="B1005" s="1">
        <v>5.4</v>
      </c>
      <c r="C1005" s="1">
        <v>2.9827657899999993</v>
      </c>
      <c r="D1005" s="1">
        <v>2</v>
      </c>
      <c r="H1005" s="1" t="s">
        <v>65</v>
      </c>
      <c r="I1005" s="1">
        <v>5.7</v>
      </c>
      <c r="J1005" s="1">
        <v>3</v>
      </c>
      <c r="K1005" s="1">
        <v>1</v>
      </c>
      <c r="L1005" s="1">
        <f>IF(AND((10&gt;K1005),(K1005&gt;=J1005),(J1005&gt;=2)),1,0)</f>
        <v>0</v>
      </c>
      <c r="M1005" s="1">
        <f>IF(AND((K1005&lt;J1005),(K1005&gt;2),(J1005&lt;10)),1,0)</f>
        <v>0</v>
      </c>
      <c r="N1005" s="1">
        <f>IF(K1005&lt;=2,1,0)</f>
        <v>1</v>
      </c>
      <c r="O1005" s="1">
        <f>IF(K1005&gt;=10,1,0)</f>
        <v>0</v>
      </c>
      <c r="P1005" s="1">
        <f>SUM(L1005:O1005)</f>
        <v>1</v>
      </c>
      <c r="Q1005" s="1" t="b">
        <f>EXACT(J1005,K1005)</f>
        <v>0</v>
      </c>
    </row>
    <row r="1006" spans="1:17" x14ac:dyDescent="0.25">
      <c r="A1006" s="1" t="s">
        <v>159</v>
      </c>
      <c r="B1006" s="1">
        <v>7.2</v>
      </c>
      <c r="C1006" s="1">
        <v>4.3448287800000012</v>
      </c>
      <c r="D1006" s="1">
        <v>2</v>
      </c>
      <c r="H1006" s="1" t="s">
        <v>221</v>
      </c>
      <c r="I1006" s="1">
        <v>5.7</v>
      </c>
      <c r="J1006" s="1">
        <v>3</v>
      </c>
      <c r="K1006" s="1">
        <v>1</v>
      </c>
      <c r="L1006" s="1">
        <f>IF(AND((10&gt;K1006),(K1006&gt;=J1006),(J1006&gt;=2)),1,0)</f>
        <v>0</v>
      </c>
      <c r="M1006" s="1">
        <f>IF(AND((K1006&lt;J1006),(K1006&gt;2),(J1006&lt;10)),1,0)</f>
        <v>0</v>
      </c>
      <c r="N1006" s="1">
        <f>IF(K1006&lt;=2,1,0)</f>
        <v>1</v>
      </c>
      <c r="O1006" s="1">
        <f>IF(K1006&gt;=10,1,0)</f>
        <v>0</v>
      </c>
      <c r="P1006" s="1">
        <f>SUM(L1006:O1006)</f>
        <v>1</v>
      </c>
      <c r="Q1006" s="1" t="b">
        <f>EXACT(J1006,K1006)</f>
        <v>0</v>
      </c>
    </row>
    <row r="1007" spans="1:17" x14ac:dyDescent="0.25">
      <c r="A1007" s="1" t="s">
        <v>167</v>
      </c>
      <c r="B1007" s="1">
        <v>4.9000000000000004</v>
      </c>
      <c r="C1007" s="1">
        <v>2.2844091400000011</v>
      </c>
      <c r="D1007" s="1">
        <v>2</v>
      </c>
      <c r="H1007" s="1" t="s">
        <v>222</v>
      </c>
      <c r="I1007" s="1">
        <v>4.8</v>
      </c>
      <c r="J1007" s="1">
        <v>4</v>
      </c>
      <c r="K1007" s="1">
        <v>1</v>
      </c>
      <c r="L1007" s="1">
        <f>IF(AND((10&gt;K1007),(K1007&gt;=J1007),(J1007&gt;=2)),1,0)</f>
        <v>0</v>
      </c>
      <c r="M1007" s="1">
        <f>IF(AND((K1007&lt;J1007),(K1007&gt;2),(J1007&lt;10)),1,0)</f>
        <v>0</v>
      </c>
      <c r="N1007" s="1">
        <f>IF(K1007&lt;=2,1,0)</f>
        <v>1</v>
      </c>
      <c r="O1007" s="1">
        <f>IF(K1007&gt;=10,1,0)</f>
        <v>0</v>
      </c>
      <c r="P1007" s="1">
        <f>SUM(L1007:O1007)</f>
        <v>1</v>
      </c>
      <c r="Q1007" s="1" t="b">
        <f>EXACT(J1007,K1007)</f>
        <v>0</v>
      </c>
    </row>
    <row r="1008" spans="1:17" x14ac:dyDescent="0.25">
      <c r="A1008" s="1" t="s">
        <v>243</v>
      </c>
      <c r="B1008" s="1">
        <v>4.5</v>
      </c>
      <c r="C1008" s="1">
        <v>3.632813000000001</v>
      </c>
      <c r="D1008" s="1">
        <v>2</v>
      </c>
      <c r="H1008" s="1" t="s">
        <v>78</v>
      </c>
      <c r="I1008" s="1">
        <v>10.8</v>
      </c>
      <c r="J1008" s="1">
        <v>5</v>
      </c>
      <c r="K1008" s="1">
        <v>1</v>
      </c>
      <c r="L1008" s="1">
        <f>IF(AND((10&gt;K1008),(K1008&gt;=J1008),(J1008&gt;=2)),1,0)</f>
        <v>0</v>
      </c>
      <c r="M1008" s="1">
        <f>IF(AND((K1008&lt;J1008),(K1008&gt;2),(J1008&lt;10)),1,0)</f>
        <v>0</v>
      </c>
      <c r="N1008" s="1">
        <f>IF(K1008&lt;=2,1,0)</f>
        <v>1</v>
      </c>
      <c r="O1008" s="1">
        <f>IF(K1008&gt;=10,1,0)</f>
        <v>0</v>
      </c>
      <c r="P1008" s="1">
        <f>SUM(L1008:O1008)</f>
        <v>1</v>
      </c>
      <c r="Q1008" s="1" t="b">
        <f>EXACT(J1008,K1008)</f>
        <v>0</v>
      </c>
    </row>
    <row r="1009" spans="1:17" x14ac:dyDescent="0.25">
      <c r="A1009" s="1" t="s">
        <v>171</v>
      </c>
      <c r="B1009" s="1">
        <v>11.7</v>
      </c>
      <c r="C1009" s="1">
        <v>6.1722400300000011</v>
      </c>
      <c r="D1009" s="1">
        <v>2</v>
      </c>
      <c r="H1009" s="1" t="s">
        <v>84</v>
      </c>
      <c r="I1009" s="1">
        <v>5.3</v>
      </c>
      <c r="J1009" s="1">
        <v>4</v>
      </c>
      <c r="K1009" s="1">
        <v>1</v>
      </c>
      <c r="L1009" s="1">
        <f>IF(AND((10&gt;K1009),(K1009&gt;=J1009),(J1009&gt;=2)),1,0)</f>
        <v>0</v>
      </c>
      <c r="M1009" s="1">
        <f>IF(AND((K1009&lt;J1009),(K1009&gt;2),(J1009&lt;10)),1,0)</f>
        <v>0</v>
      </c>
      <c r="N1009" s="1">
        <f>IF(K1009&lt;=2,1,0)</f>
        <v>1</v>
      </c>
      <c r="O1009" s="1">
        <f>IF(K1009&gt;=10,1,0)</f>
        <v>0</v>
      </c>
      <c r="P1009" s="1">
        <f>SUM(L1009:O1009)</f>
        <v>1</v>
      </c>
      <c r="Q1009" s="1" t="b">
        <f>EXACT(J1009,K1009)</f>
        <v>0</v>
      </c>
    </row>
    <row r="1010" spans="1:17" x14ac:dyDescent="0.25">
      <c r="A1010" s="1" t="s">
        <v>172</v>
      </c>
      <c r="B1010" s="1">
        <v>5.4</v>
      </c>
      <c r="C1010" s="1">
        <v>3.5724932400000005</v>
      </c>
      <c r="D1010" s="1">
        <v>2</v>
      </c>
      <c r="H1010" s="1" t="s">
        <v>85</v>
      </c>
      <c r="I1010" s="1">
        <v>4.4000000000000004</v>
      </c>
      <c r="J1010" s="1">
        <v>3</v>
      </c>
      <c r="K1010" s="1">
        <v>1</v>
      </c>
      <c r="L1010" s="1">
        <f>IF(AND((10&gt;K1010),(K1010&gt;=J1010),(J1010&gt;=2)),1,0)</f>
        <v>0</v>
      </c>
      <c r="M1010" s="1">
        <f>IF(AND((K1010&lt;J1010),(K1010&gt;2),(J1010&lt;10)),1,0)</f>
        <v>0</v>
      </c>
      <c r="N1010" s="1">
        <f>IF(K1010&lt;=2,1,0)</f>
        <v>1</v>
      </c>
      <c r="O1010" s="1">
        <f>IF(K1010&gt;=10,1,0)</f>
        <v>0</v>
      </c>
      <c r="P1010" s="1">
        <f>SUM(L1010:O1010)</f>
        <v>1</v>
      </c>
      <c r="Q1010" s="1" t="b">
        <f>EXACT(J1010,K1010)</f>
        <v>0</v>
      </c>
    </row>
    <row r="1011" spans="1:17" x14ac:dyDescent="0.25">
      <c r="A1011" s="1" t="s">
        <v>176</v>
      </c>
      <c r="B1011" s="1">
        <v>5.0999999999999996</v>
      </c>
      <c r="C1011" s="1">
        <v>3.2912130000000008</v>
      </c>
      <c r="D1011" s="1">
        <v>2</v>
      </c>
      <c r="H1011" s="1" t="s">
        <v>87</v>
      </c>
      <c r="I1011" s="1">
        <v>5.4</v>
      </c>
      <c r="J1011" s="1">
        <v>3</v>
      </c>
      <c r="K1011" s="1">
        <v>1</v>
      </c>
      <c r="L1011" s="1">
        <f>IF(AND((10&gt;K1011),(K1011&gt;=J1011),(J1011&gt;=2)),1,0)</f>
        <v>0</v>
      </c>
      <c r="M1011" s="1">
        <f>IF(AND((K1011&lt;J1011),(K1011&gt;2),(J1011&lt;10)),1,0)</f>
        <v>0</v>
      </c>
      <c r="N1011" s="1">
        <f>IF(K1011&lt;=2,1,0)</f>
        <v>1</v>
      </c>
      <c r="O1011" s="1">
        <f>IF(K1011&gt;=10,1,0)</f>
        <v>0</v>
      </c>
      <c r="P1011" s="1">
        <f>SUM(L1011:O1011)</f>
        <v>1</v>
      </c>
      <c r="Q1011" s="1" t="b">
        <f>EXACT(J1011,K1011)</f>
        <v>0</v>
      </c>
    </row>
    <row r="1012" spans="1:17" x14ac:dyDescent="0.25">
      <c r="A1012" s="1" t="s">
        <v>185</v>
      </c>
      <c r="B1012" s="1">
        <v>4.9000000000000004</v>
      </c>
      <c r="C1012" s="1">
        <v>3.2545578999999987</v>
      </c>
      <c r="D1012" s="1">
        <v>2</v>
      </c>
      <c r="H1012" s="1" t="s">
        <v>223</v>
      </c>
      <c r="I1012" s="1">
        <v>4.9000000000000004</v>
      </c>
      <c r="J1012" s="1">
        <v>3</v>
      </c>
      <c r="K1012" s="1">
        <v>1</v>
      </c>
      <c r="L1012" s="1">
        <f>IF(AND((10&gt;K1012),(K1012&gt;=J1012),(J1012&gt;=2)),1,0)</f>
        <v>0</v>
      </c>
      <c r="M1012" s="1">
        <f>IF(AND((K1012&lt;J1012),(K1012&gt;2),(J1012&lt;10)),1,0)</f>
        <v>0</v>
      </c>
      <c r="N1012" s="1">
        <f>IF(K1012&lt;=2,1,0)</f>
        <v>1</v>
      </c>
      <c r="O1012" s="1">
        <f>IF(K1012&gt;=10,1,0)</f>
        <v>0</v>
      </c>
      <c r="P1012" s="1">
        <f>SUM(L1012:O1012)</f>
        <v>1</v>
      </c>
      <c r="Q1012" s="1" t="b">
        <f>EXACT(J1012,K1012)</f>
        <v>0</v>
      </c>
    </row>
    <row r="1013" spans="1:17" x14ac:dyDescent="0.25">
      <c r="A1013" s="1" t="s">
        <v>188</v>
      </c>
      <c r="B1013" s="1">
        <v>5.8</v>
      </c>
      <c r="C1013" s="1">
        <v>2.9457792200000013</v>
      </c>
      <c r="D1013" s="1">
        <v>2</v>
      </c>
      <c r="H1013" s="1" t="s">
        <v>241</v>
      </c>
      <c r="I1013" s="1">
        <v>5.8</v>
      </c>
      <c r="J1013" s="1">
        <v>3</v>
      </c>
      <c r="K1013" s="1">
        <v>1</v>
      </c>
      <c r="L1013" s="1">
        <f>IF(AND((10&gt;K1013),(K1013&gt;=J1013),(J1013&gt;=2)),1,0)</f>
        <v>0</v>
      </c>
      <c r="M1013" s="1">
        <f>IF(AND((K1013&lt;J1013),(K1013&gt;2),(J1013&lt;10)),1,0)</f>
        <v>0</v>
      </c>
      <c r="N1013" s="1">
        <f>IF(K1013&lt;=2,1,0)</f>
        <v>1</v>
      </c>
      <c r="O1013" s="1">
        <f>IF(K1013&gt;=10,1,0)</f>
        <v>0</v>
      </c>
      <c r="P1013" s="1">
        <f>SUM(L1013:O1013)</f>
        <v>1</v>
      </c>
      <c r="Q1013" s="1" t="b">
        <f>EXACT(J1013,K1013)</f>
        <v>0</v>
      </c>
    </row>
    <row r="1014" spans="1:17" x14ac:dyDescent="0.25">
      <c r="A1014" s="1" t="s">
        <v>189</v>
      </c>
      <c r="B1014" s="1">
        <v>5.5</v>
      </c>
      <c r="C1014" s="1">
        <v>3.8978466599999995</v>
      </c>
      <c r="D1014" s="1">
        <v>2</v>
      </c>
      <c r="H1014" s="1" t="s">
        <v>97</v>
      </c>
      <c r="I1014" s="1">
        <v>4.8</v>
      </c>
      <c r="J1014" s="1">
        <v>3</v>
      </c>
      <c r="K1014" s="1">
        <v>1</v>
      </c>
      <c r="L1014" s="1">
        <f>IF(AND((10&gt;K1014),(K1014&gt;=J1014),(J1014&gt;=2)),1,0)</f>
        <v>0</v>
      </c>
      <c r="M1014" s="1">
        <f>IF(AND((K1014&lt;J1014),(K1014&gt;2),(J1014&lt;10)),1,0)</f>
        <v>0</v>
      </c>
      <c r="N1014" s="1">
        <f>IF(K1014&lt;=2,1,0)</f>
        <v>1</v>
      </c>
      <c r="O1014" s="1">
        <f>IF(K1014&gt;=10,1,0)</f>
        <v>0</v>
      </c>
      <c r="P1014" s="1">
        <f>SUM(L1014:O1014)</f>
        <v>1</v>
      </c>
      <c r="Q1014" s="1" t="b">
        <f>EXACT(J1014,K1014)</f>
        <v>0</v>
      </c>
    </row>
    <row r="1015" spans="1:17" x14ac:dyDescent="0.25">
      <c r="A1015" s="1" t="s">
        <v>191</v>
      </c>
      <c r="B1015" s="1">
        <v>6.2</v>
      </c>
      <c r="C1015" s="1">
        <v>3.0104606500000006</v>
      </c>
      <c r="D1015" s="1">
        <v>2</v>
      </c>
      <c r="H1015" s="1" t="s">
        <v>103</v>
      </c>
      <c r="I1015" s="1">
        <v>4.5999999999999996</v>
      </c>
      <c r="J1015" s="1">
        <v>3</v>
      </c>
      <c r="K1015" s="1">
        <v>1</v>
      </c>
      <c r="L1015" s="1">
        <f>IF(AND((10&gt;K1015),(K1015&gt;=J1015),(J1015&gt;=2)),1,0)</f>
        <v>0</v>
      </c>
      <c r="M1015" s="1">
        <f>IF(AND((K1015&lt;J1015),(K1015&gt;2),(J1015&lt;10)),1,0)</f>
        <v>0</v>
      </c>
      <c r="N1015" s="1">
        <f>IF(K1015&lt;=2,1,0)</f>
        <v>1</v>
      </c>
      <c r="O1015" s="1">
        <f>IF(K1015&gt;=10,1,0)</f>
        <v>0</v>
      </c>
      <c r="P1015" s="1">
        <f>SUM(L1015:O1015)</f>
        <v>1</v>
      </c>
      <c r="Q1015" s="1" t="b">
        <f>EXACT(J1015,K1015)</f>
        <v>0</v>
      </c>
    </row>
    <row r="1016" spans="1:17" x14ac:dyDescent="0.25">
      <c r="A1016" s="1" t="s">
        <v>198</v>
      </c>
      <c r="B1016" s="1">
        <v>5.9</v>
      </c>
      <c r="C1016" s="1">
        <v>4.0476740899999983</v>
      </c>
      <c r="D1016" s="1">
        <v>2</v>
      </c>
      <c r="H1016" s="1" t="s">
        <v>105</v>
      </c>
      <c r="I1016" s="1">
        <v>6.9</v>
      </c>
      <c r="J1016" s="1">
        <v>6</v>
      </c>
      <c r="K1016" s="1">
        <v>1</v>
      </c>
      <c r="L1016" s="1">
        <f>IF(AND((10&gt;K1016),(K1016&gt;=J1016),(J1016&gt;=2)),1,0)</f>
        <v>0</v>
      </c>
      <c r="M1016" s="1">
        <f>IF(AND((K1016&lt;J1016),(K1016&gt;2),(J1016&lt;10)),1,0)</f>
        <v>0</v>
      </c>
      <c r="N1016" s="1">
        <f>IF(K1016&lt;=2,1,0)</f>
        <v>1</v>
      </c>
      <c r="O1016" s="1">
        <f>IF(K1016&gt;=10,1,0)</f>
        <v>0</v>
      </c>
      <c r="P1016" s="1">
        <f>SUM(L1016:O1016)</f>
        <v>1</v>
      </c>
      <c r="Q1016" s="1" t="b">
        <f>EXACT(J1016,K1016)</f>
        <v>0</v>
      </c>
    </row>
    <row r="1017" spans="1:17" x14ac:dyDescent="0.25">
      <c r="A1017" s="1" t="s">
        <v>200</v>
      </c>
      <c r="B1017" s="1">
        <v>6.3</v>
      </c>
      <c r="C1017" s="1">
        <v>4.1530043599999997</v>
      </c>
      <c r="D1017" s="1">
        <v>2</v>
      </c>
      <c r="H1017" s="1" t="s">
        <v>207</v>
      </c>
      <c r="I1017" s="1">
        <v>5.5</v>
      </c>
      <c r="J1017" s="1">
        <v>3</v>
      </c>
      <c r="K1017" s="1">
        <v>1</v>
      </c>
      <c r="L1017" s="1">
        <f>IF(AND((10&gt;K1017),(K1017&gt;=J1017),(J1017&gt;=2)),1,0)</f>
        <v>0</v>
      </c>
      <c r="M1017" s="1">
        <f>IF(AND((K1017&lt;J1017),(K1017&gt;2),(J1017&lt;10)),1,0)</f>
        <v>0</v>
      </c>
      <c r="N1017" s="1">
        <f>IF(K1017&lt;=2,1,0)</f>
        <v>1</v>
      </c>
      <c r="O1017" s="1">
        <f>IF(K1017&gt;=10,1,0)</f>
        <v>0</v>
      </c>
      <c r="P1017" s="1">
        <f>SUM(L1017:O1017)</f>
        <v>1</v>
      </c>
      <c r="Q1017" s="1" t="b">
        <f>EXACT(J1017,K1017)</f>
        <v>0</v>
      </c>
    </row>
    <row r="1018" spans="1:17" x14ac:dyDescent="0.25">
      <c r="A1018" s="1" t="s">
        <v>237</v>
      </c>
      <c r="B1018" s="1">
        <v>5</v>
      </c>
      <c r="C1018" s="1">
        <v>3.6952709800000005</v>
      </c>
      <c r="D1018" s="1">
        <v>2</v>
      </c>
      <c r="H1018" s="1" t="s">
        <v>110</v>
      </c>
      <c r="I1018" s="1">
        <v>4.9000000000000004</v>
      </c>
      <c r="J1018" s="1">
        <v>3</v>
      </c>
      <c r="K1018" s="1">
        <v>1</v>
      </c>
      <c r="L1018" s="1">
        <f>IF(AND((10&gt;K1018),(K1018&gt;=J1018),(J1018&gt;=2)),1,0)</f>
        <v>0</v>
      </c>
      <c r="M1018" s="1">
        <f>IF(AND((K1018&lt;J1018),(K1018&gt;2),(J1018&lt;10)),1,0)</f>
        <v>0</v>
      </c>
      <c r="N1018" s="1">
        <f>IF(K1018&lt;=2,1,0)</f>
        <v>1</v>
      </c>
      <c r="O1018" s="1">
        <f>IF(K1018&gt;=10,1,0)</f>
        <v>0</v>
      </c>
      <c r="P1018" s="1">
        <f>SUM(L1018:O1018)</f>
        <v>1</v>
      </c>
      <c r="Q1018" s="1" t="b">
        <f>EXACT(J1018,K1018)</f>
        <v>0</v>
      </c>
    </row>
    <row r="1019" spans="1:17" x14ac:dyDescent="0.25">
      <c r="A1019" s="1" t="s">
        <v>88</v>
      </c>
      <c r="B1019" s="1">
        <v>5.7</v>
      </c>
      <c r="C1019" s="1">
        <v>3.8570426199999988</v>
      </c>
      <c r="D1019" s="1">
        <v>2</v>
      </c>
      <c r="H1019" s="1" t="s">
        <v>232</v>
      </c>
      <c r="I1019" s="1">
        <v>5.7</v>
      </c>
      <c r="J1019" s="1">
        <v>3</v>
      </c>
      <c r="K1019" s="1">
        <v>1</v>
      </c>
      <c r="L1019" s="1">
        <f>IF(AND((10&gt;K1019),(K1019&gt;=J1019),(J1019&gt;=2)),1,0)</f>
        <v>0</v>
      </c>
      <c r="M1019" s="1">
        <f>IF(AND((K1019&lt;J1019),(K1019&gt;2),(J1019&lt;10)),1,0)</f>
        <v>0</v>
      </c>
      <c r="N1019" s="1">
        <f>IF(K1019&lt;=2,1,0)</f>
        <v>1</v>
      </c>
      <c r="O1019" s="1">
        <f>IF(K1019&gt;=10,1,0)</f>
        <v>0</v>
      </c>
      <c r="P1019" s="1">
        <f>SUM(L1019:O1019)</f>
        <v>1</v>
      </c>
      <c r="Q1019" s="1" t="b">
        <f>EXACT(J1019,K1019)</f>
        <v>0</v>
      </c>
    </row>
    <row r="1020" spans="1:17" x14ac:dyDescent="0.25">
      <c r="A1020" s="1" t="s">
        <v>202</v>
      </c>
      <c r="B1020" s="1">
        <v>5.0999999999999996</v>
      </c>
      <c r="C1020" s="1">
        <v>2.9253197500000008</v>
      </c>
      <c r="D1020" s="1">
        <v>2</v>
      </c>
      <c r="H1020" s="1" t="s">
        <v>124</v>
      </c>
      <c r="I1020" s="1">
        <v>4.9000000000000004</v>
      </c>
      <c r="J1020" s="1">
        <v>3</v>
      </c>
      <c r="K1020" s="1">
        <v>1</v>
      </c>
      <c r="L1020" s="1">
        <f>IF(AND((10&gt;K1020),(K1020&gt;=J1020),(J1020&gt;=2)),1,0)</f>
        <v>0</v>
      </c>
      <c r="M1020" s="1">
        <f>IF(AND((K1020&lt;J1020),(K1020&gt;2),(J1020&lt;10)),1,0)</f>
        <v>0</v>
      </c>
      <c r="N1020" s="1">
        <f>IF(K1020&lt;=2,1,0)</f>
        <v>1</v>
      </c>
      <c r="O1020" s="1">
        <f>IF(K1020&gt;=10,1,0)</f>
        <v>0</v>
      </c>
      <c r="P1020" s="1">
        <f>SUM(L1020:O1020)</f>
        <v>1</v>
      </c>
      <c r="Q1020" s="1" t="b">
        <f>EXACT(J1020,K1020)</f>
        <v>0</v>
      </c>
    </row>
    <row r="1021" spans="1:17" x14ac:dyDescent="0.25">
      <c r="A1021" s="1" t="s">
        <v>204</v>
      </c>
      <c r="B1021" s="1">
        <v>5.6</v>
      </c>
      <c r="C1021" s="1">
        <v>3.3450152399999991</v>
      </c>
      <c r="D1021" s="1">
        <v>1</v>
      </c>
      <c r="H1021" s="1" t="s">
        <v>125</v>
      </c>
      <c r="I1021" s="1">
        <v>5.8</v>
      </c>
      <c r="J1021" s="1">
        <v>3</v>
      </c>
      <c r="K1021" s="1">
        <v>1</v>
      </c>
      <c r="L1021" s="1">
        <f>IF(AND((10&gt;K1021),(K1021&gt;=J1021),(J1021&gt;=2)),1,0)</f>
        <v>0</v>
      </c>
      <c r="M1021" s="1">
        <f>IF(AND((K1021&lt;J1021),(K1021&gt;2),(J1021&lt;10)),1,0)</f>
        <v>0</v>
      </c>
      <c r="N1021" s="1">
        <f>IF(K1021&lt;=2,1,0)</f>
        <v>1</v>
      </c>
      <c r="O1021" s="1">
        <f>IF(K1021&gt;=10,1,0)</f>
        <v>0</v>
      </c>
      <c r="P1021" s="1">
        <f>SUM(L1021:O1021)</f>
        <v>1</v>
      </c>
      <c r="Q1021" s="1" t="b">
        <f>EXACT(J1021,K1021)</f>
        <v>0</v>
      </c>
    </row>
    <row r="1022" spans="1:17" x14ac:dyDescent="0.25">
      <c r="A1022" s="1" t="s">
        <v>220</v>
      </c>
      <c r="B1022" s="1">
        <v>5.7</v>
      </c>
      <c r="C1022" s="1">
        <v>3.3813643200000012</v>
      </c>
      <c r="D1022" s="1">
        <v>1</v>
      </c>
      <c r="H1022" s="1" t="s">
        <v>132</v>
      </c>
      <c r="I1022" s="1">
        <v>8.6</v>
      </c>
      <c r="J1022" s="1">
        <v>5</v>
      </c>
      <c r="K1022" s="1">
        <v>1</v>
      </c>
      <c r="L1022" s="1">
        <f>IF(AND((10&gt;K1022),(K1022&gt;=J1022),(J1022&gt;=2)),1,0)</f>
        <v>0</v>
      </c>
      <c r="M1022" s="1">
        <f>IF(AND((K1022&lt;J1022),(K1022&gt;2),(J1022&lt;10)),1,0)</f>
        <v>0</v>
      </c>
      <c r="N1022" s="1">
        <f>IF(K1022&lt;=2,1,0)</f>
        <v>1</v>
      </c>
      <c r="O1022" s="1">
        <f>IF(K1022&gt;=10,1,0)</f>
        <v>0</v>
      </c>
      <c r="P1022" s="1">
        <f>SUM(L1022:O1022)</f>
        <v>1</v>
      </c>
      <c r="Q1022" s="1" t="b">
        <f>EXACT(J1022,K1022)</f>
        <v>0</v>
      </c>
    </row>
    <row r="1023" spans="1:17" x14ac:dyDescent="0.25">
      <c r="A1023" s="1" t="s">
        <v>66</v>
      </c>
      <c r="B1023" s="1">
        <v>5.3</v>
      </c>
      <c r="C1023" s="1">
        <v>2.5265097200000004</v>
      </c>
      <c r="D1023" s="1">
        <v>1</v>
      </c>
      <c r="H1023" s="1" t="s">
        <v>134</v>
      </c>
      <c r="I1023" s="1">
        <v>5.3</v>
      </c>
      <c r="J1023" s="1">
        <v>4</v>
      </c>
      <c r="K1023" s="1">
        <v>1</v>
      </c>
      <c r="L1023" s="1">
        <f>IF(AND((10&gt;K1023),(K1023&gt;=J1023),(J1023&gt;=2)),1,0)</f>
        <v>0</v>
      </c>
      <c r="M1023" s="1">
        <f>IF(AND((K1023&lt;J1023),(K1023&gt;2),(J1023&lt;10)),1,0)</f>
        <v>0</v>
      </c>
      <c r="N1023" s="1">
        <f>IF(K1023&lt;=2,1,0)</f>
        <v>1</v>
      </c>
      <c r="O1023" s="1">
        <f>IF(K1023&gt;=10,1,0)</f>
        <v>0</v>
      </c>
      <c r="P1023" s="1">
        <f>SUM(L1023:O1023)</f>
        <v>1</v>
      </c>
      <c r="Q1023" s="1" t="b">
        <f>EXACT(J1023,K1023)</f>
        <v>0</v>
      </c>
    </row>
    <row r="1024" spans="1:17" x14ac:dyDescent="0.25">
      <c r="A1024" s="1" t="s">
        <v>72</v>
      </c>
      <c r="B1024" s="1">
        <v>5.6</v>
      </c>
      <c r="C1024" s="1">
        <v>3.911975560000001</v>
      </c>
      <c r="D1024" s="1">
        <v>1</v>
      </c>
      <c r="H1024" s="1" t="s">
        <v>135</v>
      </c>
      <c r="I1024" s="1">
        <v>6.5</v>
      </c>
      <c r="J1024" s="1">
        <v>3</v>
      </c>
      <c r="K1024" s="1">
        <v>1</v>
      </c>
      <c r="L1024" s="1">
        <f>IF(AND((10&gt;K1024),(K1024&gt;=J1024),(J1024&gt;=2)),1,0)</f>
        <v>0</v>
      </c>
      <c r="M1024" s="1">
        <f>IF(AND((K1024&lt;J1024),(K1024&gt;2),(J1024&lt;10)),1,0)</f>
        <v>0</v>
      </c>
      <c r="N1024" s="1">
        <f>IF(K1024&lt;=2,1,0)</f>
        <v>1</v>
      </c>
      <c r="O1024" s="1">
        <f>IF(K1024&gt;=10,1,0)</f>
        <v>0</v>
      </c>
      <c r="P1024" s="1">
        <f>SUM(L1024:O1024)</f>
        <v>1</v>
      </c>
      <c r="Q1024" s="1" t="b">
        <f>EXACT(J1024,K1024)</f>
        <v>0</v>
      </c>
    </row>
    <row r="1025" spans="1:17" x14ac:dyDescent="0.25">
      <c r="A1025" s="1" t="s">
        <v>76</v>
      </c>
      <c r="B1025" s="1">
        <v>5.3</v>
      </c>
      <c r="C1025" s="1">
        <v>3.9848863499999996</v>
      </c>
      <c r="D1025" s="1">
        <v>1</v>
      </c>
      <c r="H1025" s="1" t="s">
        <v>227</v>
      </c>
      <c r="I1025" s="1">
        <v>6</v>
      </c>
      <c r="J1025" s="1">
        <v>4</v>
      </c>
      <c r="K1025" s="1">
        <v>1</v>
      </c>
      <c r="L1025" s="1">
        <f>IF(AND((10&gt;K1025),(K1025&gt;=J1025),(J1025&gt;=2)),1,0)</f>
        <v>0</v>
      </c>
      <c r="M1025" s="1">
        <f>IF(AND((K1025&lt;J1025),(K1025&gt;2),(J1025&lt;10)),1,0)</f>
        <v>0</v>
      </c>
      <c r="N1025" s="1">
        <f>IF(K1025&lt;=2,1,0)</f>
        <v>1</v>
      </c>
      <c r="O1025" s="1">
        <f>IF(K1025&gt;=10,1,0)</f>
        <v>0</v>
      </c>
      <c r="P1025" s="1">
        <f>SUM(L1025:O1025)</f>
        <v>1</v>
      </c>
      <c r="Q1025" s="1" t="b">
        <f>EXACT(J1025,K1025)</f>
        <v>0</v>
      </c>
    </row>
    <row r="1026" spans="1:17" x14ac:dyDescent="0.25">
      <c r="A1026" s="1" t="s">
        <v>80</v>
      </c>
      <c r="B1026" s="1">
        <v>5.7</v>
      </c>
      <c r="C1026" s="1">
        <v>4.192189560000001</v>
      </c>
      <c r="D1026" s="1">
        <v>1</v>
      </c>
      <c r="H1026" s="1" t="s">
        <v>138</v>
      </c>
      <c r="I1026" s="1">
        <v>6.7</v>
      </c>
      <c r="J1026" s="1">
        <v>5</v>
      </c>
      <c r="K1026" s="1">
        <v>1</v>
      </c>
      <c r="L1026" s="1">
        <f>IF(AND((10&gt;K1026),(K1026&gt;=J1026),(J1026&gt;=2)),1,0)</f>
        <v>0</v>
      </c>
      <c r="M1026" s="1">
        <f>IF(AND((K1026&lt;J1026),(K1026&gt;2),(J1026&lt;10)),1,0)</f>
        <v>0</v>
      </c>
      <c r="N1026" s="1">
        <f>IF(K1026&lt;=2,1,0)</f>
        <v>1</v>
      </c>
      <c r="O1026" s="1">
        <f>IF(K1026&gt;=10,1,0)</f>
        <v>0</v>
      </c>
      <c r="P1026" s="1">
        <f>SUM(L1026:O1026)</f>
        <v>1</v>
      </c>
      <c r="Q1026" s="1" t="b">
        <f>EXACT(J1026,K1026)</f>
        <v>0</v>
      </c>
    </row>
    <row r="1027" spans="1:17" x14ac:dyDescent="0.25">
      <c r="A1027" s="1" t="s">
        <v>87</v>
      </c>
      <c r="B1027" s="1">
        <v>5.4</v>
      </c>
      <c r="C1027" s="1">
        <v>3.3670181900000005</v>
      </c>
      <c r="D1027" s="1">
        <v>1</v>
      </c>
      <c r="H1027" s="1" t="s">
        <v>144</v>
      </c>
      <c r="I1027" s="1">
        <v>5</v>
      </c>
      <c r="J1027" s="1">
        <v>4</v>
      </c>
      <c r="K1027" s="1">
        <v>1</v>
      </c>
      <c r="L1027" s="1">
        <f>IF(AND((10&gt;K1027),(K1027&gt;=J1027),(J1027&gt;=2)),1,0)</f>
        <v>0</v>
      </c>
      <c r="M1027" s="1">
        <f>IF(AND((K1027&lt;J1027),(K1027&gt;2),(J1027&lt;10)),1,0)</f>
        <v>0</v>
      </c>
      <c r="N1027" s="1">
        <f>IF(K1027&lt;=2,1,0)</f>
        <v>1</v>
      </c>
      <c r="O1027" s="1">
        <f>IF(K1027&gt;=10,1,0)</f>
        <v>0</v>
      </c>
      <c r="P1027" s="1">
        <f>SUM(L1027:O1027)</f>
        <v>1</v>
      </c>
      <c r="Q1027" s="1" t="b">
        <f>EXACT(J1027,K1027)</f>
        <v>0</v>
      </c>
    </row>
    <row r="1028" spans="1:17" x14ac:dyDescent="0.25">
      <c r="A1028" s="1" t="s">
        <v>89</v>
      </c>
      <c r="B1028" s="1">
        <v>8.9</v>
      </c>
      <c r="C1028" s="1">
        <v>4.1588787899999993</v>
      </c>
      <c r="D1028" s="1">
        <v>1</v>
      </c>
      <c r="H1028" s="1" t="s">
        <v>146</v>
      </c>
      <c r="I1028" s="1">
        <v>8.4</v>
      </c>
      <c r="J1028" s="1">
        <v>4</v>
      </c>
      <c r="K1028" s="1">
        <v>1</v>
      </c>
      <c r="L1028" s="1">
        <f>IF(AND((10&gt;K1028),(K1028&gt;=J1028),(J1028&gt;=2)),1,0)</f>
        <v>0</v>
      </c>
      <c r="M1028" s="1">
        <f>IF(AND((K1028&lt;J1028),(K1028&gt;2),(J1028&lt;10)),1,0)</f>
        <v>0</v>
      </c>
      <c r="N1028" s="1">
        <f>IF(K1028&lt;=2,1,0)</f>
        <v>1</v>
      </c>
      <c r="O1028" s="1">
        <f>IF(K1028&gt;=10,1,0)</f>
        <v>0</v>
      </c>
      <c r="P1028" s="1">
        <f>SUM(L1028:O1028)</f>
        <v>1</v>
      </c>
      <c r="Q1028" s="1" t="b">
        <f>EXACT(J1028,K1028)</f>
        <v>0</v>
      </c>
    </row>
    <row r="1029" spans="1:17" x14ac:dyDescent="0.25">
      <c r="A1029" s="1" t="s">
        <v>241</v>
      </c>
      <c r="B1029" s="1">
        <v>5.8</v>
      </c>
      <c r="C1029" s="1">
        <v>3.29334317</v>
      </c>
      <c r="D1029" s="1">
        <v>1</v>
      </c>
      <c r="H1029" s="1" t="s">
        <v>148</v>
      </c>
      <c r="I1029" s="1">
        <v>5</v>
      </c>
      <c r="J1029" s="1">
        <v>3</v>
      </c>
      <c r="K1029" s="1">
        <v>1</v>
      </c>
      <c r="L1029" s="1">
        <f>IF(AND((10&gt;K1029),(K1029&gt;=J1029),(J1029&gt;=2)),1,0)</f>
        <v>0</v>
      </c>
      <c r="M1029" s="1">
        <f>IF(AND((K1029&lt;J1029),(K1029&gt;2),(J1029&lt;10)),1,0)</f>
        <v>0</v>
      </c>
      <c r="N1029" s="1">
        <f>IF(K1029&lt;=2,1,0)</f>
        <v>1</v>
      </c>
      <c r="O1029" s="1">
        <f>IF(K1029&gt;=10,1,0)</f>
        <v>0</v>
      </c>
      <c r="P1029" s="1">
        <f>SUM(L1029:O1029)</f>
        <v>1</v>
      </c>
      <c r="Q1029" s="1" t="b">
        <f>EXACT(J1029,K1029)</f>
        <v>0</v>
      </c>
    </row>
    <row r="1030" spans="1:17" x14ac:dyDescent="0.25">
      <c r="A1030" s="1" t="s">
        <v>97</v>
      </c>
      <c r="B1030" s="1">
        <v>4.8</v>
      </c>
      <c r="C1030" s="1">
        <v>3.2177830300000005</v>
      </c>
      <c r="D1030" s="1">
        <v>1</v>
      </c>
      <c r="H1030" s="1" t="s">
        <v>153</v>
      </c>
      <c r="I1030" s="1">
        <v>4.5</v>
      </c>
      <c r="J1030" s="1">
        <v>2</v>
      </c>
      <c r="K1030" s="1">
        <v>1</v>
      </c>
      <c r="L1030" s="1">
        <f>IF(AND((10&gt;K1030),(K1030&gt;=J1030),(J1030&gt;=2)),1,0)</f>
        <v>0</v>
      </c>
      <c r="M1030" s="1">
        <f>IF(AND((K1030&lt;J1030),(K1030&gt;2),(J1030&lt;10)),1,0)</f>
        <v>0</v>
      </c>
      <c r="N1030" s="1">
        <f>IF(K1030&lt;=2,1,0)</f>
        <v>1</v>
      </c>
      <c r="O1030" s="1">
        <f>IF(K1030&gt;=10,1,0)</f>
        <v>0</v>
      </c>
      <c r="P1030" s="1">
        <f>SUM(L1030:O1030)</f>
        <v>1</v>
      </c>
      <c r="Q1030" s="1" t="b">
        <f>EXACT(J1030,K1030)</f>
        <v>0</v>
      </c>
    </row>
    <row r="1031" spans="1:17" x14ac:dyDescent="0.25">
      <c r="A1031" s="1" t="s">
        <v>242</v>
      </c>
      <c r="B1031" s="1">
        <v>9.4</v>
      </c>
      <c r="C1031" s="1">
        <v>4.6064933100000056</v>
      </c>
      <c r="D1031" s="1">
        <v>1</v>
      </c>
      <c r="H1031" s="1" t="s">
        <v>155</v>
      </c>
      <c r="I1031" s="1">
        <v>5.5</v>
      </c>
      <c r="J1031" s="1">
        <v>3</v>
      </c>
      <c r="K1031" s="1">
        <v>1</v>
      </c>
      <c r="L1031" s="1">
        <f>IF(AND((10&gt;K1031),(K1031&gt;=J1031),(J1031&gt;=2)),1,0)</f>
        <v>0</v>
      </c>
      <c r="M1031" s="1">
        <f>IF(AND((K1031&lt;J1031),(K1031&gt;2),(J1031&lt;10)),1,0)</f>
        <v>0</v>
      </c>
      <c r="N1031" s="1">
        <f>IF(K1031&lt;=2,1,0)</f>
        <v>1</v>
      </c>
      <c r="O1031" s="1">
        <f>IF(K1031&gt;=10,1,0)</f>
        <v>0</v>
      </c>
      <c r="P1031" s="1">
        <f>SUM(L1031:O1031)</f>
        <v>1</v>
      </c>
      <c r="Q1031" s="1" t="b">
        <f>EXACT(J1031,K1031)</f>
        <v>0</v>
      </c>
    </row>
    <row r="1032" spans="1:17" x14ac:dyDescent="0.25">
      <c r="A1032" s="1" t="s">
        <v>103</v>
      </c>
      <c r="B1032" s="1">
        <v>4.5999999999999996</v>
      </c>
      <c r="C1032" s="1">
        <v>3.1744244000000017</v>
      </c>
      <c r="D1032" s="1">
        <v>1</v>
      </c>
      <c r="H1032" s="1" t="s">
        <v>158</v>
      </c>
      <c r="I1032" s="1">
        <v>5.7</v>
      </c>
      <c r="J1032" s="1">
        <v>5</v>
      </c>
      <c r="K1032" s="1">
        <v>1</v>
      </c>
      <c r="L1032" s="1">
        <f>IF(AND((10&gt;K1032),(K1032&gt;=J1032),(J1032&gt;=2)),1,0)</f>
        <v>0</v>
      </c>
      <c r="M1032" s="1">
        <f>IF(AND((K1032&lt;J1032),(K1032&gt;2),(J1032&lt;10)),1,0)</f>
        <v>0</v>
      </c>
      <c r="N1032" s="1">
        <f>IF(K1032&lt;=2,1,0)</f>
        <v>1</v>
      </c>
      <c r="O1032" s="1">
        <f>IF(K1032&gt;=10,1,0)</f>
        <v>0</v>
      </c>
      <c r="P1032" s="1">
        <f>SUM(L1032:O1032)</f>
        <v>1</v>
      </c>
      <c r="Q1032" s="1" t="b">
        <f>EXACT(J1032,K1032)</f>
        <v>0</v>
      </c>
    </row>
    <row r="1033" spans="1:17" x14ac:dyDescent="0.25">
      <c r="A1033" s="1" t="s">
        <v>106</v>
      </c>
      <c r="B1033" s="1">
        <v>7.9</v>
      </c>
      <c r="C1033" s="1">
        <v>7.7955833299999995</v>
      </c>
      <c r="D1033" s="1">
        <v>1</v>
      </c>
      <c r="H1033" s="1" t="s">
        <v>162</v>
      </c>
      <c r="I1033" s="1">
        <v>4.5</v>
      </c>
      <c r="J1033" s="1">
        <v>3</v>
      </c>
      <c r="K1033" s="1">
        <v>1</v>
      </c>
      <c r="L1033" s="1">
        <f>IF(AND((10&gt;K1033),(K1033&gt;=J1033),(J1033&gt;=2)),1,0)</f>
        <v>0</v>
      </c>
      <c r="M1033" s="1">
        <f>IF(AND((K1033&lt;J1033),(K1033&gt;2),(J1033&lt;10)),1,0)</f>
        <v>0</v>
      </c>
      <c r="N1033" s="1">
        <f>IF(K1033&lt;=2,1,0)</f>
        <v>1</v>
      </c>
      <c r="O1033" s="1">
        <f>IF(K1033&gt;=10,1,0)</f>
        <v>0</v>
      </c>
      <c r="P1033" s="1">
        <f>SUM(L1033:O1033)</f>
        <v>1</v>
      </c>
      <c r="Q1033" s="1" t="b">
        <f>EXACT(J1033,K1033)</f>
        <v>0</v>
      </c>
    </row>
    <row r="1034" spans="1:17" x14ac:dyDescent="0.25">
      <c r="A1034" s="1" t="s">
        <v>207</v>
      </c>
      <c r="B1034" s="1">
        <v>5.5</v>
      </c>
      <c r="C1034" s="1">
        <v>3.2061223199999995</v>
      </c>
      <c r="D1034" s="1">
        <v>1</v>
      </c>
      <c r="H1034" s="1" t="s">
        <v>243</v>
      </c>
      <c r="I1034" s="1">
        <v>4.5</v>
      </c>
      <c r="J1034" s="1">
        <v>4</v>
      </c>
      <c r="K1034" s="1">
        <v>1</v>
      </c>
      <c r="L1034" s="1">
        <f>IF(AND((10&gt;K1034),(K1034&gt;=J1034),(J1034&gt;=2)),1,0)</f>
        <v>0</v>
      </c>
      <c r="M1034" s="1">
        <f>IF(AND((K1034&lt;J1034),(K1034&gt;2),(J1034&lt;10)),1,0)</f>
        <v>0</v>
      </c>
      <c r="N1034" s="1">
        <f>IF(K1034&lt;=2,1,0)</f>
        <v>1</v>
      </c>
      <c r="O1034" s="1">
        <f>IF(K1034&gt;=10,1,0)</f>
        <v>0</v>
      </c>
      <c r="P1034" s="1">
        <f>SUM(L1034:O1034)</f>
        <v>1</v>
      </c>
      <c r="Q1034" s="1" t="b">
        <f>EXACT(J1034,K1034)</f>
        <v>0</v>
      </c>
    </row>
    <row r="1035" spans="1:17" x14ac:dyDescent="0.25">
      <c r="A1035" s="1" t="s">
        <v>114</v>
      </c>
      <c r="B1035" s="1">
        <v>4.8</v>
      </c>
      <c r="C1035" s="1">
        <v>2.7115970199999997</v>
      </c>
      <c r="D1035" s="1">
        <v>1</v>
      </c>
      <c r="H1035" s="1" t="s">
        <v>175</v>
      </c>
      <c r="I1035" s="1">
        <v>5.6</v>
      </c>
      <c r="J1035" s="1">
        <v>3</v>
      </c>
      <c r="K1035" s="1">
        <v>1</v>
      </c>
      <c r="L1035" s="1">
        <f>IF(AND((10&gt;K1035),(K1035&gt;=J1035),(J1035&gt;=2)),1,0)</f>
        <v>0</v>
      </c>
      <c r="M1035" s="1">
        <f>IF(AND((K1035&lt;J1035),(K1035&gt;2),(J1035&lt;10)),1,0)</f>
        <v>0</v>
      </c>
      <c r="N1035" s="1">
        <f>IF(K1035&lt;=2,1,0)</f>
        <v>1</v>
      </c>
      <c r="O1035" s="1">
        <f>IF(K1035&gt;=10,1,0)</f>
        <v>0</v>
      </c>
      <c r="P1035" s="1">
        <f>SUM(L1035:O1035)</f>
        <v>1</v>
      </c>
      <c r="Q1035" s="1" t="b">
        <f>EXACT(J1035,K1035)</f>
        <v>0</v>
      </c>
    </row>
    <row r="1036" spans="1:17" x14ac:dyDescent="0.25">
      <c r="A1036" s="1" t="s">
        <v>116</v>
      </c>
      <c r="B1036" s="1">
        <v>5.9</v>
      </c>
      <c r="C1036" s="1">
        <v>3.5335123200000007</v>
      </c>
      <c r="D1036" s="1">
        <v>1</v>
      </c>
      <c r="H1036" s="1" t="s">
        <v>180</v>
      </c>
      <c r="I1036" s="1">
        <v>4.5</v>
      </c>
      <c r="J1036" s="1">
        <v>3</v>
      </c>
      <c r="K1036" s="1">
        <v>1</v>
      </c>
      <c r="L1036" s="1">
        <f>IF(AND((10&gt;K1036),(K1036&gt;=J1036),(J1036&gt;=2)),1,0)</f>
        <v>0</v>
      </c>
      <c r="M1036" s="1">
        <f>IF(AND((K1036&lt;J1036),(K1036&gt;2),(J1036&lt;10)),1,0)</f>
        <v>0</v>
      </c>
      <c r="N1036" s="1">
        <f>IF(K1036&lt;=2,1,0)</f>
        <v>1</v>
      </c>
      <c r="O1036" s="1">
        <f>IF(K1036&gt;=10,1,0)</f>
        <v>0</v>
      </c>
      <c r="P1036" s="1">
        <f>SUM(L1036:O1036)</f>
        <v>1</v>
      </c>
      <c r="Q1036" s="1" t="b">
        <f>EXACT(J1036,K1036)</f>
        <v>0</v>
      </c>
    </row>
    <row r="1037" spans="1:17" x14ac:dyDescent="0.25">
      <c r="A1037" s="1" t="s">
        <v>118</v>
      </c>
      <c r="B1037" s="1">
        <v>4.9000000000000004</v>
      </c>
      <c r="C1037" s="1">
        <v>3.0684769900000015</v>
      </c>
      <c r="D1037" s="1">
        <v>1</v>
      </c>
      <c r="H1037" s="1" t="s">
        <v>181</v>
      </c>
      <c r="I1037" s="1">
        <v>4.7</v>
      </c>
      <c r="J1037" s="1">
        <v>3</v>
      </c>
      <c r="K1037" s="1">
        <v>1</v>
      </c>
      <c r="L1037" s="1">
        <f>IF(AND((10&gt;K1037),(K1037&gt;=J1037),(J1037&gt;=2)),1,0)</f>
        <v>0</v>
      </c>
      <c r="M1037" s="1">
        <f>IF(AND((K1037&lt;J1037),(K1037&gt;2),(J1037&lt;10)),1,0)</f>
        <v>0</v>
      </c>
      <c r="N1037" s="1">
        <f>IF(K1037&lt;=2,1,0)</f>
        <v>1</v>
      </c>
      <c r="O1037" s="1">
        <f>IF(K1037&gt;=10,1,0)</f>
        <v>0</v>
      </c>
      <c r="P1037" s="1">
        <f>SUM(L1037:O1037)</f>
        <v>1</v>
      </c>
      <c r="Q1037" s="1" t="b">
        <f>EXACT(J1037,K1037)</f>
        <v>0</v>
      </c>
    </row>
    <row r="1038" spans="1:17" x14ac:dyDescent="0.25">
      <c r="A1038" s="1" t="s">
        <v>119</v>
      </c>
      <c r="B1038" s="1">
        <v>7.6</v>
      </c>
      <c r="C1038" s="1">
        <v>4.8925397100000003</v>
      </c>
      <c r="D1038" s="1">
        <v>1</v>
      </c>
      <c r="H1038" s="1" t="s">
        <v>182</v>
      </c>
      <c r="I1038" s="1">
        <v>4.3</v>
      </c>
      <c r="J1038" s="1">
        <v>5</v>
      </c>
      <c r="K1038" s="1">
        <v>1</v>
      </c>
      <c r="L1038" s="1">
        <f>IF(AND((10&gt;K1038),(K1038&gt;=J1038),(J1038&gt;=2)),1,0)</f>
        <v>0</v>
      </c>
      <c r="M1038" s="1">
        <f>IF(AND((K1038&lt;J1038),(K1038&gt;2),(J1038&lt;10)),1,0)</f>
        <v>0</v>
      </c>
      <c r="N1038" s="1">
        <f>IF(K1038&lt;=2,1,0)</f>
        <v>1</v>
      </c>
      <c r="O1038" s="1">
        <f>IF(K1038&gt;=10,1,0)</f>
        <v>0</v>
      </c>
      <c r="P1038" s="1">
        <f>SUM(L1038:O1038)</f>
        <v>1</v>
      </c>
      <c r="Q1038" s="1" t="b">
        <f>EXACT(J1038,K1038)</f>
        <v>0</v>
      </c>
    </row>
    <row r="1039" spans="1:17" x14ac:dyDescent="0.25">
      <c r="A1039" s="1" t="s">
        <v>245</v>
      </c>
      <c r="B1039" s="1">
        <v>5.0999999999999996</v>
      </c>
      <c r="C1039" s="1">
        <v>2.2802876200000006</v>
      </c>
      <c r="D1039" s="1">
        <v>1</v>
      </c>
      <c r="H1039" s="1" t="s">
        <v>183</v>
      </c>
      <c r="I1039" s="1">
        <v>6.2</v>
      </c>
      <c r="J1039" s="1">
        <v>3</v>
      </c>
      <c r="K1039" s="1">
        <v>1</v>
      </c>
      <c r="L1039" s="1">
        <f>IF(AND((10&gt;K1039),(K1039&gt;=J1039),(J1039&gt;=2)),1,0)</f>
        <v>0</v>
      </c>
      <c r="M1039" s="1">
        <f>IF(AND((K1039&lt;J1039),(K1039&gt;2),(J1039&lt;10)),1,0)</f>
        <v>0</v>
      </c>
      <c r="N1039" s="1">
        <f>IF(K1039&lt;=2,1,0)</f>
        <v>1</v>
      </c>
      <c r="O1039" s="1">
        <f>IF(K1039&gt;=10,1,0)</f>
        <v>0</v>
      </c>
      <c r="P1039" s="1">
        <f>SUM(L1039:O1039)</f>
        <v>1</v>
      </c>
      <c r="Q1039" s="1" t="b">
        <f>EXACT(J1039,K1039)</f>
        <v>0</v>
      </c>
    </row>
    <row r="1040" spans="1:17" x14ac:dyDescent="0.25">
      <c r="A1040" s="1" t="s">
        <v>129</v>
      </c>
      <c r="B1040" s="1">
        <v>5.4</v>
      </c>
      <c r="C1040" s="1">
        <v>3.6395044399999992</v>
      </c>
      <c r="D1040" s="1">
        <v>1</v>
      </c>
      <c r="H1040" s="1" t="s">
        <v>184</v>
      </c>
      <c r="I1040" s="1">
        <v>12.2</v>
      </c>
      <c r="J1040" s="1">
        <v>4</v>
      </c>
      <c r="K1040" s="1">
        <v>1</v>
      </c>
      <c r="L1040" s="1">
        <f>IF(AND((10&gt;K1040),(K1040&gt;=J1040),(J1040&gt;=2)),1,0)</f>
        <v>0</v>
      </c>
      <c r="M1040" s="1">
        <f>IF(AND((K1040&lt;J1040),(K1040&gt;2),(J1040&lt;10)),1,0)</f>
        <v>0</v>
      </c>
      <c r="N1040" s="1">
        <f>IF(K1040&lt;=2,1,0)</f>
        <v>1</v>
      </c>
      <c r="O1040" s="1">
        <f>IF(K1040&gt;=10,1,0)</f>
        <v>0</v>
      </c>
      <c r="P1040" s="1">
        <f>SUM(L1040:O1040)</f>
        <v>1</v>
      </c>
      <c r="Q1040" s="1" t="b">
        <f>EXACT(J1040,K1040)</f>
        <v>0</v>
      </c>
    </row>
    <row r="1041" spans="1:17" x14ac:dyDescent="0.25">
      <c r="A1041" s="1" t="s">
        <v>133</v>
      </c>
      <c r="B1041" s="1">
        <v>7</v>
      </c>
      <c r="C1041" s="1">
        <v>3.7230805900000004</v>
      </c>
      <c r="D1041" s="1">
        <v>1</v>
      </c>
      <c r="H1041" s="1" t="s">
        <v>194</v>
      </c>
      <c r="I1041" s="1">
        <v>4.4000000000000004</v>
      </c>
      <c r="J1041" s="1">
        <v>3</v>
      </c>
      <c r="K1041" s="1">
        <v>1</v>
      </c>
      <c r="L1041" s="1">
        <f>IF(AND((10&gt;K1041),(K1041&gt;=J1041),(J1041&gt;=2)),1,0)</f>
        <v>0</v>
      </c>
      <c r="M1041" s="1">
        <f>IF(AND((K1041&lt;J1041),(K1041&gt;2),(J1041&lt;10)),1,0)</f>
        <v>0</v>
      </c>
      <c r="N1041" s="1">
        <f>IF(K1041&lt;=2,1,0)</f>
        <v>1</v>
      </c>
      <c r="O1041" s="1">
        <f>IF(K1041&gt;=10,1,0)</f>
        <v>0</v>
      </c>
      <c r="P1041" s="1">
        <f>SUM(L1041:O1041)</f>
        <v>1</v>
      </c>
      <c r="Q1041" s="1" t="b">
        <f>EXACT(J1041,K1041)</f>
        <v>0</v>
      </c>
    </row>
    <row r="1042" spans="1:17" x14ac:dyDescent="0.25">
      <c r="A1042" s="1" t="s">
        <v>134</v>
      </c>
      <c r="B1042" s="1">
        <v>5.3</v>
      </c>
      <c r="C1042" s="1">
        <v>4.06081292</v>
      </c>
      <c r="D1042" s="1">
        <v>1</v>
      </c>
      <c r="H1042" s="1" t="s">
        <v>196</v>
      </c>
      <c r="I1042" s="1">
        <v>7.5</v>
      </c>
      <c r="J1042" s="1">
        <v>5</v>
      </c>
      <c r="K1042" s="1">
        <v>1</v>
      </c>
      <c r="L1042" s="1">
        <f>IF(AND((10&gt;K1042),(K1042&gt;=J1042),(J1042&gt;=2)),1,0)</f>
        <v>0</v>
      </c>
      <c r="M1042" s="1">
        <f>IF(AND((K1042&lt;J1042),(K1042&gt;2),(J1042&lt;10)),1,0)</f>
        <v>0</v>
      </c>
      <c r="N1042" s="1">
        <f>IF(K1042&lt;=2,1,0)</f>
        <v>1</v>
      </c>
      <c r="O1042" s="1">
        <f>IF(K1042&gt;=10,1,0)</f>
        <v>0</v>
      </c>
      <c r="P1042" s="1">
        <f>SUM(L1042:O1042)</f>
        <v>1</v>
      </c>
      <c r="Q1042" s="1" t="b">
        <f>EXACT(J1042,K1042)</f>
        <v>0</v>
      </c>
    </row>
    <row r="1043" spans="1:17" x14ac:dyDescent="0.25">
      <c r="A1043" s="1" t="s">
        <v>238</v>
      </c>
      <c r="B1043" s="1">
        <v>5.4</v>
      </c>
      <c r="C1043" s="1">
        <v>3.8851438500000013</v>
      </c>
      <c r="D1043" s="1">
        <v>1</v>
      </c>
      <c r="H1043" s="1" t="s">
        <v>197</v>
      </c>
      <c r="I1043" s="1">
        <v>5.9</v>
      </c>
      <c r="J1043" s="1">
        <v>5</v>
      </c>
      <c r="K1043" s="1">
        <v>1</v>
      </c>
      <c r="L1043" s="1">
        <f>IF(AND((10&gt;K1043),(K1043&gt;=J1043),(J1043&gt;=2)),1,0)</f>
        <v>0</v>
      </c>
      <c r="M1043" s="1">
        <f>IF(AND((K1043&lt;J1043),(K1043&gt;2),(J1043&lt;10)),1,0)</f>
        <v>0</v>
      </c>
      <c r="N1043" s="1">
        <f>IF(K1043&lt;=2,1,0)</f>
        <v>1</v>
      </c>
      <c r="O1043" s="1">
        <f>IF(K1043&gt;=10,1,0)</f>
        <v>0</v>
      </c>
      <c r="P1043" s="1">
        <f>SUM(L1043:O1043)</f>
        <v>1</v>
      </c>
      <c r="Q1043" s="1" t="b">
        <f>EXACT(J1043,K1043)</f>
        <v>0</v>
      </c>
    </row>
    <row r="1044" spans="1:17" x14ac:dyDescent="0.25">
      <c r="A1044" s="1" t="s">
        <v>137</v>
      </c>
      <c r="B1044" s="1">
        <v>5.9</v>
      </c>
      <c r="C1044" s="1">
        <v>4.744775859999999</v>
      </c>
      <c r="D1044" s="1">
        <v>1</v>
      </c>
      <c r="H1044" s="1" t="s">
        <v>199</v>
      </c>
      <c r="I1044" s="1">
        <v>6.5</v>
      </c>
      <c r="J1044" s="1">
        <v>4</v>
      </c>
      <c r="K1044" s="1">
        <v>1</v>
      </c>
      <c r="L1044" s="1">
        <f>IF(AND((10&gt;K1044),(K1044&gt;=J1044),(J1044&gt;=2)),1,0)</f>
        <v>0</v>
      </c>
      <c r="M1044" s="1">
        <f>IF(AND((K1044&lt;J1044),(K1044&gt;2),(J1044&lt;10)),1,0)</f>
        <v>0</v>
      </c>
      <c r="N1044" s="1">
        <f>IF(K1044&lt;=2,1,0)</f>
        <v>1</v>
      </c>
      <c r="O1044" s="1">
        <f>IF(K1044&gt;=10,1,0)</f>
        <v>0</v>
      </c>
      <c r="P1044" s="1">
        <f>SUM(L1044:O1044)</f>
        <v>1</v>
      </c>
      <c r="Q1044" s="1" t="b">
        <f>EXACT(J1044,K1044)</f>
        <v>0</v>
      </c>
    </row>
    <row r="1045" spans="1:17" x14ac:dyDescent="0.25">
      <c r="A1045" s="1" t="s">
        <v>140</v>
      </c>
      <c r="B1045" s="1">
        <v>5.3</v>
      </c>
      <c r="C1045" s="1">
        <v>3.1860517000000037</v>
      </c>
      <c r="D1045" s="1">
        <v>1</v>
      </c>
      <c r="H1045" s="1" t="s">
        <v>240</v>
      </c>
      <c r="I1045" s="1">
        <v>5.2</v>
      </c>
      <c r="J1045" s="1">
        <v>4</v>
      </c>
      <c r="K1045" s="1">
        <v>1</v>
      </c>
      <c r="L1045" s="1">
        <f>IF(AND((10&gt;K1045),(K1045&gt;=J1045),(J1045&gt;=2)),1,0)</f>
        <v>0</v>
      </c>
      <c r="M1045" s="1">
        <f>IF(AND((K1045&lt;J1045),(K1045&gt;2),(J1045&lt;10)),1,0)</f>
        <v>0</v>
      </c>
      <c r="N1045" s="1">
        <f>IF(K1045&lt;=2,1,0)</f>
        <v>1</v>
      </c>
      <c r="O1045" s="1">
        <f>IF(K1045&gt;=10,1,0)</f>
        <v>0</v>
      </c>
      <c r="P1045" s="1">
        <f>SUM(L1045:O1045)</f>
        <v>1</v>
      </c>
      <c r="Q1045" s="1" t="b">
        <f>EXACT(J1045,K1045)</f>
        <v>0</v>
      </c>
    </row>
    <row r="1046" spans="1:17" x14ac:dyDescent="0.25">
      <c r="A1046" s="1" t="s">
        <v>148</v>
      </c>
      <c r="B1046" s="1">
        <v>5</v>
      </c>
      <c r="C1046" s="1">
        <v>3.3008873800000003</v>
      </c>
      <c r="D1046" s="1">
        <v>1</v>
      </c>
      <c r="H1046" s="1" t="s">
        <v>202</v>
      </c>
      <c r="I1046" s="1">
        <v>5.0999999999999996</v>
      </c>
      <c r="J1046" s="1">
        <v>3</v>
      </c>
      <c r="K1046" s="1">
        <v>1</v>
      </c>
      <c r="L1046" s="1">
        <f>IF(AND((10&gt;K1046),(K1046&gt;=J1046),(J1046&gt;=2)),1,0)</f>
        <v>0</v>
      </c>
      <c r="M1046" s="1">
        <f>IF(AND((K1046&lt;J1046),(K1046&gt;2),(J1046&lt;10)),1,0)</f>
        <v>0</v>
      </c>
      <c r="N1046" s="1">
        <f>IF(K1046&lt;=2,1,0)</f>
        <v>1</v>
      </c>
      <c r="O1046" s="1">
        <f>IF(K1046&gt;=10,1,0)</f>
        <v>0</v>
      </c>
      <c r="P1046" s="1">
        <f>SUM(L1046:O1046)</f>
        <v>1</v>
      </c>
      <c r="Q1046" s="1" t="b">
        <f>EXACT(J1046,K1046)</f>
        <v>0</v>
      </c>
    </row>
    <row r="1047" spans="1:17" x14ac:dyDescent="0.25">
      <c r="A1047" s="1" t="s">
        <v>246</v>
      </c>
      <c r="B1047" s="1">
        <v>4.4000000000000004</v>
      </c>
      <c r="C1047" s="1">
        <v>2.2949184600000003</v>
      </c>
      <c r="D1047" s="1">
        <v>1</v>
      </c>
      <c r="H1047" s="1" t="s">
        <v>141</v>
      </c>
      <c r="I1047" s="1">
        <v>5.5</v>
      </c>
      <c r="J1047" s="1">
        <v>2</v>
      </c>
      <c r="K1047" s="1">
        <v>1</v>
      </c>
      <c r="L1047" s="1">
        <f>IF(AND((10&gt;K1047),(K1047&gt;=J1047),(J1047&gt;=2)),1,0)</f>
        <v>0</v>
      </c>
      <c r="M1047" s="1">
        <f>IF(AND((K1047&lt;J1047),(K1047&gt;2),(J1047&lt;10)),1,0)</f>
        <v>0</v>
      </c>
      <c r="N1047" s="1">
        <f>IF(K1047&lt;=2,1,0)</f>
        <v>1</v>
      </c>
      <c r="O1047" s="1">
        <f>IF(K1047&gt;=10,1,0)</f>
        <v>0</v>
      </c>
      <c r="P1047" s="1">
        <f>SUM(L1047:O1047)</f>
        <v>1</v>
      </c>
      <c r="Q1047" s="1" t="b">
        <f>EXACT(J1047,K1047)</f>
        <v>0</v>
      </c>
    </row>
    <row r="1048" spans="1:17" x14ac:dyDescent="0.25">
      <c r="A1048" s="1" t="s">
        <v>213</v>
      </c>
      <c r="B1048" s="1">
        <v>4.4000000000000004</v>
      </c>
      <c r="C1048" s="1">
        <v>2.2233415500000007</v>
      </c>
      <c r="D1048" s="1">
        <v>1</v>
      </c>
      <c r="H1048" s="1" t="s">
        <v>187</v>
      </c>
      <c r="I1048" s="1">
        <v>4.8</v>
      </c>
      <c r="J1048" s="1">
        <v>4</v>
      </c>
      <c r="K1048" s="1">
        <v>1</v>
      </c>
      <c r="L1048" s="1">
        <f>IF(AND((10&gt;K1048),(K1048&gt;=J1048),(J1048&gt;=2)),1,0)</f>
        <v>0</v>
      </c>
      <c r="M1048" s="1">
        <f>IF(AND((K1048&lt;J1048),(K1048&gt;2),(J1048&lt;10)),1,0)</f>
        <v>0</v>
      </c>
      <c r="N1048" s="1">
        <f>IF(K1048&lt;=2,1,0)</f>
        <v>1</v>
      </c>
      <c r="O1048" s="1">
        <f>IF(K1048&gt;=10,1,0)</f>
        <v>0</v>
      </c>
      <c r="P1048" s="1">
        <f>SUM(L1048:O1048)</f>
        <v>1</v>
      </c>
      <c r="Q1048" s="1" t="b">
        <f>EXACT(J1048,K1048)</f>
        <v>0</v>
      </c>
    </row>
    <row r="1049" spans="1:17" x14ac:dyDescent="0.25">
      <c r="A1049" s="1" t="s">
        <v>175</v>
      </c>
      <c r="B1049" s="1">
        <v>5.6</v>
      </c>
      <c r="C1049" s="1">
        <v>3.5722050300000019</v>
      </c>
      <c r="D1049" s="1">
        <v>1</v>
      </c>
      <c r="H1049" s="1" t="s">
        <v>169</v>
      </c>
      <c r="I1049" s="1">
        <v>6</v>
      </c>
      <c r="J1049" s="1">
        <v>4</v>
      </c>
      <c r="K1049" s="1">
        <v>12</v>
      </c>
      <c r="L1049" s="1">
        <f>IF(AND((10&gt;K1049),(K1049&gt;=J1049),(J1049&gt;=2)),1,0)</f>
        <v>0</v>
      </c>
      <c r="M1049" s="1">
        <f>IF(AND((K1049&lt;J1049),(K1049&gt;2),(J1049&lt;10)),1,0)</f>
        <v>0</v>
      </c>
      <c r="N1049" s="1">
        <f>IF(K1049&lt;=2,1,0)</f>
        <v>0</v>
      </c>
      <c r="O1049" s="1">
        <f>IF(K1049&gt;=10,1,0)</f>
        <v>1</v>
      </c>
      <c r="P1049" s="1">
        <f>SUM(L1049:O1049)</f>
        <v>1</v>
      </c>
      <c r="Q1049" s="1" t="b">
        <f>EXACT(J1049,K1049)</f>
        <v>0</v>
      </c>
    </row>
    <row r="1050" spans="1:17" x14ac:dyDescent="0.25">
      <c r="A1050" s="1" t="s">
        <v>180</v>
      </c>
      <c r="B1050" s="1">
        <v>4.5</v>
      </c>
      <c r="C1050" s="1">
        <v>3.1818226099999998</v>
      </c>
      <c r="D1050" s="1">
        <v>1</v>
      </c>
      <c r="H1050" s="1" t="s">
        <v>166</v>
      </c>
      <c r="I1050" s="1">
        <v>6.1</v>
      </c>
      <c r="J1050" s="1">
        <v>4</v>
      </c>
      <c r="K1050" s="1">
        <v>11</v>
      </c>
      <c r="L1050" s="1">
        <f>IF(AND((10&gt;K1050),(K1050&gt;=J1050),(J1050&gt;=2)),1,0)</f>
        <v>0</v>
      </c>
      <c r="M1050" s="1">
        <f>IF(AND((K1050&lt;J1050),(K1050&gt;2),(J1050&lt;10)),1,0)</f>
        <v>0</v>
      </c>
      <c r="N1050" s="1">
        <f>IF(K1050&lt;=2,1,0)</f>
        <v>0</v>
      </c>
      <c r="O1050" s="1">
        <f>IF(K1050&gt;=10,1,0)</f>
        <v>1</v>
      </c>
      <c r="P1050" s="1">
        <f>SUM(L1050:O1050)</f>
        <v>1</v>
      </c>
      <c r="Q1050" s="1" t="b">
        <f>EXACT(J1050,K1050)</f>
        <v>0</v>
      </c>
    </row>
    <row r="1051" spans="1:17" x14ac:dyDescent="0.25">
      <c r="A1051" s="1" t="s">
        <v>214</v>
      </c>
      <c r="B1051" s="1">
        <v>4.4000000000000004</v>
      </c>
      <c r="C1051" s="1">
        <v>2.4783497900000002</v>
      </c>
      <c r="D1051" s="1">
        <v>1</v>
      </c>
      <c r="H1051" s="1" t="s">
        <v>69</v>
      </c>
      <c r="I1051" s="1">
        <v>6.1</v>
      </c>
      <c r="J1051" s="1">
        <v>5</v>
      </c>
      <c r="K1051" s="1">
        <v>10</v>
      </c>
      <c r="L1051" s="1">
        <f>IF(AND((10&gt;K1051),(K1051&gt;=J1051),(J1051&gt;=2)),1,0)</f>
        <v>0</v>
      </c>
      <c r="M1051" s="1">
        <f>IF(AND((K1051&lt;J1051),(K1051&gt;2),(J1051&lt;10)),1,0)</f>
        <v>0</v>
      </c>
      <c r="N1051" s="1">
        <f>IF(K1051&lt;=2,1,0)</f>
        <v>0</v>
      </c>
      <c r="O1051" s="1">
        <f>IF(K1051&gt;=10,1,0)</f>
        <v>1</v>
      </c>
      <c r="P1051" s="1">
        <f>SUM(L1051:O1051)</f>
        <v>1</v>
      </c>
      <c r="Q1051" s="1" t="b">
        <f>EXACT(J1051,K1051)</f>
        <v>0</v>
      </c>
    </row>
    <row r="1052" spans="1:17" x14ac:dyDescent="0.25">
      <c r="A1052" s="1" t="s">
        <v>235</v>
      </c>
      <c r="B1052" s="1">
        <v>4.8</v>
      </c>
      <c r="C1052" s="1">
        <v>3.916504230000001</v>
      </c>
      <c r="D1052" s="1">
        <v>1</v>
      </c>
      <c r="H1052" s="1" t="s">
        <v>199</v>
      </c>
      <c r="I1052" s="1">
        <v>6.5</v>
      </c>
      <c r="J1052" s="1">
        <v>4</v>
      </c>
      <c r="K1052" s="1">
        <v>10</v>
      </c>
      <c r="L1052" s="1">
        <f>IF(AND((10&gt;K1052),(K1052&gt;=J1052),(J1052&gt;=2)),1,0)</f>
        <v>0</v>
      </c>
      <c r="M1052" s="1">
        <f>IF(AND((K1052&lt;J1052),(K1052&gt;2),(J1052&lt;10)),1,0)</f>
        <v>0</v>
      </c>
      <c r="N1052" s="1">
        <f>IF(K1052&lt;=2,1,0)</f>
        <v>0</v>
      </c>
      <c r="O1052" s="1">
        <f>IF(K1052&gt;=10,1,0)</f>
        <v>1</v>
      </c>
      <c r="P1052" s="1">
        <f>SUM(L1052:O1052)</f>
        <v>1</v>
      </c>
      <c r="Q1052" s="1" t="b">
        <f>EXACT(J1052,K1052)</f>
        <v>0</v>
      </c>
    </row>
    <row r="1053" spans="1:17" x14ac:dyDescent="0.25">
      <c r="A1053" s="1" t="s">
        <v>236</v>
      </c>
      <c r="B1053" s="1">
        <v>5.9</v>
      </c>
      <c r="C1053" s="1">
        <v>2.6866935600000019</v>
      </c>
      <c r="D1053" s="1">
        <v>1</v>
      </c>
      <c r="H1053" s="1" t="s">
        <v>153</v>
      </c>
      <c r="I1053" s="1">
        <v>4.5</v>
      </c>
      <c r="J1053" s="1">
        <v>3</v>
      </c>
      <c r="K1053" s="1">
        <v>10</v>
      </c>
      <c r="L1053" s="1">
        <f>IF(AND((10&gt;K1053),(K1053&gt;=J1053),(J1053&gt;=2)),1,0)</f>
        <v>0</v>
      </c>
      <c r="M1053" s="1">
        <f>IF(AND((K1053&lt;J1053),(K1053&gt;2),(J1053&lt;10)),1,0)</f>
        <v>0</v>
      </c>
      <c r="N1053" s="1">
        <f>IF(K1053&lt;=2,1,0)</f>
        <v>0</v>
      </c>
      <c r="O1053" s="1">
        <f>IF(K1053&gt;=10,1,0)</f>
        <v>1</v>
      </c>
      <c r="P1053" s="1">
        <f>SUM(L1053:O1053)</f>
        <v>1</v>
      </c>
      <c r="Q1053" s="1" t="b">
        <f>EXACT(J1053,K1053)</f>
        <v>0</v>
      </c>
    </row>
    <row r="1054" spans="1:17" x14ac:dyDescent="0.25">
      <c r="A1054" s="1" t="s">
        <v>192</v>
      </c>
      <c r="B1054" s="1">
        <v>4.3</v>
      </c>
      <c r="C1054" s="1">
        <v>2.669611150000001</v>
      </c>
      <c r="D1054" s="1">
        <v>1</v>
      </c>
      <c r="H1054" s="1" t="s">
        <v>102</v>
      </c>
      <c r="I1054" s="1">
        <v>6.6</v>
      </c>
      <c r="J1054" s="1">
        <v>4</v>
      </c>
      <c r="K1054" s="1">
        <v>9</v>
      </c>
      <c r="L1054" s="1">
        <f>IF(AND((10&gt;K1054),(K1054&gt;=J1054),(J1054&gt;=2)),1,0)</f>
        <v>1</v>
      </c>
      <c r="M1054" s="1">
        <f>IF(AND((K1054&lt;J1054),(K1054&gt;2),(J1054&lt;10)),1,0)</f>
        <v>0</v>
      </c>
      <c r="N1054" s="1">
        <f>IF(K1054&lt;=2,1,0)</f>
        <v>0</v>
      </c>
      <c r="O1054" s="1">
        <f>IF(K1054&gt;=10,1,0)</f>
        <v>0</v>
      </c>
      <c r="P1054" s="1">
        <f>SUM(L1054:O1054)</f>
        <v>1</v>
      </c>
      <c r="Q1054" s="1" t="b">
        <f>EXACT(J1054,K1054)</f>
        <v>0</v>
      </c>
    </row>
    <row r="1055" spans="1:17" x14ac:dyDescent="0.25">
      <c r="A1055" s="1" t="s">
        <v>194</v>
      </c>
      <c r="B1055" s="1">
        <v>4.4000000000000004</v>
      </c>
      <c r="C1055" s="1">
        <v>2.7901107200000004</v>
      </c>
      <c r="D1055" s="1">
        <v>1</v>
      </c>
      <c r="H1055" s="1" t="s">
        <v>231</v>
      </c>
      <c r="I1055" s="1">
        <v>4.5</v>
      </c>
      <c r="J1055" s="1">
        <v>4</v>
      </c>
      <c r="K1055" s="1">
        <v>9</v>
      </c>
      <c r="L1055" s="1">
        <f>IF(AND((10&gt;K1055),(K1055&gt;=J1055),(J1055&gt;=2)),1,0)</f>
        <v>1</v>
      </c>
      <c r="M1055" s="1">
        <f>IF(AND((K1055&lt;J1055),(K1055&gt;2),(J1055&lt;10)),1,0)</f>
        <v>0</v>
      </c>
      <c r="N1055" s="1">
        <f>IF(K1055&lt;=2,1,0)</f>
        <v>0</v>
      </c>
      <c r="O1055" s="1">
        <f>IF(K1055&gt;=10,1,0)</f>
        <v>0</v>
      </c>
      <c r="P1055" s="1">
        <f>SUM(L1055:O1055)</f>
        <v>1</v>
      </c>
      <c r="Q1055" s="1" t="b">
        <f>EXACT(J1055,K1055)</f>
        <v>0</v>
      </c>
    </row>
    <row r="1056" spans="1:17" x14ac:dyDescent="0.25">
      <c r="A1056" s="1" t="s">
        <v>205</v>
      </c>
      <c r="B1056" s="1">
        <v>4.4000000000000004</v>
      </c>
      <c r="C1056" s="1">
        <v>2.5762324899999998</v>
      </c>
      <c r="D1056" s="1">
        <v>1</v>
      </c>
      <c r="H1056" s="1" t="s">
        <v>193</v>
      </c>
      <c r="I1056" s="1">
        <v>6.9</v>
      </c>
      <c r="J1056" s="1">
        <v>5</v>
      </c>
      <c r="K1056" s="1">
        <v>9</v>
      </c>
      <c r="L1056" s="1">
        <f>IF(AND((10&gt;K1056),(K1056&gt;=J1056),(J1056&gt;=2)),1,0)</f>
        <v>1</v>
      </c>
      <c r="M1056" s="1">
        <f>IF(AND((K1056&lt;J1056),(K1056&gt;2),(J1056&lt;10)),1,0)</f>
        <v>0</v>
      </c>
      <c r="N1056" s="1">
        <f>IF(K1056&lt;=2,1,0)</f>
        <v>0</v>
      </c>
      <c r="O1056" s="1">
        <f>IF(K1056&gt;=10,1,0)</f>
        <v>0</v>
      </c>
      <c r="P1056" s="1">
        <f>SUM(L1056:O1056)</f>
        <v>1</v>
      </c>
      <c r="Q1056" s="1" t="b">
        <f>EXACT(J1056,K1056)</f>
        <v>0</v>
      </c>
    </row>
    <row r="1057" spans="1:17" x14ac:dyDescent="0.25">
      <c r="A1057" s="1" t="s">
        <v>84</v>
      </c>
      <c r="B1057" s="1">
        <v>5.3</v>
      </c>
      <c r="C1057" s="1">
        <v>3.2873046800000001</v>
      </c>
      <c r="D1057" s="1">
        <v>1</v>
      </c>
      <c r="H1057" s="1" t="s">
        <v>60</v>
      </c>
      <c r="I1057" s="1">
        <v>6.8</v>
      </c>
      <c r="J1057" s="1">
        <v>4</v>
      </c>
      <c r="K1057" s="1">
        <v>8</v>
      </c>
      <c r="L1057" s="1">
        <f>IF(AND((10&gt;K1057),(K1057&gt;=J1057),(J1057&gt;=2)),1,0)</f>
        <v>1</v>
      </c>
      <c r="M1057" s="1">
        <f>IF(AND((K1057&lt;J1057),(K1057&gt;2),(J1057&lt;10)),1,0)</f>
        <v>0</v>
      </c>
      <c r="N1057" s="1">
        <f>IF(K1057&lt;=2,1,0)</f>
        <v>0</v>
      </c>
      <c r="O1057" s="1">
        <f>IF(K1057&gt;=10,1,0)</f>
        <v>0</v>
      </c>
      <c r="P1057" s="1">
        <f>SUM(L1057:O1057)</f>
        <v>1</v>
      </c>
      <c r="Q1057" s="1" t="b">
        <f>EXACT(J1057,K1057)</f>
        <v>0</v>
      </c>
    </row>
    <row r="1058" spans="1:17" x14ac:dyDescent="0.25">
      <c r="A1058" s="1" t="s">
        <v>225</v>
      </c>
      <c r="B1058" s="1">
        <v>5.4</v>
      </c>
      <c r="C1058" s="1">
        <v>3.5746807800000018</v>
      </c>
      <c r="D1058" s="1">
        <v>0</v>
      </c>
      <c r="H1058" s="1" t="s">
        <v>82</v>
      </c>
      <c r="I1058" s="1">
        <v>5.9</v>
      </c>
      <c r="J1058" s="1">
        <v>4</v>
      </c>
      <c r="K1058" s="1">
        <v>8</v>
      </c>
      <c r="L1058" s="1">
        <f>IF(AND((10&gt;K1058),(K1058&gt;=J1058),(J1058&gt;=2)),1,0)</f>
        <v>1</v>
      </c>
      <c r="M1058" s="1">
        <f>IF(AND((K1058&lt;J1058),(K1058&gt;2),(J1058&lt;10)),1,0)</f>
        <v>0</v>
      </c>
      <c r="N1058" s="1">
        <f>IF(K1058&lt;=2,1,0)</f>
        <v>0</v>
      </c>
      <c r="O1058" s="1">
        <f>IF(K1058&gt;=10,1,0)</f>
        <v>0</v>
      </c>
      <c r="P1058" s="1">
        <f>SUM(L1058:O1058)</f>
        <v>1</v>
      </c>
      <c r="Q1058" s="1" t="b">
        <f>EXACT(J1058,K1058)</f>
        <v>0</v>
      </c>
    </row>
    <row r="1059" spans="1:17" x14ac:dyDescent="0.25">
      <c r="A1059" s="1" t="s">
        <v>232</v>
      </c>
      <c r="B1059" s="1">
        <v>5.7</v>
      </c>
      <c r="C1059" s="1">
        <v>3.4439192800000034</v>
      </c>
      <c r="D1059" s="1">
        <v>0</v>
      </c>
      <c r="H1059" s="1" t="s">
        <v>154</v>
      </c>
      <c r="I1059" s="1">
        <v>7.8</v>
      </c>
      <c r="J1059" s="1">
        <v>3</v>
      </c>
      <c r="K1059" s="1">
        <v>8</v>
      </c>
      <c r="L1059" s="1">
        <f>IF(AND((10&gt;K1059),(K1059&gt;=J1059),(J1059&gt;=2)),1,0)</f>
        <v>1</v>
      </c>
      <c r="M1059" s="1">
        <f>IF(AND((K1059&lt;J1059),(K1059&gt;2),(J1059&lt;10)),1,0)</f>
        <v>0</v>
      </c>
      <c r="N1059" s="1">
        <f>IF(K1059&lt;=2,1,0)</f>
        <v>0</v>
      </c>
      <c r="O1059" s="1">
        <f>IF(K1059&gt;=10,1,0)</f>
        <v>0</v>
      </c>
      <c r="P1059" s="1">
        <f>SUM(L1059:O1059)</f>
        <v>1</v>
      </c>
      <c r="Q1059" s="1" t="b">
        <f>EXACT(J1059,K1059)</f>
        <v>0</v>
      </c>
    </row>
    <row r="1060" spans="1:17" x14ac:dyDescent="0.25">
      <c r="A1060" s="1" t="s">
        <v>182</v>
      </c>
      <c r="B1060" s="1">
        <v>4.3</v>
      </c>
      <c r="C1060" s="1">
        <v>2.9505698000000007</v>
      </c>
      <c r="D1060" s="1">
        <v>0</v>
      </c>
      <c r="H1060" s="1" t="s">
        <v>196</v>
      </c>
      <c r="I1060" s="1">
        <v>7.5</v>
      </c>
      <c r="J1060" s="1">
        <v>5</v>
      </c>
      <c r="K1060" s="1">
        <v>8</v>
      </c>
      <c r="L1060" s="1">
        <f>IF(AND((10&gt;K1060),(K1060&gt;=J1060),(J1060&gt;=2)),1,0)</f>
        <v>1</v>
      </c>
      <c r="M1060" s="1">
        <f>IF(AND((K1060&lt;J1060),(K1060&gt;2),(J1060&lt;10)),1,0)</f>
        <v>0</v>
      </c>
      <c r="N1060" s="1">
        <f>IF(K1060&lt;=2,1,0)</f>
        <v>0</v>
      </c>
      <c r="O1060" s="1">
        <f>IF(K1060&gt;=10,1,0)</f>
        <v>0</v>
      </c>
      <c r="P1060" s="1">
        <f>SUM(L1060:O1060)</f>
        <v>1</v>
      </c>
      <c r="Q1060" s="1" t="b">
        <f>EXACT(J1060,K1060)</f>
        <v>0</v>
      </c>
    </row>
    <row r="1061" spans="1:17" x14ac:dyDescent="0.25">
      <c r="A1061" s="1" t="s">
        <v>141</v>
      </c>
      <c r="B1061" s="1">
        <v>5.5</v>
      </c>
      <c r="C1061" s="1">
        <v>2.5975370000000044</v>
      </c>
      <c r="D1061" s="1">
        <v>-1</v>
      </c>
      <c r="H1061" s="1" t="s">
        <v>79</v>
      </c>
      <c r="I1061" s="1">
        <v>4.8</v>
      </c>
      <c r="J1061" s="1">
        <v>3</v>
      </c>
      <c r="K1061" s="1">
        <v>6</v>
      </c>
      <c r="L1061" s="1">
        <f>IF(AND((10&gt;K1061),(K1061&gt;=J1061),(J1061&gt;=2)),1,0)</f>
        <v>1</v>
      </c>
      <c r="M1061" s="1">
        <f>IF(AND((K1061&lt;J1061),(K1061&gt;2),(J1061&lt;10)),1,0)</f>
        <v>0</v>
      </c>
      <c r="N1061" s="1">
        <f>IF(K1061&lt;=2,1,0)</f>
        <v>0</v>
      </c>
      <c r="O1061" s="1">
        <f>IF(K1061&gt;=10,1,0)</f>
        <v>0</v>
      </c>
      <c r="P1061" s="1">
        <f>SUM(L1061:O1061)</f>
        <v>1</v>
      </c>
      <c r="Q1061" s="1" t="b">
        <f>EXACT(J1061,K1061)</f>
        <v>0</v>
      </c>
    </row>
    <row r="1062" spans="1:17" x14ac:dyDescent="0.25">
      <c r="A1062" s="1" t="s">
        <v>131</v>
      </c>
      <c r="B1062" s="1">
        <v>11.7</v>
      </c>
      <c r="C1062" s="1">
        <v>5.4444807799999966</v>
      </c>
      <c r="D1062" s="1">
        <v>12</v>
      </c>
      <c r="H1062" s="1" t="s">
        <v>126</v>
      </c>
      <c r="I1062" s="1">
        <v>4.3</v>
      </c>
      <c r="J1062" s="1">
        <v>3</v>
      </c>
      <c r="K1062" s="1">
        <v>6</v>
      </c>
      <c r="L1062" s="1">
        <f>IF(AND((10&gt;K1062),(K1062&gt;=J1062),(J1062&gt;=2)),1,0)</f>
        <v>1</v>
      </c>
      <c r="M1062" s="1">
        <f>IF(AND((K1062&lt;J1062),(K1062&gt;2),(J1062&lt;10)),1,0)</f>
        <v>0</v>
      </c>
      <c r="N1062" s="1">
        <f>IF(K1062&lt;=2,1,0)</f>
        <v>0</v>
      </c>
      <c r="O1062" s="1">
        <f>IF(K1062&gt;=10,1,0)</f>
        <v>0</v>
      </c>
      <c r="P1062" s="1">
        <f>SUM(L1062:O1062)</f>
        <v>1</v>
      </c>
      <c r="Q1062" s="1" t="b">
        <f>EXACT(J1062,K1062)</f>
        <v>0</v>
      </c>
    </row>
    <row r="1063" spans="1:17" x14ac:dyDescent="0.25">
      <c r="A1063" s="1" t="s">
        <v>96</v>
      </c>
      <c r="B1063" s="1">
        <v>5.5</v>
      </c>
      <c r="C1063" s="1">
        <v>2.7382745000000006</v>
      </c>
      <c r="D1063" s="1">
        <v>10</v>
      </c>
      <c r="H1063" s="1" t="s">
        <v>91</v>
      </c>
      <c r="I1063" s="1">
        <v>12.7</v>
      </c>
      <c r="J1063" s="1">
        <v>7</v>
      </c>
      <c r="K1063" s="1">
        <v>5</v>
      </c>
      <c r="L1063" s="1">
        <f>IF(AND((10&gt;K1063),(K1063&gt;=J1063),(J1063&gt;=2)),1,0)</f>
        <v>0</v>
      </c>
      <c r="M1063" s="1">
        <f>IF(AND((K1063&lt;J1063),(K1063&gt;2),(J1063&lt;10)),1,0)</f>
        <v>1</v>
      </c>
      <c r="N1063" s="1">
        <f>IF(K1063&lt;=2,1,0)</f>
        <v>0</v>
      </c>
      <c r="O1063" s="1">
        <f>IF(K1063&gt;=10,1,0)</f>
        <v>0</v>
      </c>
      <c r="P1063" s="1">
        <f>SUM(L1063:O1063)</f>
        <v>1</v>
      </c>
      <c r="Q1063" s="1" t="b">
        <f>EXACT(J1063,K1063)</f>
        <v>0</v>
      </c>
    </row>
    <row r="1064" spans="1:17" x14ac:dyDescent="0.25">
      <c r="A1064" s="1" t="s">
        <v>189</v>
      </c>
      <c r="B1064" s="1">
        <v>5.5</v>
      </c>
      <c r="C1064" s="1">
        <v>4.2206862599999999</v>
      </c>
      <c r="D1064" s="1">
        <v>10</v>
      </c>
      <c r="H1064" s="1" t="s">
        <v>67</v>
      </c>
      <c r="I1064" s="1">
        <v>6.3</v>
      </c>
      <c r="J1064" s="1">
        <v>4</v>
      </c>
      <c r="K1064" s="1">
        <v>3</v>
      </c>
      <c r="L1064" s="1">
        <f>IF(AND((10&gt;K1064),(K1064&gt;=J1064),(J1064&gt;=2)),1,0)</f>
        <v>0</v>
      </c>
      <c r="M1064" s="1">
        <f>IF(AND((K1064&lt;J1064),(K1064&gt;2),(J1064&lt;10)),1,0)</f>
        <v>1</v>
      </c>
      <c r="N1064" s="1">
        <f>IF(K1064&lt;=2,1,0)</f>
        <v>0</v>
      </c>
      <c r="O1064" s="1">
        <f>IF(K1064&gt;=10,1,0)</f>
        <v>0</v>
      </c>
      <c r="P1064" s="1">
        <f>SUM(L1064:O1064)</f>
        <v>1</v>
      </c>
      <c r="Q1064" s="1" t="b">
        <f>EXACT(J1064,K1064)</f>
        <v>0</v>
      </c>
    </row>
    <row r="1065" spans="1:17" x14ac:dyDescent="0.25">
      <c r="A1065" s="1" t="s">
        <v>151</v>
      </c>
      <c r="B1065" s="1">
        <v>4.9000000000000004</v>
      </c>
      <c r="C1065" s="1">
        <v>2.3945406500000002</v>
      </c>
      <c r="D1065" s="1">
        <v>10</v>
      </c>
      <c r="H1065" s="1" t="s">
        <v>73</v>
      </c>
      <c r="I1065" s="1">
        <v>5.2</v>
      </c>
      <c r="J1065" s="1">
        <v>4</v>
      </c>
      <c r="K1065" s="1">
        <v>3</v>
      </c>
      <c r="L1065" s="1">
        <f>IF(AND((10&gt;K1065),(K1065&gt;=J1065),(J1065&gt;=2)),1,0)</f>
        <v>0</v>
      </c>
      <c r="M1065" s="1">
        <f>IF(AND((K1065&lt;J1065),(K1065&gt;2),(J1065&lt;10)),1,0)</f>
        <v>1</v>
      </c>
      <c r="N1065" s="1">
        <f>IF(K1065&lt;=2,1,0)</f>
        <v>0</v>
      </c>
      <c r="O1065" s="1">
        <f>IF(K1065&gt;=10,1,0)</f>
        <v>0</v>
      </c>
      <c r="P1065" s="1">
        <f>SUM(L1065:O1065)</f>
        <v>1</v>
      </c>
      <c r="Q1065" s="1" t="b">
        <f>EXACT(J1065,K1065)</f>
        <v>0</v>
      </c>
    </row>
    <row r="1066" spans="1:17" x14ac:dyDescent="0.25">
      <c r="A1066" s="1" t="s">
        <v>145</v>
      </c>
      <c r="B1066" s="1">
        <v>4.9000000000000004</v>
      </c>
      <c r="C1066" s="1">
        <v>3.10456829</v>
      </c>
      <c r="D1066" s="1">
        <v>9</v>
      </c>
      <c r="H1066" s="1" t="s">
        <v>81</v>
      </c>
      <c r="I1066" s="1">
        <v>10.6</v>
      </c>
      <c r="J1066" s="1">
        <v>5</v>
      </c>
      <c r="K1066" s="1">
        <v>3</v>
      </c>
      <c r="L1066" s="1">
        <f>IF(AND((10&gt;K1066),(K1066&gt;=J1066),(J1066&gt;=2)),1,0)</f>
        <v>0</v>
      </c>
      <c r="M1066" s="1">
        <f>IF(AND((K1066&lt;J1066),(K1066&gt;2),(J1066&lt;10)),1,0)</f>
        <v>1</v>
      </c>
      <c r="N1066" s="1">
        <f>IF(K1066&lt;=2,1,0)</f>
        <v>0</v>
      </c>
      <c r="O1066" s="1">
        <f>IF(K1066&gt;=10,1,0)</f>
        <v>0</v>
      </c>
      <c r="P1066" s="1">
        <f>SUM(L1066:O1066)</f>
        <v>1</v>
      </c>
      <c r="Q1066" s="1" t="b">
        <f>EXACT(J1066,K1066)</f>
        <v>0</v>
      </c>
    </row>
    <row r="1067" spans="1:17" x14ac:dyDescent="0.25">
      <c r="A1067" s="1" t="s">
        <v>78</v>
      </c>
      <c r="B1067" s="1">
        <v>10.8</v>
      </c>
      <c r="C1067" s="1">
        <v>4.5585280099999999</v>
      </c>
      <c r="D1067" s="1">
        <v>8</v>
      </c>
      <c r="H1067" s="1" t="s">
        <v>92</v>
      </c>
      <c r="I1067" s="1">
        <v>6.4</v>
      </c>
      <c r="J1067" s="1">
        <v>4</v>
      </c>
      <c r="K1067" s="1">
        <v>3</v>
      </c>
      <c r="L1067" s="1">
        <f>IF(AND((10&gt;K1067),(K1067&gt;=J1067),(J1067&gt;=2)),1,0)</f>
        <v>0</v>
      </c>
      <c r="M1067" s="1">
        <f>IF(AND((K1067&lt;J1067),(K1067&gt;2),(J1067&lt;10)),1,0)</f>
        <v>1</v>
      </c>
      <c r="N1067" s="1">
        <f>IF(K1067&lt;=2,1,0)</f>
        <v>0</v>
      </c>
      <c r="O1067" s="1">
        <f>IF(K1067&gt;=10,1,0)</f>
        <v>0</v>
      </c>
      <c r="P1067" s="1">
        <f>SUM(L1067:O1067)</f>
        <v>1</v>
      </c>
      <c r="Q1067" s="1" t="b">
        <f>EXACT(J1067,K1067)</f>
        <v>0</v>
      </c>
    </row>
    <row r="1068" spans="1:17" x14ac:dyDescent="0.25">
      <c r="A1068" s="1" t="s">
        <v>91</v>
      </c>
      <c r="B1068" s="1">
        <v>12.7</v>
      </c>
      <c r="C1068" s="1">
        <v>7.2024888900000024</v>
      </c>
      <c r="D1068" s="1">
        <v>8</v>
      </c>
      <c r="H1068" s="1" t="s">
        <v>130</v>
      </c>
      <c r="I1068" s="1">
        <v>5.3</v>
      </c>
      <c r="J1068" s="1">
        <v>4</v>
      </c>
      <c r="K1068" s="1">
        <v>3</v>
      </c>
      <c r="L1068" s="1">
        <f>IF(AND((10&gt;K1068),(K1068&gt;=J1068),(J1068&gt;=2)),1,0)</f>
        <v>0</v>
      </c>
      <c r="M1068" s="1">
        <f>IF(AND((K1068&lt;J1068),(K1068&gt;2),(J1068&lt;10)),1,0)</f>
        <v>1</v>
      </c>
      <c r="N1068" s="1">
        <f>IF(K1068&lt;=2,1,0)</f>
        <v>0</v>
      </c>
      <c r="O1068" s="1">
        <f>IF(K1068&gt;=10,1,0)</f>
        <v>0</v>
      </c>
      <c r="P1068" s="1">
        <f>SUM(L1068:O1068)</f>
        <v>1</v>
      </c>
      <c r="Q1068" s="1" t="b">
        <f>EXACT(J1068,K1068)</f>
        <v>0</v>
      </c>
    </row>
    <row r="1069" spans="1:17" x14ac:dyDescent="0.25">
      <c r="A1069" s="1" t="s">
        <v>146</v>
      </c>
      <c r="B1069" s="1">
        <v>8.4</v>
      </c>
      <c r="C1069" s="1">
        <v>3.7905579300000021</v>
      </c>
      <c r="D1069" s="1">
        <v>8</v>
      </c>
      <c r="H1069" s="1" t="s">
        <v>156</v>
      </c>
      <c r="I1069" s="1">
        <v>7.2</v>
      </c>
      <c r="J1069" s="1">
        <v>4</v>
      </c>
      <c r="K1069" s="1">
        <v>3</v>
      </c>
      <c r="L1069" s="1">
        <f>IF(AND((10&gt;K1069),(K1069&gt;=J1069),(J1069&gt;=2)),1,0)</f>
        <v>0</v>
      </c>
      <c r="M1069" s="1">
        <f>IF(AND((K1069&lt;J1069),(K1069&gt;2),(J1069&lt;10)),1,0)</f>
        <v>1</v>
      </c>
      <c r="N1069" s="1">
        <f>IF(K1069&lt;=2,1,0)</f>
        <v>0</v>
      </c>
      <c r="O1069" s="1">
        <f>IF(K1069&gt;=10,1,0)</f>
        <v>0</v>
      </c>
      <c r="P1069" s="1">
        <f>SUM(L1069:O1069)</f>
        <v>1</v>
      </c>
      <c r="Q1069" s="1" t="b">
        <f>EXACT(J1069,K1069)</f>
        <v>0</v>
      </c>
    </row>
    <row r="1070" spans="1:17" x14ac:dyDescent="0.25">
      <c r="A1070" s="1" t="s">
        <v>149</v>
      </c>
      <c r="B1070" s="1">
        <v>6</v>
      </c>
      <c r="C1070" s="1">
        <v>3.3237197100000024</v>
      </c>
      <c r="D1070" s="1">
        <v>8</v>
      </c>
      <c r="H1070" s="1" t="s">
        <v>161</v>
      </c>
      <c r="I1070" s="1">
        <v>5.5</v>
      </c>
      <c r="J1070" s="1">
        <v>4</v>
      </c>
      <c r="K1070" s="1">
        <v>3</v>
      </c>
      <c r="L1070" s="1">
        <f>IF(AND((10&gt;K1070),(K1070&gt;=J1070),(J1070&gt;=2)),1,0)</f>
        <v>0</v>
      </c>
      <c r="M1070" s="1">
        <f>IF(AND((K1070&lt;J1070),(K1070&gt;2),(J1070&lt;10)),1,0)</f>
        <v>1</v>
      </c>
      <c r="N1070" s="1">
        <f>IF(K1070&lt;=2,1,0)</f>
        <v>0</v>
      </c>
      <c r="O1070" s="1">
        <f>IF(K1070&gt;=10,1,0)</f>
        <v>0</v>
      </c>
      <c r="P1070" s="1">
        <f>SUM(L1070:O1070)</f>
        <v>1</v>
      </c>
      <c r="Q1070" s="1" t="b">
        <f>EXACT(J1070,K1070)</f>
        <v>0</v>
      </c>
    </row>
    <row r="1071" spans="1:17" x14ac:dyDescent="0.25">
      <c r="A1071" s="1" t="s">
        <v>196</v>
      </c>
      <c r="B1071" s="1">
        <v>7.5</v>
      </c>
      <c r="C1071" s="1">
        <v>4.8203888699999995</v>
      </c>
      <c r="D1071" s="1">
        <v>8</v>
      </c>
      <c r="H1071" s="1" t="s">
        <v>162</v>
      </c>
      <c r="I1071" s="1">
        <v>4.5</v>
      </c>
      <c r="J1071" s="1">
        <v>4</v>
      </c>
      <c r="K1071" s="1">
        <v>3</v>
      </c>
      <c r="L1071" s="1">
        <f>IF(AND((10&gt;K1071),(K1071&gt;=J1071),(J1071&gt;=2)),1,0)</f>
        <v>0</v>
      </c>
      <c r="M1071" s="1">
        <f>IF(AND((K1071&lt;J1071),(K1071&gt;2),(J1071&lt;10)),1,0)</f>
        <v>1</v>
      </c>
      <c r="N1071" s="1">
        <f>IF(K1071&lt;=2,1,0)</f>
        <v>0</v>
      </c>
      <c r="O1071" s="1">
        <f>IF(K1071&gt;=10,1,0)</f>
        <v>0</v>
      </c>
      <c r="P1071" s="1">
        <f>SUM(L1071:O1071)</f>
        <v>1</v>
      </c>
      <c r="Q1071" s="1" t="b">
        <f>EXACT(J1071,K1071)</f>
        <v>0</v>
      </c>
    </row>
    <row r="1072" spans="1:17" x14ac:dyDescent="0.25">
      <c r="A1072" s="1" t="s">
        <v>220</v>
      </c>
      <c r="B1072" s="1">
        <v>5.7</v>
      </c>
      <c r="C1072" s="1">
        <v>3.2262716400000002</v>
      </c>
      <c r="D1072" s="1">
        <v>7</v>
      </c>
      <c r="H1072" s="1" t="s">
        <v>234</v>
      </c>
      <c r="I1072" s="1">
        <v>8</v>
      </c>
      <c r="J1072" s="1">
        <v>6</v>
      </c>
      <c r="K1072" s="1">
        <v>3</v>
      </c>
      <c r="L1072" s="1">
        <f>IF(AND((10&gt;K1072),(K1072&gt;=J1072),(J1072&gt;=2)),1,0)</f>
        <v>0</v>
      </c>
      <c r="M1072" s="1">
        <f>IF(AND((K1072&lt;J1072),(K1072&gt;2),(J1072&lt;10)),1,0)</f>
        <v>1</v>
      </c>
      <c r="N1072" s="1">
        <f>IF(K1072&lt;=2,1,0)</f>
        <v>0</v>
      </c>
      <c r="O1072" s="1">
        <f>IF(K1072&gt;=10,1,0)</f>
        <v>0</v>
      </c>
      <c r="P1072" s="1">
        <f>SUM(L1072:O1072)</f>
        <v>1</v>
      </c>
      <c r="Q1072" s="1" t="b">
        <f>EXACT(J1072,K1072)</f>
        <v>0</v>
      </c>
    </row>
    <row r="1073" spans="1:17" x14ac:dyDescent="0.25">
      <c r="A1073" s="1" t="s">
        <v>236</v>
      </c>
      <c r="B1073" s="1">
        <v>5.9</v>
      </c>
      <c r="C1073" s="1">
        <v>2.5385659699999978</v>
      </c>
      <c r="D1073" s="1">
        <v>7</v>
      </c>
      <c r="H1073" s="1" t="s">
        <v>212</v>
      </c>
      <c r="I1073" s="1">
        <v>5.4</v>
      </c>
      <c r="J1073" s="1">
        <v>4</v>
      </c>
      <c r="K1073" s="1">
        <v>3</v>
      </c>
      <c r="L1073" s="1">
        <f>IF(AND((10&gt;K1073),(K1073&gt;=J1073),(J1073&gt;=2)),1,0)</f>
        <v>0</v>
      </c>
      <c r="M1073" s="1">
        <f>IF(AND((K1073&lt;J1073),(K1073&gt;2),(J1073&lt;10)),1,0)</f>
        <v>1</v>
      </c>
      <c r="N1073" s="1">
        <f>IF(K1073&lt;=2,1,0)</f>
        <v>0</v>
      </c>
      <c r="O1073" s="1">
        <f>IF(K1073&gt;=10,1,0)</f>
        <v>0</v>
      </c>
      <c r="P1073" s="1">
        <f>SUM(L1073:O1073)</f>
        <v>1</v>
      </c>
      <c r="Q1073" s="1" t="b">
        <f>EXACT(J1073,K1073)</f>
        <v>0</v>
      </c>
    </row>
    <row r="1074" spans="1:17" x14ac:dyDescent="0.25">
      <c r="A1074" s="1" t="s">
        <v>106</v>
      </c>
      <c r="B1074" s="1">
        <v>7.9</v>
      </c>
      <c r="C1074" s="1">
        <v>5.8050771900000013</v>
      </c>
      <c r="D1074" s="1">
        <v>6</v>
      </c>
      <c r="H1074" s="1" t="s">
        <v>184</v>
      </c>
      <c r="I1074" s="1">
        <v>12.2</v>
      </c>
      <c r="J1074" s="1">
        <v>4</v>
      </c>
      <c r="K1074" s="1">
        <v>3</v>
      </c>
      <c r="L1074" s="1">
        <f>IF(AND((10&gt;K1074),(K1074&gt;=J1074),(J1074&gt;=2)),1,0)</f>
        <v>0</v>
      </c>
      <c r="M1074" s="1">
        <f>IF(AND((K1074&lt;J1074),(K1074&gt;2),(J1074&lt;10)),1,0)</f>
        <v>1</v>
      </c>
      <c r="N1074" s="1">
        <f>IF(K1074&lt;=2,1,0)</f>
        <v>0</v>
      </c>
      <c r="O1074" s="1">
        <f>IF(K1074&gt;=10,1,0)</f>
        <v>0</v>
      </c>
      <c r="P1074" s="1">
        <f>SUM(L1074:O1074)</f>
        <v>1</v>
      </c>
      <c r="Q1074" s="1" t="b">
        <f>EXACT(J1074,K1074)</f>
        <v>0</v>
      </c>
    </row>
    <row r="1075" spans="1:17" x14ac:dyDescent="0.25">
      <c r="A1075" s="1" t="s">
        <v>207</v>
      </c>
      <c r="B1075" s="1">
        <v>5.5</v>
      </c>
      <c r="C1075" s="1">
        <v>2.7827122700000011</v>
      </c>
      <c r="D1075" s="1">
        <v>6</v>
      </c>
      <c r="H1075" s="1" t="s">
        <v>240</v>
      </c>
      <c r="I1075" s="1">
        <v>5.2</v>
      </c>
      <c r="J1075" s="1">
        <v>4</v>
      </c>
      <c r="K1075" s="1">
        <v>3</v>
      </c>
      <c r="L1075" s="1">
        <f>IF(AND((10&gt;K1075),(K1075&gt;=J1075),(J1075&gt;=2)),1,0)</f>
        <v>0</v>
      </c>
      <c r="M1075" s="1">
        <f>IF(AND((K1075&lt;J1075),(K1075&gt;2),(J1075&lt;10)),1,0)</f>
        <v>1</v>
      </c>
      <c r="N1075" s="1">
        <f>IF(K1075&lt;=2,1,0)</f>
        <v>0</v>
      </c>
      <c r="O1075" s="1">
        <f>IF(K1075&gt;=10,1,0)</f>
        <v>0</v>
      </c>
      <c r="P1075" s="1">
        <f>SUM(L1075:O1075)</f>
        <v>1</v>
      </c>
      <c r="Q1075" s="1" t="b">
        <f>EXACT(J1075,K1075)</f>
        <v>0</v>
      </c>
    </row>
    <row r="1076" spans="1:17" x14ac:dyDescent="0.25">
      <c r="A1076" s="1" t="s">
        <v>109</v>
      </c>
      <c r="B1076" s="1">
        <v>4.5</v>
      </c>
      <c r="C1076" s="1">
        <v>4.2258622600000013</v>
      </c>
      <c r="D1076" s="1">
        <v>6</v>
      </c>
      <c r="H1076" s="1" t="s">
        <v>70</v>
      </c>
      <c r="I1076" s="1">
        <v>5.6</v>
      </c>
      <c r="J1076" s="1">
        <v>5</v>
      </c>
      <c r="K1076" s="1">
        <v>2</v>
      </c>
      <c r="L1076" s="1">
        <f>IF(AND((10&gt;K1076),(K1076&gt;=J1076),(J1076&gt;=2)),1,0)</f>
        <v>0</v>
      </c>
      <c r="M1076" s="1">
        <f>IF(AND((K1076&lt;J1076),(K1076&gt;2),(J1076&lt;10)),1,0)</f>
        <v>0</v>
      </c>
      <c r="N1076" s="1">
        <f>IF(K1076&lt;=2,1,0)</f>
        <v>1</v>
      </c>
      <c r="O1076" s="1">
        <f>IF(K1076&gt;=10,1,0)</f>
        <v>0</v>
      </c>
      <c r="P1076" s="1">
        <f>SUM(L1076:O1076)</f>
        <v>1</v>
      </c>
      <c r="Q1076" s="1" t="b">
        <f>EXACT(J1076,K1076)</f>
        <v>0</v>
      </c>
    </row>
    <row r="1077" spans="1:17" x14ac:dyDescent="0.25">
      <c r="A1077" s="1" t="s">
        <v>245</v>
      </c>
      <c r="B1077" s="1">
        <v>5.0999999999999996</v>
      </c>
      <c r="C1077" s="1">
        <v>2.9658954200000007</v>
      </c>
      <c r="D1077" s="1">
        <v>6</v>
      </c>
      <c r="H1077" s="1" t="s">
        <v>75</v>
      </c>
      <c r="I1077" s="1">
        <v>6.4</v>
      </c>
      <c r="J1077" s="1">
        <v>4</v>
      </c>
      <c r="K1077" s="1">
        <v>2</v>
      </c>
      <c r="L1077" s="1">
        <f>IF(AND((10&gt;K1077),(K1077&gt;=J1077),(J1077&gt;=2)),1,0)</f>
        <v>0</v>
      </c>
      <c r="M1077" s="1">
        <f>IF(AND((K1077&lt;J1077),(K1077&gt;2),(J1077&lt;10)),1,0)</f>
        <v>0</v>
      </c>
      <c r="N1077" s="1">
        <f>IF(K1077&lt;=2,1,0)</f>
        <v>1</v>
      </c>
      <c r="O1077" s="1">
        <f>IF(K1077&gt;=10,1,0)</f>
        <v>0</v>
      </c>
      <c r="P1077" s="1">
        <f>SUM(L1077:O1077)</f>
        <v>1</v>
      </c>
      <c r="Q1077" s="1" t="b">
        <f>EXACT(J1077,K1077)</f>
        <v>0</v>
      </c>
    </row>
    <row r="1078" spans="1:17" x14ac:dyDescent="0.25">
      <c r="A1078" s="1" t="s">
        <v>155</v>
      </c>
      <c r="B1078" s="1">
        <v>5.5</v>
      </c>
      <c r="C1078" s="1">
        <v>3.1387826300000015</v>
      </c>
      <c r="D1078" s="1">
        <v>5</v>
      </c>
      <c r="H1078" s="1" t="s">
        <v>90</v>
      </c>
      <c r="I1078" s="1">
        <v>4.8</v>
      </c>
      <c r="J1078" s="1">
        <v>3</v>
      </c>
      <c r="K1078" s="1">
        <v>2</v>
      </c>
      <c r="L1078" s="1">
        <f>IF(AND((10&gt;K1078),(K1078&gt;=J1078),(J1078&gt;=2)),1,0)</f>
        <v>0</v>
      </c>
      <c r="M1078" s="1">
        <f>IF(AND((K1078&lt;J1078),(K1078&gt;2),(J1078&lt;10)),1,0)</f>
        <v>0</v>
      </c>
      <c r="N1078" s="1">
        <f>IF(K1078&lt;=2,1,0)</f>
        <v>1</v>
      </c>
      <c r="O1078" s="1">
        <f>IF(K1078&gt;=10,1,0)</f>
        <v>0</v>
      </c>
      <c r="P1078" s="1">
        <f>SUM(L1078:O1078)</f>
        <v>1</v>
      </c>
      <c r="Q1078" s="1" t="b">
        <f>EXACT(J1078,K1078)</f>
        <v>0</v>
      </c>
    </row>
    <row r="1079" spans="1:17" x14ac:dyDescent="0.25">
      <c r="A1079" s="1" t="s">
        <v>163</v>
      </c>
      <c r="B1079" s="1">
        <v>4.3</v>
      </c>
      <c r="C1079" s="1">
        <v>2.3874947600000005</v>
      </c>
      <c r="D1079" s="1">
        <v>5</v>
      </c>
      <c r="H1079" s="1" t="s">
        <v>95</v>
      </c>
      <c r="I1079" s="1">
        <v>4.5</v>
      </c>
      <c r="J1079" s="1">
        <v>3</v>
      </c>
      <c r="K1079" s="1">
        <v>2</v>
      </c>
      <c r="L1079" s="1">
        <f>IF(AND((10&gt;K1079),(K1079&gt;=J1079),(J1079&gt;=2)),1,0)</f>
        <v>0</v>
      </c>
      <c r="M1079" s="1">
        <f>IF(AND((K1079&lt;J1079),(K1079&gt;2),(J1079&lt;10)),1,0)</f>
        <v>0</v>
      </c>
      <c r="N1079" s="1">
        <f>IF(K1079&lt;=2,1,0)</f>
        <v>1</v>
      </c>
      <c r="O1079" s="1">
        <f>IF(K1079&gt;=10,1,0)</f>
        <v>0</v>
      </c>
      <c r="P1079" s="1">
        <f>SUM(L1079:O1079)</f>
        <v>1</v>
      </c>
      <c r="Q1079" s="1" t="b">
        <f>EXACT(J1079,K1079)</f>
        <v>0</v>
      </c>
    </row>
    <row r="1080" spans="1:17" x14ac:dyDescent="0.25">
      <c r="A1080" s="1" t="s">
        <v>166</v>
      </c>
      <c r="B1080" s="1">
        <v>6.1</v>
      </c>
      <c r="C1080" s="1">
        <v>4.667490390000002</v>
      </c>
      <c r="D1080" s="1">
        <v>5</v>
      </c>
      <c r="H1080" s="1" t="s">
        <v>99</v>
      </c>
      <c r="I1080" s="1">
        <v>5.0999999999999996</v>
      </c>
      <c r="J1080" s="1">
        <v>3</v>
      </c>
      <c r="K1080" s="1">
        <v>2</v>
      </c>
      <c r="L1080" s="1">
        <f>IF(AND((10&gt;K1080),(K1080&gt;=J1080),(J1080&gt;=2)),1,0)</f>
        <v>0</v>
      </c>
      <c r="M1080" s="1">
        <f>IF(AND((K1080&lt;J1080),(K1080&gt;2),(J1080&lt;10)),1,0)</f>
        <v>0</v>
      </c>
      <c r="N1080" s="1">
        <f>IF(K1080&lt;=2,1,0)</f>
        <v>1</v>
      </c>
      <c r="O1080" s="1">
        <f>IF(K1080&gt;=10,1,0)</f>
        <v>0</v>
      </c>
      <c r="P1080" s="1">
        <f>SUM(L1080:O1080)</f>
        <v>1</v>
      </c>
      <c r="Q1080" s="1" t="b">
        <f>EXACT(J1080,K1080)</f>
        <v>0</v>
      </c>
    </row>
    <row r="1081" spans="1:17" x14ac:dyDescent="0.25">
      <c r="A1081" s="1" t="s">
        <v>88</v>
      </c>
      <c r="B1081" s="1">
        <v>5.7</v>
      </c>
      <c r="C1081" s="1">
        <v>3.6662899800000011</v>
      </c>
      <c r="D1081" s="1">
        <v>5</v>
      </c>
      <c r="H1081" s="1" t="s">
        <v>101</v>
      </c>
      <c r="I1081" s="1">
        <v>5.2</v>
      </c>
      <c r="J1081" s="1">
        <v>4</v>
      </c>
      <c r="K1081" s="1">
        <v>2</v>
      </c>
      <c r="L1081" s="1">
        <f>IF(AND((10&gt;K1081),(K1081&gt;=J1081),(J1081&gt;=2)),1,0)</f>
        <v>0</v>
      </c>
      <c r="M1081" s="1">
        <f>IF(AND((K1081&lt;J1081),(K1081&gt;2),(J1081&lt;10)),1,0)</f>
        <v>0</v>
      </c>
      <c r="N1081" s="1">
        <f>IF(K1081&lt;=2,1,0)</f>
        <v>1</v>
      </c>
      <c r="O1081" s="1">
        <f>IF(K1081&gt;=10,1,0)</f>
        <v>0</v>
      </c>
      <c r="P1081" s="1">
        <f>SUM(L1081:O1081)</f>
        <v>1</v>
      </c>
      <c r="Q1081" s="1" t="b">
        <f>EXACT(J1081,K1081)</f>
        <v>0</v>
      </c>
    </row>
    <row r="1082" spans="1:17" x14ac:dyDescent="0.25">
      <c r="A1082" s="1" t="s">
        <v>135</v>
      </c>
      <c r="B1082" s="1">
        <v>6.5</v>
      </c>
      <c r="C1082" s="1">
        <v>4.5301506500000013</v>
      </c>
      <c r="D1082" s="1">
        <v>5</v>
      </c>
      <c r="H1082" s="1" t="s">
        <v>108</v>
      </c>
      <c r="I1082" s="1">
        <v>4.7</v>
      </c>
      <c r="J1082" s="1">
        <v>3</v>
      </c>
      <c r="K1082" s="1">
        <v>2</v>
      </c>
      <c r="L1082" s="1">
        <f>IF(AND((10&gt;K1082),(K1082&gt;=J1082),(J1082&gt;=2)),1,0)</f>
        <v>0</v>
      </c>
      <c r="M1082" s="1">
        <f>IF(AND((K1082&lt;J1082),(K1082&gt;2),(J1082&lt;10)),1,0)</f>
        <v>0</v>
      </c>
      <c r="N1082" s="1">
        <f>IF(K1082&lt;=2,1,0)</f>
        <v>1</v>
      </c>
      <c r="O1082" s="1">
        <f>IF(K1082&gt;=10,1,0)</f>
        <v>0</v>
      </c>
      <c r="P1082" s="1">
        <f>SUM(L1082:O1082)</f>
        <v>1</v>
      </c>
      <c r="Q1082" s="1" t="b">
        <f>EXACT(J1082,K1082)</f>
        <v>0</v>
      </c>
    </row>
    <row r="1083" spans="1:17" x14ac:dyDescent="0.25">
      <c r="A1083" s="1" t="s">
        <v>59</v>
      </c>
      <c r="B1083" s="1">
        <v>7.3</v>
      </c>
      <c r="C1083" s="1">
        <v>4.9999534400000041</v>
      </c>
      <c r="D1083" s="1">
        <v>4</v>
      </c>
      <c r="H1083" s="1" t="s">
        <v>111</v>
      </c>
      <c r="I1083" s="1">
        <v>5</v>
      </c>
      <c r="J1083" s="1">
        <v>3</v>
      </c>
      <c r="K1083" s="1">
        <v>2</v>
      </c>
      <c r="L1083" s="1">
        <f>IF(AND((10&gt;K1083),(K1083&gt;=J1083),(J1083&gt;=2)),1,0)</f>
        <v>0</v>
      </c>
      <c r="M1083" s="1">
        <f>IF(AND((K1083&lt;J1083),(K1083&gt;2),(J1083&lt;10)),1,0)</f>
        <v>0</v>
      </c>
      <c r="N1083" s="1">
        <f>IF(K1083&lt;=2,1,0)</f>
        <v>1</v>
      </c>
      <c r="O1083" s="1">
        <f>IF(K1083&gt;=10,1,0)</f>
        <v>0</v>
      </c>
      <c r="P1083" s="1">
        <f>SUM(L1083:O1083)</f>
        <v>1</v>
      </c>
      <c r="Q1083" s="1" t="b">
        <f>EXACT(J1083,K1083)</f>
        <v>0</v>
      </c>
    </row>
    <row r="1084" spans="1:17" x14ac:dyDescent="0.25">
      <c r="A1084" s="1" t="s">
        <v>66</v>
      </c>
      <c r="B1084" s="1">
        <v>5.3</v>
      </c>
      <c r="C1084" s="1">
        <v>2.4318026499999998</v>
      </c>
      <c r="D1084" s="1">
        <v>4</v>
      </c>
      <c r="H1084" s="1" t="s">
        <v>113</v>
      </c>
      <c r="I1084" s="1">
        <v>5.3</v>
      </c>
      <c r="J1084" s="1">
        <v>3</v>
      </c>
      <c r="K1084" s="1">
        <v>2</v>
      </c>
      <c r="L1084" s="1">
        <f>IF(AND((10&gt;K1084),(K1084&gt;=J1084),(J1084&gt;=2)),1,0)</f>
        <v>0</v>
      </c>
      <c r="M1084" s="1">
        <f>IF(AND((K1084&lt;J1084),(K1084&gt;2),(J1084&lt;10)),1,0)</f>
        <v>0</v>
      </c>
      <c r="N1084" s="1">
        <f>IF(K1084&lt;=2,1,0)</f>
        <v>1</v>
      </c>
      <c r="O1084" s="1">
        <f>IF(K1084&gt;=10,1,0)</f>
        <v>0</v>
      </c>
      <c r="P1084" s="1">
        <f>SUM(L1084:O1084)</f>
        <v>1</v>
      </c>
      <c r="Q1084" s="1" t="b">
        <f>EXACT(J1084,K1084)</f>
        <v>0</v>
      </c>
    </row>
    <row r="1085" spans="1:17" x14ac:dyDescent="0.25">
      <c r="A1085" s="1" t="s">
        <v>110</v>
      </c>
      <c r="B1085" s="1">
        <v>4.9000000000000004</v>
      </c>
      <c r="C1085" s="1">
        <v>3.0834700800000006</v>
      </c>
      <c r="D1085" s="1">
        <v>4</v>
      </c>
      <c r="H1085" s="1" t="s">
        <v>115</v>
      </c>
      <c r="I1085" s="1">
        <v>4.4000000000000004</v>
      </c>
      <c r="J1085" s="1">
        <v>3</v>
      </c>
      <c r="K1085" s="1">
        <v>2</v>
      </c>
      <c r="L1085" s="1">
        <f>IF(AND((10&gt;K1085),(K1085&gt;=J1085),(J1085&gt;=2)),1,0)</f>
        <v>0</v>
      </c>
      <c r="M1085" s="1">
        <f>IF(AND((K1085&lt;J1085),(K1085&gt;2),(J1085&lt;10)),1,0)</f>
        <v>0</v>
      </c>
      <c r="N1085" s="1">
        <f>IF(K1085&lt;=2,1,0)</f>
        <v>1</v>
      </c>
      <c r="O1085" s="1">
        <f>IF(K1085&gt;=10,1,0)</f>
        <v>0</v>
      </c>
      <c r="P1085" s="1">
        <f>SUM(L1085:O1085)</f>
        <v>1</v>
      </c>
      <c r="Q1085" s="1" t="b">
        <f>EXACT(J1085,K1085)</f>
        <v>0</v>
      </c>
    </row>
    <row r="1086" spans="1:17" x14ac:dyDescent="0.25">
      <c r="A1086" s="1" t="s">
        <v>185</v>
      </c>
      <c r="B1086" s="1">
        <v>4.9000000000000004</v>
      </c>
      <c r="C1086" s="1">
        <v>3.0124385800000009</v>
      </c>
      <c r="D1086" s="1">
        <v>4</v>
      </c>
      <c r="H1086" s="1" t="s">
        <v>122</v>
      </c>
      <c r="I1086" s="1">
        <v>5.4</v>
      </c>
      <c r="J1086" s="1">
        <v>3</v>
      </c>
      <c r="K1086" s="1">
        <v>2</v>
      </c>
      <c r="L1086" s="1">
        <f>IF(AND((10&gt;K1086),(K1086&gt;=J1086),(J1086&gt;=2)),1,0)</f>
        <v>0</v>
      </c>
      <c r="M1086" s="1">
        <f>IF(AND((K1086&lt;J1086),(K1086&gt;2),(J1086&lt;10)),1,0)</f>
        <v>0</v>
      </c>
      <c r="N1086" s="1">
        <f>IF(K1086&lt;=2,1,0)</f>
        <v>1</v>
      </c>
      <c r="O1086" s="1">
        <f>IF(K1086&gt;=10,1,0)</f>
        <v>0</v>
      </c>
      <c r="P1086" s="1">
        <f>SUM(L1086:O1086)</f>
        <v>1</v>
      </c>
      <c r="Q1086" s="1" t="b">
        <f>EXACT(J1086,K1086)</f>
        <v>0</v>
      </c>
    </row>
    <row r="1087" spans="1:17" x14ac:dyDescent="0.25">
      <c r="A1087" s="1" t="s">
        <v>168</v>
      </c>
      <c r="B1087" s="1">
        <v>5.3</v>
      </c>
      <c r="C1087" s="1">
        <v>2.3908952499999998</v>
      </c>
      <c r="D1087" s="1">
        <v>4</v>
      </c>
      <c r="H1087" s="1" t="s">
        <v>123</v>
      </c>
      <c r="I1087" s="1">
        <v>5.7</v>
      </c>
      <c r="J1087" s="1">
        <v>3</v>
      </c>
      <c r="K1087" s="1">
        <v>2</v>
      </c>
      <c r="L1087" s="1">
        <f>IF(AND((10&gt;K1087),(K1087&gt;=J1087),(J1087&gt;=2)),1,0)</f>
        <v>0</v>
      </c>
      <c r="M1087" s="1">
        <f>IF(AND((K1087&lt;J1087),(K1087&gt;2),(J1087&lt;10)),1,0)</f>
        <v>0</v>
      </c>
      <c r="N1087" s="1">
        <f>IF(K1087&lt;=2,1,0)</f>
        <v>1</v>
      </c>
      <c r="O1087" s="1">
        <f>IF(K1087&gt;=10,1,0)</f>
        <v>0</v>
      </c>
      <c r="P1087" s="1">
        <f>SUM(L1087:O1087)</f>
        <v>1</v>
      </c>
      <c r="Q1087" s="1" t="b">
        <f>EXACT(J1087,K1087)</f>
        <v>0</v>
      </c>
    </row>
    <row r="1088" spans="1:17" x14ac:dyDescent="0.25">
      <c r="A1088" s="1" t="s">
        <v>76</v>
      </c>
      <c r="B1088" s="1">
        <v>5.3</v>
      </c>
      <c r="C1088" s="1">
        <v>4.2071272500000001</v>
      </c>
      <c r="D1088" s="1">
        <v>3</v>
      </c>
      <c r="H1088" s="1" t="s">
        <v>124</v>
      </c>
      <c r="I1088" s="1">
        <v>4.9000000000000004</v>
      </c>
      <c r="J1088" s="1">
        <v>3</v>
      </c>
      <c r="K1088" s="1">
        <v>2</v>
      </c>
      <c r="L1088" s="1">
        <f>IF(AND((10&gt;K1088),(K1088&gt;=J1088),(J1088&gt;=2)),1,0)</f>
        <v>0</v>
      </c>
      <c r="M1088" s="1">
        <f>IF(AND((K1088&lt;J1088),(K1088&gt;2),(J1088&lt;10)),1,0)</f>
        <v>0</v>
      </c>
      <c r="N1088" s="1">
        <f>IF(K1088&lt;=2,1,0)</f>
        <v>1</v>
      </c>
      <c r="O1088" s="1">
        <f>IF(K1088&gt;=10,1,0)</f>
        <v>0</v>
      </c>
      <c r="P1088" s="1">
        <f>SUM(L1088:O1088)</f>
        <v>1</v>
      </c>
      <c r="Q1088" s="1" t="b">
        <f>EXACT(J1088,K1088)</f>
        <v>0</v>
      </c>
    </row>
    <row r="1089" spans="1:17" x14ac:dyDescent="0.25">
      <c r="A1089" s="1" t="s">
        <v>103</v>
      </c>
      <c r="B1089" s="1">
        <v>4.5999999999999996</v>
      </c>
      <c r="C1089" s="1">
        <v>3.2658465999999984</v>
      </c>
      <c r="D1089" s="1">
        <v>3</v>
      </c>
      <c r="H1089" s="1" t="s">
        <v>125</v>
      </c>
      <c r="I1089" s="1">
        <v>5.8</v>
      </c>
      <c r="J1089" s="1">
        <v>3</v>
      </c>
      <c r="K1089" s="1">
        <v>2</v>
      </c>
      <c r="L1089" s="1">
        <f>IF(AND((10&gt;K1089),(K1089&gt;=J1089),(J1089&gt;=2)),1,0)</f>
        <v>0</v>
      </c>
      <c r="M1089" s="1">
        <f>IF(AND((K1089&lt;J1089),(K1089&gt;2),(J1089&lt;10)),1,0)</f>
        <v>0</v>
      </c>
      <c r="N1089" s="1">
        <f>IF(K1089&lt;=2,1,0)</f>
        <v>1</v>
      </c>
      <c r="O1089" s="1">
        <f>IF(K1089&gt;=10,1,0)</f>
        <v>0</v>
      </c>
      <c r="P1089" s="1">
        <f>SUM(L1089:O1089)</f>
        <v>1</v>
      </c>
      <c r="Q1089" s="1" t="b">
        <f>EXACT(J1089,K1089)</f>
        <v>0</v>
      </c>
    </row>
    <row r="1090" spans="1:17" x14ac:dyDescent="0.25">
      <c r="A1090" s="1" t="s">
        <v>118</v>
      </c>
      <c r="B1090" s="1">
        <v>4.9000000000000004</v>
      </c>
      <c r="C1090" s="1">
        <v>2.9948848300000019</v>
      </c>
      <c r="D1090" s="1">
        <v>3</v>
      </c>
      <c r="H1090" s="1" t="s">
        <v>127</v>
      </c>
      <c r="I1090" s="1">
        <v>5.3</v>
      </c>
      <c r="J1090" s="1">
        <v>4</v>
      </c>
      <c r="K1090" s="1">
        <v>2</v>
      </c>
      <c r="L1090" s="1">
        <f>IF(AND((10&gt;K1090),(K1090&gt;=J1090),(J1090&gt;=2)),1,0)</f>
        <v>0</v>
      </c>
      <c r="M1090" s="1">
        <f>IF(AND((K1090&lt;J1090),(K1090&gt;2),(J1090&lt;10)),1,0)</f>
        <v>0</v>
      </c>
      <c r="N1090" s="1">
        <f>IF(K1090&lt;=2,1,0)</f>
        <v>1</v>
      </c>
      <c r="O1090" s="1">
        <f>IF(K1090&gt;=10,1,0)</f>
        <v>0</v>
      </c>
      <c r="P1090" s="1">
        <f>SUM(L1090:O1090)</f>
        <v>1</v>
      </c>
      <c r="Q1090" s="1" t="b">
        <f>EXACT(J1090,K1090)</f>
        <v>0</v>
      </c>
    </row>
    <row r="1091" spans="1:17" x14ac:dyDescent="0.25">
      <c r="A1091" s="1" t="s">
        <v>119</v>
      </c>
      <c r="B1091" s="1">
        <v>7.6</v>
      </c>
      <c r="C1091" s="1">
        <v>4.8783037100000017</v>
      </c>
      <c r="D1091" s="1">
        <v>3</v>
      </c>
      <c r="H1091" s="1" t="s">
        <v>131</v>
      </c>
      <c r="I1091" s="1">
        <v>11.7</v>
      </c>
      <c r="J1091" s="1">
        <v>5</v>
      </c>
      <c r="K1091" s="1">
        <v>2</v>
      </c>
      <c r="L1091" s="1">
        <f>IF(AND((10&gt;K1091),(K1091&gt;=J1091),(J1091&gt;=2)),1,0)</f>
        <v>0</v>
      </c>
      <c r="M1091" s="1">
        <f>IF(AND((K1091&lt;J1091),(K1091&gt;2),(J1091&lt;10)),1,0)</f>
        <v>0</v>
      </c>
      <c r="N1091" s="1">
        <f>IF(K1091&lt;=2,1,0)</f>
        <v>1</v>
      </c>
      <c r="O1091" s="1">
        <f>IF(K1091&gt;=10,1,0)</f>
        <v>0</v>
      </c>
      <c r="P1091" s="1">
        <f>SUM(L1091:O1091)</f>
        <v>1</v>
      </c>
      <c r="Q1091" s="1" t="b">
        <f>EXACT(J1091,K1091)</f>
        <v>0</v>
      </c>
    </row>
    <row r="1092" spans="1:17" x14ac:dyDescent="0.25">
      <c r="A1092" s="1" t="s">
        <v>125</v>
      </c>
      <c r="B1092" s="1">
        <v>5.8</v>
      </c>
      <c r="C1092" s="1">
        <v>2.7232490500000015</v>
      </c>
      <c r="D1092" s="1">
        <v>3</v>
      </c>
      <c r="H1092" s="1" t="s">
        <v>227</v>
      </c>
      <c r="I1092" s="1">
        <v>6</v>
      </c>
      <c r="J1092" s="1">
        <v>4</v>
      </c>
      <c r="K1092" s="1">
        <v>2</v>
      </c>
      <c r="L1092" s="1">
        <f>IF(AND((10&gt;K1092),(K1092&gt;=J1092),(J1092&gt;=2)),1,0)</f>
        <v>0</v>
      </c>
      <c r="M1092" s="1">
        <f>IF(AND((K1092&lt;J1092),(K1092&gt;2),(J1092&lt;10)),1,0)</f>
        <v>0</v>
      </c>
      <c r="N1092" s="1">
        <f>IF(K1092&lt;=2,1,0)</f>
        <v>1</v>
      </c>
      <c r="O1092" s="1">
        <f>IF(K1092&gt;=10,1,0)</f>
        <v>0</v>
      </c>
      <c r="P1092" s="1">
        <f>SUM(L1092:O1092)</f>
        <v>1</v>
      </c>
      <c r="Q1092" s="1" t="b">
        <f>EXACT(J1092,K1092)</f>
        <v>0</v>
      </c>
    </row>
    <row r="1093" spans="1:17" x14ac:dyDescent="0.25">
      <c r="A1093" s="1" t="s">
        <v>147</v>
      </c>
      <c r="B1093" s="1">
        <v>5.9</v>
      </c>
      <c r="C1093" s="1">
        <v>3.8646267000000032</v>
      </c>
      <c r="D1093" s="1">
        <v>3</v>
      </c>
      <c r="H1093" s="1" t="s">
        <v>139</v>
      </c>
      <c r="I1093" s="1">
        <v>4.8</v>
      </c>
      <c r="J1093" s="1">
        <v>3</v>
      </c>
      <c r="K1093" s="1">
        <v>2</v>
      </c>
      <c r="L1093" s="1">
        <f>IF(AND((10&gt;K1093),(K1093&gt;=J1093),(J1093&gt;=2)),1,0)</f>
        <v>0</v>
      </c>
      <c r="M1093" s="1">
        <f>IF(AND((K1093&lt;J1093),(K1093&gt;2),(J1093&lt;10)),1,0)</f>
        <v>0</v>
      </c>
      <c r="N1093" s="1">
        <f>IF(K1093&lt;=2,1,0)</f>
        <v>1</v>
      </c>
      <c r="O1093" s="1">
        <f>IF(K1093&gt;=10,1,0)</f>
        <v>0</v>
      </c>
      <c r="P1093" s="1">
        <f>SUM(L1093:O1093)</f>
        <v>1</v>
      </c>
      <c r="Q1093" s="1" t="b">
        <f>EXACT(J1093,K1093)</f>
        <v>0</v>
      </c>
    </row>
    <row r="1094" spans="1:17" x14ac:dyDescent="0.25">
      <c r="A1094" s="1" t="s">
        <v>228</v>
      </c>
      <c r="B1094" s="1">
        <v>5.3</v>
      </c>
      <c r="C1094" s="1">
        <v>4.4311513099999997</v>
      </c>
      <c r="D1094" s="1">
        <v>3</v>
      </c>
      <c r="H1094" s="1" t="s">
        <v>145</v>
      </c>
      <c r="I1094" s="1">
        <v>4.9000000000000004</v>
      </c>
      <c r="J1094" s="1">
        <v>3</v>
      </c>
      <c r="K1094" s="1">
        <v>2</v>
      </c>
      <c r="L1094" s="1">
        <f>IF(AND((10&gt;K1094),(K1094&gt;=J1094),(J1094&gt;=2)),1,0)</f>
        <v>0</v>
      </c>
      <c r="M1094" s="1">
        <f>IF(AND((K1094&lt;J1094),(K1094&gt;2),(J1094&lt;10)),1,0)</f>
        <v>0</v>
      </c>
      <c r="N1094" s="1">
        <f>IF(K1094&lt;=2,1,0)</f>
        <v>1</v>
      </c>
      <c r="O1094" s="1">
        <f>IF(K1094&gt;=10,1,0)</f>
        <v>0</v>
      </c>
      <c r="P1094" s="1">
        <f>SUM(L1094:O1094)</f>
        <v>1</v>
      </c>
      <c r="Q1094" s="1" t="b">
        <f>EXACT(J1094,K1094)</f>
        <v>0</v>
      </c>
    </row>
    <row r="1095" spans="1:17" x14ac:dyDescent="0.25">
      <c r="A1095" s="1" t="s">
        <v>154</v>
      </c>
      <c r="B1095" s="1">
        <v>7.8</v>
      </c>
      <c r="C1095" s="1">
        <v>3.5038686700000041</v>
      </c>
      <c r="D1095" s="1">
        <v>3</v>
      </c>
      <c r="H1095" s="1" t="s">
        <v>146</v>
      </c>
      <c r="I1095" s="1">
        <v>8.4</v>
      </c>
      <c r="J1095" s="1">
        <v>4</v>
      </c>
      <c r="K1095" s="1">
        <v>2</v>
      </c>
      <c r="L1095" s="1">
        <f>IF(AND((10&gt;K1095),(K1095&gt;=J1095),(J1095&gt;=2)),1,0)</f>
        <v>0</v>
      </c>
      <c r="M1095" s="1">
        <f>IF(AND((K1095&lt;J1095),(K1095&gt;2),(J1095&lt;10)),1,0)</f>
        <v>0</v>
      </c>
      <c r="N1095" s="1">
        <f>IF(K1095&lt;=2,1,0)</f>
        <v>1</v>
      </c>
      <c r="O1095" s="1">
        <f>IF(K1095&gt;=10,1,0)</f>
        <v>0</v>
      </c>
      <c r="P1095" s="1">
        <f>SUM(L1095:O1095)</f>
        <v>1</v>
      </c>
      <c r="Q1095" s="1" t="b">
        <f>EXACT(J1095,K1095)</f>
        <v>0</v>
      </c>
    </row>
    <row r="1096" spans="1:17" x14ac:dyDescent="0.25">
      <c r="A1096" s="1" t="s">
        <v>156</v>
      </c>
      <c r="B1096" s="1">
        <v>7.2</v>
      </c>
      <c r="C1096" s="1">
        <v>4.5912346799999995</v>
      </c>
      <c r="D1096" s="1">
        <v>3</v>
      </c>
      <c r="H1096" s="1" t="s">
        <v>147</v>
      </c>
      <c r="I1096" s="1">
        <v>5.9</v>
      </c>
      <c r="J1096" s="1">
        <v>4</v>
      </c>
      <c r="K1096" s="1">
        <v>2</v>
      </c>
      <c r="L1096" s="1">
        <f>IF(AND((10&gt;K1096),(K1096&gt;=J1096),(J1096&gt;=2)),1,0)</f>
        <v>0</v>
      </c>
      <c r="M1096" s="1">
        <f>IF(AND((K1096&lt;J1096),(K1096&gt;2),(J1096&lt;10)),1,0)</f>
        <v>0</v>
      </c>
      <c r="N1096" s="1">
        <f>IF(K1096&lt;=2,1,0)</f>
        <v>1</v>
      </c>
      <c r="O1096" s="1">
        <f>IF(K1096&gt;=10,1,0)</f>
        <v>0</v>
      </c>
      <c r="P1096" s="1">
        <f>SUM(L1096:O1096)</f>
        <v>1</v>
      </c>
      <c r="Q1096" s="1" t="b">
        <f>EXACT(J1096,K1096)</f>
        <v>0</v>
      </c>
    </row>
    <row r="1097" spans="1:17" x14ac:dyDescent="0.25">
      <c r="A1097" s="1" t="s">
        <v>188</v>
      </c>
      <c r="B1097" s="1">
        <v>5.8</v>
      </c>
      <c r="C1097" s="1">
        <v>2.8939354700000002</v>
      </c>
      <c r="D1097" s="1">
        <v>3</v>
      </c>
      <c r="H1097" s="1" t="s">
        <v>211</v>
      </c>
      <c r="I1097" s="1">
        <v>4.9000000000000004</v>
      </c>
      <c r="J1097" s="1">
        <v>4</v>
      </c>
      <c r="K1097" s="1">
        <v>2</v>
      </c>
      <c r="L1097" s="1">
        <f>IF(AND((10&gt;K1097),(K1097&gt;=J1097),(J1097&gt;=2)),1,0)</f>
        <v>0</v>
      </c>
      <c r="M1097" s="1">
        <f>IF(AND((K1097&lt;J1097),(K1097&gt;2),(J1097&lt;10)),1,0)</f>
        <v>0</v>
      </c>
      <c r="N1097" s="1">
        <f>IF(K1097&lt;=2,1,0)</f>
        <v>1</v>
      </c>
      <c r="O1097" s="1">
        <f>IF(K1097&gt;=10,1,0)</f>
        <v>0</v>
      </c>
      <c r="P1097" s="1">
        <f>SUM(L1097:O1097)</f>
        <v>1</v>
      </c>
      <c r="Q1097" s="1" t="b">
        <f>EXACT(J1097,K1097)</f>
        <v>0</v>
      </c>
    </row>
    <row r="1098" spans="1:17" x14ac:dyDescent="0.25">
      <c r="A1098" s="1" t="s">
        <v>191</v>
      </c>
      <c r="B1098" s="1">
        <v>6.2</v>
      </c>
      <c r="C1098" s="1">
        <v>3.0663000200000003</v>
      </c>
      <c r="D1098" s="1">
        <v>3</v>
      </c>
      <c r="H1098" s="1" t="s">
        <v>149</v>
      </c>
      <c r="I1098" s="1">
        <v>6</v>
      </c>
      <c r="J1098" s="1">
        <v>3</v>
      </c>
      <c r="K1098" s="1">
        <v>2</v>
      </c>
      <c r="L1098" s="1">
        <f>IF(AND((10&gt;K1098),(K1098&gt;=J1098),(J1098&gt;=2)),1,0)</f>
        <v>0</v>
      </c>
      <c r="M1098" s="1">
        <f>IF(AND((K1098&lt;J1098),(K1098&gt;2),(J1098&lt;10)),1,0)</f>
        <v>0</v>
      </c>
      <c r="N1098" s="1">
        <f>IF(K1098&lt;=2,1,0)</f>
        <v>1</v>
      </c>
      <c r="O1098" s="1">
        <f>IF(K1098&gt;=10,1,0)</f>
        <v>0</v>
      </c>
      <c r="P1098" s="1">
        <f>SUM(L1098:O1098)</f>
        <v>1</v>
      </c>
      <c r="Q1098" s="1" t="b">
        <f>EXACT(J1098,K1098)</f>
        <v>0</v>
      </c>
    </row>
    <row r="1099" spans="1:17" x14ac:dyDescent="0.25">
      <c r="A1099" s="1" t="s">
        <v>194</v>
      </c>
      <c r="B1099" s="1">
        <v>4.4000000000000004</v>
      </c>
      <c r="C1099" s="1">
        <v>2.4421447199999973</v>
      </c>
      <c r="D1099" s="1">
        <v>3</v>
      </c>
      <c r="H1099" s="1" t="s">
        <v>228</v>
      </c>
      <c r="I1099" s="1">
        <v>5.3</v>
      </c>
      <c r="J1099" s="1">
        <v>5</v>
      </c>
      <c r="K1099" s="1">
        <v>2</v>
      </c>
      <c r="L1099" s="1">
        <f>IF(AND((10&gt;K1099),(K1099&gt;=J1099),(J1099&gt;=2)),1,0)</f>
        <v>0</v>
      </c>
      <c r="M1099" s="1">
        <f>IF(AND((K1099&lt;J1099),(K1099&gt;2),(J1099&lt;10)),1,0)</f>
        <v>0</v>
      </c>
      <c r="N1099" s="1">
        <f>IF(K1099&lt;=2,1,0)</f>
        <v>1</v>
      </c>
      <c r="O1099" s="1">
        <f>IF(K1099&gt;=10,1,0)</f>
        <v>0</v>
      </c>
      <c r="P1099" s="1">
        <f>SUM(L1099:O1099)</f>
        <v>1</v>
      </c>
      <c r="Q1099" s="1" t="b">
        <f>EXACT(J1099,K1099)</f>
        <v>0</v>
      </c>
    </row>
    <row r="1100" spans="1:17" x14ac:dyDescent="0.25">
      <c r="A1100" s="1" t="s">
        <v>67</v>
      </c>
      <c r="B1100" s="1">
        <v>6.3</v>
      </c>
      <c r="C1100" s="1">
        <v>4.0893952299999983</v>
      </c>
      <c r="D1100" s="1">
        <v>2</v>
      </c>
      <c r="H1100" s="1" t="s">
        <v>152</v>
      </c>
      <c r="I1100" s="1">
        <v>5</v>
      </c>
      <c r="J1100" s="1">
        <v>3</v>
      </c>
      <c r="K1100" s="1">
        <v>2</v>
      </c>
      <c r="L1100" s="1">
        <f>IF(AND((10&gt;K1100),(K1100&gt;=J1100),(J1100&gt;=2)),1,0)</f>
        <v>0</v>
      </c>
      <c r="M1100" s="1">
        <f>IF(AND((K1100&lt;J1100),(K1100&gt;2),(J1100&lt;10)),1,0)</f>
        <v>0</v>
      </c>
      <c r="N1100" s="1">
        <f>IF(K1100&lt;=2,1,0)</f>
        <v>1</v>
      </c>
      <c r="O1100" s="1">
        <f>IF(K1100&gt;=10,1,0)</f>
        <v>0</v>
      </c>
      <c r="P1100" s="1">
        <f>SUM(L1100:O1100)</f>
        <v>1</v>
      </c>
      <c r="Q1100" s="1" t="b">
        <f>EXACT(J1100,K1100)</f>
        <v>0</v>
      </c>
    </row>
    <row r="1101" spans="1:17" x14ac:dyDescent="0.25">
      <c r="A1101" s="1" t="s">
        <v>69</v>
      </c>
      <c r="B1101" s="1">
        <v>6.1</v>
      </c>
      <c r="C1101" s="1">
        <v>5.1734364800000003</v>
      </c>
      <c r="D1101" s="1">
        <v>2</v>
      </c>
      <c r="H1101" s="1" t="s">
        <v>155</v>
      </c>
      <c r="I1101" s="1">
        <v>5.5</v>
      </c>
      <c r="J1101" s="1">
        <v>3</v>
      </c>
      <c r="K1101" s="1">
        <v>2</v>
      </c>
      <c r="L1101" s="1">
        <f>IF(AND((10&gt;K1101),(K1101&gt;=J1101),(J1101&gt;=2)),1,0)</f>
        <v>0</v>
      </c>
      <c r="M1101" s="1">
        <f>IF(AND((K1101&lt;J1101),(K1101&gt;2),(J1101&lt;10)),1,0)</f>
        <v>0</v>
      </c>
      <c r="N1101" s="1">
        <f>IF(K1101&lt;=2,1,0)</f>
        <v>1</v>
      </c>
      <c r="O1101" s="1">
        <f>IF(K1101&gt;=10,1,0)</f>
        <v>0</v>
      </c>
      <c r="P1101" s="1">
        <f>SUM(L1101:O1101)</f>
        <v>1</v>
      </c>
      <c r="Q1101" s="1" t="b">
        <f>EXACT(J1101,K1101)</f>
        <v>0</v>
      </c>
    </row>
    <row r="1102" spans="1:17" x14ac:dyDescent="0.25">
      <c r="A1102" s="1" t="s">
        <v>73</v>
      </c>
      <c r="B1102" s="1">
        <v>5.2</v>
      </c>
      <c r="C1102" s="1">
        <v>3.885841489999998</v>
      </c>
      <c r="D1102" s="1">
        <v>2</v>
      </c>
      <c r="H1102" s="1" t="s">
        <v>157</v>
      </c>
      <c r="I1102" s="1">
        <v>5.4</v>
      </c>
      <c r="J1102" s="1">
        <v>3</v>
      </c>
      <c r="K1102" s="1">
        <v>2</v>
      </c>
      <c r="L1102" s="1">
        <f>IF(AND((10&gt;K1102),(K1102&gt;=J1102),(J1102&gt;=2)),1,0)</f>
        <v>0</v>
      </c>
      <c r="M1102" s="1">
        <f>IF(AND((K1102&lt;J1102),(K1102&gt;2),(J1102&lt;10)),1,0)</f>
        <v>0</v>
      </c>
      <c r="N1102" s="1">
        <f>IF(K1102&lt;=2,1,0)</f>
        <v>1</v>
      </c>
      <c r="O1102" s="1">
        <f>IF(K1102&gt;=10,1,0)</f>
        <v>0</v>
      </c>
      <c r="P1102" s="1">
        <f>SUM(L1102:O1102)</f>
        <v>1</v>
      </c>
      <c r="Q1102" s="1" t="b">
        <f>EXACT(J1102,K1102)</f>
        <v>0</v>
      </c>
    </row>
    <row r="1103" spans="1:17" x14ac:dyDescent="0.25">
      <c r="A1103" s="1" t="s">
        <v>79</v>
      </c>
      <c r="B1103" s="1">
        <v>4.8</v>
      </c>
      <c r="C1103" s="1">
        <v>3.0769598600000005</v>
      </c>
      <c r="D1103" s="1">
        <v>2</v>
      </c>
      <c r="H1103" s="1" t="s">
        <v>159</v>
      </c>
      <c r="I1103" s="1">
        <v>7.2</v>
      </c>
      <c r="J1103" s="1">
        <v>4</v>
      </c>
      <c r="K1103" s="1">
        <v>2</v>
      </c>
      <c r="L1103" s="1">
        <f>IF(AND((10&gt;K1103),(K1103&gt;=J1103),(J1103&gt;=2)),1,0)</f>
        <v>0</v>
      </c>
      <c r="M1103" s="1">
        <f>IF(AND((K1103&lt;J1103),(K1103&gt;2),(J1103&lt;10)),1,0)</f>
        <v>0</v>
      </c>
      <c r="N1103" s="1">
        <f>IF(K1103&lt;=2,1,0)</f>
        <v>1</v>
      </c>
      <c r="O1103" s="1">
        <f>IF(K1103&gt;=10,1,0)</f>
        <v>0</v>
      </c>
      <c r="P1103" s="1">
        <f>SUM(L1103:O1103)</f>
        <v>1</v>
      </c>
      <c r="Q1103" s="1" t="b">
        <f>EXACT(J1103,K1103)</f>
        <v>0</v>
      </c>
    </row>
    <row r="1104" spans="1:17" x14ac:dyDescent="0.25">
      <c r="A1104" s="1" t="s">
        <v>80</v>
      </c>
      <c r="B1104" s="1">
        <v>5.7</v>
      </c>
      <c r="C1104" s="1">
        <v>3.9563993499999999</v>
      </c>
      <c r="D1104" s="1">
        <v>2</v>
      </c>
      <c r="H1104" s="1" t="s">
        <v>243</v>
      </c>
      <c r="I1104" s="1">
        <v>4.5</v>
      </c>
      <c r="J1104" s="1">
        <v>4</v>
      </c>
      <c r="K1104" s="1">
        <v>2</v>
      </c>
      <c r="L1104" s="1">
        <f>IF(AND((10&gt;K1104),(K1104&gt;=J1104),(J1104&gt;=2)),1,0)</f>
        <v>0</v>
      </c>
      <c r="M1104" s="1">
        <f>IF(AND((K1104&lt;J1104),(K1104&gt;2),(J1104&lt;10)),1,0)</f>
        <v>0</v>
      </c>
      <c r="N1104" s="1">
        <f>IF(K1104&lt;=2,1,0)</f>
        <v>1</v>
      </c>
      <c r="O1104" s="1">
        <f>IF(K1104&gt;=10,1,0)</f>
        <v>0</v>
      </c>
      <c r="P1104" s="1">
        <f>SUM(L1104:O1104)</f>
        <v>1</v>
      </c>
      <c r="Q1104" s="1" t="b">
        <f>EXACT(J1104,K1104)</f>
        <v>0</v>
      </c>
    </row>
    <row r="1105" spans="1:17" x14ac:dyDescent="0.25">
      <c r="A1105" s="1" t="s">
        <v>82</v>
      </c>
      <c r="B1105" s="1">
        <v>5.9</v>
      </c>
      <c r="C1105" s="1">
        <v>3.4252588900000012</v>
      </c>
      <c r="D1105" s="1">
        <v>2</v>
      </c>
      <c r="H1105" s="1" t="s">
        <v>171</v>
      </c>
      <c r="I1105" s="1">
        <v>11.7</v>
      </c>
      <c r="J1105" s="1">
        <v>6</v>
      </c>
      <c r="K1105" s="1">
        <v>2</v>
      </c>
      <c r="L1105" s="1">
        <f>IF(AND((10&gt;K1105),(K1105&gt;=J1105),(J1105&gt;=2)),1,0)</f>
        <v>0</v>
      </c>
      <c r="M1105" s="1">
        <f>IF(AND((K1105&lt;J1105),(K1105&gt;2),(J1105&lt;10)),1,0)</f>
        <v>0</v>
      </c>
      <c r="N1105" s="1">
        <f>IF(K1105&lt;=2,1,0)</f>
        <v>1</v>
      </c>
      <c r="O1105" s="1">
        <f>IF(K1105&gt;=10,1,0)</f>
        <v>0</v>
      </c>
      <c r="P1105" s="1">
        <f>SUM(L1105:O1105)</f>
        <v>1</v>
      </c>
      <c r="Q1105" s="1" t="b">
        <f>EXACT(J1105,K1105)</f>
        <v>0</v>
      </c>
    </row>
    <row r="1106" spans="1:17" x14ac:dyDescent="0.25">
      <c r="A1106" s="1" t="s">
        <v>89</v>
      </c>
      <c r="B1106" s="1">
        <v>8.9</v>
      </c>
      <c r="C1106" s="1">
        <v>4.0367138400000009</v>
      </c>
      <c r="D1106" s="1">
        <v>2</v>
      </c>
      <c r="H1106" s="1" t="s">
        <v>172</v>
      </c>
      <c r="I1106" s="1">
        <v>5.4</v>
      </c>
      <c r="J1106" s="1">
        <v>4</v>
      </c>
      <c r="K1106" s="1">
        <v>2</v>
      </c>
      <c r="L1106" s="1">
        <f>IF(AND((10&gt;K1106),(K1106&gt;=J1106),(J1106&gt;=2)),1,0)</f>
        <v>0</v>
      </c>
      <c r="M1106" s="1">
        <f>IF(AND((K1106&lt;J1106),(K1106&gt;2),(J1106&lt;10)),1,0)</f>
        <v>0</v>
      </c>
      <c r="N1106" s="1">
        <f>IF(K1106&lt;=2,1,0)</f>
        <v>1</v>
      </c>
      <c r="O1106" s="1">
        <f>IF(K1106&gt;=10,1,0)</f>
        <v>0</v>
      </c>
      <c r="P1106" s="1">
        <f>SUM(L1106:O1106)</f>
        <v>1</v>
      </c>
      <c r="Q1106" s="1" t="b">
        <f>EXACT(J1106,K1106)</f>
        <v>0</v>
      </c>
    </row>
    <row r="1107" spans="1:17" x14ac:dyDescent="0.25">
      <c r="A1107" s="1" t="s">
        <v>92</v>
      </c>
      <c r="B1107" s="1">
        <v>6.4</v>
      </c>
      <c r="C1107" s="1">
        <v>4.1688028300000033</v>
      </c>
      <c r="D1107" s="1">
        <v>2</v>
      </c>
      <c r="H1107" s="1" t="s">
        <v>176</v>
      </c>
      <c r="I1107" s="1">
        <v>5.0999999999999996</v>
      </c>
      <c r="J1107" s="1">
        <v>3</v>
      </c>
      <c r="K1107" s="1">
        <v>2</v>
      </c>
      <c r="L1107" s="1">
        <f>IF(AND((10&gt;K1107),(K1107&gt;=J1107),(J1107&gt;=2)),1,0)</f>
        <v>0</v>
      </c>
      <c r="M1107" s="1">
        <f>IF(AND((K1107&lt;J1107),(K1107&gt;2),(J1107&lt;10)),1,0)</f>
        <v>0</v>
      </c>
      <c r="N1107" s="1">
        <f>IF(K1107&lt;=2,1,0)</f>
        <v>1</v>
      </c>
      <c r="O1107" s="1">
        <f>IF(K1107&gt;=10,1,0)</f>
        <v>0</v>
      </c>
      <c r="P1107" s="1">
        <f>SUM(L1107:O1107)</f>
        <v>1</v>
      </c>
      <c r="Q1107" s="1" t="b">
        <f>EXACT(J1107,K1107)</f>
        <v>0</v>
      </c>
    </row>
    <row r="1108" spans="1:17" x14ac:dyDescent="0.25">
      <c r="A1108" s="1" t="s">
        <v>95</v>
      </c>
      <c r="B1108" s="1">
        <v>4.5</v>
      </c>
      <c r="C1108" s="1">
        <v>3.1132586299999994</v>
      </c>
      <c r="D1108" s="1">
        <v>2</v>
      </c>
      <c r="H1108" s="1" t="s">
        <v>185</v>
      </c>
      <c r="I1108" s="1">
        <v>4.9000000000000004</v>
      </c>
      <c r="J1108" s="1">
        <v>3</v>
      </c>
      <c r="K1108" s="1">
        <v>2</v>
      </c>
      <c r="L1108" s="1">
        <f>IF(AND((10&gt;K1108),(K1108&gt;=J1108),(J1108&gt;=2)),1,0)</f>
        <v>0</v>
      </c>
      <c r="M1108" s="1">
        <f>IF(AND((K1108&lt;J1108),(K1108&gt;2),(J1108&lt;10)),1,0)</f>
        <v>0</v>
      </c>
      <c r="N1108" s="1">
        <f>IF(K1108&lt;=2,1,0)</f>
        <v>1</v>
      </c>
      <c r="O1108" s="1">
        <f>IF(K1108&gt;=10,1,0)</f>
        <v>0</v>
      </c>
      <c r="P1108" s="1">
        <f>SUM(L1108:O1108)</f>
        <v>1</v>
      </c>
      <c r="Q1108" s="1" t="b">
        <f>EXACT(J1108,K1108)</f>
        <v>0</v>
      </c>
    </row>
    <row r="1109" spans="1:17" x14ac:dyDescent="0.25">
      <c r="A1109" s="1" t="s">
        <v>101</v>
      </c>
      <c r="B1109" s="1">
        <v>5.2</v>
      </c>
      <c r="C1109" s="1">
        <v>3.7620730800000017</v>
      </c>
      <c r="D1109" s="1">
        <v>2</v>
      </c>
      <c r="H1109" s="1" t="s">
        <v>188</v>
      </c>
      <c r="I1109" s="1">
        <v>5.8</v>
      </c>
      <c r="J1109" s="1">
        <v>3</v>
      </c>
      <c r="K1109" s="1">
        <v>2</v>
      </c>
      <c r="L1109" s="1">
        <f>IF(AND((10&gt;K1109),(K1109&gt;=J1109),(J1109&gt;=2)),1,0)</f>
        <v>0</v>
      </c>
      <c r="M1109" s="1">
        <f>IF(AND((K1109&lt;J1109),(K1109&gt;2),(J1109&lt;10)),1,0)</f>
        <v>0</v>
      </c>
      <c r="N1109" s="1">
        <f>IF(K1109&lt;=2,1,0)</f>
        <v>1</v>
      </c>
      <c r="O1109" s="1">
        <f>IF(K1109&gt;=10,1,0)</f>
        <v>0</v>
      </c>
      <c r="P1109" s="1">
        <f>SUM(L1109:O1109)</f>
        <v>1</v>
      </c>
      <c r="Q1109" s="1" t="b">
        <f>EXACT(J1109,K1109)</f>
        <v>0</v>
      </c>
    </row>
    <row r="1110" spans="1:17" x14ac:dyDescent="0.25">
      <c r="A1110" s="1" t="s">
        <v>224</v>
      </c>
      <c r="B1110" s="1">
        <v>5</v>
      </c>
      <c r="C1110" s="1">
        <v>3.6874980100000014</v>
      </c>
      <c r="D1110" s="1">
        <v>2</v>
      </c>
      <c r="H1110" s="1" t="s">
        <v>189</v>
      </c>
      <c r="I1110" s="1">
        <v>5.5</v>
      </c>
      <c r="J1110" s="1">
        <v>4</v>
      </c>
      <c r="K1110" s="1">
        <v>2</v>
      </c>
      <c r="L1110" s="1">
        <f>IF(AND((10&gt;K1110),(K1110&gt;=J1110),(J1110&gt;=2)),1,0)</f>
        <v>0</v>
      </c>
      <c r="M1110" s="1">
        <f>IF(AND((K1110&lt;J1110),(K1110&gt;2),(J1110&lt;10)),1,0)</f>
        <v>0</v>
      </c>
      <c r="N1110" s="1">
        <f>IF(K1110&lt;=2,1,0)</f>
        <v>1</v>
      </c>
      <c r="O1110" s="1">
        <f>IF(K1110&gt;=10,1,0)</f>
        <v>0</v>
      </c>
      <c r="P1110" s="1">
        <f>SUM(L1110:O1110)</f>
        <v>1</v>
      </c>
      <c r="Q1110" s="1" t="b">
        <f>EXACT(J1110,K1110)</f>
        <v>0</v>
      </c>
    </row>
    <row r="1111" spans="1:17" x14ac:dyDescent="0.25">
      <c r="A1111" s="1" t="s">
        <v>113</v>
      </c>
      <c r="B1111" s="1">
        <v>5.3</v>
      </c>
      <c r="C1111" s="1">
        <v>3.3517479799999994</v>
      </c>
      <c r="D1111" s="1">
        <v>2</v>
      </c>
      <c r="H1111" s="1" t="s">
        <v>191</v>
      </c>
      <c r="I1111" s="1">
        <v>6.2</v>
      </c>
      <c r="J1111" s="1">
        <v>3</v>
      </c>
      <c r="K1111" s="1">
        <v>2</v>
      </c>
      <c r="L1111" s="1">
        <f>IF(AND((10&gt;K1111),(K1111&gt;=J1111),(J1111&gt;=2)),1,0)</f>
        <v>0</v>
      </c>
      <c r="M1111" s="1">
        <f>IF(AND((K1111&lt;J1111),(K1111&gt;2),(J1111&lt;10)),1,0)</f>
        <v>0</v>
      </c>
      <c r="N1111" s="1">
        <f>IF(K1111&lt;=2,1,0)</f>
        <v>1</v>
      </c>
      <c r="O1111" s="1">
        <f>IF(K1111&gt;=10,1,0)</f>
        <v>0</v>
      </c>
      <c r="P1111" s="1">
        <f>SUM(L1111:O1111)</f>
        <v>1</v>
      </c>
      <c r="Q1111" s="1" t="b">
        <f>EXACT(J1111,K1111)</f>
        <v>0</v>
      </c>
    </row>
    <row r="1112" spans="1:17" x14ac:dyDescent="0.25">
      <c r="A1112" s="1" t="s">
        <v>114</v>
      </c>
      <c r="B1112" s="1">
        <v>4.8</v>
      </c>
      <c r="C1112" s="1">
        <v>2.7224205000000015</v>
      </c>
      <c r="D1112" s="1">
        <v>2</v>
      </c>
      <c r="H1112" s="1" t="s">
        <v>198</v>
      </c>
      <c r="I1112" s="1">
        <v>5.9</v>
      </c>
      <c r="J1112" s="1">
        <v>4</v>
      </c>
      <c r="K1112" s="1">
        <v>2</v>
      </c>
      <c r="L1112" s="1">
        <f>IF(AND((10&gt;K1112),(K1112&gt;=J1112),(J1112&gt;=2)),1,0)</f>
        <v>0</v>
      </c>
      <c r="M1112" s="1">
        <f>IF(AND((K1112&lt;J1112),(K1112&gt;2),(J1112&lt;10)),1,0)</f>
        <v>0</v>
      </c>
      <c r="N1112" s="1">
        <f>IF(K1112&lt;=2,1,0)</f>
        <v>1</v>
      </c>
      <c r="O1112" s="1">
        <f>IF(K1112&gt;=10,1,0)</f>
        <v>0</v>
      </c>
      <c r="P1112" s="1">
        <f>SUM(L1112:O1112)</f>
        <v>1</v>
      </c>
      <c r="Q1112" s="1" t="b">
        <f>EXACT(J1112,K1112)</f>
        <v>0</v>
      </c>
    </row>
    <row r="1113" spans="1:17" x14ac:dyDescent="0.25">
      <c r="A1113" s="1" t="s">
        <v>115</v>
      </c>
      <c r="B1113" s="1">
        <v>4.4000000000000004</v>
      </c>
      <c r="C1113" s="1">
        <v>2.6610127900000013</v>
      </c>
      <c r="D1113" s="1">
        <v>2</v>
      </c>
      <c r="H1113" s="1" t="s">
        <v>200</v>
      </c>
      <c r="I1113" s="1">
        <v>6.3</v>
      </c>
      <c r="J1113" s="1">
        <v>4</v>
      </c>
      <c r="K1113" s="1">
        <v>2</v>
      </c>
      <c r="L1113" s="1">
        <f>IF(AND((10&gt;K1113),(K1113&gt;=J1113),(J1113&gt;=2)),1,0)</f>
        <v>0</v>
      </c>
      <c r="M1113" s="1">
        <f>IF(AND((K1113&lt;J1113),(K1113&gt;2),(J1113&lt;10)),1,0)</f>
        <v>0</v>
      </c>
      <c r="N1113" s="1">
        <f>IF(K1113&lt;=2,1,0)</f>
        <v>1</v>
      </c>
      <c r="O1113" s="1">
        <f>IF(K1113&gt;=10,1,0)</f>
        <v>0</v>
      </c>
      <c r="P1113" s="1">
        <f>SUM(L1113:O1113)</f>
        <v>1</v>
      </c>
      <c r="Q1113" s="1" t="b">
        <f>EXACT(J1113,K1113)</f>
        <v>0</v>
      </c>
    </row>
    <row r="1114" spans="1:17" x14ac:dyDescent="0.25">
      <c r="A1114" s="1" t="s">
        <v>120</v>
      </c>
      <c r="B1114" s="1">
        <v>4.5</v>
      </c>
      <c r="C1114" s="1">
        <v>3.7217306100000016</v>
      </c>
      <c r="D1114" s="1">
        <v>2</v>
      </c>
      <c r="H1114" s="1" t="s">
        <v>237</v>
      </c>
      <c r="I1114" s="1">
        <v>5</v>
      </c>
      <c r="J1114" s="1">
        <v>4</v>
      </c>
      <c r="K1114" s="1">
        <v>2</v>
      </c>
      <c r="L1114" s="1">
        <f>IF(AND((10&gt;K1114),(K1114&gt;=J1114),(J1114&gt;=2)),1,0)</f>
        <v>0</v>
      </c>
      <c r="M1114" s="1">
        <f>IF(AND((K1114&lt;J1114),(K1114&gt;2),(J1114&lt;10)),1,0)</f>
        <v>0</v>
      </c>
      <c r="N1114" s="1">
        <f>IF(K1114&lt;=2,1,0)</f>
        <v>1</v>
      </c>
      <c r="O1114" s="1">
        <f>IF(K1114&gt;=10,1,0)</f>
        <v>0</v>
      </c>
      <c r="P1114" s="1">
        <f>SUM(L1114:O1114)</f>
        <v>1</v>
      </c>
      <c r="Q1114" s="1" t="b">
        <f>EXACT(J1114,K1114)</f>
        <v>0</v>
      </c>
    </row>
    <row r="1115" spans="1:17" x14ac:dyDescent="0.25">
      <c r="A1115" s="1" t="s">
        <v>226</v>
      </c>
      <c r="B1115" s="1">
        <v>5.3</v>
      </c>
      <c r="C1115" s="1">
        <v>3.1419480400000004</v>
      </c>
      <c r="D1115" s="1">
        <v>2</v>
      </c>
      <c r="H1115" s="1" t="s">
        <v>88</v>
      </c>
      <c r="I1115" s="1">
        <v>5.7</v>
      </c>
      <c r="J1115" s="1">
        <v>4</v>
      </c>
      <c r="K1115" s="1">
        <v>2</v>
      </c>
      <c r="L1115" s="1">
        <f>IF(AND((10&gt;K1115),(K1115&gt;=J1115),(J1115&gt;=2)),1,0)</f>
        <v>0</v>
      </c>
      <c r="M1115" s="1">
        <f>IF(AND((K1115&lt;J1115),(K1115&gt;2),(J1115&lt;10)),1,0)</f>
        <v>0</v>
      </c>
      <c r="N1115" s="1">
        <f>IF(K1115&lt;=2,1,0)</f>
        <v>1</v>
      </c>
      <c r="O1115" s="1">
        <f>IF(K1115&gt;=10,1,0)</f>
        <v>0</v>
      </c>
      <c r="P1115" s="1">
        <f>SUM(L1115:O1115)</f>
        <v>1</v>
      </c>
      <c r="Q1115" s="1" t="b">
        <f>EXACT(J1115,K1115)</f>
        <v>0</v>
      </c>
    </row>
    <row r="1116" spans="1:17" x14ac:dyDescent="0.25">
      <c r="A1116" s="1" t="s">
        <v>123</v>
      </c>
      <c r="B1116" s="1">
        <v>5.7</v>
      </c>
      <c r="C1116" s="1">
        <v>3.1932148500000013</v>
      </c>
      <c r="D1116" s="1">
        <v>2</v>
      </c>
      <c r="H1116" s="1" t="s">
        <v>202</v>
      </c>
      <c r="I1116" s="1">
        <v>5.0999999999999996</v>
      </c>
      <c r="J1116" s="1">
        <v>3</v>
      </c>
      <c r="K1116" s="1">
        <v>2</v>
      </c>
      <c r="L1116" s="1">
        <f>IF(AND((10&gt;K1116),(K1116&gt;=J1116),(J1116&gt;=2)),1,0)</f>
        <v>0</v>
      </c>
      <c r="M1116" s="1">
        <f>IF(AND((K1116&lt;J1116),(K1116&gt;2),(J1116&lt;10)),1,0)</f>
        <v>0</v>
      </c>
      <c r="N1116" s="1">
        <f>IF(K1116&lt;=2,1,0)</f>
        <v>1</v>
      </c>
      <c r="O1116" s="1">
        <f>IF(K1116&gt;=10,1,0)</f>
        <v>0</v>
      </c>
      <c r="P1116" s="1">
        <f>SUM(L1116:O1116)</f>
        <v>1</v>
      </c>
      <c r="Q1116" s="1" t="b">
        <f>EXACT(J1116,K1116)</f>
        <v>0</v>
      </c>
    </row>
    <row r="1117" spans="1:17" x14ac:dyDescent="0.25">
      <c r="A1117" s="1" t="s">
        <v>124</v>
      </c>
      <c r="B1117" s="1">
        <v>4.9000000000000004</v>
      </c>
      <c r="C1117" s="1">
        <v>3.1248187299999981</v>
      </c>
      <c r="D1117" s="1">
        <v>2</v>
      </c>
      <c r="H1117" s="1" t="s">
        <v>204</v>
      </c>
      <c r="I1117" s="1">
        <v>5.6</v>
      </c>
      <c r="J1117" s="1">
        <v>3</v>
      </c>
      <c r="K1117" s="1">
        <v>1</v>
      </c>
      <c r="L1117" s="1">
        <f>IF(AND((10&gt;K1117),(K1117&gt;=J1117),(J1117&gt;=2)),1,0)</f>
        <v>0</v>
      </c>
      <c r="M1117" s="1">
        <f>IF(AND((K1117&lt;J1117),(K1117&gt;2),(J1117&lt;10)),1,0)</f>
        <v>0</v>
      </c>
      <c r="N1117" s="1">
        <f>IF(K1117&lt;=2,1,0)</f>
        <v>1</v>
      </c>
      <c r="O1117" s="1">
        <f>IF(K1117&gt;=10,1,0)</f>
        <v>0</v>
      </c>
      <c r="P1117" s="1">
        <f>SUM(L1117:O1117)</f>
        <v>1</v>
      </c>
      <c r="Q1117" s="1" t="b">
        <f>EXACT(J1117,K1117)</f>
        <v>0</v>
      </c>
    </row>
    <row r="1118" spans="1:17" x14ac:dyDescent="0.25">
      <c r="A1118" s="1" t="s">
        <v>127</v>
      </c>
      <c r="B1118" s="1">
        <v>5.3</v>
      </c>
      <c r="C1118" s="1">
        <v>4.1968626200000037</v>
      </c>
      <c r="D1118" s="1">
        <v>2</v>
      </c>
      <c r="H1118" s="1" t="s">
        <v>220</v>
      </c>
      <c r="I1118" s="1">
        <v>5.7</v>
      </c>
      <c r="J1118" s="1">
        <v>3</v>
      </c>
      <c r="K1118" s="1">
        <v>1</v>
      </c>
      <c r="L1118" s="1">
        <f>IF(AND((10&gt;K1118),(K1118&gt;=J1118),(J1118&gt;=2)),1,0)</f>
        <v>0</v>
      </c>
      <c r="M1118" s="1">
        <f>IF(AND((K1118&lt;J1118),(K1118&gt;2),(J1118&lt;10)),1,0)</f>
        <v>0</v>
      </c>
      <c r="N1118" s="1">
        <f>IF(K1118&lt;=2,1,0)</f>
        <v>1</v>
      </c>
      <c r="O1118" s="1">
        <f>IF(K1118&gt;=10,1,0)</f>
        <v>0</v>
      </c>
      <c r="P1118" s="1">
        <f>SUM(L1118:O1118)</f>
        <v>1</v>
      </c>
      <c r="Q1118" s="1" t="b">
        <f>EXACT(J1118,K1118)</f>
        <v>0</v>
      </c>
    </row>
    <row r="1119" spans="1:17" x14ac:dyDescent="0.25">
      <c r="A1119" s="1" t="s">
        <v>128</v>
      </c>
      <c r="B1119" s="1">
        <v>4.4000000000000004</v>
      </c>
      <c r="C1119" s="1">
        <v>3.5968047000000003</v>
      </c>
      <c r="D1119" s="1">
        <v>2</v>
      </c>
      <c r="H1119" s="1" t="s">
        <v>66</v>
      </c>
      <c r="I1119" s="1">
        <v>5.3</v>
      </c>
      <c r="J1119" s="1">
        <v>3</v>
      </c>
      <c r="K1119" s="1">
        <v>1</v>
      </c>
      <c r="L1119" s="1">
        <f>IF(AND((10&gt;K1119),(K1119&gt;=J1119),(J1119&gt;=2)),1,0)</f>
        <v>0</v>
      </c>
      <c r="M1119" s="1">
        <f>IF(AND((K1119&lt;J1119),(K1119&gt;2),(J1119&lt;10)),1,0)</f>
        <v>0</v>
      </c>
      <c r="N1119" s="1">
        <f>IF(K1119&lt;=2,1,0)</f>
        <v>1</v>
      </c>
      <c r="O1119" s="1">
        <f>IF(K1119&gt;=10,1,0)</f>
        <v>0</v>
      </c>
      <c r="P1119" s="1">
        <f>SUM(L1119:O1119)</f>
        <v>1</v>
      </c>
      <c r="Q1119" s="1" t="b">
        <f>EXACT(J1119,K1119)</f>
        <v>0</v>
      </c>
    </row>
    <row r="1120" spans="1:17" x14ac:dyDescent="0.25">
      <c r="A1120" s="1" t="s">
        <v>140</v>
      </c>
      <c r="B1120" s="1">
        <v>5.3</v>
      </c>
      <c r="C1120" s="1">
        <v>2.8345992599999996</v>
      </c>
      <c r="D1120" s="1">
        <v>2</v>
      </c>
      <c r="H1120" s="1" t="s">
        <v>72</v>
      </c>
      <c r="I1120" s="1">
        <v>5.6</v>
      </c>
      <c r="J1120" s="1">
        <v>4</v>
      </c>
      <c r="K1120" s="1">
        <v>1</v>
      </c>
      <c r="L1120" s="1">
        <f>IF(AND((10&gt;K1120),(K1120&gt;=J1120),(J1120&gt;=2)),1,0)</f>
        <v>0</v>
      </c>
      <c r="M1120" s="1">
        <f>IF(AND((K1120&lt;J1120),(K1120&gt;2),(J1120&lt;10)),1,0)</f>
        <v>0</v>
      </c>
      <c r="N1120" s="1">
        <f>IF(K1120&lt;=2,1,0)</f>
        <v>1</v>
      </c>
      <c r="O1120" s="1">
        <f>IF(K1120&gt;=10,1,0)</f>
        <v>0</v>
      </c>
      <c r="P1120" s="1">
        <f>SUM(L1120:O1120)</f>
        <v>1</v>
      </c>
      <c r="Q1120" s="1" t="b">
        <f>EXACT(J1120,K1120)</f>
        <v>0</v>
      </c>
    </row>
    <row r="1121" spans="1:17" x14ac:dyDescent="0.25">
      <c r="A1121" s="1" t="s">
        <v>148</v>
      </c>
      <c r="B1121" s="1">
        <v>5</v>
      </c>
      <c r="C1121" s="1">
        <v>3.0037455700000004</v>
      </c>
      <c r="D1121" s="1">
        <v>2</v>
      </c>
      <c r="H1121" s="1" t="s">
        <v>76</v>
      </c>
      <c r="I1121" s="1">
        <v>5.3</v>
      </c>
      <c r="J1121" s="1">
        <v>4</v>
      </c>
      <c r="K1121" s="1">
        <v>1</v>
      </c>
      <c r="L1121" s="1">
        <f>IF(AND((10&gt;K1121),(K1121&gt;=J1121),(J1121&gt;=2)),1,0)</f>
        <v>0</v>
      </c>
      <c r="M1121" s="1">
        <f>IF(AND((K1121&lt;J1121),(K1121&gt;2),(J1121&lt;10)),1,0)</f>
        <v>0</v>
      </c>
      <c r="N1121" s="1">
        <f>IF(K1121&lt;=2,1,0)</f>
        <v>1</v>
      </c>
      <c r="O1121" s="1">
        <f>IF(K1121&gt;=10,1,0)</f>
        <v>0</v>
      </c>
      <c r="P1121" s="1">
        <f>SUM(L1121:O1121)</f>
        <v>1</v>
      </c>
      <c r="Q1121" s="1" t="b">
        <f>EXACT(J1121,K1121)</f>
        <v>0</v>
      </c>
    </row>
    <row r="1122" spans="1:17" x14ac:dyDescent="0.25">
      <c r="A1122" s="1" t="s">
        <v>150</v>
      </c>
      <c r="B1122" s="1">
        <v>5.8</v>
      </c>
      <c r="C1122" s="1">
        <v>3.4992061600000022</v>
      </c>
      <c r="D1122" s="1">
        <v>2</v>
      </c>
      <c r="H1122" s="1" t="s">
        <v>80</v>
      </c>
      <c r="I1122" s="1">
        <v>5.7</v>
      </c>
      <c r="J1122" s="1">
        <v>4</v>
      </c>
      <c r="K1122" s="1">
        <v>1</v>
      </c>
      <c r="L1122" s="1">
        <f>IF(AND((10&gt;K1122),(K1122&gt;=J1122),(J1122&gt;=2)),1,0)</f>
        <v>0</v>
      </c>
      <c r="M1122" s="1">
        <f>IF(AND((K1122&lt;J1122),(K1122&gt;2),(J1122&lt;10)),1,0)</f>
        <v>0</v>
      </c>
      <c r="N1122" s="1">
        <f>IF(K1122&lt;=2,1,0)</f>
        <v>1</v>
      </c>
      <c r="O1122" s="1">
        <f>IF(K1122&gt;=10,1,0)</f>
        <v>0</v>
      </c>
      <c r="P1122" s="1">
        <f>SUM(L1122:O1122)</f>
        <v>1</v>
      </c>
      <c r="Q1122" s="1" t="b">
        <f>EXACT(J1122,K1122)</f>
        <v>0</v>
      </c>
    </row>
    <row r="1123" spans="1:17" x14ac:dyDescent="0.25">
      <c r="A1123" s="1" t="s">
        <v>157</v>
      </c>
      <c r="B1123" s="1">
        <v>5.4</v>
      </c>
      <c r="C1123" s="1">
        <v>2.7600541200000008</v>
      </c>
      <c r="D1123" s="1">
        <v>2</v>
      </c>
      <c r="H1123" s="1" t="s">
        <v>87</v>
      </c>
      <c r="I1123" s="1">
        <v>5.4</v>
      </c>
      <c r="J1123" s="1">
        <v>3</v>
      </c>
      <c r="K1123" s="1">
        <v>1</v>
      </c>
      <c r="L1123" s="1">
        <f>IF(AND((10&gt;K1123),(K1123&gt;=J1123),(J1123&gt;=2)),1,0)</f>
        <v>0</v>
      </c>
      <c r="M1123" s="1">
        <f>IF(AND((K1123&lt;J1123),(K1123&gt;2),(J1123&lt;10)),1,0)</f>
        <v>0</v>
      </c>
      <c r="N1123" s="1">
        <f>IF(K1123&lt;=2,1,0)</f>
        <v>1</v>
      </c>
      <c r="O1123" s="1">
        <f>IF(K1123&gt;=10,1,0)</f>
        <v>0</v>
      </c>
      <c r="P1123" s="1">
        <f>SUM(L1123:O1123)</f>
        <v>1</v>
      </c>
      <c r="Q1123" s="1" t="b">
        <f>EXACT(J1123,K1123)</f>
        <v>0</v>
      </c>
    </row>
    <row r="1124" spans="1:17" x14ac:dyDescent="0.25">
      <c r="A1124" s="1" t="s">
        <v>158</v>
      </c>
      <c r="B1124" s="1">
        <v>5.7</v>
      </c>
      <c r="C1124" s="1">
        <v>4.6603382200000016</v>
      </c>
      <c r="D1124" s="1">
        <v>2</v>
      </c>
      <c r="H1124" s="1" t="s">
        <v>89</v>
      </c>
      <c r="I1124" s="1">
        <v>8.9</v>
      </c>
      <c r="J1124" s="1">
        <v>4</v>
      </c>
      <c r="K1124" s="1">
        <v>1</v>
      </c>
      <c r="L1124" s="1">
        <f>IF(AND((10&gt;K1124),(K1124&gt;=J1124),(J1124&gt;=2)),1,0)</f>
        <v>0</v>
      </c>
      <c r="M1124" s="1">
        <f>IF(AND((K1124&lt;J1124),(K1124&gt;2),(J1124&lt;10)),1,0)</f>
        <v>0</v>
      </c>
      <c r="N1124" s="1">
        <f>IF(K1124&lt;=2,1,0)</f>
        <v>1</v>
      </c>
      <c r="O1124" s="1">
        <f>IF(K1124&gt;=10,1,0)</f>
        <v>0</v>
      </c>
      <c r="P1124" s="1">
        <f>SUM(L1124:O1124)</f>
        <v>1</v>
      </c>
      <c r="Q1124" s="1" t="b">
        <f>EXACT(J1124,K1124)</f>
        <v>0</v>
      </c>
    </row>
    <row r="1125" spans="1:17" x14ac:dyDescent="0.25">
      <c r="A1125" s="1" t="s">
        <v>162</v>
      </c>
      <c r="B1125" s="1">
        <v>4.5</v>
      </c>
      <c r="C1125" s="1">
        <v>3.268630780000001</v>
      </c>
      <c r="D1125" s="1">
        <v>2</v>
      </c>
      <c r="H1125" s="1" t="s">
        <v>241</v>
      </c>
      <c r="I1125" s="1">
        <v>5.8</v>
      </c>
      <c r="J1125" s="1">
        <v>3</v>
      </c>
      <c r="K1125" s="1">
        <v>1</v>
      </c>
      <c r="L1125" s="1">
        <f>IF(AND((10&gt;K1125),(K1125&gt;=J1125),(J1125&gt;=2)),1,0)</f>
        <v>0</v>
      </c>
      <c r="M1125" s="1">
        <f>IF(AND((K1125&lt;J1125),(K1125&gt;2),(J1125&lt;10)),1,0)</f>
        <v>0</v>
      </c>
      <c r="N1125" s="1">
        <f>IF(K1125&lt;=2,1,0)</f>
        <v>1</v>
      </c>
      <c r="O1125" s="1">
        <f>IF(K1125&gt;=10,1,0)</f>
        <v>0</v>
      </c>
      <c r="P1125" s="1">
        <f>SUM(L1125:O1125)</f>
        <v>1</v>
      </c>
      <c r="Q1125" s="1" t="b">
        <f>EXACT(J1125,K1125)</f>
        <v>0</v>
      </c>
    </row>
    <row r="1126" spans="1:17" x14ac:dyDescent="0.25">
      <c r="A1126" s="1" t="s">
        <v>171</v>
      </c>
      <c r="B1126" s="1">
        <v>11.7</v>
      </c>
      <c r="C1126" s="1">
        <v>5.5420052899999979</v>
      </c>
      <c r="D1126" s="1">
        <v>2</v>
      </c>
      <c r="H1126" s="1" t="s">
        <v>97</v>
      </c>
      <c r="I1126" s="1">
        <v>4.8</v>
      </c>
      <c r="J1126" s="1">
        <v>3</v>
      </c>
      <c r="K1126" s="1">
        <v>1</v>
      </c>
      <c r="L1126" s="1">
        <f>IF(AND((10&gt;K1126),(K1126&gt;=J1126),(J1126&gt;=2)),1,0)</f>
        <v>0</v>
      </c>
      <c r="M1126" s="1">
        <f>IF(AND((K1126&lt;J1126),(K1126&gt;2),(J1126&lt;10)),1,0)</f>
        <v>0</v>
      </c>
      <c r="N1126" s="1">
        <f>IF(K1126&lt;=2,1,0)</f>
        <v>1</v>
      </c>
      <c r="O1126" s="1">
        <f>IF(K1126&gt;=10,1,0)</f>
        <v>0</v>
      </c>
      <c r="P1126" s="1">
        <f>SUM(L1126:O1126)</f>
        <v>1</v>
      </c>
      <c r="Q1126" s="1" t="b">
        <f>EXACT(J1126,K1126)</f>
        <v>0</v>
      </c>
    </row>
    <row r="1127" spans="1:17" x14ac:dyDescent="0.25">
      <c r="A1127" s="1" t="s">
        <v>172</v>
      </c>
      <c r="B1127" s="1">
        <v>5.4</v>
      </c>
      <c r="C1127" s="1">
        <v>3.4768821200000031</v>
      </c>
      <c r="D1127" s="1">
        <v>2</v>
      </c>
      <c r="H1127" s="1" t="s">
        <v>242</v>
      </c>
      <c r="I1127" s="1">
        <v>9.4</v>
      </c>
      <c r="J1127" s="1">
        <v>5</v>
      </c>
      <c r="K1127" s="1">
        <v>1</v>
      </c>
      <c r="L1127" s="1">
        <f>IF(AND((10&gt;K1127),(K1127&gt;=J1127),(J1127&gt;=2)),1,0)</f>
        <v>0</v>
      </c>
      <c r="M1127" s="1">
        <f>IF(AND((K1127&lt;J1127),(K1127&gt;2),(J1127&lt;10)),1,0)</f>
        <v>0</v>
      </c>
      <c r="N1127" s="1">
        <f>IF(K1127&lt;=2,1,0)</f>
        <v>1</v>
      </c>
      <c r="O1127" s="1">
        <f>IF(K1127&gt;=10,1,0)</f>
        <v>0</v>
      </c>
      <c r="P1127" s="1">
        <f>SUM(L1127:O1127)</f>
        <v>1</v>
      </c>
      <c r="Q1127" s="1" t="b">
        <f>EXACT(J1127,K1127)</f>
        <v>0</v>
      </c>
    </row>
    <row r="1128" spans="1:17" x14ac:dyDescent="0.25">
      <c r="A1128" s="1" t="s">
        <v>180</v>
      </c>
      <c r="B1128" s="1">
        <v>4.5</v>
      </c>
      <c r="C1128" s="1">
        <v>3.1348689500000018</v>
      </c>
      <c r="D1128" s="1">
        <v>2</v>
      </c>
      <c r="H1128" s="1" t="s">
        <v>103</v>
      </c>
      <c r="I1128" s="1">
        <v>4.5999999999999996</v>
      </c>
      <c r="J1128" s="1">
        <v>3</v>
      </c>
      <c r="K1128" s="1">
        <v>1</v>
      </c>
      <c r="L1128" s="1">
        <f>IF(AND((10&gt;K1128),(K1128&gt;=J1128),(J1128&gt;=2)),1,0)</f>
        <v>0</v>
      </c>
      <c r="M1128" s="1">
        <f>IF(AND((K1128&lt;J1128),(K1128&gt;2),(J1128&lt;10)),1,0)</f>
        <v>0</v>
      </c>
      <c r="N1128" s="1">
        <f>IF(K1128&lt;=2,1,0)</f>
        <v>1</v>
      </c>
      <c r="O1128" s="1">
        <f>IF(K1128&gt;=10,1,0)</f>
        <v>0</v>
      </c>
      <c r="P1128" s="1">
        <f>SUM(L1128:O1128)</f>
        <v>1</v>
      </c>
      <c r="Q1128" s="1" t="b">
        <f>EXACT(J1128,K1128)</f>
        <v>0</v>
      </c>
    </row>
    <row r="1129" spans="1:17" x14ac:dyDescent="0.25">
      <c r="A1129" s="1" t="s">
        <v>182</v>
      </c>
      <c r="B1129" s="1">
        <v>4.3</v>
      </c>
      <c r="C1129" s="1">
        <v>2.6844595400000006</v>
      </c>
      <c r="D1129" s="1">
        <v>2</v>
      </c>
      <c r="H1129" s="1" t="s">
        <v>106</v>
      </c>
      <c r="I1129" s="1">
        <v>7.9</v>
      </c>
      <c r="J1129" s="1">
        <v>8</v>
      </c>
      <c r="K1129" s="1">
        <v>1</v>
      </c>
      <c r="L1129" s="1">
        <f>IF(AND((10&gt;K1129),(K1129&gt;=J1129),(J1129&gt;=2)),1,0)</f>
        <v>0</v>
      </c>
      <c r="M1129" s="1">
        <f>IF(AND((K1129&lt;J1129),(K1129&gt;2),(J1129&lt;10)),1,0)</f>
        <v>0</v>
      </c>
      <c r="N1129" s="1">
        <f>IF(K1129&lt;=2,1,0)</f>
        <v>1</v>
      </c>
      <c r="O1129" s="1">
        <f>IF(K1129&gt;=10,1,0)</f>
        <v>0</v>
      </c>
      <c r="P1129" s="1">
        <f>SUM(L1129:O1129)</f>
        <v>1</v>
      </c>
      <c r="Q1129" s="1" t="b">
        <f>EXACT(J1129,K1129)</f>
        <v>0</v>
      </c>
    </row>
    <row r="1130" spans="1:17" x14ac:dyDescent="0.25">
      <c r="A1130" s="1" t="s">
        <v>192</v>
      </c>
      <c r="B1130" s="1">
        <v>4.3</v>
      </c>
      <c r="C1130" s="1">
        <v>2.516640160000001</v>
      </c>
      <c r="D1130" s="1">
        <v>2</v>
      </c>
      <c r="H1130" s="1" t="s">
        <v>207</v>
      </c>
      <c r="I1130" s="1">
        <v>5.5</v>
      </c>
      <c r="J1130" s="1">
        <v>3</v>
      </c>
      <c r="K1130" s="1">
        <v>1</v>
      </c>
      <c r="L1130" s="1">
        <f>IF(AND((10&gt;K1130),(K1130&gt;=J1130),(J1130&gt;=2)),1,0)</f>
        <v>0</v>
      </c>
      <c r="M1130" s="1">
        <f>IF(AND((K1130&lt;J1130),(K1130&gt;2),(J1130&lt;10)),1,0)</f>
        <v>0</v>
      </c>
      <c r="N1130" s="1">
        <f>IF(K1130&lt;=2,1,0)</f>
        <v>1</v>
      </c>
      <c r="O1130" s="1">
        <f>IF(K1130&gt;=10,1,0)</f>
        <v>0</v>
      </c>
      <c r="P1130" s="1">
        <f>SUM(L1130:O1130)</f>
        <v>1</v>
      </c>
      <c r="Q1130" s="1" t="b">
        <f>EXACT(J1130,K1130)</f>
        <v>0</v>
      </c>
    </row>
    <row r="1131" spans="1:17" x14ac:dyDescent="0.25">
      <c r="A1131" s="1" t="s">
        <v>193</v>
      </c>
      <c r="B1131" s="1">
        <v>6.9</v>
      </c>
      <c r="C1131" s="1">
        <v>4.9510826800000034</v>
      </c>
      <c r="D1131" s="1">
        <v>2</v>
      </c>
      <c r="H1131" s="1" t="s">
        <v>114</v>
      </c>
      <c r="I1131" s="1">
        <v>4.8</v>
      </c>
      <c r="J1131" s="1">
        <v>3</v>
      </c>
      <c r="K1131" s="1">
        <v>1</v>
      </c>
      <c r="L1131" s="1">
        <f>IF(AND((10&gt;K1131),(K1131&gt;=J1131),(J1131&gt;=2)),1,0)</f>
        <v>0</v>
      </c>
      <c r="M1131" s="1">
        <f>IF(AND((K1131&lt;J1131),(K1131&gt;2),(J1131&lt;10)),1,0)</f>
        <v>0</v>
      </c>
      <c r="N1131" s="1">
        <f>IF(K1131&lt;=2,1,0)</f>
        <v>1</v>
      </c>
      <c r="O1131" s="1">
        <f>IF(K1131&gt;=10,1,0)</f>
        <v>0</v>
      </c>
      <c r="P1131" s="1">
        <f>SUM(L1131:O1131)</f>
        <v>1</v>
      </c>
      <c r="Q1131" s="1" t="b">
        <f>EXACT(J1131,K1131)</f>
        <v>0</v>
      </c>
    </row>
    <row r="1132" spans="1:17" x14ac:dyDescent="0.25">
      <c r="A1132" s="1" t="s">
        <v>198</v>
      </c>
      <c r="B1132" s="1">
        <v>5.9</v>
      </c>
      <c r="C1132" s="1">
        <v>3.9000800500000006</v>
      </c>
      <c r="D1132" s="1">
        <v>2</v>
      </c>
      <c r="H1132" s="1" t="s">
        <v>116</v>
      </c>
      <c r="I1132" s="1">
        <v>5.9</v>
      </c>
      <c r="J1132" s="1">
        <v>4</v>
      </c>
      <c r="K1132" s="1">
        <v>1</v>
      </c>
      <c r="L1132" s="1">
        <f>IF(AND((10&gt;K1132),(K1132&gt;=J1132),(J1132&gt;=2)),1,0)</f>
        <v>0</v>
      </c>
      <c r="M1132" s="1">
        <f>IF(AND((K1132&lt;J1132),(K1132&gt;2),(J1132&lt;10)),1,0)</f>
        <v>0</v>
      </c>
      <c r="N1132" s="1">
        <f>IF(K1132&lt;=2,1,0)</f>
        <v>1</v>
      </c>
      <c r="O1132" s="1">
        <f>IF(K1132&gt;=10,1,0)</f>
        <v>0</v>
      </c>
      <c r="P1132" s="1">
        <f>SUM(L1132:O1132)</f>
        <v>1</v>
      </c>
      <c r="Q1132" s="1" t="b">
        <f>EXACT(J1132,K1132)</f>
        <v>0</v>
      </c>
    </row>
    <row r="1133" spans="1:17" x14ac:dyDescent="0.25">
      <c r="A1133" s="1" t="s">
        <v>203</v>
      </c>
      <c r="B1133" s="1">
        <v>4.3</v>
      </c>
      <c r="C1133" s="1">
        <v>2.7483651899999995</v>
      </c>
      <c r="D1133" s="1">
        <v>2</v>
      </c>
      <c r="H1133" s="1" t="s">
        <v>118</v>
      </c>
      <c r="I1133" s="1">
        <v>4.9000000000000004</v>
      </c>
      <c r="J1133" s="1">
        <v>3</v>
      </c>
      <c r="K1133" s="1">
        <v>1</v>
      </c>
      <c r="L1133" s="1">
        <f>IF(AND((10&gt;K1133),(K1133&gt;=J1133),(J1133&gt;=2)),1,0)</f>
        <v>0</v>
      </c>
      <c r="M1133" s="1">
        <f>IF(AND((K1133&lt;J1133),(K1133&gt;2),(J1133&lt;10)),1,0)</f>
        <v>0</v>
      </c>
      <c r="N1133" s="1">
        <f>IF(K1133&lt;=2,1,0)</f>
        <v>1</v>
      </c>
      <c r="O1133" s="1">
        <f>IF(K1133&gt;=10,1,0)</f>
        <v>0</v>
      </c>
      <c r="P1133" s="1">
        <f>SUM(L1133:O1133)</f>
        <v>1</v>
      </c>
      <c r="Q1133" s="1" t="b">
        <f>EXACT(J1133,K1133)</f>
        <v>0</v>
      </c>
    </row>
    <row r="1134" spans="1:17" x14ac:dyDescent="0.25">
      <c r="A1134" s="1" t="s">
        <v>219</v>
      </c>
      <c r="B1134" s="1">
        <v>5.2</v>
      </c>
      <c r="C1134" s="1">
        <v>2.1359997199999992</v>
      </c>
      <c r="D1134" s="1">
        <v>2</v>
      </c>
      <c r="H1134" s="1" t="s">
        <v>119</v>
      </c>
      <c r="I1134" s="1">
        <v>7.6</v>
      </c>
      <c r="J1134" s="1">
        <v>5</v>
      </c>
      <c r="K1134" s="1">
        <v>1</v>
      </c>
      <c r="L1134" s="1">
        <f>IF(AND((10&gt;K1134),(K1134&gt;=J1134),(J1134&gt;=2)),1,0)</f>
        <v>0</v>
      </c>
      <c r="M1134" s="1">
        <f>IF(AND((K1134&lt;J1134),(K1134&gt;2),(J1134&lt;10)),1,0)</f>
        <v>0</v>
      </c>
      <c r="N1134" s="1">
        <f>IF(K1134&lt;=2,1,0)</f>
        <v>1</v>
      </c>
      <c r="O1134" s="1">
        <f>IF(K1134&gt;=10,1,0)</f>
        <v>0</v>
      </c>
      <c r="P1134" s="1">
        <f>SUM(L1134:O1134)</f>
        <v>1</v>
      </c>
      <c r="Q1134" s="1" t="b">
        <f>EXACT(J1134,K1134)</f>
        <v>0</v>
      </c>
    </row>
    <row r="1135" spans="1:17" x14ac:dyDescent="0.25">
      <c r="A1135" s="1" t="s">
        <v>205</v>
      </c>
      <c r="B1135" s="1">
        <v>4.4000000000000004</v>
      </c>
      <c r="C1135" s="1">
        <v>2.2761092400000011</v>
      </c>
      <c r="D1135" s="1">
        <v>2</v>
      </c>
      <c r="H1135" s="1" t="s">
        <v>245</v>
      </c>
      <c r="I1135" s="1">
        <v>5.0999999999999996</v>
      </c>
      <c r="J1135" s="1">
        <v>2</v>
      </c>
      <c r="K1135" s="1">
        <v>1</v>
      </c>
      <c r="L1135" s="1">
        <f>IF(AND((10&gt;K1135),(K1135&gt;=J1135),(J1135&gt;=2)),1,0)</f>
        <v>0</v>
      </c>
      <c r="M1135" s="1">
        <f>IF(AND((K1135&lt;J1135),(K1135&gt;2),(J1135&lt;10)),1,0)</f>
        <v>0</v>
      </c>
      <c r="N1135" s="1">
        <f>IF(K1135&lt;=2,1,0)</f>
        <v>1</v>
      </c>
      <c r="O1135" s="1">
        <f>IF(K1135&gt;=10,1,0)</f>
        <v>0</v>
      </c>
      <c r="P1135" s="1">
        <f>SUM(L1135:O1135)</f>
        <v>1</v>
      </c>
      <c r="Q1135" s="1" t="b">
        <f>EXACT(J1135,K1135)</f>
        <v>0</v>
      </c>
    </row>
    <row r="1136" spans="1:17" x14ac:dyDescent="0.25">
      <c r="A1136" s="1" t="s">
        <v>187</v>
      </c>
      <c r="B1136" s="1">
        <v>4.8</v>
      </c>
      <c r="C1136" s="1">
        <v>2.8767425799999997</v>
      </c>
      <c r="D1136" s="1">
        <v>2</v>
      </c>
      <c r="H1136" s="1" t="s">
        <v>129</v>
      </c>
      <c r="I1136" s="1">
        <v>5.4</v>
      </c>
      <c r="J1136" s="1">
        <v>4</v>
      </c>
      <c r="K1136" s="1">
        <v>1</v>
      </c>
      <c r="L1136" s="1">
        <f>IF(AND((10&gt;K1136),(K1136&gt;=J1136),(J1136&gt;=2)),1,0)</f>
        <v>0</v>
      </c>
      <c r="M1136" s="1">
        <f>IF(AND((K1136&lt;J1136),(K1136&gt;2),(J1136&lt;10)),1,0)</f>
        <v>0</v>
      </c>
      <c r="N1136" s="1">
        <f>IF(K1136&lt;=2,1,0)</f>
        <v>1</v>
      </c>
      <c r="O1136" s="1">
        <f>IF(K1136&gt;=10,1,0)</f>
        <v>0</v>
      </c>
      <c r="P1136" s="1">
        <f>SUM(L1136:O1136)</f>
        <v>1</v>
      </c>
      <c r="Q1136" s="1" t="b">
        <f>EXACT(J1136,K1136)</f>
        <v>0</v>
      </c>
    </row>
    <row r="1137" spans="1:17" x14ac:dyDescent="0.25">
      <c r="A1137" s="1" t="s">
        <v>65</v>
      </c>
      <c r="B1137" s="1">
        <v>5.7</v>
      </c>
      <c r="C1137" s="1">
        <v>1.3917366500000004</v>
      </c>
      <c r="D1137" s="1">
        <v>2</v>
      </c>
      <c r="H1137" s="1" t="s">
        <v>133</v>
      </c>
      <c r="I1137" s="1">
        <v>7</v>
      </c>
      <c r="J1137" s="1">
        <v>4</v>
      </c>
      <c r="K1137" s="1">
        <v>1</v>
      </c>
      <c r="L1137" s="1">
        <f>IF(AND((10&gt;K1137),(K1137&gt;=J1137),(J1137&gt;=2)),1,0)</f>
        <v>0</v>
      </c>
      <c r="M1137" s="1">
        <f>IF(AND((K1137&lt;J1137),(K1137&gt;2),(J1137&lt;10)),1,0)</f>
        <v>0</v>
      </c>
      <c r="N1137" s="1">
        <f>IF(K1137&lt;=2,1,0)</f>
        <v>1</v>
      </c>
      <c r="O1137" s="1">
        <f>IF(K1137&gt;=10,1,0)</f>
        <v>0</v>
      </c>
      <c r="P1137" s="1">
        <f>SUM(L1137:O1137)</f>
        <v>1</v>
      </c>
      <c r="Q1137" s="1" t="b">
        <f>EXACT(J1137,K1137)</f>
        <v>0</v>
      </c>
    </row>
    <row r="1138" spans="1:17" x14ac:dyDescent="0.25">
      <c r="A1138" s="1" t="s">
        <v>84</v>
      </c>
      <c r="B1138" s="1">
        <v>5.3</v>
      </c>
      <c r="C1138" s="1">
        <v>2.6710349000000009</v>
      </c>
      <c r="D1138" s="1">
        <v>2</v>
      </c>
      <c r="H1138" s="1" t="s">
        <v>134</v>
      </c>
      <c r="I1138" s="1">
        <v>5.3</v>
      </c>
      <c r="J1138" s="1">
        <v>4</v>
      </c>
      <c r="K1138" s="1">
        <v>1</v>
      </c>
      <c r="L1138" s="1">
        <f>IF(AND((10&gt;K1138),(K1138&gt;=J1138),(J1138&gt;=2)),1,0)</f>
        <v>0</v>
      </c>
      <c r="M1138" s="1">
        <f>IF(AND((K1138&lt;J1138),(K1138&gt;2),(J1138&lt;10)),1,0)</f>
        <v>0</v>
      </c>
      <c r="N1138" s="1">
        <f>IF(K1138&lt;=2,1,0)</f>
        <v>1</v>
      </c>
      <c r="O1138" s="1">
        <f>IF(K1138&gt;=10,1,0)</f>
        <v>0</v>
      </c>
      <c r="P1138" s="1">
        <f>SUM(L1138:O1138)</f>
        <v>1</v>
      </c>
      <c r="Q1138" s="1" t="b">
        <f>EXACT(J1138,K1138)</f>
        <v>0</v>
      </c>
    </row>
    <row r="1139" spans="1:17" x14ac:dyDescent="0.25">
      <c r="A1139" s="1" t="s">
        <v>117</v>
      </c>
      <c r="B1139" s="1">
        <v>4.7</v>
      </c>
      <c r="C1139" s="1">
        <v>2.7189498800000012</v>
      </c>
      <c r="D1139" s="1">
        <v>2</v>
      </c>
      <c r="H1139" s="1" t="s">
        <v>238</v>
      </c>
      <c r="I1139" s="1">
        <v>5.4</v>
      </c>
      <c r="J1139" s="1">
        <v>4</v>
      </c>
      <c r="K1139" s="1">
        <v>1</v>
      </c>
      <c r="L1139" s="1">
        <f>IF(AND((10&gt;K1139),(K1139&gt;=J1139),(J1139&gt;=2)),1,0)</f>
        <v>0</v>
      </c>
      <c r="M1139" s="1">
        <f>IF(AND((K1139&lt;J1139),(K1139&gt;2),(J1139&lt;10)),1,0)</f>
        <v>0</v>
      </c>
      <c r="N1139" s="1">
        <f>IF(K1139&lt;=2,1,0)</f>
        <v>1</v>
      </c>
      <c r="O1139" s="1">
        <f>IF(K1139&gt;=10,1,0)</f>
        <v>0</v>
      </c>
      <c r="P1139" s="1">
        <f>SUM(L1139:O1139)</f>
        <v>1</v>
      </c>
      <c r="Q1139" s="1" t="b">
        <f>EXACT(J1139,K1139)</f>
        <v>0</v>
      </c>
    </row>
    <row r="1140" spans="1:17" x14ac:dyDescent="0.25">
      <c r="A1140" s="1" t="s">
        <v>81</v>
      </c>
      <c r="B1140" s="1">
        <v>10.6</v>
      </c>
      <c r="C1140" s="1">
        <v>2.3562311900000004</v>
      </c>
      <c r="D1140" s="1">
        <v>2</v>
      </c>
      <c r="H1140" s="1" t="s">
        <v>137</v>
      </c>
      <c r="I1140" s="1">
        <v>5.9</v>
      </c>
      <c r="J1140" s="1">
        <v>5</v>
      </c>
      <c r="K1140" s="1">
        <v>1</v>
      </c>
      <c r="L1140" s="1">
        <f>IF(AND((10&gt;K1140),(K1140&gt;=J1140),(J1140&gt;=2)),1,0)</f>
        <v>0</v>
      </c>
      <c r="M1140" s="1">
        <f>IF(AND((K1140&lt;J1140),(K1140&gt;2),(J1140&lt;10)),1,0)</f>
        <v>0</v>
      </c>
      <c r="N1140" s="1">
        <f>IF(K1140&lt;=2,1,0)</f>
        <v>1</v>
      </c>
      <c r="O1140" s="1">
        <f>IF(K1140&gt;=10,1,0)</f>
        <v>0</v>
      </c>
      <c r="P1140" s="1">
        <f>SUM(L1140:O1140)</f>
        <v>1</v>
      </c>
      <c r="Q1140" s="1" t="b">
        <f>EXACT(J1140,K1140)</f>
        <v>0</v>
      </c>
    </row>
    <row r="1141" spans="1:17" x14ac:dyDescent="0.25">
      <c r="A1141" s="1" t="s">
        <v>204</v>
      </c>
      <c r="B1141" s="1">
        <v>5.6</v>
      </c>
      <c r="C1141" s="1">
        <v>3.3854617699999996</v>
      </c>
      <c r="D1141" s="1">
        <v>1</v>
      </c>
      <c r="H1141" s="1" t="s">
        <v>140</v>
      </c>
      <c r="I1141" s="1">
        <v>5.3</v>
      </c>
      <c r="J1141" s="1">
        <v>3</v>
      </c>
      <c r="K1141" s="1">
        <v>1</v>
      </c>
      <c r="L1141" s="1">
        <f>IF(AND((10&gt;K1141),(K1141&gt;=J1141),(J1141&gt;=2)),1,0)</f>
        <v>0</v>
      </c>
      <c r="M1141" s="1">
        <f>IF(AND((K1141&lt;J1141),(K1141&gt;2),(J1141&lt;10)),1,0)</f>
        <v>0</v>
      </c>
      <c r="N1141" s="1">
        <f>IF(K1141&lt;=2,1,0)</f>
        <v>1</v>
      </c>
      <c r="O1141" s="1">
        <f>IF(K1141&gt;=10,1,0)</f>
        <v>0</v>
      </c>
      <c r="P1141" s="1">
        <f>SUM(L1141:O1141)</f>
        <v>1</v>
      </c>
      <c r="Q1141" s="1" t="b">
        <f>EXACT(J1141,K1141)</f>
        <v>0</v>
      </c>
    </row>
    <row r="1142" spans="1:17" x14ac:dyDescent="0.25">
      <c r="A1142" s="1" t="s">
        <v>60</v>
      </c>
      <c r="B1142" s="1">
        <v>6.8</v>
      </c>
      <c r="C1142" s="1">
        <v>4.1574708600000001</v>
      </c>
      <c r="D1142" s="1">
        <v>1</v>
      </c>
      <c r="H1142" s="1" t="s">
        <v>148</v>
      </c>
      <c r="I1142" s="1">
        <v>5</v>
      </c>
      <c r="J1142" s="1">
        <v>3</v>
      </c>
      <c r="K1142" s="1">
        <v>1</v>
      </c>
      <c r="L1142" s="1">
        <f>IF(AND((10&gt;K1142),(K1142&gt;=J1142),(J1142&gt;=2)),1,0)</f>
        <v>0</v>
      </c>
      <c r="M1142" s="1">
        <f>IF(AND((K1142&lt;J1142),(K1142&gt;2),(J1142&lt;10)),1,0)</f>
        <v>0</v>
      </c>
      <c r="N1142" s="1">
        <f>IF(K1142&lt;=2,1,0)</f>
        <v>1</v>
      </c>
      <c r="O1142" s="1">
        <f>IF(K1142&gt;=10,1,0)</f>
        <v>0</v>
      </c>
      <c r="P1142" s="1">
        <f>SUM(L1142:O1142)</f>
        <v>1</v>
      </c>
      <c r="Q1142" s="1" t="b">
        <f>EXACT(J1142,K1142)</f>
        <v>0</v>
      </c>
    </row>
    <row r="1143" spans="1:17" x14ac:dyDescent="0.25">
      <c r="A1143" s="1" t="s">
        <v>61</v>
      </c>
      <c r="B1143" s="1">
        <v>5.0999999999999996</v>
      </c>
      <c r="C1143" s="1">
        <v>3.9083895500000008</v>
      </c>
      <c r="D1143" s="1">
        <v>1</v>
      </c>
      <c r="H1143" s="1" t="s">
        <v>246</v>
      </c>
      <c r="I1143" s="1">
        <v>4.4000000000000004</v>
      </c>
      <c r="J1143" s="1">
        <v>2</v>
      </c>
      <c r="K1143" s="1">
        <v>1</v>
      </c>
      <c r="L1143" s="1">
        <f>IF(AND((10&gt;K1143),(K1143&gt;=J1143),(J1143&gt;=2)),1,0)</f>
        <v>0</v>
      </c>
      <c r="M1143" s="1">
        <f>IF(AND((K1143&lt;J1143),(K1143&gt;2),(J1143&lt;10)),1,0)</f>
        <v>0</v>
      </c>
      <c r="N1143" s="1">
        <f>IF(K1143&lt;=2,1,0)</f>
        <v>1</v>
      </c>
      <c r="O1143" s="1">
        <f>IF(K1143&gt;=10,1,0)</f>
        <v>0</v>
      </c>
      <c r="P1143" s="1">
        <f>SUM(L1143:O1143)</f>
        <v>1</v>
      </c>
      <c r="Q1143" s="1" t="b">
        <f>EXACT(J1143,K1143)</f>
        <v>0</v>
      </c>
    </row>
    <row r="1144" spans="1:17" x14ac:dyDescent="0.25">
      <c r="A1144" s="1" t="s">
        <v>68</v>
      </c>
      <c r="B1144" s="1">
        <v>5.8</v>
      </c>
      <c r="C1144" s="1">
        <v>3.5079094200000012</v>
      </c>
      <c r="D1144" s="1">
        <v>1</v>
      </c>
      <c r="H1144" s="1" t="s">
        <v>213</v>
      </c>
      <c r="I1144" s="1">
        <v>4.4000000000000004</v>
      </c>
      <c r="J1144" s="1">
        <v>2</v>
      </c>
      <c r="K1144" s="1">
        <v>1</v>
      </c>
      <c r="L1144" s="1">
        <f>IF(AND((10&gt;K1144),(K1144&gt;=J1144),(J1144&gt;=2)),1,0)</f>
        <v>0</v>
      </c>
      <c r="M1144" s="1">
        <f>IF(AND((K1144&lt;J1144),(K1144&gt;2),(J1144&lt;10)),1,0)</f>
        <v>0</v>
      </c>
      <c r="N1144" s="1">
        <f>IF(K1144&lt;=2,1,0)</f>
        <v>1</v>
      </c>
      <c r="O1144" s="1">
        <f>IF(K1144&gt;=10,1,0)</f>
        <v>0</v>
      </c>
      <c r="P1144" s="1">
        <f>SUM(L1144:O1144)</f>
        <v>1</v>
      </c>
      <c r="Q1144" s="1" t="b">
        <f>EXACT(J1144,K1144)</f>
        <v>0</v>
      </c>
    </row>
    <row r="1145" spans="1:17" x14ac:dyDescent="0.25">
      <c r="A1145" s="1" t="s">
        <v>221</v>
      </c>
      <c r="B1145" s="1">
        <v>5.7</v>
      </c>
      <c r="C1145" s="1">
        <v>3.2071807100000003</v>
      </c>
      <c r="D1145" s="1">
        <v>1</v>
      </c>
      <c r="H1145" s="1" t="s">
        <v>175</v>
      </c>
      <c r="I1145" s="1">
        <v>5.6</v>
      </c>
      <c r="J1145" s="1">
        <v>4</v>
      </c>
      <c r="K1145" s="1">
        <v>1</v>
      </c>
      <c r="L1145" s="1">
        <f>IF(AND((10&gt;K1145),(K1145&gt;=J1145),(J1145&gt;=2)),1,0)</f>
        <v>0</v>
      </c>
      <c r="M1145" s="1">
        <f>IF(AND((K1145&lt;J1145),(K1145&gt;2),(J1145&lt;10)),1,0)</f>
        <v>0</v>
      </c>
      <c r="N1145" s="1">
        <f>IF(K1145&lt;=2,1,0)</f>
        <v>1</v>
      </c>
      <c r="O1145" s="1">
        <f>IF(K1145&gt;=10,1,0)</f>
        <v>0</v>
      </c>
      <c r="P1145" s="1">
        <f>SUM(L1145:O1145)</f>
        <v>1</v>
      </c>
      <c r="Q1145" s="1" t="b">
        <f>EXACT(J1145,K1145)</f>
        <v>0</v>
      </c>
    </row>
    <row r="1146" spans="1:17" x14ac:dyDescent="0.25">
      <c r="A1146" s="1" t="s">
        <v>222</v>
      </c>
      <c r="B1146" s="1">
        <v>4.8</v>
      </c>
      <c r="C1146" s="1">
        <v>3.4428362100000007</v>
      </c>
      <c r="D1146" s="1">
        <v>1</v>
      </c>
      <c r="H1146" s="1" t="s">
        <v>180</v>
      </c>
      <c r="I1146" s="1">
        <v>4.5</v>
      </c>
      <c r="J1146" s="1">
        <v>3</v>
      </c>
      <c r="K1146" s="1">
        <v>1</v>
      </c>
      <c r="L1146" s="1">
        <f>IF(AND((10&gt;K1146),(K1146&gt;=J1146),(J1146&gt;=2)),1,0)</f>
        <v>0</v>
      </c>
      <c r="M1146" s="1">
        <f>IF(AND((K1146&lt;J1146),(K1146&gt;2),(J1146&lt;10)),1,0)</f>
        <v>0</v>
      </c>
      <c r="N1146" s="1">
        <f>IF(K1146&lt;=2,1,0)</f>
        <v>1</v>
      </c>
      <c r="O1146" s="1">
        <f>IF(K1146&gt;=10,1,0)</f>
        <v>0</v>
      </c>
      <c r="P1146" s="1">
        <f>SUM(L1146:O1146)</f>
        <v>1</v>
      </c>
      <c r="Q1146" s="1" t="b">
        <f>EXACT(J1146,K1146)</f>
        <v>0</v>
      </c>
    </row>
    <row r="1147" spans="1:17" x14ac:dyDescent="0.25">
      <c r="A1147" s="1" t="s">
        <v>72</v>
      </c>
      <c r="B1147" s="1">
        <v>5.6</v>
      </c>
      <c r="C1147" s="1">
        <v>3.7413590199999978</v>
      </c>
      <c r="D1147" s="1">
        <v>1</v>
      </c>
      <c r="H1147" s="1" t="s">
        <v>214</v>
      </c>
      <c r="I1147" s="1">
        <v>4.4000000000000004</v>
      </c>
      <c r="J1147" s="1">
        <v>2</v>
      </c>
      <c r="K1147" s="1">
        <v>1</v>
      </c>
      <c r="L1147" s="1">
        <f>IF(AND((10&gt;K1147),(K1147&gt;=J1147),(J1147&gt;=2)),1,0)</f>
        <v>0</v>
      </c>
      <c r="M1147" s="1">
        <f>IF(AND((K1147&lt;J1147),(K1147&gt;2),(J1147&lt;10)),1,0)</f>
        <v>0</v>
      </c>
      <c r="N1147" s="1">
        <f>IF(K1147&lt;=2,1,0)</f>
        <v>1</v>
      </c>
      <c r="O1147" s="1">
        <f>IF(K1147&gt;=10,1,0)</f>
        <v>0</v>
      </c>
      <c r="P1147" s="1">
        <f>SUM(L1147:O1147)</f>
        <v>1</v>
      </c>
      <c r="Q1147" s="1" t="b">
        <f>EXACT(J1147,K1147)</f>
        <v>0</v>
      </c>
    </row>
    <row r="1148" spans="1:17" x14ac:dyDescent="0.25">
      <c r="A1148" s="1" t="s">
        <v>87</v>
      </c>
      <c r="B1148" s="1">
        <v>5.4</v>
      </c>
      <c r="C1148" s="1">
        <v>3.2106379100000013</v>
      </c>
      <c r="D1148" s="1">
        <v>1</v>
      </c>
      <c r="H1148" s="1" t="s">
        <v>235</v>
      </c>
      <c r="I1148" s="1">
        <v>4.8</v>
      </c>
      <c r="J1148" s="1">
        <v>4</v>
      </c>
      <c r="K1148" s="1">
        <v>1</v>
      </c>
      <c r="L1148" s="1">
        <f>IF(AND((10&gt;K1148),(K1148&gt;=J1148),(J1148&gt;=2)),1,0)</f>
        <v>0</v>
      </c>
      <c r="M1148" s="1">
        <f>IF(AND((K1148&lt;J1148),(K1148&gt;2),(J1148&lt;10)),1,0)</f>
        <v>0</v>
      </c>
      <c r="N1148" s="1">
        <f>IF(K1148&lt;=2,1,0)</f>
        <v>1</v>
      </c>
      <c r="O1148" s="1">
        <f>IF(K1148&gt;=10,1,0)</f>
        <v>0</v>
      </c>
      <c r="P1148" s="1">
        <f>SUM(L1148:O1148)</f>
        <v>1</v>
      </c>
      <c r="Q1148" s="1" t="b">
        <f>EXACT(J1148,K1148)</f>
        <v>0</v>
      </c>
    </row>
    <row r="1149" spans="1:17" x14ac:dyDescent="0.25">
      <c r="A1149" s="1" t="s">
        <v>90</v>
      </c>
      <c r="B1149" s="1">
        <v>4.8</v>
      </c>
      <c r="C1149" s="1">
        <v>3.2777353600000008</v>
      </c>
      <c r="D1149" s="1">
        <v>1</v>
      </c>
      <c r="H1149" s="1" t="s">
        <v>236</v>
      </c>
      <c r="I1149" s="1">
        <v>5.9</v>
      </c>
      <c r="J1149" s="1">
        <v>3</v>
      </c>
      <c r="K1149" s="1">
        <v>1</v>
      </c>
      <c r="L1149" s="1">
        <f>IF(AND((10&gt;K1149),(K1149&gt;=J1149),(J1149&gt;=2)),1,0)</f>
        <v>0</v>
      </c>
      <c r="M1149" s="1">
        <f>IF(AND((K1149&lt;J1149),(K1149&gt;2),(J1149&lt;10)),1,0)</f>
        <v>0</v>
      </c>
      <c r="N1149" s="1">
        <f>IF(K1149&lt;=2,1,0)</f>
        <v>1</v>
      </c>
      <c r="O1149" s="1">
        <f>IF(K1149&gt;=10,1,0)</f>
        <v>0</v>
      </c>
      <c r="P1149" s="1">
        <f>SUM(L1149:O1149)</f>
        <v>1</v>
      </c>
      <c r="Q1149" s="1" t="b">
        <f>EXACT(J1149,K1149)</f>
        <v>0</v>
      </c>
    </row>
    <row r="1150" spans="1:17" x14ac:dyDescent="0.25">
      <c r="A1150" s="1" t="s">
        <v>94</v>
      </c>
      <c r="B1150" s="1">
        <v>4.4000000000000004</v>
      </c>
      <c r="C1150" s="1">
        <v>3.0791072200000005</v>
      </c>
      <c r="D1150" s="1">
        <v>1</v>
      </c>
      <c r="H1150" s="1" t="s">
        <v>192</v>
      </c>
      <c r="I1150" s="1">
        <v>4.3</v>
      </c>
      <c r="J1150" s="1">
        <v>3</v>
      </c>
      <c r="K1150" s="1">
        <v>1</v>
      </c>
      <c r="L1150" s="1">
        <f>IF(AND((10&gt;K1150),(K1150&gt;=J1150),(J1150&gt;=2)),1,0)</f>
        <v>0</v>
      </c>
      <c r="M1150" s="1">
        <f>IF(AND((K1150&lt;J1150),(K1150&gt;2),(J1150&lt;10)),1,0)</f>
        <v>0</v>
      </c>
      <c r="N1150" s="1">
        <f>IF(K1150&lt;=2,1,0)</f>
        <v>1</v>
      </c>
      <c r="O1150" s="1">
        <f>IF(K1150&gt;=10,1,0)</f>
        <v>0</v>
      </c>
      <c r="P1150" s="1">
        <f>SUM(L1150:O1150)</f>
        <v>1</v>
      </c>
      <c r="Q1150" s="1" t="b">
        <f>EXACT(J1150,K1150)</f>
        <v>0</v>
      </c>
    </row>
    <row r="1151" spans="1:17" x14ac:dyDescent="0.25">
      <c r="A1151" s="1" t="s">
        <v>97</v>
      </c>
      <c r="B1151" s="1">
        <v>4.8</v>
      </c>
      <c r="C1151" s="1">
        <v>3.4489489200000003</v>
      </c>
      <c r="D1151" s="1">
        <v>1</v>
      </c>
      <c r="H1151" s="1" t="s">
        <v>194</v>
      </c>
      <c r="I1151" s="1">
        <v>4.4000000000000004</v>
      </c>
      <c r="J1151" s="1">
        <v>3</v>
      </c>
      <c r="K1151" s="1">
        <v>1</v>
      </c>
      <c r="L1151" s="1">
        <f>IF(AND((10&gt;K1151),(K1151&gt;=J1151),(J1151&gt;=2)),1,0)</f>
        <v>0</v>
      </c>
      <c r="M1151" s="1">
        <f>IF(AND((K1151&lt;J1151),(K1151&gt;2),(J1151&lt;10)),1,0)</f>
        <v>0</v>
      </c>
      <c r="N1151" s="1">
        <f>IF(K1151&lt;=2,1,0)</f>
        <v>1</v>
      </c>
      <c r="O1151" s="1">
        <f>IF(K1151&gt;=10,1,0)</f>
        <v>0</v>
      </c>
      <c r="P1151" s="1">
        <f>SUM(L1151:O1151)</f>
        <v>1</v>
      </c>
      <c r="Q1151" s="1" t="b">
        <f>EXACT(J1151,K1151)</f>
        <v>0</v>
      </c>
    </row>
    <row r="1152" spans="1:17" x14ac:dyDescent="0.25">
      <c r="A1152" s="1" t="s">
        <v>99</v>
      </c>
      <c r="B1152" s="1">
        <v>5.0999999999999996</v>
      </c>
      <c r="C1152" s="1">
        <v>2.6906139600000012</v>
      </c>
      <c r="D1152" s="1">
        <v>1</v>
      </c>
      <c r="H1152" s="1" t="s">
        <v>205</v>
      </c>
      <c r="I1152" s="1">
        <v>4.4000000000000004</v>
      </c>
      <c r="J1152" s="1">
        <v>3</v>
      </c>
      <c r="K1152" s="1">
        <v>1</v>
      </c>
      <c r="L1152" s="1">
        <f>IF(AND((10&gt;K1152),(K1152&gt;=J1152),(J1152&gt;=2)),1,0)</f>
        <v>0</v>
      </c>
      <c r="M1152" s="1">
        <f>IF(AND((K1152&lt;J1152),(K1152&gt;2),(J1152&lt;10)),1,0)</f>
        <v>0</v>
      </c>
      <c r="N1152" s="1">
        <f>IF(K1152&lt;=2,1,0)</f>
        <v>1</v>
      </c>
      <c r="O1152" s="1">
        <f>IF(K1152&gt;=10,1,0)</f>
        <v>0</v>
      </c>
      <c r="P1152" s="1">
        <f>SUM(L1152:O1152)</f>
        <v>1</v>
      </c>
      <c r="Q1152" s="1" t="b">
        <f>EXACT(J1152,K1152)</f>
        <v>0</v>
      </c>
    </row>
    <row r="1153" spans="1:17" x14ac:dyDescent="0.25">
      <c r="A1153" s="1" t="s">
        <v>242</v>
      </c>
      <c r="B1153" s="1">
        <v>9.4</v>
      </c>
      <c r="C1153" s="1">
        <v>4.1782480300000007</v>
      </c>
      <c r="D1153" s="1">
        <v>1</v>
      </c>
      <c r="H1153" s="1" t="s">
        <v>84</v>
      </c>
      <c r="I1153" s="1">
        <v>5.3</v>
      </c>
      <c r="J1153" s="1">
        <v>3</v>
      </c>
      <c r="K1153" s="1">
        <v>1</v>
      </c>
      <c r="L1153" s="1">
        <f>IF(AND((10&gt;K1153),(K1153&gt;=J1153),(J1153&gt;=2)),1,0)</f>
        <v>0</v>
      </c>
      <c r="M1153" s="1">
        <f>IF(AND((K1153&lt;J1153),(K1153&gt;2),(J1153&lt;10)),1,0)</f>
        <v>0</v>
      </c>
      <c r="N1153" s="1">
        <f>IF(K1153&lt;=2,1,0)</f>
        <v>1</v>
      </c>
      <c r="O1153" s="1">
        <f>IF(K1153&gt;=10,1,0)</f>
        <v>0</v>
      </c>
      <c r="P1153" s="1">
        <f>SUM(L1153:O1153)</f>
        <v>1</v>
      </c>
      <c r="Q1153" s="1" t="b">
        <f>EXACT(J1153,K1153)</f>
        <v>0</v>
      </c>
    </row>
    <row r="1154" spans="1:17" x14ac:dyDescent="0.25">
      <c r="A1154" s="1" t="s">
        <v>108</v>
      </c>
      <c r="B1154" s="1">
        <v>4.7</v>
      </c>
      <c r="C1154" s="1">
        <v>2.8176308000000021</v>
      </c>
      <c r="D1154" s="1">
        <v>1</v>
      </c>
      <c r="H1154" s="1" t="s">
        <v>225</v>
      </c>
      <c r="I1154" s="1">
        <v>5.4</v>
      </c>
      <c r="J1154" s="1">
        <v>4</v>
      </c>
      <c r="K1154" s="1">
        <v>0</v>
      </c>
      <c r="L1154" s="1">
        <f>IF(AND((10&gt;K1154),(K1154&gt;=J1154),(J1154&gt;=2)),1,0)</f>
        <v>0</v>
      </c>
      <c r="M1154" s="1">
        <f>IF(AND((K1154&lt;J1154),(K1154&gt;2),(J1154&lt;10)),1,0)</f>
        <v>0</v>
      </c>
      <c r="N1154" s="1">
        <f>IF(K1154&lt;=2,1,0)</f>
        <v>1</v>
      </c>
      <c r="O1154" s="1">
        <f>IF(K1154&gt;=10,1,0)</f>
        <v>0</v>
      </c>
      <c r="P1154" s="1">
        <f>SUM(L1154:O1154)</f>
        <v>1</v>
      </c>
      <c r="Q1154" s="1" t="b">
        <f>EXACT(J1154,K1154)</f>
        <v>0</v>
      </c>
    </row>
    <row r="1155" spans="1:17" x14ac:dyDescent="0.25">
      <c r="A1155" s="1" t="s">
        <v>111</v>
      </c>
      <c r="B1155" s="1">
        <v>5</v>
      </c>
      <c r="C1155" s="1">
        <v>3.2063737699999999</v>
      </c>
      <c r="D1155" s="1">
        <v>1</v>
      </c>
      <c r="H1155" s="1" t="s">
        <v>232</v>
      </c>
      <c r="I1155" s="1">
        <v>5.7</v>
      </c>
      <c r="J1155" s="1">
        <v>3</v>
      </c>
      <c r="K1155" s="1">
        <v>0</v>
      </c>
      <c r="L1155" s="1">
        <f>IF(AND((10&gt;K1155),(K1155&gt;=J1155),(J1155&gt;=2)),1,0)</f>
        <v>0</v>
      </c>
      <c r="M1155" s="1">
        <f>IF(AND((K1155&lt;J1155),(K1155&gt;2),(J1155&lt;10)),1,0)</f>
        <v>0</v>
      </c>
      <c r="N1155" s="1">
        <f>IF(K1155&lt;=2,1,0)</f>
        <v>1</v>
      </c>
      <c r="O1155" s="1">
        <f>IF(K1155&gt;=10,1,0)</f>
        <v>0</v>
      </c>
      <c r="P1155" s="1">
        <f>SUM(L1155:O1155)</f>
        <v>1</v>
      </c>
      <c r="Q1155" s="1" t="b">
        <f>EXACT(J1155,K1155)</f>
        <v>0</v>
      </c>
    </row>
    <row r="1156" spans="1:17" x14ac:dyDescent="0.25">
      <c r="A1156" s="1" t="s">
        <v>231</v>
      </c>
      <c r="B1156" s="1">
        <v>4.5</v>
      </c>
      <c r="C1156" s="1">
        <v>3.5752885700000006</v>
      </c>
      <c r="D1156" s="1">
        <v>1</v>
      </c>
      <c r="H1156" s="1" t="s">
        <v>182</v>
      </c>
      <c r="I1156" s="1">
        <v>4.3</v>
      </c>
      <c r="J1156" s="1">
        <v>3</v>
      </c>
      <c r="K1156" s="1">
        <v>0</v>
      </c>
      <c r="L1156" s="1">
        <f>IF(AND((10&gt;K1156),(K1156&gt;=J1156),(J1156&gt;=2)),1,0)</f>
        <v>0</v>
      </c>
      <c r="M1156" s="1">
        <f>IF(AND((K1156&lt;J1156),(K1156&gt;2),(J1156&lt;10)),1,0)</f>
        <v>0</v>
      </c>
      <c r="N1156" s="1">
        <f>IF(K1156&lt;=2,1,0)</f>
        <v>1</v>
      </c>
      <c r="O1156" s="1">
        <f>IF(K1156&gt;=10,1,0)</f>
        <v>0</v>
      </c>
      <c r="P1156" s="1">
        <f>SUM(L1156:O1156)</f>
        <v>1</v>
      </c>
      <c r="Q1156" s="1" t="b">
        <f>EXACT(J1156,K1156)</f>
        <v>0</v>
      </c>
    </row>
    <row r="1157" spans="1:17" x14ac:dyDescent="0.25">
      <c r="A1157" s="1" t="s">
        <v>130</v>
      </c>
      <c r="B1157" s="1">
        <v>5.3</v>
      </c>
      <c r="C1157" s="1">
        <v>4.0847284700000017</v>
      </c>
      <c r="D1157" s="1">
        <v>1</v>
      </c>
      <c r="H1157" s="1" t="s">
        <v>141</v>
      </c>
      <c r="I1157" s="1">
        <v>5.5</v>
      </c>
      <c r="J1157" s="1">
        <v>3</v>
      </c>
      <c r="K1157" s="1">
        <v>-1</v>
      </c>
      <c r="L1157" s="1">
        <f>IF(AND((10&gt;K1157),(K1157&gt;=J1157),(J1157&gt;=2)),1,0)</f>
        <v>0</v>
      </c>
      <c r="M1157" s="1">
        <f>IF(AND((K1157&lt;J1157),(K1157&gt;2),(J1157&lt;10)),1,0)</f>
        <v>0</v>
      </c>
      <c r="N1157" s="1">
        <f>IF(K1157&lt;=2,1,0)</f>
        <v>1</v>
      </c>
      <c r="O1157" s="1">
        <f>IF(K1157&gt;=10,1,0)</f>
        <v>0</v>
      </c>
      <c r="P1157" s="1">
        <f>SUM(L1157:O1157)</f>
        <v>1</v>
      </c>
      <c r="Q1157" s="1" t="b">
        <f>EXACT(J1157,K1157)</f>
        <v>0</v>
      </c>
    </row>
    <row r="1158" spans="1:17" x14ac:dyDescent="0.25">
      <c r="A1158" s="1" t="s">
        <v>208</v>
      </c>
      <c r="B1158" s="1">
        <v>5.2</v>
      </c>
      <c r="C1158" s="1">
        <v>3.0707715700000002</v>
      </c>
      <c r="D1158" s="1">
        <v>1</v>
      </c>
      <c r="H1158" s="1" t="s">
        <v>131</v>
      </c>
      <c r="I1158" s="1">
        <v>11.7</v>
      </c>
      <c r="J1158" s="1">
        <v>5</v>
      </c>
      <c r="K1158" s="1">
        <v>12</v>
      </c>
      <c r="L1158" s="1">
        <f>IF(AND((10&gt;K1158),(K1158&gt;=J1158),(J1158&gt;=2)),1,0)</f>
        <v>0</v>
      </c>
      <c r="M1158" s="1">
        <f>IF(AND((K1158&lt;J1158),(K1158&gt;2),(J1158&lt;10)),1,0)</f>
        <v>0</v>
      </c>
      <c r="N1158" s="1">
        <f>IF(K1158&lt;=2,1,0)</f>
        <v>0</v>
      </c>
      <c r="O1158" s="1">
        <f>IF(K1158&gt;=10,1,0)</f>
        <v>1</v>
      </c>
      <c r="P1158" s="1">
        <f>SUM(L1158:O1158)</f>
        <v>1</v>
      </c>
      <c r="Q1158" s="1" t="b">
        <f>EXACT(J1158,K1158)</f>
        <v>0</v>
      </c>
    </row>
    <row r="1159" spans="1:17" x14ac:dyDescent="0.25">
      <c r="A1159" s="1" t="s">
        <v>132</v>
      </c>
      <c r="B1159" s="1">
        <v>8.6</v>
      </c>
      <c r="C1159" s="1">
        <v>4.9386795800000032</v>
      </c>
      <c r="D1159" s="1">
        <v>1</v>
      </c>
      <c r="H1159" s="1" t="s">
        <v>96</v>
      </c>
      <c r="I1159" s="1">
        <v>5.5</v>
      </c>
      <c r="J1159" s="1">
        <v>3</v>
      </c>
      <c r="K1159" s="1">
        <v>10</v>
      </c>
      <c r="L1159" s="1">
        <f>IF(AND((10&gt;K1159),(K1159&gt;=J1159),(J1159&gt;=2)),1,0)</f>
        <v>0</v>
      </c>
      <c r="M1159" s="1">
        <f>IF(AND((K1159&lt;J1159),(K1159&gt;2),(J1159&lt;10)),1,0)</f>
        <v>0</v>
      </c>
      <c r="N1159" s="1">
        <f>IF(K1159&lt;=2,1,0)</f>
        <v>0</v>
      </c>
      <c r="O1159" s="1">
        <f>IF(K1159&gt;=10,1,0)</f>
        <v>1</v>
      </c>
      <c r="P1159" s="1">
        <f>SUM(L1159:O1159)</f>
        <v>1</v>
      </c>
      <c r="Q1159" s="1" t="b">
        <f>EXACT(J1159,K1159)</f>
        <v>0</v>
      </c>
    </row>
    <row r="1160" spans="1:17" x14ac:dyDescent="0.25">
      <c r="A1160" s="1" t="s">
        <v>133</v>
      </c>
      <c r="B1160" s="1">
        <v>7</v>
      </c>
      <c r="C1160" s="1">
        <v>3.7806121500000009</v>
      </c>
      <c r="D1160" s="1">
        <v>1</v>
      </c>
      <c r="H1160" s="1" t="s">
        <v>189</v>
      </c>
      <c r="I1160" s="1">
        <v>5.5</v>
      </c>
      <c r="J1160" s="1">
        <v>4</v>
      </c>
      <c r="K1160" s="1">
        <v>10</v>
      </c>
      <c r="L1160" s="1">
        <f>IF(AND((10&gt;K1160),(K1160&gt;=J1160),(J1160&gt;=2)),1,0)</f>
        <v>0</v>
      </c>
      <c r="M1160" s="1">
        <f>IF(AND((K1160&lt;J1160),(K1160&gt;2),(J1160&lt;10)),1,0)</f>
        <v>0</v>
      </c>
      <c r="N1160" s="1">
        <f>IF(K1160&lt;=2,1,0)</f>
        <v>0</v>
      </c>
      <c r="O1160" s="1">
        <f>IF(K1160&gt;=10,1,0)</f>
        <v>1</v>
      </c>
      <c r="P1160" s="1">
        <f>SUM(L1160:O1160)</f>
        <v>1</v>
      </c>
      <c r="Q1160" s="1" t="b">
        <f>EXACT(J1160,K1160)</f>
        <v>0</v>
      </c>
    </row>
    <row r="1161" spans="1:17" x14ac:dyDescent="0.25">
      <c r="A1161" s="1" t="s">
        <v>227</v>
      </c>
      <c r="B1161" s="1">
        <v>6</v>
      </c>
      <c r="C1161" s="1">
        <v>4.053497730000001</v>
      </c>
      <c r="D1161" s="1">
        <v>1</v>
      </c>
      <c r="H1161" s="1" t="s">
        <v>151</v>
      </c>
      <c r="I1161" s="1">
        <v>4.9000000000000004</v>
      </c>
      <c r="J1161" s="1">
        <v>2</v>
      </c>
      <c r="K1161" s="1">
        <v>10</v>
      </c>
      <c r="L1161" s="1">
        <f>IF(AND((10&gt;K1161),(K1161&gt;=J1161),(J1161&gt;=2)),1,0)</f>
        <v>0</v>
      </c>
      <c r="M1161" s="1">
        <f>IF(AND((K1161&lt;J1161),(K1161&gt;2),(J1161&lt;10)),1,0)</f>
        <v>0</v>
      </c>
      <c r="N1161" s="1">
        <f>IF(K1161&lt;=2,1,0)</f>
        <v>0</v>
      </c>
      <c r="O1161" s="1">
        <f>IF(K1161&gt;=10,1,0)</f>
        <v>1</v>
      </c>
      <c r="P1161" s="1">
        <f>SUM(L1161:O1161)</f>
        <v>1</v>
      </c>
      <c r="Q1161" s="1" t="b">
        <f>EXACT(J1161,K1161)</f>
        <v>0</v>
      </c>
    </row>
    <row r="1162" spans="1:17" x14ac:dyDescent="0.25">
      <c r="A1162" s="1" t="s">
        <v>238</v>
      </c>
      <c r="B1162" s="1">
        <v>5.4</v>
      </c>
      <c r="C1162" s="1">
        <v>3.666287800000001</v>
      </c>
      <c r="D1162" s="1">
        <v>1</v>
      </c>
      <c r="H1162" s="1" t="s">
        <v>145</v>
      </c>
      <c r="I1162" s="1">
        <v>4.9000000000000004</v>
      </c>
      <c r="J1162" s="1">
        <v>3</v>
      </c>
      <c r="K1162" s="1">
        <v>9</v>
      </c>
      <c r="L1162" s="1">
        <f>IF(AND((10&gt;K1162),(K1162&gt;=J1162),(J1162&gt;=2)),1,0)</f>
        <v>1</v>
      </c>
      <c r="M1162" s="1">
        <f>IF(AND((K1162&lt;J1162),(K1162&gt;2),(J1162&lt;10)),1,0)</f>
        <v>0</v>
      </c>
      <c r="N1162" s="1">
        <f>IF(K1162&lt;=2,1,0)</f>
        <v>0</v>
      </c>
      <c r="O1162" s="1">
        <f>IF(K1162&gt;=10,1,0)</f>
        <v>0</v>
      </c>
      <c r="P1162" s="1">
        <f>SUM(L1162:O1162)</f>
        <v>1</v>
      </c>
      <c r="Q1162" s="1" t="b">
        <f>EXACT(J1162,K1162)</f>
        <v>0</v>
      </c>
    </row>
    <row r="1163" spans="1:17" x14ac:dyDescent="0.25">
      <c r="A1163" s="1" t="s">
        <v>138</v>
      </c>
      <c r="B1163" s="1">
        <v>6.7</v>
      </c>
      <c r="C1163" s="1">
        <v>4.6706012700000032</v>
      </c>
      <c r="D1163" s="1">
        <v>1</v>
      </c>
      <c r="H1163" s="1" t="s">
        <v>78</v>
      </c>
      <c r="I1163" s="1">
        <v>10.8</v>
      </c>
      <c r="J1163" s="1">
        <v>5</v>
      </c>
      <c r="K1163" s="1">
        <v>8</v>
      </c>
      <c r="L1163" s="1">
        <f>IF(AND((10&gt;K1163),(K1163&gt;=J1163),(J1163&gt;=2)),1,0)</f>
        <v>1</v>
      </c>
      <c r="M1163" s="1">
        <f>IF(AND((K1163&lt;J1163),(K1163&gt;2),(J1163&lt;10)),1,0)</f>
        <v>0</v>
      </c>
      <c r="N1163" s="1">
        <f>IF(K1163&lt;=2,1,0)</f>
        <v>0</v>
      </c>
      <c r="O1163" s="1">
        <f>IF(K1163&gt;=10,1,0)</f>
        <v>0</v>
      </c>
      <c r="P1163" s="1">
        <f>SUM(L1163:O1163)</f>
        <v>1</v>
      </c>
      <c r="Q1163" s="1" t="b">
        <f>EXACT(J1163,K1163)</f>
        <v>0</v>
      </c>
    </row>
    <row r="1164" spans="1:17" x14ac:dyDescent="0.25">
      <c r="A1164" s="1" t="s">
        <v>210</v>
      </c>
      <c r="B1164" s="1">
        <v>5.8</v>
      </c>
      <c r="C1164" s="1">
        <v>3.5084304700000013</v>
      </c>
      <c r="D1164" s="1">
        <v>1</v>
      </c>
      <c r="H1164" s="1" t="s">
        <v>91</v>
      </c>
      <c r="I1164" s="1">
        <v>12.7</v>
      </c>
      <c r="J1164" s="1">
        <v>7</v>
      </c>
      <c r="K1164" s="1">
        <v>8</v>
      </c>
      <c r="L1164" s="1">
        <f>IF(AND((10&gt;K1164),(K1164&gt;=J1164),(J1164&gt;=2)),1,0)</f>
        <v>1</v>
      </c>
      <c r="M1164" s="1">
        <f>IF(AND((K1164&lt;J1164),(K1164&gt;2),(J1164&lt;10)),1,0)</f>
        <v>0</v>
      </c>
      <c r="N1164" s="1">
        <f>IF(K1164&lt;=2,1,0)</f>
        <v>0</v>
      </c>
      <c r="O1164" s="1">
        <f>IF(K1164&gt;=10,1,0)</f>
        <v>0</v>
      </c>
      <c r="P1164" s="1">
        <f>SUM(L1164:O1164)</f>
        <v>1</v>
      </c>
      <c r="Q1164" s="1" t="b">
        <f>EXACT(J1164,K1164)</f>
        <v>0</v>
      </c>
    </row>
    <row r="1165" spans="1:17" x14ac:dyDescent="0.25">
      <c r="A1165" s="1" t="s">
        <v>143</v>
      </c>
      <c r="B1165" s="1">
        <v>5.2</v>
      </c>
      <c r="C1165" s="1">
        <v>4.4580808699999981</v>
      </c>
      <c r="D1165" s="1">
        <v>1</v>
      </c>
      <c r="H1165" s="1" t="s">
        <v>146</v>
      </c>
      <c r="I1165" s="1">
        <v>8.4</v>
      </c>
      <c r="J1165" s="1">
        <v>4</v>
      </c>
      <c r="K1165" s="1">
        <v>8</v>
      </c>
      <c r="L1165" s="1">
        <f>IF(AND((10&gt;K1165),(K1165&gt;=J1165),(J1165&gt;=2)),1,0)</f>
        <v>1</v>
      </c>
      <c r="M1165" s="1">
        <f>IF(AND((K1165&lt;J1165),(K1165&gt;2),(J1165&lt;10)),1,0)</f>
        <v>0</v>
      </c>
      <c r="N1165" s="1">
        <f>IF(K1165&lt;=2,1,0)</f>
        <v>0</v>
      </c>
      <c r="O1165" s="1">
        <f>IF(K1165&gt;=10,1,0)</f>
        <v>0</v>
      </c>
      <c r="P1165" s="1">
        <f>SUM(L1165:O1165)</f>
        <v>1</v>
      </c>
      <c r="Q1165" s="1" t="b">
        <f>EXACT(J1165,K1165)</f>
        <v>0</v>
      </c>
    </row>
    <row r="1166" spans="1:17" x14ac:dyDescent="0.25">
      <c r="A1166" s="1" t="s">
        <v>152</v>
      </c>
      <c r="B1166" s="1">
        <v>5</v>
      </c>
      <c r="C1166" s="1">
        <v>3.0986487199999972</v>
      </c>
      <c r="D1166" s="1">
        <v>1</v>
      </c>
      <c r="H1166" s="1" t="s">
        <v>149</v>
      </c>
      <c r="I1166" s="1">
        <v>6</v>
      </c>
      <c r="J1166" s="1">
        <v>3</v>
      </c>
      <c r="K1166" s="1">
        <v>8</v>
      </c>
      <c r="L1166" s="1">
        <f>IF(AND((10&gt;K1166),(K1166&gt;=J1166),(J1166&gt;=2)),1,0)</f>
        <v>1</v>
      </c>
      <c r="M1166" s="1">
        <f>IF(AND((K1166&lt;J1166),(K1166&gt;2),(J1166&lt;10)),1,0)</f>
        <v>0</v>
      </c>
      <c r="N1166" s="1">
        <f>IF(K1166&lt;=2,1,0)</f>
        <v>0</v>
      </c>
      <c r="O1166" s="1">
        <f>IF(K1166&gt;=10,1,0)</f>
        <v>0</v>
      </c>
      <c r="P1166" s="1">
        <f>SUM(L1166:O1166)</f>
        <v>1</v>
      </c>
      <c r="Q1166" s="1" t="b">
        <f>EXACT(J1166,K1166)</f>
        <v>0</v>
      </c>
    </row>
    <row r="1167" spans="1:17" x14ac:dyDescent="0.25">
      <c r="A1167" s="1" t="s">
        <v>161</v>
      </c>
      <c r="B1167" s="1">
        <v>5.5</v>
      </c>
      <c r="C1167" s="1">
        <v>3.6747397100000021</v>
      </c>
      <c r="D1167" s="1">
        <v>1</v>
      </c>
      <c r="H1167" s="1" t="s">
        <v>196</v>
      </c>
      <c r="I1167" s="1">
        <v>7.5</v>
      </c>
      <c r="J1167" s="1">
        <v>5</v>
      </c>
      <c r="K1167" s="1">
        <v>8</v>
      </c>
      <c r="L1167" s="1">
        <f>IF(AND((10&gt;K1167),(K1167&gt;=J1167),(J1167&gt;=2)),1,0)</f>
        <v>1</v>
      </c>
      <c r="M1167" s="1">
        <f>IF(AND((K1167&lt;J1167),(K1167&gt;2),(J1167&lt;10)),1,0)</f>
        <v>0</v>
      </c>
      <c r="N1167" s="1">
        <f>IF(K1167&lt;=2,1,0)</f>
        <v>0</v>
      </c>
      <c r="O1167" s="1">
        <f>IF(K1167&gt;=10,1,0)</f>
        <v>0</v>
      </c>
      <c r="P1167" s="1">
        <f>SUM(L1167:O1167)</f>
        <v>1</v>
      </c>
      <c r="Q1167" s="1" t="b">
        <f>EXACT(J1167,K1167)</f>
        <v>0</v>
      </c>
    </row>
    <row r="1168" spans="1:17" x14ac:dyDescent="0.25">
      <c r="A1168" s="1" t="s">
        <v>243</v>
      </c>
      <c r="B1168" s="1">
        <v>4.5</v>
      </c>
      <c r="C1168" s="1">
        <v>3.3318736100000002</v>
      </c>
      <c r="D1168" s="1">
        <v>1</v>
      </c>
      <c r="H1168" s="1" t="s">
        <v>220</v>
      </c>
      <c r="I1168" s="1">
        <v>5.7</v>
      </c>
      <c r="J1168" s="1">
        <v>3</v>
      </c>
      <c r="K1168" s="1">
        <v>7</v>
      </c>
      <c r="L1168" s="1">
        <f>IF(AND((10&gt;K1168),(K1168&gt;=J1168),(J1168&gt;=2)),1,0)</f>
        <v>1</v>
      </c>
      <c r="M1168" s="1">
        <f>IF(AND((K1168&lt;J1168),(K1168&gt;2),(J1168&lt;10)),1,0)</f>
        <v>0</v>
      </c>
      <c r="N1168" s="1">
        <f>IF(K1168&lt;=2,1,0)</f>
        <v>0</v>
      </c>
      <c r="O1168" s="1">
        <f>IF(K1168&gt;=10,1,0)</f>
        <v>0</v>
      </c>
      <c r="P1168" s="1">
        <f>SUM(L1168:O1168)</f>
        <v>1</v>
      </c>
      <c r="Q1168" s="1" t="b">
        <f>EXACT(J1168,K1168)</f>
        <v>0</v>
      </c>
    </row>
    <row r="1169" spans="1:17" x14ac:dyDescent="0.25">
      <c r="A1169" s="1" t="s">
        <v>169</v>
      </c>
      <c r="B1169" s="1">
        <v>6</v>
      </c>
      <c r="C1169" s="1">
        <v>4.1944060000000043</v>
      </c>
      <c r="D1169" s="1">
        <v>1</v>
      </c>
      <c r="H1169" s="1" t="s">
        <v>236</v>
      </c>
      <c r="I1169" s="1">
        <v>5.9</v>
      </c>
      <c r="J1169" s="1">
        <v>3</v>
      </c>
      <c r="K1169" s="1">
        <v>7</v>
      </c>
      <c r="L1169" s="1">
        <f>IF(AND((10&gt;K1169),(K1169&gt;=J1169),(J1169&gt;=2)),1,0)</f>
        <v>1</v>
      </c>
      <c r="M1169" s="1">
        <f>IF(AND((K1169&lt;J1169),(K1169&gt;2),(J1169&lt;10)),1,0)</f>
        <v>0</v>
      </c>
      <c r="N1169" s="1">
        <f>IF(K1169&lt;=2,1,0)</f>
        <v>0</v>
      </c>
      <c r="O1169" s="1">
        <f>IF(K1169&gt;=10,1,0)</f>
        <v>0</v>
      </c>
      <c r="P1169" s="1">
        <f>SUM(L1169:O1169)</f>
        <v>1</v>
      </c>
      <c r="Q1169" s="1" t="b">
        <f>EXACT(J1169,K1169)</f>
        <v>0</v>
      </c>
    </row>
    <row r="1170" spans="1:17" x14ac:dyDescent="0.25">
      <c r="A1170" s="1" t="s">
        <v>234</v>
      </c>
      <c r="B1170" s="1">
        <v>8</v>
      </c>
      <c r="C1170" s="1">
        <v>5.7288184799999975</v>
      </c>
      <c r="D1170" s="1">
        <v>1</v>
      </c>
      <c r="H1170" s="1" t="s">
        <v>207</v>
      </c>
      <c r="I1170" s="1">
        <v>5.5</v>
      </c>
      <c r="J1170" s="1">
        <v>3</v>
      </c>
      <c r="K1170" s="1">
        <v>6</v>
      </c>
      <c r="L1170" s="1">
        <f>IF(AND((10&gt;K1170),(K1170&gt;=J1170),(J1170&gt;=2)),1,0)</f>
        <v>1</v>
      </c>
      <c r="M1170" s="1">
        <f>IF(AND((K1170&lt;J1170),(K1170&gt;2),(J1170&lt;10)),1,0)</f>
        <v>0</v>
      </c>
      <c r="N1170" s="1">
        <f>IF(K1170&lt;=2,1,0)</f>
        <v>0</v>
      </c>
      <c r="O1170" s="1">
        <f>IF(K1170&gt;=10,1,0)</f>
        <v>0</v>
      </c>
      <c r="P1170" s="1">
        <f>SUM(L1170:O1170)</f>
        <v>1</v>
      </c>
      <c r="Q1170" s="1" t="b">
        <f>EXACT(J1170,K1170)</f>
        <v>0</v>
      </c>
    </row>
    <row r="1171" spans="1:17" x14ac:dyDescent="0.25">
      <c r="A1171" s="1" t="s">
        <v>212</v>
      </c>
      <c r="B1171" s="1">
        <v>5.4</v>
      </c>
      <c r="C1171" s="1">
        <v>4.3162254500000001</v>
      </c>
      <c r="D1171" s="1">
        <v>1</v>
      </c>
      <c r="H1171" s="1" t="s">
        <v>109</v>
      </c>
      <c r="I1171" s="1">
        <v>4.5</v>
      </c>
      <c r="J1171" s="1">
        <v>4</v>
      </c>
      <c r="K1171" s="1">
        <v>6</v>
      </c>
      <c r="L1171" s="1">
        <f>IF(AND((10&gt;K1171),(K1171&gt;=J1171),(J1171&gt;=2)),1,0)</f>
        <v>1</v>
      </c>
      <c r="M1171" s="1">
        <f>IF(AND((K1171&lt;J1171),(K1171&gt;2),(J1171&lt;10)),1,0)</f>
        <v>0</v>
      </c>
      <c r="N1171" s="1">
        <f>IF(K1171&lt;=2,1,0)</f>
        <v>0</v>
      </c>
      <c r="O1171" s="1">
        <f>IF(K1171&gt;=10,1,0)</f>
        <v>0</v>
      </c>
      <c r="P1171" s="1">
        <f>SUM(L1171:O1171)</f>
        <v>1</v>
      </c>
      <c r="Q1171" s="1" t="b">
        <f>EXACT(J1171,K1171)</f>
        <v>0</v>
      </c>
    </row>
    <row r="1172" spans="1:17" x14ac:dyDescent="0.25">
      <c r="A1172" s="1" t="s">
        <v>213</v>
      </c>
      <c r="B1172" s="1">
        <v>4.4000000000000004</v>
      </c>
      <c r="C1172" s="1">
        <v>3.4211104200000015</v>
      </c>
      <c r="D1172" s="1">
        <v>1</v>
      </c>
      <c r="H1172" s="1" t="s">
        <v>245</v>
      </c>
      <c r="I1172" s="1">
        <v>5.0999999999999996</v>
      </c>
      <c r="J1172" s="1">
        <v>3</v>
      </c>
      <c r="K1172" s="1">
        <v>6</v>
      </c>
      <c r="L1172" s="1">
        <f>IF(AND((10&gt;K1172),(K1172&gt;=J1172),(J1172&gt;=2)),1,0)</f>
        <v>1</v>
      </c>
      <c r="M1172" s="1">
        <f>IF(AND((K1172&lt;J1172),(K1172&gt;2),(J1172&lt;10)),1,0)</f>
        <v>0</v>
      </c>
      <c r="N1172" s="1">
        <f>IF(K1172&lt;=2,1,0)</f>
        <v>0</v>
      </c>
      <c r="O1172" s="1">
        <f>IF(K1172&gt;=10,1,0)</f>
        <v>0</v>
      </c>
      <c r="P1172" s="1">
        <f>SUM(L1172:O1172)</f>
        <v>1</v>
      </c>
      <c r="Q1172" s="1" t="b">
        <f>EXACT(J1172,K1172)</f>
        <v>0</v>
      </c>
    </row>
    <row r="1173" spans="1:17" x14ac:dyDescent="0.25">
      <c r="A1173" s="1" t="s">
        <v>175</v>
      </c>
      <c r="B1173" s="1">
        <v>5.6</v>
      </c>
      <c r="C1173" s="1">
        <v>4.073324770000001</v>
      </c>
      <c r="D1173" s="1">
        <v>1</v>
      </c>
      <c r="H1173" s="1" t="s">
        <v>155</v>
      </c>
      <c r="I1173" s="1">
        <v>5.5</v>
      </c>
      <c r="J1173" s="1">
        <v>3</v>
      </c>
      <c r="K1173" s="1">
        <v>5</v>
      </c>
      <c r="L1173" s="1">
        <f>IF(AND((10&gt;K1173),(K1173&gt;=J1173),(J1173&gt;=2)),1,0)</f>
        <v>1</v>
      </c>
      <c r="M1173" s="1">
        <f>IF(AND((K1173&lt;J1173),(K1173&gt;2),(J1173&lt;10)),1,0)</f>
        <v>0</v>
      </c>
      <c r="N1173" s="1">
        <f>IF(K1173&lt;=2,1,0)</f>
        <v>0</v>
      </c>
      <c r="O1173" s="1">
        <f>IF(K1173&gt;=10,1,0)</f>
        <v>0</v>
      </c>
      <c r="P1173" s="1">
        <f>SUM(L1173:O1173)</f>
        <v>1</v>
      </c>
      <c r="Q1173" s="1" t="b">
        <f>EXACT(J1173,K1173)</f>
        <v>0</v>
      </c>
    </row>
    <row r="1174" spans="1:17" x14ac:dyDescent="0.25">
      <c r="A1174" s="1" t="s">
        <v>214</v>
      </c>
      <c r="B1174" s="1">
        <v>4.4000000000000004</v>
      </c>
      <c r="C1174" s="1">
        <v>4.0578861200000018</v>
      </c>
      <c r="D1174" s="1">
        <v>1</v>
      </c>
      <c r="H1174" s="1" t="s">
        <v>163</v>
      </c>
      <c r="I1174" s="1">
        <v>4.3</v>
      </c>
      <c r="J1174" s="1">
        <v>2</v>
      </c>
      <c r="K1174" s="1">
        <v>5</v>
      </c>
      <c r="L1174" s="1">
        <f>IF(AND((10&gt;K1174),(K1174&gt;=J1174),(J1174&gt;=2)),1,0)</f>
        <v>1</v>
      </c>
      <c r="M1174" s="1">
        <f>IF(AND((K1174&lt;J1174),(K1174&gt;2),(J1174&lt;10)),1,0)</f>
        <v>0</v>
      </c>
      <c r="N1174" s="1">
        <f>IF(K1174&lt;=2,1,0)</f>
        <v>0</v>
      </c>
      <c r="O1174" s="1">
        <f>IF(K1174&gt;=10,1,0)</f>
        <v>0</v>
      </c>
      <c r="P1174" s="1">
        <f>SUM(L1174:O1174)</f>
        <v>1</v>
      </c>
      <c r="Q1174" s="1" t="b">
        <f>EXACT(J1174,K1174)</f>
        <v>0</v>
      </c>
    </row>
    <row r="1175" spans="1:17" x14ac:dyDescent="0.25">
      <c r="A1175" s="1" t="s">
        <v>181</v>
      </c>
      <c r="B1175" s="1">
        <v>4.7</v>
      </c>
      <c r="C1175" s="1">
        <v>2.9432052400000011</v>
      </c>
      <c r="D1175" s="1">
        <v>1</v>
      </c>
      <c r="H1175" s="1" t="s">
        <v>88</v>
      </c>
      <c r="I1175" s="1">
        <v>5.7</v>
      </c>
      <c r="J1175" s="1">
        <v>4</v>
      </c>
      <c r="K1175" s="1">
        <v>5</v>
      </c>
      <c r="L1175" s="1">
        <f>IF(AND((10&gt;K1175),(K1175&gt;=J1175),(J1175&gt;=2)),1,0)</f>
        <v>1</v>
      </c>
      <c r="M1175" s="1">
        <f>IF(AND((K1175&lt;J1175),(K1175&gt;2),(J1175&lt;10)),1,0)</f>
        <v>0</v>
      </c>
      <c r="N1175" s="1">
        <f>IF(K1175&lt;=2,1,0)</f>
        <v>0</v>
      </c>
      <c r="O1175" s="1">
        <f>IF(K1175&gt;=10,1,0)</f>
        <v>0</v>
      </c>
      <c r="P1175" s="1">
        <f>SUM(L1175:O1175)</f>
        <v>1</v>
      </c>
      <c r="Q1175" s="1" t="b">
        <f>EXACT(J1175,K1175)</f>
        <v>0</v>
      </c>
    </row>
    <row r="1176" spans="1:17" x14ac:dyDescent="0.25">
      <c r="A1176" s="1" t="s">
        <v>190</v>
      </c>
      <c r="B1176" s="1">
        <v>5.3</v>
      </c>
      <c r="C1176" s="1">
        <v>1.9892939400000005</v>
      </c>
      <c r="D1176" s="1">
        <v>1</v>
      </c>
      <c r="H1176" s="1" t="s">
        <v>59</v>
      </c>
      <c r="I1176" s="1">
        <v>7.3</v>
      </c>
      <c r="J1176" s="1">
        <v>5</v>
      </c>
      <c r="K1176" s="1">
        <v>4</v>
      </c>
      <c r="L1176" s="1">
        <f>IF(AND((10&gt;K1176),(K1176&gt;=J1176),(J1176&gt;=2)),1,0)</f>
        <v>0</v>
      </c>
      <c r="M1176" s="1">
        <f>IF(AND((K1176&lt;J1176),(K1176&gt;2),(J1176&lt;10)),1,0)</f>
        <v>1</v>
      </c>
      <c r="N1176" s="1">
        <f>IF(K1176&lt;=2,1,0)</f>
        <v>0</v>
      </c>
      <c r="O1176" s="1">
        <f>IF(K1176&gt;=10,1,0)</f>
        <v>0</v>
      </c>
      <c r="P1176" s="1">
        <f>SUM(L1176:O1176)</f>
        <v>1</v>
      </c>
      <c r="Q1176" s="1" t="b">
        <f>EXACT(J1176,K1176)</f>
        <v>0</v>
      </c>
    </row>
    <row r="1177" spans="1:17" x14ac:dyDescent="0.25">
      <c r="A1177" s="1" t="s">
        <v>199</v>
      </c>
      <c r="B1177" s="1">
        <v>6.5</v>
      </c>
      <c r="C1177" s="1">
        <v>4.3422109799999999</v>
      </c>
      <c r="D1177" s="1">
        <v>1</v>
      </c>
      <c r="H1177" s="1" t="s">
        <v>66</v>
      </c>
      <c r="I1177" s="1">
        <v>5.3</v>
      </c>
      <c r="J1177" s="1">
        <v>2</v>
      </c>
      <c r="K1177" s="1">
        <v>4</v>
      </c>
      <c r="L1177" s="1">
        <f>IF(AND((10&gt;K1177),(K1177&gt;=J1177),(J1177&gt;=2)),1,0)</f>
        <v>1</v>
      </c>
      <c r="M1177" s="1">
        <f>IF(AND((K1177&lt;J1177),(K1177&gt;2),(J1177&lt;10)),1,0)</f>
        <v>0</v>
      </c>
      <c r="N1177" s="1">
        <f>IF(K1177&lt;=2,1,0)</f>
        <v>0</v>
      </c>
      <c r="O1177" s="1">
        <f>IF(K1177&gt;=10,1,0)</f>
        <v>0</v>
      </c>
      <c r="P1177" s="1">
        <f>SUM(L1177:O1177)</f>
        <v>1</v>
      </c>
      <c r="Q1177" s="1" t="b">
        <f>EXACT(J1177,K1177)</f>
        <v>0</v>
      </c>
    </row>
    <row r="1178" spans="1:17" x14ac:dyDescent="0.25">
      <c r="A1178" s="1" t="s">
        <v>217</v>
      </c>
      <c r="B1178" s="1">
        <v>4.9000000000000004</v>
      </c>
      <c r="C1178" s="1">
        <v>3.2738902100000002</v>
      </c>
      <c r="D1178" s="1">
        <v>1</v>
      </c>
      <c r="H1178" s="1" t="s">
        <v>110</v>
      </c>
      <c r="I1178" s="1">
        <v>4.9000000000000004</v>
      </c>
      <c r="J1178" s="1">
        <v>3</v>
      </c>
      <c r="K1178" s="1">
        <v>4</v>
      </c>
      <c r="L1178" s="1">
        <f>IF(AND((10&gt;K1178),(K1178&gt;=J1178),(J1178&gt;=2)),1,0)</f>
        <v>1</v>
      </c>
      <c r="M1178" s="1">
        <f>IF(AND((K1178&lt;J1178),(K1178&gt;2),(J1178&lt;10)),1,0)</f>
        <v>0</v>
      </c>
      <c r="N1178" s="1">
        <f>IF(K1178&lt;=2,1,0)</f>
        <v>0</v>
      </c>
      <c r="O1178" s="1">
        <f>IF(K1178&gt;=10,1,0)</f>
        <v>0</v>
      </c>
      <c r="P1178" s="1">
        <f>SUM(L1178:O1178)</f>
        <v>1</v>
      </c>
      <c r="Q1178" s="1" t="b">
        <f>EXACT(J1178,K1178)</f>
        <v>0</v>
      </c>
    </row>
    <row r="1179" spans="1:17" x14ac:dyDescent="0.25">
      <c r="A1179" s="1" t="s">
        <v>200</v>
      </c>
      <c r="B1179" s="1">
        <v>6.3</v>
      </c>
      <c r="C1179" s="1">
        <v>3.8345194800000009</v>
      </c>
      <c r="D1179" s="1">
        <v>1</v>
      </c>
      <c r="H1179" s="1" t="s">
        <v>185</v>
      </c>
      <c r="I1179" s="1">
        <v>4.9000000000000004</v>
      </c>
      <c r="J1179" s="1">
        <v>3</v>
      </c>
      <c r="K1179" s="1">
        <v>4</v>
      </c>
      <c r="L1179" s="1">
        <f>IF(AND((10&gt;K1179),(K1179&gt;=J1179),(J1179&gt;=2)),1,0)</f>
        <v>1</v>
      </c>
      <c r="M1179" s="1">
        <f>IF(AND((K1179&lt;J1179),(K1179&gt;2),(J1179&lt;10)),1,0)</f>
        <v>0</v>
      </c>
      <c r="N1179" s="1">
        <f>IF(K1179&lt;=2,1,0)</f>
        <v>0</v>
      </c>
      <c r="O1179" s="1">
        <f>IF(K1179&gt;=10,1,0)</f>
        <v>0</v>
      </c>
      <c r="P1179" s="1">
        <f>SUM(L1179:O1179)</f>
        <v>1</v>
      </c>
      <c r="Q1179" s="1" t="b">
        <f>EXACT(J1179,K1179)</f>
        <v>0</v>
      </c>
    </row>
    <row r="1180" spans="1:17" x14ac:dyDescent="0.25">
      <c r="A1180" s="1" t="s">
        <v>136</v>
      </c>
      <c r="B1180" s="1">
        <v>5.2</v>
      </c>
      <c r="C1180" s="1">
        <v>3.0800047199999998</v>
      </c>
      <c r="D1180" s="1">
        <v>1</v>
      </c>
      <c r="H1180" s="1" t="s">
        <v>168</v>
      </c>
      <c r="I1180" s="1">
        <v>5.3</v>
      </c>
      <c r="J1180" s="1">
        <v>2</v>
      </c>
      <c r="K1180" s="1">
        <v>4</v>
      </c>
      <c r="L1180" s="1">
        <f>IF(AND((10&gt;K1180),(K1180&gt;=J1180),(J1180&gt;=2)),1,0)</f>
        <v>1</v>
      </c>
      <c r="M1180" s="1">
        <f>IF(AND((K1180&lt;J1180),(K1180&gt;2),(J1180&lt;10)),1,0)</f>
        <v>0</v>
      </c>
      <c r="N1180" s="1">
        <f>IF(K1180&lt;=2,1,0)</f>
        <v>0</v>
      </c>
      <c r="O1180" s="1">
        <f>IF(K1180&gt;=10,1,0)</f>
        <v>0</v>
      </c>
      <c r="P1180" s="1">
        <f>SUM(L1180:O1180)</f>
        <v>1</v>
      </c>
      <c r="Q1180" s="1" t="b">
        <f>EXACT(J1180,K1180)</f>
        <v>0</v>
      </c>
    </row>
    <row r="1181" spans="1:17" x14ac:dyDescent="0.25">
      <c r="A1181" s="1" t="s">
        <v>93</v>
      </c>
      <c r="B1181" s="1">
        <v>4.4000000000000004</v>
      </c>
      <c r="C1181" s="1">
        <v>3.7300400500000004</v>
      </c>
      <c r="D1181" s="1">
        <v>1</v>
      </c>
      <c r="H1181" s="1" t="s">
        <v>76</v>
      </c>
      <c r="I1181" s="1">
        <v>5.3</v>
      </c>
      <c r="J1181" s="1">
        <v>4</v>
      </c>
      <c r="K1181" s="1">
        <v>3</v>
      </c>
      <c r="L1181" s="1">
        <f>IF(AND((10&gt;K1181),(K1181&gt;=J1181),(J1181&gt;=2)),1,0)</f>
        <v>0</v>
      </c>
      <c r="M1181" s="1">
        <f>IF(AND((K1181&lt;J1181),(K1181&gt;2),(J1181&lt;10)),1,0)</f>
        <v>1</v>
      </c>
      <c r="N1181" s="1">
        <f>IF(K1181&lt;=2,1,0)</f>
        <v>0</v>
      </c>
      <c r="O1181" s="1">
        <f>IF(K1181&gt;=10,1,0)</f>
        <v>0</v>
      </c>
      <c r="P1181" s="1">
        <f>SUM(L1181:O1181)</f>
        <v>1</v>
      </c>
      <c r="Q1181" s="1" t="b">
        <f>EXACT(J1181,K1181)</f>
        <v>0</v>
      </c>
    </row>
    <row r="1182" spans="1:17" x14ac:dyDescent="0.25">
      <c r="A1182" s="1" t="s">
        <v>225</v>
      </c>
      <c r="B1182" s="1">
        <v>5.4</v>
      </c>
      <c r="C1182" s="1">
        <v>3.5237983300000009</v>
      </c>
      <c r="D1182" s="1">
        <v>0</v>
      </c>
      <c r="H1182" s="1" t="s">
        <v>119</v>
      </c>
      <c r="I1182" s="1">
        <v>7.6</v>
      </c>
      <c r="J1182" s="1">
        <v>5</v>
      </c>
      <c r="K1182" s="1">
        <v>3</v>
      </c>
      <c r="L1182" s="1">
        <f>IF(AND((10&gt;K1182),(K1182&gt;=J1182),(J1182&gt;=2)),1,0)</f>
        <v>0</v>
      </c>
      <c r="M1182" s="1">
        <f>IF(AND((K1182&lt;J1182),(K1182&gt;2),(J1182&lt;10)),1,0)</f>
        <v>1</v>
      </c>
      <c r="N1182" s="1">
        <f>IF(K1182&lt;=2,1,0)</f>
        <v>0</v>
      </c>
      <c r="O1182" s="1">
        <f>IF(K1182&gt;=10,1,0)</f>
        <v>0</v>
      </c>
      <c r="P1182" s="1">
        <f>SUM(L1182:O1182)</f>
        <v>1</v>
      </c>
      <c r="Q1182" s="1" t="b">
        <f>EXACT(J1182,K1182)</f>
        <v>0</v>
      </c>
    </row>
    <row r="1183" spans="1:17" x14ac:dyDescent="0.25">
      <c r="A1183" s="1" t="s">
        <v>122</v>
      </c>
      <c r="B1183" s="1">
        <v>5.4</v>
      </c>
      <c r="C1183" s="1">
        <v>3.1406005099999996</v>
      </c>
      <c r="D1183" s="1">
        <v>0</v>
      </c>
      <c r="H1183" s="1" t="s">
        <v>147</v>
      </c>
      <c r="I1183" s="1">
        <v>5.9</v>
      </c>
      <c r="J1183" s="1">
        <v>4</v>
      </c>
      <c r="K1183" s="1">
        <v>3</v>
      </c>
      <c r="L1183" s="1">
        <f>IF(AND((10&gt;K1183),(K1183&gt;=J1183),(J1183&gt;=2)),1,0)</f>
        <v>0</v>
      </c>
      <c r="M1183" s="1">
        <f>IF(AND((K1183&lt;J1183),(K1183&gt;2),(J1183&lt;10)),1,0)</f>
        <v>1</v>
      </c>
      <c r="N1183" s="1">
        <f>IF(K1183&lt;=2,1,0)</f>
        <v>0</v>
      </c>
      <c r="O1183" s="1">
        <f>IF(K1183&gt;=10,1,0)</f>
        <v>0</v>
      </c>
      <c r="P1183" s="1">
        <f>SUM(L1183:O1183)</f>
        <v>1</v>
      </c>
      <c r="Q1183" s="1" t="b">
        <f>EXACT(J1183,K1183)</f>
        <v>0</v>
      </c>
    </row>
    <row r="1184" spans="1:17" x14ac:dyDescent="0.25">
      <c r="A1184" s="1" t="s">
        <v>134</v>
      </c>
      <c r="B1184" s="1">
        <v>5.3</v>
      </c>
      <c r="C1184" s="1">
        <v>4.2483492900000011</v>
      </c>
      <c r="D1184" s="1">
        <v>0</v>
      </c>
      <c r="H1184" s="1" t="s">
        <v>228</v>
      </c>
      <c r="I1184" s="1">
        <v>5.3</v>
      </c>
      <c r="J1184" s="1">
        <v>4</v>
      </c>
      <c r="K1184" s="1">
        <v>3</v>
      </c>
      <c r="L1184" s="1">
        <f>IF(AND((10&gt;K1184),(K1184&gt;=J1184),(J1184&gt;=2)),1,0)</f>
        <v>0</v>
      </c>
      <c r="M1184" s="1">
        <f>IF(AND((K1184&lt;J1184),(K1184&gt;2),(J1184&lt;10)),1,0)</f>
        <v>1</v>
      </c>
      <c r="N1184" s="1">
        <f>IF(K1184&lt;=2,1,0)</f>
        <v>0</v>
      </c>
      <c r="O1184" s="1">
        <f>IF(K1184&gt;=10,1,0)</f>
        <v>0</v>
      </c>
      <c r="P1184" s="1">
        <f>SUM(L1184:O1184)</f>
        <v>1</v>
      </c>
      <c r="Q1184" s="1" t="b">
        <f>EXACT(J1184,K1184)</f>
        <v>0</v>
      </c>
    </row>
    <row r="1185" spans="1:17" x14ac:dyDescent="0.25">
      <c r="A1185" s="1" t="s">
        <v>165</v>
      </c>
      <c r="B1185" s="1">
        <v>5.3</v>
      </c>
      <c r="C1185" s="1">
        <v>3.6187076799999995</v>
      </c>
      <c r="D1185" s="1">
        <v>0</v>
      </c>
      <c r="H1185" s="1" t="s">
        <v>154</v>
      </c>
      <c r="I1185" s="1">
        <v>7.8</v>
      </c>
      <c r="J1185" s="1">
        <v>4</v>
      </c>
      <c r="K1185" s="1">
        <v>3</v>
      </c>
      <c r="L1185" s="1">
        <f>IF(AND((10&gt;K1185),(K1185&gt;=J1185),(J1185&gt;=2)),1,0)</f>
        <v>0</v>
      </c>
      <c r="M1185" s="1">
        <f>IF(AND((K1185&lt;J1185),(K1185&gt;2),(J1185&lt;10)),1,0)</f>
        <v>1</v>
      </c>
      <c r="N1185" s="1">
        <f>IF(K1185&lt;=2,1,0)</f>
        <v>0</v>
      </c>
      <c r="O1185" s="1">
        <f>IF(K1185&gt;=10,1,0)</f>
        <v>0</v>
      </c>
      <c r="P1185" s="1">
        <f>SUM(L1185:O1185)</f>
        <v>1</v>
      </c>
      <c r="Q1185" s="1" t="b">
        <f>EXACT(J1185,K1185)</f>
        <v>0</v>
      </c>
    </row>
    <row r="1186" spans="1:17" x14ac:dyDescent="0.25">
      <c r="A1186" s="1" t="s">
        <v>133</v>
      </c>
      <c r="B1186" s="1">
        <v>7</v>
      </c>
      <c r="C1186" s="1">
        <v>3.8100560199999993</v>
      </c>
      <c r="D1186" s="1">
        <v>16</v>
      </c>
      <c r="H1186" s="1" t="s">
        <v>156</v>
      </c>
      <c r="I1186" s="1">
        <v>7.2</v>
      </c>
      <c r="J1186" s="1">
        <v>5</v>
      </c>
      <c r="K1186" s="1">
        <v>3</v>
      </c>
      <c r="L1186" s="1">
        <f>IF(AND((10&gt;K1186),(K1186&gt;=J1186),(J1186&gt;=2)),1,0)</f>
        <v>0</v>
      </c>
      <c r="M1186" s="1">
        <f>IF(AND((K1186&lt;J1186),(K1186&gt;2),(J1186&lt;10)),1,0)</f>
        <v>1</v>
      </c>
      <c r="N1186" s="1">
        <f>IF(K1186&lt;=2,1,0)</f>
        <v>0</v>
      </c>
      <c r="O1186" s="1">
        <f>IF(K1186&gt;=10,1,0)</f>
        <v>0</v>
      </c>
      <c r="P1186" s="1">
        <f>SUM(L1186:O1186)</f>
        <v>1</v>
      </c>
      <c r="Q1186" s="1" t="b">
        <f>EXACT(J1186,K1186)</f>
        <v>0</v>
      </c>
    </row>
    <row r="1187" spans="1:17" x14ac:dyDescent="0.25">
      <c r="A1187" s="1" t="s">
        <v>146</v>
      </c>
      <c r="B1187" s="1">
        <v>8.4</v>
      </c>
      <c r="C1187" s="1">
        <v>4.2002201199999982</v>
      </c>
      <c r="D1187" s="1">
        <v>14</v>
      </c>
      <c r="H1187" s="1" t="s">
        <v>194</v>
      </c>
      <c r="I1187" s="1">
        <v>4.4000000000000004</v>
      </c>
      <c r="J1187" s="1">
        <v>2</v>
      </c>
      <c r="K1187" s="1">
        <v>3</v>
      </c>
      <c r="L1187" s="1">
        <f>IF(AND((10&gt;K1187),(K1187&gt;=J1187),(J1187&gt;=2)),1,0)</f>
        <v>1</v>
      </c>
      <c r="M1187" s="1">
        <f>IF(AND((K1187&lt;J1187),(K1187&gt;2),(J1187&lt;10)),1,0)</f>
        <v>0</v>
      </c>
      <c r="N1187" s="1">
        <f>IF(K1187&lt;=2,1,0)</f>
        <v>0</v>
      </c>
      <c r="O1187" s="1">
        <f>IF(K1187&gt;=10,1,0)</f>
        <v>0</v>
      </c>
      <c r="P1187" s="1">
        <f>SUM(L1187:O1187)</f>
        <v>1</v>
      </c>
      <c r="Q1187" s="1" t="b">
        <f>EXACT(J1187,K1187)</f>
        <v>0</v>
      </c>
    </row>
    <row r="1188" spans="1:17" x14ac:dyDescent="0.25">
      <c r="A1188" s="1" t="s">
        <v>156</v>
      </c>
      <c r="B1188" s="1">
        <v>7.2</v>
      </c>
      <c r="C1188" s="1">
        <v>4.5802649100000039</v>
      </c>
      <c r="D1188" s="1">
        <v>13</v>
      </c>
      <c r="H1188" s="1" t="s">
        <v>67</v>
      </c>
      <c r="I1188" s="1">
        <v>6.3</v>
      </c>
      <c r="J1188" s="1">
        <v>4</v>
      </c>
      <c r="K1188" s="1">
        <v>2</v>
      </c>
      <c r="L1188" s="1">
        <f>IF(AND((10&gt;K1188),(K1188&gt;=J1188),(J1188&gt;=2)),1,0)</f>
        <v>0</v>
      </c>
      <c r="M1188" s="1">
        <f>IF(AND((K1188&lt;J1188),(K1188&gt;2),(J1188&lt;10)),1,0)</f>
        <v>0</v>
      </c>
      <c r="N1188" s="1">
        <f>IF(K1188&lt;=2,1,0)</f>
        <v>1</v>
      </c>
      <c r="O1188" s="1">
        <f>IF(K1188&gt;=10,1,0)</f>
        <v>0</v>
      </c>
      <c r="P1188" s="1">
        <f>SUM(L1188:O1188)</f>
        <v>1</v>
      </c>
      <c r="Q1188" s="1" t="b">
        <f>EXACT(J1188,K1188)</f>
        <v>0</v>
      </c>
    </row>
    <row r="1189" spans="1:17" x14ac:dyDescent="0.25">
      <c r="A1189" s="1" t="s">
        <v>125</v>
      </c>
      <c r="B1189" s="1">
        <v>5.8</v>
      </c>
      <c r="C1189" s="1">
        <v>4.0220103399999996</v>
      </c>
      <c r="D1189" s="1">
        <v>10</v>
      </c>
      <c r="H1189" s="1" t="s">
        <v>69</v>
      </c>
      <c r="I1189" s="1">
        <v>6.1</v>
      </c>
      <c r="J1189" s="1">
        <v>5</v>
      </c>
      <c r="K1189" s="1">
        <v>2</v>
      </c>
      <c r="L1189" s="1">
        <f>IF(AND((10&gt;K1189),(K1189&gt;=J1189),(J1189&gt;=2)),1,0)</f>
        <v>0</v>
      </c>
      <c r="M1189" s="1">
        <f>IF(AND((K1189&lt;J1189),(K1189&gt;2),(J1189&lt;10)),1,0)</f>
        <v>0</v>
      </c>
      <c r="N1189" s="1">
        <f>IF(K1189&lt;=2,1,0)</f>
        <v>1</v>
      </c>
      <c r="O1189" s="1">
        <f>IF(K1189&gt;=10,1,0)</f>
        <v>0</v>
      </c>
      <c r="P1189" s="1">
        <f>SUM(L1189:O1189)</f>
        <v>1</v>
      </c>
      <c r="Q1189" s="1" t="b">
        <f>EXACT(J1189,K1189)</f>
        <v>0</v>
      </c>
    </row>
    <row r="1190" spans="1:17" x14ac:dyDescent="0.25">
      <c r="A1190" s="1" t="s">
        <v>89</v>
      </c>
      <c r="B1190" s="1">
        <v>8.9</v>
      </c>
      <c r="C1190" s="1">
        <v>3.6471077000000003</v>
      </c>
      <c r="D1190" s="1">
        <v>9</v>
      </c>
      <c r="H1190" s="1" t="s">
        <v>73</v>
      </c>
      <c r="I1190" s="1">
        <v>5.2</v>
      </c>
      <c r="J1190" s="1">
        <v>4</v>
      </c>
      <c r="K1190" s="1">
        <v>2</v>
      </c>
      <c r="L1190" s="1">
        <f>IF(AND((10&gt;K1190),(K1190&gt;=J1190),(J1190&gt;=2)),1,0)</f>
        <v>0</v>
      </c>
      <c r="M1190" s="1">
        <f>IF(AND((K1190&lt;J1190),(K1190&gt;2),(J1190&lt;10)),1,0)</f>
        <v>0</v>
      </c>
      <c r="N1190" s="1">
        <f>IF(K1190&lt;=2,1,0)</f>
        <v>1</v>
      </c>
      <c r="O1190" s="1">
        <f>IF(K1190&gt;=10,1,0)</f>
        <v>0</v>
      </c>
      <c r="P1190" s="1">
        <f>SUM(L1190:O1190)</f>
        <v>1</v>
      </c>
      <c r="Q1190" s="1" t="b">
        <f>EXACT(J1190,K1190)</f>
        <v>0</v>
      </c>
    </row>
    <row r="1191" spans="1:17" x14ac:dyDescent="0.25">
      <c r="A1191" s="1" t="s">
        <v>92</v>
      </c>
      <c r="B1191" s="1">
        <v>6.4</v>
      </c>
      <c r="C1191" s="1">
        <v>4.2328821900000024</v>
      </c>
      <c r="D1191" s="1">
        <v>8</v>
      </c>
      <c r="H1191" s="1" t="s">
        <v>79</v>
      </c>
      <c r="I1191" s="1">
        <v>4.8</v>
      </c>
      <c r="J1191" s="1">
        <v>3</v>
      </c>
      <c r="K1191" s="1">
        <v>2</v>
      </c>
      <c r="L1191" s="1">
        <f>IF(AND((10&gt;K1191),(K1191&gt;=J1191),(J1191&gt;=2)),1,0)</f>
        <v>0</v>
      </c>
      <c r="M1191" s="1">
        <f>IF(AND((K1191&lt;J1191),(K1191&gt;2),(J1191&lt;10)),1,0)</f>
        <v>0</v>
      </c>
      <c r="N1191" s="1">
        <f>IF(K1191&lt;=2,1,0)</f>
        <v>1</v>
      </c>
      <c r="O1191" s="1">
        <f>IF(K1191&gt;=10,1,0)</f>
        <v>0</v>
      </c>
      <c r="P1191" s="1">
        <f>SUM(L1191:O1191)</f>
        <v>1</v>
      </c>
      <c r="Q1191" s="1" t="b">
        <f>EXACT(J1191,K1191)</f>
        <v>0</v>
      </c>
    </row>
    <row r="1192" spans="1:17" x14ac:dyDescent="0.25">
      <c r="A1192" s="1" t="s">
        <v>147</v>
      </c>
      <c r="B1192" s="1">
        <v>5.9</v>
      </c>
      <c r="C1192" s="1">
        <v>4.0173597099999983</v>
      </c>
      <c r="D1192" s="1">
        <v>8</v>
      </c>
      <c r="H1192" s="1" t="s">
        <v>80</v>
      </c>
      <c r="I1192" s="1">
        <v>5.7</v>
      </c>
      <c r="J1192" s="1">
        <v>4</v>
      </c>
      <c r="K1192" s="1">
        <v>2</v>
      </c>
      <c r="L1192" s="1">
        <f>IF(AND((10&gt;K1192),(K1192&gt;=J1192),(J1192&gt;=2)),1,0)</f>
        <v>0</v>
      </c>
      <c r="M1192" s="1">
        <f>IF(AND((K1192&lt;J1192),(K1192&gt;2),(J1192&lt;10)),1,0)</f>
        <v>0</v>
      </c>
      <c r="N1192" s="1">
        <f>IF(K1192&lt;=2,1,0)</f>
        <v>1</v>
      </c>
      <c r="O1192" s="1">
        <f>IF(K1192&gt;=10,1,0)</f>
        <v>0</v>
      </c>
      <c r="P1192" s="1">
        <f>SUM(L1192:O1192)</f>
        <v>1</v>
      </c>
      <c r="Q1192" s="1" t="b">
        <f>EXACT(J1192,K1192)</f>
        <v>0</v>
      </c>
    </row>
    <row r="1193" spans="1:17" x14ac:dyDescent="0.25">
      <c r="A1193" s="1" t="s">
        <v>170</v>
      </c>
      <c r="B1193" s="1">
        <v>4.8</v>
      </c>
      <c r="C1193" s="1">
        <v>3.8529368800000015</v>
      </c>
      <c r="D1193" s="1">
        <v>8</v>
      </c>
      <c r="H1193" s="1" t="s">
        <v>82</v>
      </c>
      <c r="I1193" s="1">
        <v>5.9</v>
      </c>
      <c r="J1193" s="1">
        <v>3</v>
      </c>
      <c r="K1193" s="1">
        <v>2</v>
      </c>
      <c r="L1193" s="1">
        <f>IF(AND((10&gt;K1193),(K1193&gt;=J1193),(J1193&gt;=2)),1,0)</f>
        <v>0</v>
      </c>
      <c r="M1193" s="1">
        <f>IF(AND((K1193&lt;J1193),(K1193&gt;2),(J1193&lt;10)),1,0)</f>
        <v>0</v>
      </c>
      <c r="N1193" s="1">
        <f>IF(K1193&lt;=2,1,0)</f>
        <v>1</v>
      </c>
      <c r="O1193" s="1">
        <f>IF(K1193&gt;=10,1,0)</f>
        <v>0</v>
      </c>
      <c r="P1193" s="1">
        <f>SUM(L1193:O1193)</f>
        <v>1</v>
      </c>
      <c r="Q1193" s="1" t="b">
        <f>EXACT(J1193,K1193)</f>
        <v>0</v>
      </c>
    </row>
    <row r="1194" spans="1:17" x14ac:dyDescent="0.25">
      <c r="A1194" s="1" t="s">
        <v>227</v>
      </c>
      <c r="B1194" s="1">
        <v>6</v>
      </c>
      <c r="C1194" s="1">
        <v>3.7338266199999994</v>
      </c>
      <c r="D1194" s="1">
        <v>7</v>
      </c>
      <c r="H1194" s="1" t="s">
        <v>89</v>
      </c>
      <c r="I1194" s="1">
        <v>8.9</v>
      </c>
      <c r="J1194" s="1">
        <v>4</v>
      </c>
      <c r="K1194" s="1">
        <v>2</v>
      </c>
      <c r="L1194" s="1">
        <f>IF(AND((10&gt;K1194),(K1194&gt;=J1194),(J1194&gt;=2)),1,0)</f>
        <v>0</v>
      </c>
      <c r="M1194" s="1">
        <f>IF(AND((K1194&lt;J1194),(K1194&gt;2),(J1194&lt;10)),1,0)</f>
        <v>0</v>
      </c>
      <c r="N1194" s="1">
        <f>IF(K1194&lt;=2,1,0)</f>
        <v>1</v>
      </c>
      <c r="O1194" s="1">
        <f>IF(K1194&gt;=10,1,0)</f>
        <v>0</v>
      </c>
      <c r="P1194" s="1">
        <f>SUM(L1194:O1194)</f>
        <v>1</v>
      </c>
      <c r="Q1194" s="1" t="b">
        <f>EXACT(J1194,K1194)</f>
        <v>0</v>
      </c>
    </row>
    <row r="1195" spans="1:17" x14ac:dyDescent="0.25">
      <c r="A1195" s="1" t="s">
        <v>210</v>
      </c>
      <c r="B1195" s="1">
        <v>5.8</v>
      </c>
      <c r="C1195" s="1">
        <v>3.3820821000000003</v>
      </c>
      <c r="D1195" s="1">
        <v>7</v>
      </c>
      <c r="H1195" s="1" t="s">
        <v>92</v>
      </c>
      <c r="I1195" s="1">
        <v>6.4</v>
      </c>
      <c r="J1195" s="1">
        <v>4</v>
      </c>
      <c r="K1195" s="1">
        <v>2</v>
      </c>
      <c r="L1195" s="1">
        <f>IF(AND((10&gt;K1195),(K1195&gt;=J1195),(J1195&gt;=2)),1,0)</f>
        <v>0</v>
      </c>
      <c r="M1195" s="1">
        <f>IF(AND((K1195&lt;J1195),(K1195&gt;2),(J1195&lt;10)),1,0)</f>
        <v>0</v>
      </c>
      <c r="N1195" s="1">
        <f>IF(K1195&lt;=2,1,0)</f>
        <v>1</v>
      </c>
      <c r="O1195" s="1">
        <f>IF(K1195&gt;=10,1,0)</f>
        <v>0</v>
      </c>
      <c r="P1195" s="1">
        <f>SUM(L1195:O1195)</f>
        <v>1</v>
      </c>
      <c r="Q1195" s="1" t="b">
        <f>EXACT(J1195,K1195)</f>
        <v>0</v>
      </c>
    </row>
    <row r="1196" spans="1:17" x14ac:dyDescent="0.25">
      <c r="A1196" s="1" t="s">
        <v>76</v>
      </c>
      <c r="B1196" s="1">
        <v>5.3</v>
      </c>
      <c r="C1196" s="1">
        <v>4.1692451399999984</v>
      </c>
      <c r="D1196" s="1">
        <v>6</v>
      </c>
      <c r="H1196" s="1" t="s">
        <v>95</v>
      </c>
      <c r="I1196" s="1">
        <v>4.5</v>
      </c>
      <c r="J1196" s="1">
        <v>3</v>
      </c>
      <c r="K1196" s="1">
        <v>2</v>
      </c>
      <c r="L1196" s="1">
        <f>IF(AND((10&gt;K1196),(K1196&gt;=J1196),(J1196&gt;=2)),1,0)</f>
        <v>0</v>
      </c>
      <c r="M1196" s="1">
        <f>IF(AND((K1196&lt;J1196),(K1196&gt;2),(J1196&lt;10)),1,0)</f>
        <v>0</v>
      </c>
      <c r="N1196" s="1">
        <f>IF(K1196&lt;=2,1,0)</f>
        <v>1</v>
      </c>
      <c r="O1196" s="1">
        <f>IF(K1196&gt;=10,1,0)</f>
        <v>0</v>
      </c>
      <c r="P1196" s="1">
        <f>SUM(L1196:O1196)</f>
        <v>1</v>
      </c>
      <c r="Q1196" s="1" t="b">
        <f>EXACT(J1196,K1196)</f>
        <v>0</v>
      </c>
    </row>
    <row r="1197" spans="1:17" x14ac:dyDescent="0.25">
      <c r="A1197" s="1" t="s">
        <v>91</v>
      </c>
      <c r="B1197" s="1">
        <v>12.7</v>
      </c>
      <c r="C1197" s="1">
        <v>7.5248820800000038</v>
      </c>
      <c r="D1197" s="1">
        <v>6</v>
      </c>
      <c r="H1197" s="1" t="s">
        <v>101</v>
      </c>
      <c r="I1197" s="1">
        <v>5.2</v>
      </c>
      <c r="J1197" s="1">
        <v>4</v>
      </c>
      <c r="K1197" s="1">
        <v>2</v>
      </c>
      <c r="L1197" s="1">
        <f>IF(AND((10&gt;K1197),(K1197&gt;=J1197),(J1197&gt;=2)),1,0)</f>
        <v>0</v>
      </c>
      <c r="M1197" s="1">
        <f>IF(AND((K1197&lt;J1197),(K1197&gt;2),(J1197&lt;10)),1,0)</f>
        <v>0</v>
      </c>
      <c r="N1197" s="1">
        <f>IF(K1197&lt;=2,1,0)</f>
        <v>1</v>
      </c>
      <c r="O1197" s="1">
        <f>IF(K1197&gt;=10,1,0)</f>
        <v>0</v>
      </c>
      <c r="P1197" s="1">
        <f>SUM(L1197:O1197)</f>
        <v>1</v>
      </c>
      <c r="Q1197" s="1" t="b">
        <f>EXACT(J1197,K1197)</f>
        <v>0</v>
      </c>
    </row>
    <row r="1198" spans="1:17" x14ac:dyDescent="0.25">
      <c r="A1198" s="1" t="s">
        <v>129</v>
      </c>
      <c r="B1198" s="1">
        <v>5.4</v>
      </c>
      <c r="C1198" s="1">
        <v>3.8838579800000002</v>
      </c>
      <c r="D1198" s="1">
        <v>6</v>
      </c>
      <c r="H1198" s="1" t="s">
        <v>224</v>
      </c>
      <c r="I1198" s="1">
        <v>5</v>
      </c>
      <c r="J1198" s="1">
        <v>4</v>
      </c>
      <c r="K1198" s="1">
        <v>2</v>
      </c>
      <c r="L1198" s="1">
        <f>IF(AND((10&gt;K1198),(K1198&gt;=J1198),(J1198&gt;=2)),1,0)</f>
        <v>0</v>
      </c>
      <c r="M1198" s="1">
        <f>IF(AND((K1198&lt;J1198),(K1198&gt;2),(J1198&lt;10)),1,0)</f>
        <v>0</v>
      </c>
      <c r="N1198" s="1">
        <f>IF(K1198&lt;=2,1,0)</f>
        <v>1</v>
      </c>
      <c r="O1198" s="1">
        <f>IF(K1198&gt;=10,1,0)</f>
        <v>0</v>
      </c>
      <c r="P1198" s="1">
        <f>SUM(L1198:O1198)</f>
        <v>1</v>
      </c>
      <c r="Q1198" s="1" t="b">
        <f>EXACT(J1198,K1198)</f>
        <v>0</v>
      </c>
    </row>
    <row r="1199" spans="1:17" x14ac:dyDescent="0.25">
      <c r="A1199" s="1" t="s">
        <v>110</v>
      </c>
      <c r="B1199" s="1">
        <v>4.9000000000000004</v>
      </c>
      <c r="C1199" s="1">
        <v>3.2142389699999998</v>
      </c>
      <c r="D1199" s="1">
        <v>5</v>
      </c>
      <c r="H1199" s="1" t="s">
        <v>113</v>
      </c>
      <c r="I1199" s="1">
        <v>5.3</v>
      </c>
      <c r="J1199" s="1">
        <v>3</v>
      </c>
      <c r="K1199" s="1">
        <v>2</v>
      </c>
      <c r="L1199" s="1">
        <f>IF(AND((10&gt;K1199),(K1199&gt;=J1199),(J1199&gt;=2)),1,0)</f>
        <v>0</v>
      </c>
      <c r="M1199" s="1">
        <f>IF(AND((K1199&lt;J1199),(K1199&gt;2),(J1199&lt;10)),1,0)</f>
        <v>0</v>
      </c>
      <c r="N1199" s="1">
        <f>IF(K1199&lt;=2,1,0)</f>
        <v>1</v>
      </c>
      <c r="O1199" s="1">
        <f>IF(K1199&gt;=10,1,0)</f>
        <v>0</v>
      </c>
      <c r="P1199" s="1">
        <f>SUM(L1199:O1199)</f>
        <v>1</v>
      </c>
      <c r="Q1199" s="1" t="b">
        <f>EXACT(J1199,K1199)</f>
        <v>0</v>
      </c>
    </row>
    <row r="1200" spans="1:17" x14ac:dyDescent="0.25">
      <c r="A1200" s="1" t="s">
        <v>132</v>
      </c>
      <c r="B1200" s="1">
        <v>8.6</v>
      </c>
      <c r="C1200" s="1">
        <v>4.9159495500000006</v>
      </c>
      <c r="D1200" s="1">
        <v>5</v>
      </c>
      <c r="H1200" s="1" t="s">
        <v>114</v>
      </c>
      <c r="I1200" s="1">
        <v>4.8</v>
      </c>
      <c r="J1200" s="1">
        <v>3</v>
      </c>
      <c r="K1200" s="1">
        <v>2</v>
      </c>
      <c r="L1200" s="1">
        <f>IF(AND((10&gt;K1200),(K1200&gt;=J1200),(J1200&gt;=2)),1,0)</f>
        <v>0</v>
      </c>
      <c r="M1200" s="1">
        <f>IF(AND((K1200&lt;J1200),(K1200&gt;2),(J1200&lt;10)),1,0)</f>
        <v>0</v>
      </c>
      <c r="N1200" s="1">
        <f>IF(K1200&lt;=2,1,0)</f>
        <v>1</v>
      </c>
      <c r="O1200" s="1">
        <f>IF(K1200&gt;=10,1,0)</f>
        <v>0</v>
      </c>
      <c r="P1200" s="1">
        <f>SUM(L1200:O1200)</f>
        <v>1</v>
      </c>
      <c r="Q1200" s="1" t="b">
        <f>EXACT(J1200,K1200)</f>
        <v>0</v>
      </c>
    </row>
    <row r="1201" spans="1:17" x14ac:dyDescent="0.25">
      <c r="A1201" s="1" t="s">
        <v>199</v>
      </c>
      <c r="B1201" s="1">
        <v>6.5</v>
      </c>
      <c r="C1201" s="1">
        <v>3.9067778999999998</v>
      </c>
      <c r="D1201" s="1">
        <v>5</v>
      </c>
      <c r="H1201" s="1" t="s">
        <v>115</v>
      </c>
      <c r="I1201" s="1">
        <v>4.4000000000000004</v>
      </c>
      <c r="J1201" s="1">
        <v>3</v>
      </c>
      <c r="K1201" s="1">
        <v>2</v>
      </c>
      <c r="L1201" s="1">
        <f>IF(AND((10&gt;K1201),(K1201&gt;=J1201),(J1201&gt;=2)),1,0)</f>
        <v>0</v>
      </c>
      <c r="M1201" s="1">
        <f>IF(AND((K1201&lt;J1201),(K1201&gt;2),(J1201&lt;10)),1,0)</f>
        <v>0</v>
      </c>
      <c r="N1201" s="1">
        <f>IF(K1201&lt;=2,1,0)</f>
        <v>1</v>
      </c>
      <c r="O1201" s="1">
        <f>IF(K1201&gt;=10,1,0)</f>
        <v>0</v>
      </c>
      <c r="P1201" s="1">
        <f>SUM(L1201:O1201)</f>
        <v>1</v>
      </c>
      <c r="Q1201" s="1" t="b">
        <f>EXACT(J1201,K1201)</f>
        <v>0</v>
      </c>
    </row>
    <row r="1202" spans="1:17" x14ac:dyDescent="0.25">
      <c r="A1202" s="1" t="s">
        <v>175</v>
      </c>
      <c r="B1202" s="1">
        <v>5.6</v>
      </c>
      <c r="C1202" s="1">
        <v>3.858104969999999</v>
      </c>
      <c r="D1202" s="1">
        <v>4</v>
      </c>
      <c r="H1202" s="1" t="s">
        <v>120</v>
      </c>
      <c r="I1202" s="1">
        <v>4.5</v>
      </c>
      <c r="J1202" s="1">
        <v>4</v>
      </c>
      <c r="K1202" s="1">
        <v>2</v>
      </c>
      <c r="L1202" s="1">
        <f>IF(AND((10&gt;K1202),(K1202&gt;=J1202),(J1202&gt;=2)),1,0)</f>
        <v>0</v>
      </c>
      <c r="M1202" s="1">
        <f>IF(AND((K1202&lt;J1202),(K1202&gt;2),(J1202&lt;10)),1,0)</f>
        <v>0</v>
      </c>
      <c r="N1202" s="1">
        <f>IF(K1202&lt;=2,1,0)</f>
        <v>1</v>
      </c>
      <c r="O1202" s="1">
        <f>IF(K1202&gt;=10,1,0)</f>
        <v>0</v>
      </c>
      <c r="P1202" s="1">
        <f>SUM(L1202:O1202)</f>
        <v>1</v>
      </c>
      <c r="Q1202" s="1" t="b">
        <f>EXACT(J1202,K1202)</f>
        <v>0</v>
      </c>
    </row>
    <row r="1203" spans="1:17" x14ac:dyDescent="0.25">
      <c r="A1203" s="1" t="s">
        <v>204</v>
      </c>
      <c r="B1203" s="1">
        <v>5.6</v>
      </c>
      <c r="C1203" s="1">
        <v>3.383156860000001</v>
      </c>
      <c r="D1203" s="1">
        <v>3</v>
      </c>
      <c r="H1203" s="1" t="s">
        <v>226</v>
      </c>
      <c r="I1203" s="1">
        <v>5.3</v>
      </c>
      <c r="J1203" s="1">
        <v>3</v>
      </c>
      <c r="K1203" s="1">
        <v>2</v>
      </c>
      <c r="L1203" s="1">
        <f>IF(AND((10&gt;K1203),(K1203&gt;=J1203),(J1203&gt;=2)),1,0)</f>
        <v>0</v>
      </c>
      <c r="M1203" s="1">
        <f>IF(AND((K1203&lt;J1203),(K1203&gt;2),(J1203&lt;10)),1,0)</f>
        <v>0</v>
      </c>
      <c r="N1203" s="1">
        <f>IF(K1203&lt;=2,1,0)</f>
        <v>1</v>
      </c>
      <c r="O1203" s="1">
        <f>IF(K1203&gt;=10,1,0)</f>
        <v>0</v>
      </c>
      <c r="P1203" s="1">
        <f>SUM(L1203:O1203)</f>
        <v>1</v>
      </c>
      <c r="Q1203" s="1" t="b">
        <f>EXACT(J1203,K1203)</f>
        <v>0</v>
      </c>
    </row>
    <row r="1204" spans="1:17" x14ac:dyDescent="0.25">
      <c r="A1204" s="1" t="s">
        <v>69</v>
      </c>
      <c r="B1204" s="1">
        <v>6.1</v>
      </c>
      <c r="C1204" s="1">
        <v>5.0456706200000019</v>
      </c>
      <c r="D1204" s="1">
        <v>3</v>
      </c>
      <c r="H1204" s="1" t="s">
        <v>123</v>
      </c>
      <c r="I1204" s="1">
        <v>5.7</v>
      </c>
      <c r="J1204" s="1">
        <v>3</v>
      </c>
      <c r="K1204" s="1">
        <v>2</v>
      </c>
      <c r="L1204" s="1">
        <f>IF(AND((10&gt;K1204),(K1204&gt;=J1204),(J1204&gt;=2)),1,0)</f>
        <v>0</v>
      </c>
      <c r="M1204" s="1">
        <f>IF(AND((K1204&lt;J1204),(K1204&gt;2),(J1204&lt;10)),1,0)</f>
        <v>0</v>
      </c>
      <c r="N1204" s="1">
        <f>IF(K1204&lt;=2,1,0)</f>
        <v>1</v>
      </c>
      <c r="O1204" s="1">
        <f>IF(K1204&gt;=10,1,0)</f>
        <v>0</v>
      </c>
      <c r="P1204" s="1">
        <f>SUM(L1204:O1204)</f>
        <v>1</v>
      </c>
      <c r="Q1204" s="1" t="b">
        <f>EXACT(J1204,K1204)</f>
        <v>0</v>
      </c>
    </row>
    <row r="1205" spans="1:17" x14ac:dyDescent="0.25">
      <c r="A1205" s="1" t="s">
        <v>70</v>
      </c>
      <c r="B1205" s="1">
        <v>5.6</v>
      </c>
      <c r="C1205" s="1">
        <v>4.2415556000000025</v>
      </c>
      <c r="D1205" s="1">
        <v>3</v>
      </c>
      <c r="H1205" s="1" t="s">
        <v>124</v>
      </c>
      <c r="I1205" s="1">
        <v>4.9000000000000004</v>
      </c>
      <c r="J1205" s="1">
        <v>3</v>
      </c>
      <c r="K1205" s="1">
        <v>2</v>
      </c>
      <c r="L1205" s="1">
        <f>IF(AND((10&gt;K1205),(K1205&gt;=J1205),(J1205&gt;=2)),1,0)</f>
        <v>0</v>
      </c>
      <c r="M1205" s="1">
        <f>IF(AND((K1205&lt;J1205),(K1205&gt;2),(J1205&lt;10)),1,0)</f>
        <v>0</v>
      </c>
      <c r="N1205" s="1">
        <f>IF(K1205&lt;=2,1,0)</f>
        <v>1</v>
      </c>
      <c r="O1205" s="1">
        <f>IF(K1205&gt;=10,1,0)</f>
        <v>0</v>
      </c>
      <c r="P1205" s="1">
        <f>SUM(L1205:O1205)</f>
        <v>1</v>
      </c>
      <c r="Q1205" s="1" t="b">
        <f>EXACT(J1205,K1205)</f>
        <v>0</v>
      </c>
    </row>
    <row r="1206" spans="1:17" x14ac:dyDescent="0.25">
      <c r="A1206" s="1" t="s">
        <v>78</v>
      </c>
      <c r="B1206" s="1">
        <v>10.8</v>
      </c>
      <c r="C1206" s="1">
        <v>4.9555657899999996</v>
      </c>
      <c r="D1206" s="1">
        <v>3</v>
      </c>
      <c r="H1206" s="1" t="s">
        <v>127</v>
      </c>
      <c r="I1206" s="1">
        <v>5.3</v>
      </c>
      <c r="J1206" s="1">
        <v>4</v>
      </c>
      <c r="K1206" s="1">
        <v>2</v>
      </c>
      <c r="L1206" s="1">
        <f>IF(AND((10&gt;K1206),(K1206&gt;=J1206),(J1206&gt;=2)),1,0)</f>
        <v>0</v>
      </c>
      <c r="M1206" s="1">
        <f>IF(AND((K1206&lt;J1206),(K1206&gt;2),(J1206&lt;10)),1,0)</f>
        <v>0</v>
      </c>
      <c r="N1206" s="1">
        <f>IF(K1206&lt;=2,1,0)</f>
        <v>1</v>
      </c>
      <c r="O1206" s="1">
        <f>IF(K1206&gt;=10,1,0)</f>
        <v>0</v>
      </c>
      <c r="P1206" s="1">
        <f>SUM(L1206:O1206)</f>
        <v>1</v>
      </c>
      <c r="Q1206" s="1" t="b">
        <f>EXACT(J1206,K1206)</f>
        <v>0</v>
      </c>
    </row>
    <row r="1207" spans="1:17" x14ac:dyDescent="0.25">
      <c r="A1207" s="1" t="s">
        <v>82</v>
      </c>
      <c r="B1207" s="1">
        <v>5.9</v>
      </c>
      <c r="C1207" s="1">
        <v>3.4339589499999983</v>
      </c>
      <c r="D1207" s="1">
        <v>3</v>
      </c>
      <c r="H1207" s="1" t="s">
        <v>128</v>
      </c>
      <c r="I1207" s="1">
        <v>4.4000000000000004</v>
      </c>
      <c r="J1207" s="1">
        <v>4</v>
      </c>
      <c r="K1207" s="1">
        <v>2</v>
      </c>
      <c r="L1207" s="1">
        <f>IF(AND((10&gt;K1207),(K1207&gt;=J1207),(J1207&gt;=2)),1,0)</f>
        <v>0</v>
      </c>
      <c r="M1207" s="1">
        <f>IF(AND((K1207&lt;J1207),(K1207&gt;2),(J1207&lt;10)),1,0)</f>
        <v>0</v>
      </c>
      <c r="N1207" s="1">
        <f>IF(K1207&lt;=2,1,0)</f>
        <v>1</v>
      </c>
      <c r="O1207" s="1">
        <f>IF(K1207&gt;=10,1,0)</f>
        <v>0</v>
      </c>
      <c r="P1207" s="1">
        <f>SUM(L1207:O1207)</f>
        <v>1</v>
      </c>
      <c r="Q1207" s="1" t="b">
        <f>EXACT(J1207,K1207)</f>
        <v>0</v>
      </c>
    </row>
    <row r="1208" spans="1:17" x14ac:dyDescent="0.25">
      <c r="A1208" s="1" t="s">
        <v>90</v>
      </c>
      <c r="B1208" s="1">
        <v>4.8</v>
      </c>
      <c r="C1208" s="1">
        <v>3.3561038300000017</v>
      </c>
      <c r="D1208" s="1">
        <v>3</v>
      </c>
      <c r="H1208" s="1" t="s">
        <v>140</v>
      </c>
      <c r="I1208" s="1">
        <v>5.3</v>
      </c>
      <c r="J1208" s="1">
        <v>3</v>
      </c>
      <c r="K1208" s="1">
        <v>2</v>
      </c>
      <c r="L1208" s="1">
        <f>IF(AND((10&gt;K1208),(K1208&gt;=J1208),(J1208&gt;=2)),1,0)</f>
        <v>0</v>
      </c>
      <c r="M1208" s="1">
        <f>IF(AND((K1208&lt;J1208),(K1208&gt;2),(J1208&lt;10)),1,0)</f>
        <v>0</v>
      </c>
      <c r="N1208" s="1">
        <f>IF(K1208&lt;=2,1,0)</f>
        <v>1</v>
      </c>
      <c r="O1208" s="1">
        <f>IF(K1208&gt;=10,1,0)</f>
        <v>0</v>
      </c>
      <c r="P1208" s="1">
        <f>SUM(L1208:O1208)</f>
        <v>1</v>
      </c>
      <c r="Q1208" s="1" t="b">
        <f>EXACT(J1208,K1208)</f>
        <v>0</v>
      </c>
    </row>
    <row r="1209" spans="1:17" x14ac:dyDescent="0.25">
      <c r="A1209" s="1" t="s">
        <v>102</v>
      </c>
      <c r="B1209" s="1">
        <v>6.6</v>
      </c>
      <c r="C1209" s="1">
        <v>4.3884774400000026</v>
      </c>
      <c r="D1209" s="1">
        <v>3</v>
      </c>
      <c r="H1209" s="1" t="s">
        <v>148</v>
      </c>
      <c r="I1209" s="1">
        <v>5</v>
      </c>
      <c r="J1209" s="1">
        <v>3</v>
      </c>
      <c r="K1209" s="1">
        <v>2</v>
      </c>
      <c r="L1209" s="1">
        <f>IF(AND((10&gt;K1209),(K1209&gt;=J1209),(J1209&gt;=2)),1,0)</f>
        <v>0</v>
      </c>
      <c r="M1209" s="1">
        <f>IF(AND((K1209&lt;J1209),(K1209&gt;2),(J1209&lt;10)),1,0)</f>
        <v>0</v>
      </c>
      <c r="N1209" s="1">
        <f>IF(K1209&lt;=2,1,0)</f>
        <v>1</v>
      </c>
      <c r="O1209" s="1">
        <f>IF(K1209&gt;=10,1,0)</f>
        <v>0</v>
      </c>
      <c r="P1209" s="1">
        <f>SUM(L1209:O1209)</f>
        <v>1</v>
      </c>
      <c r="Q1209" s="1" t="b">
        <f>EXACT(J1209,K1209)</f>
        <v>0</v>
      </c>
    </row>
    <row r="1210" spans="1:17" x14ac:dyDescent="0.25">
      <c r="A1210" s="1" t="s">
        <v>224</v>
      </c>
      <c r="B1210" s="1">
        <v>5</v>
      </c>
      <c r="C1210" s="1">
        <v>3.8980236700000011</v>
      </c>
      <c r="D1210" s="1">
        <v>3</v>
      </c>
      <c r="H1210" s="1" t="s">
        <v>150</v>
      </c>
      <c r="I1210" s="1">
        <v>5.8</v>
      </c>
      <c r="J1210" s="1">
        <v>3</v>
      </c>
      <c r="K1210" s="1">
        <v>2</v>
      </c>
      <c r="L1210" s="1">
        <f>IF(AND((10&gt;K1210),(K1210&gt;=J1210),(J1210&gt;=2)),1,0)</f>
        <v>0</v>
      </c>
      <c r="M1210" s="1">
        <f>IF(AND((K1210&lt;J1210),(K1210&gt;2),(J1210&lt;10)),1,0)</f>
        <v>0</v>
      </c>
      <c r="N1210" s="1">
        <f>IF(K1210&lt;=2,1,0)</f>
        <v>1</v>
      </c>
      <c r="O1210" s="1">
        <f>IF(K1210&gt;=10,1,0)</f>
        <v>0</v>
      </c>
      <c r="P1210" s="1">
        <f>SUM(L1210:O1210)</f>
        <v>1</v>
      </c>
      <c r="Q1210" s="1" t="b">
        <f>EXACT(J1210,K1210)</f>
        <v>0</v>
      </c>
    </row>
    <row r="1211" spans="1:17" x14ac:dyDescent="0.25">
      <c r="A1211" s="1" t="s">
        <v>111</v>
      </c>
      <c r="B1211" s="1">
        <v>5</v>
      </c>
      <c r="C1211" s="1">
        <v>3.2855836799999998</v>
      </c>
      <c r="D1211" s="1">
        <v>3</v>
      </c>
      <c r="H1211" s="1" t="s">
        <v>157</v>
      </c>
      <c r="I1211" s="1">
        <v>5.4</v>
      </c>
      <c r="J1211" s="1">
        <v>3</v>
      </c>
      <c r="K1211" s="1">
        <v>2</v>
      </c>
      <c r="L1211" s="1">
        <f>IF(AND((10&gt;K1211),(K1211&gt;=J1211),(J1211&gt;=2)),1,0)</f>
        <v>0</v>
      </c>
      <c r="M1211" s="1">
        <f>IF(AND((K1211&lt;J1211),(K1211&gt;2),(J1211&lt;10)),1,0)</f>
        <v>0</v>
      </c>
      <c r="N1211" s="1">
        <f>IF(K1211&lt;=2,1,0)</f>
        <v>1</v>
      </c>
      <c r="O1211" s="1">
        <f>IF(K1211&gt;=10,1,0)</f>
        <v>0</v>
      </c>
      <c r="P1211" s="1">
        <f>SUM(L1211:O1211)</f>
        <v>1</v>
      </c>
      <c r="Q1211" s="1" t="b">
        <f>EXACT(J1211,K1211)</f>
        <v>0</v>
      </c>
    </row>
    <row r="1212" spans="1:17" x14ac:dyDescent="0.25">
      <c r="A1212" s="1" t="s">
        <v>118</v>
      </c>
      <c r="B1212" s="1">
        <v>4.9000000000000004</v>
      </c>
      <c r="C1212" s="1">
        <v>3.16763372</v>
      </c>
      <c r="D1212" s="1">
        <v>3</v>
      </c>
      <c r="H1212" s="1" t="s">
        <v>158</v>
      </c>
      <c r="I1212" s="1">
        <v>5.7</v>
      </c>
      <c r="J1212" s="1">
        <v>5</v>
      </c>
      <c r="K1212" s="1">
        <v>2</v>
      </c>
      <c r="L1212" s="1">
        <f>IF(AND((10&gt;K1212),(K1212&gt;=J1212),(J1212&gt;=2)),1,0)</f>
        <v>0</v>
      </c>
      <c r="M1212" s="1">
        <f>IF(AND((K1212&lt;J1212),(K1212&gt;2),(J1212&lt;10)),1,0)</f>
        <v>0</v>
      </c>
      <c r="N1212" s="1">
        <f>IF(K1212&lt;=2,1,0)</f>
        <v>1</v>
      </c>
      <c r="O1212" s="1">
        <f>IF(K1212&gt;=10,1,0)</f>
        <v>0</v>
      </c>
      <c r="P1212" s="1">
        <f>SUM(L1212:O1212)</f>
        <v>1</v>
      </c>
      <c r="Q1212" s="1" t="b">
        <f>EXACT(J1212,K1212)</f>
        <v>0</v>
      </c>
    </row>
    <row r="1213" spans="1:17" x14ac:dyDescent="0.25">
      <c r="A1213" s="1" t="s">
        <v>120</v>
      </c>
      <c r="B1213" s="1">
        <v>4.5</v>
      </c>
      <c r="C1213" s="1">
        <v>3.83177966</v>
      </c>
      <c r="D1213" s="1">
        <v>3</v>
      </c>
      <c r="H1213" s="1" t="s">
        <v>162</v>
      </c>
      <c r="I1213" s="1">
        <v>4.5</v>
      </c>
      <c r="J1213" s="1">
        <v>3</v>
      </c>
      <c r="K1213" s="1">
        <v>2</v>
      </c>
      <c r="L1213" s="1">
        <f>IF(AND((10&gt;K1213),(K1213&gt;=J1213),(J1213&gt;=2)),1,0)</f>
        <v>0</v>
      </c>
      <c r="M1213" s="1">
        <f>IF(AND((K1213&lt;J1213),(K1213&gt;2),(J1213&lt;10)),1,0)</f>
        <v>0</v>
      </c>
      <c r="N1213" s="1">
        <f>IF(K1213&lt;=2,1,0)</f>
        <v>1</v>
      </c>
      <c r="O1213" s="1">
        <f>IF(K1213&gt;=10,1,0)</f>
        <v>0</v>
      </c>
      <c r="P1213" s="1">
        <f>SUM(L1213:O1213)</f>
        <v>1</v>
      </c>
      <c r="Q1213" s="1" t="b">
        <f>EXACT(J1213,K1213)</f>
        <v>0</v>
      </c>
    </row>
    <row r="1214" spans="1:17" x14ac:dyDescent="0.25">
      <c r="A1214" s="1" t="s">
        <v>131</v>
      </c>
      <c r="B1214" s="1">
        <v>11.7</v>
      </c>
      <c r="C1214" s="1">
        <v>4.9730208199999968</v>
      </c>
      <c r="D1214" s="1">
        <v>3</v>
      </c>
      <c r="H1214" s="1" t="s">
        <v>171</v>
      </c>
      <c r="I1214" s="1">
        <v>11.7</v>
      </c>
      <c r="J1214" s="1">
        <v>6</v>
      </c>
      <c r="K1214" s="1">
        <v>2</v>
      </c>
      <c r="L1214" s="1">
        <f>IF(AND((10&gt;K1214),(K1214&gt;=J1214),(J1214&gt;=2)),1,0)</f>
        <v>0</v>
      </c>
      <c r="M1214" s="1">
        <f>IF(AND((K1214&lt;J1214),(K1214&gt;2),(J1214&lt;10)),1,0)</f>
        <v>0</v>
      </c>
      <c r="N1214" s="1">
        <f>IF(K1214&lt;=2,1,0)</f>
        <v>1</v>
      </c>
      <c r="O1214" s="1">
        <f>IF(K1214&gt;=10,1,0)</f>
        <v>0</v>
      </c>
      <c r="P1214" s="1">
        <f>SUM(L1214:O1214)</f>
        <v>1</v>
      </c>
      <c r="Q1214" s="1" t="b">
        <f>EXACT(J1214,K1214)</f>
        <v>0</v>
      </c>
    </row>
    <row r="1215" spans="1:17" x14ac:dyDescent="0.25">
      <c r="A1215" s="1" t="s">
        <v>148</v>
      </c>
      <c r="B1215" s="1">
        <v>5</v>
      </c>
      <c r="C1215" s="1">
        <v>3.0680792400000012</v>
      </c>
      <c r="D1215" s="1">
        <v>3</v>
      </c>
      <c r="H1215" s="1" t="s">
        <v>172</v>
      </c>
      <c r="I1215" s="1">
        <v>5.4</v>
      </c>
      <c r="J1215" s="1">
        <v>3</v>
      </c>
      <c r="K1215" s="1">
        <v>2</v>
      </c>
      <c r="L1215" s="1">
        <f>IF(AND((10&gt;K1215),(K1215&gt;=J1215),(J1215&gt;=2)),1,0)</f>
        <v>0</v>
      </c>
      <c r="M1215" s="1">
        <f>IF(AND((K1215&lt;J1215),(K1215&gt;2),(J1215&lt;10)),1,0)</f>
        <v>0</v>
      </c>
      <c r="N1215" s="1">
        <f>IF(K1215&lt;=2,1,0)</f>
        <v>1</v>
      </c>
      <c r="O1215" s="1">
        <f>IF(K1215&gt;=10,1,0)</f>
        <v>0</v>
      </c>
      <c r="P1215" s="1">
        <f>SUM(L1215:O1215)</f>
        <v>1</v>
      </c>
      <c r="Q1215" s="1" t="b">
        <f>EXACT(J1215,K1215)</f>
        <v>0</v>
      </c>
    </row>
    <row r="1216" spans="1:17" x14ac:dyDescent="0.25">
      <c r="A1216" s="1" t="s">
        <v>149</v>
      </c>
      <c r="B1216" s="1">
        <v>6</v>
      </c>
      <c r="C1216" s="1">
        <v>3.7028382499999961</v>
      </c>
      <c r="D1216" s="1">
        <v>3</v>
      </c>
      <c r="H1216" s="1" t="s">
        <v>180</v>
      </c>
      <c r="I1216" s="1">
        <v>4.5</v>
      </c>
      <c r="J1216" s="1">
        <v>3</v>
      </c>
      <c r="K1216" s="1">
        <v>2</v>
      </c>
      <c r="L1216" s="1">
        <f>IF(AND((10&gt;K1216),(K1216&gt;=J1216),(J1216&gt;=2)),1,0)</f>
        <v>0</v>
      </c>
      <c r="M1216" s="1">
        <f>IF(AND((K1216&lt;J1216),(K1216&gt;2),(J1216&lt;10)),1,0)</f>
        <v>0</v>
      </c>
      <c r="N1216" s="1">
        <f>IF(K1216&lt;=2,1,0)</f>
        <v>1</v>
      </c>
      <c r="O1216" s="1">
        <f>IF(K1216&gt;=10,1,0)</f>
        <v>0</v>
      </c>
      <c r="P1216" s="1">
        <f>SUM(L1216:O1216)</f>
        <v>1</v>
      </c>
      <c r="Q1216" s="1" t="b">
        <f>EXACT(J1216,K1216)</f>
        <v>0</v>
      </c>
    </row>
    <row r="1217" spans="1:17" x14ac:dyDescent="0.25">
      <c r="A1217" s="1" t="s">
        <v>152</v>
      </c>
      <c r="B1217" s="1">
        <v>5</v>
      </c>
      <c r="C1217" s="1">
        <v>3.2278079600000007</v>
      </c>
      <c r="D1217" s="1">
        <v>3</v>
      </c>
      <c r="H1217" s="1" t="s">
        <v>182</v>
      </c>
      <c r="I1217" s="1">
        <v>4.3</v>
      </c>
      <c r="J1217" s="1">
        <v>3</v>
      </c>
      <c r="K1217" s="1">
        <v>2</v>
      </c>
      <c r="L1217" s="1">
        <f>IF(AND((10&gt;K1217),(K1217&gt;=J1217),(J1217&gt;=2)),1,0)</f>
        <v>0</v>
      </c>
      <c r="M1217" s="1">
        <f>IF(AND((K1217&lt;J1217),(K1217&gt;2),(J1217&lt;10)),1,0)</f>
        <v>0</v>
      </c>
      <c r="N1217" s="1">
        <f>IF(K1217&lt;=2,1,0)</f>
        <v>1</v>
      </c>
      <c r="O1217" s="1">
        <f>IF(K1217&gt;=10,1,0)</f>
        <v>0</v>
      </c>
      <c r="P1217" s="1">
        <f>SUM(L1217:O1217)</f>
        <v>1</v>
      </c>
      <c r="Q1217" s="1" t="b">
        <f>EXACT(J1217,K1217)</f>
        <v>0</v>
      </c>
    </row>
    <row r="1218" spans="1:17" x14ac:dyDescent="0.25">
      <c r="A1218" s="1" t="s">
        <v>155</v>
      </c>
      <c r="B1218" s="1">
        <v>5.5</v>
      </c>
      <c r="C1218" s="1">
        <v>2.9935745200000006</v>
      </c>
      <c r="D1218" s="1">
        <v>3</v>
      </c>
      <c r="H1218" s="1" t="s">
        <v>192</v>
      </c>
      <c r="I1218" s="1">
        <v>4.3</v>
      </c>
      <c r="J1218" s="1">
        <v>3</v>
      </c>
      <c r="K1218" s="1">
        <v>2</v>
      </c>
      <c r="L1218" s="1">
        <f>IF(AND((10&gt;K1218),(K1218&gt;=J1218),(J1218&gt;=2)),1,0)</f>
        <v>0</v>
      </c>
      <c r="M1218" s="1">
        <f>IF(AND((K1218&lt;J1218),(K1218&gt;2),(J1218&lt;10)),1,0)</f>
        <v>0</v>
      </c>
      <c r="N1218" s="1">
        <f>IF(K1218&lt;=2,1,0)</f>
        <v>1</v>
      </c>
      <c r="O1218" s="1">
        <f>IF(K1218&gt;=10,1,0)</f>
        <v>0</v>
      </c>
      <c r="P1218" s="1">
        <f>SUM(L1218:O1218)</f>
        <v>1</v>
      </c>
      <c r="Q1218" s="1" t="b">
        <f>EXACT(J1218,K1218)</f>
        <v>0</v>
      </c>
    </row>
    <row r="1219" spans="1:17" x14ac:dyDescent="0.25">
      <c r="A1219" s="1" t="s">
        <v>158</v>
      </c>
      <c r="B1219" s="1">
        <v>5.7</v>
      </c>
      <c r="C1219" s="1">
        <v>4.5862629600000027</v>
      </c>
      <c r="D1219" s="1">
        <v>3</v>
      </c>
      <c r="H1219" s="1" t="s">
        <v>193</v>
      </c>
      <c r="I1219" s="1">
        <v>6.9</v>
      </c>
      <c r="J1219" s="1">
        <v>5</v>
      </c>
      <c r="K1219" s="1">
        <v>2</v>
      </c>
      <c r="L1219" s="1">
        <f>IF(AND((10&gt;K1219),(K1219&gt;=J1219),(J1219&gt;=2)),1,0)</f>
        <v>0</v>
      </c>
      <c r="M1219" s="1">
        <f>IF(AND((K1219&lt;J1219),(K1219&gt;2),(J1219&lt;10)),1,0)</f>
        <v>0</v>
      </c>
      <c r="N1219" s="1">
        <f>IF(K1219&lt;=2,1,0)</f>
        <v>1</v>
      </c>
      <c r="O1219" s="1">
        <f>IF(K1219&gt;=10,1,0)</f>
        <v>0</v>
      </c>
      <c r="P1219" s="1">
        <f>SUM(L1219:O1219)</f>
        <v>1</v>
      </c>
      <c r="Q1219" s="1" t="b">
        <f>EXACT(J1219,K1219)</f>
        <v>0</v>
      </c>
    </row>
    <row r="1220" spans="1:17" x14ac:dyDescent="0.25">
      <c r="A1220" s="1" t="s">
        <v>243</v>
      </c>
      <c r="B1220" s="1">
        <v>4.5</v>
      </c>
      <c r="C1220" s="1">
        <v>3.1033243600000007</v>
      </c>
      <c r="D1220" s="1">
        <v>3</v>
      </c>
      <c r="H1220" s="1" t="s">
        <v>198</v>
      </c>
      <c r="I1220" s="1">
        <v>5.9</v>
      </c>
      <c r="J1220" s="1">
        <v>4</v>
      </c>
      <c r="K1220" s="1">
        <v>2</v>
      </c>
      <c r="L1220" s="1">
        <f>IF(AND((10&gt;K1220),(K1220&gt;=J1220),(J1220&gt;=2)),1,0)</f>
        <v>0</v>
      </c>
      <c r="M1220" s="1">
        <f>IF(AND((K1220&lt;J1220),(K1220&gt;2),(J1220&lt;10)),1,0)</f>
        <v>0</v>
      </c>
      <c r="N1220" s="1">
        <f>IF(K1220&lt;=2,1,0)</f>
        <v>1</v>
      </c>
      <c r="O1220" s="1">
        <f>IF(K1220&gt;=10,1,0)</f>
        <v>0</v>
      </c>
      <c r="P1220" s="1">
        <f>SUM(L1220:O1220)</f>
        <v>1</v>
      </c>
      <c r="Q1220" s="1" t="b">
        <f>EXACT(J1220,K1220)</f>
        <v>0</v>
      </c>
    </row>
    <row r="1221" spans="1:17" x14ac:dyDescent="0.25">
      <c r="A1221" s="1" t="s">
        <v>172</v>
      </c>
      <c r="B1221" s="1">
        <v>5.4</v>
      </c>
      <c r="C1221" s="1">
        <v>3.1471923699999991</v>
      </c>
      <c r="D1221" s="1">
        <v>3</v>
      </c>
      <c r="H1221" s="1" t="s">
        <v>203</v>
      </c>
      <c r="I1221" s="1">
        <v>4.3</v>
      </c>
      <c r="J1221" s="1">
        <v>3</v>
      </c>
      <c r="K1221" s="1">
        <v>2</v>
      </c>
      <c r="L1221" s="1">
        <f>IF(AND((10&gt;K1221),(K1221&gt;=J1221),(J1221&gt;=2)),1,0)</f>
        <v>0</v>
      </c>
      <c r="M1221" s="1">
        <f>IF(AND((K1221&lt;J1221),(K1221&gt;2),(J1221&lt;10)),1,0)</f>
        <v>0</v>
      </c>
      <c r="N1221" s="1">
        <f>IF(K1221&lt;=2,1,0)</f>
        <v>1</v>
      </c>
      <c r="O1221" s="1">
        <f>IF(K1221&gt;=10,1,0)</f>
        <v>0</v>
      </c>
      <c r="P1221" s="1">
        <f>SUM(L1221:O1221)</f>
        <v>1</v>
      </c>
      <c r="Q1221" s="1" t="b">
        <f>EXACT(J1221,K1221)</f>
        <v>0</v>
      </c>
    </row>
    <row r="1222" spans="1:17" x14ac:dyDescent="0.25">
      <c r="A1222" s="1" t="s">
        <v>185</v>
      </c>
      <c r="B1222" s="1">
        <v>4.9000000000000004</v>
      </c>
      <c r="C1222" s="1">
        <v>3.4208160599999982</v>
      </c>
      <c r="D1222" s="1">
        <v>3</v>
      </c>
      <c r="H1222" s="1" t="s">
        <v>187</v>
      </c>
      <c r="I1222" s="1">
        <v>4.8</v>
      </c>
      <c r="J1222" s="1">
        <v>3</v>
      </c>
      <c r="K1222" s="1">
        <v>2</v>
      </c>
      <c r="L1222" s="1">
        <f>IF(AND((10&gt;K1222),(K1222&gt;=J1222),(J1222&gt;=2)),1,0)</f>
        <v>0</v>
      </c>
      <c r="M1222" s="1">
        <f>IF(AND((K1222&lt;J1222),(K1222&gt;2),(J1222&lt;10)),1,0)</f>
        <v>0</v>
      </c>
      <c r="N1222" s="1">
        <f>IF(K1222&lt;=2,1,0)</f>
        <v>1</v>
      </c>
      <c r="O1222" s="1">
        <f>IF(K1222&gt;=10,1,0)</f>
        <v>0</v>
      </c>
      <c r="P1222" s="1">
        <f>SUM(L1222:O1222)</f>
        <v>1</v>
      </c>
      <c r="Q1222" s="1" t="b">
        <f>EXACT(J1222,K1222)</f>
        <v>0</v>
      </c>
    </row>
    <row r="1223" spans="1:17" x14ac:dyDescent="0.25">
      <c r="A1223" s="1" t="s">
        <v>101</v>
      </c>
      <c r="B1223" s="1">
        <v>5.2</v>
      </c>
      <c r="C1223" s="1">
        <v>3.53006391</v>
      </c>
      <c r="D1223" s="1">
        <v>3</v>
      </c>
      <c r="H1223" s="1" t="s">
        <v>65</v>
      </c>
      <c r="I1223" s="1">
        <v>5.7</v>
      </c>
      <c r="J1223" s="1">
        <v>1</v>
      </c>
      <c r="K1223" s="1">
        <v>2</v>
      </c>
      <c r="L1223" s="1">
        <f>IF(AND((10&gt;K1223),(K1223&gt;=J1223),(J1223&gt;=2)),1,0)</f>
        <v>0</v>
      </c>
      <c r="M1223" s="1">
        <f>IF(AND((K1223&lt;J1223),(K1223&gt;2),(J1223&lt;10)),1,0)</f>
        <v>0</v>
      </c>
      <c r="N1223" s="1">
        <f>IF(K1223&lt;=2,1,0)</f>
        <v>1</v>
      </c>
      <c r="O1223" s="1">
        <f>IF(K1223&gt;=10,1,0)</f>
        <v>0</v>
      </c>
      <c r="P1223" s="1">
        <f>SUM(L1223:O1223)</f>
        <v>1</v>
      </c>
      <c r="Q1223" s="1" t="b">
        <f>EXACT(J1223,K1223)</f>
        <v>0</v>
      </c>
    </row>
    <row r="1224" spans="1:17" x14ac:dyDescent="0.25">
      <c r="A1224" s="1" t="s">
        <v>124</v>
      </c>
      <c r="B1224" s="1">
        <v>4.9000000000000004</v>
      </c>
      <c r="C1224" s="1">
        <v>2.1868585999999999</v>
      </c>
      <c r="D1224" s="1">
        <v>3</v>
      </c>
      <c r="H1224" s="1" t="s">
        <v>84</v>
      </c>
      <c r="I1224" s="1">
        <v>5.3</v>
      </c>
      <c r="J1224" s="1">
        <v>3</v>
      </c>
      <c r="K1224" s="1">
        <v>2</v>
      </c>
      <c r="L1224" s="1">
        <f>IF(AND((10&gt;K1224),(K1224&gt;=J1224),(J1224&gt;=2)),1,0)</f>
        <v>0</v>
      </c>
      <c r="M1224" s="1">
        <f>IF(AND((K1224&lt;J1224),(K1224&gt;2),(J1224&lt;10)),1,0)</f>
        <v>0</v>
      </c>
      <c r="N1224" s="1">
        <f>IF(K1224&lt;=2,1,0)</f>
        <v>1</v>
      </c>
      <c r="O1224" s="1">
        <f>IF(K1224&gt;=10,1,0)</f>
        <v>0</v>
      </c>
      <c r="P1224" s="1">
        <f>SUM(L1224:O1224)</f>
        <v>1</v>
      </c>
      <c r="Q1224" s="1" t="b">
        <f>EXACT(J1224,K1224)</f>
        <v>0</v>
      </c>
    </row>
    <row r="1225" spans="1:17" x14ac:dyDescent="0.25">
      <c r="A1225" s="1" t="s">
        <v>103</v>
      </c>
      <c r="B1225" s="1">
        <v>4.5999999999999996</v>
      </c>
      <c r="C1225" s="1">
        <v>3.1987406699999994</v>
      </c>
      <c r="D1225" s="1">
        <v>3</v>
      </c>
      <c r="H1225" s="1" t="s">
        <v>117</v>
      </c>
      <c r="I1225" s="1">
        <v>4.7</v>
      </c>
      <c r="J1225" s="1">
        <v>3</v>
      </c>
      <c r="K1225" s="1">
        <v>2</v>
      </c>
      <c r="L1225" s="1">
        <f>IF(AND((10&gt;K1225),(K1225&gt;=J1225),(J1225&gt;=2)),1,0)</f>
        <v>0</v>
      </c>
      <c r="M1225" s="1">
        <f>IF(AND((K1225&lt;J1225),(K1225&gt;2),(J1225&lt;10)),1,0)</f>
        <v>0</v>
      </c>
      <c r="N1225" s="1">
        <f>IF(K1225&lt;=2,1,0)</f>
        <v>1</v>
      </c>
      <c r="O1225" s="1">
        <f>IF(K1225&gt;=10,1,0)</f>
        <v>0</v>
      </c>
      <c r="P1225" s="1">
        <f>SUM(L1225:O1225)</f>
        <v>1</v>
      </c>
      <c r="Q1225" s="1" t="b">
        <f>EXACT(J1225,K1225)</f>
        <v>0</v>
      </c>
    </row>
    <row r="1226" spans="1:17" x14ac:dyDescent="0.25">
      <c r="A1226" s="1" t="s">
        <v>200</v>
      </c>
      <c r="B1226" s="1">
        <v>6.3</v>
      </c>
      <c r="C1226" s="1">
        <v>4.5116479899999984</v>
      </c>
      <c r="D1226" s="1">
        <v>3</v>
      </c>
      <c r="H1226" s="1" t="s">
        <v>204</v>
      </c>
      <c r="I1226" s="1">
        <v>5.6</v>
      </c>
      <c r="J1226" s="1">
        <v>3</v>
      </c>
      <c r="K1226" s="1">
        <v>1</v>
      </c>
      <c r="L1226" s="1">
        <f>IF(AND((10&gt;K1226),(K1226&gt;=J1226),(J1226&gt;=2)),1,0)</f>
        <v>0</v>
      </c>
      <c r="M1226" s="1">
        <f>IF(AND((K1226&lt;J1226),(K1226&gt;2),(J1226&lt;10)),1,0)</f>
        <v>0</v>
      </c>
      <c r="N1226" s="1">
        <f>IF(K1226&lt;=2,1,0)</f>
        <v>1</v>
      </c>
      <c r="O1226" s="1">
        <f>IF(K1226&gt;=10,1,0)</f>
        <v>0</v>
      </c>
      <c r="P1226" s="1">
        <f>SUM(L1226:O1226)</f>
        <v>1</v>
      </c>
      <c r="Q1226" s="1" t="b">
        <f>EXACT(J1226,K1226)</f>
        <v>0</v>
      </c>
    </row>
    <row r="1227" spans="1:17" x14ac:dyDescent="0.25">
      <c r="A1227" s="1" t="s">
        <v>59</v>
      </c>
      <c r="B1227" s="1">
        <v>7.3</v>
      </c>
      <c r="C1227" s="1">
        <v>4.4910677500000018</v>
      </c>
      <c r="D1227" s="1">
        <v>2</v>
      </c>
      <c r="H1227" s="1" t="s">
        <v>60</v>
      </c>
      <c r="I1227" s="1">
        <v>6.8</v>
      </c>
      <c r="J1227" s="1">
        <v>4</v>
      </c>
      <c r="K1227" s="1">
        <v>1</v>
      </c>
      <c r="L1227" s="1">
        <f>IF(AND((10&gt;K1227),(K1227&gt;=J1227),(J1227&gt;=2)),1,0)</f>
        <v>0</v>
      </c>
      <c r="M1227" s="1">
        <f>IF(AND((K1227&lt;J1227),(K1227&gt;2),(J1227&lt;10)),1,0)</f>
        <v>0</v>
      </c>
      <c r="N1227" s="1">
        <f>IF(K1227&lt;=2,1,0)</f>
        <v>1</v>
      </c>
      <c r="O1227" s="1">
        <f>IF(K1227&gt;=10,1,0)</f>
        <v>0</v>
      </c>
      <c r="P1227" s="1">
        <f>SUM(L1227:O1227)</f>
        <v>1</v>
      </c>
      <c r="Q1227" s="1" t="b">
        <f>EXACT(J1227,K1227)</f>
        <v>0</v>
      </c>
    </row>
    <row r="1228" spans="1:17" x14ac:dyDescent="0.25">
      <c r="A1228" s="1" t="s">
        <v>67</v>
      </c>
      <c r="B1228" s="1">
        <v>6.3</v>
      </c>
      <c r="C1228" s="1">
        <v>4.3196681400000028</v>
      </c>
      <c r="D1228" s="1">
        <v>2</v>
      </c>
      <c r="H1228" s="1" t="s">
        <v>61</v>
      </c>
      <c r="I1228" s="1">
        <v>5.0999999999999996</v>
      </c>
      <c r="J1228" s="1">
        <v>4</v>
      </c>
      <c r="K1228" s="1">
        <v>1</v>
      </c>
      <c r="L1228" s="1">
        <f>IF(AND((10&gt;K1228),(K1228&gt;=J1228),(J1228&gt;=2)),1,0)</f>
        <v>0</v>
      </c>
      <c r="M1228" s="1">
        <f>IF(AND((K1228&lt;J1228),(K1228&gt;2),(J1228&lt;10)),1,0)</f>
        <v>0</v>
      </c>
      <c r="N1228" s="1">
        <f>IF(K1228&lt;=2,1,0)</f>
        <v>1</v>
      </c>
      <c r="O1228" s="1">
        <f>IF(K1228&gt;=10,1,0)</f>
        <v>0</v>
      </c>
      <c r="P1228" s="1">
        <f>SUM(L1228:O1228)</f>
        <v>1</v>
      </c>
      <c r="Q1228" s="1" t="b">
        <f>EXACT(J1228,K1228)</f>
        <v>0</v>
      </c>
    </row>
    <row r="1229" spans="1:17" x14ac:dyDescent="0.25">
      <c r="A1229" s="1" t="s">
        <v>79</v>
      </c>
      <c r="B1229" s="1">
        <v>4.8</v>
      </c>
      <c r="C1229" s="1">
        <v>2.857043930000001</v>
      </c>
      <c r="D1229" s="1">
        <v>2</v>
      </c>
      <c r="H1229" s="1" t="s">
        <v>68</v>
      </c>
      <c r="I1229" s="1">
        <v>5.8</v>
      </c>
      <c r="J1229" s="1">
        <v>4</v>
      </c>
      <c r="K1229" s="1">
        <v>1</v>
      </c>
      <c r="L1229" s="1">
        <f>IF(AND((10&gt;K1229),(K1229&gt;=J1229),(J1229&gt;=2)),1,0)</f>
        <v>0</v>
      </c>
      <c r="M1229" s="1">
        <f>IF(AND((K1229&lt;J1229),(K1229&gt;2),(J1229&lt;10)),1,0)</f>
        <v>0</v>
      </c>
      <c r="N1229" s="1">
        <f>IF(K1229&lt;=2,1,0)</f>
        <v>1</v>
      </c>
      <c r="O1229" s="1">
        <f>IF(K1229&gt;=10,1,0)</f>
        <v>0</v>
      </c>
      <c r="P1229" s="1">
        <f>SUM(L1229:O1229)</f>
        <v>1</v>
      </c>
      <c r="Q1229" s="1" t="b">
        <f>EXACT(J1229,K1229)</f>
        <v>0</v>
      </c>
    </row>
    <row r="1230" spans="1:17" x14ac:dyDescent="0.25">
      <c r="A1230" s="1" t="s">
        <v>80</v>
      </c>
      <c r="B1230" s="1">
        <v>5.7</v>
      </c>
      <c r="C1230" s="1">
        <v>4.0520426100000035</v>
      </c>
      <c r="D1230" s="1">
        <v>2</v>
      </c>
      <c r="H1230" s="1" t="s">
        <v>221</v>
      </c>
      <c r="I1230" s="1">
        <v>5.7</v>
      </c>
      <c r="J1230" s="1">
        <v>3</v>
      </c>
      <c r="K1230" s="1">
        <v>1</v>
      </c>
      <c r="L1230" s="1">
        <f>IF(AND((10&gt;K1230),(K1230&gt;=J1230),(J1230&gt;=2)),1,0)</f>
        <v>0</v>
      </c>
      <c r="M1230" s="1">
        <f>IF(AND((K1230&lt;J1230),(K1230&gt;2),(J1230&lt;10)),1,0)</f>
        <v>0</v>
      </c>
      <c r="N1230" s="1">
        <f>IF(K1230&lt;=2,1,0)</f>
        <v>1</v>
      </c>
      <c r="O1230" s="1">
        <f>IF(K1230&gt;=10,1,0)</f>
        <v>0</v>
      </c>
      <c r="P1230" s="1">
        <f>SUM(L1230:O1230)</f>
        <v>1</v>
      </c>
      <c r="Q1230" s="1" t="b">
        <f>EXACT(J1230,K1230)</f>
        <v>0</v>
      </c>
    </row>
    <row r="1231" spans="1:17" x14ac:dyDescent="0.25">
      <c r="A1231" s="1" t="s">
        <v>95</v>
      </c>
      <c r="B1231" s="1">
        <v>4.5</v>
      </c>
      <c r="C1231" s="1">
        <v>3.0911336500000002</v>
      </c>
      <c r="D1231" s="1">
        <v>2</v>
      </c>
      <c r="H1231" s="1" t="s">
        <v>222</v>
      </c>
      <c r="I1231" s="1">
        <v>4.8</v>
      </c>
      <c r="J1231" s="1">
        <v>3</v>
      </c>
      <c r="K1231" s="1">
        <v>1</v>
      </c>
      <c r="L1231" s="1">
        <f>IF(AND((10&gt;K1231),(K1231&gt;=J1231),(J1231&gt;=2)),1,0)</f>
        <v>0</v>
      </c>
      <c r="M1231" s="1">
        <f>IF(AND((K1231&lt;J1231),(K1231&gt;2),(J1231&lt;10)),1,0)</f>
        <v>0</v>
      </c>
      <c r="N1231" s="1">
        <f>IF(K1231&lt;=2,1,0)</f>
        <v>1</v>
      </c>
      <c r="O1231" s="1">
        <f>IF(K1231&gt;=10,1,0)</f>
        <v>0</v>
      </c>
      <c r="P1231" s="1">
        <f>SUM(L1231:O1231)</f>
        <v>1</v>
      </c>
      <c r="Q1231" s="1" t="b">
        <f>EXACT(J1231,K1231)</f>
        <v>0</v>
      </c>
    </row>
    <row r="1232" spans="1:17" x14ac:dyDescent="0.25">
      <c r="A1232" s="1" t="s">
        <v>96</v>
      </c>
      <c r="B1232" s="1">
        <v>5.5</v>
      </c>
      <c r="C1232" s="1">
        <v>2.8730241000000012</v>
      </c>
      <c r="D1232" s="1">
        <v>2</v>
      </c>
      <c r="H1232" s="1" t="s">
        <v>72</v>
      </c>
      <c r="I1232" s="1">
        <v>5.6</v>
      </c>
      <c r="J1232" s="1">
        <v>4</v>
      </c>
      <c r="K1232" s="1">
        <v>1</v>
      </c>
      <c r="L1232" s="1">
        <f>IF(AND((10&gt;K1232),(K1232&gt;=J1232),(J1232&gt;=2)),1,0)</f>
        <v>0</v>
      </c>
      <c r="M1232" s="1">
        <f>IF(AND((K1232&lt;J1232),(K1232&gt;2),(J1232&lt;10)),1,0)</f>
        <v>0</v>
      </c>
      <c r="N1232" s="1">
        <f>IF(K1232&lt;=2,1,0)</f>
        <v>1</v>
      </c>
      <c r="O1232" s="1">
        <f>IF(K1232&gt;=10,1,0)</f>
        <v>0</v>
      </c>
      <c r="P1232" s="1">
        <f>SUM(L1232:O1232)</f>
        <v>1</v>
      </c>
      <c r="Q1232" s="1" t="b">
        <f>EXACT(J1232,K1232)</f>
        <v>0</v>
      </c>
    </row>
    <row r="1233" spans="1:17" x14ac:dyDescent="0.25">
      <c r="A1233" s="1" t="s">
        <v>99</v>
      </c>
      <c r="B1233" s="1">
        <v>5.0999999999999996</v>
      </c>
      <c r="C1233" s="1">
        <v>2.610428629999999</v>
      </c>
      <c r="D1233" s="1">
        <v>2</v>
      </c>
      <c r="H1233" s="1" t="s">
        <v>87</v>
      </c>
      <c r="I1233" s="1">
        <v>5.4</v>
      </c>
      <c r="J1233" s="1">
        <v>3</v>
      </c>
      <c r="K1233" s="1">
        <v>1</v>
      </c>
      <c r="L1233" s="1">
        <f>IF(AND((10&gt;K1233),(K1233&gt;=J1233),(J1233&gt;=2)),1,0)</f>
        <v>0</v>
      </c>
      <c r="M1233" s="1">
        <f>IF(AND((K1233&lt;J1233),(K1233&gt;2),(J1233&lt;10)),1,0)</f>
        <v>0</v>
      </c>
      <c r="N1233" s="1">
        <f>IF(K1233&lt;=2,1,0)</f>
        <v>1</v>
      </c>
      <c r="O1233" s="1">
        <f>IF(K1233&gt;=10,1,0)</f>
        <v>0</v>
      </c>
      <c r="P1233" s="1">
        <f>SUM(L1233:O1233)</f>
        <v>1</v>
      </c>
      <c r="Q1233" s="1" t="b">
        <f>EXACT(J1233,K1233)</f>
        <v>0</v>
      </c>
    </row>
    <row r="1234" spans="1:17" x14ac:dyDescent="0.25">
      <c r="A1234" s="1" t="s">
        <v>225</v>
      </c>
      <c r="B1234" s="1">
        <v>5.4</v>
      </c>
      <c r="C1234" s="1">
        <v>3.8326937599999997</v>
      </c>
      <c r="D1234" s="1">
        <v>2</v>
      </c>
      <c r="H1234" s="1" t="s">
        <v>90</v>
      </c>
      <c r="I1234" s="1">
        <v>4.8</v>
      </c>
      <c r="J1234" s="1">
        <v>3</v>
      </c>
      <c r="K1234" s="1">
        <v>1</v>
      </c>
      <c r="L1234" s="1">
        <f>IF(AND((10&gt;K1234),(K1234&gt;=J1234),(J1234&gt;=2)),1,0)</f>
        <v>0</v>
      </c>
      <c r="M1234" s="1">
        <f>IF(AND((K1234&lt;J1234),(K1234&gt;2),(J1234&lt;10)),1,0)</f>
        <v>0</v>
      </c>
      <c r="N1234" s="1">
        <f>IF(K1234&lt;=2,1,0)</f>
        <v>1</v>
      </c>
      <c r="O1234" s="1">
        <f>IF(K1234&gt;=10,1,0)</f>
        <v>0</v>
      </c>
      <c r="P1234" s="1">
        <f>SUM(L1234:O1234)</f>
        <v>1</v>
      </c>
      <c r="Q1234" s="1" t="b">
        <f>EXACT(J1234,K1234)</f>
        <v>0</v>
      </c>
    </row>
    <row r="1235" spans="1:17" x14ac:dyDescent="0.25">
      <c r="A1235" s="1" t="s">
        <v>113</v>
      </c>
      <c r="B1235" s="1">
        <v>5.3</v>
      </c>
      <c r="C1235" s="1">
        <v>3.3006798200000036</v>
      </c>
      <c r="D1235" s="1">
        <v>2</v>
      </c>
      <c r="H1235" s="1" t="s">
        <v>94</v>
      </c>
      <c r="I1235" s="1">
        <v>4.4000000000000004</v>
      </c>
      <c r="J1235" s="1">
        <v>3</v>
      </c>
      <c r="K1235" s="1">
        <v>1</v>
      </c>
      <c r="L1235" s="1">
        <f>IF(AND((10&gt;K1235),(K1235&gt;=J1235),(J1235&gt;=2)),1,0)</f>
        <v>0</v>
      </c>
      <c r="M1235" s="1">
        <f>IF(AND((K1235&lt;J1235),(K1235&gt;2),(J1235&lt;10)),1,0)</f>
        <v>0</v>
      </c>
      <c r="N1235" s="1">
        <f>IF(K1235&lt;=2,1,0)</f>
        <v>1</v>
      </c>
      <c r="O1235" s="1">
        <f>IF(K1235&gt;=10,1,0)</f>
        <v>0</v>
      </c>
      <c r="P1235" s="1">
        <f>SUM(L1235:O1235)</f>
        <v>1</v>
      </c>
      <c r="Q1235" s="1" t="b">
        <f>EXACT(J1235,K1235)</f>
        <v>0</v>
      </c>
    </row>
    <row r="1236" spans="1:17" x14ac:dyDescent="0.25">
      <c r="A1236" s="1" t="s">
        <v>114</v>
      </c>
      <c r="B1236" s="1">
        <v>4.8</v>
      </c>
      <c r="C1236" s="1">
        <v>2.6335040400000023</v>
      </c>
      <c r="D1236" s="1">
        <v>2</v>
      </c>
      <c r="H1236" s="1" t="s">
        <v>97</v>
      </c>
      <c r="I1236" s="1">
        <v>4.8</v>
      </c>
      <c r="J1236" s="1">
        <v>3</v>
      </c>
      <c r="K1236" s="1">
        <v>1</v>
      </c>
      <c r="L1236" s="1">
        <f>IF(AND((10&gt;K1236),(K1236&gt;=J1236),(J1236&gt;=2)),1,0)</f>
        <v>0</v>
      </c>
      <c r="M1236" s="1">
        <f>IF(AND((K1236&lt;J1236),(K1236&gt;2),(J1236&lt;10)),1,0)</f>
        <v>0</v>
      </c>
      <c r="N1236" s="1">
        <f>IF(K1236&lt;=2,1,0)</f>
        <v>1</v>
      </c>
      <c r="O1236" s="1">
        <f>IF(K1236&gt;=10,1,0)</f>
        <v>0</v>
      </c>
      <c r="P1236" s="1">
        <f>SUM(L1236:O1236)</f>
        <v>1</v>
      </c>
      <c r="Q1236" s="1" t="b">
        <f>EXACT(J1236,K1236)</f>
        <v>0</v>
      </c>
    </row>
    <row r="1237" spans="1:17" x14ac:dyDescent="0.25">
      <c r="A1237" s="1" t="s">
        <v>127</v>
      </c>
      <c r="B1237" s="1">
        <v>5.3</v>
      </c>
      <c r="C1237" s="1">
        <v>4.2208377999999982</v>
      </c>
      <c r="D1237" s="1">
        <v>2</v>
      </c>
      <c r="H1237" s="1" t="s">
        <v>99</v>
      </c>
      <c r="I1237" s="1">
        <v>5.0999999999999996</v>
      </c>
      <c r="J1237" s="1">
        <v>3</v>
      </c>
      <c r="K1237" s="1">
        <v>1</v>
      </c>
      <c r="L1237" s="1">
        <f>IF(AND((10&gt;K1237),(K1237&gt;=J1237),(J1237&gt;=2)),1,0)</f>
        <v>0</v>
      </c>
      <c r="M1237" s="1">
        <f>IF(AND((K1237&lt;J1237),(K1237&gt;2),(J1237&lt;10)),1,0)</f>
        <v>0</v>
      </c>
      <c r="N1237" s="1">
        <f>IF(K1237&lt;=2,1,0)</f>
        <v>1</v>
      </c>
      <c r="O1237" s="1">
        <f>IF(K1237&gt;=10,1,0)</f>
        <v>0</v>
      </c>
      <c r="P1237" s="1">
        <f>SUM(L1237:O1237)</f>
        <v>1</v>
      </c>
      <c r="Q1237" s="1" t="b">
        <f>EXACT(J1237,K1237)</f>
        <v>0</v>
      </c>
    </row>
    <row r="1238" spans="1:17" x14ac:dyDescent="0.25">
      <c r="A1238" s="1" t="s">
        <v>128</v>
      </c>
      <c r="B1238" s="1">
        <v>4.4000000000000004</v>
      </c>
      <c r="C1238" s="1">
        <v>3.6499354600000014</v>
      </c>
      <c r="D1238" s="1">
        <v>2</v>
      </c>
      <c r="H1238" s="1" t="s">
        <v>242</v>
      </c>
      <c r="I1238" s="1">
        <v>9.4</v>
      </c>
      <c r="J1238" s="1">
        <v>4</v>
      </c>
      <c r="K1238" s="1">
        <v>1</v>
      </c>
      <c r="L1238" s="1">
        <f>IF(AND((10&gt;K1238),(K1238&gt;=J1238),(J1238&gt;=2)),1,0)</f>
        <v>0</v>
      </c>
      <c r="M1238" s="1">
        <f>IF(AND((K1238&lt;J1238),(K1238&gt;2),(J1238&lt;10)),1,0)</f>
        <v>0</v>
      </c>
      <c r="N1238" s="1">
        <f>IF(K1238&lt;=2,1,0)</f>
        <v>1</v>
      </c>
      <c r="O1238" s="1">
        <f>IF(K1238&gt;=10,1,0)</f>
        <v>0</v>
      </c>
      <c r="P1238" s="1">
        <f>SUM(L1238:O1238)</f>
        <v>1</v>
      </c>
      <c r="Q1238" s="1" t="b">
        <f>EXACT(J1238,K1238)</f>
        <v>0</v>
      </c>
    </row>
    <row r="1239" spans="1:17" x14ac:dyDescent="0.25">
      <c r="A1239" s="1" t="s">
        <v>238</v>
      </c>
      <c r="B1239" s="1">
        <v>5.4</v>
      </c>
      <c r="C1239" s="1">
        <v>3.8195537599999998</v>
      </c>
      <c r="D1239" s="1">
        <v>2</v>
      </c>
      <c r="H1239" s="1" t="s">
        <v>108</v>
      </c>
      <c r="I1239" s="1">
        <v>4.7</v>
      </c>
      <c r="J1239" s="1">
        <v>3</v>
      </c>
      <c r="K1239" s="1">
        <v>1</v>
      </c>
      <c r="L1239" s="1">
        <f>IF(AND((10&gt;K1239),(K1239&gt;=J1239),(J1239&gt;=2)),1,0)</f>
        <v>0</v>
      </c>
      <c r="M1239" s="1">
        <f>IF(AND((K1239&lt;J1239),(K1239&gt;2),(J1239&lt;10)),1,0)</f>
        <v>0</v>
      </c>
      <c r="N1239" s="1">
        <f>IF(K1239&lt;=2,1,0)</f>
        <v>1</v>
      </c>
      <c r="O1239" s="1">
        <f>IF(K1239&gt;=10,1,0)</f>
        <v>0</v>
      </c>
      <c r="P1239" s="1">
        <f>SUM(L1239:O1239)</f>
        <v>1</v>
      </c>
      <c r="Q1239" s="1" t="b">
        <f>EXACT(J1239,K1239)</f>
        <v>0</v>
      </c>
    </row>
    <row r="1240" spans="1:17" x14ac:dyDescent="0.25">
      <c r="A1240" s="1" t="s">
        <v>150</v>
      </c>
      <c r="B1240" s="1">
        <v>5.8</v>
      </c>
      <c r="C1240" s="1">
        <v>3.3973129499999994</v>
      </c>
      <c r="D1240" s="1">
        <v>2</v>
      </c>
      <c r="H1240" s="1" t="s">
        <v>111</v>
      </c>
      <c r="I1240" s="1">
        <v>5</v>
      </c>
      <c r="J1240" s="1">
        <v>3</v>
      </c>
      <c r="K1240" s="1">
        <v>1</v>
      </c>
      <c r="L1240" s="1">
        <f>IF(AND((10&gt;K1240),(K1240&gt;=J1240),(J1240&gt;=2)),1,0)</f>
        <v>0</v>
      </c>
      <c r="M1240" s="1">
        <f>IF(AND((K1240&lt;J1240),(K1240&gt;2),(J1240&lt;10)),1,0)</f>
        <v>0</v>
      </c>
      <c r="N1240" s="1">
        <f>IF(K1240&lt;=2,1,0)</f>
        <v>1</v>
      </c>
      <c r="O1240" s="1">
        <f>IF(K1240&gt;=10,1,0)</f>
        <v>0</v>
      </c>
      <c r="P1240" s="1">
        <f>SUM(L1240:O1240)</f>
        <v>1</v>
      </c>
      <c r="Q1240" s="1" t="b">
        <f>EXACT(J1240,K1240)</f>
        <v>0</v>
      </c>
    </row>
    <row r="1241" spans="1:17" x14ac:dyDescent="0.25">
      <c r="A1241" s="1" t="s">
        <v>228</v>
      </c>
      <c r="B1241" s="1">
        <v>5.3</v>
      </c>
      <c r="C1241" s="1">
        <v>4.7000442599999976</v>
      </c>
      <c r="D1241" s="1">
        <v>2</v>
      </c>
      <c r="H1241" s="1" t="s">
        <v>231</v>
      </c>
      <c r="I1241" s="1">
        <v>4.5</v>
      </c>
      <c r="J1241" s="1">
        <v>4</v>
      </c>
      <c r="K1241" s="1">
        <v>1</v>
      </c>
      <c r="L1241" s="1">
        <f>IF(AND((10&gt;K1241),(K1241&gt;=J1241),(J1241&gt;=2)),1,0)</f>
        <v>0</v>
      </c>
      <c r="M1241" s="1">
        <f>IF(AND((K1241&lt;J1241),(K1241&gt;2),(J1241&lt;10)),1,0)</f>
        <v>0</v>
      </c>
      <c r="N1241" s="1">
        <f>IF(K1241&lt;=2,1,0)</f>
        <v>1</v>
      </c>
      <c r="O1241" s="1">
        <f>IF(K1241&gt;=10,1,0)</f>
        <v>0</v>
      </c>
      <c r="P1241" s="1">
        <f>SUM(L1241:O1241)</f>
        <v>1</v>
      </c>
      <c r="Q1241" s="1" t="b">
        <f>EXACT(J1241,K1241)</f>
        <v>0</v>
      </c>
    </row>
    <row r="1242" spans="1:17" x14ac:dyDescent="0.25">
      <c r="A1242" s="1" t="s">
        <v>162</v>
      </c>
      <c r="B1242" s="1">
        <v>4.5</v>
      </c>
      <c r="C1242" s="1">
        <v>3.2981024000000021</v>
      </c>
      <c r="D1242" s="1">
        <v>2</v>
      </c>
      <c r="H1242" s="1" t="s">
        <v>130</v>
      </c>
      <c r="I1242" s="1">
        <v>5.3</v>
      </c>
      <c r="J1242" s="1">
        <v>4</v>
      </c>
      <c r="K1242" s="1">
        <v>1</v>
      </c>
      <c r="L1242" s="1">
        <f>IF(AND((10&gt;K1242),(K1242&gt;=J1242),(J1242&gt;=2)),1,0)</f>
        <v>0</v>
      </c>
      <c r="M1242" s="1">
        <f>IF(AND((K1242&lt;J1242),(K1242&gt;2),(J1242&lt;10)),1,0)</f>
        <v>0</v>
      </c>
      <c r="N1242" s="1">
        <f>IF(K1242&lt;=2,1,0)</f>
        <v>1</v>
      </c>
      <c r="O1242" s="1">
        <f>IF(K1242&gt;=10,1,0)</f>
        <v>0</v>
      </c>
      <c r="P1242" s="1">
        <f>SUM(L1242:O1242)</f>
        <v>1</v>
      </c>
      <c r="Q1242" s="1" t="b">
        <f>EXACT(J1242,K1242)</f>
        <v>0</v>
      </c>
    </row>
    <row r="1243" spans="1:17" x14ac:dyDescent="0.25">
      <c r="A1243" s="1" t="s">
        <v>166</v>
      </c>
      <c r="B1243" s="1">
        <v>6.1</v>
      </c>
      <c r="C1243" s="1">
        <v>4.3046212899999947</v>
      </c>
      <c r="D1243" s="1">
        <v>2</v>
      </c>
      <c r="H1243" s="1" t="s">
        <v>208</v>
      </c>
      <c r="I1243" s="1">
        <v>5.2</v>
      </c>
      <c r="J1243" s="1">
        <v>3</v>
      </c>
      <c r="K1243" s="1">
        <v>1</v>
      </c>
      <c r="L1243" s="1">
        <f>IF(AND((10&gt;K1243),(K1243&gt;=J1243),(J1243&gt;=2)),1,0)</f>
        <v>0</v>
      </c>
      <c r="M1243" s="1">
        <f>IF(AND((K1243&lt;J1243),(K1243&gt;2),(J1243&lt;10)),1,0)</f>
        <v>0</v>
      </c>
      <c r="N1243" s="1">
        <f>IF(K1243&lt;=2,1,0)</f>
        <v>1</v>
      </c>
      <c r="O1243" s="1">
        <f>IF(K1243&gt;=10,1,0)</f>
        <v>0</v>
      </c>
      <c r="P1243" s="1">
        <f>SUM(L1243:O1243)</f>
        <v>1</v>
      </c>
      <c r="Q1243" s="1" t="b">
        <f>EXACT(J1243,K1243)</f>
        <v>0</v>
      </c>
    </row>
    <row r="1244" spans="1:17" x14ac:dyDescent="0.25">
      <c r="A1244" s="1" t="s">
        <v>167</v>
      </c>
      <c r="B1244" s="1">
        <v>4.9000000000000004</v>
      </c>
      <c r="C1244" s="1">
        <v>2.0954642399999992</v>
      </c>
      <c r="D1244" s="1">
        <v>2</v>
      </c>
      <c r="H1244" s="1" t="s">
        <v>132</v>
      </c>
      <c r="I1244" s="1">
        <v>8.6</v>
      </c>
      <c r="J1244" s="1">
        <v>5</v>
      </c>
      <c r="K1244" s="1">
        <v>1</v>
      </c>
      <c r="L1244" s="1">
        <f>IF(AND((10&gt;K1244),(K1244&gt;=J1244),(J1244&gt;=2)),1,0)</f>
        <v>0</v>
      </c>
      <c r="M1244" s="1">
        <f>IF(AND((K1244&lt;J1244),(K1244&gt;2),(J1244&lt;10)),1,0)</f>
        <v>0</v>
      </c>
      <c r="N1244" s="1">
        <f>IF(K1244&lt;=2,1,0)</f>
        <v>1</v>
      </c>
      <c r="O1244" s="1">
        <f>IF(K1244&gt;=10,1,0)</f>
        <v>0</v>
      </c>
      <c r="P1244" s="1">
        <f>SUM(L1244:O1244)</f>
        <v>1</v>
      </c>
      <c r="Q1244" s="1" t="b">
        <f>EXACT(J1244,K1244)</f>
        <v>0</v>
      </c>
    </row>
    <row r="1245" spans="1:17" x14ac:dyDescent="0.25">
      <c r="A1245" s="1" t="s">
        <v>169</v>
      </c>
      <c r="B1245" s="1">
        <v>6</v>
      </c>
      <c r="C1245" s="1">
        <v>4.1558394000000023</v>
      </c>
      <c r="D1245" s="1">
        <v>2</v>
      </c>
      <c r="H1245" s="1" t="s">
        <v>133</v>
      </c>
      <c r="I1245" s="1">
        <v>7</v>
      </c>
      <c r="J1245" s="1">
        <v>4</v>
      </c>
      <c r="K1245" s="1">
        <v>1</v>
      </c>
      <c r="L1245" s="1">
        <f>IF(AND((10&gt;K1245),(K1245&gt;=J1245),(J1245&gt;=2)),1,0)</f>
        <v>0</v>
      </c>
      <c r="M1245" s="1">
        <f>IF(AND((K1245&lt;J1245),(K1245&gt;2),(J1245&lt;10)),1,0)</f>
        <v>0</v>
      </c>
      <c r="N1245" s="1">
        <f>IF(K1245&lt;=2,1,0)</f>
        <v>1</v>
      </c>
      <c r="O1245" s="1">
        <f>IF(K1245&gt;=10,1,0)</f>
        <v>0</v>
      </c>
      <c r="P1245" s="1">
        <f>SUM(L1245:O1245)</f>
        <v>1</v>
      </c>
      <c r="Q1245" s="1" t="b">
        <f>EXACT(J1245,K1245)</f>
        <v>0</v>
      </c>
    </row>
    <row r="1246" spans="1:17" x14ac:dyDescent="0.25">
      <c r="A1246" s="1" t="s">
        <v>178</v>
      </c>
      <c r="B1246" s="1">
        <v>5.4</v>
      </c>
      <c r="C1246" s="1">
        <v>3.9163419700000008</v>
      </c>
      <c r="D1246" s="1">
        <v>2</v>
      </c>
      <c r="H1246" s="1" t="s">
        <v>227</v>
      </c>
      <c r="I1246" s="1">
        <v>6</v>
      </c>
      <c r="J1246" s="1">
        <v>4</v>
      </c>
      <c r="K1246" s="1">
        <v>1</v>
      </c>
      <c r="L1246" s="1">
        <f>IF(AND((10&gt;K1246),(K1246&gt;=J1246),(J1246&gt;=2)),1,0)</f>
        <v>0</v>
      </c>
      <c r="M1246" s="1">
        <f>IF(AND((K1246&lt;J1246),(K1246&gt;2),(J1246&lt;10)),1,0)</f>
        <v>0</v>
      </c>
      <c r="N1246" s="1">
        <f>IF(K1246&lt;=2,1,0)</f>
        <v>1</v>
      </c>
      <c r="O1246" s="1">
        <f>IF(K1246&gt;=10,1,0)</f>
        <v>0</v>
      </c>
      <c r="P1246" s="1">
        <f>SUM(L1246:O1246)</f>
        <v>1</v>
      </c>
      <c r="Q1246" s="1" t="b">
        <f>EXACT(J1246,K1246)</f>
        <v>0</v>
      </c>
    </row>
    <row r="1247" spans="1:17" x14ac:dyDescent="0.25">
      <c r="A1247" s="1" t="s">
        <v>189</v>
      </c>
      <c r="B1247" s="1">
        <v>5.5</v>
      </c>
      <c r="C1247" s="1">
        <v>4.1300244600000013</v>
      </c>
      <c r="D1247" s="1">
        <v>2</v>
      </c>
      <c r="H1247" s="1" t="s">
        <v>238</v>
      </c>
      <c r="I1247" s="1">
        <v>5.4</v>
      </c>
      <c r="J1247" s="1">
        <v>4</v>
      </c>
      <c r="K1247" s="1">
        <v>1</v>
      </c>
      <c r="L1247" s="1">
        <f>IF(AND((10&gt;K1247),(K1247&gt;=J1247),(J1247&gt;=2)),1,0)</f>
        <v>0</v>
      </c>
      <c r="M1247" s="1">
        <f>IF(AND((K1247&lt;J1247),(K1247&gt;2),(J1247&lt;10)),1,0)</f>
        <v>0</v>
      </c>
      <c r="N1247" s="1">
        <f>IF(K1247&lt;=2,1,0)</f>
        <v>1</v>
      </c>
      <c r="O1247" s="1">
        <f>IF(K1247&gt;=10,1,0)</f>
        <v>0</v>
      </c>
      <c r="P1247" s="1">
        <f>SUM(L1247:O1247)</f>
        <v>1</v>
      </c>
      <c r="Q1247" s="1" t="b">
        <f>EXACT(J1247,K1247)</f>
        <v>0</v>
      </c>
    </row>
    <row r="1248" spans="1:17" x14ac:dyDescent="0.25">
      <c r="A1248" s="1" t="s">
        <v>194</v>
      </c>
      <c r="B1248" s="1">
        <v>4.4000000000000004</v>
      </c>
      <c r="C1248" s="1">
        <v>2.4185531300000003</v>
      </c>
      <c r="D1248" s="1">
        <v>2</v>
      </c>
      <c r="H1248" s="1" t="s">
        <v>138</v>
      </c>
      <c r="I1248" s="1">
        <v>6.7</v>
      </c>
      <c r="J1248" s="1">
        <v>5</v>
      </c>
      <c r="K1248" s="1">
        <v>1</v>
      </c>
      <c r="L1248" s="1">
        <f>IF(AND((10&gt;K1248),(K1248&gt;=J1248),(J1248&gt;=2)),1,0)</f>
        <v>0</v>
      </c>
      <c r="M1248" s="1">
        <f>IF(AND((K1248&lt;J1248),(K1248&gt;2),(J1248&lt;10)),1,0)</f>
        <v>0</v>
      </c>
      <c r="N1248" s="1">
        <f>IF(K1248&lt;=2,1,0)</f>
        <v>1</v>
      </c>
      <c r="O1248" s="1">
        <f>IF(K1248&gt;=10,1,0)</f>
        <v>0</v>
      </c>
      <c r="P1248" s="1">
        <f>SUM(L1248:O1248)</f>
        <v>1</v>
      </c>
      <c r="Q1248" s="1" t="b">
        <f>EXACT(J1248,K1248)</f>
        <v>0</v>
      </c>
    </row>
    <row r="1249" spans="1:17" x14ac:dyDescent="0.25">
      <c r="A1249" s="1" t="s">
        <v>196</v>
      </c>
      <c r="B1249" s="1">
        <v>7.5</v>
      </c>
      <c r="C1249" s="1">
        <v>5.2601993600000014</v>
      </c>
      <c r="D1249" s="1">
        <v>2</v>
      </c>
      <c r="H1249" s="1" t="s">
        <v>210</v>
      </c>
      <c r="I1249" s="1">
        <v>5.8</v>
      </c>
      <c r="J1249" s="1">
        <v>4</v>
      </c>
      <c r="K1249" s="1">
        <v>1</v>
      </c>
      <c r="L1249" s="1">
        <f>IF(AND((10&gt;K1249),(K1249&gt;=J1249),(J1249&gt;=2)),1,0)</f>
        <v>0</v>
      </c>
      <c r="M1249" s="1">
        <f>IF(AND((K1249&lt;J1249),(K1249&gt;2),(J1249&lt;10)),1,0)</f>
        <v>0</v>
      </c>
      <c r="N1249" s="1">
        <f>IF(K1249&lt;=2,1,0)</f>
        <v>1</v>
      </c>
      <c r="O1249" s="1">
        <f>IF(K1249&gt;=10,1,0)</f>
        <v>0</v>
      </c>
      <c r="P1249" s="1">
        <f>SUM(L1249:O1249)</f>
        <v>1</v>
      </c>
      <c r="Q1249" s="1" t="b">
        <f>EXACT(J1249,K1249)</f>
        <v>0</v>
      </c>
    </row>
    <row r="1250" spans="1:17" x14ac:dyDescent="0.25">
      <c r="A1250" s="1" t="s">
        <v>203</v>
      </c>
      <c r="B1250" s="1">
        <v>4.3</v>
      </c>
      <c r="C1250" s="1">
        <v>2.7890250800000005</v>
      </c>
      <c r="D1250" s="1">
        <v>2</v>
      </c>
      <c r="H1250" s="1" t="s">
        <v>143</v>
      </c>
      <c r="I1250" s="1">
        <v>5.2</v>
      </c>
      <c r="J1250" s="1">
        <v>4</v>
      </c>
      <c r="K1250" s="1">
        <v>1</v>
      </c>
      <c r="L1250" s="1">
        <f>IF(AND((10&gt;K1250),(K1250&gt;=J1250),(J1250&gt;=2)),1,0)</f>
        <v>0</v>
      </c>
      <c r="M1250" s="1">
        <f>IF(AND((K1250&lt;J1250),(K1250&gt;2),(J1250&lt;10)),1,0)</f>
        <v>0</v>
      </c>
      <c r="N1250" s="1">
        <f>IF(K1250&lt;=2,1,0)</f>
        <v>1</v>
      </c>
      <c r="O1250" s="1">
        <f>IF(K1250&gt;=10,1,0)</f>
        <v>0</v>
      </c>
      <c r="P1250" s="1">
        <f>SUM(L1250:O1250)</f>
        <v>1</v>
      </c>
      <c r="Q1250" s="1" t="b">
        <f>EXACT(J1250,K1250)</f>
        <v>0</v>
      </c>
    </row>
    <row r="1251" spans="1:17" x14ac:dyDescent="0.25">
      <c r="A1251" s="1" t="s">
        <v>205</v>
      </c>
      <c r="B1251" s="1">
        <v>4.4000000000000004</v>
      </c>
      <c r="C1251" s="1">
        <v>2.2158506399999993</v>
      </c>
      <c r="D1251" s="1">
        <v>2</v>
      </c>
      <c r="H1251" s="1" t="s">
        <v>152</v>
      </c>
      <c r="I1251" s="1">
        <v>5</v>
      </c>
      <c r="J1251" s="1">
        <v>3</v>
      </c>
      <c r="K1251" s="1">
        <v>1</v>
      </c>
      <c r="L1251" s="1">
        <f>IF(AND((10&gt;K1251),(K1251&gt;=J1251),(J1251&gt;=2)),1,0)</f>
        <v>0</v>
      </c>
      <c r="M1251" s="1">
        <f>IF(AND((K1251&lt;J1251),(K1251&gt;2),(J1251&lt;10)),1,0)</f>
        <v>0</v>
      </c>
      <c r="N1251" s="1">
        <f>IF(K1251&lt;=2,1,0)</f>
        <v>1</v>
      </c>
      <c r="O1251" s="1">
        <f>IF(K1251&gt;=10,1,0)</f>
        <v>0</v>
      </c>
      <c r="P1251" s="1">
        <f>SUM(L1251:O1251)</f>
        <v>1</v>
      </c>
      <c r="Q1251" s="1" t="b">
        <f>EXACT(J1251,K1251)</f>
        <v>0</v>
      </c>
    </row>
    <row r="1252" spans="1:17" x14ac:dyDescent="0.25">
      <c r="A1252" s="1" t="s">
        <v>65</v>
      </c>
      <c r="B1252" s="1">
        <v>5.7</v>
      </c>
      <c r="C1252" s="1">
        <v>2.9490977799999998</v>
      </c>
      <c r="D1252" s="1">
        <v>2</v>
      </c>
      <c r="H1252" s="1" t="s">
        <v>161</v>
      </c>
      <c r="I1252" s="1">
        <v>5.5</v>
      </c>
      <c r="J1252" s="1">
        <v>4</v>
      </c>
      <c r="K1252" s="1">
        <v>1</v>
      </c>
      <c r="L1252" s="1">
        <f>IF(AND((10&gt;K1252),(K1252&gt;=J1252),(J1252&gt;=2)),1,0)</f>
        <v>0</v>
      </c>
      <c r="M1252" s="1">
        <f>IF(AND((K1252&lt;J1252),(K1252&gt;2),(J1252&lt;10)),1,0)</f>
        <v>0</v>
      </c>
      <c r="N1252" s="1">
        <f>IF(K1252&lt;=2,1,0)</f>
        <v>1</v>
      </c>
      <c r="O1252" s="1">
        <f>IF(K1252&gt;=10,1,0)</f>
        <v>0</v>
      </c>
      <c r="P1252" s="1">
        <f>SUM(L1252:O1252)</f>
        <v>1</v>
      </c>
      <c r="Q1252" s="1" t="b">
        <f>EXACT(J1252,K1252)</f>
        <v>0</v>
      </c>
    </row>
    <row r="1253" spans="1:17" x14ac:dyDescent="0.25">
      <c r="A1253" s="1" t="s">
        <v>84</v>
      </c>
      <c r="B1253" s="1">
        <v>5.3</v>
      </c>
      <c r="C1253" s="1">
        <v>2.981438520000002</v>
      </c>
      <c r="D1253" s="1">
        <v>2</v>
      </c>
      <c r="H1253" s="1" t="s">
        <v>243</v>
      </c>
      <c r="I1253" s="1">
        <v>4.5</v>
      </c>
      <c r="J1253" s="1">
        <v>3</v>
      </c>
      <c r="K1253" s="1">
        <v>1</v>
      </c>
      <c r="L1253" s="1">
        <f>IF(AND((10&gt;K1253),(K1253&gt;=J1253),(J1253&gt;=2)),1,0)</f>
        <v>0</v>
      </c>
      <c r="M1253" s="1">
        <f>IF(AND((K1253&lt;J1253),(K1253&gt;2),(J1253&lt;10)),1,0)</f>
        <v>0</v>
      </c>
      <c r="N1253" s="1">
        <f>IF(K1253&lt;=2,1,0)</f>
        <v>1</v>
      </c>
      <c r="O1253" s="1">
        <f>IF(K1253&gt;=10,1,0)</f>
        <v>0</v>
      </c>
      <c r="P1253" s="1">
        <f>SUM(L1253:O1253)</f>
        <v>1</v>
      </c>
      <c r="Q1253" s="1" t="b">
        <f>EXACT(J1253,K1253)</f>
        <v>0</v>
      </c>
    </row>
    <row r="1254" spans="1:17" x14ac:dyDescent="0.25">
      <c r="A1254" s="1" t="s">
        <v>168</v>
      </c>
      <c r="B1254" s="1">
        <v>5.3</v>
      </c>
      <c r="C1254" s="1">
        <v>2.3529555800000002</v>
      </c>
      <c r="D1254" s="1">
        <v>2</v>
      </c>
      <c r="H1254" s="1" t="s">
        <v>169</v>
      </c>
      <c r="I1254" s="1">
        <v>6</v>
      </c>
      <c r="J1254" s="1">
        <v>4</v>
      </c>
      <c r="K1254" s="1">
        <v>1</v>
      </c>
      <c r="L1254" s="1">
        <f>IF(AND((10&gt;K1254),(K1254&gt;=J1254),(J1254&gt;=2)),1,0)</f>
        <v>0</v>
      </c>
      <c r="M1254" s="1">
        <f>IF(AND((K1254&lt;J1254),(K1254&gt;2),(J1254&lt;10)),1,0)</f>
        <v>0</v>
      </c>
      <c r="N1254" s="1">
        <f>IF(K1254&lt;=2,1,0)</f>
        <v>1</v>
      </c>
      <c r="O1254" s="1">
        <f>IF(K1254&gt;=10,1,0)</f>
        <v>0</v>
      </c>
      <c r="P1254" s="1">
        <f>SUM(L1254:O1254)</f>
        <v>1</v>
      </c>
      <c r="Q1254" s="1" t="b">
        <f>EXACT(J1254,K1254)</f>
        <v>0</v>
      </c>
    </row>
    <row r="1255" spans="1:17" x14ac:dyDescent="0.25">
      <c r="A1255" s="1" t="s">
        <v>163</v>
      </c>
      <c r="B1255" s="1">
        <v>4.3</v>
      </c>
      <c r="C1255" s="1">
        <v>3.4997836599999994</v>
      </c>
      <c r="D1255" s="1">
        <v>2</v>
      </c>
      <c r="H1255" s="1" t="s">
        <v>234</v>
      </c>
      <c r="I1255" s="1">
        <v>8</v>
      </c>
      <c r="J1255" s="1">
        <v>6</v>
      </c>
      <c r="K1255" s="1">
        <v>1</v>
      </c>
      <c r="L1255" s="1">
        <f>IF(AND((10&gt;K1255),(K1255&gt;=J1255),(J1255&gt;=2)),1,0)</f>
        <v>0</v>
      </c>
      <c r="M1255" s="1">
        <f>IF(AND((K1255&lt;J1255),(K1255&gt;2),(J1255&lt;10)),1,0)</f>
        <v>0</v>
      </c>
      <c r="N1255" s="1">
        <f>IF(K1255&lt;=2,1,0)</f>
        <v>1</v>
      </c>
      <c r="O1255" s="1">
        <f>IF(K1255&gt;=10,1,0)</f>
        <v>0</v>
      </c>
      <c r="P1255" s="1">
        <f>SUM(L1255:O1255)</f>
        <v>1</v>
      </c>
      <c r="Q1255" s="1" t="b">
        <f>EXACT(J1255,K1255)</f>
        <v>0</v>
      </c>
    </row>
    <row r="1256" spans="1:17" x14ac:dyDescent="0.25">
      <c r="A1256" s="1" t="s">
        <v>220</v>
      </c>
      <c r="B1256" s="1">
        <v>5.7</v>
      </c>
      <c r="C1256" s="1">
        <v>2.5350719700000015</v>
      </c>
      <c r="D1256" s="1">
        <v>1</v>
      </c>
      <c r="H1256" s="1" t="s">
        <v>212</v>
      </c>
      <c r="I1256" s="1">
        <v>5.4</v>
      </c>
      <c r="J1256" s="1">
        <v>4</v>
      </c>
      <c r="K1256" s="1">
        <v>1</v>
      </c>
      <c r="L1256" s="1">
        <f>IF(AND((10&gt;K1256),(K1256&gt;=J1256),(J1256&gt;=2)),1,0)</f>
        <v>0</v>
      </c>
      <c r="M1256" s="1">
        <f>IF(AND((K1256&lt;J1256),(K1256&gt;2),(J1256&lt;10)),1,0)</f>
        <v>0</v>
      </c>
      <c r="N1256" s="1">
        <f>IF(K1256&lt;=2,1,0)</f>
        <v>1</v>
      </c>
      <c r="O1256" s="1">
        <f>IF(K1256&gt;=10,1,0)</f>
        <v>0</v>
      </c>
      <c r="P1256" s="1">
        <f>SUM(L1256:O1256)</f>
        <v>1</v>
      </c>
      <c r="Q1256" s="1" t="b">
        <f>EXACT(J1256,K1256)</f>
        <v>0</v>
      </c>
    </row>
    <row r="1257" spans="1:17" x14ac:dyDescent="0.25">
      <c r="A1257" s="1" t="s">
        <v>60</v>
      </c>
      <c r="B1257" s="1">
        <v>6.8</v>
      </c>
      <c r="C1257" s="1">
        <v>3.8150377999999985</v>
      </c>
      <c r="D1257" s="1">
        <v>1</v>
      </c>
      <c r="H1257" s="1" t="s">
        <v>213</v>
      </c>
      <c r="I1257" s="1">
        <v>4.4000000000000004</v>
      </c>
      <c r="J1257" s="1">
        <v>3</v>
      </c>
      <c r="K1257" s="1">
        <v>1</v>
      </c>
      <c r="L1257" s="1">
        <f>IF(AND((10&gt;K1257),(K1257&gt;=J1257),(J1257&gt;=2)),1,0)</f>
        <v>0</v>
      </c>
      <c r="M1257" s="1">
        <f>IF(AND((K1257&lt;J1257),(K1257&gt;2),(J1257&lt;10)),1,0)</f>
        <v>0</v>
      </c>
      <c r="N1257" s="1">
        <f>IF(K1257&lt;=2,1,0)</f>
        <v>1</v>
      </c>
      <c r="O1257" s="1">
        <f>IF(K1257&gt;=10,1,0)</f>
        <v>0</v>
      </c>
      <c r="P1257" s="1">
        <f>SUM(L1257:O1257)</f>
        <v>1</v>
      </c>
      <c r="Q1257" s="1" t="b">
        <f>EXACT(J1257,K1257)</f>
        <v>0</v>
      </c>
    </row>
    <row r="1258" spans="1:17" x14ac:dyDescent="0.25">
      <c r="A1258" s="1" t="s">
        <v>63</v>
      </c>
      <c r="B1258" s="1">
        <v>5.9</v>
      </c>
      <c r="C1258" s="1">
        <v>4.3017757300000019</v>
      </c>
      <c r="D1258" s="1">
        <v>1</v>
      </c>
      <c r="H1258" s="1" t="s">
        <v>175</v>
      </c>
      <c r="I1258" s="1">
        <v>5.6</v>
      </c>
      <c r="J1258" s="1">
        <v>4</v>
      </c>
      <c r="K1258" s="1">
        <v>1</v>
      </c>
      <c r="L1258" s="1">
        <f>IF(AND((10&gt;K1258),(K1258&gt;=J1258),(J1258&gt;=2)),1,0)</f>
        <v>0</v>
      </c>
      <c r="M1258" s="1">
        <f>IF(AND((K1258&lt;J1258),(K1258&gt;2),(J1258&lt;10)),1,0)</f>
        <v>0</v>
      </c>
      <c r="N1258" s="1">
        <f>IF(K1258&lt;=2,1,0)</f>
        <v>1</v>
      </c>
      <c r="O1258" s="1">
        <f>IF(K1258&gt;=10,1,0)</f>
        <v>0</v>
      </c>
      <c r="P1258" s="1">
        <f>SUM(L1258:O1258)</f>
        <v>1</v>
      </c>
      <c r="Q1258" s="1" t="b">
        <f>EXACT(J1258,K1258)</f>
        <v>0</v>
      </c>
    </row>
    <row r="1259" spans="1:17" x14ac:dyDescent="0.25">
      <c r="A1259" s="1" t="s">
        <v>72</v>
      </c>
      <c r="B1259" s="1">
        <v>5.6</v>
      </c>
      <c r="C1259" s="1">
        <v>3.9015793100000007</v>
      </c>
      <c r="D1259" s="1">
        <v>1</v>
      </c>
      <c r="H1259" s="1" t="s">
        <v>214</v>
      </c>
      <c r="I1259" s="1">
        <v>4.4000000000000004</v>
      </c>
      <c r="J1259" s="1">
        <v>4</v>
      </c>
      <c r="K1259" s="1">
        <v>1</v>
      </c>
      <c r="L1259" s="1">
        <f>IF(AND((10&gt;K1259),(K1259&gt;=J1259),(J1259&gt;=2)),1,0)</f>
        <v>0</v>
      </c>
      <c r="M1259" s="1">
        <f>IF(AND((K1259&lt;J1259),(K1259&gt;2),(J1259&lt;10)),1,0)</f>
        <v>0</v>
      </c>
      <c r="N1259" s="1">
        <f>IF(K1259&lt;=2,1,0)</f>
        <v>1</v>
      </c>
      <c r="O1259" s="1">
        <f>IF(K1259&gt;=10,1,0)</f>
        <v>0</v>
      </c>
      <c r="P1259" s="1">
        <f>SUM(L1259:O1259)</f>
        <v>1</v>
      </c>
      <c r="Q1259" s="1" t="b">
        <f>EXACT(J1259,K1259)</f>
        <v>0</v>
      </c>
    </row>
    <row r="1260" spans="1:17" x14ac:dyDescent="0.25">
      <c r="A1260" s="1" t="s">
        <v>73</v>
      </c>
      <c r="B1260" s="1">
        <v>5.2</v>
      </c>
      <c r="C1260" s="1">
        <v>4.0262970699999991</v>
      </c>
      <c r="D1260" s="1">
        <v>1</v>
      </c>
      <c r="H1260" s="1" t="s">
        <v>181</v>
      </c>
      <c r="I1260" s="1">
        <v>4.7</v>
      </c>
      <c r="J1260" s="1">
        <v>3</v>
      </c>
      <c r="K1260" s="1">
        <v>1</v>
      </c>
      <c r="L1260" s="1">
        <f>IF(AND((10&gt;K1260),(K1260&gt;=J1260),(J1260&gt;=2)),1,0)</f>
        <v>0</v>
      </c>
      <c r="M1260" s="1">
        <f>IF(AND((K1260&lt;J1260),(K1260&gt;2),(J1260&lt;10)),1,0)</f>
        <v>0</v>
      </c>
      <c r="N1260" s="1">
        <f>IF(K1260&lt;=2,1,0)</f>
        <v>1</v>
      </c>
      <c r="O1260" s="1">
        <f>IF(K1260&gt;=10,1,0)</f>
        <v>0</v>
      </c>
      <c r="P1260" s="1">
        <f>SUM(L1260:O1260)</f>
        <v>1</v>
      </c>
      <c r="Q1260" s="1" t="b">
        <f>EXACT(J1260,K1260)</f>
        <v>0</v>
      </c>
    </row>
    <row r="1261" spans="1:17" x14ac:dyDescent="0.25">
      <c r="A1261" s="1" t="s">
        <v>77</v>
      </c>
      <c r="B1261" s="1">
        <v>4.7</v>
      </c>
      <c r="C1261" s="1">
        <v>2.7049435599999994</v>
      </c>
      <c r="D1261" s="1">
        <v>1</v>
      </c>
      <c r="H1261" s="1" t="s">
        <v>190</v>
      </c>
      <c r="I1261" s="1">
        <v>5.3</v>
      </c>
      <c r="J1261" s="1">
        <v>2</v>
      </c>
      <c r="K1261" s="1">
        <v>1</v>
      </c>
      <c r="L1261" s="1">
        <f>IF(AND((10&gt;K1261),(K1261&gt;=J1261),(J1261&gt;=2)),1,0)</f>
        <v>0</v>
      </c>
      <c r="M1261" s="1">
        <f>IF(AND((K1261&lt;J1261),(K1261&gt;2),(J1261&lt;10)),1,0)</f>
        <v>0</v>
      </c>
      <c r="N1261" s="1">
        <f>IF(K1261&lt;=2,1,0)</f>
        <v>1</v>
      </c>
      <c r="O1261" s="1">
        <f>IF(K1261&gt;=10,1,0)</f>
        <v>0</v>
      </c>
      <c r="P1261" s="1">
        <f>SUM(L1261:O1261)</f>
        <v>1</v>
      </c>
      <c r="Q1261" s="1" t="b">
        <f>EXACT(J1261,K1261)</f>
        <v>0</v>
      </c>
    </row>
    <row r="1262" spans="1:17" x14ac:dyDescent="0.25">
      <c r="A1262" s="1" t="s">
        <v>97</v>
      </c>
      <c r="B1262" s="1">
        <v>4.8</v>
      </c>
      <c r="C1262" s="1">
        <v>3.1306671100000001</v>
      </c>
      <c r="D1262" s="1">
        <v>1</v>
      </c>
      <c r="H1262" s="1" t="s">
        <v>199</v>
      </c>
      <c r="I1262" s="1">
        <v>6.5</v>
      </c>
      <c r="J1262" s="1">
        <v>4</v>
      </c>
      <c r="K1262" s="1">
        <v>1</v>
      </c>
      <c r="L1262" s="1">
        <f>IF(AND((10&gt;K1262),(K1262&gt;=J1262),(J1262&gt;=2)),1,0)</f>
        <v>0</v>
      </c>
      <c r="M1262" s="1">
        <f>IF(AND((K1262&lt;J1262),(K1262&gt;2),(J1262&lt;10)),1,0)</f>
        <v>0</v>
      </c>
      <c r="N1262" s="1">
        <f>IF(K1262&lt;=2,1,0)</f>
        <v>1</v>
      </c>
      <c r="O1262" s="1">
        <f>IF(K1262&gt;=10,1,0)</f>
        <v>0</v>
      </c>
      <c r="P1262" s="1">
        <f>SUM(L1262:O1262)</f>
        <v>1</v>
      </c>
      <c r="Q1262" s="1" t="b">
        <f>EXACT(J1262,K1262)</f>
        <v>0</v>
      </c>
    </row>
    <row r="1263" spans="1:17" x14ac:dyDescent="0.25">
      <c r="A1263" s="1" t="s">
        <v>100</v>
      </c>
      <c r="B1263" s="1">
        <v>5.9</v>
      </c>
      <c r="C1263" s="1">
        <v>3.5774557300000014</v>
      </c>
      <c r="D1263" s="1">
        <v>1</v>
      </c>
      <c r="H1263" s="1" t="s">
        <v>217</v>
      </c>
      <c r="I1263" s="1">
        <v>4.9000000000000004</v>
      </c>
      <c r="J1263" s="1">
        <v>3</v>
      </c>
      <c r="K1263" s="1">
        <v>1</v>
      </c>
      <c r="L1263" s="1">
        <f>IF(AND((10&gt;K1263),(K1263&gt;=J1263),(J1263&gt;=2)),1,0)</f>
        <v>0</v>
      </c>
      <c r="M1263" s="1">
        <f>IF(AND((K1263&lt;J1263),(K1263&gt;2),(J1263&lt;10)),1,0)</f>
        <v>0</v>
      </c>
      <c r="N1263" s="1">
        <f>IF(K1263&lt;=2,1,0)</f>
        <v>1</v>
      </c>
      <c r="O1263" s="1">
        <f>IF(K1263&gt;=10,1,0)</f>
        <v>0</v>
      </c>
      <c r="P1263" s="1">
        <f>SUM(L1263:O1263)</f>
        <v>1</v>
      </c>
      <c r="Q1263" s="1" t="b">
        <f>EXACT(J1263,K1263)</f>
        <v>0</v>
      </c>
    </row>
    <row r="1264" spans="1:17" x14ac:dyDescent="0.25">
      <c r="A1264" s="1" t="s">
        <v>242</v>
      </c>
      <c r="B1264" s="1">
        <v>9.4</v>
      </c>
      <c r="C1264" s="1">
        <v>3.7810461100000001</v>
      </c>
      <c r="D1264" s="1">
        <v>1</v>
      </c>
      <c r="H1264" s="1" t="s">
        <v>200</v>
      </c>
      <c r="I1264" s="1">
        <v>6.3</v>
      </c>
      <c r="J1264" s="1">
        <v>4</v>
      </c>
      <c r="K1264" s="1">
        <v>1</v>
      </c>
      <c r="L1264" s="1">
        <f>IF(AND((10&gt;K1264),(K1264&gt;=J1264),(J1264&gt;=2)),1,0)</f>
        <v>0</v>
      </c>
      <c r="M1264" s="1">
        <f>IF(AND((K1264&lt;J1264),(K1264&gt;2),(J1264&lt;10)),1,0)</f>
        <v>0</v>
      </c>
      <c r="N1264" s="1">
        <f>IF(K1264&lt;=2,1,0)</f>
        <v>1</v>
      </c>
      <c r="O1264" s="1">
        <f>IF(K1264&gt;=10,1,0)</f>
        <v>0</v>
      </c>
      <c r="P1264" s="1">
        <f>SUM(L1264:O1264)</f>
        <v>1</v>
      </c>
      <c r="Q1264" s="1" t="b">
        <f>EXACT(J1264,K1264)</f>
        <v>0</v>
      </c>
    </row>
    <row r="1265" spans="1:17" x14ac:dyDescent="0.25">
      <c r="A1265" s="1" t="s">
        <v>106</v>
      </c>
      <c r="B1265" s="1">
        <v>7.9</v>
      </c>
      <c r="C1265" s="1">
        <v>5.8337202499999972</v>
      </c>
      <c r="D1265" s="1">
        <v>1</v>
      </c>
      <c r="H1265" s="1" t="s">
        <v>136</v>
      </c>
      <c r="I1265" s="1">
        <v>5.2</v>
      </c>
      <c r="J1265" s="1">
        <v>3</v>
      </c>
      <c r="K1265" s="1">
        <v>1</v>
      </c>
      <c r="L1265" s="1">
        <f>IF(AND((10&gt;K1265),(K1265&gt;=J1265),(J1265&gt;=2)),1,0)</f>
        <v>0</v>
      </c>
      <c r="M1265" s="1">
        <f>IF(AND((K1265&lt;J1265),(K1265&gt;2),(J1265&lt;10)),1,0)</f>
        <v>0</v>
      </c>
      <c r="N1265" s="1">
        <f>IF(K1265&lt;=2,1,0)</f>
        <v>1</v>
      </c>
      <c r="O1265" s="1">
        <f>IF(K1265&gt;=10,1,0)</f>
        <v>0</v>
      </c>
      <c r="P1265" s="1">
        <f>SUM(L1265:O1265)</f>
        <v>1</v>
      </c>
      <c r="Q1265" s="1" t="b">
        <f>EXACT(J1265,K1265)</f>
        <v>0</v>
      </c>
    </row>
    <row r="1266" spans="1:17" x14ac:dyDescent="0.25">
      <c r="A1266" s="1" t="s">
        <v>108</v>
      </c>
      <c r="B1266" s="1">
        <v>4.7</v>
      </c>
      <c r="C1266" s="1">
        <v>3.0994568500000002</v>
      </c>
      <c r="D1266" s="1">
        <v>1</v>
      </c>
      <c r="H1266" s="1" t="s">
        <v>93</v>
      </c>
      <c r="I1266" s="1">
        <v>4.4000000000000004</v>
      </c>
      <c r="J1266" s="1">
        <v>4</v>
      </c>
      <c r="K1266" s="1">
        <v>1</v>
      </c>
      <c r="L1266" s="1">
        <f>IF(AND((10&gt;K1266),(K1266&gt;=J1266),(J1266&gt;=2)),1,0)</f>
        <v>0</v>
      </c>
      <c r="M1266" s="1">
        <f>IF(AND((K1266&lt;J1266),(K1266&gt;2),(J1266&lt;10)),1,0)</f>
        <v>0</v>
      </c>
      <c r="N1266" s="1">
        <f>IF(K1266&lt;=2,1,0)</f>
        <v>1</v>
      </c>
      <c r="O1266" s="1">
        <f>IF(K1266&gt;=10,1,0)</f>
        <v>0</v>
      </c>
      <c r="P1266" s="1">
        <f>SUM(L1266:O1266)</f>
        <v>1</v>
      </c>
      <c r="Q1266" s="1" t="b">
        <f>EXACT(J1266,K1266)</f>
        <v>0</v>
      </c>
    </row>
    <row r="1267" spans="1:17" x14ac:dyDescent="0.25">
      <c r="A1267" s="1" t="s">
        <v>119</v>
      </c>
      <c r="B1267" s="1">
        <v>7.6</v>
      </c>
      <c r="C1267" s="1">
        <v>4.7213107900000022</v>
      </c>
      <c r="D1267" s="1">
        <v>1</v>
      </c>
      <c r="H1267" s="1" t="s">
        <v>225</v>
      </c>
      <c r="I1267" s="1">
        <v>5.4</v>
      </c>
      <c r="J1267" s="1">
        <v>4</v>
      </c>
      <c r="K1267" s="1">
        <v>0</v>
      </c>
      <c r="L1267" s="1">
        <f>IF(AND((10&gt;K1267),(K1267&gt;=J1267),(J1267&gt;=2)),1,0)</f>
        <v>0</v>
      </c>
      <c r="M1267" s="1">
        <f>IF(AND((K1267&lt;J1267),(K1267&gt;2),(J1267&lt;10)),1,0)</f>
        <v>0</v>
      </c>
      <c r="N1267" s="1">
        <f>IF(K1267&lt;=2,1,0)</f>
        <v>1</v>
      </c>
      <c r="O1267" s="1">
        <f>IF(K1267&gt;=10,1,0)</f>
        <v>0</v>
      </c>
      <c r="P1267" s="1">
        <f>SUM(L1267:O1267)</f>
        <v>1</v>
      </c>
      <c r="Q1267" s="1" t="b">
        <f>EXACT(J1267,K1267)</f>
        <v>0</v>
      </c>
    </row>
    <row r="1268" spans="1:17" x14ac:dyDescent="0.25">
      <c r="A1268" s="1" t="s">
        <v>245</v>
      </c>
      <c r="B1268" s="1">
        <v>5.0999999999999996</v>
      </c>
      <c r="C1268" s="1">
        <v>3.6506883000000014</v>
      </c>
      <c r="D1268" s="1">
        <v>1</v>
      </c>
      <c r="H1268" s="1" t="s">
        <v>122</v>
      </c>
      <c r="I1268" s="1">
        <v>5.4</v>
      </c>
      <c r="J1268" s="1">
        <v>3</v>
      </c>
      <c r="K1268" s="1">
        <v>0</v>
      </c>
      <c r="L1268" s="1">
        <f>IF(AND((10&gt;K1268),(K1268&gt;=J1268),(J1268&gt;=2)),1,0)</f>
        <v>0</v>
      </c>
      <c r="M1268" s="1">
        <f>IF(AND((K1268&lt;J1268),(K1268&gt;2),(J1268&lt;10)),1,0)</f>
        <v>0</v>
      </c>
      <c r="N1268" s="1">
        <f>IF(K1268&lt;=2,1,0)</f>
        <v>1</v>
      </c>
      <c r="O1268" s="1">
        <f>IF(K1268&gt;=10,1,0)</f>
        <v>0</v>
      </c>
      <c r="P1268" s="1">
        <f>SUM(L1268:O1268)</f>
        <v>1</v>
      </c>
      <c r="Q1268" s="1" t="b">
        <f>EXACT(J1268,K1268)</f>
        <v>0</v>
      </c>
    </row>
    <row r="1269" spans="1:17" x14ac:dyDescent="0.25">
      <c r="A1269" s="1" t="s">
        <v>121</v>
      </c>
      <c r="B1269" s="1">
        <v>4.9000000000000004</v>
      </c>
      <c r="C1269" s="1">
        <v>3.4494275999999995</v>
      </c>
      <c r="D1269" s="1">
        <v>1</v>
      </c>
      <c r="H1269" s="1" t="s">
        <v>134</v>
      </c>
      <c r="I1269" s="1">
        <v>5.3</v>
      </c>
      <c r="J1269" s="1">
        <v>4</v>
      </c>
      <c r="K1269" s="1">
        <v>0</v>
      </c>
      <c r="L1269" s="1">
        <f>IF(AND((10&gt;K1269),(K1269&gt;=J1269),(J1269&gt;=2)),1,0)</f>
        <v>0</v>
      </c>
      <c r="M1269" s="1">
        <f>IF(AND((K1269&lt;J1269),(K1269&gt;2),(J1269&lt;10)),1,0)</f>
        <v>0</v>
      </c>
      <c r="N1269" s="1">
        <f>IF(K1269&lt;=2,1,0)</f>
        <v>1</v>
      </c>
      <c r="O1269" s="1">
        <f>IF(K1269&gt;=10,1,0)</f>
        <v>0</v>
      </c>
      <c r="P1269" s="1">
        <f>SUM(L1269:O1269)</f>
        <v>1</v>
      </c>
      <c r="Q1269" s="1" t="b">
        <f>EXACT(J1269,K1269)</f>
        <v>0</v>
      </c>
    </row>
    <row r="1270" spans="1:17" x14ac:dyDescent="0.25">
      <c r="A1270" s="1" t="s">
        <v>122</v>
      </c>
      <c r="B1270" s="1">
        <v>5.4</v>
      </c>
      <c r="C1270" s="1">
        <v>3.1229527000000004</v>
      </c>
      <c r="D1270" s="1">
        <v>1</v>
      </c>
      <c r="H1270" s="1" t="s">
        <v>165</v>
      </c>
      <c r="I1270" s="1">
        <v>5.3</v>
      </c>
      <c r="J1270" s="1">
        <v>4</v>
      </c>
      <c r="K1270" s="1">
        <v>0</v>
      </c>
      <c r="L1270" s="1">
        <f>IF(AND((10&gt;K1270),(K1270&gt;=J1270),(J1270&gt;=2)),1,0)</f>
        <v>0</v>
      </c>
      <c r="M1270" s="1">
        <f>IF(AND((K1270&lt;J1270),(K1270&gt;2),(J1270&lt;10)),1,0)</f>
        <v>0</v>
      </c>
      <c r="N1270" s="1">
        <f>IF(K1270&lt;=2,1,0)</f>
        <v>1</v>
      </c>
      <c r="O1270" s="1">
        <f>IF(K1270&gt;=10,1,0)</f>
        <v>0</v>
      </c>
      <c r="P1270" s="1">
        <f>SUM(L1270:O1270)</f>
        <v>1</v>
      </c>
      <c r="Q1270" s="1" t="b">
        <f>EXACT(J1270,K1270)</f>
        <v>0</v>
      </c>
    </row>
    <row r="1271" spans="1:17" x14ac:dyDescent="0.25">
      <c r="A1271" s="1" t="s">
        <v>130</v>
      </c>
      <c r="B1271" s="1">
        <v>5.3</v>
      </c>
      <c r="C1271" s="1">
        <v>3.8837904699999997</v>
      </c>
      <c r="D1271" s="1">
        <v>1</v>
      </c>
      <c r="H1271" s="1" t="s">
        <v>133</v>
      </c>
      <c r="I1271" s="1">
        <v>7</v>
      </c>
      <c r="J1271" s="1">
        <v>4</v>
      </c>
      <c r="K1271" s="1">
        <v>16</v>
      </c>
      <c r="L1271" s="1">
        <f>IF(AND((10&gt;K1271),(K1271&gt;=J1271),(J1271&gt;=2)),1,0)</f>
        <v>0</v>
      </c>
      <c r="M1271" s="1">
        <f>IF(AND((K1271&lt;J1271),(K1271&gt;2),(J1271&lt;10)),1,0)</f>
        <v>0</v>
      </c>
      <c r="N1271" s="1">
        <f>IF(K1271&lt;=2,1,0)</f>
        <v>0</v>
      </c>
      <c r="O1271" s="1">
        <f>IF(K1271&gt;=10,1,0)</f>
        <v>1</v>
      </c>
      <c r="P1271" s="1">
        <f>SUM(L1271:O1271)</f>
        <v>1</v>
      </c>
      <c r="Q1271" s="1" t="b">
        <f>EXACT(J1271,K1271)</f>
        <v>0</v>
      </c>
    </row>
    <row r="1272" spans="1:17" x14ac:dyDescent="0.25">
      <c r="A1272" s="1" t="s">
        <v>138</v>
      </c>
      <c r="B1272" s="1">
        <v>6.7</v>
      </c>
      <c r="C1272" s="1">
        <v>4.4464037100000011</v>
      </c>
      <c r="D1272" s="1">
        <v>1</v>
      </c>
      <c r="H1272" s="1" t="s">
        <v>146</v>
      </c>
      <c r="I1272" s="1">
        <v>8.4</v>
      </c>
      <c r="J1272" s="1">
        <v>4</v>
      </c>
      <c r="K1272" s="1">
        <v>14</v>
      </c>
      <c r="L1272" s="1">
        <f>IF(AND((10&gt;K1272),(K1272&gt;=J1272),(J1272&gt;=2)),1,0)</f>
        <v>0</v>
      </c>
      <c r="M1272" s="1">
        <f>IF(AND((K1272&lt;J1272),(K1272&gt;2),(J1272&lt;10)),1,0)</f>
        <v>0</v>
      </c>
      <c r="N1272" s="1">
        <f>IF(K1272&lt;=2,1,0)</f>
        <v>0</v>
      </c>
      <c r="O1272" s="1">
        <f>IF(K1272&gt;=10,1,0)</f>
        <v>1</v>
      </c>
      <c r="P1272" s="1">
        <f>SUM(L1272:O1272)</f>
        <v>1</v>
      </c>
      <c r="Q1272" s="1" t="b">
        <f>EXACT(J1272,K1272)</f>
        <v>0</v>
      </c>
    </row>
    <row r="1273" spans="1:17" x14ac:dyDescent="0.25">
      <c r="A1273" s="1" t="s">
        <v>161</v>
      </c>
      <c r="B1273" s="1">
        <v>5.5</v>
      </c>
      <c r="C1273" s="1">
        <v>3.9181445700000026</v>
      </c>
      <c r="D1273" s="1">
        <v>1</v>
      </c>
      <c r="H1273" s="1" t="s">
        <v>156</v>
      </c>
      <c r="I1273" s="1">
        <v>7.2</v>
      </c>
      <c r="J1273" s="1">
        <v>5</v>
      </c>
      <c r="K1273" s="1">
        <v>13</v>
      </c>
      <c r="L1273" s="1">
        <f>IF(AND((10&gt;K1273),(K1273&gt;=J1273),(J1273&gt;=2)),1,0)</f>
        <v>0</v>
      </c>
      <c r="M1273" s="1">
        <f>IF(AND((K1273&lt;J1273),(K1273&gt;2),(J1273&lt;10)),1,0)</f>
        <v>0</v>
      </c>
      <c r="N1273" s="1">
        <f>IF(K1273&lt;=2,1,0)</f>
        <v>0</v>
      </c>
      <c r="O1273" s="1">
        <f>IF(K1273&gt;=10,1,0)</f>
        <v>1</v>
      </c>
      <c r="P1273" s="1">
        <f>SUM(L1273:O1273)</f>
        <v>1</v>
      </c>
      <c r="Q1273" s="1" t="b">
        <f>EXACT(J1273,K1273)</f>
        <v>0</v>
      </c>
    </row>
    <row r="1274" spans="1:17" x14ac:dyDescent="0.25">
      <c r="A1274" s="1" t="s">
        <v>171</v>
      </c>
      <c r="B1274" s="1">
        <v>11.7</v>
      </c>
      <c r="C1274" s="1">
        <v>5.3311104099999955</v>
      </c>
      <c r="D1274" s="1">
        <v>1</v>
      </c>
      <c r="H1274" s="1" t="s">
        <v>125</v>
      </c>
      <c r="I1274" s="1">
        <v>5.8</v>
      </c>
      <c r="J1274" s="1">
        <v>4</v>
      </c>
      <c r="K1274" s="1">
        <v>10</v>
      </c>
      <c r="L1274" s="1">
        <f>IF(AND((10&gt;K1274),(K1274&gt;=J1274),(J1274&gt;=2)),1,0)</f>
        <v>0</v>
      </c>
      <c r="M1274" s="1">
        <f>IF(AND((K1274&lt;J1274),(K1274&gt;2),(J1274&lt;10)),1,0)</f>
        <v>0</v>
      </c>
      <c r="N1274" s="1">
        <f>IF(K1274&lt;=2,1,0)</f>
        <v>0</v>
      </c>
      <c r="O1274" s="1">
        <f>IF(K1274&gt;=10,1,0)</f>
        <v>1</v>
      </c>
      <c r="P1274" s="1">
        <f>SUM(L1274:O1274)</f>
        <v>1</v>
      </c>
      <c r="Q1274" s="1" t="b">
        <f>EXACT(J1274,K1274)</f>
        <v>0</v>
      </c>
    </row>
    <row r="1275" spans="1:17" x14ac:dyDescent="0.25">
      <c r="A1275" s="1" t="s">
        <v>213</v>
      </c>
      <c r="B1275" s="1">
        <v>4.4000000000000004</v>
      </c>
      <c r="C1275" s="1">
        <v>3.3760364000000007</v>
      </c>
      <c r="D1275" s="1">
        <v>1</v>
      </c>
      <c r="H1275" s="1" t="s">
        <v>89</v>
      </c>
      <c r="I1275" s="1">
        <v>8.9</v>
      </c>
      <c r="J1275" s="1">
        <v>4</v>
      </c>
      <c r="K1275" s="1">
        <v>9</v>
      </c>
      <c r="L1275" s="1">
        <f>IF(AND((10&gt;K1275),(K1275&gt;=J1275),(J1275&gt;=2)),1,0)</f>
        <v>1</v>
      </c>
      <c r="M1275" s="1">
        <f>IF(AND((K1275&lt;J1275),(K1275&gt;2),(J1275&lt;10)),1,0)</f>
        <v>0</v>
      </c>
      <c r="N1275" s="1">
        <f>IF(K1275&lt;=2,1,0)</f>
        <v>0</v>
      </c>
      <c r="O1275" s="1">
        <f>IF(K1275&gt;=10,1,0)</f>
        <v>0</v>
      </c>
      <c r="P1275" s="1">
        <f>SUM(L1275:O1275)</f>
        <v>1</v>
      </c>
      <c r="Q1275" s="1" t="b">
        <f>EXACT(J1275,K1275)</f>
        <v>0</v>
      </c>
    </row>
    <row r="1276" spans="1:17" x14ac:dyDescent="0.25">
      <c r="A1276" s="1" t="s">
        <v>214</v>
      </c>
      <c r="B1276" s="1">
        <v>4.4000000000000004</v>
      </c>
      <c r="C1276" s="1">
        <v>3.950738719999999</v>
      </c>
      <c r="D1276" s="1">
        <v>1</v>
      </c>
      <c r="H1276" s="1" t="s">
        <v>92</v>
      </c>
      <c r="I1276" s="1">
        <v>6.4</v>
      </c>
      <c r="J1276" s="1">
        <v>4</v>
      </c>
      <c r="K1276" s="1">
        <v>8</v>
      </c>
      <c r="L1276" s="1">
        <f>IF(AND((10&gt;K1276),(K1276&gt;=J1276),(J1276&gt;=2)),1,0)</f>
        <v>1</v>
      </c>
      <c r="M1276" s="1">
        <f>IF(AND((K1276&lt;J1276),(K1276&gt;2),(J1276&lt;10)),1,0)</f>
        <v>0</v>
      </c>
      <c r="N1276" s="1">
        <f>IF(K1276&lt;=2,1,0)</f>
        <v>0</v>
      </c>
      <c r="O1276" s="1">
        <f>IF(K1276&gt;=10,1,0)</f>
        <v>0</v>
      </c>
      <c r="P1276" s="1">
        <f>SUM(L1276:O1276)</f>
        <v>1</v>
      </c>
      <c r="Q1276" s="1" t="b">
        <f>EXACT(J1276,K1276)</f>
        <v>0</v>
      </c>
    </row>
    <row r="1277" spans="1:17" x14ac:dyDescent="0.25">
      <c r="A1277" s="1" t="s">
        <v>181</v>
      </c>
      <c r="B1277" s="1">
        <v>4.7</v>
      </c>
      <c r="C1277" s="1">
        <v>3.0716082100000008</v>
      </c>
      <c r="D1277" s="1">
        <v>1</v>
      </c>
      <c r="H1277" s="1" t="s">
        <v>147</v>
      </c>
      <c r="I1277" s="1">
        <v>5.9</v>
      </c>
      <c r="J1277" s="1">
        <v>4</v>
      </c>
      <c r="K1277" s="1">
        <v>8</v>
      </c>
      <c r="L1277" s="1">
        <f>IF(AND((10&gt;K1277),(K1277&gt;=J1277),(J1277&gt;=2)),1,0)</f>
        <v>1</v>
      </c>
      <c r="M1277" s="1">
        <f>IF(AND((K1277&lt;J1277),(K1277&gt;2),(J1277&lt;10)),1,0)</f>
        <v>0</v>
      </c>
      <c r="N1277" s="1">
        <f>IF(K1277&lt;=2,1,0)</f>
        <v>0</v>
      </c>
      <c r="O1277" s="1">
        <f>IF(K1277&gt;=10,1,0)</f>
        <v>0</v>
      </c>
      <c r="P1277" s="1">
        <f>SUM(L1277:O1277)</f>
        <v>1</v>
      </c>
      <c r="Q1277" s="1" t="b">
        <f>EXACT(J1277,K1277)</f>
        <v>0</v>
      </c>
    </row>
    <row r="1278" spans="1:17" x14ac:dyDescent="0.25">
      <c r="A1278" s="1" t="s">
        <v>188</v>
      </c>
      <c r="B1278" s="1">
        <v>5.8</v>
      </c>
      <c r="C1278" s="1">
        <v>3.323734110000002</v>
      </c>
      <c r="D1278" s="1">
        <v>1</v>
      </c>
      <c r="H1278" s="1" t="s">
        <v>170</v>
      </c>
      <c r="I1278" s="1">
        <v>4.8</v>
      </c>
      <c r="J1278" s="1">
        <v>4</v>
      </c>
      <c r="K1278" s="1">
        <v>8</v>
      </c>
      <c r="L1278" s="1">
        <f>IF(AND((10&gt;K1278),(K1278&gt;=J1278),(J1278&gt;=2)),1,0)</f>
        <v>1</v>
      </c>
      <c r="M1278" s="1">
        <f>IF(AND((K1278&lt;J1278),(K1278&gt;2),(J1278&lt;10)),1,0)</f>
        <v>0</v>
      </c>
      <c r="N1278" s="1">
        <f>IF(K1278&lt;=2,1,0)</f>
        <v>0</v>
      </c>
      <c r="O1278" s="1">
        <f>IF(K1278&gt;=10,1,0)</f>
        <v>0</v>
      </c>
      <c r="P1278" s="1">
        <f>SUM(L1278:O1278)</f>
        <v>1</v>
      </c>
      <c r="Q1278" s="1" t="b">
        <f>EXACT(J1278,K1278)</f>
        <v>0</v>
      </c>
    </row>
    <row r="1279" spans="1:17" x14ac:dyDescent="0.25">
      <c r="A1279" s="1" t="s">
        <v>193</v>
      </c>
      <c r="B1279" s="1">
        <v>6.9</v>
      </c>
      <c r="C1279" s="1">
        <v>4.8303942500000003</v>
      </c>
      <c r="D1279" s="1">
        <v>1</v>
      </c>
      <c r="H1279" s="1" t="s">
        <v>227</v>
      </c>
      <c r="I1279" s="1">
        <v>6</v>
      </c>
      <c r="J1279" s="1">
        <v>4</v>
      </c>
      <c r="K1279" s="1">
        <v>7</v>
      </c>
      <c r="L1279" s="1">
        <f>IF(AND((10&gt;K1279),(K1279&gt;=J1279),(J1279&gt;=2)),1,0)</f>
        <v>1</v>
      </c>
      <c r="M1279" s="1">
        <f>IF(AND((K1279&lt;J1279),(K1279&gt;2),(J1279&lt;10)),1,0)</f>
        <v>0</v>
      </c>
      <c r="N1279" s="1">
        <f>IF(K1279&lt;=2,1,0)</f>
        <v>0</v>
      </c>
      <c r="O1279" s="1">
        <f>IF(K1279&gt;=10,1,0)</f>
        <v>0</v>
      </c>
      <c r="P1279" s="1">
        <f>SUM(L1279:O1279)</f>
        <v>1</v>
      </c>
      <c r="Q1279" s="1" t="b">
        <f>EXACT(J1279,K1279)</f>
        <v>0</v>
      </c>
    </row>
    <row r="1280" spans="1:17" x14ac:dyDescent="0.25">
      <c r="A1280" s="1" t="s">
        <v>198</v>
      </c>
      <c r="B1280" s="1">
        <v>5.9</v>
      </c>
      <c r="C1280" s="1">
        <v>3.7958771899999988</v>
      </c>
      <c r="D1280" s="1">
        <v>1</v>
      </c>
      <c r="H1280" s="1" t="s">
        <v>210</v>
      </c>
      <c r="I1280" s="1">
        <v>5.8</v>
      </c>
      <c r="J1280" s="1">
        <v>3</v>
      </c>
      <c r="K1280" s="1">
        <v>7</v>
      </c>
      <c r="L1280" s="1">
        <f>IF(AND((10&gt;K1280),(K1280&gt;=J1280),(J1280&gt;=2)),1,0)</f>
        <v>1</v>
      </c>
      <c r="M1280" s="1">
        <f>IF(AND((K1280&lt;J1280),(K1280&gt;2),(J1280&lt;10)),1,0)</f>
        <v>0</v>
      </c>
      <c r="N1280" s="1">
        <f>IF(K1280&lt;=2,1,0)</f>
        <v>0</v>
      </c>
      <c r="O1280" s="1">
        <f>IF(K1280&gt;=10,1,0)</f>
        <v>0</v>
      </c>
      <c r="P1280" s="1">
        <f>SUM(L1280:O1280)</f>
        <v>1</v>
      </c>
      <c r="Q1280" s="1" t="b">
        <f>EXACT(J1280,K1280)</f>
        <v>0</v>
      </c>
    </row>
    <row r="1281" spans="1:17" x14ac:dyDescent="0.25">
      <c r="A1281" s="1" t="s">
        <v>217</v>
      </c>
      <c r="B1281" s="1">
        <v>4.9000000000000004</v>
      </c>
      <c r="C1281" s="1">
        <v>3.3790974600000001</v>
      </c>
      <c r="D1281" s="1">
        <v>1</v>
      </c>
      <c r="H1281" s="1" t="s">
        <v>76</v>
      </c>
      <c r="I1281" s="1">
        <v>5.3</v>
      </c>
      <c r="J1281" s="1">
        <v>4</v>
      </c>
      <c r="K1281" s="1">
        <v>6</v>
      </c>
      <c r="L1281" s="1">
        <f>IF(AND((10&gt;K1281),(K1281&gt;=J1281),(J1281&gt;=2)),1,0)</f>
        <v>1</v>
      </c>
      <c r="M1281" s="1">
        <f>IF(AND((K1281&lt;J1281),(K1281&gt;2),(J1281&lt;10)),1,0)</f>
        <v>0</v>
      </c>
      <c r="N1281" s="1">
        <f>IF(K1281&lt;=2,1,0)</f>
        <v>0</v>
      </c>
      <c r="O1281" s="1">
        <f>IF(K1281&gt;=10,1,0)</f>
        <v>0</v>
      </c>
      <c r="P1281" s="1">
        <f>SUM(L1281:O1281)</f>
        <v>1</v>
      </c>
      <c r="Q1281" s="1" t="b">
        <f>EXACT(J1281,K1281)</f>
        <v>0</v>
      </c>
    </row>
    <row r="1282" spans="1:17" x14ac:dyDescent="0.25">
      <c r="A1282" s="1" t="s">
        <v>219</v>
      </c>
      <c r="B1282" s="1">
        <v>5.2</v>
      </c>
      <c r="C1282" s="1">
        <v>2.3429777999999999</v>
      </c>
      <c r="D1282" s="1">
        <v>1</v>
      </c>
      <c r="H1282" s="1" t="s">
        <v>91</v>
      </c>
      <c r="I1282" s="1">
        <v>12.7</v>
      </c>
      <c r="J1282" s="1">
        <v>8</v>
      </c>
      <c r="K1282" s="1">
        <v>6</v>
      </c>
      <c r="L1282" s="1">
        <f>IF(AND((10&gt;K1282),(K1282&gt;=J1282),(J1282&gt;=2)),1,0)</f>
        <v>0</v>
      </c>
      <c r="M1282" s="1">
        <f>IF(AND((K1282&lt;J1282),(K1282&gt;2),(J1282&lt;10)),1,0)</f>
        <v>1</v>
      </c>
      <c r="N1282" s="1">
        <f>IF(K1282&lt;=2,1,0)</f>
        <v>0</v>
      </c>
      <c r="O1282" s="1">
        <f>IF(K1282&gt;=10,1,0)</f>
        <v>0</v>
      </c>
      <c r="P1282" s="1">
        <f>SUM(L1282:O1282)</f>
        <v>1</v>
      </c>
      <c r="Q1282" s="1" t="b">
        <f>EXACT(J1282,K1282)</f>
        <v>0</v>
      </c>
    </row>
    <row r="1283" spans="1:17" x14ac:dyDescent="0.25">
      <c r="A1283" s="1" t="s">
        <v>237</v>
      </c>
      <c r="B1283" s="1">
        <v>5</v>
      </c>
      <c r="C1283" s="1">
        <v>3.4432618800000001</v>
      </c>
      <c r="D1283" s="1">
        <v>1</v>
      </c>
      <c r="H1283" s="1" t="s">
        <v>129</v>
      </c>
      <c r="I1283" s="1">
        <v>5.4</v>
      </c>
      <c r="J1283" s="1">
        <v>4</v>
      </c>
      <c r="K1283" s="1">
        <v>6</v>
      </c>
      <c r="L1283" s="1">
        <f>IF(AND((10&gt;K1283),(K1283&gt;=J1283),(J1283&gt;=2)),1,0)</f>
        <v>1</v>
      </c>
      <c r="M1283" s="1">
        <f>IF(AND((K1283&lt;J1283),(K1283&gt;2),(J1283&lt;10)),1,0)</f>
        <v>0</v>
      </c>
      <c r="N1283" s="1">
        <f>IF(K1283&lt;=2,1,0)</f>
        <v>0</v>
      </c>
      <c r="O1283" s="1">
        <f>IF(K1283&gt;=10,1,0)</f>
        <v>0</v>
      </c>
      <c r="P1283" s="1">
        <f>SUM(L1283:O1283)</f>
        <v>1</v>
      </c>
      <c r="Q1283" s="1" t="b">
        <f>EXACT(J1283,K1283)</f>
        <v>0</v>
      </c>
    </row>
    <row r="1284" spans="1:17" x14ac:dyDescent="0.25">
      <c r="A1284" s="1" t="s">
        <v>136</v>
      </c>
      <c r="B1284" s="1">
        <v>5.2</v>
      </c>
      <c r="C1284" s="1">
        <v>2.9125147500000019</v>
      </c>
      <c r="D1284" s="1">
        <v>1</v>
      </c>
      <c r="H1284" s="1" t="s">
        <v>110</v>
      </c>
      <c r="I1284" s="1">
        <v>4.9000000000000004</v>
      </c>
      <c r="J1284" s="1">
        <v>3</v>
      </c>
      <c r="K1284" s="1">
        <v>5</v>
      </c>
      <c r="L1284" s="1">
        <f>IF(AND((10&gt;K1284),(K1284&gt;=J1284),(J1284&gt;=2)),1,0)</f>
        <v>1</v>
      </c>
      <c r="M1284" s="1">
        <f>IF(AND((K1284&lt;J1284),(K1284&gt;2),(J1284&lt;10)),1,0)</f>
        <v>0</v>
      </c>
      <c r="N1284" s="1">
        <f>IF(K1284&lt;=2,1,0)</f>
        <v>0</v>
      </c>
      <c r="O1284" s="1">
        <f>IF(K1284&gt;=10,1,0)</f>
        <v>0</v>
      </c>
      <c r="P1284" s="1">
        <f>SUM(L1284:O1284)</f>
        <v>1</v>
      </c>
      <c r="Q1284" s="1" t="b">
        <f>EXACT(J1284,K1284)</f>
        <v>0</v>
      </c>
    </row>
    <row r="1285" spans="1:17" x14ac:dyDescent="0.25">
      <c r="A1285" s="1" t="s">
        <v>187</v>
      </c>
      <c r="B1285" s="1">
        <v>4.8</v>
      </c>
      <c r="C1285" s="1">
        <v>2.8046111100000006</v>
      </c>
      <c r="D1285" s="1">
        <v>1</v>
      </c>
      <c r="H1285" s="1" t="s">
        <v>199</v>
      </c>
      <c r="I1285" s="1">
        <v>6.5</v>
      </c>
      <c r="J1285" s="1">
        <v>4</v>
      </c>
      <c r="K1285" s="1">
        <v>5</v>
      </c>
      <c r="L1285" s="1">
        <f>IF(AND((10&gt;K1285),(K1285&gt;=J1285),(J1285&gt;=2)),1,0)</f>
        <v>1</v>
      </c>
      <c r="M1285" s="1">
        <f>IF(AND((K1285&lt;J1285),(K1285&gt;2),(J1285&lt;10)),1,0)</f>
        <v>0</v>
      </c>
      <c r="N1285" s="1">
        <f>IF(K1285&lt;=2,1,0)</f>
        <v>0</v>
      </c>
      <c r="O1285" s="1">
        <f>IF(K1285&gt;=10,1,0)</f>
        <v>0</v>
      </c>
      <c r="P1285" s="1">
        <f>SUM(L1285:O1285)</f>
        <v>1</v>
      </c>
      <c r="Q1285" s="1" t="b">
        <f>EXACT(J1285,K1285)</f>
        <v>0</v>
      </c>
    </row>
    <row r="1286" spans="1:17" x14ac:dyDescent="0.25">
      <c r="A1286" s="1" t="s">
        <v>117</v>
      </c>
      <c r="B1286" s="1">
        <v>4.7</v>
      </c>
      <c r="C1286" s="1">
        <v>6.1958286000000022</v>
      </c>
      <c r="D1286" s="1">
        <v>1</v>
      </c>
      <c r="H1286" s="1" t="s">
        <v>69</v>
      </c>
      <c r="I1286" s="1">
        <v>6.1</v>
      </c>
      <c r="J1286" s="1">
        <v>5</v>
      </c>
      <c r="K1286" s="1">
        <v>3</v>
      </c>
      <c r="L1286" s="1">
        <f>IF(AND((10&gt;K1286),(K1286&gt;=J1286),(J1286&gt;=2)),1,0)</f>
        <v>0</v>
      </c>
      <c r="M1286" s="1">
        <f>IF(AND((K1286&lt;J1286),(K1286&gt;2),(J1286&lt;10)),1,0)</f>
        <v>1</v>
      </c>
      <c r="N1286" s="1">
        <f>IF(K1286&lt;=2,1,0)</f>
        <v>0</v>
      </c>
      <c r="O1286" s="1">
        <f>IF(K1286&gt;=10,1,0)</f>
        <v>0</v>
      </c>
      <c r="P1286" s="1">
        <f>SUM(L1286:O1286)</f>
        <v>1</v>
      </c>
      <c r="Q1286" s="1" t="b">
        <f>EXACT(J1286,K1286)</f>
        <v>0</v>
      </c>
    </row>
    <row r="1287" spans="1:17" x14ac:dyDescent="0.25">
      <c r="A1287" s="1" t="s">
        <v>153</v>
      </c>
      <c r="B1287" s="1">
        <v>4.5</v>
      </c>
      <c r="C1287" s="1">
        <v>3.3457945800000006</v>
      </c>
      <c r="D1287" s="1">
        <v>1</v>
      </c>
      <c r="H1287" s="1" t="s">
        <v>70</v>
      </c>
      <c r="I1287" s="1">
        <v>5.6</v>
      </c>
      <c r="J1287" s="1">
        <v>4</v>
      </c>
      <c r="K1287" s="1">
        <v>3</v>
      </c>
      <c r="L1287" s="1">
        <f>IF(AND((10&gt;K1287),(K1287&gt;=J1287),(J1287&gt;=2)),1,0)</f>
        <v>0</v>
      </c>
      <c r="M1287" s="1">
        <f>IF(AND((K1287&lt;J1287),(K1287&gt;2),(J1287&lt;10)),1,0)</f>
        <v>1</v>
      </c>
      <c r="N1287" s="1">
        <f>IF(K1287&lt;=2,1,0)</f>
        <v>0</v>
      </c>
      <c r="O1287" s="1">
        <f>IF(K1287&gt;=10,1,0)</f>
        <v>0</v>
      </c>
      <c r="P1287" s="1">
        <f>SUM(L1287:O1287)</f>
        <v>1</v>
      </c>
      <c r="Q1287" s="1" t="b">
        <f>EXACT(J1287,K1287)</f>
        <v>0</v>
      </c>
    </row>
    <row r="1288" spans="1:17" x14ac:dyDescent="0.25">
      <c r="A1288" s="1" t="s">
        <v>202</v>
      </c>
      <c r="B1288" s="1">
        <v>5.0999999999999996</v>
      </c>
      <c r="C1288" s="1">
        <v>2.91054133</v>
      </c>
      <c r="D1288" s="1">
        <v>1</v>
      </c>
      <c r="H1288" s="1" t="s">
        <v>78</v>
      </c>
      <c r="I1288" s="1">
        <v>10.8</v>
      </c>
      <c r="J1288" s="1">
        <v>5</v>
      </c>
      <c r="K1288" s="1">
        <v>3</v>
      </c>
      <c r="L1288" s="1">
        <f>IF(AND((10&gt;K1288),(K1288&gt;=J1288),(J1288&gt;=2)),1,0)</f>
        <v>0</v>
      </c>
      <c r="M1288" s="1">
        <f>IF(AND((K1288&lt;J1288),(K1288&gt;2),(J1288&lt;10)),1,0)</f>
        <v>1</v>
      </c>
      <c r="N1288" s="1">
        <f>IF(K1288&lt;=2,1,0)</f>
        <v>0</v>
      </c>
      <c r="O1288" s="1">
        <f>IF(K1288&gt;=10,1,0)</f>
        <v>0</v>
      </c>
      <c r="P1288" s="1">
        <f>SUM(L1288:O1288)</f>
        <v>1</v>
      </c>
      <c r="Q1288" s="1" t="b">
        <f>EXACT(J1288,K1288)</f>
        <v>0</v>
      </c>
    </row>
    <row r="1289" spans="1:17" x14ac:dyDescent="0.25">
      <c r="A1289" s="1" t="s">
        <v>222</v>
      </c>
      <c r="B1289" s="1">
        <v>4.8</v>
      </c>
      <c r="C1289" s="1">
        <v>3.4380656800000016</v>
      </c>
      <c r="D1289" s="1">
        <v>1</v>
      </c>
      <c r="H1289" s="1" t="s">
        <v>102</v>
      </c>
      <c r="I1289" s="1">
        <v>6.6</v>
      </c>
      <c r="J1289" s="1">
        <v>4</v>
      </c>
      <c r="K1289" s="1">
        <v>3</v>
      </c>
      <c r="L1289" s="1">
        <f>IF(AND((10&gt;K1289),(K1289&gt;=J1289),(J1289&gt;=2)),1,0)</f>
        <v>0</v>
      </c>
      <c r="M1289" s="1">
        <f>IF(AND((K1289&lt;J1289),(K1289&gt;2),(J1289&lt;10)),1,0)</f>
        <v>1</v>
      </c>
      <c r="N1289" s="1">
        <f>IF(K1289&lt;=2,1,0)</f>
        <v>0</v>
      </c>
      <c r="O1289" s="1">
        <f>IF(K1289&gt;=10,1,0)</f>
        <v>0</v>
      </c>
      <c r="P1289" s="1">
        <f>SUM(L1289:O1289)</f>
        <v>1</v>
      </c>
      <c r="Q1289" s="1" t="b">
        <f>EXACT(J1289,K1289)</f>
        <v>0</v>
      </c>
    </row>
    <row r="1290" spans="1:17" x14ac:dyDescent="0.25">
      <c r="A1290" s="1" t="s">
        <v>94</v>
      </c>
      <c r="B1290" s="1">
        <v>4.4000000000000004</v>
      </c>
      <c r="C1290" s="1">
        <v>1.8274256800000002</v>
      </c>
      <c r="D1290" s="1">
        <v>1</v>
      </c>
      <c r="H1290" s="1" t="s">
        <v>224</v>
      </c>
      <c r="I1290" s="1">
        <v>5</v>
      </c>
      <c r="J1290" s="1">
        <v>4</v>
      </c>
      <c r="K1290" s="1">
        <v>3</v>
      </c>
      <c r="L1290" s="1">
        <f>IF(AND((10&gt;K1290),(K1290&gt;=J1290),(J1290&gt;=2)),1,0)</f>
        <v>0</v>
      </c>
      <c r="M1290" s="1">
        <f>IF(AND((K1290&lt;J1290),(K1290&gt;2),(J1290&lt;10)),1,0)</f>
        <v>1</v>
      </c>
      <c r="N1290" s="1">
        <f>IF(K1290&lt;=2,1,0)</f>
        <v>0</v>
      </c>
      <c r="O1290" s="1">
        <f>IF(K1290&gt;=10,1,0)</f>
        <v>0</v>
      </c>
      <c r="P1290" s="1">
        <f>SUM(L1290:O1290)</f>
        <v>1</v>
      </c>
      <c r="Q1290" s="1" t="b">
        <f>EXACT(J1290,K1290)</f>
        <v>0</v>
      </c>
    </row>
    <row r="1291" spans="1:17" x14ac:dyDescent="0.25">
      <c r="A1291" s="1" t="s">
        <v>231</v>
      </c>
      <c r="B1291" s="1">
        <v>4.5</v>
      </c>
      <c r="C1291" s="1">
        <v>1.9002975400000015</v>
      </c>
      <c r="D1291" s="1">
        <v>1</v>
      </c>
      <c r="H1291" s="1" t="s">
        <v>120</v>
      </c>
      <c r="I1291" s="1">
        <v>4.5</v>
      </c>
      <c r="J1291" s="1">
        <v>4</v>
      </c>
      <c r="K1291" s="1">
        <v>3</v>
      </c>
      <c r="L1291" s="1">
        <f>IF(AND((10&gt;K1291),(K1291&gt;=J1291),(J1291&gt;=2)),1,0)</f>
        <v>0</v>
      </c>
      <c r="M1291" s="1">
        <f>IF(AND((K1291&lt;J1291),(K1291&gt;2),(J1291&lt;10)),1,0)</f>
        <v>1</v>
      </c>
      <c r="N1291" s="1">
        <f>IF(K1291&lt;=2,1,0)</f>
        <v>0</v>
      </c>
      <c r="O1291" s="1">
        <f>IF(K1291&gt;=10,1,0)</f>
        <v>0</v>
      </c>
      <c r="P1291" s="1">
        <f>SUM(L1291:O1291)</f>
        <v>1</v>
      </c>
      <c r="Q1291" s="1" t="b">
        <f>EXACT(J1291,K1291)</f>
        <v>0</v>
      </c>
    </row>
    <row r="1292" spans="1:17" x14ac:dyDescent="0.25">
      <c r="A1292" s="1" t="s">
        <v>115</v>
      </c>
      <c r="B1292" s="1">
        <v>4.4000000000000004</v>
      </c>
      <c r="C1292" s="1">
        <v>2.3229516700000006</v>
      </c>
      <c r="D1292" s="1">
        <v>1</v>
      </c>
      <c r="H1292" s="1" t="s">
        <v>131</v>
      </c>
      <c r="I1292" s="1">
        <v>11.7</v>
      </c>
      <c r="J1292" s="1">
        <v>5</v>
      </c>
      <c r="K1292" s="1">
        <v>3</v>
      </c>
      <c r="L1292" s="1">
        <f>IF(AND((10&gt;K1292),(K1292&gt;=J1292),(J1292&gt;=2)),1,0)</f>
        <v>0</v>
      </c>
      <c r="M1292" s="1">
        <f>IF(AND((K1292&lt;J1292),(K1292&gt;2),(J1292&lt;10)),1,0)</f>
        <v>1</v>
      </c>
      <c r="N1292" s="1">
        <f>IF(K1292&lt;=2,1,0)</f>
        <v>0</v>
      </c>
      <c r="O1292" s="1">
        <f>IF(K1292&gt;=10,1,0)</f>
        <v>0</v>
      </c>
      <c r="P1292" s="1">
        <f>SUM(L1292:O1292)</f>
        <v>1</v>
      </c>
      <c r="Q1292" s="1" t="b">
        <f>EXACT(J1292,K1292)</f>
        <v>0</v>
      </c>
    </row>
    <row r="1293" spans="1:17" x14ac:dyDescent="0.25">
      <c r="A1293" s="1" t="s">
        <v>191</v>
      </c>
      <c r="B1293" s="1">
        <v>6.2</v>
      </c>
      <c r="C1293" s="1">
        <v>3.4589486500000008</v>
      </c>
      <c r="D1293" s="1">
        <v>1</v>
      </c>
      <c r="H1293" s="1" t="s">
        <v>149</v>
      </c>
      <c r="I1293" s="1">
        <v>6</v>
      </c>
      <c r="J1293" s="1">
        <v>4</v>
      </c>
      <c r="K1293" s="1">
        <v>3</v>
      </c>
      <c r="L1293" s="1">
        <f>IF(AND((10&gt;K1293),(K1293&gt;=J1293),(J1293&gt;=2)),1,0)</f>
        <v>0</v>
      </c>
      <c r="M1293" s="1">
        <f>IF(AND((K1293&lt;J1293),(K1293&gt;2),(J1293&lt;10)),1,0)</f>
        <v>1</v>
      </c>
      <c r="N1293" s="1">
        <f>IF(K1293&lt;=2,1,0)</f>
        <v>0</v>
      </c>
      <c r="O1293" s="1">
        <f>IF(K1293&gt;=10,1,0)</f>
        <v>0</v>
      </c>
      <c r="P1293" s="1">
        <f>SUM(L1293:O1293)</f>
        <v>1</v>
      </c>
      <c r="Q1293" s="1" t="b">
        <f>EXACT(J1293,K1293)</f>
        <v>0</v>
      </c>
    </row>
    <row r="1294" spans="1:17" x14ac:dyDescent="0.25">
      <c r="A1294" s="1" t="s">
        <v>85</v>
      </c>
      <c r="B1294" s="1">
        <v>4.4000000000000004</v>
      </c>
      <c r="C1294" s="1">
        <v>3.1949349300000001</v>
      </c>
      <c r="D1294" s="1">
        <v>0</v>
      </c>
      <c r="H1294" s="1" t="s">
        <v>158</v>
      </c>
      <c r="I1294" s="1">
        <v>5.7</v>
      </c>
      <c r="J1294" s="1">
        <v>5</v>
      </c>
      <c r="K1294" s="1">
        <v>3</v>
      </c>
      <c r="L1294" s="1">
        <f>IF(AND((10&gt;K1294),(K1294&gt;=J1294),(J1294&gt;=2)),1,0)</f>
        <v>0</v>
      </c>
      <c r="M1294" s="1">
        <f>IF(AND((K1294&lt;J1294),(K1294&gt;2),(J1294&lt;10)),1,0)</f>
        <v>1</v>
      </c>
      <c r="N1294" s="1">
        <f>IF(K1294&lt;=2,1,0)</f>
        <v>0</v>
      </c>
      <c r="O1294" s="1">
        <f>IF(K1294&gt;=10,1,0)</f>
        <v>0</v>
      </c>
      <c r="P1294" s="1">
        <f>SUM(L1294:O1294)</f>
        <v>1</v>
      </c>
      <c r="Q1294" s="1" t="b">
        <f>EXACT(J1294,K1294)</f>
        <v>0</v>
      </c>
    </row>
    <row r="1295" spans="1:17" x14ac:dyDescent="0.25">
      <c r="A1295" s="1" t="s">
        <v>226</v>
      </c>
      <c r="B1295" s="1">
        <v>5.3</v>
      </c>
      <c r="C1295" s="1">
        <v>3.4590068800000009</v>
      </c>
      <c r="D1295" s="1">
        <v>0</v>
      </c>
      <c r="H1295" s="1" t="s">
        <v>101</v>
      </c>
      <c r="I1295" s="1">
        <v>5.2</v>
      </c>
      <c r="J1295" s="1">
        <v>4</v>
      </c>
      <c r="K1295" s="1">
        <v>3</v>
      </c>
      <c r="L1295" s="1">
        <f>IF(AND((10&gt;K1295),(K1295&gt;=J1295),(J1295&gt;=2)),1,0)</f>
        <v>0</v>
      </c>
      <c r="M1295" s="1">
        <f>IF(AND((K1295&lt;J1295),(K1295&gt;2),(J1295&lt;10)),1,0)</f>
        <v>1</v>
      </c>
      <c r="N1295" s="1">
        <f>IF(K1295&lt;=2,1,0)</f>
        <v>0</v>
      </c>
      <c r="O1295" s="1">
        <f>IF(K1295&gt;=10,1,0)</f>
        <v>0</v>
      </c>
      <c r="P1295" s="1">
        <f>SUM(L1295:O1295)</f>
        <v>1</v>
      </c>
      <c r="Q1295" s="1" t="b">
        <f>EXACT(J1295,K1295)</f>
        <v>0</v>
      </c>
    </row>
    <row r="1296" spans="1:17" x14ac:dyDescent="0.25">
      <c r="A1296" s="1" t="s">
        <v>91</v>
      </c>
      <c r="B1296" s="1">
        <v>12.7</v>
      </c>
      <c r="C1296" s="1">
        <v>7.210562069999999</v>
      </c>
      <c r="D1296" s="1">
        <v>15</v>
      </c>
      <c r="H1296" s="1" t="s">
        <v>124</v>
      </c>
      <c r="I1296" s="1">
        <v>4.9000000000000004</v>
      </c>
      <c r="J1296" s="1">
        <v>2</v>
      </c>
      <c r="K1296" s="1">
        <v>3</v>
      </c>
      <c r="L1296" s="1">
        <f>IF(AND((10&gt;K1296),(K1296&gt;=J1296),(J1296&gt;=2)),1,0)</f>
        <v>1</v>
      </c>
      <c r="M1296" s="1">
        <f>IF(AND((K1296&lt;J1296),(K1296&gt;2),(J1296&lt;10)),1,0)</f>
        <v>0</v>
      </c>
      <c r="N1296" s="1">
        <f>IF(K1296&lt;=2,1,0)</f>
        <v>0</v>
      </c>
      <c r="O1296" s="1">
        <f>IF(K1296&gt;=10,1,0)</f>
        <v>0</v>
      </c>
      <c r="P1296" s="1">
        <f>SUM(L1296:O1296)</f>
        <v>1</v>
      </c>
      <c r="Q1296" s="1" t="b">
        <f>EXACT(J1296,K1296)</f>
        <v>0</v>
      </c>
    </row>
    <row r="1297" spans="1:17" x14ac:dyDescent="0.25">
      <c r="A1297" s="1" t="s">
        <v>152</v>
      </c>
      <c r="B1297" s="1">
        <v>5</v>
      </c>
      <c r="C1297" s="1">
        <v>3.5848379700000015</v>
      </c>
      <c r="D1297" s="1">
        <v>13</v>
      </c>
      <c r="H1297" s="1" t="s">
        <v>200</v>
      </c>
      <c r="I1297" s="1">
        <v>6.3</v>
      </c>
      <c r="J1297" s="1">
        <v>5</v>
      </c>
      <c r="K1297" s="1">
        <v>3</v>
      </c>
      <c r="L1297" s="1">
        <f>IF(AND((10&gt;K1297),(K1297&gt;=J1297),(J1297&gt;=2)),1,0)</f>
        <v>0</v>
      </c>
      <c r="M1297" s="1">
        <f>IF(AND((K1297&lt;J1297),(K1297&gt;2),(J1297&lt;10)),1,0)</f>
        <v>1</v>
      </c>
      <c r="N1297" s="1">
        <f>IF(K1297&lt;=2,1,0)</f>
        <v>0</v>
      </c>
      <c r="O1297" s="1">
        <f>IF(K1297&gt;=10,1,0)</f>
        <v>0</v>
      </c>
      <c r="P1297" s="1">
        <f>SUM(L1297:O1297)</f>
        <v>1</v>
      </c>
      <c r="Q1297" s="1" t="b">
        <f>EXACT(J1297,K1297)</f>
        <v>0</v>
      </c>
    </row>
    <row r="1298" spans="1:17" x14ac:dyDescent="0.25">
      <c r="A1298" s="1" t="s">
        <v>119</v>
      </c>
      <c r="B1298" s="1">
        <v>7.6</v>
      </c>
      <c r="C1298" s="1">
        <v>4.6897672200000029</v>
      </c>
      <c r="D1298" s="1">
        <v>12</v>
      </c>
      <c r="H1298" s="1" t="s">
        <v>59</v>
      </c>
      <c r="I1298" s="1">
        <v>7.3</v>
      </c>
      <c r="J1298" s="1">
        <v>4</v>
      </c>
      <c r="K1298" s="1">
        <v>2</v>
      </c>
      <c r="L1298" s="1">
        <f>IF(AND((10&gt;K1298),(K1298&gt;=J1298),(J1298&gt;=2)),1,0)</f>
        <v>0</v>
      </c>
      <c r="M1298" s="1">
        <f>IF(AND((K1298&lt;J1298),(K1298&gt;2),(J1298&lt;10)),1,0)</f>
        <v>0</v>
      </c>
      <c r="N1298" s="1">
        <f>IF(K1298&lt;=2,1,0)</f>
        <v>1</v>
      </c>
      <c r="O1298" s="1">
        <f>IF(K1298&gt;=10,1,0)</f>
        <v>0</v>
      </c>
      <c r="P1298" s="1">
        <f>SUM(L1298:O1298)</f>
        <v>1</v>
      </c>
      <c r="Q1298" s="1" t="b">
        <f>EXACT(J1298,K1298)</f>
        <v>0</v>
      </c>
    </row>
    <row r="1299" spans="1:17" x14ac:dyDescent="0.25">
      <c r="A1299" s="1" t="s">
        <v>133</v>
      </c>
      <c r="B1299" s="1">
        <v>7</v>
      </c>
      <c r="C1299" s="1">
        <v>3.9122846700000009</v>
      </c>
      <c r="D1299" s="1">
        <v>10</v>
      </c>
      <c r="H1299" s="1" t="s">
        <v>67</v>
      </c>
      <c r="I1299" s="1">
        <v>6.3</v>
      </c>
      <c r="J1299" s="1">
        <v>4</v>
      </c>
      <c r="K1299" s="1">
        <v>2</v>
      </c>
      <c r="L1299" s="1">
        <f>IF(AND((10&gt;K1299),(K1299&gt;=J1299),(J1299&gt;=2)),1,0)</f>
        <v>0</v>
      </c>
      <c r="M1299" s="1">
        <f>IF(AND((K1299&lt;J1299),(K1299&gt;2),(J1299&lt;10)),1,0)</f>
        <v>0</v>
      </c>
      <c r="N1299" s="1">
        <f>IF(K1299&lt;=2,1,0)</f>
        <v>1</v>
      </c>
      <c r="O1299" s="1">
        <f>IF(K1299&gt;=10,1,0)</f>
        <v>0</v>
      </c>
      <c r="P1299" s="1">
        <f>SUM(L1299:O1299)</f>
        <v>1</v>
      </c>
      <c r="Q1299" s="1" t="b">
        <f>EXACT(J1299,K1299)</f>
        <v>0</v>
      </c>
    </row>
    <row r="1300" spans="1:17" x14ac:dyDescent="0.25">
      <c r="A1300" s="1" t="s">
        <v>196</v>
      </c>
      <c r="B1300" s="1">
        <v>7.5</v>
      </c>
      <c r="C1300" s="1">
        <v>5.2698974299999986</v>
      </c>
      <c r="D1300" s="1">
        <v>10</v>
      </c>
      <c r="H1300" s="1" t="s">
        <v>79</v>
      </c>
      <c r="I1300" s="1">
        <v>4.8</v>
      </c>
      <c r="J1300" s="1">
        <v>3</v>
      </c>
      <c r="K1300" s="1">
        <v>2</v>
      </c>
      <c r="L1300" s="1">
        <f>IF(AND((10&gt;K1300),(K1300&gt;=J1300),(J1300&gt;=2)),1,0)</f>
        <v>0</v>
      </c>
      <c r="M1300" s="1">
        <f>IF(AND((K1300&lt;J1300),(K1300&gt;2),(J1300&lt;10)),1,0)</f>
        <v>0</v>
      </c>
      <c r="N1300" s="1">
        <f>IF(K1300&lt;=2,1,0)</f>
        <v>1</v>
      </c>
      <c r="O1300" s="1">
        <f>IF(K1300&gt;=10,1,0)</f>
        <v>0</v>
      </c>
      <c r="P1300" s="1">
        <f>SUM(L1300:O1300)</f>
        <v>1</v>
      </c>
      <c r="Q1300" s="1" t="b">
        <f>EXACT(J1300,K1300)</f>
        <v>0</v>
      </c>
    </row>
    <row r="1301" spans="1:17" x14ac:dyDescent="0.25">
      <c r="A1301" s="1" t="s">
        <v>80</v>
      </c>
      <c r="B1301" s="1">
        <v>5.7</v>
      </c>
      <c r="C1301" s="1">
        <v>3.9365917600000029</v>
      </c>
      <c r="D1301" s="1">
        <v>9</v>
      </c>
      <c r="H1301" s="1" t="s">
        <v>80</v>
      </c>
      <c r="I1301" s="1">
        <v>5.7</v>
      </c>
      <c r="J1301" s="1">
        <v>4</v>
      </c>
      <c r="K1301" s="1">
        <v>2</v>
      </c>
      <c r="L1301" s="1">
        <f>IF(AND((10&gt;K1301),(K1301&gt;=J1301),(J1301&gt;=2)),1,0)</f>
        <v>0</v>
      </c>
      <c r="M1301" s="1">
        <f>IF(AND((K1301&lt;J1301),(K1301&gt;2),(J1301&lt;10)),1,0)</f>
        <v>0</v>
      </c>
      <c r="N1301" s="1">
        <f>IF(K1301&lt;=2,1,0)</f>
        <v>1</v>
      </c>
      <c r="O1301" s="1">
        <f>IF(K1301&gt;=10,1,0)</f>
        <v>0</v>
      </c>
      <c r="P1301" s="1">
        <f>SUM(L1301:O1301)</f>
        <v>1</v>
      </c>
      <c r="Q1301" s="1" t="b">
        <f>EXACT(J1301,K1301)</f>
        <v>0</v>
      </c>
    </row>
    <row r="1302" spans="1:17" x14ac:dyDescent="0.25">
      <c r="A1302" s="1" t="s">
        <v>167</v>
      </c>
      <c r="B1302" s="1">
        <v>4.9000000000000004</v>
      </c>
      <c r="C1302" s="1">
        <v>2.903466360000003</v>
      </c>
      <c r="D1302" s="1">
        <v>9</v>
      </c>
      <c r="H1302" s="1" t="s">
        <v>95</v>
      </c>
      <c r="I1302" s="1">
        <v>4.5</v>
      </c>
      <c r="J1302" s="1">
        <v>3</v>
      </c>
      <c r="K1302" s="1">
        <v>2</v>
      </c>
      <c r="L1302" s="1">
        <f>IF(AND((10&gt;K1302),(K1302&gt;=J1302),(J1302&gt;=2)),1,0)</f>
        <v>0</v>
      </c>
      <c r="M1302" s="1">
        <f>IF(AND((K1302&lt;J1302),(K1302&gt;2),(J1302&lt;10)),1,0)</f>
        <v>0</v>
      </c>
      <c r="N1302" s="1">
        <f>IF(K1302&lt;=2,1,0)</f>
        <v>1</v>
      </c>
      <c r="O1302" s="1">
        <f>IF(K1302&gt;=10,1,0)</f>
        <v>0</v>
      </c>
      <c r="P1302" s="1">
        <f>SUM(L1302:O1302)</f>
        <v>1</v>
      </c>
      <c r="Q1302" s="1" t="b">
        <f>EXACT(J1302,K1302)</f>
        <v>0</v>
      </c>
    </row>
    <row r="1303" spans="1:17" x14ac:dyDescent="0.25">
      <c r="A1303" s="1" t="s">
        <v>171</v>
      </c>
      <c r="B1303" s="1">
        <v>11.7</v>
      </c>
      <c r="C1303" s="1">
        <v>5.5410130799999964</v>
      </c>
      <c r="D1303" s="1">
        <v>9</v>
      </c>
      <c r="H1303" s="1" t="s">
        <v>96</v>
      </c>
      <c r="I1303" s="1">
        <v>5.5</v>
      </c>
      <c r="J1303" s="1">
        <v>3</v>
      </c>
      <c r="K1303" s="1">
        <v>2</v>
      </c>
      <c r="L1303" s="1">
        <f>IF(AND((10&gt;K1303),(K1303&gt;=J1303),(J1303&gt;=2)),1,0)</f>
        <v>0</v>
      </c>
      <c r="M1303" s="1">
        <f>IF(AND((K1303&lt;J1303),(K1303&gt;2),(J1303&lt;10)),1,0)</f>
        <v>0</v>
      </c>
      <c r="N1303" s="1">
        <f>IF(K1303&lt;=2,1,0)</f>
        <v>1</v>
      </c>
      <c r="O1303" s="1">
        <f>IF(K1303&gt;=10,1,0)</f>
        <v>0</v>
      </c>
      <c r="P1303" s="1">
        <f>SUM(L1303:O1303)</f>
        <v>1</v>
      </c>
      <c r="Q1303" s="1" t="b">
        <f>EXACT(J1303,K1303)</f>
        <v>0</v>
      </c>
    </row>
    <row r="1304" spans="1:17" x14ac:dyDescent="0.25">
      <c r="A1304" s="1" t="s">
        <v>102</v>
      </c>
      <c r="B1304" s="1">
        <v>6.6</v>
      </c>
      <c r="C1304" s="1">
        <v>4.1827775500000044</v>
      </c>
      <c r="D1304" s="1">
        <v>8</v>
      </c>
      <c r="H1304" s="1" t="s">
        <v>99</v>
      </c>
      <c r="I1304" s="1">
        <v>5.0999999999999996</v>
      </c>
      <c r="J1304" s="1">
        <v>3</v>
      </c>
      <c r="K1304" s="1">
        <v>2</v>
      </c>
      <c r="L1304" s="1">
        <f>IF(AND((10&gt;K1304),(K1304&gt;=J1304),(J1304&gt;=2)),1,0)</f>
        <v>0</v>
      </c>
      <c r="M1304" s="1">
        <f>IF(AND((K1304&lt;J1304),(K1304&gt;2),(J1304&lt;10)),1,0)</f>
        <v>0</v>
      </c>
      <c r="N1304" s="1">
        <f>IF(K1304&lt;=2,1,0)</f>
        <v>1</v>
      </c>
      <c r="O1304" s="1">
        <f>IF(K1304&gt;=10,1,0)</f>
        <v>0</v>
      </c>
      <c r="P1304" s="1">
        <f>SUM(L1304:O1304)</f>
        <v>1</v>
      </c>
      <c r="Q1304" s="1" t="b">
        <f>EXACT(J1304,K1304)</f>
        <v>0</v>
      </c>
    </row>
    <row r="1305" spans="1:17" x14ac:dyDescent="0.25">
      <c r="A1305" s="1" t="s">
        <v>146</v>
      </c>
      <c r="B1305" s="1">
        <v>8.4</v>
      </c>
      <c r="C1305" s="1">
        <v>4.5463631200000032</v>
      </c>
      <c r="D1305" s="1">
        <v>8</v>
      </c>
      <c r="H1305" s="1" t="s">
        <v>225</v>
      </c>
      <c r="I1305" s="1">
        <v>5.4</v>
      </c>
      <c r="J1305" s="1">
        <v>4</v>
      </c>
      <c r="K1305" s="1">
        <v>2</v>
      </c>
      <c r="L1305" s="1">
        <f>IF(AND((10&gt;K1305),(K1305&gt;=J1305),(J1305&gt;=2)),1,0)</f>
        <v>0</v>
      </c>
      <c r="M1305" s="1">
        <f>IF(AND((K1305&lt;J1305),(K1305&gt;2),(J1305&lt;10)),1,0)</f>
        <v>0</v>
      </c>
      <c r="N1305" s="1">
        <f>IF(K1305&lt;=2,1,0)</f>
        <v>1</v>
      </c>
      <c r="O1305" s="1">
        <f>IF(K1305&gt;=10,1,0)</f>
        <v>0</v>
      </c>
      <c r="P1305" s="1">
        <f>SUM(L1305:O1305)</f>
        <v>1</v>
      </c>
      <c r="Q1305" s="1" t="b">
        <f>EXACT(J1305,K1305)</f>
        <v>0</v>
      </c>
    </row>
    <row r="1306" spans="1:17" x14ac:dyDescent="0.25">
      <c r="A1306" s="1" t="s">
        <v>81</v>
      </c>
      <c r="B1306" s="1">
        <v>10.6</v>
      </c>
      <c r="C1306" s="1">
        <v>2.6935116600000022</v>
      </c>
      <c r="D1306" s="1">
        <v>8</v>
      </c>
      <c r="H1306" s="1" t="s">
        <v>113</v>
      </c>
      <c r="I1306" s="1">
        <v>5.3</v>
      </c>
      <c r="J1306" s="1">
        <v>3</v>
      </c>
      <c r="K1306" s="1">
        <v>2</v>
      </c>
      <c r="L1306" s="1">
        <f>IF(AND((10&gt;K1306),(K1306&gt;=J1306),(J1306&gt;=2)),1,0)</f>
        <v>0</v>
      </c>
      <c r="M1306" s="1">
        <f>IF(AND((K1306&lt;J1306),(K1306&gt;2),(J1306&lt;10)),1,0)</f>
        <v>0</v>
      </c>
      <c r="N1306" s="1">
        <f>IF(K1306&lt;=2,1,0)</f>
        <v>1</v>
      </c>
      <c r="O1306" s="1">
        <f>IF(K1306&gt;=10,1,0)</f>
        <v>0</v>
      </c>
      <c r="P1306" s="1">
        <f>SUM(L1306:O1306)</f>
        <v>1</v>
      </c>
      <c r="Q1306" s="1" t="b">
        <f>EXACT(J1306,K1306)</f>
        <v>0</v>
      </c>
    </row>
    <row r="1307" spans="1:17" x14ac:dyDescent="0.25">
      <c r="A1307" s="1" t="s">
        <v>204</v>
      </c>
      <c r="B1307" s="1">
        <v>5.6</v>
      </c>
      <c r="C1307" s="1">
        <v>3.3956150600000008</v>
      </c>
      <c r="D1307" s="1">
        <v>7</v>
      </c>
      <c r="H1307" s="1" t="s">
        <v>114</v>
      </c>
      <c r="I1307" s="1">
        <v>4.8</v>
      </c>
      <c r="J1307" s="1">
        <v>3</v>
      </c>
      <c r="K1307" s="1">
        <v>2</v>
      </c>
      <c r="L1307" s="1">
        <f>IF(AND((10&gt;K1307),(K1307&gt;=J1307),(J1307&gt;=2)),1,0)</f>
        <v>0</v>
      </c>
      <c r="M1307" s="1">
        <f>IF(AND((K1307&lt;J1307),(K1307&gt;2),(J1307&lt;10)),1,0)</f>
        <v>0</v>
      </c>
      <c r="N1307" s="1">
        <f>IF(K1307&lt;=2,1,0)</f>
        <v>1</v>
      </c>
      <c r="O1307" s="1">
        <f>IF(K1307&gt;=10,1,0)</f>
        <v>0</v>
      </c>
      <c r="P1307" s="1">
        <f>SUM(L1307:O1307)</f>
        <v>1</v>
      </c>
      <c r="Q1307" s="1" t="b">
        <f>EXACT(J1307,K1307)</f>
        <v>0</v>
      </c>
    </row>
    <row r="1308" spans="1:17" x14ac:dyDescent="0.25">
      <c r="A1308" s="1" t="s">
        <v>82</v>
      </c>
      <c r="B1308" s="1">
        <v>5.9</v>
      </c>
      <c r="C1308" s="1">
        <v>3.2588998500000002</v>
      </c>
      <c r="D1308" s="1">
        <v>7</v>
      </c>
      <c r="H1308" s="1" t="s">
        <v>127</v>
      </c>
      <c r="I1308" s="1">
        <v>5.3</v>
      </c>
      <c r="J1308" s="1">
        <v>4</v>
      </c>
      <c r="K1308" s="1">
        <v>2</v>
      </c>
      <c r="L1308" s="1">
        <f>IF(AND((10&gt;K1308),(K1308&gt;=J1308),(J1308&gt;=2)),1,0)</f>
        <v>0</v>
      </c>
      <c r="M1308" s="1">
        <f>IF(AND((K1308&lt;J1308),(K1308&gt;2),(J1308&lt;10)),1,0)</f>
        <v>0</v>
      </c>
      <c r="N1308" s="1">
        <f>IF(K1308&lt;=2,1,0)</f>
        <v>1</v>
      </c>
      <c r="O1308" s="1">
        <f>IF(K1308&gt;=10,1,0)</f>
        <v>0</v>
      </c>
      <c r="P1308" s="1">
        <f>SUM(L1308:O1308)</f>
        <v>1</v>
      </c>
      <c r="Q1308" s="1" t="b">
        <f>EXACT(J1308,K1308)</f>
        <v>0</v>
      </c>
    </row>
    <row r="1309" spans="1:17" x14ac:dyDescent="0.25">
      <c r="A1309" s="1" t="s">
        <v>59</v>
      </c>
      <c r="B1309" s="1">
        <v>7.3</v>
      </c>
      <c r="C1309" s="1">
        <v>5.2127047800000046</v>
      </c>
      <c r="D1309" s="1">
        <v>6</v>
      </c>
      <c r="H1309" s="1" t="s">
        <v>128</v>
      </c>
      <c r="I1309" s="1">
        <v>4.4000000000000004</v>
      </c>
      <c r="J1309" s="1">
        <v>4</v>
      </c>
      <c r="K1309" s="1">
        <v>2</v>
      </c>
      <c r="L1309" s="1">
        <f>IF(AND((10&gt;K1309),(K1309&gt;=J1309),(J1309&gt;=2)),1,0)</f>
        <v>0</v>
      </c>
      <c r="M1309" s="1">
        <f>IF(AND((K1309&lt;J1309),(K1309&gt;2),(J1309&lt;10)),1,0)</f>
        <v>0</v>
      </c>
      <c r="N1309" s="1">
        <f>IF(K1309&lt;=2,1,0)</f>
        <v>1</v>
      </c>
      <c r="O1309" s="1">
        <f>IF(K1309&gt;=10,1,0)</f>
        <v>0</v>
      </c>
      <c r="P1309" s="1">
        <f>SUM(L1309:O1309)</f>
        <v>1</v>
      </c>
      <c r="Q1309" s="1" t="b">
        <f>EXACT(J1309,K1309)</f>
        <v>0</v>
      </c>
    </row>
    <row r="1310" spans="1:17" x14ac:dyDescent="0.25">
      <c r="A1310" s="1" t="s">
        <v>161</v>
      </c>
      <c r="B1310" s="1">
        <v>5.5</v>
      </c>
      <c r="C1310" s="1">
        <v>3.9644752100000029</v>
      </c>
      <c r="D1310" s="1">
        <v>6</v>
      </c>
      <c r="H1310" s="1" t="s">
        <v>238</v>
      </c>
      <c r="I1310" s="1">
        <v>5.4</v>
      </c>
      <c r="J1310" s="1">
        <v>4</v>
      </c>
      <c r="K1310" s="1">
        <v>2</v>
      </c>
      <c r="L1310" s="1">
        <f>IF(AND((10&gt;K1310),(K1310&gt;=J1310),(J1310&gt;=2)),1,0)</f>
        <v>0</v>
      </c>
      <c r="M1310" s="1">
        <f>IF(AND((K1310&lt;J1310),(K1310&gt;2),(J1310&lt;10)),1,0)</f>
        <v>0</v>
      </c>
      <c r="N1310" s="1">
        <f>IF(K1310&lt;=2,1,0)</f>
        <v>1</v>
      </c>
      <c r="O1310" s="1">
        <f>IF(K1310&gt;=10,1,0)</f>
        <v>0</v>
      </c>
      <c r="P1310" s="1">
        <f>SUM(L1310:O1310)</f>
        <v>1</v>
      </c>
      <c r="Q1310" s="1" t="b">
        <f>EXACT(J1310,K1310)</f>
        <v>0</v>
      </c>
    </row>
    <row r="1311" spans="1:17" x14ac:dyDescent="0.25">
      <c r="A1311" s="1" t="s">
        <v>169</v>
      </c>
      <c r="B1311" s="1">
        <v>6</v>
      </c>
      <c r="C1311" s="1">
        <v>4.1708881099999999</v>
      </c>
      <c r="D1311" s="1">
        <v>6</v>
      </c>
      <c r="H1311" s="1" t="s">
        <v>150</v>
      </c>
      <c r="I1311" s="1">
        <v>5.8</v>
      </c>
      <c r="J1311" s="1">
        <v>3</v>
      </c>
      <c r="K1311" s="1">
        <v>2</v>
      </c>
      <c r="L1311" s="1">
        <f>IF(AND((10&gt;K1311),(K1311&gt;=J1311),(J1311&gt;=2)),1,0)</f>
        <v>0</v>
      </c>
      <c r="M1311" s="1">
        <f>IF(AND((K1311&lt;J1311),(K1311&gt;2),(J1311&lt;10)),1,0)</f>
        <v>0</v>
      </c>
      <c r="N1311" s="1">
        <f>IF(K1311&lt;=2,1,0)</f>
        <v>1</v>
      </c>
      <c r="O1311" s="1">
        <f>IF(K1311&gt;=10,1,0)</f>
        <v>0</v>
      </c>
      <c r="P1311" s="1">
        <f>SUM(L1311:O1311)</f>
        <v>1</v>
      </c>
      <c r="Q1311" s="1" t="b">
        <f>EXACT(J1311,K1311)</f>
        <v>0</v>
      </c>
    </row>
    <row r="1312" spans="1:17" x14ac:dyDescent="0.25">
      <c r="A1312" s="1" t="s">
        <v>205</v>
      </c>
      <c r="B1312" s="1">
        <v>4.4000000000000004</v>
      </c>
      <c r="C1312" s="1">
        <v>2.3377927900000008</v>
      </c>
      <c r="D1312" s="1">
        <v>6</v>
      </c>
      <c r="H1312" s="1" t="s">
        <v>228</v>
      </c>
      <c r="I1312" s="1">
        <v>5.3</v>
      </c>
      <c r="J1312" s="1">
        <v>5</v>
      </c>
      <c r="K1312" s="1">
        <v>2</v>
      </c>
      <c r="L1312" s="1">
        <f>IF(AND((10&gt;K1312),(K1312&gt;=J1312),(J1312&gt;=2)),1,0)</f>
        <v>0</v>
      </c>
      <c r="M1312" s="1">
        <f>IF(AND((K1312&lt;J1312),(K1312&gt;2),(J1312&lt;10)),1,0)</f>
        <v>0</v>
      </c>
      <c r="N1312" s="1">
        <f>IF(K1312&lt;=2,1,0)</f>
        <v>1</v>
      </c>
      <c r="O1312" s="1">
        <f>IF(K1312&gt;=10,1,0)</f>
        <v>0</v>
      </c>
      <c r="P1312" s="1">
        <f>SUM(L1312:O1312)</f>
        <v>1</v>
      </c>
      <c r="Q1312" s="1" t="b">
        <f>EXACT(J1312,K1312)</f>
        <v>0</v>
      </c>
    </row>
    <row r="1313" spans="1:17" x14ac:dyDescent="0.25">
      <c r="A1313" s="1" t="s">
        <v>78</v>
      </c>
      <c r="B1313" s="1">
        <v>10.8</v>
      </c>
      <c r="C1313" s="1">
        <v>4.6135638200000031</v>
      </c>
      <c r="D1313" s="1">
        <v>5</v>
      </c>
      <c r="H1313" s="1" t="s">
        <v>162</v>
      </c>
      <c r="I1313" s="1">
        <v>4.5</v>
      </c>
      <c r="J1313" s="1">
        <v>3</v>
      </c>
      <c r="K1313" s="1">
        <v>2</v>
      </c>
      <c r="L1313" s="1">
        <f>IF(AND((10&gt;K1313),(K1313&gt;=J1313),(J1313&gt;=2)),1,0)</f>
        <v>0</v>
      </c>
      <c r="M1313" s="1">
        <f>IF(AND((K1313&lt;J1313),(K1313&gt;2),(J1313&lt;10)),1,0)</f>
        <v>0</v>
      </c>
      <c r="N1313" s="1">
        <f>IF(K1313&lt;=2,1,0)</f>
        <v>1</v>
      </c>
      <c r="O1313" s="1">
        <f>IF(K1313&gt;=10,1,0)</f>
        <v>0</v>
      </c>
      <c r="P1313" s="1">
        <f>SUM(L1313:O1313)</f>
        <v>1</v>
      </c>
      <c r="Q1313" s="1" t="b">
        <f>EXACT(J1313,K1313)</f>
        <v>0</v>
      </c>
    </row>
    <row r="1314" spans="1:17" x14ac:dyDescent="0.25">
      <c r="A1314" s="1" t="s">
        <v>100</v>
      </c>
      <c r="B1314" s="1">
        <v>5.9</v>
      </c>
      <c r="C1314" s="1">
        <v>3.4939165100000018</v>
      </c>
      <c r="D1314" s="1">
        <v>5</v>
      </c>
      <c r="H1314" s="1" t="s">
        <v>166</v>
      </c>
      <c r="I1314" s="1">
        <v>6.1</v>
      </c>
      <c r="J1314" s="1">
        <v>4</v>
      </c>
      <c r="K1314" s="1">
        <v>2</v>
      </c>
      <c r="L1314" s="1">
        <f>IF(AND((10&gt;K1314),(K1314&gt;=J1314),(J1314&gt;=2)),1,0)</f>
        <v>0</v>
      </c>
      <c r="M1314" s="1">
        <f>IF(AND((K1314&lt;J1314),(K1314&gt;2),(J1314&lt;10)),1,0)</f>
        <v>0</v>
      </c>
      <c r="N1314" s="1">
        <f>IF(K1314&lt;=2,1,0)</f>
        <v>1</v>
      </c>
      <c r="O1314" s="1">
        <f>IF(K1314&gt;=10,1,0)</f>
        <v>0</v>
      </c>
      <c r="P1314" s="1">
        <f>SUM(L1314:O1314)</f>
        <v>1</v>
      </c>
      <c r="Q1314" s="1" t="b">
        <f>EXACT(J1314,K1314)</f>
        <v>0</v>
      </c>
    </row>
    <row r="1315" spans="1:17" x14ac:dyDescent="0.25">
      <c r="A1315" s="1" t="s">
        <v>242</v>
      </c>
      <c r="B1315" s="1">
        <v>9.4</v>
      </c>
      <c r="C1315" s="1">
        <v>3.658099479999998</v>
      </c>
      <c r="D1315" s="1">
        <v>5</v>
      </c>
      <c r="H1315" s="1" t="s">
        <v>169</v>
      </c>
      <c r="I1315" s="1">
        <v>6</v>
      </c>
      <c r="J1315" s="1">
        <v>4</v>
      </c>
      <c r="K1315" s="1">
        <v>2</v>
      </c>
      <c r="L1315" s="1">
        <f>IF(AND((10&gt;K1315),(K1315&gt;=J1315),(J1315&gt;=2)),1,0)</f>
        <v>0</v>
      </c>
      <c r="M1315" s="1">
        <f>IF(AND((K1315&lt;J1315),(K1315&gt;2),(J1315&lt;10)),1,0)</f>
        <v>0</v>
      </c>
      <c r="N1315" s="1">
        <f>IF(K1315&lt;=2,1,0)</f>
        <v>1</v>
      </c>
      <c r="O1315" s="1">
        <f>IF(K1315&gt;=10,1,0)</f>
        <v>0</v>
      </c>
      <c r="P1315" s="1">
        <f>SUM(L1315:O1315)</f>
        <v>1</v>
      </c>
      <c r="Q1315" s="1" t="b">
        <f>EXACT(J1315,K1315)</f>
        <v>0</v>
      </c>
    </row>
    <row r="1316" spans="1:17" x14ac:dyDescent="0.25">
      <c r="A1316" s="1" t="s">
        <v>129</v>
      </c>
      <c r="B1316" s="1">
        <v>5.4</v>
      </c>
      <c r="C1316" s="1">
        <v>4.3166302000000014</v>
      </c>
      <c r="D1316" s="1">
        <v>5</v>
      </c>
      <c r="H1316" s="1" t="s">
        <v>178</v>
      </c>
      <c r="I1316" s="1">
        <v>5.4</v>
      </c>
      <c r="J1316" s="1">
        <v>4</v>
      </c>
      <c r="K1316" s="1">
        <v>2</v>
      </c>
      <c r="L1316" s="1">
        <f>IF(AND((10&gt;K1316),(K1316&gt;=J1316),(J1316&gt;=2)),1,0)</f>
        <v>0</v>
      </c>
      <c r="M1316" s="1">
        <f>IF(AND((K1316&lt;J1316),(K1316&gt;2),(J1316&lt;10)),1,0)</f>
        <v>0</v>
      </c>
      <c r="N1316" s="1">
        <f>IF(K1316&lt;=2,1,0)</f>
        <v>1</v>
      </c>
      <c r="O1316" s="1">
        <f>IF(K1316&gt;=10,1,0)</f>
        <v>0</v>
      </c>
      <c r="P1316" s="1">
        <f>SUM(L1316:O1316)</f>
        <v>1</v>
      </c>
      <c r="Q1316" s="1" t="b">
        <f>EXACT(J1316,K1316)</f>
        <v>0</v>
      </c>
    </row>
    <row r="1317" spans="1:17" x14ac:dyDescent="0.25">
      <c r="A1317" s="1" t="s">
        <v>154</v>
      </c>
      <c r="B1317" s="1">
        <v>7.8</v>
      </c>
      <c r="C1317" s="1">
        <v>3.5149341300000012</v>
      </c>
      <c r="D1317" s="1">
        <v>5</v>
      </c>
      <c r="H1317" s="1" t="s">
        <v>189</v>
      </c>
      <c r="I1317" s="1">
        <v>5.5</v>
      </c>
      <c r="J1317" s="1">
        <v>4</v>
      </c>
      <c r="K1317" s="1">
        <v>2</v>
      </c>
      <c r="L1317" s="1">
        <f>IF(AND((10&gt;K1317),(K1317&gt;=J1317),(J1317&gt;=2)),1,0)</f>
        <v>0</v>
      </c>
      <c r="M1317" s="1">
        <f>IF(AND((K1317&lt;J1317),(K1317&gt;2),(J1317&lt;10)),1,0)</f>
        <v>0</v>
      </c>
      <c r="N1317" s="1">
        <f>IF(K1317&lt;=2,1,0)</f>
        <v>1</v>
      </c>
      <c r="O1317" s="1">
        <f>IF(K1317&gt;=10,1,0)</f>
        <v>0</v>
      </c>
      <c r="P1317" s="1">
        <f>SUM(L1317:O1317)</f>
        <v>1</v>
      </c>
      <c r="Q1317" s="1" t="b">
        <f>EXACT(J1317,K1317)</f>
        <v>0</v>
      </c>
    </row>
    <row r="1318" spans="1:17" x14ac:dyDescent="0.25">
      <c r="A1318" s="1" t="s">
        <v>213</v>
      </c>
      <c r="B1318" s="1">
        <v>4.4000000000000004</v>
      </c>
      <c r="C1318" s="1">
        <v>3.4677799400000007</v>
      </c>
      <c r="D1318" s="1">
        <v>5</v>
      </c>
      <c r="H1318" s="1" t="s">
        <v>196</v>
      </c>
      <c r="I1318" s="1">
        <v>7.5</v>
      </c>
      <c r="J1318" s="1">
        <v>5</v>
      </c>
      <c r="K1318" s="1">
        <v>2</v>
      </c>
      <c r="L1318" s="1">
        <f>IF(AND((10&gt;K1318),(K1318&gt;=J1318),(J1318&gt;=2)),1,0)</f>
        <v>0</v>
      </c>
      <c r="M1318" s="1">
        <f>IF(AND((K1318&lt;J1318),(K1318&gt;2),(J1318&lt;10)),1,0)</f>
        <v>0</v>
      </c>
      <c r="N1318" s="1">
        <f>IF(K1318&lt;=2,1,0)</f>
        <v>1</v>
      </c>
      <c r="O1318" s="1">
        <f>IF(K1318&gt;=10,1,0)</f>
        <v>0</v>
      </c>
      <c r="P1318" s="1">
        <f>SUM(L1318:O1318)</f>
        <v>1</v>
      </c>
      <c r="Q1318" s="1" t="b">
        <f>EXACT(J1318,K1318)</f>
        <v>0</v>
      </c>
    </row>
    <row r="1319" spans="1:17" x14ac:dyDescent="0.25">
      <c r="A1319" s="1" t="s">
        <v>177</v>
      </c>
      <c r="B1319" s="1">
        <v>4.4000000000000004</v>
      </c>
      <c r="C1319" s="1">
        <v>2.2442476800000004</v>
      </c>
      <c r="D1319" s="1">
        <v>5</v>
      </c>
      <c r="H1319" s="1" t="s">
        <v>203</v>
      </c>
      <c r="I1319" s="1">
        <v>4.3</v>
      </c>
      <c r="J1319" s="1">
        <v>3</v>
      </c>
      <c r="K1319" s="1">
        <v>2</v>
      </c>
      <c r="L1319" s="1">
        <f>IF(AND((10&gt;K1319),(K1319&gt;=J1319),(J1319&gt;=2)),1,0)</f>
        <v>0</v>
      </c>
      <c r="M1319" s="1">
        <f>IF(AND((K1319&lt;J1319),(K1319&gt;2),(J1319&lt;10)),1,0)</f>
        <v>0</v>
      </c>
      <c r="N1319" s="1">
        <f>IF(K1319&lt;=2,1,0)</f>
        <v>1</v>
      </c>
      <c r="O1319" s="1">
        <f>IF(K1319&gt;=10,1,0)</f>
        <v>0</v>
      </c>
      <c r="P1319" s="1">
        <f>SUM(L1319:O1319)</f>
        <v>1</v>
      </c>
      <c r="Q1319" s="1" t="b">
        <f>EXACT(J1319,K1319)</f>
        <v>0</v>
      </c>
    </row>
    <row r="1320" spans="1:17" x14ac:dyDescent="0.25">
      <c r="A1320" s="1" t="s">
        <v>114</v>
      </c>
      <c r="B1320" s="1">
        <v>4.8</v>
      </c>
      <c r="C1320" s="1">
        <v>3.0711492099999997</v>
      </c>
      <c r="D1320" s="1">
        <v>4</v>
      </c>
      <c r="H1320" s="1" t="s">
        <v>65</v>
      </c>
      <c r="I1320" s="1">
        <v>5.7</v>
      </c>
      <c r="J1320" s="1">
        <v>3</v>
      </c>
      <c r="K1320" s="1">
        <v>2</v>
      </c>
      <c r="L1320" s="1">
        <f>IF(AND((10&gt;K1320),(K1320&gt;=J1320),(J1320&gt;=2)),1,0)</f>
        <v>0</v>
      </c>
      <c r="M1320" s="1">
        <f>IF(AND((K1320&lt;J1320),(K1320&gt;2),(J1320&lt;10)),1,0)</f>
        <v>0</v>
      </c>
      <c r="N1320" s="1">
        <f>IF(K1320&lt;=2,1,0)</f>
        <v>1</v>
      </c>
      <c r="O1320" s="1">
        <f>IF(K1320&gt;=10,1,0)</f>
        <v>0</v>
      </c>
      <c r="P1320" s="1">
        <f>SUM(L1320:O1320)</f>
        <v>1</v>
      </c>
      <c r="Q1320" s="1" t="b">
        <f>EXACT(J1320,K1320)</f>
        <v>0</v>
      </c>
    </row>
    <row r="1321" spans="1:17" x14ac:dyDescent="0.25">
      <c r="A1321" s="1" t="s">
        <v>72</v>
      </c>
      <c r="B1321" s="1">
        <v>5.6</v>
      </c>
      <c r="C1321" s="1">
        <v>3.7668865300000016</v>
      </c>
      <c r="D1321" s="1">
        <v>3</v>
      </c>
      <c r="H1321" s="1" t="s">
        <v>84</v>
      </c>
      <c r="I1321" s="1">
        <v>5.3</v>
      </c>
      <c r="J1321" s="1">
        <v>3</v>
      </c>
      <c r="K1321" s="1">
        <v>2</v>
      </c>
      <c r="L1321" s="1">
        <f>IF(AND((10&gt;K1321),(K1321&gt;=J1321),(J1321&gt;=2)),1,0)</f>
        <v>0</v>
      </c>
      <c r="M1321" s="1">
        <f>IF(AND((K1321&lt;J1321),(K1321&gt;2),(J1321&lt;10)),1,0)</f>
        <v>0</v>
      </c>
      <c r="N1321" s="1">
        <f>IF(K1321&lt;=2,1,0)</f>
        <v>1</v>
      </c>
      <c r="O1321" s="1">
        <f>IF(K1321&gt;=10,1,0)</f>
        <v>0</v>
      </c>
      <c r="P1321" s="1">
        <f>SUM(L1321:O1321)</f>
        <v>1</v>
      </c>
      <c r="Q1321" s="1" t="b">
        <f>EXACT(J1321,K1321)</f>
        <v>0</v>
      </c>
    </row>
    <row r="1322" spans="1:17" x14ac:dyDescent="0.25">
      <c r="A1322" s="1" t="s">
        <v>87</v>
      </c>
      <c r="B1322" s="1">
        <v>5.4</v>
      </c>
      <c r="C1322" s="1">
        <v>3.1466827600000005</v>
      </c>
      <c r="D1322" s="1">
        <v>3</v>
      </c>
      <c r="H1322" s="1" t="s">
        <v>163</v>
      </c>
      <c r="I1322" s="1">
        <v>4.3</v>
      </c>
      <c r="J1322" s="1">
        <v>3</v>
      </c>
      <c r="K1322" s="1">
        <v>2</v>
      </c>
      <c r="L1322" s="1">
        <f>IF(AND((10&gt;K1322),(K1322&gt;=J1322),(J1322&gt;=2)),1,0)</f>
        <v>0</v>
      </c>
      <c r="M1322" s="1">
        <f>IF(AND((K1322&lt;J1322),(K1322&gt;2),(J1322&lt;10)),1,0)</f>
        <v>0</v>
      </c>
      <c r="N1322" s="1">
        <f>IF(K1322&lt;=2,1,0)</f>
        <v>1</v>
      </c>
      <c r="O1322" s="1">
        <f>IF(K1322&gt;=10,1,0)</f>
        <v>0</v>
      </c>
      <c r="P1322" s="1">
        <f>SUM(L1322:O1322)</f>
        <v>1</v>
      </c>
      <c r="Q1322" s="1" t="b">
        <f>EXACT(J1322,K1322)</f>
        <v>0</v>
      </c>
    </row>
    <row r="1323" spans="1:17" x14ac:dyDescent="0.25">
      <c r="A1323" s="1" t="s">
        <v>108</v>
      </c>
      <c r="B1323" s="1">
        <v>4.7</v>
      </c>
      <c r="C1323" s="1">
        <v>3.0419527899999985</v>
      </c>
      <c r="D1323" s="1">
        <v>3</v>
      </c>
      <c r="H1323" s="1" t="s">
        <v>220</v>
      </c>
      <c r="I1323" s="1">
        <v>5.7</v>
      </c>
      <c r="J1323" s="1">
        <v>3</v>
      </c>
      <c r="K1323" s="1">
        <v>1</v>
      </c>
      <c r="L1323" s="1">
        <f>IF(AND((10&gt;K1323),(K1323&gt;=J1323),(J1323&gt;=2)),1,0)</f>
        <v>0</v>
      </c>
      <c r="M1323" s="1">
        <f>IF(AND((K1323&lt;J1323),(K1323&gt;2),(J1323&lt;10)),1,0)</f>
        <v>0</v>
      </c>
      <c r="N1323" s="1">
        <f>IF(K1323&lt;=2,1,0)</f>
        <v>1</v>
      </c>
      <c r="O1323" s="1">
        <f>IF(K1323&gt;=10,1,0)</f>
        <v>0</v>
      </c>
      <c r="P1323" s="1">
        <f>SUM(L1323:O1323)</f>
        <v>1</v>
      </c>
      <c r="Q1323" s="1" t="b">
        <f>EXACT(J1323,K1323)</f>
        <v>0</v>
      </c>
    </row>
    <row r="1324" spans="1:17" x14ac:dyDescent="0.25">
      <c r="A1324" s="1" t="s">
        <v>118</v>
      </c>
      <c r="B1324" s="1">
        <v>4.9000000000000004</v>
      </c>
      <c r="C1324" s="1">
        <v>3.0916874200000017</v>
      </c>
      <c r="D1324" s="1">
        <v>3</v>
      </c>
      <c r="H1324" s="1" t="s">
        <v>60</v>
      </c>
      <c r="I1324" s="1">
        <v>6.8</v>
      </c>
      <c r="J1324" s="1">
        <v>4</v>
      </c>
      <c r="K1324" s="1">
        <v>1</v>
      </c>
      <c r="L1324" s="1">
        <f>IF(AND((10&gt;K1324),(K1324&gt;=J1324),(J1324&gt;=2)),1,0)</f>
        <v>0</v>
      </c>
      <c r="M1324" s="1">
        <f>IF(AND((K1324&lt;J1324),(K1324&gt;2),(J1324&lt;10)),1,0)</f>
        <v>0</v>
      </c>
      <c r="N1324" s="1">
        <f>IF(K1324&lt;=2,1,0)</f>
        <v>1</v>
      </c>
      <c r="O1324" s="1">
        <f>IF(K1324&gt;=10,1,0)</f>
        <v>0</v>
      </c>
      <c r="P1324" s="1">
        <f>SUM(L1324:O1324)</f>
        <v>1</v>
      </c>
      <c r="Q1324" s="1" t="b">
        <f>EXACT(J1324,K1324)</f>
        <v>0</v>
      </c>
    </row>
    <row r="1325" spans="1:17" x14ac:dyDescent="0.25">
      <c r="A1325" s="1" t="s">
        <v>123</v>
      </c>
      <c r="B1325" s="1">
        <v>5.7</v>
      </c>
      <c r="C1325" s="1">
        <v>3.2989061700000004</v>
      </c>
      <c r="D1325" s="1">
        <v>3</v>
      </c>
      <c r="H1325" s="1" t="s">
        <v>63</v>
      </c>
      <c r="I1325" s="1">
        <v>5.9</v>
      </c>
      <c r="J1325" s="1">
        <v>4</v>
      </c>
      <c r="K1325" s="1">
        <v>1</v>
      </c>
      <c r="L1325" s="1">
        <f>IF(AND((10&gt;K1325),(K1325&gt;=J1325),(J1325&gt;=2)),1,0)</f>
        <v>0</v>
      </c>
      <c r="M1325" s="1">
        <f>IF(AND((K1325&lt;J1325),(K1325&gt;2),(J1325&lt;10)),1,0)</f>
        <v>0</v>
      </c>
      <c r="N1325" s="1">
        <f>IF(K1325&lt;=2,1,0)</f>
        <v>1</v>
      </c>
      <c r="O1325" s="1">
        <f>IF(K1325&gt;=10,1,0)</f>
        <v>0</v>
      </c>
      <c r="P1325" s="1">
        <f>SUM(L1325:O1325)</f>
        <v>1</v>
      </c>
      <c r="Q1325" s="1" t="b">
        <f>EXACT(J1325,K1325)</f>
        <v>0</v>
      </c>
    </row>
    <row r="1326" spans="1:17" x14ac:dyDescent="0.25">
      <c r="A1326" s="1" t="s">
        <v>130</v>
      </c>
      <c r="B1326" s="1">
        <v>5.3</v>
      </c>
      <c r="C1326" s="1">
        <v>3.8575304599999982</v>
      </c>
      <c r="D1326" s="1">
        <v>3</v>
      </c>
      <c r="H1326" s="1" t="s">
        <v>72</v>
      </c>
      <c r="I1326" s="1">
        <v>5.6</v>
      </c>
      <c r="J1326" s="1">
        <v>4</v>
      </c>
      <c r="K1326" s="1">
        <v>1</v>
      </c>
      <c r="L1326" s="1">
        <f>IF(AND((10&gt;K1326),(K1326&gt;=J1326),(J1326&gt;=2)),1,0)</f>
        <v>0</v>
      </c>
      <c r="M1326" s="1">
        <f>IF(AND((K1326&lt;J1326),(K1326&gt;2),(J1326&lt;10)),1,0)</f>
        <v>0</v>
      </c>
      <c r="N1326" s="1">
        <f>IF(K1326&lt;=2,1,0)</f>
        <v>1</v>
      </c>
      <c r="O1326" s="1">
        <f>IF(K1326&gt;=10,1,0)</f>
        <v>0</v>
      </c>
      <c r="P1326" s="1">
        <f>SUM(L1326:O1326)</f>
        <v>1</v>
      </c>
      <c r="Q1326" s="1" t="b">
        <f>EXACT(J1326,K1326)</f>
        <v>0</v>
      </c>
    </row>
    <row r="1327" spans="1:17" x14ac:dyDescent="0.25">
      <c r="A1327" s="1" t="s">
        <v>149</v>
      </c>
      <c r="B1327" s="1">
        <v>6</v>
      </c>
      <c r="C1327" s="1">
        <v>3.5964520600000025</v>
      </c>
      <c r="D1327" s="1">
        <v>3</v>
      </c>
      <c r="H1327" s="1" t="s">
        <v>73</v>
      </c>
      <c r="I1327" s="1">
        <v>5.2</v>
      </c>
      <c r="J1327" s="1">
        <v>4</v>
      </c>
      <c r="K1327" s="1">
        <v>1</v>
      </c>
      <c r="L1327" s="1">
        <f>IF(AND((10&gt;K1327),(K1327&gt;=J1327),(J1327&gt;=2)),1,0)</f>
        <v>0</v>
      </c>
      <c r="M1327" s="1">
        <f>IF(AND((K1327&lt;J1327),(K1327&gt;2),(J1327&lt;10)),1,0)</f>
        <v>0</v>
      </c>
      <c r="N1327" s="1">
        <f>IF(K1327&lt;=2,1,0)</f>
        <v>1</v>
      </c>
      <c r="O1327" s="1">
        <f>IF(K1327&gt;=10,1,0)</f>
        <v>0</v>
      </c>
      <c r="P1327" s="1">
        <f>SUM(L1327:O1327)</f>
        <v>1</v>
      </c>
      <c r="Q1327" s="1" t="b">
        <f>EXACT(J1327,K1327)</f>
        <v>0</v>
      </c>
    </row>
    <row r="1328" spans="1:17" x14ac:dyDescent="0.25">
      <c r="A1328" s="1" t="s">
        <v>157</v>
      </c>
      <c r="B1328" s="1">
        <v>5.4</v>
      </c>
      <c r="C1328" s="1">
        <v>3.0617793399999993</v>
      </c>
      <c r="D1328" s="1">
        <v>3</v>
      </c>
      <c r="H1328" s="1" t="s">
        <v>77</v>
      </c>
      <c r="I1328" s="1">
        <v>4.7</v>
      </c>
      <c r="J1328" s="1">
        <v>3</v>
      </c>
      <c r="K1328" s="1">
        <v>1</v>
      </c>
      <c r="L1328" s="1">
        <f>IF(AND((10&gt;K1328),(K1328&gt;=J1328),(J1328&gt;=2)),1,0)</f>
        <v>0</v>
      </c>
      <c r="M1328" s="1">
        <f>IF(AND((K1328&lt;J1328),(K1328&gt;2),(J1328&lt;10)),1,0)</f>
        <v>0</v>
      </c>
      <c r="N1328" s="1">
        <f>IF(K1328&lt;=2,1,0)</f>
        <v>1</v>
      </c>
      <c r="O1328" s="1">
        <f>IF(K1328&gt;=10,1,0)</f>
        <v>0</v>
      </c>
      <c r="P1328" s="1">
        <f>SUM(L1328:O1328)</f>
        <v>1</v>
      </c>
      <c r="Q1328" s="1" t="b">
        <f>EXACT(J1328,K1328)</f>
        <v>0</v>
      </c>
    </row>
    <row r="1329" spans="1:17" x14ac:dyDescent="0.25">
      <c r="A1329" s="1" t="s">
        <v>181</v>
      </c>
      <c r="B1329" s="1">
        <v>4.7</v>
      </c>
      <c r="C1329" s="1">
        <v>3.1115091600000007</v>
      </c>
      <c r="D1329" s="1">
        <v>3</v>
      </c>
      <c r="H1329" s="1" t="s">
        <v>97</v>
      </c>
      <c r="I1329" s="1">
        <v>4.8</v>
      </c>
      <c r="J1329" s="1">
        <v>3</v>
      </c>
      <c r="K1329" s="1">
        <v>1</v>
      </c>
      <c r="L1329" s="1">
        <f>IF(AND((10&gt;K1329),(K1329&gt;=J1329),(J1329&gt;=2)),1,0)</f>
        <v>0</v>
      </c>
      <c r="M1329" s="1">
        <f>IF(AND((K1329&lt;J1329),(K1329&gt;2),(J1329&lt;10)),1,0)</f>
        <v>0</v>
      </c>
      <c r="N1329" s="1">
        <f>IF(K1329&lt;=2,1,0)</f>
        <v>1</v>
      </c>
      <c r="O1329" s="1">
        <f>IF(K1329&gt;=10,1,0)</f>
        <v>0</v>
      </c>
      <c r="P1329" s="1">
        <f>SUM(L1329:O1329)</f>
        <v>1</v>
      </c>
      <c r="Q1329" s="1" t="b">
        <f>EXACT(J1329,K1329)</f>
        <v>0</v>
      </c>
    </row>
    <row r="1330" spans="1:17" x14ac:dyDescent="0.25">
      <c r="A1330" s="1" t="s">
        <v>236</v>
      </c>
      <c r="B1330" s="1">
        <v>5.9</v>
      </c>
      <c r="C1330" s="1">
        <v>2.7468847400000005</v>
      </c>
      <c r="D1330" s="1">
        <v>3</v>
      </c>
      <c r="H1330" s="1" t="s">
        <v>100</v>
      </c>
      <c r="I1330" s="1">
        <v>5.9</v>
      </c>
      <c r="J1330" s="1">
        <v>4</v>
      </c>
      <c r="K1330" s="1">
        <v>1</v>
      </c>
      <c r="L1330" s="1">
        <f>IF(AND((10&gt;K1330),(K1330&gt;=J1330),(J1330&gt;=2)),1,0)</f>
        <v>0</v>
      </c>
      <c r="M1330" s="1">
        <f>IF(AND((K1330&lt;J1330),(K1330&gt;2),(J1330&lt;10)),1,0)</f>
        <v>0</v>
      </c>
      <c r="N1330" s="1">
        <f>IF(K1330&lt;=2,1,0)</f>
        <v>1</v>
      </c>
      <c r="O1330" s="1">
        <f>IF(K1330&gt;=10,1,0)</f>
        <v>0</v>
      </c>
      <c r="P1330" s="1">
        <f>SUM(L1330:O1330)</f>
        <v>1</v>
      </c>
      <c r="Q1330" s="1" t="b">
        <f>EXACT(J1330,K1330)</f>
        <v>0</v>
      </c>
    </row>
    <row r="1331" spans="1:17" x14ac:dyDescent="0.25">
      <c r="A1331" s="1" t="s">
        <v>186</v>
      </c>
      <c r="B1331" s="1">
        <v>4.4000000000000004</v>
      </c>
      <c r="C1331" s="1">
        <v>1.79964097</v>
      </c>
      <c r="D1331" s="1">
        <v>3</v>
      </c>
      <c r="H1331" s="1" t="s">
        <v>242</v>
      </c>
      <c r="I1331" s="1">
        <v>9.4</v>
      </c>
      <c r="J1331" s="1">
        <v>4</v>
      </c>
      <c r="K1331" s="1">
        <v>1</v>
      </c>
      <c r="L1331" s="1">
        <f>IF(AND((10&gt;K1331),(K1331&gt;=J1331),(J1331&gt;=2)),1,0)</f>
        <v>0</v>
      </c>
      <c r="M1331" s="1">
        <f>IF(AND((K1331&lt;J1331),(K1331&gt;2),(J1331&lt;10)),1,0)</f>
        <v>0</v>
      </c>
      <c r="N1331" s="1">
        <f>IF(K1331&lt;=2,1,0)</f>
        <v>1</v>
      </c>
      <c r="O1331" s="1">
        <f>IF(K1331&gt;=10,1,0)</f>
        <v>0</v>
      </c>
      <c r="P1331" s="1">
        <f>SUM(L1331:O1331)</f>
        <v>1</v>
      </c>
      <c r="Q1331" s="1" t="b">
        <f>EXACT(J1331,K1331)</f>
        <v>0</v>
      </c>
    </row>
    <row r="1332" spans="1:17" x14ac:dyDescent="0.25">
      <c r="A1332" s="1" t="s">
        <v>192</v>
      </c>
      <c r="B1332" s="1">
        <v>4.3</v>
      </c>
      <c r="C1332" s="1">
        <v>2.5500804000000001</v>
      </c>
      <c r="D1332" s="1">
        <v>3</v>
      </c>
      <c r="H1332" s="1" t="s">
        <v>106</v>
      </c>
      <c r="I1332" s="1">
        <v>7.9</v>
      </c>
      <c r="J1332" s="1">
        <v>6</v>
      </c>
      <c r="K1332" s="1">
        <v>1</v>
      </c>
      <c r="L1332" s="1">
        <f>IF(AND((10&gt;K1332),(K1332&gt;=J1332),(J1332&gt;=2)),1,0)</f>
        <v>0</v>
      </c>
      <c r="M1332" s="1">
        <f>IF(AND((K1332&lt;J1332),(K1332&gt;2),(J1332&lt;10)),1,0)</f>
        <v>0</v>
      </c>
      <c r="N1332" s="1">
        <f>IF(K1332&lt;=2,1,0)</f>
        <v>1</v>
      </c>
      <c r="O1332" s="1">
        <f>IF(K1332&gt;=10,1,0)</f>
        <v>0</v>
      </c>
      <c r="P1332" s="1">
        <f>SUM(L1332:O1332)</f>
        <v>1</v>
      </c>
      <c r="Q1332" s="1" t="b">
        <f>EXACT(J1332,K1332)</f>
        <v>0</v>
      </c>
    </row>
    <row r="1333" spans="1:17" x14ac:dyDescent="0.25">
      <c r="A1333" s="1" t="s">
        <v>198</v>
      </c>
      <c r="B1333" s="1">
        <v>5.9</v>
      </c>
      <c r="C1333" s="1">
        <v>3.7798420999999984</v>
      </c>
      <c r="D1333" s="1">
        <v>3</v>
      </c>
      <c r="H1333" s="1" t="s">
        <v>108</v>
      </c>
      <c r="I1333" s="1">
        <v>4.7</v>
      </c>
      <c r="J1333" s="1">
        <v>3</v>
      </c>
      <c r="K1333" s="1">
        <v>1</v>
      </c>
      <c r="L1333" s="1">
        <f>IF(AND((10&gt;K1333),(K1333&gt;=J1333),(J1333&gt;=2)),1,0)</f>
        <v>0</v>
      </c>
      <c r="M1333" s="1">
        <f>IF(AND((K1333&lt;J1333),(K1333&gt;2),(J1333&lt;10)),1,0)</f>
        <v>0</v>
      </c>
      <c r="N1333" s="1">
        <f>IF(K1333&lt;=2,1,0)</f>
        <v>1</v>
      </c>
      <c r="O1333" s="1">
        <f>IF(K1333&gt;=10,1,0)</f>
        <v>0</v>
      </c>
      <c r="P1333" s="1">
        <f>SUM(L1333:O1333)</f>
        <v>1</v>
      </c>
      <c r="Q1333" s="1" t="b">
        <f>EXACT(J1333,K1333)</f>
        <v>0</v>
      </c>
    </row>
    <row r="1334" spans="1:17" x14ac:dyDescent="0.25">
      <c r="A1334" s="1" t="s">
        <v>65</v>
      </c>
      <c r="B1334" s="1">
        <v>5.7</v>
      </c>
      <c r="C1334" s="1">
        <v>2.986920430000001</v>
      </c>
      <c r="D1334" s="1">
        <v>3</v>
      </c>
      <c r="H1334" s="1" t="s">
        <v>119</v>
      </c>
      <c r="I1334" s="1">
        <v>7.6</v>
      </c>
      <c r="J1334" s="1">
        <v>5</v>
      </c>
      <c r="K1334" s="1">
        <v>1</v>
      </c>
      <c r="L1334" s="1">
        <f>IF(AND((10&gt;K1334),(K1334&gt;=J1334),(J1334&gt;=2)),1,0)</f>
        <v>0</v>
      </c>
      <c r="M1334" s="1">
        <f>IF(AND((K1334&lt;J1334),(K1334&gt;2),(J1334&lt;10)),1,0)</f>
        <v>0</v>
      </c>
      <c r="N1334" s="1">
        <f>IF(K1334&lt;=2,1,0)</f>
        <v>1</v>
      </c>
      <c r="O1334" s="1">
        <f>IF(K1334&gt;=10,1,0)</f>
        <v>0</v>
      </c>
      <c r="P1334" s="1">
        <f>SUM(L1334:O1334)</f>
        <v>1</v>
      </c>
      <c r="Q1334" s="1" t="b">
        <f>EXACT(J1334,K1334)</f>
        <v>0</v>
      </c>
    </row>
    <row r="1335" spans="1:17" x14ac:dyDescent="0.25">
      <c r="A1335" s="1" t="s">
        <v>83</v>
      </c>
      <c r="B1335" s="1">
        <v>4.4000000000000004</v>
      </c>
      <c r="C1335" s="1">
        <v>2.2132212800000017</v>
      </c>
      <c r="D1335" s="1">
        <v>3</v>
      </c>
      <c r="H1335" s="1" t="s">
        <v>245</v>
      </c>
      <c r="I1335" s="1">
        <v>5.0999999999999996</v>
      </c>
      <c r="J1335" s="1">
        <v>4</v>
      </c>
      <c r="K1335" s="1">
        <v>1</v>
      </c>
      <c r="L1335" s="1">
        <f>IF(AND((10&gt;K1335),(K1335&gt;=J1335),(J1335&gt;=2)),1,0)</f>
        <v>0</v>
      </c>
      <c r="M1335" s="1">
        <f>IF(AND((K1335&lt;J1335),(K1335&gt;2),(J1335&lt;10)),1,0)</f>
        <v>0</v>
      </c>
      <c r="N1335" s="1">
        <f>IF(K1335&lt;=2,1,0)</f>
        <v>1</v>
      </c>
      <c r="O1335" s="1">
        <f>IF(K1335&gt;=10,1,0)</f>
        <v>0</v>
      </c>
      <c r="P1335" s="1">
        <f>SUM(L1335:O1335)</f>
        <v>1</v>
      </c>
      <c r="Q1335" s="1" t="b">
        <f>EXACT(J1335,K1335)</f>
        <v>0</v>
      </c>
    </row>
    <row r="1336" spans="1:17" x14ac:dyDescent="0.25">
      <c r="A1336" s="1" t="s">
        <v>135</v>
      </c>
      <c r="B1336" s="1">
        <v>6.5</v>
      </c>
      <c r="C1336" s="1">
        <v>3.2411338399999998</v>
      </c>
      <c r="D1336" s="1">
        <v>3</v>
      </c>
      <c r="H1336" s="1" t="s">
        <v>121</v>
      </c>
      <c r="I1336" s="1">
        <v>4.9000000000000004</v>
      </c>
      <c r="J1336" s="1">
        <v>3</v>
      </c>
      <c r="K1336" s="1">
        <v>1</v>
      </c>
      <c r="L1336" s="1">
        <f>IF(AND((10&gt;K1336),(K1336&gt;=J1336),(J1336&gt;=2)),1,0)</f>
        <v>0</v>
      </c>
      <c r="M1336" s="1">
        <f>IF(AND((K1336&lt;J1336),(K1336&gt;2),(J1336&lt;10)),1,0)</f>
        <v>0</v>
      </c>
      <c r="N1336" s="1">
        <f>IF(K1336&lt;=2,1,0)</f>
        <v>1</v>
      </c>
      <c r="O1336" s="1">
        <f>IF(K1336&gt;=10,1,0)</f>
        <v>0</v>
      </c>
      <c r="P1336" s="1">
        <f>SUM(L1336:O1336)</f>
        <v>1</v>
      </c>
      <c r="Q1336" s="1" t="b">
        <f>EXACT(J1336,K1336)</f>
        <v>0</v>
      </c>
    </row>
    <row r="1337" spans="1:17" x14ac:dyDescent="0.25">
      <c r="A1337" s="1" t="s">
        <v>151</v>
      </c>
      <c r="B1337" s="1">
        <v>4.9000000000000004</v>
      </c>
      <c r="C1337" s="1">
        <v>3.5497807400000023</v>
      </c>
      <c r="D1337" s="1">
        <v>3</v>
      </c>
      <c r="H1337" s="1" t="s">
        <v>122</v>
      </c>
      <c r="I1337" s="1">
        <v>5.4</v>
      </c>
      <c r="J1337" s="1">
        <v>3</v>
      </c>
      <c r="K1337" s="1">
        <v>1</v>
      </c>
      <c r="L1337" s="1">
        <f>IF(AND((10&gt;K1337),(K1337&gt;=J1337),(J1337&gt;=2)),1,0)</f>
        <v>0</v>
      </c>
      <c r="M1337" s="1">
        <f>IF(AND((K1337&lt;J1337),(K1337&gt;2),(J1337&lt;10)),1,0)</f>
        <v>0</v>
      </c>
      <c r="N1337" s="1">
        <f>IF(K1337&lt;=2,1,0)</f>
        <v>1</v>
      </c>
      <c r="O1337" s="1">
        <f>IF(K1337&gt;=10,1,0)</f>
        <v>0</v>
      </c>
      <c r="P1337" s="1">
        <f>SUM(L1337:O1337)</f>
        <v>1</v>
      </c>
      <c r="Q1337" s="1" t="b">
        <f>EXACT(J1337,K1337)</f>
        <v>0</v>
      </c>
    </row>
    <row r="1338" spans="1:17" x14ac:dyDescent="0.25">
      <c r="A1338" s="1" t="s">
        <v>60</v>
      </c>
      <c r="B1338" s="1">
        <v>6.8</v>
      </c>
      <c r="C1338" s="1">
        <v>4.2673460900000002</v>
      </c>
      <c r="D1338" s="1">
        <v>2</v>
      </c>
      <c r="H1338" s="1" t="s">
        <v>130</v>
      </c>
      <c r="I1338" s="1">
        <v>5.3</v>
      </c>
      <c r="J1338" s="1">
        <v>4</v>
      </c>
      <c r="K1338" s="1">
        <v>1</v>
      </c>
      <c r="L1338" s="1">
        <f>IF(AND((10&gt;K1338),(K1338&gt;=J1338),(J1338&gt;=2)),1,0)</f>
        <v>0</v>
      </c>
      <c r="M1338" s="1">
        <f>IF(AND((K1338&lt;J1338),(K1338&gt;2),(J1338&lt;10)),1,0)</f>
        <v>0</v>
      </c>
      <c r="N1338" s="1">
        <f>IF(K1338&lt;=2,1,0)</f>
        <v>1</v>
      </c>
      <c r="O1338" s="1">
        <f>IF(K1338&gt;=10,1,0)</f>
        <v>0</v>
      </c>
      <c r="P1338" s="1">
        <f>SUM(L1338:O1338)</f>
        <v>1</v>
      </c>
      <c r="Q1338" s="1" t="b">
        <f>EXACT(J1338,K1338)</f>
        <v>0</v>
      </c>
    </row>
    <row r="1339" spans="1:17" x14ac:dyDescent="0.25">
      <c r="A1339" s="1" t="s">
        <v>67</v>
      </c>
      <c r="B1339" s="1">
        <v>6.3</v>
      </c>
      <c r="C1339" s="1">
        <v>3.9439721100000011</v>
      </c>
      <c r="D1339" s="1">
        <v>2</v>
      </c>
      <c r="H1339" s="1" t="s">
        <v>138</v>
      </c>
      <c r="I1339" s="1">
        <v>6.7</v>
      </c>
      <c r="J1339" s="1">
        <v>4</v>
      </c>
      <c r="K1339" s="1">
        <v>1</v>
      </c>
      <c r="L1339" s="1">
        <f>IF(AND((10&gt;K1339),(K1339&gt;=J1339),(J1339&gt;=2)),1,0)</f>
        <v>0</v>
      </c>
      <c r="M1339" s="1">
        <f>IF(AND((K1339&lt;J1339),(K1339&gt;2),(J1339&lt;10)),1,0)</f>
        <v>0</v>
      </c>
      <c r="N1339" s="1">
        <f>IF(K1339&lt;=2,1,0)</f>
        <v>1</v>
      </c>
      <c r="O1339" s="1">
        <f>IF(K1339&gt;=10,1,0)</f>
        <v>0</v>
      </c>
      <c r="P1339" s="1">
        <f>SUM(L1339:O1339)</f>
        <v>1</v>
      </c>
      <c r="Q1339" s="1" t="b">
        <f>EXACT(J1339,K1339)</f>
        <v>0</v>
      </c>
    </row>
    <row r="1340" spans="1:17" x14ac:dyDescent="0.25">
      <c r="A1340" s="1" t="s">
        <v>69</v>
      </c>
      <c r="B1340" s="1">
        <v>6.1</v>
      </c>
      <c r="C1340" s="1">
        <v>4.7745183200000003</v>
      </c>
      <c r="D1340" s="1">
        <v>2</v>
      </c>
      <c r="H1340" s="1" t="s">
        <v>161</v>
      </c>
      <c r="I1340" s="1">
        <v>5.5</v>
      </c>
      <c r="J1340" s="1">
        <v>4</v>
      </c>
      <c r="K1340" s="1">
        <v>1</v>
      </c>
      <c r="L1340" s="1">
        <f>IF(AND((10&gt;K1340),(K1340&gt;=J1340),(J1340&gt;=2)),1,0)</f>
        <v>0</v>
      </c>
      <c r="M1340" s="1">
        <f>IF(AND((K1340&lt;J1340),(K1340&gt;2),(J1340&lt;10)),1,0)</f>
        <v>0</v>
      </c>
      <c r="N1340" s="1">
        <f>IF(K1340&lt;=2,1,0)</f>
        <v>1</v>
      </c>
      <c r="O1340" s="1">
        <f>IF(K1340&gt;=10,1,0)</f>
        <v>0</v>
      </c>
      <c r="P1340" s="1">
        <f>SUM(L1340:O1340)</f>
        <v>1</v>
      </c>
      <c r="Q1340" s="1" t="b">
        <f>EXACT(J1340,K1340)</f>
        <v>0</v>
      </c>
    </row>
    <row r="1341" spans="1:17" x14ac:dyDescent="0.25">
      <c r="A1341" s="1" t="s">
        <v>77</v>
      </c>
      <c r="B1341" s="1">
        <v>4.7</v>
      </c>
      <c r="C1341" s="1">
        <v>2.2947456100000001</v>
      </c>
      <c r="D1341" s="1">
        <v>2</v>
      </c>
      <c r="H1341" s="1" t="s">
        <v>171</v>
      </c>
      <c r="I1341" s="1">
        <v>11.7</v>
      </c>
      <c r="J1341" s="1">
        <v>5</v>
      </c>
      <c r="K1341" s="1">
        <v>1</v>
      </c>
      <c r="L1341" s="1">
        <f>IF(AND((10&gt;K1341),(K1341&gt;=J1341),(J1341&gt;=2)),1,0)</f>
        <v>0</v>
      </c>
      <c r="M1341" s="1">
        <f>IF(AND((K1341&lt;J1341),(K1341&gt;2),(J1341&lt;10)),1,0)</f>
        <v>0</v>
      </c>
      <c r="N1341" s="1">
        <f>IF(K1341&lt;=2,1,0)</f>
        <v>1</v>
      </c>
      <c r="O1341" s="1">
        <f>IF(K1341&gt;=10,1,0)</f>
        <v>0</v>
      </c>
      <c r="P1341" s="1">
        <f>SUM(L1341:O1341)</f>
        <v>1</v>
      </c>
      <c r="Q1341" s="1" t="b">
        <f>EXACT(J1341,K1341)</f>
        <v>0</v>
      </c>
    </row>
    <row r="1342" spans="1:17" x14ac:dyDescent="0.25">
      <c r="A1342" s="1" t="s">
        <v>89</v>
      </c>
      <c r="B1342" s="1">
        <v>8.9</v>
      </c>
      <c r="C1342" s="1">
        <v>3.7524536300000007</v>
      </c>
      <c r="D1342" s="1">
        <v>2</v>
      </c>
      <c r="H1342" s="1" t="s">
        <v>213</v>
      </c>
      <c r="I1342" s="1">
        <v>4.4000000000000004</v>
      </c>
      <c r="J1342" s="1">
        <v>3</v>
      </c>
      <c r="K1342" s="1">
        <v>1</v>
      </c>
      <c r="L1342" s="1">
        <f>IF(AND((10&gt;K1342),(K1342&gt;=J1342),(J1342&gt;=2)),1,0)</f>
        <v>0</v>
      </c>
      <c r="M1342" s="1">
        <f>IF(AND((K1342&lt;J1342),(K1342&gt;2),(J1342&lt;10)),1,0)</f>
        <v>0</v>
      </c>
      <c r="N1342" s="1">
        <f>IF(K1342&lt;=2,1,0)</f>
        <v>1</v>
      </c>
      <c r="O1342" s="1">
        <f>IF(K1342&gt;=10,1,0)</f>
        <v>0</v>
      </c>
      <c r="P1342" s="1">
        <f>SUM(L1342:O1342)</f>
        <v>1</v>
      </c>
      <c r="Q1342" s="1" t="b">
        <f>EXACT(J1342,K1342)</f>
        <v>0</v>
      </c>
    </row>
    <row r="1343" spans="1:17" x14ac:dyDescent="0.25">
      <c r="A1343" s="1" t="s">
        <v>96</v>
      </c>
      <c r="B1343" s="1">
        <v>5.5</v>
      </c>
      <c r="C1343" s="1">
        <v>2.7040781000000007</v>
      </c>
      <c r="D1343" s="1">
        <v>2</v>
      </c>
      <c r="H1343" s="1" t="s">
        <v>214</v>
      </c>
      <c r="I1343" s="1">
        <v>4.4000000000000004</v>
      </c>
      <c r="J1343" s="1">
        <v>4</v>
      </c>
      <c r="K1343" s="1">
        <v>1</v>
      </c>
      <c r="L1343" s="1">
        <f>IF(AND((10&gt;K1343),(K1343&gt;=J1343),(J1343&gt;=2)),1,0)</f>
        <v>0</v>
      </c>
      <c r="M1343" s="1">
        <f>IF(AND((K1343&lt;J1343),(K1343&gt;2),(J1343&lt;10)),1,0)</f>
        <v>0</v>
      </c>
      <c r="N1343" s="1">
        <f>IF(K1343&lt;=2,1,0)</f>
        <v>1</v>
      </c>
      <c r="O1343" s="1">
        <f>IF(K1343&gt;=10,1,0)</f>
        <v>0</v>
      </c>
      <c r="P1343" s="1">
        <f>SUM(L1343:O1343)</f>
        <v>1</v>
      </c>
      <c r="Q1343" s="1" t="b">
        <f>EXACT(J1343,K1343)</f>
        <v>0</v>
      </c>
    </row>
    <row r="1344" spans="1:17" x14ac:dyDescent="0.25">
      <c r="A1344" s="1" t="s">
        <v>97</v>
      </c>
      <c r="B1344" s="1">
        <v>4.8</v>
      </c>
      <c r="C1344" s="1">
        <v>3.4950369999999982</v>
      </c>
      <c r="D1344" s="1">
        <v>2</v>
      </c>
      <c r="H1344" s="1" t="s">
        <v>181</v>
      </c>
      <c r="I1344" s="1">
        <v>4.7</v>
      </c>
      <c r="J1344" s="1">
        <v>3</v>
      </c>
      <c r="K1344" s="1">
        <v>1</v>
      </c>
      <c r="L1344" s="1">
        <f>IF(AND((10&gt;K1344),(K1344&gt;=J1344),(J1344&gt;=2)),1,0)</f>
        <v>0</v>
      </c>
      <c r="M1344" s="1">
        <f>IF(AND((K1344&lt;J1344),(K1344&gt;2),(J1344&lt;10)),1,0)</f>
        <v>0</v>
      </c>
      <c r="N1344" s="1">
        <f>IF(K1344&lt;=2,1,0)</f>
        <v>1</v>
      </c>
      <c r="O1344" s="1">
        <f>IF(K1344&gt;=10,1,0)</f>
        <v>0</v>
      </c>
      <c r="P1344" s="1">
        <f>SUM(L1344:O1344)</f>
        <v>1</v>
      </c>
      <c r="Q1344" s="1" t="b">
        <f>EXACT(J1344,K1344)</f>
        <v>0</v>
      </c>
    </row>
    <row r="1345" spans="1:17" x14ac:dyDescent="0.25">
      <c r="A1345" s="1" t="s">
        <v>99</v>
      </c>
      <c r="B1345" s="1">
        <v>5.0999999999999996</v>
      </c>
      <c r="C1345" s="1">
        <v>2.7450753400000014</v>
      </c>
      <c r="D1345" s="1">
        <v>2</v>
      </c>
      <c r="H1345" s="1" t="s">
        <v>188</v>
      </c>
      <c r="I1345" s="1">
        <v>5.8</v>
      </c>
      <c r="J1345" s="1">
        <v>3</v>
      </c>
      <c r="K1345" s="1">
        <v>1</v>
      </c>
      <c r="L1345" s="1">
        <f>IF(AND((10&gt;K1345),(K1345&gt;=J1345),(J1345&gt;=2)),1,0)</f>
        <v>0</v>
      </c>
      <c r="M1345" s="1">
        <f>IF(AND((K1345&lt;J1345),(K1345&gt;2),(J1345&lt;10)),1,0)</f>
        <v>0</v>
      </c>
      <c r="N1345" s="1">
        <f>IF(K1345&lt;=2,1,0)</f>
        <v>1</v>
      </c>
      <c r="O1345" s="1">
        <f>IF(K1345&gt;=10,1,0)</f>
        <v>0</v>
      </c>
      <c r="P1345" s="1">
        <f>SUM(L1345:O1345)</f>
        <v>1</v>
      </c>
      <c r="Q1345" s="1" t="b">
        <f>EXACT(J1345,K1345)</f>
        <v>0</v>
      </c>
    </row>
    <row r="1346" spans="1:17" x14ac:dyDescent="0.25">
      <c r="A1346" s="1" t="s">
        <v>106</v>
      </c>
      <c r="B1346" s="1">
        <v>7.9</v>
      </c>
      <c r="C1346" s="1">
        <v>5.189552710000001</v>
      </c>
      <c r="D1346" s="1">
        <v>2</v>
      </c>
      <c r="H1346" s="1" t="s">
        <v>193</v>
      </c>
      <c r="I1346" s="1">
        <v>6.9</v>
      </c>
      <c r="J1346" s="1">
        <v>5</v>
      </c>
      <c r="K1346" s="1">
        <v>1</v>
      </c>
      <c r="L1346" s="1">
        <f>IF(AND((10&gt;K1346),(K1346&gt;=J1346),(J1346&gt;=2)),1,0)</f>
        <v>0</v>
      </c>
      <c r="M1346" s="1">
        <f>IF(AND((K1346&lt;J1346),(K1346&gt;2),(J1346&lt;10)),1,0)</f>
        <v>0</v>
      </c>
      <c r="N1346" s="1">
        <f>IF(K1346&lt;=2,1,0)</f>
        <v>1</v>
      </c>
      <c r="O1346" s="1">
        <f>IF(K1346&gt;=10,1,0)</f>
        <v>0</v>
      </c>
      <c r="P1346" s="1">
        <f>SUM(L1346:O1346)</f>
        <v>1</v>
      </c>
      <c r="Q1346" s="1" t="b">
        <f>EXACT(J1346,K1346)</f>
        <v>0</v>
      </c>
    </row>
    <row r="1347" spans="1:17" x14ac:dyDescent="0.25">
      <c r="A1347" s="1" t="s">
        <v>224</v>
      </c>
      <c r="B1347" s="1">
        <v>5</v>
      </c>
      <c r="C1347" s="1">
        <v>3.7554329800000024</v>
      </c>
      <c r="D1347" s="1">
        <v>2</v>
      </c>
      <c r="H1347" s="1" t="s">
        <v>198</v>
      </c>
      <c r="I1347" s="1">
        <v>5.9</v>
      </c>
      <c r="J1347" s="1">
        <v>4</v>
      </c>
      <c r="K1347" s="1">
        <v>1</v>
      </c>
      <c r="L1347" s="1">
        <f>IF(AND((10&gt;K1347),(K1347&gt;=J1347),(J1347&gt;=2)),1,0)</f>
        <v>0</v>
      </c>
      <c r="M1347" s="1">
        <f>IF(AND((K1347&lt;J1347),(K1347&gt;2),(J1347&lt;10)),1,0)</f>
        <v>0</v>
      </c>
      <c r="N1347" s="1">
        <f>IF(K1347&lt;=2,1,0)</f>
        <v>1</v>
      </c>
      <c r="O1347" s="1">
        <f>IF(K1347&gt;=10,1,0)</f>
        <v>0</v>
      </c>
      <c r="P1347" s="1">
        <f>SUM(L1347:O1347)</f>
        <v>1</v>
      </c>
      <c r="Q1347" s="1" t="b">
        <f>EXACT(J1347,K1347)</f>
        <v>0</v>
      </c>
    </row>
    <row r="1348" spans="1:17" x14ac:dyDescent="0.25">
      <c r="A1348" s="1" t="s">
        <v>111</v>
      </c>
      <c r="B1348" s="1">
        <v>5</v>
      </c>
      <c r="C1348" s="1">
        <v>3.3503307800000028</v>
      </c>
      <c r="D1348" s="1">
        <v>2</v>
      </c>
      <c r="H1348" s="1" t="s">
        <v>217</v>
      </c>
      <c r="I1348" s="1">
        <v>4.9000000000000004</v>
      </c>
      <c r="J1348" s="1">
        <v>3</v>
      </c>
      <c r="K1348" s="1">
        <v>1</v>
      </c>
      <c r="L1348" s="1">
        <f>IF(AND((10&gt;K1348),(K1348&gt;=J1348),(J1348&gt;=2)),1,0)</f>
        <v>0</v>
      </c>
      <c r="M1348" s="1">
        <f>IF(AND((K1348&lt;J1348),(K1348&gt;2),(J1348&lt;10)),1,0)</f>
        <v>0</v>
      </c>
      <c r="N1348" s="1">
        <f>IF(K1348&lt;=2,1,0)</f>
        <v>1</v>
      </c>
      <c r="O1348" s="1">
        <f>IF(K1348&gt;=10,1,0)</f>
        <v>0</v>
      </c>
      <c r="P1348" s="1">
        <f>SUM(L1348:O1348)</f>
        <v>1</v>
      </c>
      <c r="Q1348" s="1" t="b">
        <f>EXACT(J1348,K1348)</f>
        <v>0</v>
      </c>
    </row>
    <row r="1349" spans="1:17" x14ac:dyDescent="0.25">
      <c r="A1349" s="1" t="s">
        <v>120</v>
      </c>
      <c r="B1349" s="1">
        <v>4.5</v>
      </c>
      <c r="C1349" s="1">
        <v>3.9352495600000008</v>
      </c>
      <c r="D1349" s="1">
        <v>2</v>
      </c>
      <c r="H1349" s="1" t="s">
        <v>219</v>
      </c>
      <c r="I1349" s="1">
        <v>5.2</v>
      </c>
      <c r="J1349" s="1">
        <v>2</v>
      </c>
      <c r="K1349" s="1">
        <v>1</v>
      </c>
      <c r="L1349" s="1">
        <f>IF(AND((10&gt;K1349),(K1349&gt;=J1349),(J1349&gt;=2)),1,0)</f>
        <v>0</v>
      </c>
      <c r="M1349" s="1">
        <f>IF(AND((K1349&lt;J1349),(K1349&gt;2),(J1349&lt;10)),1,0)</f>
        <v>0</v>
      </c>
      <c r="N1349" s="1">
        <f>IF(K1349&lt;=2,1,0)</f>
        <v>1</v>
      </c>
      <c r="O1349" s="1">
        <f>IF(K1349&gt;=10,1,0)</f>
        <v>0</v>
      </c>
      <c r="P1349" s="1">
        <f>SUM(L1349:O1349)</f>
        <v>1</v>
      </c>
      <c r="Q1349" s="1" t="b">
        <f>EXACT(J1349,K1349)</f>
        <v>0</v>
      </c>
    </row>
    <row r="1350" spans="1:17" x14ac:dyDescent="0.25">
      <c r="A1350" s="1" t="s">
        <v>127</v>
      </c>
      <c r="B1350" s="1">
        <v>5.3</v>
      </c>
      <c r="C1350" s="1">
        <v>4.258622390000002</v>
      </c>
      <c r="D1350" s="1">
        <v>2</v>
      </c>
      <c r="H1350" s="1" t="s">
        <v>237</v>
      </c>
      <c r="I1350" s="1">
        <v>5</v>
      </c>
      <c r="J1350" s="1">
        <v>3</v>
      </c>
      <c r="K1350" s="1">
        <v>1</v>
      </c>
      <c r="L1350" s="1">
        <f>IF(AND((10&gt;K1350),(K1350&gt;=J1350),(J1350&gt;=2)),1,0)</f>
        <v>0</v>
      </c>
      <c r="M1350" s="1">
        <f>IF(AND((K1350&lt;J1350),(K1350&gt;2),(J1350&lt;10)),1,0)</f>
        <v>0</v>
      </c>
      <c r="N1350" s="1">
        <f>IF(K1350&lt;=2,1,0)</f>
        <v>1</v>
      </c>
      <c r="O1350" s="1">
        <f>IF(K1350&gt;=10,1,0)</f>
        <v>0</v>
      </c>
      <c r="P1350" s="1">
        <f>SUM(L1350:O1350)</f>
        <v>1</v>
      </c>
      <c r="Q1350" s="1" t="b">
        <f>EXACT(J1350,K1350)</f>
        <v>0</v>
      </c>
    </row>
    <row r="1351" spans="1:17" x14ac:dyDescent="0.25">
      <c r="A1351" s="1" t="s">
        <v>131</v>
      </c>
      <c r="B1351" s="1">
        <v>11.7</v>
      </c>
      <c r="C1351" s="1">
        <v>4.9147057600000013</v>
      </c>
      <c r="D1351" s="1">
        <v>2</v>
      </c>
      <c r="H1351" s="1" t="s">
        <v>136</v>
      </c>
      <c r="I1351" s="1">
        <v>5.2</v>
      </c>
      <c r="J1351" s="1">
        <v>3</v>
      </c>
      <c r="K1351" s="1">
        <v>1</v>
      </c>
      <c r="L1351" s="1">
        <f>IF(AND((10&gt;K1351),(K1351&gt;=J1351),(J1351&gt;=2)),1,0)</f>
        <v>0</v>
      </c>
      <c r="M1351" s="1">
        <f>IF(AND((K1351&lt;J1351),(K1351&gt;2),(J1351&lt;10)),1,0)</f>
        <v>0</v>
      </c>
      <c r="N1351" s="1">
        <f>IF(K1351&lt;=2,1,0)</f>
        <v>1</v>
      </c>
      <c r="O1351" s="1">
        <f>IF(K1351&gt;=10,1,0)</f>
        <v>0</v>
      </c>
      <c r="P1351" s="1">
        <f>SUM(L1351:O1351)</f>
        <v>1</v>
      </c>
      <c r="Q1351" s="1" t="b">
        <f>EXACT(J1351,K1351)</f>
        <v>0</v>
      </c>
    </row>
    <row r="1352" spans="1:17" x14ac:dyDescent="0.25">
      <c r="A1352" s="1" t="s">
        <v>132</v>
      </c>
      <c r="B1352" s="1">
        <v>8.6</v>
      </c>
      <c r="C1352" s="1">
        <v>5.3514726600000007</v>
      </c>
      <c r="D1352" s="1">
        <v>2</v>
      </c>
      <c r="H1352" s="1" t="s">
        <v>187</v>
      </c>
      <c r="I1352" s="1">
        <v>4.8</v>
      </c>
      <c r="J1352" s="1">
        <v>3</v>
      </c>
      <c r="K1352" s="1">
        <v>1</v>
      </c>
      <c r="L1352" s="1">
        <f>IF(AND((10&gt;K1352),(K1352&gt;=J1352),(J1352&gt;=2)),1,0)</f>
        <v>0</v>
      </c>
      <c r="M1352" s="1">
        <f>IF(AND((K1352&lt;J1352),(K1352&gt;2),(J1352&lt;10)),1,0)</f>
        <v>0</v>
      </c>
      <c r="N1352" s="1">
        <f>IF(K1352&lt;=2,1,0)</f>
        <v>1</v>
      </c>
      <c r="O1352" s="1">
        <f>IF(K1352&gt;=10,1,0)</f>
        <v>0</v>
      </c>
      <c r="P1352" s="1">
        <f>SUM(L1352:O1352)</f>
        <v>1</v>
      </c>
      <c r="Q1352" s="1" t="b">
        <f>EXACT(J1352,K1352)</f>
        <v>0</v>
      </c>
    </row>
    <row r="1353" spans="1:17" x14ac:dyDescent="0.25">
      <c r="A1353" s="1" t="s">
        <v>238</v>
      </c>
      <c r="B1353" s="1">
        <v>5.4</v>
      </c>
      <c r="C1353" s="1">
        <v>3.6883765400000015</v>
      </c>
      <c r="D1353" s="1">
        <v>2</v>
      </c>
      <c r="H1353" s="1" t="s">
        <v>117</v>
      </c>
      <c r="I1353" s="1">
        <v>4.7</v>
      </c>
      <c r="J1353" s="1">
        <v>6</v>
      </c>
      <c r="K1353" s="1">
        <v>1</v>
      </c>
      <c r="L1353" s="1">
        <f>IF(AND((10&gt;K1353),(K1353&gt;=J1353),(J1353&gt;=2)),1,0)</f>
        <v>0</v>
      </c>
      <c r="M1353" s="1">
        <f>IF(AND((K1353&lt;J1353),(K1353&gt;2),(J1353&lt;10)),1,0)</f>
        <v>0</v>
      </c>
      <c r="N1353" s="1">
        <f>IF(K1353&lt;=2,1,0)</f>
        <v>1</v>
      </c>
      <c r="O1353" s="1">
        <f>IF(K1353&gt;=10,1,0)</f>
        <v>0</v>
      </c>
      <c r="P1353" s="1">
        <f>SUM(L1353:O1353)</f>
        <v>1</v>
      </c>
      <c r="Q1353" s="1" t="b">
        <f>EXACT(J1353,K1353)</f>
        <v>0</v>
      </c>
    </row>
    <row r="1354" spans="1:17" x14ac:dyDescent="0.25">
      <c r="A1354" s="1" t="s">
        <v>140</v>
      </c>
      <c r="B1354" s="1">
        <v>5.3</v>
      </c>
      <c r="C1354" s="1">
        <v>2.8331886500000003</v>
      </c>
      <c r="D1354" s="1">
        <v>2</v>
      </c>
      <c r="H1354" s="1" t="s">
        <v>153</v>
      </c>
      <c r="I1354" s="1">
        <v>4.5</v>
      </c>
      <c r="J1354" s="1">
        <v>3</v>
      </c>
      <c r="K1354" s="1">
        <v>1</v>
      </c>
      <c r="L1354" s="1">
        <f>IF(AND((10&gt;K1354),(K1354&gt;=J1354),(J1354&gt;=2)),1,0)</f>
        <v>0</v>
      </c>
      <c r="M1354" s="1">
        <f>IF(AND((K1354&lt;J1354),(K1354&gt;2),(J1354&lt;10)),1,0)</f>
        <v>0</v>
      </c>
      <c r="N1354" s="1">
        <f>IF(K1354&lt;=2,1,0)</f>
        <v>1</v>
      </c>
      <c r="O1354" s="1">
        <f>IF(K1354&gt;=10,1,0)</f>
        <v>0</v>
      </c>
      <c r="P1354" s="1">
        <f>SUM(L1354:O1354)</f>
        <v>1</v>
      </c>
      <c r="Q1354" s="1" t="b">
        <f>EXACT(J1354,K1354)</f>
        <v>0</v>
      </c>
    </row>
    <row r="1355" spans="1:17" x14ac:dyDescent="0.25">
      <c r="A1355" s="1" t="s">
        <v>148</v>
      </c>
      <c r="B1355" s="1">
        <v>5</v>
      </c>
      <c r="C1355" s="1">
        <v>3.2558466800000003</v>
      </c>
      <c r="D1355" s="1">
        <v>2</v>
      </c>
      <c r="H1355" s="1" t="s">
        <v>202</v>
      </c>
      <c r="I1355" s="1">
        <v>5.0999999999999996</v>
      </c>
      <c r="J1355" s="1">
        <v>3</v>
      </c>
      <c r="K1355" s="1">
        <v>1</v>
      </c>
      <c r="L1355" s="1">
        <f>IF(AND((10&gt;K1355),(K1355&gt;=J1355),(J1355&gt;=2)),1,0)</f>
        <v>0</v>
      </c>
      <c r="M1355" s="1">
        <f>IF(AND((K1355&lt;J1355),(K1355&gt;2),(J1355&lt;10)),1,0)</f>
        <v>0</v>
      </c>
      <c r="N1355" s="1">
        <f>IF(K1355&lt;=2,1,0)</f>
        <v>1</v>
      </c>
      <c r="O1355" s="1">
        <f>IF(K1355&gt;=10,1,0)</f>
        <v>0</v>
      </c>
      <c r="P1355" s="1">
        <f>SUM(L1355:O1355)</f>
        <v>1</v>
      </c>
      <c r="Q1355" s="1" t="b">
        <f>EXACT(J1355,K1355)</f>
        <v>0</v>
      </c>
    </row>
    <row r="1356" spans="1:17" x14ac:dyDescent="0.25">
      <c r="A1356" s="1" t="s">
        <v>243</v>
      </c>
      <c r="B1356" s="1">
        <v>4.5</v>
      </c>
      <c r="C1356" s="1">
        <v>2.916518490000001</v>
      </c>
      <c r="D1356" s="1">
        <v>2</v>
      </c>
      <c r="H1356" s="1" t="s">
        <v>222</v>
      </c>
      <c r="I1356" s="1">
        <v>4.8</v>
      </c>
      <c r="J1356" s="1">
        <v>3</v>
      </c>
      <c r="K1356" s="1">
        <v>1</v>
      </c>
      <c r="L1356" s="1">
        <f>IF(AND((10&gt;K1356),(K1356&gt;=J1356),(J1356&gt;=2)),1,0)</f>
        <v>0</v>
      </c>
      <c r="M1356" s="1">
        <f>IF(AND((K1356&lt;J1356),(K1356&gt;2),(J1356&lt;10)),1,0)</f>
        <v>0</v>
      </c>
      <c r="N1356" s="1">
        <f>IF(K1356&lt;=2,1,0)</f>
        <v>1</v>
      </c>
      <c r="O1356" s="1">
        <f>IF(K1356&gt;=10,1,0)</f>
        <v>0</v>
      </c>
      <c r="P1356" s="1">
        <f>SUM(L1356:O1356)</f>
        <v>1</v>
      </c>
      <c r="Q1356" s="1" t="b">
        <f>EXACT(J1356,K1356)</f>
        <v>0</v>
      </c>
    </row>
    <row r="1357" spans="1:17" x14ac:dyDescent="0.25">
      <c r="A1357" s="1" t="s">
        <v>170</v>
      </c>
      <c r="B1357" s="1">
        <v>4.8</v>
      </c>
      <c r="C1357" s="1">
        <v>4.1450880199999993</v>
      </c>
      <c r="D1357" s="1">
        <v>2</v>
      </c>
      <c r="H1357" s="1" t="s">
        <v>94</v>
      </c>
      <c r="I1357" s="1">
        <v>4.4000000000000004</v>
      </c>
      <c r="J1357" s="1">
        <v>2</v>
      </c>
      <c r="K1357" s="1">
        <v>1</v>
      </c>
      <c r="L1357" s="1">
        <f>IF(AND((10&gt;K1357),(K1357&gt;=J1357),(J1357&gt;=2)),1,0)</f>
        <v>0</v>
      </c>
      <c r="M1357" s="1">
        <f>IF(AND((K1357&lt;J1357),(K1357&gt;2),(J1357&lt;10)),1,0)</f>
        <v>0</v>
      </c>
      <c r="N1357" s="1">
        <f>IF(K1357&lt;=2,1,0)</f>
        <v>1</v>
      </c>
      <c r="O1357" s="1">
        <f>IF(K1357&gt;=10,1,0)</f>
        <v>0</v>
      </c>
      <c r="P1357" s="1">
        <f>SUM(L1357:O1357)</f>
        <v>1</v>
      </c>
      <c r="Q1357" s="1" t="b">
        <f>EXACT(J1357,K1357)</f>
        <v>0</v>
      </c>
    </row>
    <row r="1358" spans="1:17" x14ac:dyDescent="0.25">
      <c r="A1358" s="1" t="s">
        <v>172</v>
      </c>
      <c r="B1358" s="1">
        <v>5.4</v>
      </c>
      <c r="C1358" s="1">
        <v>3.3631006999999995</v>
      </c>
      <c r="D1358" s="1">
        <v>2</v>
      </c>
      <c r="H1358" s="1" t="s">
        <v>231</v>
      </c>
      <c r="I1358" s="1">
        <v>4.5</v>
      </c>
      <c r="J1358" s="1">
        <v>2</v>
      </c>
      <c r="K1358" s="1">
        <v>1</v>
      </c>
      <c r="L1358" s="1">
        <f>IF(AND((10&gt;K1358),(K1358&gt;=J1358),(J1358&gt;=2)),1,0)</f>
        <v>0</v>
      </c>
      <c r="M1358" s="1">
        <f>IF(AND((K1358&lt;J1358),(K1358&gt;2),(J1358&lt;10)),1,0)</f>
        <v>0</v>
      </c>
      <c r="N1358" s="1">
        <f>IF(K1358&lt;=2,1,0)</f>
        <v>1</v>
      </c>
      <c r="O1358" s="1">
        <f>IF(K1358&gt;=10,1,0)</f>
        <v>0</v>
      </c>
      <c r="P1358" s="1">
        <f>SUM(L1358:O1358)</f>
        <v>1</v>
      </c>
      <c r="Q1358" s="1" t="b">
        <f>EXACT(J1358,K1358)</f>
        <v>0</v>
      </c>
    </row>
    <row r="1359" spans="1:17" x14ac:dyDescent="0.25">
      <c r="A1359" s="1" t="s">
        <v>178</v>
      </c>
      <c r="B1359" s="1">
        <v>5.4</v>
      </c>
      <c r="C1359" s="1">
        <v>3.7422412999999999</v>
      </c>
      <c r="D1359" s="1">
        <v>2</v>
      </c>
      <c r="H1359" s="1" t="s">
        <v>115</v>
      </c>
      <c r="I1359" s="1">
        <v>4.4000000000000004</v>
      </c>
      <c r="J1359" s="1">
        <v>2</v>
      </c>
      <c r="K1359" s="1">
        <v>1</v>
      </c>
      <c r="L1359" s="1">
        <f>IF(AND((10&gt;K1359),(K1359&gt;=J1359),(J1359&gt;=2)),1,0)</f>
        <v>0</v>
      </c>
      <c r="M1359" s="1">
        <f>IF(AND((K1359&lt;J1359),(K1359&gt;2),(J1359&lt;10)),1,0)</f>
        <v>0</v>
      </c>
      <c r="N1359" s="1">
        <f>IF(K1359&lt;=2,1,0)</f>
        <v>1</v>
      </c>
      <c r="O1359" s="1">
        <f>IF(K1359&gt;=10,1,0)</f>
        <v>0</v>
      </c>
      <c r="P1359" s="1">
        <f>SUM(L1359:O1359)</f>
        <v>1</v>
      </c>
      <c r="Q1359" s="1" t="b">
        <f>EXACT(J1359,K1359)</f>
        <v>0</v>
      </c>
    </row>
    <row r="1360" spans="1:17" x14ac:dyDescent="0.25">
      <c r="A1360" s="1" t="s">
        <v>185</v>
      </c>
      <c r="B1360" s="1">
        <v>4.9000000000000004</v>
      </c>
      <c r="C1360" s="1">
        <v>3.2677967699999986</v>
      </c>
      <c r="D1360" s="1">
        <v>2</v>
      </c>
      <c r="H1360" s="1" t="s">
        <v>191</v>
      </c>
      <c r="I1360" s="1">
        <v>6.2</v>
      </c>
      <c r="J1360" s="1">
        <v>3</v>
      </c>
      <c r="K1360" s="1">
        <v>1</v>
      </c>
      <c r="L1360" s="1">
        <f>IF(AND((10&gt;K1360),(K1360&gt;=J1360),(J1360&gt;=2)),1,0)</f>
        <v>0</v>
      </c>
      <c r="M1360" s="1">
        <f>IF(AND((K1360&lt;J1360),(K1360&gt;2),(J1360&lt;10)),1,0)</f>
        <v>0</v>
      </c>
      <c r="N1360" s="1">
        <f>IF(K1360&lt;=2,1,0)</f>
        <v>1</v>
      </c>
      <c r="O1360" s="1">
        <f>IF(K1360&gt;=10,1,0)</f>
        <v>0</v>
      </c>
      <c r="P1360" s="1">
        <f>SUM(L1360:O1360)</f>
        <v>1</v>
      </c>
      <c r="Q1360" s="1" t="b">
        <f>EXACT(J1360,K1360)</f>
        <v>0</v>
      </c>
    </row>
    <row r="1361" spans="1:17" x14ac:dyDescent="0.25">
      <c r="A1361" s="1" t="s">
        <v>193</v>
      </c>
      <c r="B1361" s="1">
        <v>6.9</v>
      </c>
      <c r="C1361" s="1">
        <v>4.6059382699999984</v>
      </c>
      <c r="D1361" s="1">
        <v>2</v>
      </c>
      <c r="H1361" s="1" t="s">
        <v>85</v>
      </c>
      <c r="I1361" s="1">
        <v>4.4000000000000004</v>
      </c>
      <c r="J1361" s="1">
        <v>3</v>
      </c>
      <c r="K1361" s="1">
        <v>0</v>
      </c>
      <c r="L1361" s="1">
        <f>IF(AND((10&gt;K1361),(K1361&gt;=J1361),(J1361&gt;=2)),1,0)</f>
        <v>0</v>
      </c>
      <c r="M1361" s="1">
        <f>IF(AND((K1361&lt;J1361),(K1361&gt;2),(J1361&lt;10)),1,0)</f>
        <v>0</v>
      </c>
      <c r="N1361" s="1">
        <f>IF(K1361&lt;=2,1,0)</f>
        <v>1</v>
      </c>
      <c r="O1361" s="1">
        <f>IF(K1361&gt;=10,1,0)</f>
        <v>0</v>
      </c>
      <c r="P1361" s="1">
        <f>SUM(L1361:O1361)</f>
        <v>1</v>
      </c>
      <c r="Q1361" s="1" t="b">
        <f>EXACT(J1361,K1361)</f>
        <v>0</v>
      </c>
    </row>
    <row r="1362" spans="1:17" x14ac:dyDescent="0.25">
      <c r="A1362" s="1" t="s">
        <v>194</v>
      </c>
      <c r="B1362" s="1">
        <v>4.4000000000000004</v>
      </c>
      <c r="C1362" s="1">
        <v>2.1609450800000012</v>
      </c>
      <c r="D1362" s="1">
        <v>2</v>
      </c>
      <c r="H1362" s="1" t="s">
        <v>226</v>
      </c>
      <c r="I1362" s="1">
        <v>5.3</v>
      </c>
      <c r="J1362" s="1">
        <v>3</v>
      </c>
      <c r="K1362" s="1">
        <v>0</v>
      </c>
      <c r="L1362" s="1">
        <f>IF(AND((10&gt;K1362),(K1362&gt;=J1362),(J1362&gt;=2)),1,0)</f>
        <v>0</v>
      </c>
      <c r="M1362" s="1">
        <f>IF(AND((K1362&lt;J1362),(K1362&gt;2),(J1362&lt;10)),1,0)</f>
        <v>0</v>
      </c>
      <c r="N1362" s="1">
        <f>IF(K1362&lt;=2,1,0)</f>
        <v>1</v>
      </c>
      <c r="O1362" s="1">
        <f>IF(K1362&gt;=10,1,0)</f>
        <v>0</v>
      </c>
      <c r="P1362" s="1">
        <f>SUM(L1362:O1362)</f>
        <v>1</v>
      </c>
      <c r="Q1362" s="1" t="b">
        <f>EXACT(J1362,K1362)</f>
        <v>0</v>
      </c>
    </row>
    <row r="1363" spans="1:17" x14ac:dyDescent="0.25">
      <c r="A1363" s="1" t="s">
        <v>199</v>
      </c>
      <c r="B1363" s="1">
        <v>6.5</v>
      </c>
      <c r="C1363" s="1">
        <v>4.0200409400000003</v>
      </c>
      <c r="D1363" s="1">
        <v>2</v>
      </c>
      <c r="H1363" s="1" t="s">
        <v>91</v>
      </c>
      <c r="I1363" s="1">
        <v>12.7</v>
      </c>
      <c r="J1363" s="1">
        <v>7</v>
      </c>
      <c r="K1363" s="1">
        <v>15</v>
      </c>
      <c r="L1363" s="1">
        <f>IF(AND((10&gt;K1363),(K1363&gt;=J1363),(J1363&gt;=2)),1,0)</f>
        <v>0</v>
      </c>
      <c r="M1363" s="1">
        <f>IF(AND((K1363&lt;J1363),(K1363&gt;2),(J1363&lt;10)),1,0)</f>
        <v>0</v>
      </c>
      <c r="N1363" s="1">
        <f>IF(K1363&lt;=2,1,0)</f>
        <v>0</v>
      </c>
      <c r="O1363" s="1">
        <f>IF(K1363&gt;=10,1,0)</f>
        <v>1</v>
      </c>
      <c r="P1363" s="1">
        <f>SUM(L1363:O1363)</f>
        <v>1</v>
      </c>
      <c r="Q1363" s="1" t="b">
        <f>EXACT(J1363,K1363)</f>
        <v>0</v>
      </c>
    </row>
    <row r="1364" spans="1:17" x14ac:dyDescent="0.25">
      <c r="A1364" s="1" t="s">
        <v>84</v>
      </c>
      <c r="B1364" s="1">
        <v>5.3</v>
      </c>
      <c r="C1364" s="1">
        <v>3.8700697400000013</v>
      </c>
      <c r="D1364" s="1">
        <v>2</v>
      </c>
      <c r="H1364" s="1" t="s">
        <v>152</v>
      </c>
      <c r="I1364" s="1">
        <v>5</v>
      </c>
      <c r="J1364" s="1">
        <v>4</v>
      </c>
      <c r="K1364" s="1">
        <v>13</v>
      </c>
      <c r="L1364" s="1">
        <f>IF(AND((10&gt;K1364),(K1364&gt;=J1364),(J1364&gt;=2)),1,0)</f>
        <v>0</v>
      </c>
      <c r="M1364" s="1">
        <f>IF(AND((K1364&lt;J1364),(K1364&gt;2),(J1364&lt;10)),1,0)</f>
        <v>0</v>
      </c>
      <c r="N1364" s="1">
        <f>IF(K1364&lt;=2,1,0)</f>
        <v>0</v>
      </c>
      <c r="O1364" s="1">
        <f>IF(K1364&gt;=10,1,0)</f>
        <v>1</v>
      </c>
      <c r="P1364" s="1">
        <f>SUM(L1364:O1364)</f>
        <v>1</v>
      </c>
      <c r="Q1364" s="1" t="b">
        <f>EXACT(J1364,K1364)</f>
        <v>0</v>
      </c>
    </row>
    <row r="1365" spans="1:17" x14ac:dyDescent="0.25">
      <c r="A1365" s="1" t="s">
        <v>94</v>
      </c>
      <c r="B1365" s="1">
        <v>4.4000000000000004</v>
      </c>
      <c r="C1365" s="1">
        <v>3.7760272600000011</v>
      </c>
      <c r="D1365" s="1">
        <v>2</v>
      </c>
      <c r="H1365" s="1" t="s">
        <v>119</v>
      </c>
      <c r="I1365" s="1">
        <v>7.6</v>
      </c>
      <c r="J1365" s="1">
        <v>5</v>
      </c>
      <c r="K1365" s="1">
        <v>12</v>
      </c>
      <c r="L1365" s="1">
        <f>IF(AND((10&gt;K1365),(K1365&gt;=J1365),(J1365&gt;=2)),1,0)</f>
        <v>0</v>
      </c>
      <c r="M1365" s="1">
        <f>IF(AND((K1365&lt;J1365),(K1365&gt;2),(J1365&lt;10)),1,0)</f>
        <v>0</v>
      </c>
      <c r="N1365" s="1">
        <f>IF(K1365&lt;=2,1,0)</f>
        <v>0</v>
      </c>
      <c r="O1365" s="1">
        <f>IF(K1365&gt;=10,1,0)</f>
        <v>1</v>
      </c>
      <c r="P1365" s="1">
        <f>SUM(L1365:O1365)</f>
        <v>1</v>
      </c>
      <c r="Q1365" s="1" t="b">
        <f>EXACT(J1365,K1365)</f>
        <v>0</v>
      </c>
    </row>
    <row r="1366" spans="1:17" x14ac:dyDescent="0.25">
      <c r="A1366" s="1" t="s">
        <v>124</v>
      </c>
      <c r="B1366" s="1">
        <v>4.9000000000000004</v>
      </c>
      <c r="C1366" s="1">
        <v>2.79859108</v>
      </c>
      <c r="D1366" s="1">
        <v>2</v>
      </c>
      <c r="H1366" s="1" t="s">
        <v>133</v>
      </c>
      <c r="I1366" s="1">
        <v>7</v>
      </c>
      <c r="J1366" s="1">
        <v>4</v>
      </c>
      <c r="K1366" s="1">
        <v>10</v>
      </c>
      <c r="L1366" s="1">
        <f>IF(AND((10&gt;K1366),(K1366&gt;=J1366),(J1366&gt;=2)),1,0)</f>
        <v>0</v>
      </c>
      <c r="M1366" s="1">
        <f>IF(AND((K1366&lt;J1366),(K1366&gt;2),(J1366&lt;10)),1,0)</f>
        <v>0</v>
      </c>
      <c r="N1366" s="1">
        <f>IF(K1366&lt;=2,1,0)</f>
        <v>0</v>
      </c>
      <c r="O1366" s="1">
        <f>IF(K1366&gt;=10,1,0)</f>
        <v>1</v>
      </c>
      <c r="P1366" s="1">
        <f>SUM(L1366:O1366)</f>
        <v>1</v>
      </c>
      <c r="Q1366" s="1" t="b">
        <f>EXACT(J1366,K1366)</f>
        <v>0</v>
      </c>
    </row>
    <row r="1367" spans="1:17" x14ac:dyDescent="0.25">
      <c r="A1367" s="1" t="s">
        <v>163</v>
      </c>
      <c r="B1367" s="1">
        <v>4.3</v>
      </c>
      <c r="C1367" s="1">
        <v>2.3918137600000025</v>
      </c>
      <c r="D1367" s="1">
        <v>2</v>
      </c>
      <c r="H1367" s="1" t="s">
        <v>196</v>
      </c>
      <c r="I1367" s="1">
        <v>7.5</v>
      </c>
      <c r="J1367" s="1">
        <v>5</v>
      </c>
      <c r="K1367" s="1">
        <v>10</v>
      </c>
      <c r="L1367" s="1">
        <f>IF(AND((10&gt;K1367),(K1367&gt;=J1367),(J1367&gt;=2)),1,0)</f>
        <v>0</v>
      </c>
      <c r="M1367" s="1">
        <f>IF(AND((K1367&lt;J1367),(K1367&gt;2),(J1367&lt;10)),1,0)</f>
        <v>0</v>
      </c>
      <c r="N1367" s="1">
        <f>IF(K1367&lt;=2,1,0)</f>
        <v>0</v>
      </c>
      <c r="O1367" s="1">
        <f>IF(K1367&gt;=10,1,0)</f>
        <v>1</v>
      </c>
      <c r="P1367" s="1">
        <f>SUM(L1367:O1367)</f>
        <v>1</v>
      </c>
      <c r="Q1367" s="1" t="b">
        <f>EXACT(J1367,K1367)</f>
        <v>0</v>
      </c>
    </row>
    <row r="1368" spans="1:17" x14ac:dyDescent="0.25">
      <c r="A1368" s="1" t="s">
        <v>115</v>
      </c>
      <c r="B1368" s="1">
        <v>4.4000000000000004</v>
      </c>
      <c r="C1368" s="1">
        <v>1.5218798199999999</v>
      </c>
      <c r="D1368" s="1">
        <v>2</v>
      </c>
      <c r="H1368" s="1" t="s">
        <v>80</v>
      </c>
      <c r="I1368" s="1">
        <v>5.7</v>
      </c>
      <c r="J1368" s="1">
        <v>4</v>
      </c>
      <c r="K1368" s="1">
        <v>9</v>
      </c>
      <c r="L1368" s="1">
        <f>IF(AND((10&gt;K1368),(K1368&gt;=J1368),(J1368&gt;=2)),1,0)</f>
        <v>1</v>
      </c>
      <c r="M1368" s="1">
        <f>IF(AND((K1368&lt;J1368),(K1368&gt;2),(J1368&lt;10)),1,0)</f>
        <v>0</v>
      </c>
      <c r="N1368" s="1">
        <f>IF(K1368&lt;=2,1,0)</f>
        <v>0</v>
      </c>
      <c r="O1368" s="1">
        <f>IF(K1368&gt;=10,1,0)</f>
        <v>0</v>
      </c>
      <c r="P1368" s="1">
        <f>SUM(L1368:O1368)</f>
        <v>1</v>
      </c>
      <c r="Q1368" s="1" t="b">
        <f>EXACT(J1368,K1368)</f>
        <v>0</v>
      </c>
    </row>
    <row r="1369" spans="1:17" x14ac:dyDescent="0.25">
      <c r="A1369" s="1" t="s">
        <v>125</v>
      </c>
      <c r="B1369" s="1">
        <v>5.8</v>
      </c>
      <c r="C1369" s="1">
        <v>3.0507311800000023</v>
      </c>
      <c r="D1369" s="1">
        <v>2</v>
      </c>
      <c r="H1369" s="1" t="s">
        <v>167</v>
      </c>
      <c r="I1369" s="1">
        <v>4.9000000000000004</v>
      </c>
      <c r="J1369" s="1">
        <v>3</v>
      </c>
      <c r="K1369" s="1">
        <v>9</v>
      </c>
      <c r="L1369" s="1">
        <f>IF(AND((10&gt;K1369),(K1369&gt;=J1369),(J1369&gt;=2)),1,0)</f>
        <v>1</v>
      </c>
      <c r="M1369" s="1">
        <f>IF(AND((K1369&lt;J1369),(K1369&gt;2),(J1369&lt;10)),1,0)</f>
        <v>0</v>
      </c>
      <c r="N1369" s="1">
        <f>IF(K1369&lt;=2,1,0)</f>
        <v>0</v>
      </c>
      <c r="O1369" s="1">
        <f>IF(K1369&gt;=10,1,0)</f>
        <v>0</v>
      </c>
      <c r="P1369" s="1">
        <f>SUM(L1369:O1369)</f>
        <v>1</v>
      </c>
      <c r="Q1369" s="1" t="b">
        <f>EXACT(J1369,K1369)</f>
        <v>0</v>
      </c>
    </row>
    <row r="1370" spans="1:17" x14ac:dyDescent="0.25">
      <c r="A1370" s="1" t="s">
        <v>191</v>
      </c>
      <c r="B1370" s="1">
        <v>6.2</v>
      </c>
      <c r="C1370" s="1">
        <v>3.6945115999999989</v>
      </c>
      <c r="D1370" s="1">
        <v>2</v>
      </c>
      <c r="H1370" s="1" t="s">
        <v>171</v>
      </c>
      <c r="I1370" s="1">
        <v>11.7</v>
      </c>
      <c r="J1370" s="1">
        <v>6</v>
      </c>
      <c r="K1370" s="1">
        <v>9</v>
      </c>
      <c r="L1370" s="1">
        <f>IF(AND((10&gt;K1370),(K1370&gt;=J1370),(J1370&gt;=2)),1,0)</f>
        <v>1</v>
      </c>
      <c r="M1370" s="1">
        <f>IF(AND((K1370&lt;J1370),(K1370&gt;2),(J1370&lt;10)),1,0)</f>
        <v>0</v>
      </c>
      <c r="N1370" s="1">
        <f>IF(K1370&lt;=2,1,0)</f>
        <v>0</v>
      </c>
      <c r="O1370" s="1">
        <f>IF(K1370&gt;=10,1,0)</f>
        <v>0</v>
      </c>
      <c r="P1370" s="1">
        <f>SUM(L1370:O1370)</f>
        <v>1</v>
      </c>
      <c r="Q1370" s="1" t="b">
        <f>EXACT(J1370,K1370)</f>
        <v>0</v>
      </c>
    </row>
    <row r="1371" spans="1:17" x14ac:dyDescent="0.25">
      <c r="A1371" s="1" t="s">
        <v>220</v>
      </c>
      <c r="B1371" s="1">
        <v>5.7</v>
      </c>
      <c r="C1371" s="1">
        <v>2.807408119999999</v>
      </c>
      <c r="D1371" s="1">
        <v>1</v>
      </c>
      <c r="H1371" s="1" t="s">
        <v>102</v>
      </c>
      <c r="I1371" s="1">
        <v>6.6</v>
      </c>
      <c r="J1371" s="1">
        <v>4</v>
      </c>
      <c r="K1371" s="1">
        <v>8</v>
      </c>
      <c r="L1371" s="1">
        <f>IF(AND((10&gt;K1371),(K1371&gt;=J1371),(J1371&gt;=2)),1,0)</f>
        <v>1</v>
      </c>
      <c r="M1371" s="1">
        <f>IF(AND((K1371&lt;J1371),(K1371&gt;2),(J1371&lt;10)),1,0)</f>
        <v>0</v>
      </c>
      <c r="N1371" s="1">
        <f>IF(K1371&lt;=2,1,0)</f>
        <v>0</v>
      </c>
      <c r="O1371" s="1">
        <f>IF(K1371&gt;=10,1,0)</f>
        <v>0</v>
      </c>
      <c r="P1371" s="1">
        <f>SUM(L1371:O1371)</f>
        <v>1</v>
      </c>
      <c r="Q1371" s="1" t="b">
        <f>EXACT(J1371,K1371)</f>
        <v>0</v>
      </c>
    </row>
    <row r="1372" spans="1:17" x14ac:dyDescent="0.25">
      <c r="A1372" s="1" t="s">
        <v>63</v>
      </c>
      <c r="B1372" s="1">
        <v>5.9</v>
      </c>
      <c r="C1372" s="1">
        <v>4.3865676999999996</v>
      </c>
      <c r="D1372" s="1">
        <v>1</v>
      </c>
      <c r="H1372" s="1" t="s">
        <v>146</v>
      </c>
      <c r="I1372" s="1">
        <v>8.4</v>
      </c>
      <c r="J1372" s="1">
        <v>5</v>
      </c>
      <c r="K1372" s="1">
        <v>8</v>
      </c>
      <c r="L1372" s="1">
        <f>IF(AND((10&gt;K1372),(K1372&gt;=J1372),(J1372&gt;=2)),1,0)</f>
        <v>1</v>
      </c>
      <c r="M1372" s="1">
        <f>IF(AND((K1372&lt;J1372),(K1372&gt;2),(J1372&lt;10)),1,0)</f>
        <v>0</v>
      </c>
      <c r="N1372" s="1">
        <f>IF(K1372&lt;=2,1,0)</f>
        <v>0</v>
      </c>
      <c r="O1372" s="1">
        <f>IF(K1372&gt;=10,1,0)</f>
        <v>0</v>
      </c>
      <c r="P1372" s="1">
        <f>SUM(L1372:O1372)</f>
        <v>1</v>
      </c>
      <c r="Q1372" s="1" t="b">
        <f>EXACT(J1372,K1372)</f>
        <v>0</v>
      </c>
    </row>
    <row r="1373" spans="1:17" x14ac:dyDescent="0.25">
      <c r="A1373" s="1" t="s">
        <v>70</v>
      </c>
      <c r="B1373" s="1">
        <v>5.6</v>
      </c>
      <c r="C1373" s="1">
        <v>4.4007094999999996</v>
      </c>
      <c r="D1373" s="1">
        <v>1</v>
      </c>
      <c r="H1373" s="1" t="s">
        <v>81</v>
      </c>
      <c r="I1373" s="1">
        <v>10.6</v>
      </c>
      <c r="J1373" s="1">
        <v>3</v>
      </c>
      <c r="K1373" s="1">
        <v>8</v>
      </c>
      <c r="L1373" s="1">
        <f>IF(AND((10&gt;K1373),(K1373&gt;=J1373),(J1373&gt;=2)),1,0)</f>
        <v>1</v>
      </c>
      <c r="M1373" s="1">
        <f>IF(AND((K1373&lt;J1373),(K1373&gt;2),(J1373&lt;10)),1,0)</f>
        <v>0</v>
      </c>
      <c r="N1373" s="1">
        <f>IF(K1373&lt;=2,1,0)</f>
        <v>0</v>
      </c>
      <c r="O1373" s="1">
        <f>IF(K1373&gt;=10,1,0)</f>
        <v>0</v>
      </c>
      <c r="P1373" s="1">
        <f>SUM(L1373:O1373)</f>
        <v>1</v>
      </c>
      <c r="Q1373" s="1" t="b">
        <f>EXACT(J1373,K1373)</f>
        <v>0</v>
      </c>
    </row>
    <row r="1374" spans="1:17" x14ac:dyDescent="0.25">
      <c r="A1374" s="1" t="s">
        <v>73</v>
      </c>
      <c r="B1374" s="1">
        <v>5.2</v>
      </c>
      <c r="C1374" s="1">
        <v>3.9265664800000009</v>
      </c>
      <c r="D1374" s="1">
        <v>1</v>
      </c>
      <c r="H1374" s="1" t="s">
        <v>204</v>
      </c>
      <c r="I1374" s="1">
        <v>5.6</v>
      </c>
      <c r="J1374" s="1">
        <v>3</v>
      </c>
      <c r="K1374" s="1">
        <v>7</v>
      </c>
      <c r="L1374" s="1">
        <f>IF(AND((10&gt;K1374),(K1374&gt;=J1374),(J1374&gt;=2)),1,0)</f>
        <v>1</v>
      </c>
      <c r="M1374" s="1">
        <f>IF(AND((K1374&lt;J1374),(K1374&gt;2),(J1374&lt;10)),1,0)</f>
        <v>0</v>
      </c>
      <c r="N1374" s="1">
        <f>IF(K1374&lt;=2,1,0)</f>
        <v>0</v>
      </c>
      <c r="O1374" s="1">
        <f>IF(K1374&gt;=10,1,0)</f>
        <v>0</v>
      </c>
      <c r="P1374" s="1">
        <f>SUM(L1374:O1374)</f>
        <v>1</v>
      </c>
      <c r="Q1374" s="1" t="b">
        <f>EXACT(J1374,K1374)</f>
        <v>0</v>
      </c>
    </row>
    <row r="1375" spans="1:17" x14ac:dyDescent="0.25">
      <c r="A1375" s="1" t="s">
        <v>76</v>
      </c>
      <c r="B1375" s="1">
        <v>5.3</v>
      </c>
      <c r="C1375" s="1">
        <v>4.1237653300000012</v>
      </c>
      <c r="D1375" s="1">
        <v>1</v>
      </c>
      <c r="H1375" s="1" t="s">
        <v>82</v>
      </c>
      <c r="I1375" s="1">
        <v>5.9</v>
      </c>
      <c r="J1375" s="1">
        <v>3</v>
      </c>
      <c r="K1375" s="1">
        <v>7</v>
      </c>
      <c r="L1375" s="1">
        <f>IF(AND((10&gt;K1375),(K1375&gt;=J1375),(J1375&gt;=2)),1,0)</f>
        <v>1</v>
      </c>
      <c r="M1375" s="1">
        <f>IF(AND((K1375&lt;J1375),(K1375&gt;2),(J1375&lt;10)),1,0)</f>
        <v>0</v>
      </c>
      <c r="N1375" s="1">
        <f>IF(K1375&lt;=2,1,0)</f>
        <v>0</v>
      </c>
      <c r="O1375" s="1">
        <f>IF(K1375&gt;=10,1,0)</f>
        <v>0</v>
      </c>
      <c r="P1375" s="1">
        <f>SUM(L1375:O1375)</f>
        <v>1</v>
      </c>
      <c r="Q1375" s="1" t="b">
        <f>EXACT(J1375,K1375)</f>
        <v>0</v>
      </c>
    </row>
    <row r="1376" spans="1:17" x14ac:dyDescent="0.25">
      <c r="A1376" s="1" t="s">
        <v>79</v>
      </c>
      <c r="B1376" s="1">
        <v>4.8</v>
      </c>
      <c r="C1376" s="1">
        <v>2.9278919800000014</v>
      </c>
      <c r="D1376" s="1">
        <v>1</v>
      </c>
      <c r="H1376" s="1" t="s">
        <v>59</v>
      </c>
      <c r="I1376" s="1">
        <v>7.3</v>
      </c>
      <c r="J1376" s="1">
        <v>5</v>
      </c>
      <c r="K1376" s="1">
        <v>6</v>
      </c>
      <c r="L1376" s="1">
        <f>IF(AND((10&gt;K1376),(K1376&gt;=J1376),(J1376&gt;=2)),1,0)</f>
        <v>1</v>
      </c>
      <c r="M1376" s="1">
        <f>IF(AND((K1376&lt;J1376),(K1376&gt;2),(J1376&lt;10)),1,0)</f>
        <v>0</v>
      </c>
      <c r="N1376" s="1">
        <f>IF(K1376&lt;=2,1,0)</f>
        <v>0</v>
      </c>
      <c r="O1376" s="1">
        <f>IF(K1376&gt;=10,1,0)</f>
        <v>0</v>
      </c>
      <c r="P1376" s="1">
        <f>SUM(L1376:O1376)</f>
        <v>1</v>
      </c>
      <c r="Q1376" s="1" t="b">
        <f>EXACT(J1376,K1376)</f>
        <v>0</v>
      </c>
    </row>
    <row r="1377" spans="1:17" x14ac:dyDescent="0.25">
      <c r="A1377" s="1" t="s">
        <v>249</v>
      </c>
      <c r="B1377" s="1">
        <v>4.5</v>
      </c>
      <c r="C1377" s="1">
        <v>2.7114803700000012</v>
      </c>
      <c r="D1377" s="1">
        <v>1</v>
      </c>
      <c r="H1377" s="1" t="s">
        <v>161</v>
      </c>
      <c r="I1377" s="1">
        <v>5.5</v>
      </c>
      <c r="J1377" s="1">
        <v>4</v>
      </c>
      <c r="K1377" s="1">
        <v>6</v>
      </c>
      <c r="L1377" s="1">
        <f>IF(AND((10&gt;K1377),(K1377&gt;=J1377),(J1377&gt;=2)),1,0)</f>
        <v>1</v>
      </c>
      <c r="M1377" s="1">
        <f>IF(AND((K1377&lt;J1377),(K1377&gt;2),(J1377&lt;10)),1,0)</f>
        <v>0</v>
      </c>
      <c r="N1377" s="1">
        <f>IF(K1377&lt;=2,1,0)</f>
        <v>0</v>
      </c>
      <c r="O1377" s="1">
        <f>IF(K1377&gt;=10,1,0)</f>
        <v>0</v>
      </c>
      <c r="P1377" s="1">
        <f>SUM(L1377:O1377)</f>
        <v>1</v>
      </c>
      <c r="Q1377" s="1" t="b">
        <f>EXACT(J1377,K1377)</f>
        <v>0</v>
      </c>
    </row>
    <row r="1378" spans="1:17" x14ac:dyDescent="0.25">
      <c r="A1378" s="1" t="s">
        <v>92</v>
      </c>
      <c r="B1378" s="1">
        <v>6.4</v>
      </c>
      <c r="C1378" s="1">
        <v>4.3716845600000021</v>
      </c>
      <c r="D1378" s="1">
        <v>1</v>
      </c>
      <c r="H1378" s="1" t="s">
        <v>169</v>
      </c>
      <c r="I1378" s="1">
        <v>6</v>
      </c>
      <c r="J1378" s="1">
        <v>4</v>
      </c>
      <c r="K1378" s="1">
        <v>6</v>
      </c>
      <c r="L1378" s="1">
        <f>IF(AND((10&gt;K1378),(K1378&gt;=J1378),(J1378&gt;=2)),1,0)</f>
        <v>1</v>
      </c>
      <c r="M1378" s="1">
        <f>IF(AND((K1378&lt;J1378),(K1378&gt;2),(J1378&lt;10)),1,0)</f>
        <v>0</v>
      </c>
      <c r="N1378" s="1">
        <f>IF(K1378&lt;=2,1,0)</f>
        <v>0</v>
      </c>
      <c r="O1378" s="1">
        <f>IF(K1378&gt;=10,1,0)</f>
        <v>0</v>
      </c>
      <c r="P1378" s="1">
        <f>SUM(L1378:O1378)</f>
        <v>1</v>
      </c>
      <c r="Q1378" s="1" t="b">
        <f>EXACT(J1378,K1378)</f>
        <v>0</v>
      </c>
    </row>
    <row r="1379" spans="1:17" x14ac:dyDescent="0.25">
      <c r="A1379" s="1" t="s">
        <v>95</v>
      </c>
      <c r="B1379" s="1">
        <v>4.5</v>
      </c>
      <c r="C1379" s="1">
        <v>3.1457920700000011</v>
      </c>
      <c r="D1379" s="1">
        <v>1</v>
      </c>
      <c r="H1379" s="1" t="s">
        <v>205</v>
      </c>
      <c r="I1379" s="1">
        <v>4.4000000000000004</v>
      </c>
      <c r="J1379" s="1">
        <v>2</v>
      </c>
      <c r="K1379" s="1">
        <v>6</v>
      </c>
      <c r="L1379" s="1">
        <f>IF(AND((10&gt;K1379),(K1379&gt;=J1379),(J1379&gt;=2)),1,0)</f>
        <v>1</v>
      </c>
      <c r="M1379" s="1">
        <f>IF(AND((K1379&lt;J1379),(K1379&gt;2),(J1379&lt;10)),1,0)</f>
        <v>0</v>
      </c>
      <c r="N1379" s="1">
        <f>IF(K1379&lt;=2,1,0)</f>
        <v>0</v>
      </c>
      <c r="O1379" s="1">
        <f>IF(K1379&gt;=10,1,0)</f>
        <v>0</v>
      </c>
      <c r="P1379" s="1">
        <f>SUM(L1379:O1379)</f>
        <v>1</v>
      </c>
      <c r="Q1379" s="1" t="b">
        <f>EXACT(J1379,K1379)</f>
        <v>0</v>
      </c>
    </row>
    <row r="1380" spans="1:17" x14ac:dyDescent="0.25">
      <c r="A1380" s="1" t="s">
        <v>104</v>
      </c>
      <c r="B1380" s="1">
        <v>5.7</v>
      </c>
      <c r="C1380" s="1">
        <v>4.4060666100000008</v>
      </c>
      <c r="D1380" s="1">
        <v>1</v>
      </c>
      <c r="H1380" s="1" t="s">
        <v>100</v>
      </c>
      <c r="I1380" s="1">
        <v>5.9</v>
      </c>
      <c r="J1380" s="1">
        <v>3</v>
      </c>
      <c r="K1380" s="1">
        <v>5</v>
      </c>
      <c r="L1380" s="1">
        <f>IF(AND((10&gt;K1380),(K1380&gt;=J1380),(J1380&gt;=2)),1,0)</f>
        <v>1</v>
      </c>
      <c r="M1380" s="1">
        <f>IF(AND((K1380&lt;J1380),(K1380&gt;2),(J1380&lt;10)),1,0)</f>
        <v>0</v>
      </c>
      <c r="N1380" s="1">
        <f>IF(K1380&lt;=2,1,0)</f>
        <v>0</v>
      </c>
      <c r="O1380" s="1">
        <f>IF(K1380&gt;=10,1,0)</f>
        <v>0</v>
      </c>
      <c r="P1380" s="1">
        <f>SUM(L1380:O1380)</f>
        <v>1</v>
      </c>
      <c r="Q1380" s="1" t="b">
        <f>EXACT(J1380,K1380)</f>
        <v>0</v>
      </c>
    </row>
    <row r="1381" spans="1:17" x14ac:dyDescent="0.25">
      <c r="A1381" s="1" t="s">
        <v>110</v>
      </c>
      <c r="B1381" s="1">
        <v>4.9000000000000004</v>
      </c>
      <c r="C1381" s="1">
        <v>3.3226598200000015</v>
      </c>
      <c r="D1381" s="1">
        <v>1</v>
      </c>
      <c r="H1381" s="1" t="s">
        <v>242</v>
      </c>
      <c r="I1381" s="1">
        <v>9.4</v>
      </c>
      <c r="J1381" s="1">
        <v>4</v>
      </c>
      <c r="K1381" s="1">
        <v>5</v>
      </c>
      <c r="L1381" s="1">
        <f>IF(AND((10&gt;K1381),(K1381&gt;=J1381),(J1381&gt;=2)),1,0)</f>
        <v>1</v>
      </c>
      <c r="M1381" s="1">
        <f>IF(AND((K1381&lt;J1381),(K1381&gt;2),(J1381&lt;10)),1,0)</f>
        <v>0</v>
      </c>
      <c r="N1381" s="1">
        <f>IF(K1381&lt;=2,1,0)</f>
        <v>0</v>
      </c>
      <c r="O1381" s="1">
        <f>IF(K1381&gt;=10,1,0)</f>
        <v>0</v>
      </c>
      <c r="P1381" s="1">
        <f>SUM(L1381:O1381)</f>
        <v>1</v>
      </c>
      <c r="Q1381" s="1" t="b">
        <f>EXACT(J1381,K1381)</f>
        <v>0</v>
      </c>
    </row>
    <row r="1382" spans="1:17" x14ac:dyDescent="0.25">
      <c r="A1382" s="1" t="s">
        <v>225</v>
      </c>
      <c r="B1382" s="1">
        <v>5.4</v>
      </c>
      <c r="C1382" s="1">
        <v>3.579642360000002</v>
      </c>
      <c r="D1382" s="1">
        <v>1</v>
      </c>
      <c r="H1382" s="1" t="s">
        <v>129</v>
      </c>
      <c r="I1382" s="1">
        <v>5.4</v>
      </c>
      <c r="J1382" s="1">
        <v>4</v>
      </c>
      <c r="K1382" s="1">
        <v>5</v>
      </c>
      <c r="L1382" s="1">
        <f>IF(AND((10&gt;K1382),(K1382&gt;=J1382),(J1382&gt;=2)),1,0)</f>
        <v>1</v>
      </c>
      <c r="M1382" s="1">
        <f>IF(AND((K1382&lt;J1382),(K1382&gt;2),(J1382&lt;10)),1,0)</f>
        <v>0</v>
      </c>
      <c r="N1382" s="1">
        <f>IF(K1382&lt;=2,1,0)</f>
        <v>0</v>
      </c>
      <c r="O1382" s="1">
        <f>IF(K1382&gt;=10,1,0)</f>
        <v>0</v>
      </c>
      <c r="P1382" s="1">
        <f>SUM(L1382:O1382)</f>
        <v>1</v>
      </c>
      <c r="Q1382" s="1" t="b">
        <f>EXACT(J1382,K1382)</f>
        <v>0</v>
      </c>
    </row>
    <row r="1383" spans="1:17" x14ac:dyDescent="0.25">
      <c r="A1383" s="1" t="s">
        <v>245</v>
      </c>
      <c r="B1383" s="1">
        <v>5.0999999999999996</v>
      </c>
      <c r="C1383" s="1">
        <v>3.3199677900000006</v>
      </c>
      <c r="D1383" s="1">
        <v>1</v>
      </c>
      <c r="H1383" s="1" t="s">
        <v>154</v>
      </c>
      <c r="I1383" s="1">
        <v>7.8</v>
      </c>
      <c r="J1383" s="1">
        <v>4</v>
      </c>
      <c r="K1383" s="1">
        <v>5</v>
      </c>
      <c r="L1383" s="1">
        <f>IF(AND((10&gt;K1383),(K1383&gt;=J1383),(J1383&gt;=2)),1,0)</f>
        <v>1</v>
      </c>
      <c r="M1383" s="1">
        <f>IF(AND((K1383&lt;J1383),(K1383&gt;2),(J1383&lt;10)),1,0)</f>
        <v>0</v>
      </c>
      <c r="N1383" s="1">
        <f>IF(K1383&lt;=2,1,0)</f>
        <v>0</v>
      </c>
      <c r="O1383" s="1">
        <f>IF(K1383&gt;=10,1,0)</f>
        <v>0</v>
      </c>
      <c r="P1383" s="1">
        <f>SUM(L1383:O1383)</f>
        <v>1</v>
      </c>
      <c r="Q1383" s="1" t="b">
        <f>EXACT(J1383,K1383)</f>
        <v>0</v>
      </c>
    </row>
    <row r="1384" spans="1:17" x14ac:dyDescent="0.25">
      <c r="A1384" s="1" t="s">
        <v>121</v>
      </c>
      <c r="B1384" s="1">
        <v>4.9000000000000004</v>
      </c>
      <c r="C1384" s="1">
        <v>3.7859640100000003</v>
      </c>
      <c r="D1384" s="1">
        <v>1</v>
      </c>
      <c r="H1384" s="1" t="s">
        <v>213</v>
      </c>
      <c r="I1384" s="1">
        <v>4.4000000000000004</v>
      </c>
      <c r="J1384" s="1">
        <v>3</v>
      </c>
      <c r="K1384" s="1">
        <v>5</v>
      </c>
      <c r="L1384" s="1">
        <f>IF(AND((10&gt;K1384),(K1384&gt;=J1384),(J1384&gt;=2)),1,0)</f>
        <v>1</v>
      </c>
      <c r="M1384" s="1">
        <f>IF(AND((K1384&lt;J1384),(K1384&gt;2),(J1384&lt;10)),1,0)</f>
        <v>0</v>
      </c>
      <c r="N1384" s="1">
        <f>IF(K1384&lt;=2,1,0)</f>
        <v>0</v>
      </c>
      <c r="O1384" s="1">
        <f>IF(K1384&gt;=10,1,0)</f>
        <v>0</v>
      </c>
      <c r="P1384" s="1">
        <f>SUM(L1384:O1384)</f>
        <v>1</v>
      </c>
      <c r="Q1384" s="1" t="b">
        <f>EXACT(J1384,K1384)</f>
        <v>0</v>
      </c>
    </row>
    <row r="1385" spans="1:17" x14ac:dyDescent="0.25">
      <c r="A1385" s="1" t="s">
        <v>122</v>
      </c>
      <c r="B1385" s="1">
        <v>5.4</v>
      </c>
      <c r="C1385" s="1">
        <v>2.6650795399999998</v>
      </c>
      <c r="D1385" s="1">
        <v>1</v>
      </c>
      <c r="H1385" s="1" t="s">
        <v>177</v>
      </c>
      <c r="I1385" s="1">
        <v>4.4000000000000004</v>
      </c>
      <c r="J1385" s="1">
        <v>2</v>
      </c>
      <c r="K1385" s="1">
        <v>5</v>
      </c>
      <c r="L1385" s="1">
        <f>IF(AND((10&gt;K1385),(K1385&gt;=J1385),(J1385&gt;=2)),1,0)</f>
        <v>1</v>
      </c>
      <c r="M1385" s="1">
        <f>IF(AND((K1385&lt;J1385),(K1385&gt;2),(J1385&lt;10)),1,0)</f>
        <v>0</v>
      </c>
      <c r="N1385" s="1">
        <f>IF(K1385&lt;=2,1,0)</f>
        <v>0</v>
      </c>
      <c r="O1385" s="1">
        <f>IF(K1385&gt;=10,1,0)</f>
        <v>0</v>
      </c>
      <c r="P1385" s="1">
        <f>SUM(L1385:O1385)</f>
        <v>1</v>
      </c>
      <c r="Q1385" s="1" t="b">
        <f>EXACT(J1385,K1385)</f>
        <v>0</v>
      </c>
    </row>
    <row r="1386" spans="1:17" x14ac:dyDescent="0.25">
      <c r="A1386" s="1" t="s">
        <v>227</v>
      </c>
      <c r="B1386" s="1">
        <v>6</v>
      </c>
      <c r="C1386" s="1">
        <v>4.0449308900000016</v>
      </c>
      <c r="D1386" s="1">
        <v>1</v>
      </c>
      <c r="H1386" s="1" t="s">
        <v>114</v>
      </c>
      <c r="I1386" s="1">
        <v>4.8</v>
      </c>
      <c r="J1386" s="1">
        <v>3</v>
      </c>
      <c r="K1386" s="1">
        <v>4</v>
      </c>
      <c r="L1386" s="1">
        <f>IF(AND((10&gt;K1386),(K1386&gt;=J1386),(J1386&gt;=2)),1,0)</f>
        <v>1</v>
      </c>
      <c r="M1386" s="1">
        <f>IF(AND((K1386&lt;J1386),(K1386&gt;2),(J1386&lt;10)),1,0)</f>
        <v>0</v>
      </c>
      <c r="N1386" s="1">
        <f>IF(K1386&lt;=2,1,0)</f>
        <v>0</v>
      </c>
      <c r="O1386" s="1">
        <f>IF(K1386&gt;=10,1,0)</f>
        <v>0</v>
      </c>
      <c r="P1386" s="1">
        <f>SUM(L1386:O1386)</f>
        <v>1</v>
      </c>
      <c r="Q1386" s="1" t="b">
        <f>EXACT(J1386,K1386)</f>
        <v>0</v>
      </c>
    </row>
    <row r="1387" spans="1:17" x14ac:dyDescent="0.25">
      <c r="A1387" s="1" t="s">
        <v>138</v>
      </c>
      <c r="B1387" s="1">
        <v>6.7</v>
      </c>
      <c r="C1387" s="1">
        <v>4.6681770299999998</v>
      </c>
      <c r="D1387" s="1">
        <v>1</v>
      </c>
      <c r="H1387" s="1" t="s">
        <v>72</v>
      </c>
      <c r="I1387" s="1">
        <v>5.6</v>
      </c>
      <c r="J1387" s="1">
        <v>4</v>
      </c>
      <c r="K1387" s="1">
        <v>3</v>
      </c>
      <c r="L1387" s="1">
        <f>IF(AND((10&gt;K1387),(K1387&gt;=J1387),(J1387&gt;=2)),1,0)</f>
        <v>0</v>
      </c>
      <c r="M1387" s="1">
        <f>IF(AND((K1387&lt;J1387),(K1387&gt;2),(J1387&lt;10)),1,0)</f>
        <v>1</v>
      </c>
      <c r="N1387" s="1">
        <f>IF(K1387&lt;=2,1,0)</f>
        <v>0</v>
      </c>
      <c r="O1387" s="1">
        <f>IF(K1387&gt;=10,1,0)</f>
        <v>0</v>
      </c>
      <c r="P1387" s="1">
        <f>SUM(L1387:O1387)</f>
        <v>1</v>
      </c>
      <c r="Q1387" s="1" t="b">
        <f>EXACT(J1387,K1387)</f>
        <v>0</v>
      </c>
    </row>
    <row r="1388" spans="1:17" x14ac:dyDescent="0.25">
      <c r="A1388" s="1" t="s">
        <v>209</v>
      </c>
      <c r="B1388" s="1">
        <v>4.9000000000000004</v>
      </c>
      <c r="C1388" s="1">
        <v>3.5833547600000006</v>
      </c>
      <c r="D1388" s="1">
        <v>1</v>
      </c>
      <c r="H1388" s="1" t="s">
        <v>130</v>
      </c>
      <c r="I1388" s="1">
        <v>5.3</v>
      </c>
      <c r="J1388" s="1">
        <v>4</v>
      </c>
      <c r="K1388" s="1">
        <v>3</v>
      </c>
      <c r="L1388" s="1">
        <f>IF(AND((10&gt;K1388),(K1388&gt;=J1388),(J1388&gt;=2)),1,0)</f>
        <v>0</v>
      </c>
      <c r="M1388" s="1">
        <f>IF(AND((K1388&lt;J1388),(K1388&gt;2),(J1388&lt;10)),1,0)</f>
        <v>1</v>
      </c>
      <c r="N1388" s="1">
        <f>IF(K1388&lt;=2,1,0)</f>
        <v>0</v>
      </c>
      <c r="O1388" s="1">
        <f>IF(K1388&gt;=10,1,0)</f>
        <v>0</v>
      </c>
      <c r="P1388" s="1">
        <f>SUM(L1388:O1388)</f>
        <v>1</v>
      </c>
      <c r="Q1388" s="1" t="b">
        <f>EXACT(J1388,K1388)</f>
        <v>0</v>
      </c>
    </row>
    <row r="1389" spans="1:17" x14ac:dyDescent="0.25">
      <c r="A1389" s="1" t="s">
        <v>210</v>
      </c>
      <c r="B1389" s="1">
        <v>5.8</v>
      </c>
      <c r="C1389" s="1">
        <v>3.2737198000000007</v>
      </c>
      <c r="D1389" s="1">
        <v>1</v>
      </c>
      <c r="H1389" s="1" t="s">
        <v>149</v>
      </c>
      <c r="I1389" s="1">
        <v>6</v>
      </c>
      <c r="J1389" s="1">
        <v>4</v>
      </c>
      <c r="K1389" s="1">
        <v>3</v>
      </c>
      <c r="L1389" s="1">
        <f>IF(AND((10&gt;K1389),(K1389&gt;=J1389),(J1389&gt;=2)),1,0)</f>
        <v>0</v>
      </c>
      <c r="M1389" s="1">
        <f>IF(AND((K1389&lt;J1389),(K1389&gt;2),(J1389&lt;10)),1,0)</f>
        <v>1</v>
      </c>
      <c r="N1389" s="1">
        <f>IF(K1389&lt;=2,1,0)</f>
        <v>0</v>
      </c>
      <c r="O1389" s="1">
        <f>IF(K1389&gt;=10,1,0)</f>
        <v>0</v>
      </c>
      <c r="P1389" s="1">
        <f>SUM(L1389:O1389)</f>
        <v>1</v>
      </c>
      <c r="Q1389" s="1" t="b">
        <f>EXACT(J1389,K1389)</f>
        <v>0</v>
      </c>
    </row>
    <row r="1390" spans="1:17" x14ac:dyDescent="0.25">
      <c r="A1390" s="1" t="s">
        <v>143</v>
      </c>
      <c r="B1390" s="1">
        <v>5.2</v>
      </c>
      <c r="C1390" s="1">
        <v>4.1883359800000033</v>
      </c>
      <c r="D1390" s="1">
        <v>1</v>
      </c>
      <c r="H1390" s="1" t="s">
        <v>186</v>
      </c>
      <c r="I1390" s="1">
        <v>4.4000000000000004</v>
      </c>
      <c r="J1390" s="1">
        <v>2</v>
      </c>
      <c r="K1390" s="1">
        <v>3</v>
      </c>
      <c r="L1390" s="1">
        <f>IF(AND((10&gt;K1390),(K1390&gt;=J1390),(J1390&gt;=2)),1,0)</f>
        <v>1</v>
      </c>
      <c r="M1390" s="1">
        <f>IF(AND((K1390&lt;J1390),(K1390&gt;2),(J1390&lt;10)),1,0)</f>
        <v>0</v>
      </c>
      <c r="N1390" s="1">
        <f>IF(K1390&lt;=2,1,0)</f>
        <v>0</v>
      </c>
      <c r="O1390" s="1">
        <f>IF(K1390&gt;=10,1,0)</f>
        <v>0</v>
      </c>
      <c r="P1390" s="1">
        <f>SUM(L1390:O1390)</f>
        <v>1</v>
      </c>
      <c r="Q1390" s="1" t="b">
        <f>EXACT(J1390,K1390)</f>
        <v>0</v>
      </c>
    </row>
    <row r="1391" spans="1:17" x14ac:dyDescent="0.25">
      <c r="A1391" s="1" t="s">
        <v>211</v>
      </c>
      <c r="B1391" s="1">
        <v>4.9000000000000004</v>
      </c>
      <c r="C1391" s="1">
        <v>3.9706232999999997</v>
      </c>
      <c r="D1391" s="1">
        <v>1</v>
      </c>
      <c r="H1391" s="1" t="s">
        <v>198</v>
      </c>
      <c r="I1391" s="1">
        <v>5.9</v>
      </c>
      <c r="J1391" s="1">
        <v>4</v>
      </c>
      <c r="K1391" s="1">
        <v>3</v>
      </c>
      <c r="L1391" s="1">
        <f>IF(AND((10&gt;K1391),(K1391&gt;=J1391),(J1391&gt;=2)),1,0)</f>
        <v>0</v>
      </c>
      <c r="M1391" s="1">
        <f>IF(AND((K1391&lt;J1391),(K1391&gt;2),(J1391&lt;10)),1,0)</f>
        <v>1</v>
      </c>
      <c r="N1391" s="1">
        <f>IF(K1391&lt;=2,1,0)</f>
        <v>0</v>
      </c>
      <c r="O1391" s="1">
        <f>IF(K1391&gt;=10,1,0)</f>
        <v>0</v>
      </c>
      <c r="P1391" s="1">
        <f>SUM(L1391:O1391)</f>
        <v>1</v>
      </c>
      <c r="Q1391" s="1" t="b">
        <f>EXACT(J1391,K1391)</f>
        <v>0</v>
      </c>
    </row>
    <row r="1392" spans="1:17" x14ac:dyDescent="0.25">
      <c r="A1392" s="1" t="s">
        <v>160</v>
      </c>
      <c r="B1392" s="1">
        <v>7.6</v>
      </c>
      <c r="C1392" s="1">
        <v>5.4482498100000019</v>
      </c>
      <c r="D1392" s="1">
        <v>1</v>
      </c>
      <c r="H1392" s="1" t="s">
        <v>83</v>
      </c>
      <c r="I1392" s="1">
        <v>4.4000000000000004</v>
      </c>
      <c r="J1392" s="1">
        <v>2</v>
      </c>
      <c r="K1392" s="1">
        <v>3</v>
      </c>
      <c r="L1392" s="1">
        <f>IF(AND((10&gt;K1392),(K1392&gt;=J1392),(J1392&gt;=2)),1,0)</f>
        <v>1</v>
      </c>
      <c r="M1392" s="1">
        <f>IF(AND((K1392&lt;J1392),(K1392&gt;2),(J1392&lt;10)),1,0)</f>
        <v>0</v>
      </c>
      <c r="N1392" s="1">
        <f>IF(K1392&lt;=2,1,0)</f>
        <v>0</v>
      </c>
      <c r="O1392" s="1">
        <f>IF(K1392&gt;=10,1,0)</f>
        <v>0</v>
      </c>
      <c r="P1392" s="1">
        <f>SUM(L1392:O1392)</f>
        <v>1</v>
      </c>
      <c r="Q1392" s="1" t="b">
        <f>EXACT(J1392,K1392)</f>
        <v>0</v>
      </c>
    </row>
    <row r="1393" spans="1:17" x14ac:dyDescent="0.25">
      <c r="A1393" s="1" t="s">
        <v>162</v>
      </c>
      <c r="B1393" s="1">
        <v>4.5</v>
      </c>
      <c r="C1393" s="1">
        <v>3.4611848700000007</v>
      </c>
      <c r="D1393" s="1">
        <v>1</v>
      </c>
      <c r="H1393" s="1" t="s">
        <v>151</v>
      </c>
      <c r="I1393" s="1">
        <v>4.9000000000000004</v>
      </c>
      <c r="J1393" s="1">
        <v>4</v>
      </c>
      <c r="K1393" s="1">
        <v>3</v>
      </c>
      <c r="L1393" s="1">
        <f>IF(AND((10&gt;K1393),(K1393&gt;=J1393),(J1393&gt;=2)),1,0)</f>
        <v>0</v>
      </c>
      <c r="M1393" s="1">
        <f>IF(AND((K1393&lt;J1393),(K1393&gt;2),(J1393&lt;10)),1,0)</f>
        <v>1</v>
      </c>
      <c r="N1393" s="1">
        <f>IF(K1393&lt;=2,1,0)</f>
        <v>0</v>
      </c>
      <c r="O1393" s="1">
        <f>IF(K1393&gt;=10,1,0)</f>
        <v>0</v>
      </c>
      <c r="P1393" s="1">
        <f>SUM(L1393:O1393)</f>
        <v>1</v>
      </c>
      <c r="Q1393" s="1" t="b">
        <f>EXACT(J1393,K1393)</f>
        <v>0</v>
      </c>
    </row>
    <row r="1394" spans="1:17" x14ac:dyDescent="0.25">
      <c r="A1394" s="1" t="s">
        <v>166</v>
      </c>
      <c r="B1394" s="1">
        <v>6.1</v>
      </c>
      <c r="C1394" s="1">
        <v>4.3259381499999998</v>
      </c>
      <c r="D1394" s="1">
        <v>1</v>
      </c>
      <c r="H1394" s="1" t="s">
        <v>60</v>
      </c>
      <c r="I1394" s="1">
        <v>6.8</v>
      </c>
      <c r="J1394" s="1">
        <v>4</v>
      </c>
      <c r="K1394" s="1">
        <v>2</v>
      </c>
      <c r="L1394" s="1">
        <f>IF(AND((10&gt;K1394),(K1394&gt;=J1394),(J1394&gt;=2)),1,0)</f>
        <v>0</v>
      </c>
      <c r="M1394" s="1">
        <f>IF(AND((K1394&lt;J1394),(K1394&gt;2),(J1394&lt;10)),1,0)</f>
        <v>0</v>
      </c>
      <c r="N1394" s="1">
        <f>IF(K1394&lt;=2,1,0)</f>
        <v>1</v>
      </c>
      <c r="O1394" s="1">
        <f>IF(K1394&gt;=10,1,0)</f>
        <v>0</v>
      </c>
      <c r="P1394" s="1">
        <f>SUM(L1394:O1394)</f>
        <v>1</v>
      </c>
      <c r="Q1394" s="1" t="b">
        <f>EXACT(J1394,K1394)</f>
        <v>0</v>
      </c>
    </row>
    <row r="1395" spans="1:17" x14ac:dyDescent="0.25">
      <c r="A1395" s="1" t="s">
        <v>212</v>
      </c>
      <c r="B1395" s="1">
        <v>5.4</v>
      </c>
      <c r="C1395" s="1">
        <v>4.3470908699999997</v>
      </c>
      <c r="D1395" s="1">
        <v>1</v>
      </c>
      <c r="H1395" s="1" t="s">
        <v>67</v>
      </c>
      <c r="I1395" s="1">
        <v>6.3</v>
      </c>
      <c r="J1395" s="1">
        <v>4</v>
      </c>
      <c r="K1395" s="1">
        <v>2</v>
      </c>
      <c r="L1395" s="1">
        <f>IF(AND((10&gt;K1395),(K1395&gt;=J1395),(J1395&gt;=2)),1,0)</f>
        <v>0</v>
      </c>
      <c r="M1395" s="1">
        <f>IF(AND((K1395&lt;J1395),(K1395&gt;2),(J1395&lt;10)),1,0)</f>
        <v>0</v>
      </c>
      <c r="N1395" s="1">
        <f>IF(K1395&lt;=2,1,0)</f>
        <v>1</v>
      </c>
      <c r="O1395" s="1">
        <f>IF(K1395&gt;=10,1,0)</f>
        <v>0</v>
      </c>
      <c r="P1395" s="1">
        <f>SUM(L1395:O1395)</f>
        <v>1</v>
      </c>
      <c r="Q1395" s="1" t="b">
        <f>EXACT(J1395,K1395)</f>
        <v>0</v>
      </c>
    </row>
    <row r="1396" spans="1:17" x14ac:dyDescent="0.25">
      <c r="A1396" s="1" t="s">
        <v>182</v>
      </c>
      <c r="B1396" s="1">
        <v>4.3</v>
      </c>
      <c r="C1396" s="1">
        <v>2.6350911200000011</v>
      </c>
      <c r="D1396" s="1">
        <v>1</v>
      </c>
      <c r="H1396" s="1" t="s">
        <v>69</v>
      </c>
      <c r="I1396" s="1">
        <v>6.1</v>
      </c>
      <c r="J1396" s="1">
        <v>5</v>
      </c>
      <c r="K1396" s="1">
        <v>2</v>
      </c>
      <c r="L1396" s="1">
        <f>IF(AND((10&gt;K1396),(K1396&gt;=J1396),(J1396&gt;=2)),1,0)</f>
        <v>0</v>
      </c>
      <c r="M1396" s="1">
        <f>IF(AND((K1396&lt;J1396),(K1396&gt;2),(J1396&lt;10)),1,0)</f>
        <v>0</v>
      </c>
      <c r="N1396" s="1">
        <f>IF(K1396&lt;=2,1,0)</f>
        <v>1</v>
      </c>
      <c r="O1396" s="1">
        <f>IF(K1396&gt;=10,1,0)</f>
        <v>0</v>
      </c>
      <c r="P1396" s="1">
        <f>SUM(L1396:O1396)</f>
        <v>1</v>
      </c>
      <c r="Q1396" s="1" t="b">
        <f>EXACT(J1396,K1396)</f>
        <v>0</v>
      </c>
    </row>
    <row r="1397" spans="1:17" x14ac:dyDescent="0.25">
      <c r="A1397" s="1" t="s">
        <v>188</v>
      </c>
      <c r="B1397" s="1">
        <v>5.8</v>
      </c>
      <c r="C1397" s="1">
        <v>3.3677530300000007</v>
      </c>
      <c r="D1397" s="1">
        <v>1</v>
      </c>
      <c r="H1397" s="1" t="s">
        <v>89</v>
      </c>
      <c r="I1397" s="1">
        <v>8.9</v>
      </c>
      <c r="J1397" s="1">
        <v>4</v>
      </c>
      <c r="K1397" s="1">
        <v>2</v>
      </c>
      <c r="L1397" s="1">
        <f>IF(AND((10&gt;K1397),(K1397&gt;=J1397),(J1397&gt;=2)),1,0)</f>
        <v>0</v>
      </c>
      <c r="M1397" s="1">
        <f>IF(AND((K1397&lt;J1397),(K1397&gt;2),(J1397&lt;10)),1,0)</f>
        <v>0</v>
      </c>
      <c r="N1397" s="1">
        <f>IF(K1397&lt;=2,1,0)</f>
        <v>1</v>
      </c>
      <c r="O1397" s="1">
        <f>IF(K1397&gt;=10,1,0)</f>
        <v>0</v>
      </c>
      <c r="P1397" s="1">
        <f>SUM(L1397:O1397)</f>
        <v>1</v>
      </c>
      <c r="Q1397" s="1" t="b">
        <f>EXACT(J1397,K1397)</f>
        <v>0</v>
      </c>
    </row>
    <row r="1398" spans="1:17" x14ac:dyDescent="0.25">
      <c r="A1398" s="1" t="s">
        <v>217</v>
      </c>
      <c r="B1398" s="1">
        <v>4.9000000000000004</v>
      </c>
      <c r="C1398" s="1">
        <v>3.4784385300000009</v>
      </c>
      <c r="D1398" s="1">
        <v>1</v>
      </c>
      <c r="H1398" s="1" t="s">
        <v>96</v>
      </c>
      <c r="I1398" s="1">
        <v>5.5</v>
      </c>
      <c r="J1398" s="1">
        <v>3</v>
      </c>
      <c r="K1398" s="1">
        <v>2</v>
      </c>
      <c r="L1398" s="1">
        <f>IF(AND((10&gt;K1398),(K1398&gt;=J1398),(J1398&gt;=2)),1,0)</f>
        <v>0</v>
      </c>
      <c r="M1398" s="1">
        <f>IF(AND((K1398&lt;J1398),(K1398&gt;2),(J1398&lt;10)),1,0)</f>
        <v>0</v>
      </c>
      <c r="N1398" s="1">
        <f>IF(K1398&lt;=2,1,0)</f>
        <v>1</v>
      </c>
      <c r="O1398" s="1">
        <f>IF(K1398&gt;=10,1,0)</f>
        <v>0</v>
      </c>
      <c r="P1398" s="1">
        <f>SUM(L1398:O1398)</f>
        <v>1</v>
      </c>
      <c r="Q1398" s="1" t="b">
        <f>EXACT(J1398,K1398)</f>
        <v>0</v>
      </c>
    </row>
    <row r="1399" spans="1:17" x14ac:dyDescent="0.25">
      <c r="A1399" s="1" t="s">
        <v>203</v>
      </c>
      <c r="B1399" s="1">
        <v>4.3</v>
      </c>
      <c r="C1399" s="1">
        <v>2.7261140400000015</v>
      </c>
      <c r="D1399" s="1">
        <v>1</v>
      </c>
      <c r="H1399" s="1" t="s">
        <v>97</v>
      </c>
      <c r="I1399" s="1">
        <v>4.8</v>
      </c>
      <c r="J1399" s="1">
        <v>3</v>
      </c>
      <c r="K1399" s="1">
        <v>2</v>
      </c>
      <c r="L1399" s="1">
        <f>IF(AND((10&gt;K1399),(K1399&gt;=J1399),(J1399&gt;=2)),1,0)</f>
        <v>0</v>
      </c>
      <c r="M1399" s="1">
        <f>IF(AND((K1399&lt;J1399),(K1399&gt;2),(J1399&lt;10)),1,0)</f>
        <v>0</v>
      </c>
      <c r="N1399" s="1">
        <f>IF(K1399&lt;=2,1,0)</f>
        <v>1</v>
      </c>
      <c r="O1399" s="1">
        <f>IF(K1399&gt;=10,1,0)</f>
        <v>0</v>
      </c>
      <c r="P1399" s="1">
        <f>SUM(L1399:O1399)</f>
        <v>1</v>
      </c>
      <c r="Q1399" s="1" t="b">
        <f>EXACT(J1399,K1399)</f>
        <v>0</v>
      </c>
    </row>
    <row r="1400" spans="1:17" x14ac:dyDescent="0.25">
      <c r="A1400" s="1" t="s">
        <v>136</v>
      </c>
      <c r="B1400" s="1">
        <v>5.2</v>
      </c>
      <c r="C1400" s="1">
        <v>2.3919352100000006</v>
      </c>
      <c r="D1400" s="1">
        <v>1</v>
      </c>
      <c r="H1400" s="1" t="s">
        <v>99</v>
      </c>
      <c r="I1400" s="1">
        <v>5.0999999999999996</v>
      </c>
      <c r="J1400" s="1">
        <v>3</v>
      </c>
      <c r="K1400" s="1">
        <v>2</v>
      </c>
      <c r="L1400" s="1">
        <f>IF(AND((10&gt;K1400),(K1400&gt;=J1400),(J1400&gt;=2)),1,0)</f>
        <v>0</v>
      </c>
      <c r="M1400" s="1">
        <f>IF(AND((K1400&lt;J1400),(K1400&gt;2),(J1400&lt;10)),1,0)</f>
        <v>0</v>
      </c>
      <c r="N1400" s="1">
        <f>IF(K1400&lt;=2,1,0)</f>
        <v>1</v>
      </c>
      <c r="O1400" s="1">
        <f>IF(K1400&gt;=10,1,0)</f>
        <v>0</v>
      </c>
      <c r="P1400" s="1">
        <f>SUM(L1400:O1400)</f>
        <v>1</v>
      </c>
      <c r="Q1400" s="1" t="b">
        <f>EXACT(J1400,K1400)</f>
        <v>0</v>
      </c>
    </row>
    <row r="1401" spans="1:17" x14ac:dyDescent="0.25">
      <c r="A1401" s="1" t="s">
        <v>141</v>
      </c>
      <c r="B1401" s="1">
        <v>5.5</v>
      </c>
      <c r="C1401" s="1">
        <v>3.1429640000000005</v>
      </c>
      <c r="D1401" s="1">
        <v>1</v>
      </c>
      <c r="H1401" s="1" t="s">
        <v>106</v>
      </c>
      <c r="I1401" s="1">
        <v>7.9</v>
      </c>
      <c r="J1401" s="1">
        <v>5</v>
      </c>
      <c r="K1401" s="1">
        <v>2</v>
      </c>
      <c r="L1401" s="1">
        <f>IF(AND((10&gt;K1401),(K1401&gt;=J1401),(J1401&gt;=2)),1,0)</f>
        <v>0</v>
      </c>
      <c r="M1401" s="1">
        <f>IF(AND((K1401&lt;J1401),(K1401&gt;2),(J1401&lt;10)),1,0)</f>
        <v>0</v>
      </c>
      <c r="N1401" s="1">
        <f>IF(K1401&lt;=2,1,0)</f>
        <v>1</v>
      </c>
      <c r="O1401" s="1">
        <f>IF(K1401&gt;=10,1,0)</f>
        <v>0</v>
      </c>
      <c r="P1401" s="1">
        <f>SUM(L1401:O1401)</f>
        <v>1</v>
      </c>
      <c r="Q1401" s="1" t="b">
        <f>EXACT(J1401,K1401)</f>
        <v>0</v>
      </c>
    </row>
    <row r="1402" spans="1:17" x14ac:dyDescent="0.25">
      <c r="A1402" s="1" t="s">
        <v>187</v>
      </c>
      <c r="B1402" s="1">
        <v>4.8</v>
      </c>
      <c r="C1402" s="1">
        <v>3.1916738000000011</v>
      </c>
      <c r="D1402" s="1">
        <v>1</v>
      </c>
      <c r="H1402" s="1" t="s">
        <v>224</v>
      </c>
      <c r="I1402" s="1">
        <v>5</v>
      </c>
      <c r="J1402" s="1">
        <v>4</v>
      </c>
      <c r="K1402" s="1">
        <v>2</v>
      </c>
      <c r="L1402" s="1">
        <f>IF(AND((10&gt;K1402),(K1402&gt;=J1402),(J1402&gt;=2)),1,0)</f>
        <v>0</v>
      </c>
      <c r="M1402" s="1">
        <f>IF(AND((K1402&lt;J1402),(K1402&gt;2),(J1402&lt;10)),1,0)</f>
        <v>0</v>
      </c>
      <c r="N1402" s="1">
        <f>IF(K1402&lt;=2,1,0)</f>
        <v>1</v>
      </c>
      <c r="O1402" s="1">
        <f>IF(K1402&gt;=10,1,0)</f>
        <v>0</v>
      </c>
      <c r="P1402" s="1">
        <f>SUM(L1402:O1402)</f>
        <v>1</v>
      </c>
      <c r="Q1402" s="1" t="b">
        <f>EXACT(J1402,K1402)</f>
        <v>0</v>
      </c>
    </row>
    <row r="1403" spans="1:17" x14ac:dyDescent="0.25">
      <c r="A1403" s="1" t="s">
        <v>153</v>
      </c>
      <c r="B1403" s="1">
        <v>4.5</v>
      </c>
      <c r="C1403" s="1">
        <v>2.9125981900000006</v>
      </c>
      <c r="D1403" s="1">
        <v>1</v>
      </c>
      <c r="H1403" s="1" t="s">
        <v>111</v>
      </c>
      <c r="I1403" s="1">
        <v>5</v>
      </c>
      <c r="J1403" s="1">
        <v>3</v>
      </c>
      <c r="K1403" s="1">
        <v>2</v>
      </c>
      <c r="L1403" s="1">
        <f>IF(AND((10&gt;K1403),(K1403&gt;=J1403),(J1403&gt;=2)),1,0)</f>
        <v>0</v>
      </c>
      <c r="M1403" s="1">
        <f>IF(AND((K1403&lt;J1403),(K1403&gt;2),(J1403&lt;10)),1,0)</f>
        <v>0</v>
      </c>
      <c r="N1403" s="1">
        <f>IF(K1403&lt;=2,1,0)</f>
        <v>1</v>
      </c>
      <c r="O1403" s="1">
        <f>IF(K1403&gt;=10,1,0)</f>
        <v>0</v>
      </c>
      <c r="P1403" s="1">
        <f>SUM(L1403:O1403)</f>
        <v>1</v>
      </c>
      <c r="Q1403" s="1" t="b">
        <f>EXACT(J1403,K1403)</f>
        <v>0</v>
      </c>
    </row>
    <row r="1404" spans="1:17" x14ac:dyDescent="0.25">
      <c r="A1404" s="1" t="s">
        <v>168</v>
      </c>
      <c r="B1404" s="1">
        <v>5.3</v>
      </c>
      <c r="C1404" s="1">
        <v>2.715034080000001</v>
      </c>
      <c r="D1404" s="1">
        <v>1</v>
      </c>
      <c r="H1404" s="1" t="s">
        <v>120</v>
      </c>
      <c r="I1404" s="1">
        <v>4.5</v>
      </c>
      <c r="J1404" s="1">
        <v>4</v>
      </c>
      <c r="K1404" s="1">
        <v>2</v>
      </c>
      <c r="L1404" s="1">
        <f>IF(AND((10&gt;K1404),(K1404&gt;=J1404),(J1404&gt;=2)),1,0)</f>
        <v>0</v>
      </c>
      <c r="M1404" s="1">
        <f>IF(AND((K1404&lt;J1404),(K1404&gt;2),(J1404&lt;10)),1,0)</f>
        <v>0</v>
      </c>
      <c r="N1404" s="1">
        <f>IF(K1404&lt;=2,1,0)</f>
        <v>1</v>
      </c>
      <c r="O1404" s="1">
        <f>IF(K1404&gt;=10,1,0)</f>
        <v>0</v>
      </c>
      <c r="P1404" s="1">
        <f>SUM(L1404:O1404)</f>
        <v>1</v>
      </c>
      <c r="Q1404" s="1" t="b">
        <f>EXACT(J1404,K1404)</f>
        <v>0</v>
      </c>
    </row>
    <row r="1405" spans="1:17" x14ac:dyDescent="0.25">
      <c r="A1405" s="1" t="s">
        <v>202</v>
      </c>
      <c r="B1405" s="1">
        <v>5.0999999999999996</v>
      </c>
      <c r="C1405" s="1">
        <v>2.752453430000001</v>
      </c>
      <c r="D1405" s="1">
        <v>1</v>
      </c>
      <c r="H1405" s="1" t="s">
        <v>127</v>
      </c>
      <c r="I1405" s="1">
        <v>5.3</v>
      </c>
      <c r="J1405" s="1">
        <v>4</v>
      </c>
      <c r="K1405" s="1">
        <v>2</v>
      </c>
      <c r="L1405" s="1">
        <f>IF(AND((10&gt;K1405),(K1405&gt;=J1405),(J1405&gt;=2)),1,0)</f>
        <v>0</v>
      </c>
      <c r="M1405" s="1">
        <f>IF(AND((K1405&lt;J1405),(K1405&gt;2),(J1405&lt;10)),1,0)</f>
        <v>0</v>
      </c>
      <c r="N1405" s="1">
        <f>IF(K1405&lt;=2,1,0)</f>
        <v>1</v>
      </c>
      <c r="O1405" s="1">
        <f>IF(K1405&gt;=10,1,0)</f>
        <v>0</v>
      </c>
      <c r="P1405" s="1">
        <f>SUM(L1405:O1405)</f>
        <v>1</v>
      </c>
      <c r="Q1405" s="1" t="b">
        <f>EXACT(J1405,K1405)</f>
        <v>0</v>
      </c>
    </row>
    <row r="1406" spans="1:17" x14ac:dyDescent="0.25">
      <c r="A1406" s="1" t="s">
        <v>64</v>
      </c>
      <c r="B1406" s="1">
        <v>4.4000000000000004</v>
      </c>
      <c r="C1406" s="1">
        <v>2.1445934200000019</v>
      </c>
      <c r="D1406" s="1">
        <v>1</v>
      </c>
      <c r="H1406" s="1" t="s">
        <v>131</v>
      </c>
      <c r="I1406" s="1">
        <v>11.7</v>
      </c>
      <c r="J1406" s="1">
        <v>5</v>
      </c>
      <c r="K1406" s="1">
        <v>2</v>
      </c>
      <c r="L1406" s="1">
        <f>IF(AND((10&gt;K1406),(K1406&gt;=J1406),(J1406&gt;=2)),1,0)</f>
        <v>0</v>
      </c>
      <c r="M1406" s="1">
        <f>IF(AND((K1406&lt;J1406),(K1406&gt;2),(J1406&lt;10)),1,0)</f>
        <v>0</v>
      </c>
      <c r="N1406" s="1">
        <f>IF(K1406&lt;=2,1,0)</f>
        <v>1</v>
      </c>
      <c r="O1406" s="1">
        <f>IF(K1406&gt;=10,1,0)</f>
        <v>0</v>
      </c>
      <c r="P1406" s="1">
        <f>SUM(L1406:O1406)</f>
        <v>1</v>
      </c>
      <c r="Q1406" s="1" t="b">
        <f>EXACT(J1406,K1406)</f>
        <v>0</v>
      </c>
    </row>
    <row r="1407" spans="1:17" x14ac:dyDescent="0.25">
      <c r="A1407" s="1" t="s">
        <v>222</v>
      </c>
      <c r="B1407" s="1">
        <v>4.8</v>
      </c>
      <c r="C1407" s="1">
        <v>3.8127910600000008</v>
      </c>
      <c r="D1407" s="1">
        <v>1</v>
      </c>
      <c r="H1407" s="1" t="s">
        <v>132</v>
      </c>
      <c r="I1407" s="1">
        <v>8.6</v>
      </c>
      <c r="J1407" s="1">
        <v>5</v>
      </c>
      <c r="K1407" s="1">
        <v>2</v>
      </c>
      <c r="L1407" s="1">
        <f>IF(AND((10&gt;K1407),(K1407&gt;=J1407),(J1407&gt;=2)),1,0)</f>
        <v>0</v>
      </c>
      <c r="M1407" s="1">
        <f>IF(AND((K1407&lt;J1407),(K1407&gt;2),(J1407&lt;10)),1,0)</f>
        <v>0</v>
      </c>
      <c r="N1407" s="1">
        <f>IF(K1407&lt;=2,1,0)</f>
        <v>1</v>
      </c>
      <c r="O1407" s="1">
        <f>IF(K1407&gt;=10,1,0)</f>
        <v>0</v>
      </c>
      <c r="P1407" s="1">
        <f>SUM(L1407:O1407)</f>
        <v>1</v>
      </c>
      <c r="Q1407" s="1" t="b">
        <f>EXACT(J1407,K1407)</f>
        <v>0</v>
      </c>
    </row>
    <row r="1408" spans="1:17" x14ac:dyDescent="0.25">
      <c r="A1408" s="1" t="s">
        <v>200</v>
      </c>
      <c r="B1408" s="1">
        <v>6.3</v>
      </c>
      <c r="C1408" s="1">
        <v>4.3357999800000027</v>
      </c>
      <c r="D1408" s="1">
        <v>1</v>
      </c>
      <c r="H1408" s="1" t="s">
        <v>238</v>
      </c>
      <c r="I1408" s="1">
        <v>5.4</v>
      </c>
      <c r="J1408" s="1">
        <v>4</v>
      </c>
      <c r="K1408" s="1">
        <v>2</v>
      </c>
      <c r="L1408" s="1">
        <f>IF(AND((10&gt;K1408),(K1408&gt;=J1408),(J1408&gt;=2)),1,0)</f>
        <v>0</v>
      </c>
      <c r="M1408" s="1">
        <f>IF(AND((K1408&lt;J1408),(K1408&gt;2),(J1408&lt;10)),1,0)</f>
        <v>0</v>
      </c>
      <c r="N1408" s="1">
        <f>IF(K1408&lt;=2,1,0)</f>
        <v>1</v>
      </c>
      <c r="O1408" s="1">
        <f>IF(K1408&gt;=10,1,0)</f>
        <v>0</v>
      </c>
      <c r="P1408" s="1">
        <f>SUM(L1408:O1408)</f>
        <v>1</v>
      </c>
      <c r="Q1408" s="1" t="b">
        <f>EXACT(J1408,K1408)</f>
        <v>0</v>
      </c>
    </row>
    <row r="1409" spans="1:17" x14ac:dyDescent="0.25">
      <c r="A1409" s="1" t="s">
        <v>223</v>
      </c>
      <c r="B1409" s="1">
        <v>4.9000000000000004</v>
      </c>
      <c r="C1409" s="1">
        <v>3.3254453600000011</v>
      </c>
      <c r="D1409" s="1">
        <v>0</v>
      </c>
      <c r="H1409" s="1" t="s">
        <v>140</v>
      </c>
      <c r="I1409" s="1">
        <v>5.3</v>
      </c>
      <c r="J1409" s="1">
        <v>3</v>
      </c>
      <c r="K1409" s="1">
        <v>2</v>
      </c>
      <c r="L1409" s="1">
        <f>IF(AND((10&gt;K1409),(K1409&gt;=J1409),(J1409&gt;=2)),1,0)</f>
        <v>0</v>
      </c>
      <c r="M1409" s="1">
        <f>IF(AND((K1409&lt;J1409),(K1409&gt;2),(J1409&lt;10)),1,0)</f>
        <v>0</v>
      </c>
      <c r="N1409" s="1">
        <f>IF(K1409&lt;=2,1,0)</f>
        <v>1</v>
      </c>
      <c r="O1409" s="1">
        <f>IF(K1409&gt;=10,1,0)</f>
        <v>0</v>
      </c>
      <c r="P1409" s="1">
        <f>SUM(L1409:O1409)</f>
        <v>1</v>
      </c>
      <c r="Q1409" s="1" t="b">
        <f>EXACT(J1409,K1409)</f>
        <v>0</v>
      </c>
    </row>
    <row r="1410" spans="1:17" x14ac:dyDescent="0.25">
      <c r="A1410" s="1" t="s">
        <v>214</v>
      </c>
      <c r="B1410" s="1">
        <v>4.4000000000000004</v>
      </c>
      <c r="C1410" s="1">
        <v>3.7220975300000005</v>
      </c>
      <c r="D1410" s="1">
        <v>0</v>
      </c>
      <c r="H1410" s="1" t="s">
        <v>148</v>
      </c>
      <c r="I1410" s="1">
        <v>5</v>
      </c>
      <c r="J1410" s="1">
        <v>3</v>
      </c>
      <c r="K1410" s="1">
        <v>2</v>
      </c>
      <c r="L1410" s="1">
        <f>IF(AND((10&gt;K1410),(K1410&gt;=J1410),(J1410&gt;=2)),1,0)</f>
        <v>0</v>
      </c>
      <c r="M1410" s="1">
        <f>IF(AND((K1410&lt;J1410),(K1410&gt;2),(J1410&lt;10)),1,0)</f>
        <v>0</v>
      </c>
      <c r="N1410" s="1">
        <f>IF(K1410&lt;=2,1,0)</f>
        <v>1</v>
      </c>
      <c r="O1410" s="1">
        <f>IF(K1410&gt;=10,1,0)</f>
        <v>0</v>
      </c>
      <c r="P1410" s="1">
        <f>SUM(L1410:O1410)</f>
        <v>1</v>
      </c>
      <c r="Q1410" s="1" t="b">
        <f>EXACT(J1410,K1410)</f>
        <v>0</v>
      </c>
    </row>
    <row r="1411" spans="1:17" x14ac:dyDescent="0.25">
      <c r="A1411" s="1" t="s">
        <v>189</v>
      </c>
      <c r="B1411" s="1">
        <v>5.5</v>
      </c>
      <c r="C1411" s="1">
        <v>3.9888970100000005</v>
      </c>
      <c r="D1411" s="1">
        <v>0</v>
      </c>
      <c r="H1411" s="1" t="s">
        <v>243</v>
      </c>
      <c r="I1411" s="1">
        <v>4.5</v>
      </c>
      <c r="J1411" s="1">
        <v>3</v>
      </c>
      <c r="K1411" s="1">
        <v>2</v>
      </c>
      <c r="L1411" s="1">
        <f>IF(AND((10&gt;K1411),(K1411&gt;=J1411),(J1411&gt;=2)),1,0)</f>
        <v>0</v>
      </c>
      <c r="M1411" s="1">
        <f>IF(AND((K1411&lt;J1411),(K1411&gt;2),(J1411&lt;10)),1,0)</f>
        <v>0</v>
      </c>
      <c r="N1411" s="1">
        <f>IF(K1411&lt;=2,1,0)</f>
        <v>1</v>
      </c>
      <c r="O1411" s="1">
        <f>IF(K1411&gt;=10,1,0)</f>
        <v>0</v>
      </c>
      <c r="P1411" s="1">
        <f>SUM(L1411:O1411)</f>
        <v>1</v>
      </c>
      <c r="Q1411" s="1" t="b">
        <f>EXACT(J1411,K1411)</f>
        <v>0</v>
      </c>
    </row>
    <row r="1412" spans="1:17" x14ac:dyDescent="0.25">
      <c r="A1412" s="1" t="s">
        <v>196</v>
      </c>
      <c r="B1412" s="1">
        <v>7.5</v>
      </c>
      <c r="C1412" s="1">
        <v>5.199907829999999</v>
      </c>
      <c r="D1412" s="1">
        <v>15</v>
      </c>
      <c r="H1412" s="1" t="s">
        <v>170</v>
      </c>
      <c r="I1412" s="1">
        <v>4.8</v>
      </c>
      <c r="J1412" s="1">
        <v>4</v>
      </c>
      <c r="K1412" s="1">
        <v>2</v>
      </c>
      <c r="L1412" s="1">
        <f>IF(AND((10&gt;K1412),(K1412&gt;=J1412),(J1412&gt;=2)),1,0)</f>
        <v>0</v>
      </c>
      <c r="M1412" s="1">
        <f>IF(AND((K1412&lt;J1412),(K1412&gt;2),(J1412&lt;10)),1,0)</f>
        <v>0</v>
      </c>
      <c r="N1412" s="1">
        <f>IF(K1412&lt;=2,1,0)</f>
        <v>1</v>
      </c>
      <c r="O1412" s="1">
        <f>IF(K1412&gt;=10,1,0)</f>
        <v>0</v>
      </c>
      <c r="P1412" s="1">
        <f>SUM(L1412:O1412)</f>
        <v>1</v>
      </c>
      <c r="Q1412" s="1" t="b">
        <f>EXACT(J1412,K1412)</f>
        <v>0</v>
      </c>
    </row>
    <row r="1413" spans="1:17" x14ac:dyDescent="0.25">
      <c r="A1413" s="1" t="s">
        <v>119</v>
      </c>
      <c r="B1413" s="1">
        <v>7.6</v>
      </c>
      <c r="C1413" s="1">
        <v>4.7274500200000018</v>
      </c>
      <c r="D1413" s="1">
        <v>13</v>
      </c>
      <c r="H1413" s="1" t="s">
        <v>172</v>
      </c>
      <c r="I1413" s="1">
        <v>5.4</v>
      </c>
      <c r="J1413" s="1">
        <v>3</v>
      </c>
      <c r="K1413" s="1">
        <v>2</v>
      </c>
      <c r="L1413" s="1">
        <f>IF(AND((10&gt;K1413),(K1413&gt;=J1413),(J1413&gt;=2)),1,0)</f>
        <v>0</v>
      </c>
      <c r="M1413" s="1">
        <f>IF(AND((K1413&lt;J1413),(K1413&gt;2),(J1413&lt;10)),1,0)</f>
        <v>0</v>
      </c>
      <c r="N1413" s="1">
        <f>IF(K1413&lt;=2,1,0)</f>
        <v>1</v>
      </c>
      <c r="O1413" s="1">
        <f>IF(K1413&gt;=10,1,0)</f>
        <v>0</v>
      </c>
      <c r="P1413" s="1">
        <f>SUM(L1413:O1413)</f>
        <v>1</v>
      </c>
      <c r="Q1413" s="1" t="b">
        <f>EXACT(J1413,K1413)</f>
        <v>0</v>
      </c>
    </row>
    <row r="1414" spans="1:17" x14ac:dyDescent="0.25">
      <c r="A1414" s="1" t="s">
        <v>81</v>
      </c>
      <c r="B1414" s="1">
        <v>10.6</v>
      </c>
      <c r="C1414" s="1">
        <v>4.4915895400000014</v>
      </c>
      <c r="D1414" s="1">
        <v>13</v>
      </c>
      <c r="H1414" s="1" t="s">
        <v>178</v>
      </c>
      <c r="I1414" s="1">
        <v>5.4</v>
      </c>
      <c r="J1414" s="1">
        <v>4</v>
      </c>
      <c r="K1414" s="1">
        <v>2</v>
      </c>
      <c r="L1414" s="1">
        <f>IF(AND((10&gt;K1414),(K1414&gt;=J1414),(J1414&gt;=2)),1,0)</f>
        <v>0</v>
      </c>
      <c r="M1414" s="1">
        <f>IF(AND((K1414&lt;J1414),(K1414&gt;2),(J1414&lt;10)),1,0)</f>
        <v>0</v>
      </c>
      <c r="N1414" s="1">
        <f>IF(K1414&lt;=2,1,0)</f>
        <v>1</v>
      </c>
      <c r="O1414" s="1">
        <f>IF(K1414&gt;=10,1,0)</f>
        <v>0</v>
      </c>
      <c r="P1414" s="1">
        <f>SUM(L1414:O1414)</f>
        <v>1</v>
      </c>
      <c r="Q1414" s="1" t="b">
        <f>EXACT(J1414,K1414)</f>
        <v>0</v>
      </c>
    </row>
    <row r="1415" spans="1:17" x14ac:dyDescent="0.25">
      <c r="A1415" s="1" t="s">
        <v>167</v>
      </c>
      <c r="B1415" s="1">
        <v>4.9000000000000004</v>
      </c>
      <c r="C1415" s="1">
        <v>3.0279375600000011</v>
      </c>
      <c r="D1415" s="1">
        <v>11</v>
      </c>
      <c r="H1415" s="1" t="s">
        <v>185</v>
      </c>
      <c r="I1415" s="1">
        <v>4.9000000000000004</v>
      </c>
      <c r="J1415" s="1">
        <v>3</v>
      </c>
      <c r="K1415" s="1">
        <v>2</v>
      </c>
      <c r="L1415" s="1">
        <f>IF(AND((10&gt;K1415),(K1415&gt;=J1415),(J1415&gt;=2)),1,0)</f>
        <v>0</v>
      </c>
      <c r="M1415" s="1">
        <f>IF(AND((K1415&lt;J1415),(K1415&gt;2),(J1415&lt;10)),1,0)</f>
        <v>0</v>
      </c>
      <c r="N1415" s="1">
        <f>IF(K1415&lt;=2,1,0)</f>
        <v>1</v>
      </c>
      <c r="O1415" s="1">
        <f>IF(K1415&gt;=10,1,0)</f>
        <v>0</v>
      </c>
      <c r="P1415" s="1">
        <f>SUM(L1415:O1415)</f>
        <v>1</v>
      </c>
      <c r="Q1415" s="1" t="b">
        <f>EXACT(J1415,K1415)</f>
        <v>0</v>
      </c>
    </row>
    <row r="1416" spans="1:17" x14ac:dyDescent="0.25">
      <c r="A1416" s="1" t="s">
        <v>193</v>
      </c>
      <c r="B1416" s="1">
        <v>6.9</v>
      </c>
      <c r="C1416" s="1">
        <v>4.5937070399999964</v>
      </c>
      <c r="D1416" s="1">
        <v>11</v>
      </c>
      <c r="H1416" s="1" t="s">
        <v>193</v>
      </c>
      <c r="I1416" s="1">
        <v>6.9</v>
      </c>
      <c r="J1416" s="1">
        <v>5</v>
      </c>
      <c r="K1416" s="1">
        <v>2</v>
      </c>
      <c r="L1416" s="1">
        <f>IF(AND((10&gt;K1416),(K1416&gt;=J1416),(J1416&gt;=2)),1,0)</f>
        <v>0</v>
      </c>
      <c r="M1416" s="1">
        <f>IF(AND((K1416&lt;J1416),(K1416&gt;2),(J1416&lt;10)),1,0)</f>
        <v>0</v>
      </c>
      <c r="N1416" s="1">
        <f>IF(K1416&lt;=2,1,0)</f>
        <v>1</v>
      </c>
      <c r="O1416" s="1">
        <f>IF(K1416&gt;=10,1,0)</f>
        <v>0</v>
      </c>
      <c r="P1416" s="1">
        <f>SUM(L1416:O1416)</f>
        <v>1</v>
      </c>
      <c r="Q1416" s="1" t="b">
        <f>EXACT(J1416,K1416)</f>
        <v>0</v>
      </c>
    </row>
    <row r="1417" spans="1:17" x14ac:dyDescent="0.25">
      <c r="A1417" s="1" t="s">
        <v>210</v>
      </c>
      <c r="B1417" s="1">
        <v>5.8</v>
      </c>
      <c r="C1417" s="1">
        <v>3.0520382100000005</v>
      </c>
      <c r="D1417" s="1">
        <v>9</v>
      </c>
      <c r="H1417" s="1" t="s">
        <v>199</v>
      </c>
      <c r="I1417" s="1">
        <v>6.5</v>
      </c>
      <c r="J1417" s="1">
        <v>4</v>
      </c>
      <c r="K1417" s="1">
        <v>2</v>
      </c>
      <c r="L1417" s="1">
        <f>IF(AND((10&gt;K1417),(K1417&gt;=J1417),(J1417&gt;=2)),1,0)</f>
        <v>0</v>
      </c>
      <c r="M1417" s="1">
        <f>IF(AND((K1417&lt;J1417),(K1417&gt;2),(J1417&lt;10)),1,0)</f>
        <v>0</v>
      </c>
      <c r="N1417" s="1">
        <f>IF(K1417&lt;=2,1,0)</f>
        <v>1</v>
      </c>
      <c r="O1417" s="1">
        <f>IF(K1417&gt;=10,1,0)</f>
        <v>0</v>
      </c>
      <c r="P1417" s="1">
        <f>SUM(L1417:O1417)</f>
        <v>1</v>
      </c>
      <c r="Q1417" s="1" t="b">
        <f>EXACT(J1417,K1417)</f>
        <v>0</v>
      </c>
    </row>
    <row r="1418" spans="1:17" x14ac:dyDescent="0.25">
      <c r="A1418" s="1" t="s">
        <v>161</v>
      </c>
      <c r="B1418" s="1">
        <v>5.5</v>
      </c>
      <c r="C1418" s="1">
        <v>3.9025411500000025</v>
      </c>
      <c r="D1418" s="1">
        <v>9</v>
      </c>
      <c r="H1418" s="1" t="s">
        <v>84</v>
      </c>
      <c r="I1418" s="1">
        <v>5.3</v>
      </c>
      <c r="J1418" s="1">
        <v>4</v>
      </c>
      <c r="K1418" s="1">
        <v>2</v>
      </c>
      <c r="L1418" s="1">
        <f>IF(AND((10&gt;K1418),(K1418&gt;=J1418),(J1418&gt;=2)),1,0)</f>
        <v>0</v>
      </c>
      <c r="M1418" s="1">
        <f>IF(AND((K1418&lt;J1418),(K1418&gt;2),(J1418&lt;10)),1,0)</f>
        <v>0</v>
      </c>
      <c r="N1418" s="1">
        <f>IF(K1418&lt;=2,1,0)</f>
        <v>1</v>
      </c>
      <c r="O1418" s="1">
        <f>IF(K1418&gt;=10,1,0)</f>
        <v>0</v>
      </c>
      <c r="P1418" s="1">
        <f>SUM(L1418:O1418)</f>
        <v>1</v>
      </c>
      <c r="Q1418" s="1" t="b">
        <f>EXACT(J1418,K1418)</f>
        <v>0</v>
      </c>
    </row>
    <row r="1419" spans="1:17" x14ac:dyDescent="0.25">
      <c r="A1419" s="1" t="s">
        <v>217</v>
      </c>
      <c r="B1419" s="1">
        <v>4.9000000000000004</v>
      </c>
      <c r="C1419" s="1">
        <v>3.4647199300000016</v>
      </c>
      <c r="D1419" s="1">
        <v>9</v>
      </c>
      <c r="H1419" s="1" t="s">
        <v>94</v>
      </c>
      <c r="I1419" s="1">
        <v>4.4000000000000004</v>
      </c>
      <c r="J1419" s="1">
        <v>4</v>
      </c>
      <c r="K1419" s="1">
        <v>2</v>
      </c>
      <c r="L1419" s="1">
        <f>IF(AND((10&gt;K1419),(K1419&gt;=J1419),(J1419&gt;=2)),1,0)</f>
        <v>0</v>
      </c>
      <c r="M1419" s="1">
        <f>IF(AND((K1419&lt;J1419),(K1419&gt;2),(J1419&lt;10)),1,0)</f>
        <v>0</v>
      </c>
      <c r="N1419" s="1">
        <f>IF(K1419&lt;=2,1,0)</f>
        <v>1</v>
      </c>
      <c r="O1419" s="1">
        <f>IF(K1419&gt;=10,1,0)</f>
        <v>0</v>
      </c>
      <c r="P1419" s="1">
        <f>SUM(L1419:O1419)</f>
        <v>1</v>
      </c>
      <c r="Q1419" s="1" t="b">
        <f>EXACT(J1419,K1419)</f>
        <v>0</v>
      </c>
    </row>
    <row r="1420" spans="1:17" x14ac:dyDescent="0.25">
      <c r="A1420" s="1" t="s">
        <v>135</v>
      </c>
      <c r="B1420" s="1">
        <v>6.5</v>
      </c>
      <c r="C1420" s="1">
        <v>3.914893370000001</v>
      </c>
      <c r="D1420" s="1">
        <v>9</v>
      </c>
      <c r="H1420" s="1" t="s">
        <v>124</v>
      </c>
      <c r="I1420" s="1">
        <v>4.9000000000000004</v>
      </c>
      <c r="J1420" s="1">
        <v>3</v>
      </c>
      <c r="K1420" s="1">
        <v>2</v>
      </c>
      <c r="L1420" s="1">
        <f>IF(AND((10&gt;K1420),(K1420&gt;=J1420),(J1420&gt;=2)),1,0)</f>
        <v>0</v>
      </c>
      <c r="M1420" s="1">
        <f>IF(AND((K1420&lt;J1420),(K1420&gt;2),(J1420&lt;10)),1,0)</f>
        <v>0</v>
      </c>
      <c r="N1420" s="1">
        <f>IF(K1420&lt;=2,1,0)</f>
        <v>1</v>
      </c>
      <c r="O1420" s="1">
        <f>IF(K1420&gt;=10,1,0)</f>
        <v>0</v>
      </c>
      <c r="P1420" s="1">
        <f>SUM(L1420:O1420)</f>
        <v>1</v>
      </c>
      <c r="Q1420" s="1" t="b">
        <f>EXACT(J1420,K1420)</f>
        <v>0</v>
      </c>
    </row>
    <row r="1421" spans="1:17" x14ac:dyDescent="0.25">
      <c r="A1421" s="1" t="s">
        <v>199</v>
      </c>
      <c r="B1421" s="1">
        <v>6.5</v>
      </c>
      <c r="C1421" s="1">
        <v>4.2522540300000005</v>
      </c>
      <c r="D1421" s="1">
        <v>8</v>
      </c>
      <c r="H1421" s="1" t="s">
        <v>125</v>
      </c>
      <c r="I1421" s="1">
        <v>5.8</v>
      </c>
      <c r="J1421" s="1">
        <v>3</v>
      </c>
      <c r="K1421" s="1">
        <v>2</v>
      </c>
      <c r="L1421" s="1">
        <f>IF(AND((10&gt;K1421),(K1421&gt;=J1421),(J1421&gt;=2)),1,0)</f>
        <v>0</v>
      </c>
      <c r="M1421" s="1">
        <f>IF(AND((K1421&lt;J1421),(K1421&gt;2),(J1421&lt;10)),1,0)</f>
        <v>0</v>
      </c>
      <c r="N1421" s="1">
        <f>IF(K1421&lt;=2,1,0)</f>
        <v>1</v>
      </c>
      <c r="O1421" s="1">
        <f>IF(K1421&gt;=10,1,0)</f>
        <v>0</v>
      </c>
      <c r="P1421" s="1">
        <f>SUM(L1421:O1421)</f>
        <v>1</v>
      </c>
      <c r="Q1421" s="1" t="b">
        <f>EXACT(J1421,K1421)</f>
        <v>0</v>
      </c>
    </row>
    <row r="1422" spans="1:17" x14ac:dyDescent="0.25">
      <c r="A1422" s="1" t="s">
        <v>204</v>
      </c>
      <c r="B1422" s="1">
        <v>5.6</v>
      </c>
      <c r="C1422" s="1">
        <v>3.4249513800000009</v>
      </c>
      <c r="D1422" s="1">
        <v>7</v>
      </c>
      <c r="H1422" s="1" t="s">
        <v>191</v>
      </c>
      <c r="I1422" s="1">
        <v>6.2</v>
      </c>
      <c r="J1422" s="1">
        <v>4</v>
      </c>
      <c r="K1422" s="1">
        <v>2</v>
      </c>
      <c r="L1422" s="1">
        <f>IF(AND((10&gt;K1422),(K1422&gt;=J1422),(J1422&gt;=2)),1,0)</f>
        <v>0</v>
      </c>
      <c r="M1422" s="1">
        <f>IF(AND((K1422&lt;J1422),(K1422&gt;2),(J1422&lt;10)),1,0)</f>
        <v>0</v>
      </c>
      <c r="N1422" s="1">
        <f>IF(K1422&lt;=2,1,0)</f>
        <v>1</v>
      </c>
      <c r="O1422" s="1">
        <f>IF(K1422&gt;=10,1,0)</f>
        <v>0</v>
      </c>
      <c r="P1422" s="1">
        <f>SUM(L1422:O1422)</f>
        <v>1</v>
      </c>
      <c r="Q1422" s="1" t="b">
        <f>EXACT(J1422,K1422)</f>
        <v>0</v>
      </c>
    </row>
    <row r="1423" spans="1:17" x14ac:dyDescent="0.25">
      <c r="A1423" s="1" t="s">
        <v>78</v>
      </c>
      <c r="B1423" s="1">
        <v>10.8</v>
      </c>
      <c r="C1423" s="1">
        <v>4.8614560200000039</v>
      </c>
      <c r="D1423" s="1">
        <v>7</v>
      </c>
      <c r="H1423" s="1" t="s">
        <v>220</v>
      </c>
      <c r="I1423" s="1">
        <v>5.7</v>
      </c>
      <c r="J1423" s="1">
        <v>3</v>
      </c>
      <c r="K1423" s="1">
        <v>1</v>
      </c>
      <c r="L1423" s="1">
        <f>IF(AND((10&gt;K1423),(K1423&gt;=J1423),(J1423&gt;=2)),1,0)</f>
        <v>0</v>
      </c>
      <c r="M1423" s="1">
        <f>IF(AND((K1423&lt;J1423),(K1423&gt;2),(J1423&lt;10)),1,0)</f>
        <v>0</v>
      </c>
      <c r="N1423" s="1">
        <f>IF(K1423&lt;=2,1,0)</f>
        <v>1</v>
      </c>
      <c r="O1423" s="1">
        <f>IF(K1423&gt;=10,1,0)</f>
        <v>0</v>
      </c>
      <c r="P1423" s="1">
        <f>SUM(L1423:O1423)</f>
        <v>1</v>
      </c>
      <c r="Q1423" s="1" t="b">
        <f>EXACT(J1423,K1423)</f>
        <v>0</v>
      </c>
    </row>
    <row r="1424" spans="1:17" x14ac:dyDescent="0.25">
      <c r="A1424" s="1" t="s">
        <v>97</v>
      </c>
      <c r="B1424" s="1">
        <v>4.8</v>
      </c>
      <c r="C1424" s="1">
        <v>3.3256697599999994</v>
      </c>
      <c r="D1424" s="1">
        <v>7</v>
      </c>
      <c r="H1424" s="1" t="s">
        <v>63</v>
      </c>
      <c r="I1424" s="1">
        <v>5.9</v>
      </c>
      <c r="J1424" s="1">
        <v>4</v>
      </c>
      <c r="K1424" s="1">
        <v>1</v>
      </c>
      <c r="L1424" s="1">
        <f>IF(AND((10&gt;K1424),(K1424&gt;=J1424),(J1424&gt;=2)),1,0)</f>
        <v>0</v>
      </c>
      <c r="M1424" s="1">
        <f>IF(AND((K1424&lt;J1424),(K1424&gt;2),(J1424&lt;10)),1,0)</f>
        <v>0</v>
      </c>
      <c r="N1424" s="1">
        <f>IF(K1424&lt;=2,1,0)</f>
        <v>1</v>
      </c>
      <c r="O1424" s="1">
        <f>IF(K1424&gt;=10,1,0)</f>
        <v>0</v>
      </c>
      <c r="P1424" s="1">
        <f>SUM(L1424:O1424)</f>
        <v>1</v>
      </c>
      <c r="Q1424" s="1" t="b">
        <f>EXACT(J1424,K1424)</f>
        <v>0</v>
      </c>
    </row>
    <row r="1425" spans="1:17" x14ac:dyDescent="0.25">
      <c r="A1425" s="1" t="s">
        <v>234</v>
      </c>
      <c r="B1425" s="1">
        <v>8</v>
      </c>
      <c r="C1425" s="1">
        <v>5.2106080499999994</v>
      </c>
      <c r="D1425" s="1">
        <v>7</v>
      </c>
      <c r="H1425" s="1" t="s">
        <v>70</v>
      </c>
      <c r="I1425" s="1">
        <v>5.6</v>
      </c>
      <c r="J1425" s="1">
        <v>4</v>
      </c>
      <c r="K1425" s="1">
        <v>1</v>
      </c>
      <c r="L1425" s="1">
        <f>IF(AND((10&gt;K1425),(K1425&gt;=J1425),(J1425&gt;=2)),1,0)</f>
        <v>0</v>
      </c>
      <c r="M1425" s="1">
        <f>IF(AND((K1425&lt;J1425),(K1425&gt;2),(J1425&lt;10)),1,0)</f>
        <v>0</v>
      </c>
      <c r="N1425" s="1">
        <f>IF(K1425&lt;=2,1,0)</f>
        <v>1</v>
      </c>
      <c r="O1425" s="1">
        <f>IF(K1425&gt;=10,1,0)</f>
        <v>0</v>
      </c>
      <c r="P1425" s="1">
        <f>SUM(L1425:O1425)</f>
        <v>1</v>
      </c>
      <c r="Q1425" s="1" t="b">
        <f>EXACT(J1425,K1425)</f>
        <v>0</v>
      </c>
    </row>
    <row r="1426" spans="1:17" x14ac:dyDescent="0.25">
      <c r="A1426" s="1" t="s">
        <v>125</v>
      </c>
      <c r="B1426" s="1">
        <v>5.8</v>
      </c>
      <c r="C1426" s="1">
        <v>3.1077267799999997</v>
      </c>
      <c r="D1426" s="1">
        <v>7</v>
      </c>
      <c r="H1426" s="1" t="s">
        <v>73</v>
      </c>
      <c r="I1426" s="1">
        <v>5.2</v>
      </c>
      <c r="J1426" s="1">
        <v>4</v>
      </c>
      <c r="K1426" s="1">
        <v>1</v>
      </c>
      <c r="L1426" s="1">
        <f>IF(AND((10&gt;K1426),(K1426&gt;=J1426),(J1426&gt;=2)),1,0)</f>
        <v>0</v>
      </c>
      <c r="M1426" s="1">
        <f>IF(AND((K1426&lt;J1426),(K1426&gt;2),(J1426&lt;10)),1,0)</f>
        <v>0</v>
      </c>
      <c r="N1426" s="1">
        <f>IF(K1426&lt;=2,1,0)</f>
        <v>1</v>
      </c>
      <c r="O1426" s="1">
        <f>IF(K1426&gt;=10,1,0)</f>
        <v>0</v>
      </c>
      <c r="P1426" s="1">
        <f>SUM(L1426:O1426)</f>
        <v>1</v>
      </c>
      <c r="Q1426" s="1" t="b">
        <f>EXACT(J1426,K1426)</f>
        <v>0</v>
      </c>
    </row>
    <row r="1427" spans="1:17" x14ac:dyDescent="0.25">
      <c r="A1427" s="1" t="s">
        <v>91</v>
      </c>
      <c r="B1427" s="1">
        <v>12.7</v>
      </c>
      <c r="C1427" s="1">
        <v>7.7260978899999939</v>
      </c>
      <c r="D1427" s="1">
        <v>6</v>
      </c>
      <c r="H1427" s="1" t="s">
        <v>76</v>
      </c>
      <c r="I1427" s="1">
        <v>5.3</v>
      </c>
      <c r="J1427" s="1">
        <v>4</v>
      </c>
      <c r="K1427" s="1">
        <v>1</v>
      </c>
      <c r="L1427" s="1">
        <f>IF(AND((10&gt;K1427),(K1427&gt;=J1427),(J1427&gt;=2)),1,0)</f>
        <v>0</v>
      </c>
      <c r="M1427" s="1">
        <f>IF(AND((K1427&lt;J1427),(K1427&gt;2),(J1427&lt;10)),1,0)</f>
        <v>0</v>
      </c>
      <c r="N1427" s="1">
        <f>IF(K1427&lt;=2,1,0)</f>
        <v>1</v>
      </c>
      <c r="O1427" s="1">
        <f>IF(K1427&gt;=10,1,0)</f>
        <v>0</v>
      </c>
      <c r="P1427" s="1">
        <f>SUM(L1427:O1427)</f>
        <v>1</v>
      </c>
      <c r="Q1427" s="1" t="b">
        <f>EXACT(J1427,K1427)</f>
        <v>0</v>
      </c>
    </row>
    <row r="1428" spans="1:17" x14ac:dyDescent="0.25">
      <c r="A1428" s="1" t="s">
        <v>100</v>
      </c>
      <c r="B1428" s="1">
        <v>5.9</v>
      </c>
      <c r="C1428" s="1">
        <v>3.5408900299999999</v>
      </c>
      <c r="D1428" s="1">
        <v>6</v>
      </c>
      <c r="H1428" s="1" t="s">
        <v>79</v>
      </c>
      <c r="I1428" s="1">
        <v>4.8</v>
      </c>
      <c r="J1428" s="1">
        <v>3</v>
      </c>
      <c r="K1428" s="1">
        <v>1</v>
      </c>
      <c r="L1428" s="1">
        <f>IF(AND((10&gt;K1428),(K1428&gt;=J1428),(J1428&gt;=2)),1,0)</f>
        <v>0</v>
      </c>
      <c r="M1428" s="1">
        <f>IF(AND((K1428&lt;J1428),(K1428&gt;2),(J1428&lt;10)),1,0)</f>
        <v>0</v>
      </c>
      <c r="N1428" s="1">
        <f>IF(K1428&lt;=2,1,0)</f>
        <v>1</v>
      </c>
      <c r="O1428" s="1">
        <f>IF(K1428&gt;=10,1,0)</f>
        <v>0</v>
      </c>
      <c r="P1428" s="1">
        <f>SUM(L1428:O1428)</f>
        <v>1</v>
      </c>
      <c r="Q1428" s="1" t="b">
        <f>EXACT(J1428,K1428)</f>
        <v>0</v>
      </c>
    </row>
    <row r="1429" spans="1:17" x14ac:dyDescent="0.25">
      <c r="A1429" s="1" t="s">
        <v>156</v>
      </c>
      <c r="B1429" s="1">
        <v>7.2</v>
      </c>
      <c r="C1429" s="1">
        <v>5.0810436200000018</v>
      </c>
      <c r="D1429" s="1">
        <v>6</v>
      </c>
      <c r="H1429" s="1" t="s">
        <v>249</v>
      </c>
      <c r="I1429" s="1">
        <v>4.5</v>
      </c>
      <c r="J1429" s="1">
        <v>3</v>
      </c>
      <c r="K1429" s="1">
        <v>1</v>
      </c>
      <c r="L1429" s="1">
        <f>IF(AND((10&gt;K1429),(K1429&gt;=J1429),(J1429&gt;=2)),1,0)</f>
        <v>0</v>
      </c>
      <c r="M1429" s="1">
        <f>IF(AND((K1429&lt;J1429),(K1429&gt;2),(J1429&lt;10)),1,0)</f>
        <v>0</v>
      </c>
      <c r="N1429" s="1">
        <f>IF(K1429&lt;=2,1,0)</f>
        <v>1</v>
      </c>
      <c r="O1429" s="1">
        <f>IF(K1429&gt;=10,1,0)</f>
        <v>0</v>
      </c>
      <c r="P1429" s="1">
        <f>SUM(L1429:O1429)</f>
        <v>1</v>
      </c>
      <c r="Q1429" s="1" t="b">
        <f>EXACT(J1429,K1429)</f>
        <v>0</v>
      </c>
    </row>
    <row r="1430" spans="1:17" x14ac:dyDescent="0.25">
      <c r="A1430" s="1" t="s">
        <v>189</v>
      </c>
      <c r="B1430" s="1">
        <v>5.5</v>
      </c>
      <c r="C1430" s="1">
        <v>3.5870991800000014</v>
      </c>
      <c r="D1430" s="1">
        <v>6</v>
      </c>
      <c r="H1430" s="1" t="s">
        <v>92</v>
      </c>
      <c r="I1430" s="1">
        <v>6.4</v>
      </c>
      <c r="J1430" s="1">
        <v>4</v>
      </c>
      <c r="K1430" s="1">
        <v>1</v>
      </c>
      <c r="L1430" s="1">
        <f>IF(AND((10&gt;K1430),(K1430&gt;=J1430),(J1430&gt;=2)),1,0)</f>
        <v>0</v>
      </c>
      <c r="M1430" s="1">
        <f>IF(AND((K1430&lt;J1430),(K1430&gt;2),(J1430&lt;10)),1,0)</f>
        <v>0</v>
      </c>
      <c r="N1430" s="1">
        <f>IF(K1430&lt;=2,1,0)</f>
        <v>1</v>
      </c>
      <c r="O1430" s="1">
        <f>IF(K1430&gt;=10,1,0)</f>
        <v>0</v>
      </c>
      <c r="P1430" s="1">
        <f>SUM(L1430:O1430)</f>
        <v>1</v>
      </c>
      <c r="Q1430" s="1" t="b">
        <f>EXACT(J1430,K1430)</f>
        <v>0</v>
      </c>
    </row>
    <row r="1431" spans="1:17" x14ac:dyDescent="0.25">
      <c r="A1431" s="1" t="s">
        <v>59</v>
      </c>
      <c r="B1431" s="1">
        <v>7.3</v>
      </c>
      <c r="C1431" s="1">
        <v>4.919261500000002</v>
      </c>
      <c r="D1431" s="1">
        <v>5</v>
      </c>
      <c r="H1431" s="1" t="s">
        <v>95</v>
      </c>
      <c r="I1431" s="1">
        <v>4.5</v>
      </c>
      <c r="J1431" s="1">
        <v>3</v>
      </c>
      <c r="K1431" s="1">
        <v>1</v>
      </c>
      <c r="L1431" s="1">
        <f>IF(AND((10&gt;K1431),(K1431&gt;=J1431),(J1431&gt;=2)),1,0)</f>
        <v>0</v>
      </c>
      <c r="M1431" s="1">
        <f>IF(AND((K1431&lt;J1431),(K1431&gt;2),(J1431&lt;10)),1,0)</f>
        <v>0</v>
      </c>
      <c r="N1431" s="1">
        <f>IF(K1431&lt;=2,1,0)</f>
        <v>1</v>
      </c>
      <c r="O1431" s="1">
        <f>IF(K1431&gt;=10,1,0)</f>
        <v>0</v>
      </c>
      <c r="P1431" s="1">
        <f>SUM(L1431:O1431)</f>
        <v>1</v>
      </c>
      <c r="Q1431" s="1" t="b">
        <f>EXACT(J1431,K1431)</f>
        <v>0</v>
      </c>
    </row>
    <row r="1432" spans="1:17" x14ac:dyDescent="0.25">
      <c r="A1432" s="1" t="s">
        <v>102</v>
      </c>
      <c r="B1432" s="1">
        <v>6.6</v>
      </c>
      <c r="C1432" s="1">
        <v>4.2068706200000028</v>
      </c>
      <c r="D1432" s="1">
        <v>5</v>
      </c>
      <c r="H1432" s="1" t="s">
        <v>104</v>
      </c>
      <c r="I1432" s="1">
        <v>5.7</v>
      </c>
      <c r="J1432" s="1">
        <v>4</v>
      </c>
      <c r="K1432" s="1">
        <v>1</v>
      </c>
      <c r="L1432" s="1">
        <f>IF(AND((10&gt;K1432),(K1432&gt;=J1432),(J1432&gt;=2)),1,0)</f>
        <v>0</v>
      </c>
      <c r="M1432" s="1">
        <f>IF(AND((K1432&lt;J1432),(K1432&gt;2),(J1432&lt;10)),1,0)</f>
        <v>0</v>
      </c>
      <c r="N1432" s="1">
        <f>IF(K1432&lt;=2,1,0)</f>
        <v>1</v>
      </c>
      <c r="O1432" s="1">
        <f>IF(K1432&gt;=10,1,0)</f>
        <v>0</v>
      </c>
      <c r="P1432" s="1">
        <f>SUM(L1432:O1432)</f>
        <v>1</v>
      </c>
      <c r="Q1432" s="1" t="b">
        <f>EXACT(J1432,K1432)</f>
        <v>0</v>
      </c>
    </row>
    <row r="1433" spans="1:17" x14ac:dyDescent="0.25">
      <c r="A1433" s="1" t="s">
        <v>127</v>
      </c>
      <c r="B1433" s="1">
        <v>5.3</v>
      </c>
      <c r="C1433" s="1">
        <v>4.1813975399999999</v>
      </c>
      <c r="D1433" s="1">
        <v>5</v>
      </c>
      <c r="H1433" s="1" t="s">
        <v>110</v>
      </c>
      <c r="I1433" s="1">
        <v>4.9000000000000004</v>
      </c>
      <c r="J1433" s="1">
        <v>3</v>
      </c>
      <c r="K1433" s="1">
        <v>1</v>
      </c>
      <c r="L1433" s="1">
        <f>IF(AND((10&gt;K1433),(K1433&gt;=J1433),(J1433&gt;=2)),1,0)</f>
        <v>0</v>
      </c>
      <c r="M1433" s="1">
        <f>IF(AND((K1433&lt;J1433),(K1433&gt;2),(J1433&lt;10)),1,0)</f>
        <v>0</v>
      </c>
      <c r="N1433" s="1">
        <f>IF(K1433&lt;=2,1,0)</f>
        <v>1</v>
      </c>
      <c r="O1433" s="1">
        <f>IF(K1433&gt;=10,1,0)</f>
        <v>0</v>
      </c>
      <c r="P1433" s="1">
        <f>SUM(L1433:O1433)</f>
        <v>1</v>
      </c>
      <c r="Q1433" s="1" t="b">
        <f>EXACT(J1433,K1433)</f>
        <v>0</v>
      </c>
    </row>
    <row r="1434" spans="1:17" x14ac:dyDescent="0.25">
      <c r="A1434" s="1" t="s">
        <v>191</v>
      </c>
      <c r="B1434" s="1">
        <v>6.2</v>
      </c>
      <c r="C1434" s="1">
        <v>3.7642669100000026</v>
      </c>
      <c r="D1434" s="1">
        <v>5</v>
      </c>
      <c r="H1434" s="1" t="s">
        <v>225</v>
      </c>
      <c r="I1434" s="1">
        <v>5.4</v>
      </c>
      <c r="J1434" s="1">
        <v>4</v>
      </c>
      <c r="K1434" s="1">
        <v>1</v>
      </c>
      <c r="L1434" s="1">
        <f>IF(AND((10&gt;K1434),(K1434&gt;=J1434),(J1434&gt;=2)),1,0)</f>
        <v>0</v>
      </c>
      <c r="M1434" s="1">
        <f>IF(AND((K1434&lt;J1434),(K1434&gt;2),(J1434&lt;10)),1,0)</f>
        <v>0</v>
      </c>
      <c r="N1434" s="1">
        <f>IF(K1434&lt;=2,1,0)</f>
        <v>1</v>
      </c>
      <c r="O1434" s="1">
        <f>IF(K1434&gt;=10,1,0)</f>
        <v>0</v>
      </c>
      <c r="P1434" s="1">
        <f>SUM(L1434:O1434)</f>
        <v>1</v>
      </c>
      <c r="Q1434" s="1" t="b">
        <f>EXACT(J1434,K1434)</f>
        <v>0</v>
      </c>
    </row>
    <row r="1435" spans="1:17" x14ac:dyDescent="0.25">
      <c r="A1435" s="1" t="s">
        <v>120</v>
      </c>
      <c r="B1435" s="1">
        <v>4.5</v>
      </c>
      <c r="C1435" s="1">
        <v>3.9009269400000011</v>
      </c>
      <c r="D1435" s="1">
        <v>4</v>
      </c>
      <c r="H1435" s="1" t="s">
        <v>245</v>
      </c>
      <c r="I1435" s="1">
        <v>5.0999999999999996</v>
      </c>
      <c r="J1435" s="1">
        <v>3</v>
      </c>
      <c r="K1435" s="1">
        <v>1</v>
      </c>
      <c r="L1435" s="1">
        <f>IF(AND((10&gt;K1435),(K1435&gt;=J1435),(J1435&gt;=2)),1,0)</f>
        <v>0</v>
      </c>
      <c r="M1435" s="1">
        <f>IF(AND((K1435&lt;J1435),(K1435&gt;2),(J1435&lt;10)),1,0)</f>
        <v>0</v>
      </c>
      <c r="N1435" s="1">
        <f>IF(K1435&lt;=2,1,0)</f>
        <v>1</v>
      </c>
      <c r="O1435" s="1">
        <f>IF(K1435&gt;=10,1,0)</f>
        <v>0</v>
      </c>
      <c r="P1435" s="1">
        <f>SUM(L1435:O1435)</f>
        <v>1</v>
      </c>
      <c r="Q1435" s="1" t="b">
        <f>EXACT(J1435,K1435)</f>
        <v>0</v>
      </c>
    </row>
    <row r="1436" spans="1:17" x14ac:dyDescent="0.25">
      <c r="A1436" s="1" t="s">
        <v>159</v>
      </c>
      <c r="B1436" s="1">
        <v>7.2</v>
      </c>
      <c r="C1436" s="1">
        <v>4.1384155900000001</v>
      </c>
      <c r="D1436" s="1">
        <v>4</v>
      </c>
      <c r="H1436" s="1" t="s">
        <v>121</v>
      </c>
      <c r="I1436" s="1">
        <v>4.9000000000000004</v>
      </c>
      <c r="J1436" s="1">
        <v>4</v>
      </c>
      <c r="K1436" s="1">
        <v>1</v>
      </c>
      <c r="L1436" s="1">
        <f>IF(AND((10&gt;K1436),(K1436&gt;=J1436),(J1436&gt;=2)),1,0)</f>
        <v>0</v>
      </c>
      <c r="M1436" s="1">
        <f>IF(AND((K1436&lt;J1436),(K1436&gt;2),(J1436&lt;10)),1,0)</f>
        <v>0</v>
      </c>
      <c r="N1436" s="1">
        <f>IF(K1436&lt;=2,1,0)</f>
        <v>1</v>
      </c>
      <c r="O1436" s="1">
        <f>IF(K1436&gt;=10,1,0)</f>
        <v>0</v>
      </c>
      <c r="P1436" s="1">
        <f>SUM(L1436:O1436)</f>
        <v>1</v>
      </c>
      <c r="Q1436" s="1" t="b">
        <f>EXACT(J1436,K1436)</f>
        <v>0</v>
      </c>
    </row>
    <row r="1437" spans="1:17" x14ac:dyDescent="0.25">
      <c r="A1437" s="1" t="s">
        <v>218</v>
      </c>
      <c r="B1437" s="1">
        <v>4.9000000000000004</v>
      </c>
      <c r="C1437" s="1">
        <v>4.3193976900000024</v>
      </c>
      <c r="D1437" s="1">
        <v>4</v>
      </c>
      <c r="H1437" s="1" t="s">
        <v>122</v>
      </c>
      <c r="I1437" s="1">
        <v>5.4</v>
      </c>
      <c r="J1437" s="1">
        <v>3</v>
      </c>
      <c r="K1437" s="1">
        <v>1</v>
      </c>
      <c r="L1437" s="1">
        <f>IF(AND((10&gt;K1437),(K1437&gt;=J1437),(J1437&gt;=2)),1,0)</f>
        <v>0</v>
      </c>
      <c r="M1437" s="1">
        <f>IF(AND((K1437&lt;J1437),(K1437&gt;2),(J1437&lt;10)),1,0)</f>
        <v>0</v>
      </c>
      <c r="N1437" s="1">
        <f>IF(K1437&lt;=2,1,0)</f>
        <v>1</v>
      </c>
      <c r="O1437" s="1">
        <f>IF(K1437&gt;=10,1,0)</f>
        <v>0</v>
      </c>
      <c r="P1437" s="1">
        <f>SUM(L1437:O1437)</f>
        <v>1</v>
      </c>
      <c r="Q1437" s="1" t="b">
        <f>EXACT(J1437,K1437)</f>
        <v>0</v>
      </c>
    </row>
    <row r="1438" spans="1:17" x14ac:dyDescent="0.25">
      <c r="A1438" s="1" t="s">
        <v>72</v>
      </c>
      <c r="B1438" s="1">
        <v>5.6</v>
      </c>
      <c r="C1438" s="1">
        <v>3.7985148000000009</v>
      </c>
      <c r="D1438" s="1">
        <v>3</v>
      </c>
      <c r="H1438" s="1" t="s">
        <v>227</v>
      </c>
      <c r="I1438" s="1">
        <v>6</v>
      </c>
      <c r="J1438" s="1">
        <v>4</v>
      </c>
      <c r="K1438" s="1">
        <v>1</v>
      </c>
      <c r="L1438" s="1">
        <f>IF(AND((10&gt;K1438),(K1438&gt;=J1438),(J1438&gt;=2)),1,0)</f>
        <v>0</v>
      </c>
      <c r="M1438" s="1">
        <f>IF(AND((K1438&lt;J1438),(K1438&gt;2),(J1438&lt;10)),1,0)</f>
        <v>0</v>
      </c>
      <c r="N1438" s="1">
        <f>IF(K1438&lt;=2,1,0)</f>
        <v>1</v>
      </c>
      <c r="O1438" s="1">
        <f>IF(K1438&gt;=10,1,0)</f>
        <v>0</v>
      </c>
      <c r="P1438" s="1">
        <f>SUM(L1438:O1438)</f>
        <v>1</v>
      </c>
      <c r="Q1438" s="1" t="b">
        <f>EXACT(J1438,K1438)</f>
        <v>0</v>
      </c>
    </row>
    <row r="1439" spans="1:17" x14ac:dyDescent="0.25">
      <c r="A1439" s="1" t="s">
        <v>76</v>
      </c>
      <c r="B1439" s="1">
        <v>5.3</v>
      </c>
      <c r="C1439" s="1">
        <v>3.8946825600000023</v>
      </c>
      <c r="D1439" s="1">
        <v>3</v>
      </c>
      <c r="H1439" s="1" t="s">
        <v>138</v>
      </c>
      <c r="I1439" s="1">
        <v>6.7</v>
      </c>
      <c r="J1439" s="1">
        <v>5</v>
      </c>
      <c r="K1439" s="1">
        <v>1</v>
      </c>
      <c r="L1439" s="1">
        <f>IF(AND((10&gt;K1439),(K1439&gt;=J1439),(J1439&gt;=2)),1,0)</f>
        <v>0</v>
      </c>
      <c r="M1439" s="1">
        <f>IF(AND((K1439&lt;J1439),(K1439&gt;2),(J1439&lt;10)),1,0)</f>
        <v>0</v>
      </c>
      <c r="N1439" s="1">
        <f>IF(K1439&lt;=2,1,0)</f>
        <v>1</v>
      </c>
      <c r="O1439" s="1">
        <f>IF(K1439&gt;=10,1,0)</f>
        <v>0</v>
      </c>
      <c r="P1439" s="1">
        <f>SUM(L1439:O1439)</f>
        <v>1</v>
      </c>
      <c r="Q1439" s="1" t="b">
        <f>EXACT(J1439,K1439)</f>
        <v>0</v>
      </c>
    </row>
    <row r="1440" spans="1:17" x14ac:dyDescent="0.25">
      <c r="A1440" s="1" t="s">
        <v>89</v>
      </c>
      <c r="B1440" s="1">
        <v>8.9</v>
      </c>
      <c r="C1440" s="1">
        <v>3.6522756600000004</v>
      </c>
      <c r="D1440" s="1">
        <v>3</v>
      </c>
      <c r="H1440" s="1" t="s">
        <v>209</v>
      </c>
      <c r="I1440" s="1">
        <v>4.9000000000000004</v>
      </c>
      <c r="J1440" s="1">
        <v>4</v>
      </c>
      <c r="K1440" s="1">
        <v>1</v>
      </c>
      <c r="L1440" s="1">
        <f>IF(AND((10&gt;K1440),(K1440&gt;=J1440),(J1440&gt;=2)),1,0)</f>
        <v>0</v>
      </c>
      <c r="M1440" s="1">
        <f>IF(AND((K1440&lt;J1440),(K1440&gt;2),(J1440&lt;10)),1,0)</f>
        <v>0</v>
      </c>
      <c r="N1440" s="1">
        <f>IF(K1440&lt;=2,1,0)</f>
        <v>1</v>
      </c>
      <c r="O1440" s="1">
        <f>IF(K1440&gt;=10,1,0)</f>
        <v>0</v>
      </c>
      <c r="P1440" s="1">
        <f>SUM(L1440:O1440)</f>
        <v>1</v>
      </c>
      <c r="Q1440" s="1" t="b">
        <f>EXACT(J1440,K1440)</f>
        <v>0</v>
      </c>
    </row>
    <row r="1441" spans="1:17" x14ac:dyDescent="0.25">
      <c r="A1441" s="1" t="s">
        <v>242</v>
      </c>
      <c r="B1441" s="1">
        <v>9.4</v>
      </c>
      <c r="C1441" s="1">
        <v>3.6891540099999993</v>
      </c>
      <c r="D1441" s="1">
        <v>3</v>
      </c>
      <c r="H1441" s="1" t="s">
        <v>210</v>
      </c>
      <c r="I1441" s="1">
        <v>5.8</v>
      </c>
      <c r="J1441" s="1">
        <v>3</v>
      </c>
      <c r="K1441" s="1">
        <v>1</v>
      </c>
      <c r="L1441" s="1">
        <f>IF(AND((10&gt;K1441),(K1441&gt;=J1441),(J1441&gt;=2)),1,0)</f>
        <v>0</v>
      </c>
      <c r="M1441" s="1">
        <f>IF(AND((K1441&lt;J1441),(K1441&gt;2),(J1441&lt;10)),1,0)</f>
        <v>0</v>
      </c>
      <c r="N1441" s="1">
        <f>IF(K1441&lt;=2,1,0)</f>
        <v>1</v>
      </c>
      <c r="O1441" s="1">
        <f>IF(K1441&gt;=10,1,0)</f>
        <v>0</v>
      </c>
      <c r="P1441" s="1">
        <f>SUM(L1441:O1441)</f>
        <v>1</v>
      </c>
      <c r="Q1441" s="1" t="b">
        <f>EXACT(J1441,K1441)</f>
        <v>0</v>
      </c>
    </row>
    <row r="1442" spans="1:17" x14ac:dyDescent="0.25">
      <c r="A1442" s="1" t="s">
        <v>129</v>
      </c>
      <c r="B1442" s="1">
        <v>5.4</v>
      </c>
      <c r="C1442" s="1">
        <v>4.1153422300000013</v>
      </c>
      <c r="D1442" s="1">
        <v>3</v>
      </c>
      <c r="H1442" s="1" t="s">
        <v>143</v>
      </c>
      <c r="I1442" s="1">
        <v>5.2</v>
      </c>
      <c r="J1442" s="1">
        <v>4</v>
      </c>
      <c r="K1442" s="1">
        <v>1</v>
      </c>
      <c r="L1442" s="1">
        <f>IF(AND((10&gt;K1442),(K1442&gt;=J1442),(J1442&gt;=2)),1,0)</f>
        <v>0</v>
      </c>
      <c r="M1442" s="1">
        <f>IF(AND((K1442&lt;J1442),(K1442&gt;2),(J1442&lt;10)),1,0)</f>
        <v>0</v>
      </c>
      <c r="N1442" s="1">
        <f>IF(K1442&lt;=2,1,0)</f>
        <v>1</v>
      </c>
      <c r="O1442" s="1">
        <f>IF(K1442&gt;=10,1,0)</f>
        <v>0</v>
      </c>
      <c r="P1442" s="1">
        <f>SUM(L1442:O1442)</f>
        <v>1</v>
      </c>
      <c r="Q1442" s="1" t="b">
        <f>EXACT(J1442,K1442)</f>
        <v>0</v>
      </c>
    </row>
    <row r="1443" spans="1:17" x14ac:dyDescent="0.25">
      <c r="A1443" s="1" t="s">
        <v>131</v>
      </c>
      <c r="B1443" s="1">
        <v>11.7</v>
      </c>
      <c r="C1443" s="1">
        <v>5.0765351600000042</v>
      </c>
      <c r="D1443" s="1">
        <v>3</v>
      </c>
      <c r="H1443" s="1" t="s">
        <v>211</v>
      </c>
      <c r="I1443" s="1">
        <v>4.9000000000000004</v>
      </c>
      <c r="J1443" s="1">
        <v>4</v>
      </c>
      <c r="K1443" s="1">
        <v>1</v>
      </c>
      <c r="L1443" s="1">
        <f>IF(AND((10&gt;K1443),(K1443&gt;=J1443),(J1443&gt;=2)),1,0)</f>
        <v>0</v>
      </c>
      <c r="M1443" s="1">
        <f>IF(AND((K1443&lt;J1443),(K1443&gt;2),(J1443&lt;10)),1,0)</f>
        <v>0</v>
      </c>
      <c r="N1443" s="1">
        <f>IF(K1443&lt;=2,1,0)</f>
        <v>1</v>
      </c>
      <c r="O1443" s="1">
        <f>IF(K1443&gt;=10,1,0)</f>
        <v>0</v>
      </c>
      <c r="P1443" s="1">
        <f>SUM(L1443:O1443)</f>
        <v>1</v>
      </c>
      <c r="Q1443" s="1" t="b">
        <f>EXACT(J1443,K1443)</f>
        <v>0</v>
      </c>
    </row>
    <row r="1444" spans="1:17" x14ac:dyDescent="0.25">
      <c r="A1444" s="1" t="s">
        <v>146</v>
      </c>
      <c r="B1444" s="1">
        <v>8.4</v>
      </c>
      <c r="C1444" s="1">
        <v>4.4581699900000018</v>
      </c>
      <c r="D1444" s="1">
        <v>3</v>
      </c>
      <c r="H1444" s="1" t="s">
        <v>160</v>
      </c>
      <c r="I1444" s="1">
        <v>7.6</v>
      </c>
      <c r="J1444" s="1">
        <v>5</v>
      </c>
      <c r="K1444" s="1">
        <v>1</v>
      </c>
      <c r="L1444" s="1">
        <f>IF(AND((10&gt;K1444),(K1444&gt;=J1444),(J1444&gt;=2)),1,0)</f>
        <v>0</v>
      </c>
      <c r="M1444" s="1">
        <f>IF(AND((K1444&lt;J1444),(K1444&gt;2),(J1444&lt;10)),1,0)</f>
        <v>0</v>
      </c>
      <c r="N1444" s="1">
        <f>IF(K1444&lt;=2,1,0)</f>
        <v>1</v>
      </c>
      <c r="O1444" s="1">
        <f>IF(K1444&gt;=10,1,0)</f>
        <v>0</v>
      </c>
      <c r="P1444" s="1">
        <f>SUM(L1444:O1444)</f>
        <v>1</v>
      </c>
      <c r="Q1444" s="1" t="b">
        <f>EXACT(J1444,K1444)</f>
        <v>0</v>
      </c>
    </row>
    <row r="1445" spans="1:17" x14ac:dyDescent="0.25">
      <c r="A1445" s="1" t="s">
        <v>152</v>
      </c>
      <c r="B1445" s="1">
        <v>5</v>
      </c>
      <c r="C1445" s="1">
        <v>3.6072444299999993</v>
      </c>
      <c r="D1445" s="1">
        <v>3</v>
      </c>
      <c r="H1445" s="1" t="s">
        <v>162</v>
      </c>
      <c r="I1445" s="1">
        <v>4.5</v>
      </c>
      <c r="J1445" s="1">
        <v>3</v>
      </c>
      <c r="K1445" s="1">
        <v>1</v>
      </c>
      <c r="L1445" s="1">
        <f>IF(AND((10&gt;K1445),(K1445&gt;=J1445),(J1445&gt;=2)),1,0)</f>
        <v>0</v>
      </c>
      <c r="M1445" s="1">
        <f>IF(AND((K1445&lt;J1445),(K1445&gt;2),(J1445&lt;10)),1,0)</f>
        <v>0</v>
      </c>
      <c r="N1445" s="1">
        <f>IF(K1445&lt;=2,1,0)</f>
        <v>1</v>
      </c>
      <c r="O1445" s="1">
        <f>IF(K1445&gt;=10,1,0)</f>
        <v>0</v>
      </c>
      <c r="P1445" s="1">
        <f>SUM(L1445:O1445)</f>
        <v>1</v>
      </c>
      <c r="Q1445" s="1" t="b">
        <f>EXACT(J1445,K1445)</f>
        <v>0</v>
      </c>
    </row>
    <row r="1446" spans="1:17" x14ac:dyDescent="0.25">
      <c r="A1446" s="1" t="s">
        <v>160</v>
      </c>
      <c r="B1446" s="1">
        <v>7.6</v>
      </c>
      <c r="C1446" s="1">
        <v>5.3321673100000018</v>
      </c>
      <c r="D1446" s="1">
        <v>3</v>
      </c>
      <c r="H1446" s="1" t="s">
        <v>166</v>
      </c>
      <c r="I1446" s="1">
        <v>6.1</v>
      </c>
      <c r="J1446" s="1">
        <v>4</v>
      </c>
      <c r="K1446" s="1">
        <v>1</v>
      </c>
      <c r="L1446" s="1">
        <f>IF(AND((10&gt;K1446),(K1446&gt;=J1446),(J1446&gt;=2)),1,0)</f>
        <v>0</v>
      </c>
      <c r="M1446" s="1">
        <f>IF(AND((K1446&lt;J1446),(K1446&gt;2),(J1446&lt;10)),1,0)</f>
        <v>0</v>
      </c>
      <c r="N1446" s="1">
        <f>IF(K1446&lt;=2,1,0)</f>
        <v>1</v>
      </c>
      <c r="O1446" s="1">
        <f>IF(K1446&gt;=10,1,0)</f>
        <v>0</v>
      </c>
      <c r="P1446" s="1">
        <f>SUM(L1446:O1446)</f>
        <v>1</v>
      </c>
      <c r="Q1446" s="1" t="b">
        <f>EXACT(J1446,K1446)</f>
        <v>0</v>
      </c>
    </row>
    <row r="1447" spans="1:17" x14ac:dyDescent="0.25">
      <c r="A1447" s="1" t="s">
        <v>171</v>
      </c>
      <c r="B1447" s="1">
        <v>11.7</v>
      </c>
      <c r="C1447" s="1">
        <v>5.1431552099999998</v>
      </c>
      <c r="D1447" s="1">
        <v>3</v>
      </c>
      <c r="H1447" s="1" t="s">
        <v>212</v>
      </c>
      <c r="I1447" s="1">
        <v>5.4</v>
      </c>
      <c r="J1447" s="1">
        <v>4</v>
      </c>
      <c r="K1447" s="1">
        <v>1</v>
      </c>
      <c r="L1447" s="1">
        <f>IF(AND((10&gt;K1447),(K1447&gt;=J1447),(J1447&gt;=2)),1,0)</f>
        <v>0</v>
      </c>
      <c r="M1447" s="1">
        <f>IF(AND((K1447&lt;J1447),(K1447&gt;2),(J1447&lt;10)),1,0)</f>
        <v>0</v>
      </c>
      <c r="N1447" s="1">
        <f>IF(K1447&lt;=2,1,0)</f>
        <v>1</v>
      </c>
      <c r="O1447" s="1">
        <f>IF(K1447&gt;=10,1,0)</f>
        <v>0</v>
      </c>
      <c r="P1447" s="1">
        <f>SUM(L1447:O1447)</f>
        <v>1</v>
      </c>
      <c r="Q1447" s="1" t="b">
        <f>EXACT(J1447,K1447)</f>
        <v>0</v>
      </c>
    </row>
    <row r="1448" spans="1:17" x14ac:dyDescent="0.25">
      <c r="A1448" s="1" t="s">
        <v>65</v>
      </c>
      <c r="B1448" s="1">
        <v>5.7</v>
      </c>
      <c r="C1448" s="1">
        <v>2.8680938300000003</v>
      </c>
      <c r="D1448" s="1">
        <v>3</v>
      </c>
      <c r="H1448" s="1" t="s">
        <v>182</v>
      </c>
      <c r="I1448" s="1">
        <v>4.3</v>
      </c>
      <c r="J1448" s="1">
        <v>3</v>
      </c>
      <c r="K1448" s="1">
        <v>1</v>
      </c>
      <c r="L1448" s="1">
        <f>IF(AND((10&gt;K1448),(K1448&gt;=J1448),(J1448&gt;=2)),1,0)</f>
        <v>0</v>
      </c>
      <c r="M1448" s="1">
        <f>IF(AND((K1448&lt;J1448),(K1448&gt;2),(J1448&lt;10)),1,0)</f>
        <v>0</v>
      </c>
      <c r="N1448" s="1">
        <f>IF(K1448&lt;=2,1,0)</f>
        <v>1</v>
      </c>
      <c r="O1448" s="1">
        <f>IF(K1448&gt;=10,1,0)</f>
        <v>0</v>
      </c>
      <c r="P1448" s="1">
        <f>SUM(L1448:O1448)</f>
        <v>1</v>
      </c>
      <c r="Q1448" s="1" t="b">
        <f>EXACT(J1448,K1448)</f>
        <v>0</v>
      </c>
    </row>
    <row r="1449" spans="1:17" x14ac:dyDescent="0.25">
      <c r="A1449" s="1" t="s">
        <v>84</v>
      </c>
      <c r="B1449" s="1">
        <v>5.3</v>
      </c>
      <c r="C1449" s="1">
        <v>3.3153193000000014</v>
      </c>
      <c r="D1449" s="1">
        <v>3</v>
      </c>
      <c r="H1449" s="1" t="s">
        <v>188</v>
      </c>
      <c r="I1449" s="1">
        <v>5.8</v>
      </c>
      <c r="J1449" s="1">
        <v>3</v>
      </c>
      <c r="K1449" s="1">
        <v>1</v>
      </c>
      <c r="L1449" s="1">
        <f>IF(AND((10&gt;K1449),(K1449&gt;=J1449),(J1449&gt;=2)),1,0)</f>
        <v>0</v>
      </c>
      <c r="M1449" s="1">
        <f>IF(AND((K1449&lt;J1449),(K1449&gt;2),(J1449&lt;10)),1,0)</f>
        <v>0</v>
      </c>
      <c r="N1449" s="1">
        <f>IF(K1449&lt;=2,1,0)</f>
        <v>1</v>
      </c>
      <c r="O1449" s="1">
        <f>IF(K1449&gt;=10,1,0)</f>
        <v>0</v>
      </c>
      <c r="P1449" s="1">
        <f>SUM(L1449:O1449)</f>
        <v>1</v>
      </c>
      <c r="Q1449" s="1" t="b">
        <f>EXACT(J1449,K1449)</f>
        <v>0</v>
      </c>
    </row>
    <row r="1450" spans="1:17" x14ac:dyDescent="0.25">
      <c r="A1450" s="1" t="s">
        <v>202</v>
      </c>
      <c r="B1450" s="1">
        <v>5.0999999999999996</v>
      </c>
      <c r="C1450" s="1">
        <v>2.9427760500000013</v>
      </c>
      <c r="D1450" s="1">
        <v>3</v>
      </c>
      <c r="H1450" s="1" t="s">
        <v>217</v>
      </c>
      <c r="I1450" s="1">
        <v>4.9000000000000004</v>
      </c>
      <c r="J1450" s="1">
        <v>3</v>
      </c>
      <c r="K1450" s="1">
        <v>1</v>
      </c>
      <c r="L1450" s="1">
        <f>IF(AND((10&gt;K1450),(K1450&gt;=J1450),(J1450&gt;=2)),1,0)</f>
        <v>0</v>
      </c>
      <c r="M1450" s="1">
        <f>IF(AND((K1450&lt;J1450),(K1450&gt;2),(J1450&lt;10)),1,0)</f>
        <v>0</v>
      </c>
      <c r="N1450" s="1">
        <f>IF(K1450&lt;=2,1,0)</f>
        <v>1</v>
      </c>
      <c r="O1450" s="1">
        <f>IF(K1450&gt;=10,1,0)</f>
        <v>0</v>
      </c>
      <c r="P1450" s="1">
        <f>SUM(L1450:O1450)</f>
        <v>1</v>
      </c>
      <c r="Q1450" s="1" t="b">
        <f>EXACT(J1450,K1450)</f>
        <v>0</v>
      </c>
    </row>
    <row r="1451" spans="1:17" x14ac:dyDescent="0.25">
      <c r="A1451" s="1" t="s">
        <v>83</v>
      </c>
      <c r="B1451" s="1">
        <v>4.4000000000000004</v>
      </c>
      <c r="C1451" s="1">
        <v>2.2973550499999993</v>
      </c>
      <c r="D1451" s="1">
        <v>3</v>
      </c>
      <c r="H1451" s="1" t="s">
        <v>203</v>
      </c>
      <c r="I1451" s="1">
        <v>4.3</v>
      </c>
      <c r="J1451" s="1">
        <v>3</v>
      </c>
      <c r="K1451" s="1">
        <v>1</v>
      </c>
      <c r="L1451" s="1">
        <f>IF(AND((10&gt;K1451),(K1451&gt;=J1451),(J1451&gt;=2)),1,0)</f>
        <v>0</v>
      </c>
      <c r="M1451" s="1">
        <f>IF(AND((K1451&lt;J1451),(K1451&gt;2),(J1451&lt;10)),1,0)</f>
        <v>0</v>
      </c>
      <c r="N1451" s="1">
        <f>IF(K1451&lt;=2,1,0)</f>
        <v>1</v>
      </c>
      <c r="O1451" s="1">
        <f>IF(K1451&gt;=10,1,0)</f>
        <v>0</v>
      </c>
      <c r="P1451" s="1">
        <f>SUM(L1451:O1451)</f>
        <v>1</v>
      </c>
      <c r="Q1451" s="1" t="b">
        <f>EXACT(J1451,K1451)</f>
        <v>0</v>
      </c>
    </row>
    <row r="1452" spans="1:17" x14ac:dyDescent="0.25">
      <c r="A1452" s="1" t="s">
        <v>151</v>
      </c>
      <c r="B1452" s="1">
        <v>4.9000000000000004</v>
      </c>
      <c r="C1452" s="1">
        <v>4.1708240700000019</v>
      </c>
      <c r="D1452" s="1">
        <v>3</v>
      </c>
      <c r="H1452" s="1" t="s">
        <v>136</v>
      </c>
      <c r="I1452" s="1">
        <v>5.2</v>
      </c>
      <c r="J1452" s="1">
        <v>2</v>
      </c>
      <c r="K1452" s="1">
        <v>1</v>
      </c>
      <c r="L1452" s="1">
        <f>IF(AND((10&gt;K1452),(K1452&gt;=J1452),(J1452&gt;=2)),1,0)</f>
        <v>0</v>
      </c>
      <c r="M1452" s="1">
        <f>IF(AND((K1452&lt;J1452),(K1452&gt;2),(J1452&lt;10)),1,0)</f>
        <v>0</v>
      </c>
      <c r="N1452" s="1">
        <f>IF(K1452&lt;=2,1,0)</f>
        <v>1</v>
      </c>
      <c r="O1452" s="1">
        <f>IF(K1452&gt;=10,1,0)</f>
        <v>0</v>
      </c>
      <c r="P1452" s="1">
        <f>SUM(L1452:O1452)</f>
        <v>1</v>
      </c>
      <c r="Q1452" s="1" t="b">
        <f>EXACT(J1452,K1452)</f>
        <v>0</v>
      </c>
    </row>
    <row r="1453" spans="1:17" x14ac:dyDescent="0.25">
      <c r="A1453" s="1" t="s">
        <v>60</v>
      </c>
      <c r="B1453" s="1">
        <v>6.8</v>
      </c>
      <c r="C1453" s="1">
        <v>3.8994072299999996</v>
      </c>
      <c r="D1453" s="1">
        <v>2</v>
      </c>
      <c r="H1453" s="1" t="s">
        <v>141</v>
      </c>
      <c r="I1453" s="1">
        <v>5.5</v>
      </c>
      <c r="J1453" s="1">
        <v>3</v>
      </c>
      <c r="K1453" s="1">
        <v>1</v>
      </c>
      <c r="L1453" s="1">
        <f>IF(AND((10&gt;K1453),(K1453&gt;=J1453),(J1453&gt;=2)),1,0)</f>
        <v>0</v>
      </c>
      <c r="M1453" s="1">
        <f>IF(AND((K1453&lt;J1453),(K1453&gt;2),(J1453&lt;10)),1,0)</f>
        <v>0</v>
      </c>
      <c r="N1453" s="1">
        <f>IF(K1453&lt;=2,1,0)</f>
        <v>1</v>
      </c>
      <c r="O1453" s="1">
        <f>IF(K1453&gt;=10,1,0)</f>
        <v>0</v>
      </c>
      <c r="P1453" s="1">
        <f>SUM(L1453:O1453)</f>
        <v>1</v>
      </c>
      <c r="Q1453" s="1" t="b">
        <f>EXACT(J1453,K1453)</f>
        <v>0</v>
      </c>
    </row>
    <row r="1454" spans="1:17" x14ac:dyDescent="0.25">
      <c r="A1454" s="1" t="s">
        <v>66</v>
      </c>
      <c r="B1454" s="1">
        <v>5.3</v>
      </c>
      <c r="C1454" s="1">
        <v>2.9513663199999978</v>
      </c>
      <c r="D1454" s="1">
        <v>2</v>
      </c>
      <c r="H1454" s="1" t="s">
        <v>187</v>
      </c>
      <c r="I1454" s="1">
        <v>4.8</v>
      </c>
      <c r="J1454" s="1">
        <v>3</v>
      </c>
      <c r="K1454" s="1">
        <v>1</v>
      </c>
      <c r="L1454" s="1">
        <f>IF(AND((10&gt;K1454),(K1454&gt;=J1454),(J1454&gt;=2)),1,0)</f>
        <v>0</v>
      </c>
      <c r="M1454" s="1">
        <f>IF(AND((K1454&lt;J1454),(K1454&gt;2),(J1454&lt;10)),1,0)</f>
        <v>0</v>
      </c>
      <c r="N1454" s="1">
        <f>IF(K1454&lt;=2,1,0)</f>
        <v>1</v>
      </c>
      <c r="O1454" s="1">
        <f>IF(K1454&gt;=10,1,0)</f>
        <v>0</v>
      </c>
      <c r="P1454" s="1">
        <f>SUM(L1454:O1454)</f>
        <v>1</v>
      </c>
      <c r="Q1454" s="1" t="b">
        <f>EXACT(J1454,K1454)</f>
        <v>0</v>
      </c>
    </row>
    <row r="1455" spans="1:17" x14ac:dyDescent="0.25">
      <c r="A1455" s="1" t="s">
        <v>67</v>
      </c>
      <c r="B1455" s="1">
        <v>6.3</v>
      </c>
      <c r="C1455" s="1">
        <v>3.9277744300000008</v>
      </c>
      <c r="D1455" s="1">
        <v>2</v>
      </c>
      <c r="H1455" s="1" t="s">
        <v>153</v>
      </c>
      <c r="I1455" s="1">
        <v>4.5</v>
      </c>
      <c r="J1455" s="1">
        <v>3</v>
      </c>
      <c r="K1455" s="1">
        <v>1</v>
      </c>
      <c r="L1455" s="1">
        <f>IF(AND((10&gt;K1455),(K1455&gt;=J1455),(J1455&gt;=2)),1,0)</f>
        <v>0</v>
      </c>
      <c r="M1455" s="1">
        <f>IF(AND((K1455&lt;J1455),(K1455&gt;2),(J1455&lt;10)),1,0)</f>
        <v>0</v>
      </c>
      <c r="N1455" s="1">
        <f>IF(K1455&lt;=2,1,0)</f>
        <v>1</v>
      </c>
      <c r="O1455" s="1">
        <f>IF(K1455&gt;=10,1,0)</f>
        <v>0</v>
      </c>
      <c r="P1455" s="1">
        <f>SUM(L1455:O1455)</f>
        <v>1</v>
      </c>
      <c r="Q1455" s="1" t="b">
        <f>EXACT(J1455,K1455)</f>
        <v>0</v>
      </c>
    </row>
    <row r="1456" spans="1:17" x14ac:dyDescent="0.25">
      <c r="A1456" s="1" t="s">
        <v>69</v>
      </c>
      <c r="B1456" s="1">
        <v>6.1</v>
      </c>
      <c r="C1456" s="1">
        <v>4.7111000500000033</v>
      </c>
      <c r="D1456" s="1">
        <v>2</v>
      </c>
      <c r="H1456" s="1" t="s">
        <v>168</v>
      </c>
      <c r="I1456" s="1">
        <v>5.3</v>
      </c>
      <c r="J1456" s="1">
        <v>3</v>
      </c>
      <c r="K1456" s="1">
        <v>1</v>
      </c>
      <c r="L1456" s="1">
        <f>IF(AND((10&gt;K1456),(K1456&gt;=J1456),(J1456&gt;=2)),1,0)</f>
        <v>0</v>
      </c>
      <c r="M1456" s="1">
        <f>IF(AND((K1456&lt;J1456),(K1456&gt;2),(J1456&lt;10)),1,0)</f>
        <v>0</v>
      </c>
      <c r="N1456" s="1">
        <f>IF(K1456&lt;=2,1,0)</f>
        <v>1</v>
      </c>
      <c r="O1456" s="1">
        <f>IF(K1456&gt;=10,1,0)</f>
        <v>0</v>
      </c>
      <c r="P1456" s="1">
        <f>SUM(L1456:O1456)</f>
        <v>1</v>
      </c>
      <c r="Q1456" s="1" t="b">
        <f>EXACT(J1456,K1456)</f>
        <v>0</v>
      </c>
    </row>
    <row r="1457" spans="1:17" x14ac:dyDescent="0.25">
      <c r="A1457" s="1" t="s">
        <v>73</v>
      </c>
      <c r="B1457" s="1">
        <v>5.2</v>
      </c>
      <c r="C1457" s="1">
        <v>3.7948512000000014</v>
      </c>
      <c r="D1457" s="1">
        <v>2</v>
      </c>
      <c r="H1457" s="1" t="s">
        <v>202</v>
      </c>
      <c r="I1457" s="1">
        <v>5.0999999999999996</v>
      </c>
      <c r="J1457" s="1">
        <v>3</v>
      </c>
      <c r="K1457" s="1">
        <v>1</v>
      </c>
      <c r="L1457" s="1">
        <f>IF(AND((10&gt;K1457),(K1457&gt;=J1457),(J1457&gt;=2)),1,0)</f>
        <v>0</v>
      </c>
      <c r="M1457" s="1">
        <f>IF(AND((K1457&lt;J1457),(K1457&gt;2),(J1457&lt;10)),1,0)</f>
        <v>0</v>
      </c>
      <c r="N1457" s="1">
        <f>IF(K1457&lt;=2,1,0)</f>
        <v>1</v>
      </c>
      <c r="O1457" s="1">
        <f>IF(K1457&gt;=10,1,0)</f>
        <v>0</v>
      </c>
      <c r="P1457" s="1">
        <f>SUM(L1457:O1457)</f>
        <v>1</v>
      </c>
      <c r="Q1457" s="1" t="b">
        <f>EXACT(J1457,K1457)</f>
        <v>0</v>
      </c>
    </row>
    <row r="1458" spans="1:17" x14ac:dyDescent="0.25">
      <c r="A1458" s="1" t="s">
        <v>77</v>
      </c>
      <c r="B1458" s="1">
        <v>4.7</v>
      </c>
      <c r="C1458" s="1">
        <v>3.0353010999999999</v>
      </c>
      <c r="D1458" s="1">
        <v>2</v>
      </c>
      <c r="H1458" s="1" t="s">
        <v>64</v>
      </c>
      <c r="I1458" s="1">
        <v>4.4000000000000004</v>
      </c>
      <c r="J1458" s="1">
        <v>2</v>
      </c>
      <c r="K1458" s="1">
        <v>1</v>
      </c>
      <c r="L1458" s="1">
        <f>IF(AND((10&gt;K1458),(K1458&gt;=J1458),(J1458&gt;=2)),1,0)</f>
        <v>0</v>
      </c>
      <c r="M1458" s="1">
        <f>IF(AND((K1458&lt;J1458),(K1458&gt;2),(J1458&lt;10)),1,0)</f>
        <v>0</v>
      </c>
      <c r="N1458" s="1">
        <f>IF(K1458&lt;=2,1,0)</f>
        <v>1</v>
      </c>
      <c r="O1458" s="1">
        <f>IF(K1458&gt;=10,1,0)</f>
        <v>0</v>
      </c>
      <c r="P1458" s="1">
        <f>SUM(L1458:O1458)</f>
        <v>1</v>
      </c>
      <c r="Q1458" s="1" t="b">
        <f>EXACT(J1458,K1458)</f>
        <v>0</v>
      </c>
    </row>
    <row r="1459" spans="1:17" x14ac:dyDescent="0.25">
      <c r="A1459" s="1" t="s">
        <v>80</v>
      </c>
      <c r="B1459" s="1">
        <v>5.7</v>
      </c>
      <c r="C1459" s="1">
        <v>3.7932434000000015</v>
      </c>
      <c r="D1459" s="1">
        <v>2</v>
      </c>
      <c r="H1459" s="1" t="s">
        <v>222</v>
      </c>
      <c r="I1459" s="1">
        <v>4.8</v>
      </c>
      <c r="J1459" s="1">
        <v>4</v>
      </c>
      <c r="K1459" s="1">
        <v>1</v>
      </c>
      <c r="L1459" s="1">
        <f>IF(AND((10&gt;K1459),(K1459&gt;=J1459),(J1459&gt;=2)),1,0)</f>
        <v>0</v>
      </c>
      <c r="M1459" s="1">
        <f>IF(AND((K1459&lt;J1459),(K1459&gt;2),(J1459&lt;10)),1,0)</f>
        <v>0</v>
      </c>
      <c r="N1459" s="1">
        <f>IF(K1459&lt;=2,1,0)</f>
        <v>1</v>
      </c>
      <c r="O1459" s="1">
        <f>IF(K1459&gt;=10,1,0)</f>
        <v>0</v>
      </c>
      <c r="P1459" s="1">
        <f>SUM(L1459:O1459)</f>
        <v>1</v>
      </c>
      <c r="Q1459" s="1" t="b">
        <f>EXACT(J1459,K1459)</f>
        <v>0</v>
      </c>
    </row>
    <row r="1460" spans="1:17" x14ac:dyDescent="0.25">
      <c r="A1460" s="1" t="s">
        <v>87</v>
      </c>
      <c r="B1460" s="1">
        <v>5.4</v>
      </c>
      <c r="C1460" s="1">
        <v>3.5110794700000012</v>
      </c>
      <c r="D1460" s="1">
        <v>2</v>
      </c>
      <c r="H1460" s="1" t="s">
        <v>200</v>
      </c>
      <c r="I1460" s="1">
        <v>6.3</v>
      </c>
      <c r="J1460" s="1">
        <v>4</v>
      </c>
      <c r="K1460" s="1">
        <v>1</v>
      </c>
      <c r="L1460" s="1">
        <f>IF(AND((10&gt;K1460),(K1460&gt;=J1460),(J1460&gt;=2)),1,0)</f>
        <v>0</v>
      </c>
      <c r="M1460" s="1">
        <f>IF(AND((K1460&lt;J1460),(K1460&gt;2),(J1460&lt;10)),1,0)</f>
        <v>0</v>
      </c>
      <c r="N1460" s="1">
        <f>IF(K1460&lt;=2,1,0)</f>
        <v>1</v>
      </c>
      <c r="O1460" s="1">
        <f>IF(K1460&gt;=10,1,0)</f>
        <v>0</v>
      </c>
      <c r="P1460" s="1">
        <f>SUM(L1460:O1460)</f>
        <v>1</v>
      </c>
      <c r="Q1460" s="1" t="b">
        <f>EXACT(J1460,K1460)</f>
        <v>0</v>
      </c>
    </row>
    <row r="1461" spans="1:17" x14ac:dyDescent="0.25">
      <c r="A1461" s="1" t="s">
        <v>92</v>
      </c>
      <c r="B1461" s="1">
        <v>6.4</v>
      </c>
      <c r="C1461" s="1">
        <v>4.2359803400000011</v>
      </c>
      <c r="D1461" s="1">
        <v>2</v>
      </c>
      <c r="H1461" s="1" t="s">
        <v>223</v>
      </c>
      <c r="I1461" s="1">
        <v>4.9000000000000004</v>
      </c>
      <c r="J1461" s="1">
        <v>3</v>
      </c>
      <c r="K1461" s="1">
        <v>0</v>
      </c>
      <c r="L1461" s="1">
        <f>IF(AND((10&gt;K1461),(K1461&gt;=J1461),(J1461&gt;=2)),1,0)</f>
        <v>0</v>
      </c>
      <c r="M1461" s="1">
        <f>IF(AND((K1461&lt;J1461),(K1461&gt;2),(J1461&lt;10)),1,0)</f>
        <v>0</v>
      </c>
      <c r="N1461" s="1">
        <f>IF(K1461&lt;=2,1,0)</f>
        <v>1</v>
      </c>
      <c r="O1461" s="1">
        <f>IF(K1461&gt;=10,1,0)</f>
        <v>0</v>
      </c>
      <c r="P1461" s="1">
        <f>SUM(L1461:O1461)</f>
        <v>1</v>
      </c>
      <c r="Q1461" s="1" t="b">
        <f>EXACT(J1461,K1461)</f>
        <v>0</v>
      </c>
    </row>
    <row r="1462" spans="1:17" x14ac:dyDescent="0.25">
      <c r="A1462" s="1" t="s">
        <v>96</v>
      </c>
      <c r="B1462" s="1">
        <v>5.5</v>
      </c>
      <c r="C1462" s="1">
        <v>3.0154069699999986</v>
      </c>
      <c r="D1462" s="1">
        <v>2</v>
      </c>
      <c r="H1462" s="1" t="s">
        <v>214</v>
      </c>
      <c r="I1462" s="1">
        <v>4.4000000000000004</v>
      </c>
      <c r="J1462" s="1">
        <v>4</v>
      </c>
      <c r="K1462" s="1">
        <v>0</v>
      </c>
      <c r="L1462" s="1">
        <f>IF(AND((10&gt;K1462),(K1462&gt;=J1462),(J1462&gt;=2)),1,0)</f>
        <v>0</v>
      </c>
      <c r="M1462" s="1">
        <f>IF(AND((K1462&lt;J1462),(K1462&gt;2),(J1462&lt;10)),1,0)</f>
        <v>0</v>
      </c>
      <c r="N1462" s="1">
        <f>IF(K1462&lt;=2,1,0)</f>
        <v>1</v>
      </c>
      <c r="O1462" s="1">
        <f>IF(K1462&gt;=10,1,0)</f>
        <v>0</v>
      </c>
      <c r="P1462" s="1">
        <f>SUM(L1462:O1462)</f>
        <v>1</v>
      </c>
      <c r="Q1462" s="1" t="b">
        <f>EXACT(J1462,K1462)</f>
        <v>0</v>
      </c>
    </row>
    <row r="1463" spans="1:17" x14ac:dyDescent="0.25">
      <c r="A1463" s="1" t="s">
        <v>99</v>
      </c>
      <c r="B1463" s="1">
        <v>5.0999999999999996</v>
      </c>
      <c r="C1463" s="1">
        <v>2.6619127299999996</v>
      </c>
      <c r="D1463" s="1">
        <v>2</v>
      </c>
      <c r="H1463" s="1" t="s">
        <v>189</v>
      </c>
      <c r="I1463" s="1">
        <v>5.5</v>
      </c>
      <c r="J1463" s="1">
        <v>4</v>
      </c>
      <c r="K1463" s="1">
        <v>0</v>
      </c>
      <c r="L1463" s="1">
        <f>IF(AND((10&gt;K1463),(K1463&gt;=J1463),(J1463&gt;=2)),1,0)</f>
        <v>0</v>
      </c>
      <c r="M1463" s="1">
        <f>IF(AND((K1463&lt;J1463),(K1463&gt;2),(J1463&lt;10)),1,0)</f>
        <v>0</v>
      </c>
      <c r="N1463" s="1">
        <f>IF(K1463&lt;=2,1,0)</f>
        <v>1</v>
      </c>
      <c r="O1463" s="1">
        <f>IF(K1463&gt;=10,1,0)</f>
        <v>0</v>
      </c>
      <c r="P1463" s="1">
        <f>SUM(L1463:O1463)</f>
        <v>1</v>
      </c>
      <c r="Q1463" s="1" t="b">
        <f>EXACT(J1463,K1463)</f>
        <v>0</v>
      </c>
    </row>
    <row r="1464" spans="1:17" x14ac:dyDescent="0.25">
      <c r="A1464" s="1" t="s">
        <v>224</v>
      </c>
      <c r="B1464" s="1">
        <v>5</v>
      </c>
      <c r="C1464" s="1">
        <v>3.7499244699999981</v>
      </c>
      <c r="D1464" s="1">
        <v>2</v>
      </c>
      <c r="H1464" s="1" t="s">
        <v>196</v>
      </c>
      <c r="I1464" s="1">
        <v>7.5</v>
      </c>
      <c r="J1464" s="1">
        <v>5</v>
      </c>
      <c r="K1464" s="1">
        <v>15</v>
      </c>
      <c r="L1464" s="1">
        <f>IF(AND((10&gt;K1464),(K1464&gt;=J1464),(J1464&gt;=2)),1,0)</f>
        <v>0</v>
      </c>
      <c r="M1464" s="1">
        <f>IF(AND((K1464&lt;J1464),(K1464&gt;2),(J1464&lt;10)),1,0)</f>
        <v>0</v>
      </c>
      <c r="N1464" s="1">
        <f>IF(K1464&lt;=2,1,0)</f>
        <v>0</v>
      </c>
      <c r="O1464" s="1">
        <f>IF(K1464&gt;=10,1,0)</f>
        <v>1</v>
      </c>
      <c r="P1464" s="1">
        <f>SUM(L1464:O1464)</f>
        <v>1</v>
      </c>
      <c r="Q1464" s="1" t="b">
        <f>EXACT(J1464,K1464)</f>
        <v>0</v>
      </c>
    </row>
    <row r="1465" spans="1:17" x14ac:dyDescent="0.25">
      <c r="A1465" s="1" t="s">
        <v>111</v>
      </c>
      <c r="B1465" s="1">
        <v>5</v>
      </c>
      <c r="C1465" s="1">
        <v>3.62547475</v>
      </c>
      <c r="D1465" s="1">
        <v>2</v>
      </c>
      <c r="H1465" s="1" t="s">
        <v>119</v>
      </c>
      <c r="I1465" s="1">
        <v>7.6</v>
      </c>
      <c r="J1465" s="1">
        <v>5</v>
      </c>
      <c r="K1465" s="1">
        <v>13</v>
      </c>
      <c r="L1465" s="1">
        <f>IF(AND((10&gt;K1465),(K1465&gt;=J1465),(J1465&gt;=2)),1,0)</f>
        <v>0</v>
      </c>
      <c r="M1465" s="1">
        <f>IF(AND((K1465&lt;J1465),(K1465&gt;2),(J1465&lt;10)),1,0)</f>
        <v>0</v>
      </c>
      <c r="N1465" s="1">
        <f>IF(K1465&lt;=2,1,0)</f>
        <v>0</v>
      </c>
      <c r="O1465" s="1">
        <f>IF(K1465&gt;=10,1,0)</f>
        <v>1</v>
      </c>
      <c r="P1465" s="1">
        <f>SUM(L1465:O1465)</f>
        <v>1</v>
      </c>
      <c r="Q1465" s="1" t="b">
        <f>EXACT(J1465,K1465)</f>
        <v>0</v>
      </c>
    </row>
    <row r="1466" spans="1:17" x14ac:dyDescent="0.25">
      <c r="A1466" s="1" t="s">
        <v>113</v>
      </c>
      <c r="B1466" s="1">
        <v>5.3</v>
      </c>
      <c r="C1466" s="1">
        <v>3.2952675600000001</v>
      </c>
      <c r="D1466" s="1">
        <v>2</v>
      </c>
      <c r="H1466" s="1" t="s">
        <v>81</v>
      </c>
      <c r="I1466" s="1">
        <v>10.6</v>
      </c>
      <c r="J1466" s="1">
        <v>4</v>
      </c>
      <c r="K1466" s="1">
        <v>13</v>
      </c>
      <c r="L1466" s="1">
        <f>IF(AND((10&gt;K1466),(K1466&gt;=J1466),(J1466&gt;=2)),1,0)</f>
        <v>0</v>
      </c>
      <c r="M1466" s="1">
        <f>IF(AND((K1466&lt;J1466),(K1466&gt;2),(J1466&lt;10)),1,0)</f>
        <v>0</v>
      </c>
      <c r="N1466" s="1">
        <f>IF(K1466&lt;=2,1,0)</f>
        <v>0</v>
      </c>
      <c r="O1466" s="1">
        <f>IF(K1466&gt;=10,1,0)</f>
        <v>1</v>
      </c>
      <c r="P1466" s="1">
        <f>SUM(L1466:O1466)</f>
        <v>1</v>
      </c>
      <c r="Q1466" s="1" t="b">
        <f>EXACT(J1466,K1466)</f>
        <v>0</v>
      </c>
    </row>
    <row r="1467" spans="1:17" x14ac:dyDescent="0.25">
      <c r="A1467" s="1" t="s">
        <v>114</v>
      </c>
      <c r="B1467" s="1">
        <v>4.8</v>
      </c>
      <c r="C1467" s="1">
        <v>3.0840977200000008</v>
      </c>
      <c r="D1467" s="1">
        <v>2</v>
      </c>
      <c r="H1467" s="1" t="s">
        <v>167</v>
      </c>
      <c r="I1467" s="1">
        <v>4.9000000000000004</v>
      </c>
      <c r="J1467" s="1">
        <v>3</v>
      </c>
      <c r="K1467" s="1">
        <v>11</v>
      </c>
      <c r="L1467" s="1">
        <f>IF(AND((10&gt;K1467),(K1467&gt;=J1467),(J1467&gt;=2)),1,0)</f>
        <v>0</v>
      </c>
      <c r="M1467" s="1">
        <f>IF(AND((K1467&lt;J1467),(K1467&gt;2),(J1467&lt;10)),1,0)</f>
        <v>0</v>
      </c>
      <c r="N1467" s="1">
        <f>IF(K1467&lt;=2,1,0)</f>
        <v>0</v>
      </c>
      <c r="O1467" s="1">
        <f>IF(K1467&gt;=10,1,0)</f>
        <v>1</v>
      </c>
      <c r="P1467" s="1">
        <f>SUM(L1467:O1467)</f>
        <v>1</v>
      </c>
      <c r="Q1467" s="1" t="b">
        <f>EXACT(J1467,K1467)</f>
        <v>0</v>
      </c>
    </row>
    <row r="1468" spans="1:17" x14ac:dyDescent="0.25">
      <c r="A1468" s="1" t="s">
        <v>116</v>
      </c>
      <c r="B1468" s="1">
        <v>5.9</v>
      </c>
      <c r="C1468" s="1">
        <v>3.3854356600000002</v>
      </c>
      <c r="D1468" s="1">
        <v>2</v>
      </c>
      <c r="H1468" s="1" t="s">
        <v>193</v>
      </c>
      <c r="I1468" s="1">
        <v>6.9</v>
      </c>
      <c r="J1468" s="1">
        <v>5</v>
      </c>
      <c r="K1468" s="1">
        <v>11</v>
      </c>
      <c r="L1468" s="1">
        <f>IF(AND((10&gt;K1468),(K1468&gt;=J1468),(J1468&gt;=2)),1,0)</f>
        <v>0</v>
      </c>
      <c r="M1468" s="1">
        <f>IF(AND((K1468&lt;J1468),(K1468&gt;2),(J1468&lt;10)),1,0)</f>
        <v>0</v>
      </c>
      <c r="N1468" s="1">
        <f>IF(K1468&lt;=2,1,0)</f>
        <v>0</v>
      </c>
      <c r="O1468" s="1">
        <f>IF(K1468&gt;=10,1,0)</f>
        <v>1</v>
      </c>
      <c r="P1468" s="1">
        <f>SUM(L1468:O1468)</f>
        <v>1</v>
      </c>
      <c r="Q1468" s="1" t="b">
        <f>EXACT(J1468,K1468)</f>
        <v>0</v>
      </c>
    </row>
    <row r="1469" spans="1:17" x14ac:dyDescent="0.25">
      <c r="A1469" s="1" t="s">
        <v>122</v>
      </c>
      <c r="B1469" s="1">
        <v>5.4</v>
      </c>
      <c r="C1469" s="1">
        <v>2.739160400000002</v>
      </c>
      <c r="D1469" s="1">
        <v>2</v>
      </c>
      <c r="H1469" s="1" t="s">
        <v>210</v>
      </c>
      <c r="I1469" s="1">
        <v>5.8</v>
      </c>
      <c r="J1469" s="1">
        <v>3</v>
      </c>
      <c r="K1469" s="1">
        <v>9</v>
      </c>
      <c r="L1469" s="1">
        <f>IF(AND((10&gt;K1469),(K1469&gt;=J1469),(J1469&gt;=2)),1,0)</f>
        <v>1</v>
      </c>
      <c r="M1469" s="1">
        <f>IF(AND((K1469&lt;J1469),(K1469&gt;2),(J1469&lt;10)),1,0)</f>
        <v>0</v>
      </c>
      <c r="N1469" s="1">
        <f>IF(K1469&lt;=2,1,0)</f>
        <v>0</v>
      </c>
      <c r="O1469" s="1">
        <f>IF(K1469&gt;=10,1,0)</f>
        <v>0</v>
      </c>
      <c r="P1469" s="1">
        <f>SUM(L1469:O1469)</f>
        <v>1</v>
      </c>
      <c r="Q1469" s="1" t="b">
        <f>EXACT(J1469,K1469)</f>
        <v>0</v>
      </c>
    </row>
    <row r="1470" spans="1:17" x14ac:dyDescent="0.25">
      <c r="A1470" s="1" t="s">
        <v>123</v>
      </c>
      <c r="B1470" s="1">
        <v>5.7</v>
      </c>
      <c r="C1470" s="1">
        <v>3.3953476700000014</v>
      </c>
      <c r="D1470" s="1">
        <v>2</v>
      </c>
      <c r="H1470" s="1" t="s">
        <v>161</v>
      </c>
      <c r="I1470" s="1">
        <v>5.5</v>
      </c>
      <c r="J1470" s="1">
        <v>4</v>
      </c>
      <c r="K1470" s="1">
        <v>9</v>
      </c>
      <c r="L1470" s="1">
        <f>IF(AND((10&gt;K1470),(K1470&gt;=J1470),(J1470&gt;=2)),1,0)</f>
        <v>1</v>
      </c>
      <c r="M1470" s="1">
        <f>IF(AND((K1470&lt;J1470),(K1470&gt;2),(J1470&lt;10)),1,0)</f>
        <v>0</v>
      </c>
      <c r="N1470" s="1">
        <f>IF(K1470&lt;=2,1,0)</f>
        <v>0</v>
      </c>
      <c r="O1470" s="1">
        <f>IF(K1470&gt;=10,1,0)</f>
        <v>0</v>
      </c>
      <c r="P1470" s="1">
        <f>SUM(L1470:O1470)</f>
        <v>1</v>
      </c>
      <c r="Q1470" s="1" t="b">
        <f>EXACT(J1470,K1470)</f>
        <v>0</v>
      </c>
    </row>
    <row r="1471" spans="1:17" x14ac:dyDescent="0.25">
      <c r="A1471" s="1" t="s">
        <v>227</v>
      </c>
      <c r="B1471" s="1">
        <v>6</v>
      </c>
      <c r="C1471" s="1">
        <v>3.8436167900000018</v>
      </c>
      <c r="D1471" s="1">
        <v>2</v>
      </c>
      <c r="H1471" s="1" t="s">
        <v>217</v>
      </c>
      <c r="I1471" s="1">
        <v>4.9000000000000004</v>
      </c>
      <c r="J1471" s="1">
        <v>3</v>
      </c>
      <c r="K1471" s="1">
        <v>9</v>
      </c>
      <c r="L1471" s="1">
        <f>IF(AND((10&gt;K1471),(K1471&gt;=J1471),(J1471&gt;=2)),1,0)</f>
        <v>1</v>
      </c>
      <c r="M1471" s="1">
        <f>IF(AND((K1471&lt;J1471),(K1471&gt;2),(J1471&lt;10)),1,0)</f>
        <v>0</v>
      </c>
      <c r="N1471" s="1">
        <f>IF(K1471&lt;=2,1,0)</f>
        <v>0</v>
      </c>
      <c r="O1471" s="1">
        <f>IF(K1471&gt;=10,1,0)</f>
        <v>0</v>
      </c>
      <c r="P1471" s="1">
        <f>SUM(L1471:O1471)</f>
        <v>1</v>
      </c>
      <c r="Q1471" s="1" t="b">
        <f>EXACT(J1471,K1471)</f>
        <v>0</v>
      </c>
    </row>
    <row r="1472" spans="1:17" x14ac:dyDescent="0.25">
      <c r="A1472" s="1" t="s">
        <v>238</v>
      </c>
      <c r="B1472" s="1">
        <v>5.4</v>
      </c>
      <c r="C1472" s="1">
        <v>3.5444857500000007</v>
      </c>
      <c r="D1472" s="1">
        <v>2</v>
      </c>
      <c r="H1472" s="1" t="s">
        <v>135</v>
      </c>
      <c r="I1472" s="1">
        <v>6.5</v>
      </c>
      <c r="J1472" s="1">
        <v>4</v>
      </c>
      <c r="K1472" s="1">
        <v>9</v>
      </c>
      <c r="L1472" s="1">
        <f>IF(AND((10&gt;K1472),(K1472&gt;=J1472),(J1472&gt;=2)),1,0)</f>
        <v>1</v>
      </c>
      <c r="M1472" s="1">
        <f>IF(AND((K1472&lt;J1472),(K1472&gt;2),(J1472&lt;10)),1,0)</f>
        <v>0</v>
      </c>
      <c r="N1472" s="1">
        <f>IF(K1472&lt;=2,1,0)</f>
        <v>0</v>
      </c>
      <c r="O1472" s="1">
        <f>IF(K1472&gt;=10,1,0)</f>
        <v>0</v>
      </c>
      <c r="P1472" s="1">
        <f>SUM(L1472:O1472)</f>
        <v>1</v>
      </c>
      <c r="Q1472" s="1" t="b">
        <f>EXACT(J1472,K1472)</f>
        <v>0</v>
      </c>
    </row>
    <row r="1473" spans="1:17" x14ac:dyDescent="0.25">
      <c r="A1473" s="1" t="s">
        <v>148</v>
      </c>
      <c r="B1473" s="1">
        <v>5</v>
      </c>
      <c r="C1473" s="1">
        <v>3.1432370200000004</v>
      </c>
      <c r="D1473" s="1">
        <v>2</v>
      </c>
      <c r="H1473" s="1" t="s">
        <v>199</v>
      </c>
      <c r="I1473" s="1">
        <v>6.5</v>
      </c>
      <c r="J1473" s="1">
        <v>4</v>
      </c>
      <c r="K1473" s="1">
        <v>8</v>
      </c>
      <c r="L1473" s="1">
        <f>IF(AND((10&gt;K1473),(K1473&gt;=J1473),(J1473&gt;=2)),1,0)</f>
        <v>1</v>
      </c>
      <c r="M1473" s="1">
        <f>IF(AND((K1473&lt;J1473),(K1473&gt;2),(J1473&lt;10)),1,0)</f>
        <v>0</v>
      </c>
      <c r="N1473" s="1">
        <f>IF(K1473&lt;=2,1,0)</f>
        <v>0</v>
      </c>
      <c r="O1473" s="1">
        <f>IF(K1473&gt;=10,1,0)</f>
        <v>0</v>
      </c>
      <c r="P1473" s="1">
        <f>SUM(L1473:O1473)</f>
        <v>1</v>
      </c>
      <c r="Q1473" s="1" t="b">
        <f>EXACT(J1473,K1473)</f>
        <v>0</v>
      </c>
    </row>
    <row r="1474" spans="1:17" x14ac:dyDescent="0.25">
      <c r="A1474" s="1" t="s">
        <v>149</v>
      </c>
      <c r="B1474" s="1">
        <v>6</v>
      </c>
      <c r="C1474" s="1">
        <v>3.6161468499999994</v>
      </c>
      <c r="D1474" s="1">
        <v>2</v>
      </c>
      <c r="H1474" s="1" t="s">
        <v>204</v>
      </c>
      <c r="I1474" s="1">
        <v>5.6</v>
      </c>
      <c r="J1474" s="1">
        <v>3</v>
      </c>
      <c r="K1474" s="1">
        <v>7</v>
      </c>
      <c r="L1474" s="1">
        <f>IF(AND((10&gt;K1474),(K1474&gt;=J1474),(J1474&gt;=2)),1,0)</f>
        <v>1</v>
      </c>
      <c r="M1474" s="1">
        <f>IF(AND((K1474&lt;J1474),(K1474&gt;2),(J1474&lt;10)),1,0)</f>
        <v>0</v>
      </c>
      <c r="N1474" s="1">
        <f>IF(K1474&lt;=2,1,0)</f>
        <v>0</v>
      </c>
      <c r="O1474" s="1">
        <f>IF(K1474&gt;=10,1,0)</f>
        <v>0</v>
      </c>
      <c r="P1474" s="1">
        <f>SUM(L1474:O1474)</f>
        <v>1</v>
      </c>
      <c r="Q1474" s="1" t="b">
        <f>EXACT(J1474,K1474)</f>
        <v>0</v>
      </c>
    </row>
    <row r="1475" spans="1:17" x14ac:dyDescent="0.25">
      <c r="A1475" s="1" t="s">
        <v>157</v>
      </c>
      <c r="B1475" s="1">
        <v>5.4</v>
      </c>
      <c r="C1475" s="1">
        <v>3.1832374099999994</v>
      </c>
      <c r="D1475" s="1">
        <v>2</v>
      </c>
      <c r="H1475" s="1" t="s">
        <v>78</v>
      </c>
      <c r="I1475" s="1">
        <v>10.8</v>
      </c>
      <c r="J1475" s="1">
        <v>5</v>
      </c>
      <c r="K1475" s="1">
        <v>7</v>
      </c>
      <c r="L1475" s="1">
        <f>IF(AND((10&gt;K1475),(K1475&gt;=J1475),(J1475&gt;=2)),1,0)</f>
        <v>1</v>
      </c>
      <c r="M1475" s="1">
        <f>IF(AND((K1475&lt;J1475),(K1475&gt;2),(J1475&lt;10)),1,0)</f>
        <v>0</v>
      </c>
      <c r="N1475" s="1">
        <f>IF(K1475&lt;=2,1,0)</f>
        <v>0</v>
      </c>
      <c r="O1475" s="1">
        <f>IF(K1475&gt;=10,1,0)</f>
        <v>0</v>
      </c>
      <c r="P1475" s="1">
        <f>SUM(L1475:O1475)</f>
        <v>1</v>
      </c>
      <c r="Q1475" s="1" t="b">
        <f>EXACT(J1475,K1475)</f>
        <v>0</v>
      </c>
    </row>
    <row r="1476" spans="1:17" x14ac:dyDescent="0.25">
      <c r="A1476" s="1" t="s">
        <v>162</v>
      </c>
      <c r="B1476" s="1">
        <v>4.5</v>
      </c>
      <c r="C1476" s="1">
        <v>3.4756194600000003</v>
      </c>
      <c r="D1476" s="1">
        <v>2</v>
      </c>
      <c r="H1476" s="1" t="s">
        <v>97</v>
      </c>
      <c r="I1476" s="1">
        <v>4.8</v>
      </c>
      <c r="J1476" s="1">
        <v>3</v>
      </c>
      <c r="K1476" s="1">
        <v>7</v>
      </c>
      <c r="L1476" s="1">
        <f>IF(AND((10&gt;K1476),(K1476&gt;=J1476),(J1476&gt;=2)),1,0)</f>
        <v>1</v>
      </c>
      <c r="M1476" s="1">
        <f>IF(AND((K1476&lt;J1476),(K1476&gt;2),(J1476&lt;10)),1,0)</f>
        <v>0</v>
      </c>
      <c r="N1476" s="1">
        <f>IF(K1476&lt;=2,1,0)</f>
        <v>0</v>
      </c>
      <c r="O1476" s="1">
        <f>IF(K1476&gt;=10,1,0)</f>
        <v>0</v>
      </c>
      <c r="P1476" s="1">
        <f>SUM(L1476:O1476)</f>
        <v>1</v>
      </c>
      <c r="Q1476" s="1" t="b">
        <f>EXACT(J1476,K1476)</f>
        <v>0</v>
      </c>
    </row>
    <row r="1477" spans="1:17" x14ac:dyDescent="0.25">
      <c r="A1477" s="1" t="s">
        <v>166</v>
      </c>
      <c r="B1477" s="1">
        <v>6.1</v>
      </c>
      <c r="C1477" s="1">
        <v>4.2337076700000003</v>
      </c>
      <c r="D1477" s="1">
        <v>2</v>
      </c>
      <c r="H1477" s="1" t="s">
        <v>234</v>
      </c>
      <c r="I1477" s="1">
        <v>8</v>
      </c>
      <c r="J1477" s="1">
        <v>5</v>
      </c>
      <c r="K1477" s="1">
        <v>7</v>
      </c>
      <c r="L1477" s="1">
        <f>IF(AND((10&gt;K1477),(K1477&gt;=J1477),(J1477&gt;=2)),1,0)</f>
        <v>1</v>
      </c>
      <c r="M1477" s="1">
        <f>IF(AND((K1477&lt;J1477),(K1477&gt;2),(J1477&lt;10)),1,0)</f>
        <v>0</v>
      </c>
      <c r="N1477" s="1">
        <f>IF(K1477&lt;=2,1,0)</f>
        <v>0</v>
      </c>
      <c r="O1477" s="1">
        <f>IF(K1477&gt;=10,1,0)</f>
        <v>0</v>
      </c>
      <c r="P1477" s="1">
        <f>SUM(L1477:O1477)</f>
        <v>1</v>
      </c>
      <c r="Q1477" s="1" t="b">
        <f>EXACT(J1477,K1477)</f>
        <v>0</v>
      </c>
    </row>
    <row r="1478" spans="1:17" x14ac:dyDescent="0.25">
      <c r="A1478" s="1" t="s">
        <v>243</v>
      </c>
      <c r="B1478" s="1">
        <v>4.5</v>
      </c>
      <c r="C1478" s="1">
        <v>2.8548737699999998</v>
      </c>
      <c r="D1478" s="1">
        <v>2</v>
      </c>
      <c r="H1478" s="1" t="s">
        <v>125</v>
      </c>
      <c r="I1478" s="1">
        <v>5.8</v>
      </c>
      <c r="J1478" s="1">
        <v>3</v>
      </c>
      <c r="K1478" s="1">
        <v>7</v>
      </c>
      <c r="L1478" s="1">
        <f>IF(AND((10&gt;K1478),(K1478&gt;=J1478),(J1478&gt;=2)),1,0)</f>
        <v>1</v>
      </c>
      <c r="M1478" s="1">
        <f>IF(AND((K1478&lt;J1478),(K1478&gt;2),(J1478&lt;10)),1,0)</f>
        <v>0</v>
      </c>
      <c r="N1478" s="1">
        <f>IF(K1478&lt;=2,1,0)</f>
        <v>0</v>
      </c>
      <c r="O1478" s="1">
        <f>IF(K1478&gt;=10,1,0)</f>
        <v>0</v>
      </c>
      <c r="P1478" s="1">
        <f>SUM(L1478:O1478)</f>
        <v>1</v>
      </c>
      <c r="Q1478" s="1" t="b">
        <f>EXACT(J1478,K1478)</f>
        <v>0</v>
      </c>
    </row>
    <row r="1479" spans="1:17" x14ac:dyDescent="0.25">
      <c r="A1479" s="1" t="s">
        <v>172</v>
      </c>
      <c r="B1479" s="1">
        <v>5.4</v>
      </c>
      <c r="C1479" s="1">
        <v>3.4504690400000002</v>
      </c>
      <c r="D1479" s="1">
        <v>2</v>
      </c>
      <c r="H1479" s="1" t="s">
        <v>91</v>
      </c>
      <c r="I1479" s="1">
        <v>12.7</v>
      </c>
      <c r="J1479" s="1">
        <v>8</v>
      </c>
      <c r="K1479" s="1">
        <v>6</v>
      </c>
      <c r="L1479" s="1">
        <f>IF(AND((10&gt;K1479),(K1479&gt;=J1479),(J1479&gt;=2)),1,0)</f>
        <v>0</v>
      </c>
      <c r="M1479" s="1">
        <f>IF(AND((K1479&lt;J1479),(K1479&gt;2),(J1479&lt;10)),1,0)</f>
        <v>1</v>
      </c>
      <c r="N1479" s="1">
        <f>IF(K1479&lt;=2,1,0)</f>
        <v>0</v>
      </c>
      <c r="O1479" s="1">
        <f>IF(K1479&gt;=10,1,0)</f>
        <v>0</v>
      </c>
      <c r="P1479" s="1">
        <f>SUM(L1479:O1479)</f>
        <v>1</v>
      </c>
      <c r="Q1479" s="1" t="b">
        <f>EXACT(J1479,K1479)</f>
        <v>0</v>
      </c>
    </row>
    <row r="1480" spans="1:17" x14ac:dyDescent="0.25">
      <c r="A1480" s="1" t="s">
        <v>178</v>
      </c>
      <c r="B1480" s="1">
        <v>5.4</v>
      </c>
      <c r="C1480" s="1">
        <v>3.7605252600000014</v>
      </c>
      <c r="D1480" s="1">
        <v>2</v>
      </c>
      <c r="H1480" s="1" t="s">
        <v>100</v>
      </c>
      <c r="I1480" s="1">
        <v>5.9</v>
      </c>
      <c r="J1480" s="1">
        <v>4</v>
      </c>
      <c r="K1480" s="1">
        <v>6</v>
      </c>
      <c r="L1480" s="1">
        <f>IF(AND((10&gt;K1480),(K1480&gt;=J1480),(J1480&gt;=2)),1,0)</f>
        <v>1</v>
      </c>
      <c r="M1480" s="1">
        <f>IF(AND((K1480&lt;J1480),(K1480&gt;2),(J1480&lt;10)),1,0)</f>
        <v>0</v>
      </c>
      <c r="N1480" s="1">
        <f>IF(K1480&lt;=2,1,0)</f>
        <v>0</v>
      </c>
      <c r="O1480" s="1">
        <f>IF(K1480&gt;=10,1,0)</f>
        <v>0</v>
      </c>
      <c r="P1480" s="1">
        <f>SUM(L1480:O1480)</f>
        <v>1</v>
      </c>
      <c r="Q1480" s="1" t="b">
        <f>EXACT(J1480,K1480)</f>
        <v>0</v>
      </c>
    </row>
    <row r="1481" spans="1:17" x14ac:dyDescent="0.25">
      <c r="A1481" s="1" t="s">
        <v>214</v>
      </c>
      <c r="B1481" s="1">
        <v>4.4000000000000004</v>
      </c>
      <c r="C1481" s="1">
        <v>3.740280240000001</v>
      </c>
      <c r="D1481" s="1">
        <v>2</v>
      </c>
      <c r="H1481" s="1" t="s">
        <v>156</v>
      </c>
      <c r="I1481" s="1">
        <v>7.2</v>
      </c>
      <c r="J1481" s="1">
        <v>5</v>
      </c>
      <c r="K1481" s="1">
        <v>6</v>
      </c>
      <c r="L1481" s="1">
        <f>IF(AND((10&gt;K1481),(K1481&gt;=J1481),(J1481&gt;=2)),1,0)</f>
        <v>1</v>
      </c>
      <c r="M1481" s="1">
        <f>IF(AND((K1481&lt;J1481),(K1481&gt;2),(J1481&lt;10)),1,0)</f>
        <v>0</v>
      </c>
      <c r="N1481" s="1">
        <f>IF(K1481&lt;=2,1,0)</f>
        <v>0</v>
      </c>
      <c r="O1481" s="1">
        <f>IF(K1481&gt;=10,1,0)</f>
        <v>0</v>
      </c>
      <c r="P1481" s="1">
        <f>SUM(L1481:O1481)</f>
        <v>1</v>
      </c>
      <c r="Q1481" s="1" t="b">
        <f>EXACT(J1481,K1481)</f>
        <v>0</v>
      </c>
    </row>
    <row r="1482" spans="1:17" x14ac:dyDescent="0.25">
      <c r="A1482" s="1" t="s">
        <v>185</v>
      </c>
      <c r="B1482" s="1">
        <v>4.9000000000000004</v>
      </c>
      <c r="C1482" s="1">
        <v>3.3867663400000017</v>
      </c>
      <c r="D1482" s="1">
        <v>2</v>
      </c>
      <c r="H1482" s="1" t="s">
        <v>189</v>
      </c>
      <c r="I1482" s="1">
        <v>5.5</v>
      </c>
      <c r="J1482" s="1">
        <v>4</v>
      </c>
      <c r="K1482" s="1">
        <v>6</v>
      </c>
      <c r="L1482" s="1">
        <f>IF(AND((10&gt;K1482),(K1482&gt;=J1482),(J1482&gt;=2)),1,0)</f>
        <v>1</v>
      </c>
      <c r="M1482" s="1">
        <f>IF(AND((K1482&lt;J1482),(K1482&gt;2),(J1482&lt;10)),1,0)</f>
        <v>0</v>
      </c>
      <c r="N1482" s="1">
        <f>IF(K1482&lt;=2,1,0)</f>
        <v>0</v>
      </c>
      <c r="O1482" s="1">
        <f>IF(K1482&gt;=10,1,0)</f>
        <v>0</v>
      </c>
      <c r="P1482" s="1">
        <f>SUM(L1482:O1482)</f>
        <v>1</v>
      </c>
      <c r="Q1482" s="1" t="b">
        <f>EXACT(J1482,K1482)</f>
        <v>0</v>
      </c>
    </row>
    <row r="1483" spans="1:17" x14ac:dyDescent="0.25">
      <c r="A1483" s="1" t="s">
        <v>192</v>
      </c>
      <c r="B1483" s="1">
        <v>4.3</v>
      </c>
      <c r="C1483" s="1">
        <v>2.9385464300000006</v>
      </c>
      <c r="D1483" s="1">
        <v>2</v>
      </c>
      <c r="H1483" s="1" t="s">
        <v>102</v>
      </c>
      <c r="I1483" s="1">
        <v>6.6</v>
      </c>
      <c r="J1483" s="1">
        <v>4</v>
      </c>
      <c r="K1483" s="1">
        <v>5</v>
      </c>
      <c r="L1483" s="1">
        <f>IF(AND((10&gt;K1483),(K1483&gt;=J1483),(J1483&gt;=2)),1,0)</f>
        <v>1</v>
      </c>
      <c r="M1483" s="1">
        <f>IF(AND((K1483&lt;J1483),(K1483&gt;2),(J1483&lt;10)),1,0)</f>
        <v>0</v>
      </c>
      <c r="N1483" s="1">
        <f>IF(K1483&lt;=2,1,0)</f>
        <v>0</v>
      </c>
      <c r="O1483" s="1">
        <f>IF(K1483&gt;=10,1,0)</f>
        <v>0</v>
      </c>
      <c r="P1483" s="1">
        <f>SUM(L1483:O1483)</f>
        <v>1</v>
      </c>
      <c r="Q1483" s="1" t="b">
        <f>EXACT(J1483,K1483)</f>
        <v>0</v>
      </c>
    </row>
    <row r="1484" spans="1:17" x14ac:dyDescent="0.25">
      <c r="A1484" s="1" t="s">
        <v>203</v>
      </c>
      <c r="B1484" s="1">
        <v>4.3</v>
      </c>
      <c r="C1484" s="1">
        <v>2.5536346600000006</v>
      </c>
      <c r="D1484" s="1">
        <v>2</v>
      </c>
      <c r="H1484" s="1" t="s">
        <v>127</v>
      </c>
      <c r="I1484" s="1">
        <v>5.3</v>
      </c>
      <c r="J1484" s="1">
        <v>4</v>
      </c>
      <c r="K1484" s="1">
        <v>5</v>
      </c>
      <c r="L1484" s="1">
        <f>IF(AND((10&gt;K1484),(K1484&gt;=J1484),(J1484&gt;=2)),1,0)</f>
        <v>1</v>
      </c>
      <c r="M1484" s="1">
        <f>IF(AND((K1484&lt;J1484),(K1484&gt;2),(J1484&lt;10)),1,0)</f>
        <v>0</v>
      </c>
      <c r="N1484" s="1">
        <f>IF(K1484&lt;=2,1,0)</f>
        <v>0</v>
      </c>
      <c r="O1484" s="1">
        <f>IF(K1484&gt;=10,1,0)</f>
        <v>0</v>
      </c>
      <c r="P1484" s="1">
        <f>SUM(L1484:O1484)</f>
        <v>1</v>
      </c>
      <c r="Q1484" s="1" t="b">
        <f>EXACT(J1484,K1484)</f>
        <v>0</v>
      </c>
    </row>
    <row r="1485" spans="1:17" x14ac:dyDescent="0.25">
      <c r="A1485" s="1" t="s">
        <v>205</v>
      </c>
      <c r="B1485" s="1">
        <v>4.4000000000000004</v>
      </c>
      <c r="C1485" s="1">
        <v>2.6887811000000008</v>
      </c>
      <c r="D1485" s="1">
        <v>2</v>
      </c>
      <c r="H1485" s="1" t="s">
        <v>191</v>
      </c>
      <c r="I1485" s="1">
        <v>6.2</v>
      </c>
      <c r="J1485" s="1">
        <v>4</v>
      </c>
      <c r="K1485" s="1">
        <v>5</v>
      </c>
      <c r="L1485" s="1">
        <f>IF(AND((10&gt;K1485),(K1485&gt;=J1485),(J1485&gt;=2)),1,0)</f>
        <v>1</v>
      </c>
      <c r="M1485" s="1">
        <f>IF(AND((K1485&lt;J1485),(K1485&gt;2),(J1485&lt;10)),1,0)</f>
        <v>0</v>
      </c>
      <c r="N1485" s="1">
        <f>IF(K1485&lt;=2,1,0)</f>
        <v>0</v>
      </c>
      <c r="O1485" s="1">
        <f>IF(K1485&gt;=10,1,0)</f>
        <v>0</v>
      </c>
      <c r="P1485" s="1">
        <f>SUM(L1485:O1485)</f>
        <v>1</v>
      </c>
      <c r="Q1485" s="1" t="b">
        <f>EXACT(J1485,K1485)</f>
        <v>0</v>
      </c>
    </row>
    <row r="1486" spans="1:17" x14ac:dyDescent="0.25">
      <c r="A1486" s="1" t="s">
        <v>124</v>
      </c>
      <c r="B1486" s="1">
        <v>4.9000000000000004</v>
      </c>
      <c r="C1486" s="1">
        <v>2.9405243200000011</v>
      </c>
      <c r="D1486" s="1">
        <v>2</v>
      </c>
      <c r="H1486" s="1" t="s">
        <v>72</v>
      </c>
      <c r="I1486" s="1">
        <v>5.6</v>
      </c>
      <c r="J1486" s="1">
        <v>4</v>
      </c>
      <c r="K1486" s="1">
        <v>3</v>
      </c>
      <c r="L1486" s="1">
        <f>IF(AND((10&gt;K1486),(K1486&gt;=J1486),(J1486&gt;=2)),1,0)</f>
        <v>0</v>
      </c>
      <c r="M1486" s="1">
        <f>IF(AND((K1486&lt;J1486),(K1486&gt;2),(J1486&lt;10)),1,0)</f>
        <v>1</v>
      </c>
      <c r="N1486" s="1">
        <f>IF(K1486&lt;=2,1,0)</f>
        <v>0</v>
      </c>
      <c r="O1486" s="1">
        <f>IF(K1486&gt;=10,1,0)</f>
        <v>0</v>
      </c>
      <c r="P1486" s="1">
        <f>SUM(L1486:O1486)</f>
        <v>1</v>
      </c>
      <c r="Q1486" s="1" t="b">
        <f>EXACT(J1486,K1486)</f>
        <v>0</v>
      </c>
    </row>
    <row r="1487" spans="1:17" x14ac:dyDescent="0.25">
      <c r="A1487" s="1" t="s">
        <v>139</v>
      </c>
      <c r="B1487" s="1">
        <v>4.8</v>
      </c>
      <c r="C1487" s="1">
        <v>5.4020818100000003</v>
      </c>
      <c r="D1487" s="1">
        <v>2</v>
      </c>
      <c r="H1487" s="1" t="s">
        <v>76</v>
      </c>
      <c r="I1487" s="1">
        <v>5.3</v>
      </c>
      <c r="J1487" s="1">
        <v>4</v>
      </c>
      <c r="K1487" s="1">
        <v>3</v>
      </c>
      <c r="L1487" s="1">
        <f>IF(AND((10&gt;K1487),(K1487&gt;=J1487),(J1487&gt;=2)),1,0)</f>
        <v>0</v>
      </c>
      <c r="M1487" s="1">
        <f>IF(AND((K1487&lt;J1487),(K1487&gt;2),(J1487&lt;10)),1,0)</f>
        <v>1</v>
      </c>
      <c r="N1487" s="1">
        <f>IF(K1487&lt;=2,1,0)</f>
        <v>0</v>
      </c>
      <c r="O1487" s="1">
        <f>IF(K1487&gt;=10,1,0)</f>
        <v>0</v>
      </c>
      <c r="P1487" s="1">
        <f>SUM(L1487:O1487)</f>
        <v>1</v>
      </c>
      <c r="Q1487" s="1" t="b">
        <f>EXACT(J1487,K1487)</f>
        <v>0</v>
      </c>
    </row>
    <row r="1488" spans="1:17" x14ac:dyDescent="0.25">
      <c r="A1488" s="1" t="s">
        <v>103</v>
      </c>
      <c r="B1488" s="1">
        <v>4.5999999999999996</v>
      </c>
      <c r="C1488" s="1">
        <v>2.9193656799999994</v>
      </c>
      <c r="D1488" s="1">
        <v>2</v>
      </c>
      <c r="H1488" s="1" t="s">
        <v>89</v>
      </c>
      <c r="I1488" s="1">
        <v>8.9</v>
      </c>
      <c r="J1488" s="1">
        <v>4</v>
      </c>
      <c r="K1488" s="1">
        <v>3</v>
      </c>
      <c r="L1488" s="1">
        <f>IF(AND((10&gt;K1488),(K1488&gt;=J1488),(J1488&gt;=2)),1,0)</f>
        <v>0</v>
      </c>
      <c r="M1488" s="1">
        <f>IF(AND((K1488&lt;J1488),(K1488&gt;2),(J1488&lt;10)),1,0)</f>
        <v>1</v>
      </c>
      <c r="N1488" s="1">
        <f>IF(K1488&lt;=2,1,0)</f>
        <v>0</v>
      </c>
      <c r="O1488" s="1">
        <f>IF(K1488&gt;=10,1,0)</f>
        <v>0</v>
      </c>
      <c r="P1488" s="1">
        <f>SUM(L1488:O1488)</f>
        <v>1</v>
      </c>
      <c r="Q1488" s="1" t="b">
        <f>EXACT(J1488,K1488)</f>
        <v>0</v>
      </c>
    </row>
    <row r="1489" spans="1:17" x14ac:dyDescent="0.25">
      <c r="A1489" s="1" t="s">
        <v>177</v>
      </c>
      <c r="B1489" s="1">
        <v>4.4000000000000004</v>
      </c>
      <c r="C1489" s="1">
        <v>2.811704230000001</v>
      </c>
      <c r="D1489" s="1">
        <v>2</v>
      </c>
      <c r="H1489" s="1" t="s">
        <v>242</v>
      </c>
      <c r="I1489" s="1">
        <v>9.4</v>
      </c>
      <c r="J1489" s="1">
        <v>4</v>
      </c>
      <c r="K1489" s="1">
        <v>3</v>
      </c>
      <c r="L1489" s="1">
        <f>IF(AND((10&gt;K1489),(K1489&gt;=J1489),(J1489&gt;=2)),1,0)</f>
        <v>0</v>
      </c>
      <c r="M1489" s="1">
        <f>IF(AND((K1489&lt;J1489),(K1489&gt;2),(J1489&lt;10)),1,0)</f>
        <v>1</v>
      </c>
      <c r="N1489" s="1">
        <f>IF(K1489&lt;=2,1,0)</f>
        <v>0</v>
      </c>
      <c r="O1489" s="1">
        <f>IF(K1489&gt;=10,1,0)</f>
        <v>0</v>
      </c>
      <c r="P1489" s="1">
        <f>SUM(L1489:O1489)</f>
        <v>1</v>
      </c>
      <c r="Q1489" s="1" t="b">
        <f>EXACT(J1489,K1489)</f>
        <v>0</v>
      </c>
    </row>
    <row r="1490" spans="1:17" x14ac:dyDescent="0.25">
      <c r="A1490" s="1" t="s">
        <v>220</v>
      </c>
      <c r="B1490" s="1">
        <v>5.7</v>
      </c>
      <c r="C1490" s="1">
        <v>3.0709352100000005</v>
      </c>
      <c r="D1490" s="1">
        <v>1</v>
      </c>
      <c r="H1490" s="1" t="s">
        <v>129</v>
      </c>
      <c r="I1490" s="1">
        <v>5.4</v>
      </c>
      <c r="J1490" s="1">
        <v>4</v>
      </c>
      <c r="K1490" s="1">
        <v>3</v>
      </c>
      <c r="L1490" s="1">
        <f>IF(AND((10&gt;K1490),(K1490&gt;=J1490),(J1490&gt;=2)),1,0)</f>
        <v>0</v>
      </c>
      <c r="M1490" s="1">
        <f>IF(AND((K1490&lt;J1490),(K1490&gt;2),(J1490&lt;10)),1,0)</f>
        <v>1</v>
      </c>
      <c r="N1490" s="1">
        <f>IF(K1490&lt;=2,1,0)</f>
        <v>0</v>
      </c>
      <c r="O1490" s="1">
        <f>IF(K1490&gt;=10,1,0)</f>
        <v>0</v>
      </c>
      <c r="P1490" s="1">
        <f>SUM(L1490:O1490)</f>
        <v>1</v>
      </c>
      <c r="Q1490" s="1" t="b">
        <f>EXACT(J1490,K1490)</f>
        <v>0</v>
      </c>
    </row>
    <row r="1491" spans="1:17" x14ac:dyDescent="0.25">
      <c r="A1491" s="1" t="s">
        <v>62</v>
      </c>
      <c r="B1491" s="1">
        <v>4.8</v>
      </c>
      <c r="C1491" s="1">
        <v>2.8799371500000004</v>
      </c>
      <c r="D1491" s="1">
        <v>1</v>
      </c>
      <c r="H1491" s="1" t="s">
        <v>131</v>
      </c>
      <c r="I1491" s="1">
        <v>11.7</v>
      </c>
      <c r="J1491" s="1">
        <v>5</v>
      </c>
      <c r="K1491" s="1">
        <v>3</v>
      </c>
      <c r="L1491" s="1">
        <f>IF(AND((10&gt;K1491),(K1491&gt;=J1491),(J1491&gt;=2)),1,0)</f>
        <v>0</v>
      </c>
      <c r="M1491" s="1">
        <f>IF(AND((K1491&lt;J1491),(K1491&gt;2),(J1491&lt;10)),1,0)</f>
        <v>1</v>
      </c>
      <c r="N1491" s="1">
        <f>IF(K1491&lt;=2,1,0)</f>
        <v>0</v>
      </c>
      <c r="O1491" s="1">
        <f>IF(K1491&gt;=10,1,0)</f>
        <v>0</v>
      </c>
      <c r="P1491" s="1">
        <f>SUM(L1491:O1491)</f>
        <v>1</v>
      </c>
      <c r="Q1491" s="1" t="b">
        <f>EXACT(J1491,K1491)</f>
        <v>0</v>
      </c>
    </row>
    <row r="1492" spans="1:17" x14ac:dyDescent="0.25">
      <c r="A1492" s="1" t="s">
        <v>63</v>
      </c>
      <c r="B1492" s="1">
        <v>5.9</v>
      </c>
      <c r="C1492" s="1">
        <v>4.5129543099999978</v>
      </c>
      <c r="D1492" s="1">
        <v>1</v>
      </c>
      <c r="H1492" s="1" t="s">
        <v>146</v>
      </c>
      <c r="I1492" s="1">
        <v>8.4</v>
      </c>
      <c r="J1492" s="1">
        <v>4</v>
      </c>
      <c r="K1492" s="1">
        <v>3</v>
      </c>
      <c r="L1492" s="1">
        <f>IF(AND((10&gt;K1492),(K1492&gt;=J1492),(J1492&gt;=2)),1,0)</f>
        <v>0</v>
      </c>
      <c r="M1492" s="1">
        <f>IF(AND((K1492&lt;J1492),(K1492&gt;2),(J1492&lt;10)),1,0)</f>
        <v>1</v>
      </c>
      <c r="N1492" s="1">
        <f>IF(K1492&lt;=2,1,0)</f>
        <v>0</v>
      </c>
      <c r="O1492" s="1">
        <f>IF(K1492&gt;=10,1,0)</f>
        <v>0</v>
      </c>
      <c r="P1492" s="1">
        <f>SUM(L1492:O1492)</f>
        <v>1</v>
      </c>
      <c r="Q1492" s="1" t="b">
        <f>EXACT(J1492,K1492)</f>
        <v>0</v>
      </c>
    </row>
    <row r="1493" spans="1:17" x14ac:dyDescent="0.25">
      <c r="A1493" s="1" t="s">
        <v>70</v>
      </c>
      <c r="B1493" s="1">
        <v>5.6</v>
      </c>
      <c r="C1493" s="1">
        <v>4.1899847100000001</v>
      </c>
      <c r="D1493" s="1">
        <v>1</v>
      </c>
      <c r="H1493" s="1" t="s">
        <v>152</v>
      </c>
      <c r="I1493" s="1">
        <v>5</v>
      </c>
      <c r="J1493" s="1">
        <v>4</v>
      </c>
      <c r="K1493" s="1">
        <v>3</v>
      </c>
      <c r="L1493" s="1">
        <f>IF(AND((10&gt;K1493),(K1493&gt;=J1493),(J1493&gt;=2)),1,0)</f>
        <v>0</v>
      </c>
      <c r="M1493" s="1">
        <f>IF(AND((K1493&lt;J1493),(K1493&gt;2),(J1493&lt;10)),1,0)</f>
        <v>1</v>
      </c>
      <c r="N1493" s="1">
        <f>IF(K1493&lt;=2,1,0)</f>
        <v>0</v>
      </c>
      <c r="O1493" s="1">
        <f>IF(K1493&gt;=10,1,0)</f>
        <v>0</v>
      </c>
      <c r="P1493" s="1">
        <f>SUM(L1493:O1493)</f>
        <v>1</v>
      </c>
      <c r="Q1493" s="1" t="b">
        <f>EXACT(J1493,K1493)</f>
        <v>0</v>
      </c>
    </row>
    <row r="1494" spans="1:17" x14ac:dyDescent="0.25">
      <c r="A1494" s="1" t="s">
        <v>95</v>
      </c>
      <c r="B1494" s="1">
        <v>4.5</v>
      </c>
      <c r="C1494" s="1">
        <v>2.9047271900000005</v>
      </c>
      <c r="D1494" s="1">
        <v>1</v>
      </c>
      <c r="H1494" s="1" t="s">
        <v>160</v>
      </c>
      <c r="I1494" s="1">
        <v>7.6</v>
      </c>
      <c r="J1494" s="1">
        <v>5</v>
      </c>
      <c r="K1494" s="1">
        <v>3</v>
      </c>
      <c r="L1494" s="1">
        <f>IF(AND((10&gt;K1494),(K1494&gt;=J1494),(J1494&gt;=2)),1,0)</f>
        <v>0</v>
      </c>
      <c r="M1494" s="1">
        <f>IF(AND((K1494&lt;J1494),(K1494&gt;2),(J1494&lt;10)),1,0)</f>
        <v>1</v>
      </c>
      <c r="N1494" s="1">
        <f>IF(K1494&lt;=2,1,0)</f>
        <v>0</v>
      </c>
      <c r="O1494" s="1">
        <f>IF(K1494&gt;=10,1,0)</f>
        <v>0</v>
      </c>
      <c r="P1494" s="1">
        <f>SUM(L1494:O1494)</f>
        <v>1</v>
      </c>
      <c r="Q1494" s="1" t="b">
        <f>EXACT(J1494,K1494)</f>
        <v>0</v>
      </c>
    </row>
    <row r="1495" spans="1:17" x14ac:dyDescent="0.25">
      <c r="A1495" s="1" t="s">
        <v>104</v>
      </c>
      <c r="B1495" s="1">
        <v>5.7</v>
      </c>
      <c r="C1495" s="1">
        <v>4.008664640000001</v>
      </c>
      <c r="D1495" s="1">
        <v>1</v>
      </c>
      <c r="H1495" s="1" t="s">
        <v>171</v>
      </c>
      <c r="I1495" s="1">
        <v>11.7</v>
      </c>
      <c r="J1495" s="1">
        <v>5</v>
      </c>
      <c r="K1495" s="1">
        <v>3</v>
      </c>
      <c r="L1495" s="1">
        <f>IF(AND((10&gt;K1495),(K1495&gt;=J1495),(J1495&gt;=2)),1,0)</f>
        <v>0</v>
      </c>
      <c r="M1495" s="1">
        <f>IF(AND((K1495&lt;J1495),(K1495&gt;2),(J1495&lt;10)),1,0)</f>
        <v>1</v>
      </c>
      <c r="N1495" s="1">
        <f>IF(K1495&lt;=2,1,0)</f>
        <v>0</v>
      </c>
      <c r="O1495" s="1">
        <f>IF(K1495&gt;=10,1,0)</f>
        <v>0</v>
      </c>
      <c r="P1495" s="1">
        <f>SUM(L1495:O1495)</f>
        <v>1</v>
      </c>
      <c r="Q1495" s="1" t="b">
        <f>EXACT(J1495,K1495)</f>
        <v>0</v>
      </c>
    </row>
    <row r="1496" spans="1:17" x14ac:dyDescent="0.25">
      <c r="A1496" s="1" t="s">
        <v>106</v>
      </c>
      <c r="B1496" s="1">
        <v>7.9</v>
      </c>
      <c r="C1496" s="1">
        <v>5.4651598999999997</v>
      </c>
      <c r="D1496" s="1">
        <v>1</v>
      </c>
      <c r="H1496" s="1" t="s">
        <v>83</v>
      </c>
      <c r="I1496" s="1">
        <v>4.4000000000000004</v>
      </c>
      <c r="J1496" s="1">
        <v>2</v>
      </c>
      <c r="K1496" s="1">
        <v>3</v>
      </c>
      <c r="L1496" s="1">
        <f>IF(AND((10&gt;K1496),(K1496&gt;=J1496),(J1496&gt;=2)),1,0)</f>
        <v>1</v>
      </c>
      <c r="M1496" s="1">
        <f>IF(AND((K1496&lt;J1496),(K1496&gt;2),(J1496&lt;10)),1,0)</f>
        <v>0</v>
      </c>
      <c r="N1496" s="1">
        <f>IF(K1496&lt;=2,1,0)</f>
        <v>0</v>
      </c>
      <c r="O1496" s="1">
        <f>IF(K1496&gt;=10,1,0)</f>
        <v>0</v>
      </c>
      <c r="P1496" s="1">
        <f>SUM(L1496:O1496)</f>
        <v>1</v>
      </c>
      <c r="Q1496" s="1" t="b">
        <f>EXACT(J1496,K1496)</f>
        <v>0</v>
      </c>
    </row>
    <row r="1497" spans="1:17" x14ac:dyDescent="0.25">
      <c r="A1497" s="1" t="s">
        <v>108</v>
      </c>
      <c r="B1497" s="1">
        <v>4.7</v>
      </c>
      <c r="C1497" s="1">
        <v>3.2378395700000011</v>
      </c>
      <c r="D1497" s="1">
        <v>1</v>
      </c>
      <c r="H1497" s="1" t="s">
        <v>151</v>
      </c>
      <c r="I1497" s="1">
        <v>4.9000000000000004</v>
      </c>
      <c r="J1497" s="1">
        <v>4</v>
      </c>
      <c r="K1497" s="1">
        <v>3</v>
      </c>
      <c r="L1497" s="1">
        <f>IF(AND((10&gt;K1497),(K1497&gt;=J1497),(J1497&gt;=2)),1,0)</f>
        <v>0</v>
      </c>
      <c r="M1497" s="1">
        <f>IF(AND((K1497&lt;J1497),(K1497&gt;2),(J1497&lt;10)),1,0)</f>
        <v>1</v>
      </c>
      <c r="N1497" s="1">
        <f>IF(K1497&lt;=2,1,0)</f>
        <v>0</v>
      </c>
      <c r="O1497" s="1">
        <f>IF(K1497&gt;=10,1,0)</f>
        <v>0</v>
      </c>
      <c r="P1497" s="1">
        <f>SUM(L1497:O1497)</f>
        <v>1</v>
      </c>
      <c r="Q1497" s="1" t="b">
        <f>EXACT(J1497,K1497)</f>
        <v>0</v>
      </c>
    </row>
    <row r="1498" spans="1:17" x14ac:dyDescent="0.25">
      <c r="A1498" s="1" t="s">
        <v>110</v>
      </c>
      <c r="B1498" s="1">
        <v>4.9000000000000004</v>
      </c>
      <c r="C1498" s="1">
        <v>3.120755990000001</v>
      </c>
      <c r="D1498" s="1">
        <v>1</v>
      </c>
      <c r="H1498" s="1" t="s">
        <v>60</v>
      </c>
      <c r="I1498" s="1">
        <v>6.8</v>
      </c>
      <c r="J1498" s="1">
        <v>4</v>
      </c>
      <c r="K1498" s="1">
        <v>2</v>
      </c>
      <c r="L1498" s="1">
        <f>IF(AND((10&gt;K1498),(K1498&gt;=J1498),(J1498&gt;=2)),1,0)</f>
        <v>0</v>
      </c>
      <c r="M1498" s="1">
        <f>IF(AND((K1498&lt;J1498),(K1498&gt;2),(J1498&lt;10)),1,0)</f>
        <v>0</v>
      </c>
      <c r="N1498" s="1">
        <f>IF(K1498&lt;=2,1,0)</f>
        <v>1</v>
      </c>
      <c r="O1498" s="1">
        <f>IF(K1498&gt;=10,1,0)</f>
        <v>0</v>
      </c>
      <c r="P1498" s="1">
        <f>SUM(L1498:O1498)</f>
        <v>1</v>
      </c>
      <c r="Q1498" s="1" t="b">
        <f>EXACT(J1498,K1498)</f>
        <v>0</v>
      </c>
    </row>
    <row r="1499" spans="1:17" x14ac:dyDescent="0.25">
      <c r="A1499" s="1" t="s">
        <v>225</v>
      </c>
      <c r="B1499" s="1">
        <v>5.4</v>
      </c>
      <c r="C1499" s="1">
        <v>3.5243246500000014</v>
      </c>
      <c r="D1499" s="1">
        <v>1</v>
      </c>
      <c r="H1499" s="1" t="s">
        <v>66</v>
      </c>
      <c r="I1499" s="1">
        <v>5.3</v>
      </c>
      <c r="J1499" s="1">
        <v>3</v>
      </c>
      <c r="K1499" s="1">
        <v>2</v>
      </c>
      <c r="L1499" s="1">
        <f>IF(AND((10&gt;K1499),(K1499&gt;=J1499),(J1499&gt;=2)),1,0)</f>
        <v>0</v>
      </c>
      <c r="M1499" s="1">
        <f>IF(AND((K1499&lt;J1499),(K1499&gt;2),(J1499&lt;10)),1,0)</f>
        <v>0</v>
      </c>
      <c r="N1499" s="1">
        <f>IF(K1499&lt;=2,1,0)</f>
        <v>1</v>
      </c>
      <c r="O1499" s="1">
        <f>IF(K1499&gt;=10,1,0)</f>
        <v>0</v>
      </c>
      <c r="P1499" s="1">
        <f>SUM(L1499:O1499)</f>
        <v>1</v>
      </c>
      <c r="Q1499" s="1" t="b">
        <f>EXACT(J1499,K1499)</f>
        <v>0</v>
      </c>
    </row>
    <row r="1500" spans="1:17" x14ac:dyDescent="0.25">
      <c r="A1500" s="1" t="s">
        <v>118</v>
      </c>
      <c r="B1500" s="1">
        <v>4.9000000000000004</v>
      </c>
      <c r="C1500" s="1">
        <v>3.1241966300000028</v>
      </c>
      <c r="D1500" s="1">
        <v>1</v>
      </c>
      <c r="H1500" s="1" t="s">
        <v>67</v>
      </c>
      <c r="I1500" s="1">
        <v>6.3</v>
      </c>
      <c r="J1500" s="1">
        <v>4</v>
      </c>
      <c r="K1500" s="1">
        <v>2</v>
      </c>
      <c r="L1500" s="1">
        <f>IF(AND((10&gt;K1500),(K1500&gt;=J1500),(J1500&gt;=2)),1,0)</f>
        <v>0</v>
      </c>
      <c r="M1500" s="1">
        <f>IF(AND((K1500&lt;J1500),(K1500&gt;2),(J1500&lt;10)),1,0)</f>
        <v>0</v>
      </c>
      <c r="N1500" s="1">
        <f>IF(K1500&lt;=2,1,0)</f>
        <v>1</v>
      </c>
      <c r="O1500" s="1">
        <f>IF(K1500&gt;=10,1,0)</f>
        <v>0</v>
      </c>
      <c r="P1500" s="1">
        <f>SUM(L1500:O1500)</f>
        <v>1</v>
      </c>
      <c r="Q1500" s="1" t="b">
        <f>EXACT(J1500,K1500)</f>
        <v>0</v>
      </c>
    </row>
    <row r="1501" spans="1:17" x14ac:dyDescent="0.25">
      <c r="A1501" s="1" t="s">
        <v>121</v>
      </c>
      <c r="B1501" s="1">
        <v>4.9000000000000004</v>
      </c>
      <c r="C1501" s="1">
        <v>3.4471400700000014</v>
      </c>
      <c r="D1501" s="1">
        <v>1</v>
      </c>
      <c r="H1501" s="1" t="s">
        <v>69</v>
      </c>
      <c r="I1501" s="1">
        <v>6.1</v>
      </c>
      <c r="J1501" s="1">
        <v>5</v>
      </c>
      <c r="K1501" s="1">
        <v>2</v>
      </c>
      <c r="L1501" s="1">
        <f>IF(AND((10&gt;K1501),(K1501&gt;=J1501),(J1501&gt;=2)),1,0)</f>
        <v>0</v>
      </c>
      <c r="M1501" s="1">
        <f>IF(AND((K1501&lt;J1501),(K1501&gt;2),(J1501&lt;10)),1,0)</f>
        <v>0</v>
      </c>
      <c r="N1501" s="1">
        <f>IF(K1501&lt;=2,1,0)</f>
        <v>1</v>
      </c>
      <c r="O1501" s="1">
        <f>IF(K1501&gt;=10,1,0)</f>
        <v>0</v>
      </c>
      <c r="P1501" s="1">
        <f>SUM(L1501:O1501)</f>
        <v>1</v>
      </c>
      <c r="Q1501" s="1" t="b">
        <f>EXACT(J1501,K1501)</f>
        <v>0</v>
      </c>
    </row>
    <row r="1502" spans="1:17" x14ac:dyDescent="0.25">
      <c r="A1502" s="1" t="s">
        <v>130</v>
      </c>
      <c r="B1502" s="1">
        <v>5.3</v>
      </c>
      <c r="C1502" s="1">
        <v>3.8513023900000016</v>
      </c>
      <c r="D1502" s="1">
        <v>1</v>
      </c>
      <c r="H1502" s="1" t="s">
        <v>73</v>
      </c>
      <c r="I1502" s="1">
        <v>5.2</v>
      </c>
      <c r="J1502" s="1">
        <v>4</v>
      </c>
      <c r="K1502" s="1">
        <v>2</v>
      </c>
      <c r="L1502" s="1">
        <f>IF(AND((10&gt;K1502),(K1502&gt;=J1502),(J1502&gt;=2)),1,0)</f>
        <v>0</v>
      </c>
      <c r="M1502" s="1">
        <f>IF(AND((K1502&lt;J1502),(K1502&gt;2),(J1502&lt;10)),1,0)</f>
        <v>0</v>
      </c>
      <c r="N1502" s="1">
        <f>IF(K1502&lt;=2,1,0)</f>
        <v>1</v>
      </c>
      <c r="O1502" s="1">
        <f>IF(K1502&gt;=10,1,0)</f>
        <v>0</v>
      </c>
      <c r="P1502" s="1">
        <f>SUM(L1502:O1502)</f>
        <v>1</v>
      </c>
      <c r="Q1502" s="1" t="b">
        <f>EXACT(J1502,K1502)</f>
        <v>0</v>
      </c>
    </row>
    <row r="1503" spans="1:17" x14ac:dyDescent="0.25">
      <c r="A1503" s="1" t="s">
        <v>132</v>
      </c>
      <c r="B1503" s="1">
        <v>8.6</v>
      </c>
      <c r="C1503" s="1">
        <v>5.4123168400000052</v>
      </c>
      <c r="D1503" s="1">
        <v>1</v>
      </c>
      <c r="H1503" s="1" t="s">
        <v>77</v>
      </c>
      <c r="I1503" s="1">
        <v>4.7</v>
      </c>
      <c r="J1503" s="1">
        <v>3</v>
      </c>
      <c r="K1503" s="1">
        <v>2</v>
      </c>
      <c r="L1503" s="1">
        <f>IF(AND((10&gt;K1503),(K1503&gt;=J1503),(J1503&gt;=2)),1,0)</f>
        <v>0</v>
      </c>
      <c r="M1503" s="1">
        <f>IF(AND((K1503&lt;J1503),(K1503&gt;2),(J1503&lt;10)),1,0)</f>
        <v>0</v>
      </c>
      <c r="N1503" s="1">
        <f>IF(K1503&lt;=2,1,0)</f>
        <v>1</v>
      </c>
      <c r="O1503" s="1">
        <f>IF(K1503&gt;=10,1,0)</f>
        <v>0</v>
      </c>
      <c r="P1503" s="1">
        <f>SUM(L1503:O1503)</f>
        <v>1</v>
      </c>
      <c r="Q1503" s="1" t="b">
        <f>EXACT(J1503,K1503)</f>
        <v>0</v>
      </c>
    </row>
    <row r="1504" spans="1:17" x14ac:dyDescent="0.25">
      <c r="A1504" s="1" t="s">
        <v>133</v>
      </c>
      <c r="B1504" s="1">
        <v>7</v>
      </c>
      <c r="C1504" s="1">
        <v>4.1030164899999999</v>
      </c>
      <c r="D1504" s="1">
        <v>1</v>
      </c>
      <c r="H1504" s="1" t="s">
        <v>80</v>
      </c>
      <c r="I1504" s="1">
        <v>5.7</v>
      </c>
      <c r="J1504" s="1">
        <v>4</v>
      </c>
      <c r="K1504" s="1">
        <v>2</v>
      </c>
      <c r="L1504" s="1">
        <f>IF(AND((10&gt;K1504),(K1504&gt;=J1504),(J1504&gt;=2)),1,0)</f>
        <v>0</v>
      </c>
      <c r="M1504" s="1">
        <f>IF(AND((K1504&lt;J1504),(K1504&gt;2),(J1504&lt;10)),1,0)</f>
        <v>0</v>
      </c>
      <c r="N1504" s="1">
        <f>IF(K1504&lt;=2,1,0)</f>
        <v>1</v>
      </c>
      <c r="O1504" s="1">
        <f>IF(K1504&gt;=10,1,0)</f>
        <v>0</v>
      </c>
      <c r="P1504" s="1">
        <f>SUM(L1504:O1504)</f>
        <v>1</v>
      </c>
      <c r="Q1504" s="1" t="b">
        <f>EXACT(J1504,K1504)</f>
        <v>0</v>
      </c>
    </row>
    <row r="1505" spans="1:17" x14ac:dyDescent="0.25">
      <c r="A1505" s="1" t="s">
        <v>147</v>
      </c>
      <c r="B1505" s="1">
        <v>5.9</v>
      </c>
      <c r="C1505" s="1">
        <v>4.1664007000000058</v>
      </c>
      <c r="D1505" s="1">
        <v>1</v>
      </c>
      <c r="H1505" s="1" t="s">
        <v>87</v>
      </c>
      <c r="I1505" s="1">
        <v>5.4</v>
      </c>
      <c r="J1505" s="1">
        <v>4</v>
      </c>
      <c r="K1505" s="1">
        <v>2</v>
      </c>
      <c r="L1505" s="1">
        <f>IF(AND((10&gt;K1505),(K1505&gt;=J1505),(J1505&gt;=2)),1,0)</f>
        <v>0</v>
      </c>
      <c r="M1505" s="1">
        <f>IF(AND((K1505&lt;J1505),(K1505&gt;2),(J1505&lt;10)),1,0)</f>
        <v>0</v>
      </c>
      <c r="N1505" s="1">
        <f>IF(K1505&lt;=2,1,0)</f>
        <v>1</v>
      </c>
      <c r="O1505" s="1">
        <f>IF(K1505&gt;=10,1,0)</f>
        <v>0</v>
      </c>
      <c r="P1505" s="1">
        <f>SUM(L1505:O1505)</f>
        <v>1</v>
      </c>
      <c r="Q1505" s="1" t="b">
        <f>EXACT(J1505,K1505)</f>
        <v>0</v>
      </c>
    </row>
    <row r="1506" spans="1:17" x14ac:dyDescent="0.25">
      <c r="A1506" s="1" t="s">
        <v>211</v>
      </c>
      <c r="B1506" s="1">
        <v>4.9000000000000004</v>
      </c>
      <c r="C1506" s="1">
        <v>3.71168356</v>
      </c>
      <c r="D1506" s="1">
        <v>1</v>
      </c>
      <c r="H1506" s="1" t="s">
        <v>92</v>
      </c>
      <c r="I1506" s="1">
        <v>6.4</v>
      </c>
      <c r="J1506" s="1">
        <v>4</v>
      </c>
      <c r="K1506" s="1">
        <v>2</v>
      </c>
      <c r="L1506" s="1">
        <f>IF(AND((10&gt;K1506),(K1506&gt;=J1506),(J1506&gt;=2)),1,0)</f>
        <v>0</v>
      </c>
      <c r="M1506" s="1">
        <f>IF(AND((K1506&lt;J1506),(K1506&gt;2),(J1506&lt;10)),1,0)</f>
        <v>0</v>
      </c>
      <c r="N1506" s="1">
        <f>IF(K1506&lt;=2,1,0)</f>
        <v>1</v>
      </c>
      <c r="O1506" s="1">
        <f>IF(K1506&gt;=10,1,0)</f>
        <v>0</v>
      </c>
      <c r="P1506" s="1">
        <f>SUM(L1506:O1506)</f>
        <v>1</v>
      </c>
      <c r="Q1506" s="1" t="b">
        <f>EXACT(J1506,K1506)</f>
        <v>0</v>
      </c>
    </row>
    <row r="1507" spans="1:17" x14ac:dyDescent="0.25">
      <c r="A1507" s="1" t="s">
        <v>150</v>
      </c>
      <c r="B1507" s="1">
        <v>5.8</v>
      </c>
      <c r="C1507" s="1">
        <v>3.7130700399999998</v>
      </c>
      <c r="D1507" s="1">
        <v>1</v>
      </c>
      <c r="H1507" s="1" t="s">
        <v>96</v>
      </c>
      <c r="I1507" s="1">
        <v>5.5</v>
      </c>
      <c r="J1507" s="1">
        <v>3</v>
      </c>
      <c r="K1507" s="1">
        <v>2</v>
      </c>
      <c r="L1507" s="1">
        <f>IF(AND((10&gt;K1507),(K1507&gt;=J1507),(J1507&gt;=2)),1,0)</f>
        <v>0</v>
      </c>
      <c r="M1507" s="1">
        <f>IF(AND((K1507&lt;J1507),(K1507&gt;2),(J1507&lt;10)),1,0)</f>
        <v>0</v>
      </c>
      <c r="N1507" s="1">
        <f>IF(K1507&lt;=2,1,0)</f>
        <v>1</v>
      </c>
      <c r="O1507" s="1">
        <f>IF(K1507&gt;=10,1,0)</f>
        <v>0</v>
      </c>
      <c r="P1507" s="1">
        <f>SUM(L1507:O1507)</f>
        <v>1</v>
      </c>
      <c r="Q1507" s="1" t="b">
        <f>EXACT(J1507,K1507)</f>
        <v>0</v>
      </c>
    </row>
    <row r="1508" spans="1:17" x14ac:dyDescent="0.25">
      <c r="A1508" s="1" t="s">
        <v>228</v>
      </c>
      <c r="B1508" s="1">
        <v>5.3</v>
      </c>
      <c r="C1508" s="1">
        <v>4.7343171200000027</v>
      </c>
      <c r="D1508" s="1">
        <v>1</v>
      </c>
      <c r="H1508" s="1" t="s">
        <v>99</v>
      </c>
      <c r="I1508" s="1">
        <v>5.0999999999999996</v>
      </c>
      <c r="J1508" s="1">
        <v>3</v>
      </c>
      <c r="K1508" s="1">
        <v>2</v>
      </c>
      <c r="L1508" s="1">
        <f>IF(AND((10&gt;K1508),(K1508&gt;=J1508),(J1508&gt;=2)),1,0)</f>
        <v>0</v>
      </c>
      <c r="M1508" s="1">
        <f>IF(AND((K1508&lt;J1508),(K1508&gt;2),(J1508&lt;10)),1,0)</f>
        <v>0</v>
      </c>
      <c r="N1508" s="1">
        <f>IF(K1508&lt;=2,1,0)</f>
        <v>1</v>
      </c>
      <c r="O1508" s="1">
        <f>IF(K1508&gt;=10,1,0)</f>
        <v>0</v>
      </c>
      <c r="P1508" s="1">
        <f>SUM(L1508:O1508)</f>
        <v>1</v>
      </c>
      <c r="Q1508" s="1" t="b">
        <f>EXACT(J1508,K1508)</f>
        <v>0</v>
      </c>
    </row>
    <row r="1509" spans="1:17" x14ac:dyDescent="0.25">
      <c r="A1509" s="1" t="s">
        <v>154</v>
      </c>
      <c r="B1509" s="1">
        <v>7.8</v>
      </c>
      <c r="C1509" s="1">
        <v>3.4314979800000018</v>
      </c>
      <c r="D1509" s="1">
        <v>1</v>
      </c>
      <c r="H1509" s="1" t="s">
        <v>224</v>
      </c>
      <c r="I1509" s="1">
        <v>5</v>
      </c>
      <c r="J1509" s="1">
        <v>4</v>
      </c>
      <c r="K1509" s="1">
        <v>2</v>
      </c>
      <c r="L1509" s="1">
        <f>IF(AND((10&gt;K1509),(K1509&gt;=J1509),(J1509&gt;=2)),1,0)</f>
        <v>0</v>
      </c>
      <c r="M1509" s="1">
        <f>IF(AND((K1509&lt;J1509),(K1509&gt;2),(J1509&lt;10)),1,0)</f>
        <v>0</v>
      </c>
      <c r="N1509" s="1">
        <f>IF(K1509&lt;=2,1,0)</f>
        <v>1</v>
      </c>
      <c r="O1509" s="1">
        <f>IF(K1509&gt;=10,1,0)</f>
        <v>0</v>
      </c>
      <c r="P1509" s="1">
        <f>SUM(L1509:O1509)</f>
        <v>1</v>
      </c>
      <c r="Q1509" s="1" t="b">
        <f>EXACT(J1509,K1509)</f>
        <v>0</v>
      </c>
    </row>
    <row r="1510" spans="1:17" x14ac:dyDescent="0.25">
      <c r="A1510" s="1" t="s">
        <v>155</v>
      </c>
      <c r="B1510" s="1">
        <v>5.5</v>
      </c>
      <c r="C1510" s="1">
        <v>3.1756691900000003</v>
      </c>
      <c r="D1510" s="1">
        <v>1</v>
      </c>
      <c r="H1510" s="1" t="s">
        <v>111</v>
      </c>
      <c r="I1510" s="1">
        <v>5</v>
      </c>
      <c r="J1510" s="1">
        <v>4</v>
      </c>
      <c r="K1510" s="1">
        <v>2</v>
      </c>
      <c r="L1510" s="1">
        <f>IF(AND((10&gt;K1510),(K1510&gt;=J1510),(J1510&gt;=2)),1,0)</f>
        <v>0</v>
      </c>
      <c r="M1510" s="1">
        <f>IF(AND((K1510&lt;J1510),(K1510&gt;2),(J1510&lt;10)),1,0)</f>
        <v>0</v>
      </c>
      <c r="N1510" s="1">
        <f>IF(K1510&lt;=2,1,0)</f>
        <v>1</v>
      </c>
      <c r="O1510" s="1">
        <f>IF(K1510&gt;=10,1,0)</f>
        <v>0</v>
      </c>
      <c r="P1510" s="1">
        <f>SUM(L1510:O1510)</f>
        <v>1</v>
      </c>
      <c r="Q1510" s="1" t="b">
        <f>EXACT(J1510,K1510)</f>
        <v>0</v>
      </c>
    </row>
    <row r="1511" spans="1:17" x14ac:dyDescent="0.25">
      <c r="A1511" s="1" t="s">
        <v>158</v>
      </c>
      <c r="B1511" s="1">
        <v>5.7</v>
      </c>
      <c r="C1511" s="1">
        <v>4.3389515600000044</v>
      </c>
      <c r="D1511" s="1">
        <v>1</v>
      </c>
      <c r="H1511" s="1" t="s">
        <v>113</v>
      </c>
      <c r="I1511" s="1">
        <v>5.3</v>
      </c>
      <c r="J1511" s="1">
        <v>3</v>
      </c>
      <c r="K1511" s="1">
        <v>2</v>
      </c>
      <c r="L1511" s="1">
        <f>IF(AND((10&gt;K1511),(K1511&gt;=J1511),(J1511&gt;=2)),1,0)</f>
        <v>0</v>
      </c>
      <c r="M1511" s="1">
        <f>IF(AND((K1511&lt;J1511),(K1511&gt;2),(J1511&lt;10)),1,0)</f>
        <v>0</v>
      </c>
      <c r="N1511" s="1">
        <f>IF(K1511&lt;=2,1,0)</f>
        <v>1</v>
      </c>
      <c r="O1511" s="1">
        <f>IF(K1511&gt;=10,1,0)</f>
        <v>0</v>
      </c>
      <c r="P1511" s="1">
        <f>SUM(L1511:O1511)</f>
        <v>1</v>
      </c>
      <c r="Q1511" s="1" t="b">
        <f>EXACT(J1511,K1511)</f>
        <v>0</v>
      </c>
    </row>
    <row r="1512" spans="1:17" x14ac:dyDescent="0.25">
      <c r="A1512" s="1" t="s">
        <v>169</v>
      </c>
      <c r="B1512" s="1">
        <v>6</v>
      </c>
      <c r="C1512" s="1">
        <v>4.0036460199999997</v>
      </c>
      <c r="D1512" s="1">
        <v>1</v>
      </c>
      <c r="H1512" s="1" t="s">
        <v>114</v>
      </c>
      <c r="I1512" s="1">
        <v>4.8</v>
      </c>
      <c r="J1512" s="1">
        <v>3</v>
      </c>
      <c r="K1512" s="1">
        <v>2</v>
      </c>
      <c r="L1512" s="1">
        <f>IF(AND((10&gt;K1512),(K1512&gt;=J1512),(J1512&gt;=2)),1,0)</f>
        <v>0</v>
      </c>
      <c r="M1512" s="1">
        <f>IF(AND((K1512&lt;J1512),(K1512&gt;2),(J1512&lt;10)),1,0)</f>
        <v>0</v>
      </c>
      <c r="N1512" s="1">
        <f>IF(K1512&lt;=2,1,0)</f>
        <v>1</v>
      </c>
      <c r="O1512" s="1">
        <f>IF(K1512&gt;=10,1,0)</f>
        <v>0</v>
      </c>
      <c r="P1512" s="1">
        <f>SUM(L1512:O1512)</f>
        <v>1</v>
      </c>
      <c r="Q1512" s="1" t="b">
        <f>EXACT(J1512,K1512)</f>
        <v>0</v>
      </c>
    </row>
    <row r="1513" spans="1:17" x14ac:dyDescent="0.25">
      <c r="A1513" s="1" t="s">
        <v>250</v>
      </c>
      <c r="B1513" s="1">
        <v>5.9</v>
      </c>
      <c r="C1513" s="1">
        <v>2.5392300200000006</v>
      </c>
      <c r="D1513" s="1">
        <v>1</v>
      </c>
      <c r="H1513" s="1" t="s">
        <v>116</v>
      </c>
      <c r="I1513" s="1">
        <v>5.9</v>
      </c>
      <c r="J1513" s="1">
        <v>3</v>
      </c>
      <c r="K1513" s="1">
        <v>2</v>
      </c>
      <c r="L1513" s="1">
        <f>IF(AND((10&gt;K1513),(K1513&gt;=J1513),(J1513&gt;=2)),1,0)</f>
        <v>0</v>
      </c>
      <c r="M1513" s="1">
        <f>IF(AND((K1513&lt;J1513),(K1513&gt;2),(J1513&lt;10)),1,0)</f>
        <v>0</v>
      </c>
      <c r="N1513" s="1">
        <f>IF(K1513&lt;=2,1,0)</f>
        <v>1</v>
      </c>
      <c r="O1513" s="1">
        <f>IF(K1513&gt;=10,1,0)</f>
        <v>0</v>
      </c>
      <c r="P1513" s="1">
        <f>SUM(L1513:O1513)</f>
        <v>1</v>
      </c>
      <c r="Q1513" s="1" t="b">
        <f>EXACT(J1513,K1513)</f>
        <v>0</v>
      </c>
    </row>
    <row r="1514" spans="1:17" x14ac:dyDescent="0.25">
      <c r="A1514" s="1" t="s">
        <v>181</v>
      </c>
      <c r="B1514" s="1">
        <v>4.7</v>
      </c>
      <c r="C1514" s="1">
        <v>3.2316741400000017</v>
      </c>
      <c r="D1514" s="1">
        <v>1</v>
      </c>
      <c r="H1514" s="1" t="s">
        <v>122</v>
      </c>
      <c r="I1514" s="1">
        <v>5.4</v>
      </c>
      <c r="J1514" s="1">
        <v>3</v>
      </c>
      <c r="K1514" s="1">
        <v>2</v>
      </c>
      <c r="L1514" s="1">
        <f>IF(AND((10&gt;K1514),(K1514&gt;=J1514),(J1514&gt;=2)),1,0)</f>
        <v>0</v>
      </c>
      <c r="M1514" s="1">
        <f>IF(AND((K1514&lt;J1514),(K1514&gt;2),(J1514&lt;10)),1,0)</f>
        <v>0</v>
      </c>
      <c r="N1514" s="1">
        <f>IF(K1514&lt;=2,1,0)</f>
        <v>1</v>
      </c>
      <c r="O1514" s="1">
        <f>IF(K1514&gt;=10,1,0)</f>
        <v>0</v>
      </c>
      <c r="P1514" s="1">
        <f>SUM(L1514:O1514)</f>
        <v>1</v>
      </c>
      <c r="Q1514" s="1" t="b">
        <f>EXACT(J1514,K1514)</f>
        <v>0</v>
      </c>
    </row>
    <row r="1515" spans="1:17" x14ac:dyDescent="0.25">
      <c r="A1515" s="1" t="s">
        <v>184</v>
      </c>
      <c r="B1515" s="1">
        <v>12.2</v>
      </c>
      <c r="C1515" s="1">
        <v>4.2489916999999995</v>
      </c>
      <c r="D1515" s="1">
        <v>1</v>
      </c>
      <c r="H1515" s="1" t="s">
        <v>123</v>
      </c>
      <c r="I1515" s="1">
        <v>5.7</v>
      </c>
      <c r="J1515" s="1">
        <v>3</v>
      </c>
      <c r="K1515" s="1">
        <v>2</v>
      </c>
      <c r="L1515" s="1">
        <f>IF(AND((10&gt;K1515),(K1515&gt;=J1515),(J1515&gt;=2)),1,0)</f>
        <v>0</v>
      </c>
      <c r="M1515" s="1">
        <f>IF(AND((K1515&lt;J1515),(K1515&gt;2),(J1515&lt;10)),1,0)</f>
        <v>0</v>
      </c>
      <c r="N1515" s="1">
        <f>IF(K1515&lt;=2,1,0)</f>
        <v>1</v>
      </c>
      <c r="O1515" s="1">
        <f>IF(K1515&gt;=10,1,0)</f>
        <v>0</v>
      </c>
      <c r="P1515" s="1">
        <f>SUM(L1515:O1515)</f>
        <v>1</v>
      </c>
      <c r="Q1515" s="1" t="b">
        <f>EXACT(J1515,K1515)</f>
        <v>0</v>
      </c>
    </row>
    <row r="1516" spans="1:17" x14ac:dyDescent="0.25">
      <c r="A1516" s="1" t="s">
        <v>236</v>
      </c>
      <c r="B1516" s="1">
        <v>5.9</v>
      </c>
      <c r="C1516" s="1">
        <v>2.9443604199999998</v>
      </c>
      <c r="D1516" s="1">
        <v>1</v>
      </c>
      <c r="H1516" s="1" t="s">
        <v>227</v>
      </c>
      <c r="I1516" s="1">
        <v>6</v>
      </c>
      <c r="J1516" s="1">
        <v>4</v>
      </c>
      <c r="K1516" s="1">
        <v>2</v>
      </c>
      <c r="L1516" s="1">
        <f>IF(AND((10&gt;K1516),(K1516&gt;=J1516),(J1516&gt;=2)),1,0)</f>
        <v>0</v>
      </c>
      <c r="M1516" s="1">
        <f>IF(AND((K1516&lt;J1516),(K1516&gt;2),(J1516&lt;10)),1,0)</f>
        <v>0</v>
      </c>
      <c r="N1516" s="1">
        <f>IF(K1516&lt;=2,1,0)</f>
        <v>1</v>
      </c>
      <c r="O1516" s="1">
        <f>IF(K1516&gt;=10,1,0)</f>
        <v>0</v>
      </c>
      <c r="P1516" s="1">
        <f>SUM(L1516:O1516)</f>
        <v>1</v>
      </c>
      <c r="Q1516" s="1" t="b">
        <f>EXACT(J1516,K1516)</f>
        <v>0</v>
      </c>
    </row>
    <row r="1517" spans="1:17" x14ac:dyDescent="0.25">
      <c r="A1517" s="1" t="s">
        <v>188</v>
      </c>
      <c r="B1517" s="1">
        <v>5.8</v>
      </c>
      <c r="C1517" s="1">
        <v>3.4682780100000006</v>
      </c>
      <c r="D1517" s="1">
        <v>1</v>
      </c>
      <c r="H1517" s="1" t="s">
        <v>238</v>
      </c>
      <c r="I1517" s="1">
        <v>5.4</v>
      </c>
      <c r="J1517" s="1">
        <v>4</v>
      </c>
      <c r="K1517" s="1">
        <v>2</v>
      </c>
      <c r="L1517" s="1">
        <f>IF(AND((10&gt;K1517),(K1517&gt;=J1517),(J1517&gt;=2)),1,0)</f>
        <v>0</v>
      </c>
      <c r="M1517" s="1">
        <f>IF(AND((K1517&lt;J1517),(K1517&gt;2),(J1517&lt;10)),1,0)</f>
        <v>0</v>
      </c>
      <c r="N1517" s="1">
        <f>IF(K1517&lt;=2,1,0)</f>
        <v>1</v>
      </c>
      <c r="O1517" s="1">
        <f>IF(K1517&gt;=10,1,0)</f>
        <v>0</v>
      </c>
      <c r="P1517" s="1">
        <f>SUM(L1517:O1517)</f>
        <v>1</v>
      </c>
      <c r="Q1517" s="1" t="b">
        <f>EXACT(J1517,K1517)</f>
        <v>0</v>
      </c>
    </row>
    <row r="1518" spans="1:17" x14ac:dyDescent="0.25">
      <c r="A1518" s="1" t="s">
        <v>194</v>
      </c>
      <c r="B1518" s="1">
        <v>4.4000000000000004</v>
      </c>
      <c r="C1518" s="1">
        <v>2.1361888199999997</v>
      </c>
      <c r="D1518" s="1">
        <v>1</v>
      </c>
      <c r="H1518" s="1" t="s">
        <v>148</v>
      </c>
      <c r="I1518" s="1">
        <v>5</v>
      </c>
      <c r="J1518" s="1">
        <v>3</v>
      </c>
      <c r="K1518" s="1">
        <v>2</v>
      </c>
      <c r="L1518" s="1">
        <f>IF(AND((10&gt;K1518),(K1518&gt;=J1518),(J1518&gt;=2)),1,0)</f>
        <v>0</v>
      </c>
      <c r="M1518" s="1">
        <f>IF(AND((K1518&lt;J1518),(K1518&gt;2),(J1518&lt;10)),1,0)</f>
        <v>0</v>
      </c>
      <c r="N1518" s="1">
        <f>IF(K1518&lt;=2,1,0)</f>
        <v>1</v>
      </c>
      <c r="O1518" s="1">
        <f>IF(K1518&gt;=10,1,0)</f>
        <v>0</v>
      </c>
      <c r="P1518" s="1">
        <f>SUM(L1518:O1518)</f>
        <v>1</v>
      </c>
      <c r="Q1518" s="1" t="b">
        <f>EXACT(J1518,K1518)</f>
        <v>0</v>
      </c>
    </row>
    <row r="1519" spans="1:17" x14ac:dyDescent="0.25">
      <c r="A1519" s="1" t="s">
        <v>198</v>
      </c>
      <c r="B1519" s="1">
        <v>5.9</v>
      </c>
      <c r="C1519" s="1">
        <v>3.8193750899999994</v>
      </c>
      <c r="D1519" s="1">
        <v>1</v>
      </c>
      <c r="H1519" s="1" t="s">
        <v>149</v>
      </c>
      <c r="I1519" s="1">
        <v>6</v>
      </c>
      <c r="J1519" s="1">
        <v>4</v>
      </c>
      <c r="K1519" s="1">
        <v>2</v>
      </c>
      <c r="L1519" s="1">
        <f>IF(AND((10&gt;K1519),(K1519&gt;=J1519),(J1519&gt;=2)),1,0)</f>
        <v>0</v>
      </c>
      <c r="M1519" s="1">
        <f>IF(AND((K1519&lt;J1519),(K1519&gt;2),(J1519&lt;10)),1,0)</f>
        <v>0</v>
      </c>
      <c r="N1519" s="1">
        <f>IF(K1519&lt;=2,1,0)</f>
        <v>1</v>
      </c>
      <c r="O1519" s="1">
        <f>IF(K1519&gt;=10,1,0)</f>
        <v>0</v>
      </c>
      <c r="P1519" s="1">
        <f>SUM(L1519:O1519)</f>
        <v>1</v>
      </c>
      <c r="Q1519" s="1" t="b">
        <f>EXACT(J1519,K1519)</f>
        <v>0</v>
      </c>
    </row>
    <row r="1520" spans="1:17" x14ac:dyDescent="0.25">
      <c r="A1520" s="1" t="s">
        <v>136</v>
      </c>
      <c r="B1520" s="1">
        <v>5.2</v>
      </c>
      <c r="C1520" s="1">
        <v>2.778164110000001</v>
      </c>
      <c r="D1520" s="1">
        <v>1</v>
      </c>
      <c r="H1520" s="1" t="s">
        <v>157</v>
      </c>
      <c r="I1520" s="1">
        <v>5.4</v>
      </c>
      <c r="J1520" s="1">
        <v>3</v>
      </c>
      <c r="K1520" s="1">
        <v>2</v>
      </c>
      <c r="L1520" s="1">
        <f>IF(AND((10&gt;K1520),(K1520&gt;=J1520),(J1520&gt;=2)),1,0)</f>
        <v>0</v>
      </c>
      <c r="M1520" s="1">
        <f>IF(AND((K1520&lt;J1520),(K1520&gt;2),(J1520&lt;10)),1,0)</f>
        <v>0</v>
      </c>
      <c r="N1520" s="1">
        <f>IF(K1520&lt;=2,1,0)</f>
        <v>1</v>
      </c>
      <c r="O1520" s="1">
        <f>IF(K1520&gt;=10,1,0)</f>
        <v>0</v>
      </c>
      <c r="P1520" s="1">
        <f>SUM(L1520:O1520)</f>
        <v>1</v>
      </c>
      <c r="Q1520" s="1" t="b">
        <f>EXACT(J1520,K1520)</f>
        <v>0</v>
      </c>
    </row>
    <row r="1521" spans="1:17" x14ac:dyDescent="0.25">
      <c r="A1521" s="1" t="s">
        <v>141</v>
      </c>
      <c r="B1521" s="1">
        <v>5.5</v>
      </c>
      <c r="C1521" s="1">
        <v>3.4395401699999995</v>
      </c>
      <c r="D1521" s="1">
        <v>1</v>
      </c>
      <c r="H1521" s="1" t="s">
        <v>162</v>
      </c>
      <c r="I1521" s="1">
        <v>4.5</v>
      </c>
      <c r="J1521" s="1">
        <v>3</v>
      </c>
      <c r="K1521" s="1">
        <v>2</v>
      </c>
      <c r="L1521" s="1">
        <f>IF(AND((10&gt;K1521),(K1521&gt;=J1521),(J1521&gt;=2)),1,0)</f>
        <v>0</v>
      </c>
      <c r="M1521" s="1">
        <f>IF(AND((K1521&lt;J1521),(K1521&gt;2),(J1521&lt;10)),1,0)</f>
        <v>0</v>
      </c>
      <c r="N1521" s="1">
        <f>IF(K1521&lt;=2,1,0)</f>
        <v>1</v>
      </c>
      <c r="O1521" s="1">
        <f>IF(K1521&gt;=10,1,0)</f>
        <v>0</v>
      </c>
      <c r="P1521" s="1">
        <f>SUM(L1521:O1521)</f>
        <v>1</v>
      </c>
      <c r="Q1521" s="1" t="b">
        <f>EXACT(J1521,K1521)</f>
        <v>0</v>
      </c>
    </row>
    <row r="1522" spans="1:17" x14ac:dyDescent="0.25">
      <c r="A1522" s="1" t="s">
        <v>187</v>
      </c>
      <c r="B1522" s="1">
        <v>4.8</v>
      </c>
      <c r="C1522" s="1">
        <v>3.1858446200000019</v>
      </c>
      <c r="D1522" s="1">
        <v>1</v>
      </c>
      <c r="H1522" s="1" t="s">
        <v>166</v>
      </c>
      <c r="I1522" s="1">
        <v>6.1</v>
      </c>
      <c r="J1522" s="1">
        <v>4</v>
      </c>
      <c r="K1522" s="1">
        <v>2</v>
      </c>
      <c r="L1522" s="1">
        <f>IF(AND((10&gt;K1522),(K1522&gt;=J1522),(J1522&gt;=2)),1,0)</f>
        <v>0</v>
      </c>
      <c r="M1522" s="1">
        <f>IF(AND((K1522&lt;J1522),(K1522&gt;2),(J1522&lt;10)),1,0)</f>
        <v>0</v>
      </c>
      <c r="N1522" s="1">
        <f>IF(K1522&lt;=2,1,0)</f>
        <v>1</v>
      </c>
      <c r="O1522" s="1">
        <f>IF(K1522&gt;=10,1,0)</f>
        <v>0</v>
      </c>
      <c r="P1522" s="1">
        <f>SUM(L1522:O1522)</f>
        <v>1</v>
      </c>
      <c r="Q1522" s="1" t="b">
        <f>EXACT(J1522,K1522)</f>
        <v>0</v>
      </c>
    </row>
    <row r="1523" spans="1:17" x14ac:dyDescent="0.25">
      <c r="A1523" s="1" t="s">
        <v>117</v>
      </c>
      <c r="B1523" s="1">
        <v>4.7</v>
      </c>
      <c r="C1523" s="1">
        <v>5.2321617200000006</v>
      </c>
      <c r="D1523" s="1">
        <v>1</v>
      </c>
      <c r="H1523" s="1" t="s">
        <v>243</v>
      </c>
      <c r="I1523" s="1">
        <v>4.5</v>
      </c>
      <c r="J1523" s="1">
        <v>3</v>
      </c>
      <c r="K1523" s="1">
        <v>2</v>
      </c>
      <c r="L1523" s="1">
        <f>IF(AND((10&gt;K1523),(K1523&gt;=J1523),(J1523&gt;=2)),1,0)</f>
        <v>0</v>
      </c>
      <c r="M1523" s="1">
        <f>IF(AND((K1523&lt;J1523),(K1523&gt;2),(J1523&lt;10)),1,0)</f>
        <v>0</v>
      </c>
      <c r="N1523" s="1">
        <f>IF(K1523&lt;=2,1,0)</f>
        <v>1</v>
      </c>
      <c r="O1523" s="1">
        <f>IF(K1523&gt;=10,1,0)</f>
        <v>0</v>
      </c>
      <c r="P1523" s="1">
        <f>SUM(L1523:O1523)</f>
        <v>1</v>
      </c>
      <c r="Q1523" s="1" t="b">
        <f>EXACT(J1523,K1523)</f>
        <v>0</v>
      </c>
    </row>
    <row r="1524" spans="1:17" x14ac:dyDescent="0.25">
      <c r="A1524" s="1" t="s">
        <v>197</v>
      </c>
      <c r="B1524" s="1">
        <v>5.9</v>
      </c>
      <c r="C1524" s="1">
        <v>4.93058877</v>
      </c>
      <c r="D1524" s="1">
        <v>1</v>
      </c>
      <c r="H1524" s="1" t="s">
        <v>172</v>
      </c>
      <c r="I1524" s="1">
        <v>5.4</v>
      </c>
      <c r="J1524" s="1">
        <v>3</v>
      </c>
      <c r="K1524" s="1">
        <v>2</v>
      </c>
      <c r="L1524" s="1">
        <f>IF(AND((10&gt;K1524),(K1524&gt;=J1524),(J1524&gt;=2)),1,0)</f>
        <v>0</v>
      </c>
      <c r="M1524" s="1">
        <f>IF(AND((K1524&lt;J1524),(K1524&gt;2),(J1524&lt;10)),1,0)</f>
        <v>0</v>
      </c>
      <c r="N1524" s="1">
        <f>IF(K1524&lt;=2,1,0)</f>
        <v>1</v>
      </c>
      <c r="O1524" s="1">
        <f>IF(K1524&gt;=10,1,0)</f>
        <v>0</v>
      </c>
      <c r="P1524" s="1">
        <f>SUM(L1524:O1524)</f>
        <v>1</v>
      </c>
      <c r="Q1524" s="1" t="b">
        <f>EXACT(J1524,K1524)</f>
        <v>0</v>
      </c>
    </row>
    <row r="1525" spans="1:17" x14ac:dyDescent="0.25">
      <c r="A1525" s="1" t="s">
        <v>163</v>
      </c>
      <c r="B1525" s="1">
        <v>4.3</v>
      </c>
      <c r="C1525" s="1">
        <v>3.3375107000000019</v>
      </c>
      <c r="D1525" s="1">
        <v>1</v>
      </c>
      <c r="H1525" s="1" t="s">
        <v>178</v>
      </c>
      <c r="I1525" s="1">
        <v>5.4</v>
      </c>
      <c r="J1525" s="1">
        <v>4</v>
      </c>
      <c r="K1525" s="1">
        <v>2</v>
      </c>
      <c r="L1525" s="1">
        <f>IF(AND((10&gt;K1525),(K1525&gt;=J1525),(J1525&gt;=2)),1,0)</f>
        <v>0</v>
      </c>
      <c r="M1525" s="1">
        <f>IF(AND((K1525&lt;J1525),(K1525&gt;2),(J1525&lt;10)),1,0)</f>
        <v>0</v>
      </c>
      <c r="N1525" s="1">
        <f>IF(K1525&lt;=2,1,0)</f>
        <v>1</v>
      </c>
      <c r="O1525" s="1">
        <f>IF(K1525&gt;=10,1,0)</f>
        <v>0</v>
      </c>
      <c r="P1525" s="1">
        <f>SUM(L1525:O1525)</f>
        <v>1</v>
      </c>
      <c r="Q1525" s="1" t="b">
        <f>EXACT(J1525,K1525)</f>
        <v>0</v>
      </c>
    </row>
    <row r="1526" spans="1:17" x14ac:dyDescent="0.25">
      <c r="A1526" s="1" t="s">
        <v>176</v>
      </c>
      <c r="B1526" s="1">
        <v>5.0999999999999996</v>
      </c>
      <c r="C1526" s="1">
        <v>2.3232952200000008</v>
      </c>
      <c r="D1526" s="1">
        <v>1</v>
      </c>
      <c r="H1526" s="1" t="s">
        <v>214</v>
      </c>
      <c r="I1526" s="1">
        <v>4.4000000000000004</v>
      </c>
      <c r="J1526" s="1">
        <v>4</v>
      </c>
      <c r="K1526" s="1">
        <v>2</v>
      </c>
      <c r="L1526" s="1">
        <f>IF(AND((10&gt;K1526),(K1526&gt;=J1526),(J1526&gt;=2)),1,0)</f>
        <v>0</v>
      </c>
      <c r="M1526" s="1">
        <f>IF(AND((K1526&lt;J1526),(K1526&gt;2),(J1526&lt;10)),1,0)</f>
        <v>0</v>
      </c>
      <c r="N1526" s="1">
        <f>IF(K1526&lt;=2,1,0)</f>
        <v>1</v>
      </c>
      <c r="O1526" s="1">
        <f>IF(K1526&gt;=10,1,0)</f>
        <v>0</v>
      </c>
      <c r="P1526" s="1">
        <f>SUM(L1526:O1526)</f>
        <v>1</v>
      </c>
      <c r="Q1526" s="1" t="b">
        <f>EXACT(J1526,K1526)</f>
        <v>0</v>
      </c>
    </row>
    <row r="1527" spans="1:17" x14ac:dyDescent="0.25">
      <c r="A1527" s="1" t="s">
        <v>251</v>
      </c>
      <c r="B1527" s="1">
        <v>5</v>
      </c>
      <c r="C1527" s="1">
        <v>2.9947705799999995</v>
      </c>
      <c r="D1527" s="1">
        <v>1</v>
      </c>
      <c r="H1527" s="1" t="s">
        <v>185</v>
      </c>
      <c r="I1527" s="1">
        <v>4.9000000000000004</v>
      </c>
      <c r="J1527" s="1">
        <v>3</v>
      </c>
      <c r="K1527" s="1">
        <v>2</v>
      </c>
      <c r="L1527" s="1">
        <f>IF(AND((10&gt;K1527),(K1527&gt;=J1527),(J1527&gt;=2)),1,0)</f>
        <v>0</v>
      </c>
      <c r="M1527" s="1">
        <f>IF(AND((K1527&lt;J1527),(K1527&gt;2),(J1527&lt;10)),1,0)</f>
        <v>0</v>
      </c>
      <c r="N1527" s="1">
        <f>IF(K1527&lt;=2,1,0)</f>
        <v>1</v>
      </c>
      <c r="O1527" s="1">
        <f>IF(K1527&gt;=10,1,0)</f>
        <v>0</v>
      </c>
      <c r="P1527" s="1">
        <f>SUM(L1527:O1527)</f>
        <v>1</v>
      </c>
      <c r="Q1527" s="1" t="b">
        <f>EXACT(J1527,K1527)</f>
        <v>0</v>
      </c>
    </row>
    <row r="1528" spans="1:17" x14ac:dyDescent="0.25">
      <c r="A1528" s="1" t="s">
        <v>115</v>
      </c>
      <c r="B1528" s="1">
        <v>4.4000000000000004</v>
      </c>
      <c r="C1528" s="1">
        <v>1.9291532599999992</v>
      </c>
      <c r="D1528" s="1">
        <v>1</v>
      </c>
      <c r="H1528" s="1" t="s">
        <v>192</v>
      </c>
      <c r="I1528" s="1">
        <v>4.3</v>
      </c>
      <c r="J1528" s="1">
        <v>3</v>
      </c>
      <c r="K1528" s="1">
        <v>2</v>
      </c>
      <c r="L1528" s="1">
        <f>IF(AND((10&gt;K1528),(K1528&gt;=J1528),(J1528&gt;=2)),1,0)</f>
        <v>0</v>
      </c>
      <c r="M1528" s="1">
        <f>IF(AND((K1528&lt;J1528),(K1528&gt;2),(J1528&lt;10)),1,0)</f>
        <v>0</v>
      </c>
      <c r="N1528" s="1">
        <f>IF(K1528&lt;=2,1,0)</f>
        <v>1</v>
      </c>
      <c r="O1528" s="1">
        <f>IF(K1528&gt;=10,1,0)</f>
        <v>0</v>
      </c>
      <c r="P1528" s="1">
        <f>SUM(L1528:O1528)</f>
        <v>1</v>
      </c>
      <c r="Q1528" s="1" t="b">
        <f>EXACT(J1528,K1528)</f>
        <v>0</v>
      </c>
    </row>
    <row r="1529" spans="1:17" x14ac:dyDescent="0.25">
      <c r="A1529" s="1" t="s">
        <v>215</v>
      </c>
      <c r="B1529" s="1">
        <v>4.5</v>
      </c>
      <c r="C1529" s="1">
        <v>4.8511449200000012</v>
      </c>
      <c r="D1529" s="1">
        <v>1</v>
      </c>
      <c r="H1529" s="1" t="s">
        <v>203</v>
      </c>
      <c r="I1529" s="1">
        <v>4.3</v>
      </c>
      <c r="J1529" s="1">
        <v>3</v>
      </c>
      <c r="K1529" s="1">
        <v>2</v>
      </c>
      <c r="L1529" s="1">
        <f>IF(AND((10&gt;K1529),(K1529&gt;=J1529),(J1529&gt;=2)),1,0)</f>
        <v>0</v>
      </c>
      <c r="M1529" s="1">
        <f>IF(AND((K1529&lt;J1529),(K1529&gt;2),(J1529&lt;10)),1,0)</f>
        <v>0</v>
      </c>
      <c r="N1529" s="1">
        <f>IF(K1529&lt;=2,1,0)</f>
        <v>1</v>
      </c>
      <c r="O1529" s="1">
        <f>IF(K1529&gt;=10,1,0)</f>
        <v>0</v>
      </c>
      <c r="P1529" s="1">
        <f>SUM(L1529:O1529)</f>
        <v>1</v>
      </c>
      <c r="Q1529" s="1" t="b">
        <f>EXACT(J1529,K1529)</f>
        <v>0</v>
      </c>
    </row>
    <row r="1530" spans="1:17" x14ac:dyDescent="0.25">
      <c r="A1530" s="1" t="s">
        <v>143</v>
      </c>
      <c r="B1530" s="1">
        <v>5.2</v>
      </c>
      <c r="C1530" s="1">
        <v>4.3949126000000014</v>
      </c>
      <c r="D1530" s="1">
        <v>0</v>
      </c>
      <c r="H1530" s="1" t="s">
        <v>205</v>
      </c>
      <c r="I1530" s="1">
        <v>4.4000000000000004</v>
      </c>
      <c r="J1530" s="1">
        <v>3</v>
      </c>
      <c r="K1530" s="1">
        <v>2</v>
      </c>
      <c r="L1530" s="1">
        <f>IF(AND((10&gt;K1530),(K1530&gt;=J1530),(J1530&gt;=2)),1,0)</f>
        <v>0</v>
      </c>
      <c r="M1530" s="1">
        <f>IF(AND((K1530&lt;J1530),(K1530&gt;2),(J1530&lt;10)),1,0)</f>
        <v>0</v>
      </c>
      <c r="N1530" s="1">
        <f>IF(K1530&lt;=2,1,0)</f>
        <v>1</v>
      </c>
      <c r="O1530" s="1">
        <f>IF(K1530&gt;=10,1,0)</f>
        <v>0</v>
      </c>
      <c r="P1530" s="1">
        <f>SUM(L1530:O1530)</f>
        <v>1</v>
      </c>
      <c r="Q1530" s="1" t="b">
        <f>EXACT(J1530,K1530)</f>
        <v>0</v>
      </c>
    </row>
    <row r="1531" spans="1:17" x14ac:dyDescent="0.25">
      <c r="A1531" s="1" t="s">
        <v>212</v>
      </c>
      <c r="B1531" s="1">
        <v>5.4</v>
      </c>
      <c r="C1531" s="1">
        <v>4.2098442900000013</v>
      </c>
      <c r="D1531" s="1">
        <v>0</v>
      </c>
      <c r="H1531" s="1" t="s">
        <v>124</v>
      </c>
      <c r="I1531" s="1">
        <v>4.9000000000000004</v>
      </c>
      <c r="J1531" s="1">
        <v>3</v>
      </c>
      <c r="K1531" s="1">
        <v>2</v>
      </c>
      <c r="L1531" s="1">
        <f>IF(AND((10&gt;K1531),(K1531&gt;=J1531),(J1531&gt;=2)),1,0)</f>
        <v>0</v>
      </c>
      <c r="M1531" s="1">
        <f>IF(AND((K1531&lt;J1531),(K1531&gt;2),(J1531&lt;10)),1,0)</f>
        <v>0</v>
      </c>
      <c r="N1531" s="1">
        <f>IF(K1531&lt;=2,1,0)</f>
        <v>1</v>
      </c>
      <c r="O1531" s="1">
        <f>IF(K1531&gt;=10,1,0)</f>
        <v>0</v>
      </c>
      <c r="P1531" s="1">
        <f>SUM(L1531:O1531)</f>
        <v>1</v>
      </c>
      <c r="Q1531" s="1" t="b">
        <f>EXACT(J1531,K1531)</f>
        <v>0</v>
      </c>
    </row>
    <row r="1532" spans="1:17" x14ac:dyDescent="0.25">
      <c r="A1532" s="1" t="s">
        <v>75</v>
      </c>
      <c r="B1532" s="1">
        <v>6.4</v>
      </c>
      <c r="C1532" s="1">
        <v>4.4796660300000024</v>
      </c>
      <c r="D1532" s="1">
        <v>16</v>
      </c>
      <c r="H1532" s="1" t="s">
        <v>139</v>
      </c>
      <c r="I1532" s="1">
        <v>4.8</v>
      </c>
      <c r="J1532" s="1">
        <v>5</v>
      </c>
      <c r="K1532" s="1">
        <v>2</v>
      </c>
      <c r="L1532" s="1">
        <f>IF(AND((10&gt;K1532),(K1532&gt;=J1532),(J1532&gt;=2)),1,0)</f>
        <v>0</v>
      </c>
      <c r="M1532" s="1">
        <f>IF(AND((K1532&lt;J1532),(K1532&gt;2),(J1532&lt;10)),1,0)</f>
        <v>0</v>
      </c>
      <c r="N1532" s="1">
        <f>IF(K1532&lt;=2,1,0)</f>
        <v>1</v>
      </c>
      <c r="O1532" s="1">
        <f>IF(K1532&gt;=10,1,0)</f>
        <v>0</v>
      </c>
      <c r="P1532" s="1">
        <f>SUM(L1532:O1532)</f>
        <v>1</v>
      </c>
      <c r="Q1532" s="1" t="b">
        <f>EXACT(J1532,K1532)</f>
        <v>0</v>
      </c>
    </row>
    <row r="1533" spans="1:17" x14ac:dyDescent="0.25">
      <c r="A1533" s="1" t="s">
        <v>133</v>
      </c>
      <c r="B1533" s="1">
        <v>7</v>
      </c>
      <c r="C1533" s="1">
        <v>3.8641553100000006</v>
      </c>
      <c r="D1533" s="1">
        <v>16</v>
      </c>
      <c r="H1533" s="1" t="s">
        <v>103</v>
      </c>
      <c r="I1533" s="1">
        <v>4.5999999999999996</v>
      </c>
      <c r="J1533" s="1">
        <v>3</v>
      </c>
      <c r="K1533" s="1">
        <v>2</v>
      </c>
      <c r="L1533" s="1">
        <f>IF(AND((10&gt;K1533),(K1533&gt;=J1533),(J1533&gt;=2)),1,0)</f>
        <v>0</v>
      </c>
      <c r="M1533" s="1">
        <f>IF(AND((K1533&lt;J1533),(K1533&gt;2),(J1533&lt;10)),1,0)</f>
        <v>0</v>
      </c>
      <c r="N1533" s="1">
        <f>IF(K1533&lt;=2,1,0)</f>
        <v>1</v>
      </c>
      <c r="O1533" s="1">
        <f>IF(K1533&gt;=10,1,0)</f>
        <v>0</v>
      </c>
      <c r="P1533" s="1">
        <f>SUM(L1533:O1533)</f>
        <v>1</v>
      </c>
      <c r="Q1533" s="1" t="b">
        <f>EXACT(J1533,K1533)</f>
        <v>0</v>
      </c>
    </row>
    <row r="1534" spans="1:17" x14ac:dyDescent="0.25">
      <c r="A1534" s="1" t="s">
        <v>147</v>
      </c>
      <c r="B1534" s="1">
        <v>5.9</v>
      </c>
      <c r="C1534" s="1">
        <v>3.5650236299999989</v>
      </c>
      <c r="D1534" s="1">
        <v>15</v>
      </c>
      <c r="H1534" s="1" t="s">
        <v>177</v>
      </c>
      <c r="I1534" s="1">
        <v>4.4000000000000004</v>
      </c>
      <c r="J1534" s="1">
        <v>3</v>
      </c>
      <c r="K1534" s="1">
        <v>2</v>
      </c>
      <c r="L1534" s="1">
        <f>IF(AND((10&gt;K1534),(K1534&gt;=J1534),(J1534&gt;=2)),1,0)</f>
        <v>0</v>
      </c>
      <c r="M1534" s="1">
        <f>IF(AND((K1534&lt;J1534),(K1534&gt;2),(J1534&lt;10)),1,0)</f>
        <v>0</v>
      </c>
      <c r="N1534" s="1">
        <f>IF(K1534&lt;=2,1,0)</f>
        <v>1</v>
      </c>
      <c r="O1534" s="1">
        <f>IF(K1534&gt;=10,1,0)</f>
        <v>0</v>
      </c>
      <c r="P1534" s="1">
        <f>SUM(L1534:O1534)</f>
        <v>1</v>
      </c>
      <c r="Q1534" s="1" t="b">
        <f>EXACT(J1534,K1534)</f>
        <v>0</v>
      </c>
    </row>
    <row r="1535" spans="1:17" x14ac:dyDescent="0.25">
      <c r="A1535" s="1" t="s">
        <v>166</v>
      </c>
      <c r="B1535" s="1">
        <v>6.1</v>
      </c>
      <c r="C1535" s="1">
        <v>4.2597561899999992</v>
      </c>
      <c r="D1535" s="1">
        <v>15</v>
      </c>
      <c r="H1535" s="1" t="s">
        <v>220</v>
      </c>
      <c r="I1535" s="1">
        <v>5.7</v>
      </c>
      <c r="J1535" s="1">
        <v>3</v>
      </c>
      <c r="K1535" s="1">
        <v>1</v>
      </c>
      <c r="L1535" s="1">
        <f>IF(AND((10&gt;K1535),(K1535&gt;=J1535),(J1535&gt;=2)),1,0)</f>
        <v>0</v>
      </c>
      <c r="M1535" s="1">
        <f>IF(AND((K1535&lt;J1535),(K1535&gt;2),(J1535&lt;10)),1,0)</f>
        <v>0</v>
      </c>
      <c r="N1535" s="1">
        <f>IF(K1535&lt;=2,1,0)</f>
        <v>1</v>
      </c>
      <c r="O1535" s="1">
        <f>IF(K1535&gt;=10,1,0)</f>
        <v>0</v>
      </c>
      <c r="P1535" s="1">
        <f>SUM(L1535:O1535)</f>
        <v>1</v>
      </c>
      <c r="Q1535" s="1" t="b">
        <f>EXACT(J1535,K1535)</f>
        <v>0</v>
      </c>
    </row>
    <row r="1536" spans="1:17" x14ac:dyDescent="0.25">
      <c r="A1536" s="1" t="s">
        <v>78</v>
      </c>
      <c r="B1536" s="1">
        <v>10.8</v>
      </c>
      <c r="C1536" s="1">
        <v>4.6534572599999953</v>
      </c>
      <c r="D1536" s="1">
        <v>11</v>
      </c>
      <c r="H1536" s="1" t="s">
        <v>62</v>
      </c>
      <c r="I1536" s="1">
        <v>4.8</v>
      </c>
      <c r="J1536" s="1">
        <v>3</v>
      </c>
      <c r="K1536" s="1">
        <v>1</v>
      </c>
      <c r="L1536" s="1">
        <f>IF(AND((10&gt;K1536),(K1536&gt;=J1536),(J1536&gt;=2)),1,0)</f>
        <v>0</v>
      </c>
      <c r="M1536" s="1">
        <f>IF(AND((K1536&lt;J1536),(K1536&gt;2),(J1536&lt;10)),1,0)</f>
        <v>0</v>
      </c>
      <c r="N1536" s="1">
        <f>IF(K1536&lt;=2,1,0)</f>
        <v>1</v>
      </c>
      <c r="O1536" s="1">
        <f>IF(K1536&gt;=10,1,0)</f>
        <v>0</v>
      </c>
      <c r="P1536" s="1">
        <f>SUM(L1536:O1536)</f>
        <v>1</v>
      </c>
      <c r="Q1536" s="1" t="b">
        <f>EXACT(J1536,K1536)</f>
        <v>0</v>
      </c>
    </row>
    <row r="1537" spans="1:17" x14ac:dyDescent="0.25">
      <c r="A1537" s="1" t="s">
        <v>127</v>
      </c>
      <c r="B1537" s="1">
        <v>5.3</v>
      </c>
      <c r="C1537" s="1">
        <v>4.0249604300000001</v>
      </c>
      <c r="D1537" s="1">
        <v>9</v>
      </c>
      <c r="H1537" s="1" t="s">
        <v>63</v>
      </c>
      <c r="I1537" s="1">
        <v>5.9</v>
      </c>
      <c r="J1537" s="1">
        <v>5</v>
      </c>
      <c r="K1537" s="1">
        <v>1</v>
      </c>
      <c r="L1537" s="1">
        <f>IF(AND((10&gt;K1537),(K1537&gt;=J1537),(J1537&gt;=2)),1,0)</f>
        <v>0</v>
      </c>
      <c r="M1537" s="1">
        <f>IF(AND((K1537&lt;J1537),(K1537&gt;2),(J1537&lt;10)),1,0)</f>
        <v>0</v>
      </c>
      <c r="N1537" s="1">
        <f>IF(K1537&lt;=2,1,0)</f>
        <v>1</v>
      </c>
      <c r="O1537" s="1">
        <f>IF(K1537&gt;=10,1,0)</f>
        <v>0</v>
      </c>
      <c r="P1537" s="1">
        <f>SUM(L1537:O1537)</f>
        <v>1</v>
      </c>
      <c r="Q1537" s="1" t="b">
        <f>EXACT(J1537,K1537)</f>
        <v>0</v>
      </c>
    </row>
    <row r="1538" spans="1:17" x14ac:dyDescent="0.25">
      <c r="A1538" s="1" t="s">
        <v>204</v>
      </c>
      <c r="B1538" s="1">
        <v>5.6</v>
      </c>
      <c r="C1538" s="1">
        <v>3.5933708299999978</v>
      </c>
      <c r="D1538" s="1">
        <v>8</v>
      </c>
      <c r="H1538" s="1" t="s">
        <v>70</v>
      </c>
      <c r="I1538" s="1">
        <v>5.6</v>
      </c>
      <c r="J1538" s="1">
        <v>4</v>
      </c>
      <c r="K1538" s="1">
        <v>1</v>
      </c>
      <c r="L1538" s="1">
        <f>IF(AND((10&gt;K1538),(K1538&gt;=J1538),(J1538&gt;=2)),1,0)</f>
        <v>0</v>
      </c>
      <c r="M1538" s="1">
        <f>IF(AND((K1538&lt;J1538),(K1538&gt;2),(J1538&lt;10)),1,0)</f>
        <v>0</v>
      </c>
      <c r="N1538" s="1">
        <f>IF(K1538&lt;=2,1,0)</f>
        <v>1</v>
      </c>
      <c r="O1538" s="1">
        <f>IF(K1538&gt;=10,1,0)</f>
        <v>0</v>
      </c>
      <c r="P1538" s="1">
        <f>SUM(L1538:O1538)</f>
        <v>1</v>
      </c>
      <c r="Q1538" s="1" t="b">
        <f>EXACT(J1538,K1538)</f>
        <v>0</v>
      </c>
    </row>
    <row r="1539" spans="1:17" x14ac:dyDescent="0.25">
      <c r="A1539" s="1" t="s">
        <v>91</v>
      </c>
      <c r="B1539" s="1">
        <v>12.7</v>
      </c>
      <c r="C1539" s="1">
        <v>7.398872039999997</v>
      </c>
      <c r="D1539" s="1">
        <v>8</v>
      </c>
      <c r="H1539" s="1" t="s">
        <v>95</v>
      </c>
      <c r="I1539" s="1">
        <v>4.5</v>
      </c>
      <c r="J1539" s="1">
        <v>3</v>
      </c>
      <c r="K1539" s="1">
        <v>1</v>
      </c>
      <c r="L1539" s="1">
        <f>IF(AND((10&gt;K1539),(K1539&gt;=J1539),(J1539&gt;=2)),1,0)</f>
        <v>0</v>
      </c>
      <c r="M1539" s="1">
        <f>IF(AND((K1539&lt;J1539),(K1539&gt;2),(J1539&lt;10)),1,0)</f>
        <v>0</v>
      </c>
      <c r="N1539" s="1">
        <f>IF(K1539&lt;=2,1,0)</f>
        <v>1</v>
      </c>
      <c r="O1539" s="1">
        <f>IF(K1539&gt;=10,1,0)</f>
        <v>0</v>
      </c>
      <c r="P1539" s="1">
        <f>SUM(L1539:O1539)</f>
        <v>1</v>
      </c>
      <c r="Q1539" s="1" t="b">
        <f>EXACT(J1539,K1539)</f>
        <v>0</v>
      </c>
    </row>
    <row r="1540" spans="1:17" x14ac:dyDescent="0.25">
      <c r="A1540" s="1" t="s">
        <v>102</v>
      </c>
      <c r="B1540" s="1">
        <v>6.6</v>
      </c>
      <c r="C1540" s="1">
        <v>4.1398368300000046</v>
      </c>
      <c r="D1540" s="1">
        <v>7</v>
      </c>
      <c r="H1540" s="1" t="s">
        <v>104</v>
      </c>
      <c r="I1540" s="1">
        <v>5.7</v>
      </c>
      <c r="J1540" s="1">
        <v>4</v>
      </c>
      <c r="K1540" s="1">
        <v>1</v>
      </c>
      <c r="L1540" s="1">
        <f>IF(AND((10&gt;K1540),(K1540&gt;=J1540),(J1540&gt;=2)),1,0)</f>
        <v>0</v>
      </c>
      <c r="M1540" s="1">
        <f>IF(AND((K1540&lt;J1540),(K1540&gt;2),(J1540&lt;10)),1,0)</f>
        <v>0</v>
      </c>
      <c r="N1540" s="1">
        <f>IF(K1540&lt;=2,1,0)</f>
        <v>1</v>
      </c>
      <c r="O1540" s="1">
        <f>IF(K1540&gt;=10,1,0)</f>
        <v>0</v>
      </c>
      <c r="P1540" s="1">
        <f>SUM(L1540:O1540)</f>
        <v>1</v>
      </c>
      <c r="Q1540" s="1" t="b">
        <f>EXACT(J1540,K1540)</f>
        <v>0</v>
      </c>
    </row>
    <row r="1541" spans="1:17" x14ac:dyDescent="0.25">
      <c r="A1541" s="1" t="s">
        <v>252</v>
      </c>
      <c r="B1541" s="1">
        <v>4.7</v>
      </c>
      <c r="C1541" s="1">
        <v>4.0384825299999996</v>
      </c>
      <c r="D1541" s="1">
        <v>7</v>
      </c>
      <c r="H1541" s="1" t="s">
        <v>106</v>
      </c>
      <c r="I1541" s="1">
        <v>7.9</v>
      </c>
      <c r="J1541" s="1">
        <v>5</v>
      </c>
      <c r="K1541" s="1">
        <v>1</v>
      </c>
      <c r="L1541" s="1">
        <f>IF(AND((10&gt;K1541),(K1541&gt;=J1541),(J1541&gt;=2)),1,0)</f>
        <v>0</v>
      </c>
      <c r="M1541" s="1">
        <f>IF(AND((K1541&lt;J1541),(K1541&gt;2),(J1541&lt;10)),1,0)</f>
        <v>0</v>
      </c>
      <c r="N1541" s="1">
        <f>IF(K1541&lt;=2,1,0)</f>
        <v>1</v>
      </c>
      <c r="O1541" s="1">
        <f>IF(K1541&gt;=10,1,0)</f>
        <v>0</v>
      </c>
      <c r="P1541" s="1">
        <f>SUM(L1541:O1541)</f>
        <v>1</v>
      </c>
      <c r="Q1541" s="1" t="b">
        <f>EXACT(J1541,K1541)</f>
        <v>0</v>
      </c>
    </row>
    <row r="1542" spans="1:17" x14ac:dyDescent="0.25">
      <c r="A1542" s="1" t="s">
        <v>119</v>
      </c>
      <c r="B1542" s="1">
        <v>7.6</v>
      </c>
      <c r="C1542" s="1">
        <v>5.21112821</v>
      </c>
      <c r="D1542" s="1">
        <v>6</v>
      </c>
      <c r="H1542" s="1" t="s">
        <v>108</v>
      </c>
      <c r="I1542" s="1">
        <v>4.7</v>
      </c>
      <c r="J1542" s="1">
        <v>3</v>
      </c>
      <c r="K1542" s="1">
        <v>1</v>
      </c>
      <c r="L1542" s="1">
        <f>IF(AND((10&gt;K1542),(K1542&gt;=J1542),(J1542&gt;=2)),1,0)</f>
        <v>0</v>
      </c>
      <c r="M1542" s="1">
        <f>IF(AND((K1542&lt;J1542),(K1542&gt;2),(J1542&lt;10)),1,0)</f>
        <v>0</v>
      </c>
      <c r="N1542" s="1">
        <f>IF(K1542&lt;=2,1,0)</f>
        <v>1</v>
      </c>
      <c r="O1542" s="1">
        <f>IF(K1542&gt;=10,1,0)</f>
        <v>0</v>
      </c>
      <c r="P1542" s="1">
        <f>SUM(L1542:O1542)</f>
        <v>1</v>
      </c>
      <c r="Q1542" s="1" t="b">
        <f>EXACT(J1542,K1542)</f>
        <v>0</v>
      </c>
    </row>
    <row r="1543" spans="1:17" x14ac:dyDescent="0.25">
      <c r="A1543" s="1" t="s">
        <v>129</v>
      </c>
      <c r="B1543" s="1">
        <v>5.4</v>
      </c>
      <c r="C1543" s="1">
        <v>3.8618867300000002</v>
      </c>
      <c r="D1543" s="1">
        <v>6</v>
      </c>
      <c r="H1543" s="1" t="s">
        <v>110</v>
      </c>
      <c r="I1543" s="1">
        <v>4.9000000000000004</v>
      </c>
      <c r="J1543" s="1">
        <v>3</v>
      </c>
      <c r="K1543" s="1">
        <v>1</v>
      </c>
      <c r="L1543" s="1">
        <f>IF(AND((10&gt;K1543),(K1543&gt;=J1543),(J1543&gt;=2)),1,0)</f>
        <v>0</v>
      </c>
      <c r="M1543" s="1">
        <f>IF(AND((K1543&lt;J1543),(K1543&gt;2),(J1543&lt;10)),1,0)</f>
        <v>0</v>
      </c>
      <c r="N1543" s="1">
        <f>IF(K1543&lt;=2,1,0)</f>
        <v>1</v>
      </c>
      <c r="O1543" s="1">
        <f>IF(K1543&gt;=10,1,0)</f>
        <v>0</v>
      </c>
      <c r="P1543" s="1">
        <f>SUM(L1543:O1543)</f>
        <v>1</v>
      </c>
      <c r="Q1543" s="1" t="b">
        <f>EXACT(J1543,K1543)</f>
        <v>0</v>
      </c>
    </row>
    <row r="1544" spans="1:17" x14ac:dyDescent="0.25">
      <c r="A1544" s="1" t="s">
        <v>196</v>
      </c>
      <c r="B1544" s="1">
        <v>7.5</v>
      </c>
      <c r="C1544" s="1">
        <v>5.0452671000000011</v>
      </c>
      <c r="D1544" s="1">
        <v>6</v>
      </c>
      <c r="H1544" s="1" t="s">
        <v>225</v>
      </c>
      <c r="I1544" s="1">
        <v>5.4</v>
      </c>
      <c r="J1544" s="1">
        <v>4</v>
      </c>
      <c r="K1544" s="1">
        <v>1</v>
      </c>
      <c r="L1544" s="1">
        <f>IF(AND((10&gt;K1544),(K1544&gt;=J1544),(J1544&gt;=2)),1,0)</f>
        <v>0</v>
      </c>
      <c r="M1544" s="1">
        <f>IF(AND((K1544&lt;J1544),(K1544&gt;2),(J1544&lt;10)),1,0)</f>
        <v>0</v>
      </c>
      <c r="N1544" s="1">
        <f>IF(K1544&lt;=2,1,0)</f>
        <v>1</v>
      </c>
      <c r="O1544" s="1">
        <f>IF(K1544&gt;=10,1,0)</f>
        <v>0</v>
      </c>
      <c r="P1544" s="1">
        <f>SUM(L1544:O1544)</f>
        <v>1</v>
      </c>
      <c r="Q1544" s="1" t="b">
        <f>EXACT(J1544,K1544)</f>
        <v>0</v>
      </c>
    </row>
    <row r="1545" spans="1:17" x14ac:dyDescent="0.25">
      <c r="A1545" s="1" t="s">
        <v>199</v>
      </c>
      <c r="B1545" s="1">
        <v>6.5</v>
      </c>
      <c r="C1545" s="1">
        <v>4.5358197100000028</v>
      </c>
      <c r="D1545" s="1">
        <v>6</v>
      </c>
      <c r="H1545" s="1" t="s">
        <v>118</v>
      </c>
      <c r="I1545" s="1">
        <v>4.9000000000000004</v>
      </c>
      <c r="J1545" s="1">
        <v>3</v>
      </c>
      <c r="K1545" s="1">
        <v>1</v>
      </c>
      <c r="L1545" s="1">
        <f>IF(AND((10&gt;K1545),(K1545&gt;=J1545),(J1545&gt;=2)),1,0)</f>
        <v>0</v>
      </c>
      <c r="M1545" s="1">
        <f>IF(AND((K1545&lt;J1545),(K1545&gt;2),(J1545&lt;10)),1,0)</f>
        <v>0</v>
      </c>
      <c r="N1545" s="1">
        <f>IF(K1545&lt;=2,1,0)</f>
        <v>1</v>
      </c>
      <c r="O1545" s="1">
        <f>IF(K1545&gt;=10,1,0)</f>
        <v>0</v>
      </c>
      <c r="P1545" s="1">
        <f>SUM(L1545:O1545)</f>
        <v>1</v>
      </c>
      <c r="Q1545" s="1" t="b">
        <f>EXACT(J1545,K1545)</f>
        <v>0</v>
      </c>
    </row>
    <row r="1546" spans="1:17" x14ac:dyDescent="0.25">
      <c r="A1546" s="1" t="s">
        <v>92</v>
      </c>
      <c r="B1546" s="1">
        <v>6.4</v>
      </c>
      <c r="C1546" s="1">
        <v>4.2034245599999993</v>
      </c>
      <c r="D1546" s="1">
        <v>5</v>
      </c>
      <c r="H1546" s="1" t="s">
        <v>121</v>
      </c>
      <c r="I1546" s="1">
        <v>4.9000000000000004</v>
      </c>
      <c r="J1546" s="1">
        <v>3</v>
      </c>
      <c r="K1546" s="1">
        <v>1</v>
      </c>
      <c r="L1546" s="1">
        <f>IF(AND((10&gt;K1546),(K1546&gt;=J1546),(J1546&gt;=2)),1,0)</f>
        <v>0</v>
      </c>
      <c r="M1546" s="1">
        <f>IF(AND((K1546&lt;J1546),(K1546&gt;2),(J1546&lt;10)),1,0)</f>
        <v>0</v>
      </c>
      <c r="N1546" s="1">
        <f>IF(K1546&lt;=2,1,0)</f>
        <v>1</v>
      </c>
      <c r="O1546" s="1">
        <f>IF(K1546&gt;=10,1,0)</f>
        <v>0</v>
      </c>
      <c r="P1546" s="1">
        <f>SUM(L1546:O1546)</f>
        <v>1</v>
      </c>
      <c r="Q1546" s="1" t="b">
        <f>EXACT(J1546,K1546)</f>
        <v>0</v>
      </c>
    </row>
    <row r="1547" spans="1:17" x14ac:dyDescent="0.25">
      <c r="A1547" s="1" t="s">
        <v>97</v>
      </c>
      <c r="B1547" s="1">
        <v>4.8</v>
      </c>
      <c r="C1547" s="1">
        <v>3.8117600699999987</v>
      </c>
      <c r="D1547" s="1">
        <v>5</v>
      </c>
      <c r="H1547" s="1" t="s">
        <v>130</v>
      </c>
      <c r="I1547" s="1">
        <v>5.3</v>
      </c>
      <c r="J1547" s="1">
        <v>4</v>
      </c>
      <c r="K1547" s="1">
        <v>1</v>
      </c>
      <c r="L1547" s="1">
        <f>IF(AND((10&gt;K1547),(K1547&gt;=J1547),(J1547&gt;=2)),1,0)</f>
        <v>0</v>
      </c>
      <c r="M1547" s="1">
        <f>IF(AND((K1547&lt;J1547),(K1547&gt;2),(J1547&lt;10)),1,0)</f>
        <v>0</v>
      </c>
      <c r="N1547" s="1">
        <f>IF(K1547&lt;=2,1,0)</f>
        <v>1</v>
      </c>
      <c r="O1547" s="1">
        <f>IF(K1547&gt;=10,1,0)</f>
        <v>0</v>
      </c>
      <c r="P1547" s="1">
        <f>SUM(L1547:O1547)</f>
        <v>1</v>
      </c>
      <c r="Q1547" s="1" t="b">
        <f>EXACT(J1547,K1547)</f>
        <v>0</v>
      </c>
    </row>
    <row r="1548" spans="1:17" x14ac:dyDescent="0.25">
      <c r="A1548" s="1" t="s">
        <v>149</v>
      </c>
      <c r="B1548" s="1">
        <v>6</v>
      </c>
      <c r="C1548" s="1">
        <v>3.4985891199999979</v>
      </c>
      <c r="D1548" s="1">
        <v>5</v>
      </c>
      <c r="H1548" s="1" t="s">
        <v>132</v>
      </c>
      <c r="I1548" s="1">
        <v>8.6</v>
      </c>
      <c r="J1548" s="1">
        <v>5</v>
      </c>
      <c r="K1548" s="1">
        <v>1</v>
      </c>
      <c r="L1548" s="1">
        <f>IF(AND((10&gt;K1548),(K1548&gt;=J1548),(J1548&gt;=2)),1,0)</f>
        <v>0</v>
      </c>
      <c r="M1548" s="1">
        <f>IF(AND((K1548&lt;J1548),(K1548&gt;2),(J1548&lt;10)),1,0)</f>
        <v>0</v>
      </c>
      <c r="N1548" s="1">
        <f>IF(K1548&lt;=2,1,0)</f>
        <v>1</v>
      </c>
      <c r="O1548" s="1">
        <f>IF(K1548&gt;=10,1,0)</f>
        <v>0</v>
      </c>
      <c r="P1548" s="1">
        <f>SUM(L1548:O1548)</f>
        <v>1</v>
      </c>
      <c r="Q1548" s="1" t="b">
        <f>EXACT(J1548,K1548)</f>
        <v>0</v>
      </c>
    </row>
    <row r="1549" spans="1:17" x14ac:dyDescent="0.25">
      <c r="A1549" s="1" t="s">
        <v>165</v>
      </c>
      <c r="B1549" s="1">
        <v>5.3</v>
      </c>
      <c r="C1549" s="1">
        <v>3.3674970199999978</v>
      </c>
      <c r="D1549" s="1">
        <v>4</v>
      </c>
      <c r="H1549" s="1" t="s">
        <v>133</v>
      </c>
      <c r="I1549" s="1">
        <v>7</v>
      </c>
      <c r="J1549" s="1">
        <v>4</v>
      </c>
      <c r="K1549" s="1">
        <v>1</v>
      </c>
      <c r="L1549" s="1">
        <f>IF(AND((10&gt;K1549),(K1549&gt;=J1549),(J1549&gt;=2)),1,0)</f>
        <v>0</v>
      </c>
      <c r="M1549" s="1">
        <f>IF(AND((K1549&lt;J1549),(K1549&gt;2),(J1549&lt;10)),1,0)</f>
        <v>0</v>
      </c>
      <c r="N1549" s="1">
        <f>IF(K1549&lt;=2,1,0)</f>
        <v>1</v>
      </c>
      <c r="O1549" s="1">
        <f>IF(K1549&gt;=10,1,0)</f>
        <v>0</v>
      </c>
      <c r="P1549" s="1">
        <f>SUM(L1549:O1549)</f>
        <v>1</v>
      </c>
      <c r="Q1549" s="1" t="b">
        <f>EXACT(J1549,K1549)</f>
        <v>0</v>
      </c>
    </row>
    <row r="1550" spans="1:17" x14ac:dyDescent="0.25">
      <c r="A1550" s="1" t="s">
        <v>178</v>
      </c>
      <c r="B1550" s="1">
        <v>5.4</v>
      </c>
      <c r="C1550" s="1">
        <v>3.6680456799999992</v>
      </c>
      <c r="D1550" s="1">
        <v>4</v>
      </c>
      <c r="H1550" s="1" t="s">
        <v>147</v>
      </c>
      <c r="I1550" s="1">
        <v>5.9</v>
      </c>
      <c r="J1550" s="1">
        <v>4</v>
      </c>
      <c r="K1550" s="1">
        <v>1</v>
      </c>
      <c r="L1550" s="1">
        <f>IF(AND((10&gt;K1550),(K1550&gt;=J1550),(J1550&gt;=2)),1,0)</f>
        <v>0</v>
      </c>
      <c r="M1550" s="1">
        <f>IF(AND((K1550&lt;J1550),(K1550&gt;2),(J1550&lt;10)),1,0)</f>
        <v>0</v>
      </c>
      <c r="N1550" s="1">
        <f>IF(K1550&lt;=2,1,0)</f>
        <v>1</v>
      </c>
      <c r="O1550" s="1">
        <f>IF(K1550&gt;=10,1,0)</f>
        <v>0</v>
      </c>
      <c r="P1550" s="1">
        <f>SUM(L1550:O1550)</f>
        <v>1</v>
      </c>
      <c r="Q1550" s="1" t="b">
        <f>EXACT(J1550,K1550)</f>
        <v>0</v>
      </c>
    </row>
    <row r="1551" spans="1:17" x14ac:dyDescent="0.25">
      <c r="A1551" s="1" t="s">
        <v>187</v>
      </c>
      <c r="B1551" s="1">
        <v>4.8</v>
      </c>
      <c r="C1551" s="1">
        <v>3.2059099200000012</v>
      </c>
      <c r="D1551" s="1">
        <v>4</v>
      </c>
      <c r="H1551" s="1" t="s">
        <v>211</v>
      </c>
      <c r="I1551" s="1">
        <v>4.9000000000000004</v>
      </c>
      <c r="J1551" s="1">
        <v>4</v>
      </c>
      <c r="K1551" s="1">
        <v>1</v>
      </c>
      <c r="L1551" s="1">
        <f>IF(AND((10&gt;K1551),(K1551&gt;=J1551),(J1551&gt;=2)),1,0)</f>
        <v>0</v>
      </c>
      <c r="M1551" s="1">
        <f>IF(AND((K1551&lt;J1551),(K1551&gt;2),(J1551&lt;10)),1,0)</f>
        <v>0</v>
      </c>
      <c r="N1551" s="1">
        <f>IF(K1551&lt;=2,1,0)</f>
        <v>1</v>
      </c>
      <c r="O1551" s="1">
        <f>IF(K1551&gt;=10,1,0)</f>
        <v>0</v>
      </c>
      <c r="P1551" s="1">
        <f>SUM(L1551:O1551)</f>
        <v>1</v>
      </c>
      <c r="Q1551" s="1" t="b">
        <f>EXACT(J1551,K1551)</f>
        <v>0</v>
      </c>
    </row>
    <row r="1552" spans="1:17" x14ac:dyDescent="0.25">
      <c r="A1552" s="1" t="s">
        <v>62</v>
      </c>
      <c r="B1552" s="1">
        <v>4.8</v>
      </c>
      <c r="C1552" s="1">
        <v>2.7775803000000012</v>
      </c>
      <c r="D1552" s="1">
        <v>3</v>
      </c>
      <c r="H1552" s="1" t="s">
        <v>150</v>
      </c>
      <c r="I1552" s="1">
        <v>5.8</v>
      </c>
      <c r="J1552" s="1">
        <v>4</v>
      </c>
      <c r="K1552" s="1">
        <v>1</v>
      </c>
      <c r="L1552" s="1">
        <f>IF(AND((10&gt;K1552),(K1552&gt;=J1552),(J1552&gt;=2)),1,0)</f>
        <v>0</v>
      </c>
      <c r="M1552" s="1">
        <f>IF(AND((K1552&lt;J1552),(K1552&gt;2),(J1552&lt;10)),1,0)</f>
        <v>0</v>
      </c>
      <c r="N1552" s="1">
        <f>IF(K1552&lt;=2,1,0)</f>
        <v>1</v>
      </c>
      <c r="O1552" s="1">
        <f>IF(K1552&gt;=10,1,0)</f>
        <v>0</v>
      </c>
      <c r="P1552" s="1">
        <f>SUM(L1552:O1552)</f>
        <v>1</v>
      </c>
      <c r="Q1552" s="1" t="b">
        <f>EXACT(J1552,K1552)</f>
        <v>0</v>
      </c>
    </row>
    <row r="1553" spans="1:17" x14ac:dyDescent="0.25">
      <c r="A1553" s="1" t="s">
        <v>66</v>
      </c>
      <c r="B1553" s="1">
        <v>5.3</v>
      </c>
      <c r="C1553" s="1">
        <v>2.59314738</v>
      </c>
      <c r="D1553" s="1">
        <v>3</v>
      </c>
      <c r="H1553" s="1" t="s">
        <v>228</v>
      </c>
      <c r="I1553" s="1">
        <v>5.3</v>
      </c>
      <c r="J1553" s="1">
        <v>5</v>
      </c>
      <c r="K1553" s="1">
        <v>1</v>
      </c>
      <c r="L1553" s="1">
        <f>IF(AND((10&gt;K1553),(K1553&gt;=J1553),(J1553&gt;=2)),1,0)</f>
        <v>0</v>
      </c>
      <c r="M1553" s="1">
        <f>IF(AND((K1553&lt;J1553),(K1553&gt;2),(J1553&lt;10)),1,0)</f>
        <v>0</v>
      </c>
      <c r="N1553" s="1">
        <f>IF(K1553&lt;=2,1,0)</f>
        <v>1</v>
      </c>
      <c r="O1553" s="1">
        <f>IF(K1553&gt;=10,1,0)</f>
        <v>0</v>
      </c>
      <c r="P1553" s="1">
        <f>SUM(L1553:O1553)</f>
        <v>1</v>
      </c>
      <c r="Q1553" s="1" t="b">
        <f>EXACT(J1553,K1553)</f>
        <v>0</v>
      </c>
    </row>
    <row r="1554" spans="1:17" x14ac:dyDescent="0.25">
      <c r="A1554" s="1" t="s">
        <v>76</v>
      </c>
      <c r="B1554" s="1">
        <v>5.3</v>
      </c>
      <c r="C1554" s="1">
        <v>4.2667815100000013</v>
      </c>
      <c r="D1554" s="1">
        <v>3</v>
      </c>
      <c r="H1554" s="1" t="s">
        <v>154</v>
      </c>
      <c r="I1554" s="1">
        <v>7.8</v>
      </c>
      <c r="J1554" s="1">
        <v>3</v>
      </c>
      <c r="K1554" s="1">
        <v>1</v>
      </c>
      <c r="L1554" s="1">
        <f>IF(AND((10&gt;K1554),(K1554&gt;=J1554),(J1554&gt;=2)),1,0)</f>
        <v>0</v>
      </c>
      <c r="M1554" s="1">
        <f>IF(AND((K1554&lt;J1554),(K1554&gt;2),(J1554&lt;10)),1,0)</f>
        <v>0</v>
      </c>
      <c r="N1554" s="1">
        <f>IF(K1554&lt;=2,1,0)</f>
        <v>1</v>
      </c>
      <c r="O1554" s="1">
        <f>IF(K1554&gt;=10,1,0)</f>
        <v>0</v>
      </c>
      <c r="P1554" s="1">
        <f>SUM(L1554:O1554)</f>
        <v>1</v>
      </c>
      <c r="Q1554" s="1" t="b">
        <f>EXACT(J1554,K1554)</f>
        <v>0</v>
      </c>
    </row>
    <row r="1555" spans="1:17" x14ac:dyDescent="0.25">
      <c r="A1555" s="1" t="s">
        <v>79</v>
      </c>
      <c r="B1555" s="1">
        <v>4.8</v>
      </c>
      <c r="C1555" s="1">
        <v>3.0360616300000003</v>
      </c>
      <c r="D1555" s="1">
        <v>3</v>
      </c>
      <c r="H1555" s="1" t="s">
        <v>155</v>
      </c>
      <c r="I1555" s="1">
        <v>5.5</v>
      </c>
      <c r="J1555" s="1">
        <v>3</v>
      </c>
      <c r="K1555" s="1">
        <v>1</v>
      </c>
      <c r="L1555" s="1">
        <f>IF(AND((10&gt;K1555),(K1555&gt;=J1555),(J1555&gt;=2)),1,0)</f>
        <v>0</v>
      </c>
      <c r="M1555" s="1">
        <f>IF(AND((K1555&lt;J1555),(K1555&gt;2),(J1555&lt;10)),1,0)</f>
        <v>0</v>
      </c>
      <c r="N1555" s="1">
        <f>IF(K1555&lt;=2,1,0)</f>
        <v>1</v>
      </c>
      <c r="O1555" s="1">
        <f>IF(K1555&gt;=10,1,0)</f>
        <v>0</v>
      </c>
      <c r="P1555" s="1">
        <f>SUM(L1555:O1555)</f>
        <v>1</v>
      </c>
      <c r="Q1555" s="1" t="b">
        <f>EXACT(J1555,K1555)</f>
        <v>0</v>
      </c>
    </row>
    <row r="1556" spans="1:17" x14ac:dyDescent="0.25">
      <c r="A1556" s="1" t="s">
        <v>80</v>
      </c>
      <c r="B1556" s="1">
        <v>5.7</v>
      </c>
      <c r="C1556" s="1">
        <v>3.6309279600000006</v>
      </c>
      <c r="D1556" s="1">
        <v>3</v>
      </c>
      <c r="H1556" s="1" t="s">
        <v>158</v>
      </c>
      <c r="I1556" s="1">
        <v>5.7</v>
      </c>
      <c r="J1556" s="1">
        <v>4</v>
      </c>
      <c r="K1556" s="1">
        <v>1</v>
      </c>
      <c r="L1556" s="1">
        <f>IF(AND((10&gt;K1556),(K1556&gt;=J1556),(J1556&gt;=2)),1,0)</f>
        <v>0</v>
      </c>
      <c r="M1556" s="1">
        <f>IF(AND((K1556&lt;J1556),(K1556&gt;2),(J1556&lt;10)),1,0)</f>
        <v>0</v>
      </c>
      <c r="N1556" s="1">
        <f>IF(K1556&lt;=2,1,0)</f>
        <v>1</v>
      </c>
      <c r="O1556" s="1">
        <f>IF(K1556&gt;=10,1,0)</f>
        <v>0</v>
      </c>
      <c r="P1556" s="1">
        <f>SUM(L1556:O1556)</f>
        <v>1</v>
      </c>
      <c r="Q1556" s="1" t="b">
        <f>EXACT(J1556,K1556)</f>
        <v>0</v>
      </c>
    </row>
    <row r="1557" spans="1:17" x14ac:dyDescent="0.25">
      <c r="A1557" s="1" t="s">
        <v>99</v>
      </c>
      <c r="B1557" s="1">
        <v>5.0999999999999996</v>
      </c>
      <c r="C1557" s="1">
        <v>2.5687086300000002</v>
      </c>
      <c r="D1557" s="1">
        <v>3</v>
      </c>
      <c r="H1557" s="1" t="s">
        <v>169</v>
      </c>
      <c r="I1557" s="1">
        <v>6</v>
      </c>
      <c r="J1557" s="1">
        <v>4</v>
      </c>
      <c r="K1557" s="1">
        <v>1</v>
      </c>
      <c r="L1557" s="1">
        <f>IF(AND((10&gt;K1557),(K1557&gt;=J1557),(J1557&gt;=2)),1,0)</f>
        <v>0</v>
      </c>
      <c r="M1557" s="1">
        <f>IF(AND((K1557&lt;J1557),(K1557&gt;2),(J1557&lt;10)),1,0)</f>
        <v>0</v>
      </c>
      <c r="N1557" s="1">
        <f>IF(K1557&lt;=2,1,0)</f>
        <v>1</v>
      </c>
      <c r="O1557" s="1">
        <f>IF(K1557&gt;=10,1,0)</f>
        <v>0</v>
      </c>
      <c r="P1557" s="1">
        <f>SUM(L1557:O1557)</f>
        <v>1</v>
      </c>
      <c r="Q1557" s="1" t="b">
        <f>EXACT(J1557,K1557)</f>
        <v>0</v>
      </c>
    </row>
    <row r="1558" spans="1:17" x14ac:dyDescent="0.25">
      <c r="A1558" s="1" t="s">
        <v>224</v>
      </c>
      <c r="B1558" s="1">
        <v>5</v>
      </c>
      <c r="C1558" s="1">
        <v>3.5002399799999977</v>
      </c>
      <c r="D1558" s="1">
        <v>3</v>
      </c>
      <c r="H1558" s="1" t="s">
        <v>250</v>
      </c>
      <c r="I1558" s="1">
        <v>5.9</v>
      </c>
      <c r="J1558" s="1">
        <v>3</v>
      </c>
      <c r="K1558" s="1">
        <v>1</v>
      </c>
      <c r="L1558" s="1">
        <f>IF(AND((10&gt;K1558),(K1558&gt;=J1558),(J1558&gt;=2)),1,0)</f>
        <v>0</v>
      </c>
      <c r="M1558" s="1">
        <f>IF(AND((K1558&lt;J1558),(K1558&gt;2),(J1558&lt;10)),1,0)</f>
        <v>0</v>
      </c>
      <c r="N1558" s="1">
        <f>IF(K1558&lt;=2,1,0)</f>
        <v>1</v>
      </c>
      <c r="O1558" s="1">
        <f>IF(K1558&gt;=10,1,0)</f>
        <v>0</v>
      </c>
      <c r="P1558" s="1">
        <f>SUM(L1558:O1558)</f>
        <v>1</v>
      </c>
      <c r="Q1558" s="1" t="b">
        <f>EXACT(J1558,K1558)</f>
        <v>0</v>
      </c>
    </row>
    <row r="1559" spans="1:17" x14ac:dyDescent="0.25">
      <c r="A1559" s="1" t="s">
        <v>114</v>
      </c>
      <c r="B1559" s="1">
        <v>4.8</v>
      </c>
      <c r="C1559" s="1">
        <v>3.0911960700000014</v>
      </c>
      <c r="D1559" s="1">
        <v>3</v>
      </c>
      <c r="H1559" s="1" t="s">
        <v>181</v>
      </c>
      <c r="I1559" s="1">
        <v>4.7</v>
      </c>
      <c r="J1559" s="1">
        <v>3</v>
      </c>
      <c r="K1559" s="1">
        <v>1</v>
      </c>
      <c r="L1559" s="1">
        <f>IF(AND((10&gt;K1559),(K1559&gt;=J1559),(J1559&gt;=2)),1,0)</f>
        <v>0</v>
      </c>
      <c r="M1559" s="1">
        <f>IF(AND((K1559&lt;J1559),(K1559&gt;2),(J1559&lt;10)),1,0)</f>
        <v>0</v>
      </c>
      <c r="N1559" s="1">
        <f>IF(K1559&lt;=2,1,0)</f>
        <v>1</v>
      </c>
      <c r="O1559" s="1">
        <f>IF(K1559&gt;=10,1,0)</f>
        <v>0</v>
      </c>
      <c r="P1559" s="1">
        <f>SUM(L1559:O1559)</f>
        <v>1</v>
      </c>
      <c r="Q1559" s="1" t="b">
        <f>EXACT(J1559,K1559)</f>
        <v>0</v>
      </c>
    </row>
    <row r="1560" spans="1:17" x14ac:dyDescent="0.25">
      <c r="A1560" s="1" t="s">
        <v>123</v>
      </c>
      <c r="B1560" s="1">
        <v>5.7</v>
      </c>
      <c r="C1560" s="1">
        <v>2.9419503600000012</v>
      </c>
      <c r="D1560" s="1">
        <v>3</v>
      </c>
      <c r="H1560" s="1" t="s">
        <v>184</v>
      </c>
      <c r="I1560" s="1">
        <v>12.2</v>
      </c>
      <c r="J1560" s="1">
        <v>4</v>
      </c>
      <c r="K1560" s="1">
        <v>1</v>
      </c>
      <c r="L1560" s="1">
        <f>IF(AND((10&gt;K1560),(K1560&gt;=J1560),(J1560&gt;=2)),1,0)</f>
        <v>0</v>
      </c>
      <c r="M1560" s="1">
        <f>IF(AND((K1560&lt;J1560),(K1560&gt;2),(J1560&lt;10)),1,0)</f>
        <v>0</v>
      </c>
      <c r="N1560" s="1">
        <f>IF(K1560&lt;=2,1,0)</f>
        <v>1</v>
      </c>
      <c r="O1560" s="1">
        <f>IF(K1560&gt;=10,1,0)</f>
        <v>0</v>
      </c>
      <c r="P1560" s="1">
        <f>SUM(L1560:O1560)</f>
        <v>1</v>
      </c>
      <c r="Q1560" s="1" t="b">
        <f>EXACT(J1560,K1560)</f>
        <v>0</v>
      </c>
    </row>
    <row r="1561" spans="1:17" x14ac:dyDescent="0.25">
      <c r="A1561" s="1" t="s">
        <v>131</v>
      </c>
      <c r="B1561" s="1">
        <v>11.7</v>
      </c>
      <c r="C1561" s="1">
        <v>4.9302355499999964</v>
      </c>
      <c r="D1561" s="1">
        <v>3</v>
      </c>
      <c r="H1561" s="1" t="s">
        <v>236</v>
      </c>
      <c r="I1561" s="1">
        <v>5.9</v>
      </c>
      <c r="J1561" s="1">
        <v>3</v>
      </c>
      <c r="K1561" s="1">
        <v>1</v>
      </c>
      <c r="L1561" s="1">
        <f>IF(AND((10&gt;K1561),(K1561&gt;=J1561),(J1561&gt;=2)),1,0)</f>
        <v>0</v>
      </c>
      <c r="M1561" s="1">
        <f>IF(AND((K1561&lt;J1561),(K1561&gt;2),(J1561&lt;10)),1,0)</f>
        <v>0</v>
      </c>
      <c r="N1561" s="1">
        <f>IF(K1561&lt;=2,1,0)</f>
        <v>1</v>
      </c>
      <c r="O1561" s="1">
        <f>IF(K1561&gt;=10,1,0)</f>
        <v>0</v>
      </c>
      <c r="P1561" s="1">
        <f>SUM(L1561:O1561)</f>
        <v>1</v>
      </c>
      <c r="Q1561" s="1" t="b">
        <f>EXACT(J1561,K1561)</f>
        <v>0</v>
      </c>
    </row>
    <row r="1562" spans="1:17" x14ac:dyDescent="0.25">
      <c r="A1562" s="1" t="s">
        <v>210</v>
      </c>
      <c r="B1562" s="1">
        <v>5.8</v>
      </c>
      <c r="C1562" s="1">
        <v>3.5280311200000005</v>
      </c>
      <c r="D1562" s="1">
        <v>3</v>
      </c>
      <c r="H1562" s="1" t="s">
        <v>188</v>
      </c>
      <c r="I1562" s="1">
        <v>5.8</v>
      </c>
      <c r="J1562" s="1">
        <v>3</v>
      </c>
      <c r="K1562" s="1">
        <v>1</v>
      </c>
      <c r="L1562" s="1">
        <f>IF(AND((10&gt;K1562),(K1562&gt;=J1562),(J1562&gt;=2)),1,0)</f>
        <v>0</v>
      </c>
      <c r="M1562" s="1">
        <f>IF(AND((K1562&lt;J1562),(K1562&gt;2),(J1562&lt;10)),1,0)</f>
        <v>0</v>
      </c>
      <c r="N1562" s="1">
        <f>IF(K1562&lt;=2,1,0)</f>
        <v>1</v>
      </c>
      <c r="O1562" s="1">
        <f>IF(K1562&gt;=10,1,0)</f>
        <v>0</v>
      </c>
      <c r="P1562" s="1">
        <f>SUM(L1562:O1562)</f>
        <v>1</v>
      </c>
      <c r="Q1562" s="1" t="b">
        <f>EXACT(J1562,K1562)</f>
        <v>0</v>
      </c>
    </row>
    <row r="1563" spans="1:17" x14ac:dyDescent="0.25">
      <c r="A1563" s="1" t="s">
        <v>152</v>
      </c>
      <c r="B1563" s="1">
        <v>5</v>
      </c>
      <c r="C1563" s="1">
        <v>3.6477124799999996</v>
      </c>
      <c r="D1563" s="1">
        <v>3</v>
      </c>
      <c r="H1563" s="1" t="s">
        <v>194</v>
      </c>
      <c r="I1563" s="1">
        <v>4.4000000000000004</v>
      </c>
      <c r="J1563" s="1">
        <v>2</v>
      </c>
      <c r="K1563" s="1">
        <v>1</v>
      </c>
      <c r="L1563" s="1">
        <f>IF(AND((10&gt;K1563),(K1563&gt;=J1563),(J1563&gt;=2)),1,0)</f>
        <v>0</v>
      </c>
      <c r="M1563" s="1">
        <f>IF(AND((K1563&lt;J1563),(K1563&gt;2),(J1563&lt;10)),1,0)</f>
        <v>0</v>
      </c>
      <c r="N1563" s="1">
        <f>IF(K1563&lt;=2,1,0)</f>
        <v>1</v>
      </c>
      <c r="O1563" s="1">
        <f>IF(K1563&gt;=10,1,0)</f>
        <v>0</v>
      </c>
      <c r="P1563" s="1">
        <f>SUM(L1563:O1563)</f>
        <v>1</v>
      </c>
      <c r="Q1563" s="1" t="b">
        <f>EXACT(J1563,K1563)</f>
        <v>0</v>
      </c>
    </row>
    <row r="1564" spans="1:17" x14ac:dyDescent="0.25">
      <c r="A1564" s="1" t="s">
        <v>157</v>
      </c>
      <c r="B1564" s="1">
        <v>5.4</v>
      </c>
      <c r="C1564" s="1">
        <v>3.2215087399999995</v>
      </c>
      <c r="D1564" s="1">
        <v>3</v>
      </c>
      <c r="H1564" s="1" t="s">
        <v>198</v>
      </c>
      <c r="I1564" s="1">
        <v>5.9</v>
      </c>
      <c r="J1564" s="1">
        <v>4</v>
      </c>
      <c r="K1564" s="1">
        <v>1</v>
      </c>
      <c r="L1564" s="1">
        <f>IF(AND((10&gt;K1564),(K1564&gt;=J1564),(J1564&gt;=2)),1,0)</f>
        <v>0</v>
      </c>
      <c r="M1564" s="1">
        <f>IF(AND((K1564&lt;J1564),(K1564&gt;2),(J1564&lt;10)),1,0)</f>
        <v>0</v>
      </c>
      <c r="N1564" s="1">
        <f>IF(K1564&lt;=2,1,0)</f>
        <v>1</v>
      </c>
      <c r="O1564" s="1">
        <f>IF(K1564&gt;=10,1,0)</f>
        <v>0</v>
      </c>
      <c r="P1564" s="1">
        <f>SUM(L1564:O1564)</f>
        <v>1</v>
      </c>
      <c r="Q1564" s="1" t="b">
        <f>EXACT(J1564,K1564)</f>
        <v>0</v>
      </c>
    </row>
    <row r="1565" spans="1:17" x14ac:dyDescent="0.25">
      <c r="A1565" s="1" t="s">
        <v>160</v>
      </c>
      <c r="B1565" s="1">
        <v>7.6</v>
      </c>
      <c r="C1565" s="1">
        <v>5.6187541299999992</v>
      </c>
      <c r="D1565" s="1">
        <v>3</v>
      </c>
      <c r="H1565" s="1" t="s">
        <v>136</v>
      </c>
      <c r="I1565" s="1">
        <v>5.2</v>
      </c>
      <c r="J1565" s="1">
        <v>3</v>
      </c>
      <c r="K1565" s="1">
        <v>1</v>
      </c>
      <c r="L1565" s="1">
        <f>IF(AND((10&gt;K1565),(K1565&gt;=J1565),(J1565&gt;=2)),1,0)</f>
        <v>0</v>
      </c>
      <c r="M1565" s="1">
        <f>IF(AND((K1565&lt;J1565),(K1565&gt;2),(J1565&lt;10)),1,0)</f>
        <v>0</v>
      </c>
      <c r="N1565" s="1">
        <f>IF(K1565&lt;=2,1,0)</f>
        <v>1</v>
      </c>
      <c r="O1565" s="1">
        <f>IF(K1565&gt;=10,1,0)</f>
        <v>0</v>
      </c>
      <c r="P1565" s="1">
        <f>SUM(L1565:O1565)</f>
        <v>1</v>
      </c>
      <c r="Q1565" s="1" t="b">
        <f>EXACT(J1565,K1565)</f>
        <v>0</v>
      </c>
    </row>
    <row r="1566" spans="1:17" x14ac:dyDescent="0.25">
      <c r="A1566" s="1" t="s">
        <v>172</v>
      </c>
      <c r="B1566" s="1">
        <v>5.4</v>
      </c>
      <c r="C1566" s="1">
        <v>2.8863915800000006</v>
      </c>
      <c r="D1566" s="1">
        <v>3</v>
      </c>
      <c r="H1566" s="1" t="s">
        <v>141</v>
      </c>
      <c r="I1566" s="1">
        <v>5.5</v>
      </c>
      <c r="J1566" s="1">
        <v>3</v>
      </c>
      <c r="K1566" s="1">
        <v>1</v>
      </c>
      <c r="L1566" s="1">
        <f>IF(AND((10&gt;K1566),(K1566&gt;=J1566),(J1566&gt;=2)),1,0)</f>
        <v>0</v>
      </c>
      <c r="M1566" s="1">
        <f>IF(AND((K1566&lt;J1566),(K1566&gt;2),(J1566&lt;10)),1,0)</f>
        <v>0</v>
      </c>
      <c r="N1566" s="1">
        <f>IF(K1566&lt;=2,1,0)</f>
        <v>1</v>
      </c>
      <c r="O1566" s="1">
        <f>IF(K1566&gt;=10,1,0)</f>
        <v>0</v>
      </c>
      <c r="P1566" s="1">
        <f>SUM(L1566:O1566)</f>
        <v>1</v>
      </c>
      <c r="Q1566" s="1" t="b">
        <f>EXACT(J1566,K1566)</f>
        <v>0</v>
      </c>
    </row>
    <row r="1567" spans="1:17" x14ac:dyDescent="0.25">
      <c r="A1567" s="1" t="s">
        <v>214</v>
      </c>
      <c r="B1567" s="1">
        <v>4.4000000000000004</v>
      </c>
      <c r="C1567" s="1">
        <v>3.9027138399999997</v>
      </c>
      <c r="D1567" s="1">
        <v>3</v>
      </c>
      <c r="H1567" s="1" t="s">
        <v>187</v>
      </c>
      <c r="I1567" s="1">
        <v>4.8</v>
      </c>
      <c r="J1567" s="1">
        <v>3</v>
      </c>
      <c r="K1567" s="1">
        <v>1</v>
      </c>
      <c r="L1567" s="1">
        <f>IF(AND((10&gt;K1567),(K1567&gt;=J1567),(J1567&gt;=2)),1,0)</f>
        <v>0</v>
      </c>
      <c r="M1567" s="1">
        <f>IF(AND((K1567&lt;J1567),(K1567&gt;2),(J1567&lt;10)),1,0)</f>
        <v>0</v>
      </c>
      <c r="N1567" s="1">
        <f>IF(K1567&lt;=2,1,0)</f>
        <v>1</v>
      </c>
      <c r="O1567" s="1">
        <f>IF(K1567&gt;=10,1,0)</f>
        <v>0</v>
      </c>
      <c r="P1567" s="1">
        <f>SUM(L1567:O1567)</f>
        <v>1</v>
      </c>
      <c r="Q1567" s="1" t="b">
        <f>EXACT(J1567,K1567)</f>
        <v>0</v>
      </c>
    </row>
    <row r="1568" spans="1:17" x14ac:dyDescent="0.25">
      <c r="A1568" s="1" t="s">
        <v>186</v>
      </c>
      <c r="B1568" s="1">
        <v>4.4000000000000004</v>
      </c>
      <c r="C1568" s="1">
        <v>2.0019171499999997</v>
      </c>
      <c r="D1568" s="1">
        <v>3</v>
      </c>
      <c r="H1568" s="1" t="s">
        <v>117</v>
      </c>
      <c r="I1568" s="1">
        <v>4.7</v>
      </c>
      <c r="J1568" s="1">
        <v>5</v>
      </c>
      <c r="K1568" s="1">
        <v>1</v>
      </c>
      <c r="L1568" s="1">
        <f>IF(AND((10&gt;K1568),(K1568&gt;=J1568),(J1568&gt;=2)),1,0)</f>
        <v>0</v>
      </c>
      <c r="M1568" s="1">
        <f>IF(AND((K1568&lt;J1568),(K1568&gt;2),(J1568&lt;10)),1,0)</f>
        <v>0</v>
      </c>
      <c r="N1568" s="1">
        <f>IF(K1568&lt;=2,1,0)</f>
        <v>1</v>
      </c>
      <c r="O1568" s="1">
        <f>IF(K1568&gt;=10,1,0)</f>
        <v>0</v>
      </c>
      <c r="P1568" s="1">
        <f>SUM(L1568:O1568)</f>
        <v>1</v>
      </c>
      <c r="Q1568" s="1" t="b">
        <f>EXACT(J1568,K1568)</f>
        <v>0</v>
      </c>
    </row>
    <row r="1569" spans="1:17" x14ac:dyDescent="0.25">
      <c r="A1569" s="1" t="s">
        <v>193</v>
      </c>
      <c r="B1569" s="1">
        <v>6.9</v>
      </c>
      <c r="C1569" s="1">
        <v>4.4490436100000004</v>
      </c>
      <c r="D1569" s="1">
        <v>3</v>
      </c>
      <c r="H1569" s="1" t="s">
        <v>197</v>
      </c>
      <c r="I1569" s="1">
        <v>5.9</v>
      </c>
      <c r="J1569" s="1">
        <v>5</v>
      </c>
      <c r="K1569" s="1">
        <v>1</v>
      </c>
      <c r="L1569" s="1">
        <f>IF(AND((10&gt;K1569),(K1569&gt;=J1569),(J1569&gt;=2)),1,0)</f>
        <v>0</v>
      </c>
      <c r="M1569" s="1">
        <f>IF(AND((K1569&lt;J1569),(K1569&gt;2),(J1569&lt;10)),1,0)</f>
        <v>0</v>
      </c>
      <c r="N1569" s="1">
        <f>IF(K1569&lt;=2,1,0)</f>
        <v>1</v>
      </c>
      <c r="O1569" s="1">
        <f>IF(K1569&gt;=10,1,0)</f>
        <v>0</v>
      </c>
      <c r="P1569" s="1">
        <f>SUM(L1569:O1569)</f>
        <v>1</v>
      </c>
      <c r="Q1569" s="1" t="b">
        <f>EXACT(J1569,K1569)</f>
        <v>0</v>
      </c>
    </row>
    <row r="1570" spans="1:17" x14ac:dyDescent="0.25">
      <c r="A1570" s="1" t="s">
        <v>198</v>
      </c>
      <c r="B1570" s="1">
        <v>5.9</v>
      </c>
      <c r="C1570" s="1">
        <v>3.9781089700000014</v>
      </c>
      <c r="D1570" s="1">
        <v>3</v>
      </c>
      <c r="H1570" s="1" t="s">
        <v>163</v>
      </c>
      <c r="I1570" s="1">
        <v>4.3</v>
      </c>
      <c r="J1570" s="1">
        <v>3</v>
      </c>
      <c r="K1570" s="1">
        <v>1</v>
      </c>
      <c r="L1570" s="1">
        <f>IF(AND((10&gt;K1570),(K1570&gt;=J1570),(J1570&gt;=2)),1,0)</f>
        <v>0</v>
      </c>
      <c r="M1570" s="1">
        <f>IF(AND((K1570&lt;J1570),(K1570&gt;2),(J1570&lt;10)),1,0)</f>
        <v>0</v>
      </c>
      <c r="N1570" s="1">
        <f>IF(K1570&lt;=2,1,0)</f>
        <v>1</v>
      </c>
      <c r="O1570" s="1">
        <f>IF(K1570&gt;=10,1,0)</f>
        <v>0</v>
      </c>
      <c r="P1570" s="1">
        <f>SUM(L1570:O1570)</f>
        <v>1</v>
      </c>
      <c r="Q1570" s="1" t="b">
        <f>EXACT(J1570,K1570)</f>
        <v>0</v>
      </c>
    </row>
    <row r="1571" spans="1:17" x14ac:dyDescent="0.25">
      <c r="A1571" s="1" t="s">
        <v>89</v>
      </c>
      <c r="B1571" s="1">
        <v>8.9</v>
      </c>
      <c r="C1571" s="1">
        <v>5.5037255100000007</v>
      </c>
      <c r="D1571" s="1">
        <v>3</v>
      </c>
      <c r="H1571" s="1" t="s">
        <v>176</v>
      </c>
      <c r="I1571" s="1">
        <v>5.0999999999999996</v>
      </c>
      <c r="J1571" s="1">
        <v>2</v>
      </c>
      <c r="K1571" s="1">
        <v>1</v>
      </c>
      <c r="L1571" s="1">
        <f>IF(AND((10&gt;K1571),(K1571&gt;=J1571),(J1571&gt;=2)),1,0)</f>
        <v>0</v>
      </c>
      <c r="M1571" s="1">
        <f>IF(AND((K1571&lt;J1571),(K1571&gt;2),(J1571&lt;10)),1,0)</f>
        <v>0</v>
      </c>
      <c r="N1571" s="1">
        <f>IF(K1571&lt;=2,1,0)</f>
        <v>1</v>
      </c>
      <c r="O1571" s="1">
        <f>IF(K1571&gt;=10,1,0)</f>
        <v>0</v>
      </c>
      <c r="P1571" s="1">
        <f>SUM(L1571:O1571)</f>
        <v>1</v>
      </c>
      <c r="Q1571" s="1" t="b">
        <f>EXACT(J1571,K1571)</f>
        <v>0</v>
      </c>
    </row>
    <row r="1572" spans="1:17" x14ac:dyDescent="0.25">
      <c r="A1572" s="1" t="s">
        <v>242</v>
      </c>
      <c r="B1572" s="1">
        <v>9.4</v>
      </c>
      <c r="C1572" s="1">
        <v>4.4616064000000009</v>
      </c>
      <c r="D1572" s="1">
        <v>3</v>
      </c>
      <c r="H1572" s="1" t="s">
        <v>251</v>
      </c>
      <c r="I1572" s="1">
        <v>5</v>
      </c>
      <c r="J1572" s="1">
        <v>3</v>
      </c>
      <c r="K1572" s="1">
        <v>1</v>
      </c>
      <c r="L1572" s="1">
        <f>IF(AND((10&gt;K1572),(K1572&gt;=J1572),(J1572&gt;=2)),1,0)</f>
        <v>0</v>
      </c>
      <c r="M1572" s="1">
        <f>IF(AND((K1572&lt;J1572),(K1572&gt;2),(J1572&lt;10)),1,0)</f>
        <v>0</v>
      </c>
      <c r="N1572" s="1">
        <f>IF(K1572&lt;=2,1,0)</f>
        <v>1</v>
      </c>
      <c r="O1572" s="1">
        <f>IF(K1572&gt;=10,1,0)</f>
        <v>0</v>
      </c>
      <c r="P1572" s="1">
        <f>SUM(L1572:O1572)</f>
        <v>1</v>
      </c>
      <c r="Q1572" s="1" t="b">
        <f>EXACT(J1572,K1572)</f>
        <v>0</v>
      </c>
    </row>
    <row r="1573" spans="1:17" x14ac:dyDescent="0.25">
      <c r="A1573" s="1" t="s">
        <v>122</v>
      </c>
      <c r="B1573" s="1">
        <v>5.4</v>
      </c>
      <c r="C1573" s="1">
        <v>4.1194669299999997</v>
      </c>
      <c r="D1573" s="1">
        <v>3</v>
      </c>
      <c r="H1573" s="1" t="s">
        <v>115</v>
      </c>
      <c r="I1573" s="1">
        <v>4.4000000000000004</v>
      </c>
      <c r="J1573" s="1">
        <v>2</v>
      </c>
      <c r="K1573" s="1">
        <v>1</v>
      </c>
      <c r="L1573" s="1">
        <f>IF(AND((10&gt;K1573),(K1573&gt;=J1573),(J1573&gt;=2)),1,0)</f>
        <v>0</v>
      </c>
      <c r="M1573" s="1">
        <f>IF(AND((K1573&lt;J1573),(K1573&gt;2),(J1573&lt;10)),1,0)</f>
        <v>0</v>
      </c>
      <c r="N1573" s="1">
        <f>IF(K1573&lt;=2,1,0)</f>
        <v>1</v>
      </c>
      <c r="O1573" s="1">
        <f>IF(K1573&gt;=10,1,0)</f>
        <v>0</v>
      </c>
      <c r="P1573" s="1">
        <f>SUM(L1573:O1573)</f>
        <v>1</v>
      </c>
      <c r="Q1573" s="1" t="b">
        <f>EXACT(J1573,K1573)</f>
        <v>0</v>
      </c>
    </row>
    <row r="1574" spans="1:17" x14ac:dyDescent="0.25">
      <c r="A1574" s="1" t="s">
        <v>167</v>
      </c>
      <c r="B1574" s="1">
        <v>4.9000000000000004</v>
      </c>
      <c r="C1574" s="1">
        <v>4.1586610699999973</v>
      </c>
      <c r="D1574" s="1">
        <v>3</v>
      </c>
      <c r="H1574" s="1" t="s">
        <v>215</v>
      </c>
      <c r="I1574" s="1">
        <v>4.5</v>
      </c>
      <c r="J1574" s="1">
        <v>5</v>
      </c>
      <c r="K1574" s="1">
        <v>1</v>
      </c>
      <c r="L1574" s="1">
        <f>IF(AND((10&gt;K1574),(K1574&gt;=J1574),(J1574&gt;=2)),1,0)</f>
        <v>0</v>
      </c>
      <c r="M1574" s="1">
        <f>IF(AND((K1574&lt;J1574),(K1574&gt;2),(J1574&lt;10)),1,0)</f>
        <v>0</v>
      </c>
      <c r="N1574" s="1">
        <f>IF(K1574&lt;=2,1,0)</f>
        <v>1</v>
      </c>
      <c r="O1574" s="1">
        <f>IF(K1574&gt;=10,1,0)</f>
        <v>0</v>
      </c>
      <c r="P1574" s="1">
        <f>SUM(L1574:O1574)</f>
        <v>1</v>
      </c>
      <c r="Q1574" s="1" t="b">
        <f>EXACT(J1574,K1574)</f>
        <v>0</v>
      </c>
    </row>
    <row r="1575" spans="1:17" x14ac:dyDescent="0.25">
      <c r="A1575" s="1" t="s">
        <v>171</v>
      </c>
      <c r="B1575" s="1">
        <v>11.7</v>
      </c>
      <c r="C1575" s="1">
        <v>6.802143730000008</v>
      </c>
      <c r="D1575" s="1">
        <v>3</v>
      </c>
      <c r="H1575" s="1" t="s">
        <v>143</v>
      </c>
      <c r="I1575" s="1">
        <v>5.2</v>
      </c>
      <c r="J1575" s="1">
        <v>4</v>
      </c>
      <c r="K1575" s="1">
        <v>0</v>
      </c>
      <c r="L1575" s="1">
        <f>IF(AND((10&gt;K1575),(K1575&gt;=J1575),(J1575&gt;=2)),1,0)</f>
        <v>0</v>
      </c>
      <c r="M1575" s="1">
        <f>IF(AND((K1575&lt;J1575),(K1575&gt;2),(J1575&lt;10)),1,0)</f>
        <v>0</v>
      </c>
      <c r="N1575" s="1">
        <f>IF(K1575&lt;=2,1,0)</f>
        <v>1</v>
      </c>
      <c r="O1575" s="1">
        <f>IF(K1575&gt;=10,1,0)</f>
        <v>0</v>
      </c>
      <c r="P1575" s="1">
        <f>SUM(L1575:O1575)</f>
        <v>1</v>
      </c>
      <c r="Q1575" s="1" t="b">
        <f>EXACT(J1575,K1575)</f>
        <v>0</v>
      </c>
    </row>
    <row r="1576" spans="1:17" x14ac:dyDescent="0.25">
      <c r="A1576" s="1" t="s">
        <v>60</v>
      </c>
      <c r="B1576" s="1">
        <v>6.8</v>
      </c>
      <c r="C1576" s="1">
        <v>3.8976394900000009</v>
      </c>
      <c r="D1576" s="1">
        <v>2</v>
      </c>
      <c r="H1576" s="1" t="s">
        <v>212</v>
      </c>
      <c r="I1576" s="1">
        <v>5.4</v>
      </c>
      <c r="J1576" s="1">
        <v>4</v>
      </c>
      <c r="K1576" s="1">
        <v>0</v>
      </c>
      <c r="L1576" s="1">
        <f>IF(AND((10&gt;K1576),(K1576&gt;=J1576),(J1576&gt;=2)),1,0)</f>
        <v>0</v>
      </c>
      <c r="M1576" s="1">
        <f>IF(AND((K1576&lt;J1576),(K1576&gt;2),(J1576&lt;10)),1,0)</f>
        <v>0</v>
      </c>
      <c r="N1576" s="1">
        <f>IF(K1576&lt;=2,1,0)</f>
        <v>1</v>
      </c>
      <c r="O1576" s="1">
        <f>IF(K1576&gt;=10,1,0)</f>
        <v>0</v>
      </c>
      <c r="P1576" s="1">
        <f>SUM(L1576:O1576)</f>
        <v>1</v>
      </c>
      <c r="Q1576" s="1" t="b">
        <f>EXACT(J1576,K1576)</f>
        <v>0</v>
      </c>
    </row>
    <row r="1577" spans="1:17" x14ac:dyDescent="0.25">
      <c r="A1577" s="1" t="s">
        <v>63</v>
      </c>
      <c r="B1577" s="1">
        <v>5.9</v>
      </c>
      <c r="C1577" s="1">
        <v>4.3213239899999998</v>
      </c>
      <c r="D1577" s="1">
        <v>2</v>
      </c>
      <c r="H1577" s="1" t="s">
        <v>75</v>
      </c>
      <c r="I1577" s="1">
        <v>6.4</v>
      </c>
      <c r="J1577" s="1">
        <v>4</v>
      </c>
      <c r="K1577" s="1">
        <v>16</v>
      </c>
      <c r="L1577" s="1">
        <f>IF(AND((10&gt;K1577),(K1577&gt;=J1577),(J1577&gt;=2)),1,0)</f>
        <v>0</v>
      </c>
      <c r="M1577" s="1">
        <f>IF(AND((K1577&lt;J1577),(K1577&gt;2),(J1577&lt;10)),1,0)</f>
        <v>0</v>
      </c>
      <c r="N1577" s="1">
        <f>IF(K1577&lt;=2,1,0)</f>
        <v>0</v>
      </c>
      <c r="O1577" s="1">
        <f>IF(K1577&gt;=10,1,0)</f>
        <v>1</v>
      </c>
      <c r="P1577" s="1">
        <f>SUM(L1577:O1577)</f>
        <v>1</v>
      </c>
      <c r="Q1577" s="1" t="b">
        <f>EXACT(J1577,K1577)</f>
        <v>0</v>
      </c>
    </row>
    <row r="1578" spans="1:17" x14ac:dyDescent="0.25">
      <c r="A1578" s="1" t="s">
        <v>67</v>
      </c>
      <c r="B1578" s="1">
        <v>6.3</v>
      </c>
      <c r="C1578" s="1">
        <v>3.9651302500000032</v>
      </c>
      <c r="D1578" s="1">
        <v>2</v>
      </c>
      <c r="H1578" s="1" t="s">
        <v>133</v>
      </c>
      <c r="I1578" s="1">
        <v>7</v>
      </c>
      <c r="J1578" s="1">
        <v>4</v>
      </c>
      <c r="K1578" s="1">
        <v>16</v>
      </c>
      <c r="L1578" s="1">
        <f>IF(AND((10&gt;K1578),(K1578&gt;=J1578),(J1578&gt;=2)),1,0)</f>
        <v>0</v>
      </c>
      <c r="M1578" s="1">
        <f>IF(AND((K1578&lt;J1578),(K1578&gt;2),(J1578&lt;10)),1,0)</f>
        <v>0</v>
      </c>
      <c r="N1578" s="1">
        <f>IF(K1578&lt;=2,1,0)</f>
        <v>0</v>
      </c>
      <c r="O1578" s="1">
        <f>IF(K1578&gt;=10,1,0)</f>
        <v>1</v>
      </c>
      <c r="P1578" s="1">
        <f>SUM(L1578:O1578)</f>
        <v>1</v>
      </c>
      <c r="Q1578" s="1" t="b">
        <f>EXACT(J1578,K1578)</f>
        <v>0</v>
      </c>
    </row>
    <row r="1579" spans="1:17" x14ac:dyDescent="0.25">
      <c r="A1579" s="1" t="s">
        <v>72</v>
      </c>
      <c r="B1579" s="1">
        <v>5.6</v>
      </c>
      <c r="C1579" s="1">
        <v>3.7416211700000011</v>
      </c>
      <c r="D1579" s="1">
        <v>2</v>
      </c>
      <c r="H1579" s="1" t="s">
        <v>147</v>
      </c>
      <c r="I1579" s="1">
        <v>5.9</v>
      </c>
      <c r="J1579" s="1">
        <v>4</v>
      </c>
      <c r="K1579" s="1">
        <v>15</v>
      </c>
      <c r="L1579" s="1">
        <f>IF(AND((10&gt;K1579),(K1579&gt;=J1579),(J1579&gt;=2)),1,0)</f>
        <v>0</v>
      </c>
      <c r="M1579" s="1">
        <f>IF(AND((K1579&lt;J1579),(K1579&gt;2),(J1579&lt;10)),1,0)</f>
        <v>0</v>
      </c>
      <c r="N1579" s="1">
        <f>IF(K1579&lt;=2,1,0)</f>
        <v>0</v>
      </c>
      <c r="O1579" s="1">
        <f>IF(K1579&gt;=10,1,0)</f>
        <v>1</v>
      </c>
      <c r="P1579" s="1">
        <f>SUM(L1579:O1579)</f>
        <v>1</v>
      </c>
      <c r="Q1579" s="1" t="b">
        <f>EXACT(J1579,K1579)</f>
        <v>0</v>
      </c>
    </row>
    <row r="1580" spans="1:17" x14ac:dyDescent="0.25">
      <c r="A1580" s="1" t="s">
        <v>73</v>
      </c>
      <c r="B1580" s="1">
        <v>5.2</v>
      </c>
      <c r="C1580" s="1">
        <v>3.7529744400000022</v>
      </c>
      <c r="D1580" s="1">
        <v>2</v>
      </c>
      <c r="H1580" s="1" t="s">
        <v>166</v>
      </c>
      <c r="I1580" s="1">
        <v>6.1</v>
      </c>
      <c r="J1580" s="1">
        <v>4</v>
      </c>
      <c r="K1580" s="1">
        <v>15</v>
      </c>
      <c r="L1580" s="1">
        <f>IF(AND((10&gt;K1580),(K1580&gt;=J1580),(J1580&gt;=2)),1,0)</f>
        <v>0</v>
      </c>
      <c r="M1580" s="1">
        <f>IF(AND((K1580&lt;J1580),(K1580&gt;2),(J1580&lt;10)),1,0)</f>
        <v>0</v>
      </c>
      <c r="N1580" s="1">
        <f>IF(K1580&lt;=2,1,0)</f>
        <v>0</v>
      </c>
      <c r="O1580" s="1">
        <f>IF(K1580&gt;=10,1,0)</f>
        <v>1</v>
      </c>
      <c r="P1580" s="1">
        <f>SUM(L1580:O1580)</f>
        <v>1</v>
      </c>
      <c r="Q1580" s="1" t="b">
        <f>EXACT(J1580,K1580)</f>
        <v>0</v>
      </c>
    </row>
    <row r="1581" spans="1:17" x14ac:dyDescent="0.25">
      <c r="A1581" s="1" t="s">
        <v>77</v>
      </c>
      <c r="B1581" s="1">
        <v>4.7</v>
      </c>
      <c r="C1581" s="1">
        <v>2.8171284300000003</v>
      </c>
      <c r="D1581" s="1">
        <v>2</v>
      </c>
      <c r="H1581" s="1" t="s">
        <v>78</v>
      </c>
      <c r="I1581" s="1">
        <v>10.8</v>
      </c>
      <c r="J1581" s="1">
        <v>5</v>
      </c>
      <c r="K1581" s="1">
        <v>11</v>
      </c>
      <c r="L1581" s="1">
        <f>IF(AND((10&gt;K1581),(K1581&gt;=J1581),(J1581&gt;=2)),1,0)</f>
        <v>0</v>
      </c>
      <c r="M1581" s="1">
        <f>IF(AND((K1581&lt;J1581),(K1581&gt;2),(J1581&lt;10)),1,0)</f>
        <v>0</v>
      </c>
      <c r="N1581" s="1">
        <f>IF(K1581&lt;=2,1,0)</f>
        <v>0</v>
      </c>
      <c r="O1581" s="1">
        <f>IF(K1581&gt;=10,1,0)</f>
        <v>1</v>
      </c>
      <c r="P1581" s="1">
        <f>SUM(L1581:O1581)</f>
        <v>1</v>
      </c>
      <c r="Q1581" s="1" t="b">
        <f>EXACT(J1581,K1581)</f>
        <v>0</v>
      </c>
    </row>
    <row r="1582" spans="1:17" x14ac:dyDescent="0.25">
      <c r="A1582" s="1" t="s">
        <v>96</v>
      </c>
      <c r="B1582" s="1">
        <v>5.5</v>
      </c>
      <c r="C1582" s="1">
        <v>2.8766097800000039</v>
      </c>
      <c r="D1582" s="1">
        <v>2</v>
      </c>
      <c r="H1582" s="1" t="s">
        <v>127</v>
      </c>
      <c r="I1582" s="1">
        <v>5.3</v>
      </c>
      <c r="J1582" s="1">
        <v>4</v>
      </c>
      <c r="K1582" s="1">
        <v>9</v>
      </c>
      <c r="L1582" s="1">
        <f>IF(AND((10&gt;K1582),(K1582&gt;=J1582),(J1582&gt;=2)),1,0)</f>
        <v>1</v>
      </c>
      <c r="M1582" s="1">
        <f>IF(AND((K1582&lt;J1582),(K1582&gt;2),(J1582&lt;10)),1,0)</f>
        <v>0</v>
      </c>
      <c r="N1582" s="1">
        <f>IF(K1582&lt;=2,1,0)</f>
        <v>0</v>
      </c>
      <c r="O1582" s="1">
        <f>IF(K1582&gt;=10,1,0)</f>
        <v>0</v>
      </c>
      <c r="P1582" s="1">
        <f>SUM(L1582:O1582)</f>
        <v>1</v>
      </c>
      <c r="Q1582" s="1" t="b">
        <f>EXACT(J1582,K1582)</f>
        <v>0</v>
      </c>
    </row>
    <row r="1583" spans="1:17" x14ac:dyDescent="0.25">
      <c r="A1583" s="1" t="s">
        <v>100</v>
      </c>
      <c r="B1583" s="1">
        <v>5.9</v>
      </c>
      <c r="C1583" s="1">
        <v>3.2210270199999993</v>
      </c>
      <c r="D1583" s="1">
        <v>2</v>
      </c>
      <c r="H1583" s="1" t="s">
        <v>204</v>
      </c>
      <c r="I1583" s="1">
        <v>5.6</v>
      </c>
      <c r="J1583" s="1">
        <v>4</v>
      </c>
      <c r="K1583" s="1">
        <v>8</v>
      </c>
      <c r="L1583" s="1">
        <f>IF(AND((10&gt;K1583),(K1583&gt;=J1583),(J1583&gt;=2)),1,0)</f>
        <v>1</v>
      </c>
      <c r="M1583" s="1">
        <f>IF(AND((K1583&lt;J1583),(K1583&gt;2),(J1583&lt;10)),1,0)</f>
        <v>0</v>
      </c>
      <c r="N1583" s="1">
        <f>IF(K1583&lt;=2,1,0)</f>
        <v>0</v>
      </c>
      <c r="O1583" s="1">
        <f>IF(K1583&gt;=10,1,0)</f>
        <v>0</v>
      </c>
      <c r="P1583" s="1">
        <f>SUM(L1583:O1583)</f>
        <v>1</v>
      </c>
      <c r="Q1583" s="1" t="b">
        <f>EXACT(J1583,K1583)</f>
        <v>0</v>
      </c>
    </row>
    <row r="1584" spans="1:17" x14ac:dyDescent="0.25">
      <c r="A1584" s="1" t="s">
        <v>111</v>
      </c>
      <c r="B1584" s="1">
        <v>5</v>
      </c>
      <c r="C1584" s="1">
        <v>3.29873583</v>
      </c>
      <c r="D1584" s="1">
        <v>2</v>
      </c>
      <c r="H1584" s="1" t="s">
        <v>91</v>
      </c>
      <c r="I1584" s="1">
        <v>12.7</v>
      </c>
      <c r="J1584" s="1">
        <v>7</v>
      </c>
      <c r="K1584" s="1">
        <v>8</v>
      </c>
      <c r="L1584" s="1">
        <f>IF(AND((10&gt;K1584),(K1584&gt;=J1584),(J1584&gt;=2)),1,0)</f>
        <v>1</v>
      </c>
      <c r="M1584" s="1">
        <f>IF(AND((K1584&lt;J1584),(K1584&gt;2),(J1584&lt;10)),1,0)</f>
        <v>0</v>
      </c>
      <c r="N1584" s="1">
        <f>IF(K1584&lt;=2,1,0)</f>
        <v>0</v>
      </c>
      <c r="O1584" s="1">
        <f>IF(K1584&gt;=10,1,0)</f>
        <v>0</v>
      </c>
      <c r="P1584" s="1">
        <f>SUM(L1584:O1584)</f>
        <v>1</v>
      </c>
      <c r="Q1584" s="1" t="b">
        <f>EXACT(J1584,K1584)</f>
        <v>0</v>
      </c>
    </row>
    <row r="1585" spans="1:17" x14ac:dyDescent="0.25">
      <c r="A1585" s="1" t="s">
        <v>118</v>
      </c>
      <c r="B1585" s="1">
        <v>4.9000000000000004</v>
      </c>
      <c r="C1585" s="1">
        <v>3.1632786999999989</v>
      </c>
      <c r="D1585" s="1">
        <v>2</v>
      </c>
      <c r="H1585" s="1" t="s">
        <v>102</v>
      </c>
      <c r="I1585" s="1">
        <v>6.6</v>
      </c>
      <c r="J1585" s="1">
        <v>4</v>
      </c>
      <c r="K1585" s="1">
        <v>7</v>
      </c>
      <c r="L1585" s="1">
        <f>IF(AND((10&gt;K1585),(K1585&gt;=J1585),(J1585&gt;=2)),1,0)</f>
        <v>1</v>
      </c>
      <c r="M1585" s="1">
        <f>IF(AND((K1585&lt;J1585),(K1585&gt;2),(J1585&lt;10)),1,0)</f>
        <v>0</v>
      </c>
      <c r="N1585" s="1">
        <f>IF(K1585&lt;=2,1,0)</f>
        <v>0</v>
      </c>
      <c r="O1585" s="1">
        <f>IF(K1585&gt;=10,1,0)</f>
        <v>0</v>
      </c>
      <c r="P1585" s="1">
        <f>SUM(L1585:O1585)</f>
        <v>1</v>
      </c>
      <c r="Q1585" s="1" t="b">
        <f>EXACT(J1585,K1585)</f>
        <v>0</v>
      </c>
    </row>
    <row r="1586" spans="1:17" x14ac:dyDescent="0.25">
      <c r="A1586" s="1" t="s">
        <v>238</v>
      </c>
      <c r="B1586" s="1">
        <v>5.4</v>
      </c>
      <c r="C1586" s="1">
        <v>3.1335425400000005</v>
      </c>
      <c r="D1586" s="1">
        <v>2</v>
      </c>
      <c r="H1586" s="1" t="s">
        <v>252</v>
      </c>
      <c r="I1586" s="1">
        <v>4.7</v>
      </c>
      <c r="J1586" s="1">
        <v>4</v>
      </c>
      <c r="K1586" s="1">
        <v>7</v>
      </c>
      <c r="L1586" s="1">
        <f>IF(AND((10&gt;K1586),(K1586&gt;=J1586),(J1586&gt;=2)),1,0)</f>
        <v>1</v>
      </c>
      <c r="M1586" s="1">
        <f>IF(AND((K1586&lt;J1586),(K1586&gt;2),(J1586&lt;10)),1,0)</f>
        <v>0</v>
      </c>
      <c r="N1586" s="1">
        <f>IF(K1586&lt;=2,1,0)</f>
        <v>0</v>
      </c>
      <c r="O1586" s="1">
        <f>IF(K1586&gt;=10,1,0)</f>
        <v>0</v>
      </c>
      <c r="P1586" s="1">
        <f>SUM(L1586:O1586)</f>
        <v>1</v>
      </c>
      <c r="Q1586" s="1" t="b">
        <f>EXACT(J1586,K1586)</f>
        <v>0</v>
      </c>
    </row>
    <row r="1587" spans="1:17" x14ac:dyDescent="0.25">
      <c r="A1587" s="1" t="s">
        <v>211</v>
      </c>
      <c r="B1587" s="1">
        <v>4.9000000000000004</v>
      </c>
      <c r="C1587" s="1">
        <v>3.7947216300000002</v>
      </c>
      <c r="D1587" s="1">
        <v>2</v>
      </c>
      <c r="H1587" s="1" t="s">
        <v>119</v>
      </c>
      <c r="I1587" s="1">
        <v>7.6</v>
      </c>
      <c r="J1587" s="1">
        <v>5</v>
      </c>
      <c r="K1587" s="1">
        <v>6</v>
      </c>
      <c r="L1587" s="1">
        <f>IF(AND((10&gt;K1587),(K1587&gt;=J1587),(J1587&gt;=2)),1,0)</f>
        <v>1</v>
      </c>
      <c r="M1587" s="1">
        <f>IF(AND((K1587&lt;J1587),(K1587&gt;2),(J1587&lt;10)),1,0)</f>
        <v>0</v>
      </c>
      <c r="N1587" s="1">
        <f>IF(K1587&lt;=2,1,0)</f>
        <v>0</v>
      </c>
      <c r="O1587" s="1">
        <f>IF(K1587&gt;=10,1,0)</f>
        <v>0</v>
      </c>
      <c r="P1587" s="1">
        <f>SUM(L1587:O1587)</f>
        <v>1</v>
      </c>
      <c r="Q1587" s="1" t="b">
        <f>EXACT(J1587,K1587)</f>
        <v>0</v>
      </c>
    </row>
    <row r="1588" spans="1:17" x14ac:dyDescent="0.25">
      <c r="A1588" s="1" t="s">
        <v>154</v>
      </c>
      <c r="B1588" s="1">
        <v>7.8</v>
      </c>
      <c r="C1588" s="1">
        <v>3.2837934099999995</v>
      </c>
      <c r="D1588" s="1">
        <v>2</v>
      </c>
      <c r="H1588" s="1" t="s">
        <v>129</v>
      </c>
      <c r="I1588" s="1">
        <v>5.4</v>
      </c>
      <c r="J1588" s="1">
        <v>4</v>
      </c>
      <c r="K1588" s="1">
        <v>6</v>
      </c>
      <c r="L1588" s="1">
        <f>IF(AND((10&gt;K1588),(K1588&gt;=J1588),(J1588&gt;=2)),1,0)</f>
        <v>1</v>
      </c>
      <c r="M1588" s="1">
        <f>IF(AND((K1588&lt;J1588),(K1588&gt;2),(J1588&lt;10)),1,0)</f>
        <v>0</v>
      </c>
      <c r="N1588" s="1">
        <f>IF(K1588&lt;=2,1,0)</f>
        <v>0</v>
      </c>
      <c r="O1588" s="1">
        <f>IF(K1588&gt;=10,1,0)</f>
        <v>0</v>
      </c>
      <c r="P1588" s="1">
        <f>SUM(L1588:O1588)</f>
        <v>1</v>
      </c>
      <c r="Q1588" s="1" t="b">
        <f>EXACT(J1588,K1588)</f>
        <v>0</v>
      </c>
    </row>
    <row r="1589" spans="1:17" x14ac:dyDescent="0.25">
      <c r="A1589" s="1" t="s">
        <v>155</v>
      </c>
      <c r="B1589" s="1">
        <v>5.5</v>
      </c>
      <c r="C1589" s="1">
        <v>2.9827853400000013</v>
      </c>
      <c r="D1589" s="1">
        <v>2</v>
      </c>
      <c r="H1589" s="1" t="s">
        <v>196</v>
      </c>
      <c r="I1589" s="1">
        <v>7.5</v>
      </c>
      <c r="J1589" s="1">
        <v>5</v>
      </c>
      <c r="K1589" s="1">
        <v>6</v>
      </c>
      <c r="L1589" s="1">
        <f>IF(AND((10&gt;K1589),(K1589&gt;=J1589),(J1589&gt;=2)),1,0)</f>
        <v>1</v>
      </c>
      <c r="M1589" s="1">
        <f>IF(AND((K1589&lt;J1589),(K1589&gt;2),(J1589&lt;10)),1,0)</f>
        <v>0</v>
      </c>
      <c r="N1589" s="1">
        <f>IF(K1589&lt;=2,1,0)</f>
        <v>0</v>
      </c>
      <c r="O1589" s="1">
        <f>IF(K1589&gt;=10,1,0)</f>
        <v>0</v>
      </c>
      <c r="P1589" s="1">
        <f>SUM(L1589:O1589)</f>
        <v>1</v>
      </c>
      <c r="Q1589" s="1" t="b">
        <f>EXACT(J1589,K1589)</f>
        <v>0</v>
      </c>
    </row>
    <row r="1590" spans="1:17" x14ac:dyDescent="0.25">
      <c r="A1590" s="1" t="s">
        <v>243</v>
      </c>
      <c r="B1590" s="1">
        <v>4.5</v>
      </c>
      <c r="C1590" s="1">
        <v>2.7924614499999998</v>
      </c>
      <c r="D1590" s="1">
        <v>2</v>
      </c>
      <c r="H1590" s="1" t="s">
        <v>199</v>
      </c>
      <c r="I1590" s="1">
        <v>6.5</v>
      </c>
      <c r="J1590" s="1">
        <v>5</v>
      </c>
      <c r="K1590" s="1">
        <v>6</v>
      </c>
      <c r="L1590" s="1">
        <f>IF(AND((10&gt;K1590),(K1590&gt;=J1590),(J1590&gt;=2)),1,0)</f>
        <v>1</v>
      </c>
      <c r="M1590" s="1">
        <f>IF(AND((K1590&lt;J1590),(K1590&gt;2),(J1590&lt;10)),1,0)</f>
        <v>0</v>
      </c>
      <c r="N1590" s="1">
        <f>IF(K1590&lt;=2,1,0)</f>
        <v>0</v>
      </c>
      <c r="O1590" s="1">
        <f>IF(K1590&gt;=10,1,0)</f>
        <v>0</v>
      </c>
      <c r="P1590" s="1">
        <f>SUM(L1590:O1590)</f>
        <v>1</v>
      </c>
      <c r="Q1590" s="1" t="b">
        <f>EXACT(J1590,K1590)</f>
        <v>0</v>
      </c>
    </row>
    <row r="1591" spans="1:17" x14ac:dyDescent="0.25">
      <c r="A1591" s="1" t="s">
        <v>180</v>
      </c>
      <c r="B1591" s="1">
        <v>4.5</v>
      </c>
      <c r="C1591" s="1">
        <v>3.1851022500000012</v>
      </c>
      <c r="D1591" s="1">
        <v>2</v>
      </c>
      <c r="H1591" s="1" t="s">
        <v>92</v>
      </c>
      <c r="I1591" s="1">
        <v>6.4</v>
      </c>
      <c r="J1591" s="1">
        <v>4</v>
      </c>
      <c r="K1591" s="1">
        <v>5</v>
      </c>
      <c r="L1591" s="1">
        <f>IF(AND((10&gt;K1591),(K1591&gt;=J1591),(J1591&gt;=2)),1,0)</f>
        <v>1</v>
      </c>
      <c r="M1591" s="1">
        <f>IF(AND((K1591&lt;J1591),(K1591&gt;2),(J1591&lt;10)),1,0)</f>
        <v>0</v>
      </c>
      <c r="N1591" s="1">
        <f>IF(K1591&lt;=2,1,0)</f>
        <v>0</v>
      </c>
      <c r="O1591" s="1">
        <f>IF(K1591&gt;=10,1,0)</f>
        <v>0</v>
      </c>
      <c r="P1591" s="1">
        <f>SUM(L1591:O1591)</f>
        <v>1</v>
      </c>
      <c r="Q1591" s="1" t="b">
        <f>EXACT(J1591,K1591)</f>
        <v>0</v>
      </c>
    </row>
    <row r="1592" spans="1:17" x14ac:dyDescent="0.25">
      <c r="A1592" s="1" t="s">
        <v>185</v>
      </c>
      <c r="B1592" s="1">
        <v>4.9000000000000004</v>
      </c>
      <c r="C1592" s="1">
        <v>3.3435191599999996</v>
      </c>
      <c r="D1592" s="1">
        <v>2</v>
      </c>
      <c r="H1592" s="1" t="s">
        <v>97</v>
      </c>
      <c r="I1592" s="1">
        <v>4.8</v>
      </c>
      <c r="J1592" s="1">
        <v>4</v>
      </c>
      <c r="K1592" s="1">
        <v>5</v>
      </c>
      <c r="L1592" s="1">
        <f>IF(AND((10&gt;K1592),(K1592&gt;=J1592),(J1592&gt;=2)),1,0)</f>
        <v>1</v>
      </c>
      <c r="M1592" s="1">
        <f>IF(AND((K1592&lt;J1592),(K1592&gt;2),(J1592&lt;10)),1,0)</f>
        <v>0</v>
      </c>
      <c r="N1592" s="1">
        <f>IF(K1592&lt;=2,1,0)</f>
        <v>0</v>
      </c>
      <c r="O1592" s="1">
        <f>IF(K1592&gt;=10,1,0)</f>
        <v>0</v>
      </c>
      <c r="P1592" s="1">
        <f>SUM(L1592:O1592)</f>
        <v>1</v>
      </c>
      <c r="Q1592" s="1" t="b">
        <f>EXACT(J1592,K1592)</f>
        <v>0</v>
      </c>
    </row>
    <row r="1593" spans="1:17" x14ac:dyDescent="0.25">
      <c r="A1593" s="1" t="s">
        <v>217</v>
      </c>
      <c r="B1593" s="1">
        <v>4.9000000000000004</v>
      </c>
      <c r="C1593" s="1">
        <v>3.5555306600000014</v>
      </c>
      <c r="D1593" s="1">
        <v>2</v>
      </c>
      <c r="H1593" s="1" t="s">
        <v>149</v>
      </c>
      <c r="I1593" s="1">
        <v>6</v>
      </c>
      <c r="J1593" s="1">
        <v>3</v>
      </c>
      <c r="K1593" s="1">
        <v>5</v>
      </c>
      <c r="L1593" s="1">
        <f>IF(AND((10&gt;K1593),(K1593&gt;=J1593),(J1593&gt;=2)),1,0)</f>
        <v>1</v>
      </c>
      <c r="M1593" s="1">
        <f>IF(AND((K1593&lt;J1593),(K1593&gt;2),(J1593&lt;10)),1,0)</f>
        <v>0</v>
      </c>
      <c r="N1593" s="1">
        <f>IF(K1593&lt;=2,1,0)</f>
        <v>0</v>
      </c>
      <c r="O1593" s="1">
        <f>IF(K1593&gt;=10,1,0)</f>
        <v>0</v>
      </c>
      <c r="P1593" s="1">
        <f>SUM(L1593:O1593)</f>
        <v>1</v>
      </c>
      <c r="Q1593" s="1" t="b">
        <f>EXACT(J1593,K1593)</f>
        <v>0</v>
      </c>
    </row>
    <row r="1594" spans="1:17" x14ac:dyDescent="0.25">
      <c r="A1594" s="1" t="s">
        <v>218</v>
      </c>
      <c r="B1594" s="1">
        <v>4.9000000000000004</v>
      </c>
      <c r="C1594" s="1">
        <v>4.2923524800000035</v>
      </c>
      <c r="D1594" s="1">
        <v>2</v>
      </c>
      <c r="H1594" s="1" t="s">
        <v>165</v>
      </c>
      <c r="I1594" s="1">
        <v>5.3</v>
      </c>
      <c r="J1594" s="1">
        <v>3</v>
      </c>
      <c r="K1594" s="1">
        <v>4</v>
      </c>
      <c r="L1594" s="1">
        <f>IF(AND((10&gt;K1594),(K1594&gt;=J1594),(J1594&gt;=2)),1,0)</f>
        <v>1</v>
      </c>
      <c r="M1594" s="1">
        <f>IF(AND((K1594&lt;J1594),(K1594&gt;2),(J1594&lt;10)),1,0)</f>
        <v>0</v>
      </c>
      <c r="N1594" s="1">
        <f>IF(K1594&lt;=2,1,0)</f>
        <v>0</v>
      </c>
      <c r="O1594" s="1">
        <f>IF(K1594&gt;=10,1,0)</f>
        <v>0</v>
      </c>
      <c r="P1594" s="1">
        <f>SUM(L1594:O1594)</f>
        <v>1</v>
      </c>
      <c r="Q1594" s="1" t="b">
        <f>EXACT(J1594,K1594)</f>
        <v>0</v>
      </c>
    </row>
    <row r="1595" spans="1:17" x14ac:dyDescent="0.25">
      <c r="A1595" s="1" t="s">
        <v>205</v>
      </c>
      <c r="B1595" s="1">
        <v>4.4000000000000004</v>
      </c>
      <c r="C1595" s="1">
        <v>2.6058733200000015</v>
      </c>
      <c r="D1595" s="1">
        <v>2</v>
      </c>
      <c r="H1595" s="1" t="s">
        <v>187</v>
      </c>
      <c r="I1595" s="1">
        <v>4.8</v>
      </c>
      <c r="J1595" s="1">
        <v>3</v>
      </c>
      <c r="K1595" s="1">
        <v>4</v>
      </c>
      <c r="L1595" s="1">
        <f>IF(AND((10&gt;K1595),(K1595&gt;=J1595),(J1595&gt;=2)),1,0)</f>
        <v>1</v>
      </c>
      <c r="M1595" s="1">
        <f>IF(AND((K1595&lt;J1595),(K1595&gt;2),(J1595&lt;10)),1,0)</f>
        <v>0</v>
      </c>
      <c r="N1595" s="1">
        <f>IF(K1595&lt;=2,1,0)</f>
        <v>0</v>
      </c>
      <c r="O1595" s="1">
        <f>IF(K1595&gt;=10,1,0)</f>
        <v>0</v>
      </c>
      <c r="P1595" s="1">
        <f>SUM(L1595:O1595)</f>
        <v>1</v>
      </c>
      <c r="Q1595" s="1" t="b">
        <f>EXACT(J1595,K1595)</f>
        <v>0</v>
      </c>
    </row>
    <row r="1596" spans="1:17" x14ac:dyDescent="0.25">
      <c r="A1596" s="1" t="s">
        <v>141</v>
      </c>
      <c r="B1596" s="1">
        <v>5.5</v>
      </c>
      <c r="C1596" s="1">
        <v>3.5033221299999977</v>
      </c>
      <c r="D1596" s="1">
        <v>2</v>
      </c>
      <c r="H1596" s="1" t="s">
        <v>76</v>
      </c>
      <c r="I1596" s="1">
        <v>5.3</v>
      </c>
      <c r="J1596" s="1">
        <v>4</v>
      </c>
      <c r="K1596" s="1">
        <v>3</v>
      </c>
      <c r="L1596" s="1">
        <f>IF(AND((10&gt;K1596),(K1596&gt;=J1596),(J1596&gt;=2)),1,0)</f>
        <v>0</v>
      </c>
      <c r="M1596" s="1">
        <f>IF(AND((K1596&lt;J1596),(K1596&gt;2),(J1596&lt;10)),1,0)</f>
        <v>1</v>
      </c>
      <c r="N1596" s="1">
        <f>IF(K1596&lt;=2,1,0)</f>
        <v>0</v>
      </c>
      <c r="O1596" s="1">
        <f>IF(K1596&gt;=10,1,0)</f>
        <v>0</v>
      </c>
      <c r="P1596" s="1">
        <f>SUM(L1596:O1596)</f>
        <v>1</v>
      </c>
      <c r="Q1596" s="1" t="b">
        <f>EXACT(J1596,K1596)</f>
        <v>0</v>
      </c>
    </row>
    <row r="1597" spans="1:17" x14ac:dyDescent="0.25">
      <c r="A1597" s="1" t="s">
        <v>65</v>
      </c>
      <c r="B1597" s="1">
        <v>5.7</v>
      </c>
      <c r="C1597" s="1">
        <v>3.2352047400000004</v>
      </c>
      <c r="D1597" s="1">
        <v>2</v>
      </c>
      <c r="H1597" s="1" t="s">
        <v>80</v>
      </c>
      <c r="I1597" s="1">
        <v>5.7</v>
      </c>
      <c r="J1597" s="1">
        <v>4</v>
      </c>
      <c r="K1597" s="1">
        <v>3</v>
      </c>
      <c r="L1597" s="1">
        <f>IF(AND((10&gt;K1597),(K1597&gt;=J1597),(J1597&gt;=2)),1,0)</f>
        <v>0</v>
      </c>
      <c r="M1597" s="1">
        <f>IF(AND((K1597&lt;J1597),(K1597&gt;2),(J1597&lt;10)),1,0)</f>
        <v>1</v>
      </c>
      <c r="N1597" s="1">
        <f>IF(K1597&lt;=2,1,0)</f>
        <v>0</v>
      </c>
      <c r="O1597" s="1">
        <f>IF(K1597&gt;=10,1,0)</f>
        <v>0</v>
      </c>
      <c r="P1597" s="1">
        <f>SUM(L1597:O1597)</f>
        <v>1</v>
      </c>
      <c r="Q1597" s="1" t="b">
        <f>EXACT(J1597,K1597)</f>
        <v>0</v>
      </c>
    </row>
    <row r="1598" spans="1:17" x14ac:dyDescent="0.25">
      <c r="A1598" s="1" t="s">
        <v>84</v>
      </c>
      <c r="B1598" s="1">
        <v>5.3</v>
      </c>
      <c r="C1598" s="1">
        <v>3.7576730100000035</v>
      </c>
      <c r="D1598" s="1">
        <v>2</v>
      </c>
      <c r="H1598" s="1" t="s">
        <v>224</v>
      </c>
      <c r="I1598" s="1">
        <v>5</v>
      </c>
      <c r="J1598" s="1">
        <v>4</v>
      </c>
      <c r="K1598" s="1">
        <v>3</v>
      </c>
      <c r="L1598" s="1">
        <f>IF(AND((10&gt;K1598),(K1598&gt;=J1598),(J1598&gt;=2)),1,0)</f>
        <v>0</v>
      </c>
      <c r="M1598" s="1">
        <f>IF(AND((K1598&lt;J1598),(K1598&gt;2),(J1598&lt;10)),1,0)</f>
        <v>1</v>
      </c>
      <c r="N1598" s="1">
        <f>IF(K1598&lt;=2,1,0)</f>
        <v>0</v>
      </c>
      <c r="O1598" s="1">
        <f>IF(K1598&gt;=10,1,0)</f>
        <v>0</v>
      </c>
      <c r="P1598" s="1">
        <f>SUM(L1598:O1598)</f>
        <v>1</v>
      </c>
      <c r="Q1598" s="1" t="b">
        <f>EXACT(J1598,K1598)</f>
        <v>0</v>
      </c>
    </row>
    <row r="1599" spans="1:17" x14ac:dyDescent="0.25">
      <c r="A1599" s="1" t="s">
        <v>202</v>
      </c>
      <c r="B1599" s="1">
        <v>5.0999999999999996</v>
      </c>
      <c r="C1599" s="1">
        <v>3.6190308800000004</v>
      </c>
      <c r="D1599" s="1">
        <v>2</v>
      </c>
      <c r="H1599" s="1" t="s">
        <v>131</v>
      </c>
      <c r="I1599" s="1">
        <v>11.7</v>
      </c>
      <c r="J1599" s="1">
        <v>5</v>
      </c>
      <c r="K1599" s="1">
        <v>3</v>
      </c>
      <c r="L1599" s="1">
        <f>IF(AND((10&gt;K1599),(K1599&gt;=J1599),(J1599&gt;=2)),1,0)</f>
        <v>0</v>
      </c>
      <c r="M1599" s="1">
        <f>IF(AND((K1599&lt;J1599),(K1599&gt;2),(J1599&lt;10)),1,0)</f>
        <v>1</v>
      </c>
      <c r="N1599" s="1">
        <f>IF(K1599&lt;=2,1,0)</f>
        <v>0</v>
      </c>
      <c r="O1599" s="1">
        <f>IF(K1599&gt;=10,1,0)</f>
        <v>0</v>
      </c>
      <c r="P1599" s="1">
        <f>SUM(L1599:O1599)</f>
        <v>1</v>
      </c>
      <c r="Q1599" s="1" t="b">
        <f>EXACT(J1599,K1599)</f>
        <v>0</v>
      </c>
    </row>
    <row r="1600" spans="1:17" x14ac:dyDescent="0.25">
      <c r="A1600" s="1" t="s">
        <v>94</v>
      </c>
      <c r="B1600" s="1">
        <v>4.4000000000000004</v>
      </c>
      <c r="C1600" s="1">
        <v>4.0246563899999996</v>
      </c>
      <c r="D1600" s="1">
        <v>2</v>
      </c>
      <c r="H1600" s="1" t="s">
        <v>210</v>
      </c>
      <c r="I1600" s="1">
        <v>5.8</v>
      </c>
      <c r="J1600" s="1">
        <v>4</v>
      </c>
      <c r="K1600" s="1">
        <v>3</v>
      </c>
      <c r="L1600" s="1">
        <f>IF(AND((10&gt;K1600),(K1600&gt;=J1600),(J1600&gt;=2)),1,0)</f>
        <v>0</v>
      </c>
      <c r="M1600" s="1">
        <f>IF(AND((K1600&lt;J1600),(K1600&gt;2),(J1600&lt;10)),1,0)</f>
        <v>1</v>
      </c>
      <c r="N1600" s="1">
        <f>IF(K1600&lt;=2,1,0)</f>
        <v>0</v>
      </c>
      <c r="O1600" s="1">
        <f>IF(K1600&gt;=10,1,0)</f>
        <v>0</v>
      </c>
      <c r="P1600" s="1">
        <f>SUM(L1600:O1600)</f>
        <v>1</v>
      </c>
      <c r="Q1600" s="1" t="b">
        <f>EXACT(J1600,K1600)</f>
        <v>0</v>
      </c>
    </row>
    <row r="1601" spans="1:17" x14ac:dyDescent="0.25">
      <c r="A1601" s="1" t="s">
        <v>124</v>
      </c>
      <c r="B1601" s="1">
        <v>4.9000000000000004</v>
      </c>
      <c r="C1601" s="1">
        <v>2.8265498200000008</v>
      </c>
      <c r="D1601" s="1">
        <v>2</v>
      </c>
      <c r="H1601" s="1" t="s">
        <v>152</v>
      </c>
      <c r="I1601" s="1">
        <v>5</v>
      </c>
      <c r="J1601" s="1">
        <v>4</v>
      </c>
      <c r="K1601" s="1">
        <v>3</v>
      </c>
      <c r="L1601" s="1">
        <f>IF(AND((10&gt;K1601),(K1601&gt;=J1601),(J1601&gt;=2)),1,0)</f>
        <v>0</v>
      </c>
      <c r="M1601" s="1">
        <f>IF(AND((K1601&lt;J1601),(K1601&gt;2),(J1601&lt;10)),1,0)</f>
        <v>1</v>
      </c>
      <c r="N1601" s="1">
        <f>IF(K1601&lt;=2,1,0)</f>
        <v>0</v>
      </c>
      <c r="O1601" s="1">
        <f>IF(K1601&gt;=10,1,0)</f>
        <v>0</v>
      </c>
      <c r="P1601" s="1">
        <f>SUM(L1601:O1601)</f>
        <v>1</v>
      </c>
      <c r="Q1601" s="1" t="b">
        <f>EXACT(J1601,K1601)</f>
        <v>0</v>
      </c>
    </row>
    <row r="1602" spans="1:17" x14ac:dyDescent="0.25">
      <c r="A1602" s="1" t="s">
        <v>163</v>
      </c>
      <c r="B1602" s="1">
        <v>4.3</v>
      </c>
      <c r="C1602" s="1">
        <v>2.8406066900000022</v>
      </c>
      <c r="D1602" s="1">
        <v>2</v>
      </c>
      <c r="H1602" s="1" t="s">
        <v>160</v>
      </c>
      <c r="I1602" s="1">
        <v>7.6</v>
      </c>
      <c r="J1602" s="1">
        <v>6</v>
      </c>
      <c r="K1602" s="1">
        <v>3</v>
      </c>
      <c r="L1602" s="1">
        <f>IF(AND((10&gt;K1602),(K1602&gt;=J1602),(J1602&gt;=2)),1,0)</f>
        <v>0</v>
      </c>
      <c r="M1602" s="1">
        <f>IF(AND((K1602&lt;J1602),(K1602&gt;2),(J1602&lt;10)),1,0)</f>
        <v>1</v>
      </c>
      <c r="N1602" s="1">
        <f>IF(K1602&lt;=2,1,0)</f>
        <v>0</v>
      </c>
      <c r="O1602" s="1">
        <f>IF(K1602&gt;=10,1,0)</f>
        <v>0</v>
      </c>
      <c r="P1602" s="1">
        <f>SUM(L1602:O1602)</f>
        <v>1</v>
      </c>
      <c r="Q1602" s="1" t="b">
        <f>EXACT(J1602,K1602)</f>
        <v>0</v>
      </c>
    </row>
    <row r="1603" spans="1:17" x14ac:dyDescent="0.25">
      <c r="A1603" s="1" t="s">
        <v>103</v>
      </c>
      <c r="B1603" s="1">
        <v>4.5999999999999996</v>
      </c>
      <c r="C1603" s="1">
        <v>2.7130652799999999</v>
      </c>
      <c r="D1603" s="1">
        <v>2</v>
      </c>
      <c r="H1603" s="1" t="s">
        <v>214</v>
      </c>
      <c r="I1603" s="1">
        <v>4.4000000000000004</v>
      </c>
      <c r="J1603" s="1">
        <v>4</v>
      </c>
      <c r="K1603" s="1">
        <v>3</v>
      </c>
      <c r="L1603" s="1">
        <f>IF(AND((10&gt;K1603),(K1603&gt;=J1603),(J1603&gt;=2)),1,0)</f>
        <v>0</v>
      </c>
      <c r="M1603" s="1">
        <f>IF(AND((K1603&lt;J1603),(K1603&gt;2),(J1603&lt;10)),1,0)</f>
        <v>1</v>
      </c>
      <c r="N1603" s="1">
        <f>IF(K1603&lt;=2,1,0)</f>
        <v>0</v>
      </c>
      <c r="O1603" s="1">
        <f>IF(K1603&gt;=10,1,0)</f>
        <v>0</v>
      </c>
      <c r="P1603" s="1">
        <f>SUM(L1603:O1603)</f>
        <v>1</v>
      </c>
      <c r="Q1603" s="1" t="b">
        <f>EXACT(J1603,K1603)</f>
        <v>0</v>
      </c>
    </row>
    <row r="1604" spans="1:17" x14ac:dyDescent="0.25">
      <c r="A1604" s="1" t="s">
        <v>125</v>
      </c>
      <c r="B1604" s="1">
        <v>5.8</v>
      </c>
      <c r="C1604" s="1">
        <v>3.2952171400000001</v>
      </c>
      <c r="D1604" s="1">
        <v>2</v>
      </c>
      <c r="H1604" s="1" t="s">
        <v>186</v>
      </c>
      <c r="I1604" s="1">
        <v>4.4000000000000004</v>
      </c>
      <c r="J1604" s="1">
        <v>2</v>
      </c>
      <c r="K1604" s="1">
        <v>3</v>
      </c>
      <c r="L1604" s="1">
        <f>IF(AND((10&gt;K1604),(K1604&gt;=J1604),(J1604&gt;=2)),1,0)</f>
        <v>1</v>
      </c>
      <c r="M1604" s="1">
        <f>IF(AND((K1604&lt;J1604),(K1604&gt;2),(J1604&lt;10)),1,0)</f>
        <v>0</v>
      </c>
      <c r="N1604" s="1">
        <f>IF(K1604&lt;=2,1,0)</f>
        <v>0</v>
      </c>
      <c r="O1604" s="1">
        <f>IF(K1604&gt;=10,1,0)</f>
        <v>0</v>
      </c>
      <c r="P1604" s="1">
        <f>SUM(L1604:O1604)</f>
        <v>1</v>
      </c>
      <c r="Q1604" s="1" t="b">
        <f>EXACT(J1604,K1604)</f>
        <v>0</v>
      </c>
    </row>
    <row r="1605" spans="1:17" x14ac:dyDescent="0.25">
      <c r="A1605" s="1" t="s">
        <v>177</v>
      </c>
      <c r="B1605" s="1">
        <v>4.4000000000000004</v>
      </c>
      <c r="C1605" s="1">
        <v>2.976960249999999</v>
      </c>
      <c r="D1605" s="1">
        <v>2</v>
      </c>
      <c r="H1605" s="1" t="s">
        <v>193</v>
      </c>
      <c r="I1605" s="1">
        <v>6.9</v>
      </c>
      <c r="J1605" s="1">
        <v>4</v>
      </c>
      <c r="K1605" s="1">
        <v>3</v>
      </c>
      <c r="L1605" s="1">
        <f>IF(AND((10&gt;K1605),(K1605&gt;=J1605),(J1605&gt;=2)),1,0)</f>
        <v>0</v>
      </c>
      <c r="M1605" s="1">
        <f>IF(AND((K1605&lt;J1605),(K1605&gt;2),(J1605&lt;10)),1,0)</f>
        <v>1</v>
      </c>
      <c r="N1605" s="1">
        <f>IF(K1605&lt;=2,1,0)</f>
        <v>0</v>
      </c>
      <c r="O1605" s="1">
        <f>IF(K1605&gt;=10,1,0)</f>
        <v>0</v>
      </c>
      <c r="P1605" s="1">
        <f>SUM(L1605:O1605)</f>
        <v>1</v>
      </c>
      <c r="Q1605" s="1" t="b">
        <f>EXACT(J1605,K1605)</f>
        <v>0</v>
      </c>
    </row>
    <row r="1606" spans="1:17" x14ac:dyDescent="0.25">
      <c r="A1606" s="1" t="s">
        <v>221</v>
      </c>
      <c r="B1606" s="1">
        <v>5.7</v>
      </c>
      <c r="C1606" s="1">
        <v>3.3640903300000011</v>
      </c>
      <c r="D1606" s="1">
        <v>1</v>
      </c>
      <c r="H1606" s="1" t="s">
        <v>198</v>
      </c>
      <c r="I1606" s="1">
        <v>5.9</v>
      </c>
      <c r="J1606" s="1">
        <v>4</v>
      </c>
      <c r="K1606" s="1">
        <v>3</v>
      </c>
      <c r="L1606" s="1">
        <f>IF(AND((10&gt;K1606),(K1606&gt;=J1606),(J1606&gt;=2)),1,0)</f>
        <v>0</v>
      </c>
      <c r="M1606" s="1">
        <f>IF(AND((K1606&lt;J1606),(K1606&gt;2),(J1606&lt;10)),1,0)</f>
        <v>1</v>
      </c>
      <c r="N1606" s="1">
        <f>IF(K1606&lt;=2,1,0)</f>
        <v>0</v>
      </c>
      <c r="O1606" s="1">
        <f>IF(K1606&gt;=10,1,0)</f>
        <v>0</v>
      </c>
      <c r="P1606" s="1">
        <f>SUM(L1606:O1606)</f>
        <v>1</v>
      </c>
      <c r="Q1606" s="1" t="b">
        <f>EXACT(J1606,K1606)</f>
        <v>0</v>
      </c>
    </row>
    <row r="1607" spans="1:17" x14ac:dyDescent="0.25">
      <c r="A1607" s="1" t="s">
        <v>70</v>
      </c>
      <c r="B1607" s="1">
        <v>5.6</v>
      </c>
      <c r="C1607" s="1">
        <v>4.2088922000000011</v>
      </c>
      <c r="D1607" s="1">
        <v>1</v>
      </c>
      <c r="H1607" s="1" t="s">
        <v>89</v>
      </c>
      <c r="I1607" s="1">
        <v>8.9</v>
      </c>
      <c r="J1607" s="1">
        <v>6</v>
      </c>
      <c r="K1607" s="1">
        <v>3</v>
      </c>
      <c r="L1607" s="1">
        <f>IF(AND((10&gt;K1607),(K1607&gt;=J1607),(J1607&gt;=2)),1,0)</f>
        <v>0</v>
      </c>
      <c r="M1607" s="1">
        <f>IF(AND((K1607&lt;J1607),(K1607&gt;2),(J1607&lt;10)),1,0)</f>
        <v>1</v>
      </c>
      <c r="N1607" s="1">
        <f>IF(K1607&lt;=2,1,0)</f>
        <v>0</v>
      </c>
      <c r="O1607" s="1">
        <f>IF(K1607&gt;=10,1,0)</f>
        <v>0</v>
      </c>
      <c r="P1607" s="1">
        <f>SUM(L1607:O1607)</f>
        <v>1</v>
      </c>
      <c r="Q1607" s="1" t="b">
        <f>EXACT(J1607,K1607)</f>
        <v>0</v>
      </c>
    </row>
    <row r="1608" spans="1:17" x14ac:dyDescent="0.25">
      <c r="A1608" s="1" t="s">
        <v>87</v>
      </c>
      <c r="B1608" s="1">
        <v>5.4</v>
      </c>
      <c r="C1608" s="1">
        <v>3.1013092600000007</v>
      </c>
      <c r="D1608" s="1">
        <v>1</v>
      </c>
      <c r="H1608" s="1" t="s">
        <v>242</v>
      </c>
      <c r="I1608" s="1">
        <v>9.4</v>
      </c>
      <c r="J1608" s="1">
        <v>4</v>
      </c>
      <c r="K1608" s="1">
        <v>3</v>
      </c>
      <c r="L1608" s="1">
        <f>IF(AND((10&gt;K1608),(K1608&gt;=J1608),(J1608&gt;=2)),1,0)</f>
        <v>0</v>
      </c>
      <c r="M1608" s="1">
        <f>IF(AND((K1608&lt;J1608),(K1608&gt;2),(J1608&lt;10)),1,0)</f>
        <v>1</v>
      </c>
      <c r="N1608" s="1">
        <f>IF(K1608&lt;=2,1,0)</f>
        <v>0</v>
      </c>
      <c r="O1608" s="1">
        <f>IF(K1608&gt;=10,1,0)</f>
        <v>0</v>
      </c>
      <c r="P1608" s="1">
        <f>SUM(L1608:O1608)</f>
        <v>1</v>
      </c>
      <c r="Q1608" s="1" t="b">
        <f>EXACT(J1608,K1608)</f>
        <v>0</v>
      </c>
    </row>
    <row r="1609" spans="1:17" x14ac:dyDescent="0.25">
      <c r="A1609" s="1" t="s">
        <v>90</v>
      </c>
      <c r="B1609" s="1">
        <v>4.8</v>
      </c>
      <c r="C1609" s="1">
        <v>3.1047479900000017</v>
      </c>
      <c r="D1609" s="1">
        <v>1</v>
      </c>
      <c r="H1609" s="1" t="s">
        <v>122</v>
      </c>
      <c r="I1609" s="1">
        <v>5.4</v>
      </c>
      <c r="J1609" s="1">
        <v>4</v>
      </c>
      <c r="K1609" s="1">
        <v>3</v>
      </c>
      <c r="L1609" s="1">
        <f>IF(AND((10&gt;K1609),(K1609&gt;=J1609),(J1609&gt;=2)),1,0)</f>
        <v>0</v>
      </c>
      <c r="M1609" s="1">
        <f>IF(AND((K1609&lt;J1609),(K1609&gt;2),(J1609&lt;10)),1,0)</f>
        <v>1</v>
      </c>
      <c r="N1609" s="1">
        <f>IF(K1609&lt;=2,1,0)</f>
        <v>0</v>
      </c>
      <c r="O1609" s="1">
        <f>IF(K1609&gt;=10,1,0)</f>
        <v>0</v>
      </c>
      <c r="P1609" s="1">
        <f>SUM(L1609:O1609)</f>
        <v>1</v>
      </c>
      <c r="Q1609" s="1" t="b">
        <f>EXACT(J1609,K1609)</f>
        <v>0</v>
      </c>
    </row>
    <row r="1610" spans="1:17" x14ac:dyDescent="0.25">
      <c r="A1610" s="1" t="s">
        <v>105</v>
      </c>
      <c r="B1610" s="1">
        <v>6.9</v>
      </c>
      <c r="C1610" s="1">
        <v>5.6485379599999952</v>
      </c>
      <c r="D1610" s="1">
        <v>1</v>
      </c>
      <c r="H1610" s="1" t="s">
        <v>167</v>
      </c>
      <c r="I1610" s="1">
        <v>4.9000000000000004</v>
      </c>
      <c r="J1610" s="1">
        <v>4</v>
      </c>
      <c r="K1610" s="1">
        <v>3</v>
      </c>
      <c r="L1610" s="1">
        <f>IF(AND((10&gt;K1610),(K1610&gt;=J1610),(J1610&gt;=2)),1,0)</f>
        <v>0</v>
      </c>
      <c r="M1610" s="1">
        <f>IF(AND((K1610&lt;J1610),(K1610&gt;2),(J1610&lt;10)),1,0)</f>
        <v>1</v>
      </c>
      <c r="N1610" s="1">
        <f>IF(K1610&lt;=2,1,0)</f>
        <v>0</v>
      </c>
      <c r="O1610" s="1">
        <f>IF(K1610&gt;=10,1,0)</f>
        <v>0</v>
      </c>
      <c r="P1610" s="1">
        <f>SUM(L1610:O1610)</f>
        <v>1</v>
      </c>
      <c r="Q1610" s="1" t="b">
        <f>EXACT(J1610,K1610)</f>
        <v>0</v>
      </c>
    </row>
    <row r="1611" spans="1:17" x14ac:dyDescent="0.25">
      <c r="A1611" s="1" t="s">
        <v>207</v>
      </c>
      <c r="B1611" s="1">
        <v>5.5</v>
      </c>
      <c r="C1611" s="1">
        <v>3.4094121100000017</v>
      </c>
      <c r="D1611" s="1">
        <v>1</v>
      </c>
      <c r="H1611" s="1" t="s">
        <v>171</v>
      </c>
      <c r="I1611" s="1">
        <v>11.7</v>
      </c>
      <c r="J1611" s="1">
        <v>7</v>
      </c>
      <c r="K1611" s="1">
        <v>3</v>
      </c>
      <c r="L1611" s="1">
        <f>IF(AND((10&gt;K1611),(K1611&gt;=J1611),(J1611&gt;=2)),1,0)</f>
        <v>0</v>
      </c>
      <c r="M1611" s="1">
        <f>IF(AND((K1611&lt;J1611),(K1611&gt;2),(J1611&lt;10)),1,0)</f>
        <v>1</v>
      </c>
      <c r="N1611" s="1">
        <f>IF(K1611&lt;=2,1,0)</f>
        <v>0</v>
      </c>
      <c r="O1611" s="1">
        <f>IF(K1611&gt;=10,1,0)</f>
        <v>0</v>
      </c>
      <c r="P1611" s="1">
        <f>SUM(L1611:O1611)</f>
        <v>1</v>
      </c>
      <c r="Q1611" s="1" t="b">
        <f>EXACT(J1611,K1611)</f>
        <v>0</v>
      </c>
    </row>
    <row r="1612" spans="1:17" x14ac:dyDescent="0.25">
      <c r="A1612" s="1" t="s">
        <v>113</v>
      </c>
      <c r="B1612" s="1">
        <v>5.3</v>
      </c>
      <c r="C1612" s="1">
        <v>3.0507960900000017</v>
      </c>
      <c r="D1612" s="1">
        <v>1</v>
      </c>
      <c r="H1612" s="1" t="s">
        <v>60</v>
      </c>
      <c r="I1612" s="1">
        <v>6.8</v>
      </c>
      <c r="J1612" s="1">
        <v>4</v>
      </c>
      <c r="K1612" s="1">
        <v>2</v>
      </c>
      <c r="L1612" s="1">
        <f>IF(AND((10&gt;K1612),(K1612&gt;=J1612),(J1612&gt;=2)),1,0)</f>
        <v>0</v>
      </c>
      <c r="M1612" s="1">
        <f>IF(AND((K1612&lt;J1612),(K1612&gt;2),(J1612&lt;10)),1,0)</f>
        <v>0</v>
      </c>
      <c r="N1612" s="1">
        <f>IF(K1612&lt;=2,1,0)</f>
        <v>1</v>
      </c>
      <c r="O1612" s="1">
        <f>IF(K1612&gt;=10,1,0)</f>
        <v>0</v>
      </c>
      <c r="P1612" s="1">
        <f>SUM(L1612:O1612)</f>
        <v>1</v>
      </c>
      <c r="Q1612" s="1" t="b">
        <f>EXACT(J1612,K1612)</f>
        <v>0</v>
      </c>
    </row>
    <row r="1613" spans="1:17" x14ac:dyDescent="0.25">
      <c r="A1613" s="1" t="s">
        <v>245</v>
      </c>
      <c r="B1613" s="1">
        <v>5.0999999999999996</v>
      </c>
      <c r="C1613" s="1">
        <v>3.6164533799999998</v>
      </c>
      <c r="D1613" s="1">
        <v>1</v>
      </c>
      <c r="H1613" s="1" t="s">
        <v>63</v>
      </c>
      <c r="I1613" s="1">
        <v>5.9</v>
      </c>
      <c r="J1613" s="1">
        <v>4</v>
      </c>
      <c r="K1613" s="1">
        <v>2</v>
      </c>
      <c r="L1613" s="1">
        <f>IF(AND((10&gt;K1613),(K1613&gt;=J1613),(J1613&gt;=2)),1,0)</f>
        <v>0</v>
      </c>
      <c r="M1613" s="1">
        <f>IF(AND((K1613&lt;J1613),(K1613&gt;2),(J1613&lt;10)),1,0)</f>
        <v>0</v>
      </c>
      <c r="N1613" s="1">
        <f>IF(K1613&lt;=2,1,0)</f>
        <v>1</v>
      </c>
      <c r="O1613" s="1">
        <f>IF(K1613&gt;=10,1,0)</f>
        <v>0</v>
      </c>
      <c r="P1613" s="1">
        <f>SUM(L1613:O1613)</f>
        <v>1</v>
      </c>
      <c r="Q1613" s="1" t="b">
        <f>EXACT(J1613,K1613)</f>
        <v>0</v>
      </c>
    </row>
    <row r="1614" spans="1:17" x14ac:dyDescent="0.25">
      <c r="A1614" s="1" t="s">
        <v>121</v>
      </c>
      <c r="B1614" s="1">
        <v>4.9000000000000004</v>
      </c>
      <c r="C1614" s="1">
        <v>3.7096046600000001</v>
      </c>
      <c r="D1614" s="1">
        <v>1</v>
      </c>
      <c r="H1614" s="1" t="s">
        <v>67</v>
      </c>
      <c r="I1614" s="1">
        <v>6.3</v>
      </c>
      <c r="J1614" s="1">
        <v>4</v>
      </c>
      <c r="K1614" s="1">
        <v>2</v>
      </c>
      <c r="L1614" s="1">
        <f>IF(AND((10&gt;K1614),(K1614&gt;=J1614),(J1614&gt;=2)),1,0)</f>
        <v>0</v>
      </c>
      <c r="M1614" s="1">
        <f>IF(AND((K1614&lt;J1614),(K1614&gt;2),(J1614&lt;10)),1,0)</f>
        <v>0</v>
      </c>
      <c r="N1614" s="1">
        <f>IF(K1614&lt;=2,1,0)</f>
        <v>1</v>
      </c>
      <c r="O1614" s="1">
        <f>IF(K1614&gt;=10,1,0)</f>
        <v>0</v>
      </c>
      <c r="P1614" s="1">
        <f>SUM(L1614:O1614)</f>
        <v>1</v>
      </c>
      <c r="Q1614" s="1" t="b">
        <f>EXACT(J1614,K1614)</f>
        <v>0</v>
      </c>
    </row>
    <row r="1615" spans="1:17" x14ac:dyDescent="0.25">
      <c r="A1615" s="1" t="s">
        <v>209</v>
      </c>
      <c r="B1615" s="1">
        <v>4.9000000000000004</v>
      </c>
      <c r="C1615" s="1">
        <v>3.7113062500000007</v>
      </c>
      <c r="D1615" s="1">
        <v>1</v>
      </c>
      <c r="H1615" s="1" t="s">
        <v>72</v>
      </c>
      <c r="I1615" s="1">
        <v>5.6</v>
      </c>
      <c r="J1615" s="1">
        <v>4</v>
      </c>
      <c r="K1615" s="1">
        <v>2</v>
      </c>
      <c r="L1615" s="1">
        <f>IF(AND((10&gt;K1615),(K1615&gt;=J1615),(J1615&gt;=2)),1,0)</f>
        <v>0</v>
      </c>
      <c r="M1615" s="1">
        <f>IF(AND((K1615&lt;J1615),(K1615&gt;2),(J1615&lt;10)),1,0)</f>
        <v>0</v>
      </c>
      <c r="N1615" s="1">
        <f>IF(K1615&lt;=2,1,0)</f>
        <v>1</v>
      </c>
      <c r="O1615" s="1">
        <f>IF(K1615&gt;=10,1,0)</f>
        <v>0</v>
      </c>
      <c r="P1615" s="1">
        <f>SUM(L1615:O1615)</f>
        <v>1</v>
      </c>
      <c r="Q1615" s="1" t="b">
        <f>EXACT(J1615,K1615)</f>
        <v>0</v>
      </c>
    </row>
    <row r="1616" spans="1:17" x14ac:dyDescent="0.25">
      <c r="A1616" s="1" t="s">
        <v>146</v>
      </c>
      <c r="B1616" s="1">
        <v>8.4</v>
      </c>
      <c r="C1616" s="1">
        <v>4.5840565799999968</v>
      </c>
      <c r="D1616" s="1">
        <v>1</v>
      </c>
      <c r="H1616" s="1" t="s">
        <v>73</v>
      </c>
      <c r="I1616" s="1">
        <v>5.2</v>
      </c>
      <c r="J1616" s="1">
        <v>4</v>
      </c>
      <c r="K1616" s="1">
        <v>2</v>
      </c>
      <c r="L1616" s="1">
        <f>IF(AND((10&gt;K1616),(K1616&gt;=J1616),(J1616&gt;=2)),1,0)</f>
        <v>0</v>
      </c>
      <c r="M1616" s="1">
        <f>IF(AND((K1616&lt;J1616),(K1616&gt;2),(J1616&lt;10)),1,0)</f>
        <v>0</v>
      </c>
      <c r="N1616" s="1">
        <f>IF(K1616&lt;=2,1,0)</f>
        <v>1</v>
      </c>
      <c r="O1616" s="1">
        <f>IF(K1616&gt;=10,1,0)</f>
        <v>0</v>
      </c>
      <c r="P1616" s="1">
        <f>SUM(L1616:O1616)</f>
        <v>1</v>
      </c>
      <c r="Q1616" s="1" t="b">
        <f>EXACT(J1616,K1616)</f>
        <v>0</v>
      </c>
    </row>
    <row r="1617" spans="1:17" x14ac:dyDescent="0.25">
      <c r="A1617" s="1" t="s">
        <v>148</v>
      </c>
      <c r="B1617" s="1">
        <v>5</v>
      </c>
      <c r="C1617" s="1">
        <v>3.1164493500000003</v>
      </c>
      <c r="D1617" s="1">
        <v>1</v>
      </c>
      <c r="H1617" s="1" t="s">
        <v>77</v>
      </c>
      <c r="I1617" s="1">
        <v>4.7</v>
      </c>
      <c r="J1617" s="1">
        <v>3</v>
      </c>
      <c r="K1617" s="1">
        <v>2</v>
      </c>
      <c r="L1617" s="1">
        <f>IF(AND((10&gt;K1617),(K1617&gt;=J1617),(J1617&gt;=2)),1,0)</f>
        <v>0</v>
      </c>
      <c r="M1617" s="1">
        <f>IF(AND((K1617&lt;J1617),(K1617&gt;2),(J1617&lt;10)),1,0)</f>
        <v>0</v>
      </c>
      <c r="N1617" s="1">
        <f>IF(K1617&lt;=2,1,0)</f>
        <v>1</v>
      </c>
      <c r="O1617" s="1">
        <f>IF(K1617&gt;=10,1,0)</f>
        <v>0</v>
      </c>
      <c r="P1617" s="1">
        <f>SUM(L1617:O1617)</f>
        <v>1</v>
      </c>
      <c r="Q1617" s="1" t="b">
        <f>EXACT(J1617,K1617)</f>
        <v>0</v>
      </c>
    </row>
    <row r="1618" spans="1:17" x14ac:dyDescent="0.25">
      <c r="A1618" s="1" t="s">
        <v>228</v>
      </c>
      <c r="B1618" s="1">
        <v>5.3</v>
      </c>
      <c r="C1618" s="1">
        <v>4.7053612800000018</v>
      </c>
      <c r="D1618" s="1">
        <v>1</v>
      </c>
      <c r="H1618" s="1" t="s">
        <v>96</v>
      </c>
      <c r="I1618" s="1">
        <v>5.5</v>
      </c>
      <c r="J1618" s="1">
        <v>3</v>
      </c>
      <c r="K1618" s="1">
        <v>2</v>
      </c>
      <c r="L1618" s="1">
        <f>IF(AND((10&gt;K1618),(K1618&gt;=J1618),(J1618&gt;=2)),1,0)</f>
        <v>0</v>
      </c>
      <c r="M1618" s="1">
        <f>IF(AND((K1618&lt;J1618),(K1618&gt;2),(J1618&lt;10)),1,0)</f>
        <v>0</v>
      </c>
      <c r="N1618" s="1">
        <f>IF(K1618&lt;=2,1,0)</f>
        <v>1</v>
      </c>
      <c r="O1618" s="1">
        <f>IF(K1618&gt;=10,1,0)</f>
        <v>0</v>
      </c>
      <c r="P1618" s="1">
        <f>SUM(L1618:O1618)</f>
        <v>1</v>
      </c>
      <c r="Q1618" s="1" t="b">
        <f>EXACT(J1618,K1618)</f>
        <v>0</v>
      </c>
    </row>
    <row r="1619" spans="1:17" x14ac:dyDescent="0.25">
      <c r="A1619" s="1" t="s">
        <v>156</v>
      </c>
      <c r="B1619" s="1">
        <v>7.2</v>
      </c>
      <c r="C1619" s="1">
        <v>5.229623079999997</v>
      </c>
      <c r="D1619" s="1">
        <v>1</v>
      </c>
      <c r="H1619" s="1" t="s">
        <v>100</v>
      </c>
      <c r="I1619" s="1">
        <v>5.9</v>
      </c>
      <c r="J1619" s="1">
        <v>3</v>
      </c>
      <c r="K1619" s="1">
        <v>2</v>
      </c>
      <c r="L1619" s="1">
        <f>IF(AND((10&gt;K1619),(K1619&gt;=J1619),(J1619&gt;=2)),1,0)</f>
        <v>0</v>
      </c>
      <c r="M1619" s="1">
        <f>IF(AND((K1619&lt;J1619),(K1619&gt;2),(J1619&lt;10)),1,0)</f>
        <v>0</v>
      </c>
      <c r="N1619" s="1">
        <f>IF(K1619&lt;=2,1,0)</f>
        <v>1</v>
      </c>
      <c r="O1619" s="1">
        <f>IF(K1619&gt;=10,1,0)</f>
        <v>0</v>
      </c>
      <c r="P1619" s="1">
        <f>SUM(L1619:O1619)</f>
        <v>1</v>
      </c>
      <c r="Q1619" s="1" t="b">
        <f>EXACT(J1619,K1619)</f>
        <v>0</v>
      </c>
    </row>
    <row r="1620" spans="1:17" x14ac:dyDescent="0.25">
      <c r="A1620" s="1" t="s">
        <v>161</v>
      </c>
      <c r="B1620" s="1">
        <v>5.5</v>
      </c>
      <c r="C1620" s="1">
        <v>3.8521138200000031</v>
      </c>
      <c r="D1620" s="1">
        <v>1</v>
      </c>
      <c r="H1620" s="1" t="s">
        <v>111</v>
      </c>
      <c r="I1620" s="1">
        <v>5</v>
      </c>
      <c r="J1620" s="1">
        <v>3</v>
      </c>
      <c r="K1620" s="1">
        <v>2</v>
      </c>
      <c r="L1620" s="1">
        <f>IF(AND((10&gt;K1620),(K1620&gt;=J1620),(J1620&gt;=2)),1,0)</f>
        <v>0</v>
      </c>
      <c r="M1620" s="1">
        <f>IF(AND((K1620&lt;J1620),(K1620&gt;2),(J1620&lt;10)),1,0)</f>
        <v>0</v>
      </c>
      <c r="N1620" s="1">
        <f>IF(K1620&lt;=2,1,0)</f>
        <v>1</v>
      </c>
      <c r="O1620" s="1">
        <f>IF(K1620&gt;=10,1,0)</f>
        <v>0</v>
      </c>
      <c r="P1620" s="1">
        <f>SUM(L1620:O1620)</f>
        <v>1</v>
      </c>
      <c r="Q1620" s="1" t="b">
        <f>EXACT(J1620,K1620)</f>
        <v>0</v>
      </c>
    </row>
    <row r="1621" spans="1:17" x14ac:dyDescent="0.25">
      <c r="A1621" s="1" t="s">
        <v>162</v>
      </c>
      <c r="B1621" s="1">
        <v>4.5</v>
      </c>
      <c r="C1621" s="1">
        <v>3.6033265300000012</v>
      </c>
      <c r="D1621" s="1">
        <v>1</v>
      </c>
      <c r="H1621" s="1" t="s">
        <v>118</v>
      </c>
      <c r="I1621" s="1">
        <v>4.9000000000000004</v>
      </c>
      <c r="J1621" s="1">
        <v>3</v>
      </c>
      <c r="K1621" s="1">
        <v>2</v>
      </c>
      <c r="L1621" s="1">
        <f>IF(AND((10&gt;K1621),(K1621&gt;=J1621),(J1621&gt;=2)),1,0)</f>
        <v>0</v>
      </c>
      <c r="M1621" s="1">
        <f>IF(AND((K1621&lt;J1621),(K1621&gt;2),(J1621&lt;10)),1,0)</f>
        <v>0</v>
      </c>
      <c r="N1621" s="1">
        <f>IF(K1621&lt;=2,1,0)</f>
        <v>1</v>
      </c>
      <c r="O1621" s="1">
        <f>IF(K1621&gt;=10,1,0)</f>
        <v>0</v>
      </c>
      <c r="P1621" s="1">
        <f>SUM(L1621:O1621)</f>
        <v>1</v>
      </c>
      <c r="Q1621" s="1" t="b">
        <f>EXACT(J1621,K1621)</f>
        <v>0</v>
      </c>
    </row>
    <row r="1622" spans="1:17" x14ac:dyDescent="0.25">
      <c r="A1622" s="1" t="s">
        <v>169</v>
      </c>
      <c r="B1622" s="1">
        <v>6</v>
      </c>
      <c r="C1622" s="1">
        <v>3.8848906500000009</v>
      </c>
      <c r="D1622" s="1">
        <v>1</v>
      </c>
      <c r="H1622" s="1" t="s">
        <v>238</v>
      </c>
      <c r="I1622" s="1">
        <v>5.4</v>
      </c>
      <c r="J1622" s="1">
        <v>3</v>
      </c>
      <c r="K1622" s="1">
        <v>2</v>
      </c>
      <c r="L1622" s="1">
        <f>IF(AND((10&gt;K1622),(K1622&gt;=J1622),(J1622&gt;=2)),1,0)</f>
        <v>0</v>
      </c>
      <c r="M1622" s="1">
        <f>IF(AND((K1622&lt;J1622),(K1622&gt;2),(J1622&lt;10)),1,0)</f>
        <v>0</v>
      </c>
      <c r="N1622" s="1">
        <f>IF(K1622&lt;=2,1,0)</f>
        <v>1</v>
      </c>
      <c r="O1622" s="1">
        <f>IF(K1622&gt;=10,1,0)</f>
        <v>0</v>
      </c>
      <c r="P1622" s="1">
        <f>SUM(L1622:O1622)</f>
        <v>1</v>
      </c>
      <c r="Q1622" s="1" t="b">
        <f>EXACT(J1622,K1622)</f>
        <v>0</v>
      </c>
    </row>
    <row r="1623" spans="1:17" x14ac:dyDescent="0.25">
      <c r="A1623" s="1" t="s">
        <v>234</v>
      </c>
      <c r="B1623" s="1">
        <v>8</v>
      </c>
      <c r="C1623" s="1">
        <v>4.9481698600000019</v>
      </c>
      <c r="D1623" s="1">
        <v>1</v>
      </c>
      <c r="H1623" s="1" t="s">
        <v>211</v>
      </c>
      <c r="I1623" s="1">
        <v>4.9000000000000004</v>
      </c>
      <c r="J1623" s="1">
        <v>4</v>
      </c>
      <c r="K1623" s="1">
        <v>2</v>
      </c>
      <c r="L1623" s="1">
        <f>IF(AND((10&gt;K1623),(K1623&gt;=J1623),(J1623&gt;=2)),1,0)</f>
        <v>0</v>
      </c>
      <c r="M1623" s="1">
        <f>IF(AND((K1623&lt;J1623),(K1623&gt;2),(J1623&lt;10)),1,0)</f>
        <v>0</v>
      </c>
      <c r="N1623" s="1">
        <f>IF(K1623&lt;=2,1,0)</f>
        <v>1</v>
      </c>
      <c r="O1623" s="1">
        <f>IF(K1623&gt;=10,1,0)</f>
        <v>0</v>
      </c>
      <c r="P1623" s="1">
        <f>SUM(L1623:O1623)</f>
        <v>1</v>
      </c>
      <c r="Q1623" s="1" t="b">
        <f>EXACT(J1623,K1623)</f>
        <v>0</v>
      </c>
    </row>
    <row r="1624" spans="1:17" x14ac:dyDescent="0.25">
      <c r="A1624" s="1" t="s">
        <v>212</v>
      </c>
      <c r="B1624" s="1">
        <v>5.4</v>
      </c>
      <c r="C1624" s="1">
        <v>4.1137361100000023</v>
      </c>
      <c r="D1624" s="1">
        <v>1</v>
      </c>
      <c r="H1624" s="1" t="s">
        <v>154</v>
      </c>
      <c r="I1624" s="1">
        <v>7.8</v>
      </c>
      <c r="J1624" s="1">
        <v>3</v>
      </c>
      <c r="K1624" s="1">
        <v>2</v>
      </c>
      <c r="L1624" s="1">
        <f>IF(AND((10&gt;K1624),(K1624&gt;=J1624),(J1624&gt;=2)),1,0)</f>
        <v>0</v>
      </c>
      <c r="M1624" s="1">
        <f>IF(AND((K1624&lt;J1624),(K1624&gt;2),(J1624&lt;10)),1,0)</f>
        <v>0</v>
      </c>
      <c r="N1624" s="1">
        <f>IF(K1624&lt;=2,1,0)</f>
        <v>1</v>
      </c>
      <c r="O1624" s="1">
        <f>IF(K1624&gt;=10,1,0)</f>
        <v>0</v>
      </c>
      <c r="P1624" s="1">
        <f>SUM(L1624:O1624)</f>
        <v>1</v>
      </c>
      <c r="Q1624" s="1" t="b">
        <f>EXACT(J1624,K1624)</f>
        <v>0</v>
      </c>
    </row>
    <row r="1625" spans="1:17" x14ac:dyDescent="0.25">
      <c r="A1625" s="1" t="s">
        <v>181</v>
      </c>
      <c r="B1625" s="1">
        <v>4.7</v>
      </c>
      <c r="C1625" s="1">
        <v>3.1774968100000005</v>
      </c>
      <c r="D1625" s="1">
        <v>1</v>
      </c>
      <c r="H1625" s="1" t="s">
        <v>155</v>
      </c>
      <c r="I1625" s="1">
        <v>5.5</v>
      </c>
      <c r="J1625" s="1">
        <v>3</v>
      </c>
      <c r="K1625" s="1">
        <v>2</v>
      </c>
      <c r="L1625" s="1">
        <f>IF(AND((10&gt;K1625),(K1625&gt;=J1625),(J1625&gt;=2)),1,0)</f>
        <v>0</v>
      </c>
      <c r="M1625" s="1">
        <f>IF(AND((K1625&lt;J1625),(K1625&gt;2),(J1625&lt;10)),1,0)</f>
        <v>0</v>
      </c>
      <c r="N1625" s="1">
        <f>IF(K1625&lt;=2,1,0)</f>
        <v>1</v>
      </c>
      <c r="O1625" s="1">
        <f>IF(K1625&gt;=10,1,0)</f>
        <v>0</v>
      </c>
      <c r="P1625" s="1">
        <f>SUM(L1625:O1625)</f>
        <v>1</v>
      </c>
      <c r="Q1625" s="1" t="b">
        <f>EXACT(J1625,K1625)</f>
        <v>0</v>
      </c>
    </row>
    <row r="1626" spans="1:17" x14ac:dyDescent="0.25">
      <c r="A1626" s="1" t="s">
        <v>182</v>
      </c>
      <c r="B1626" s="1">
        <v>4.3</v>
      </c>
      <c r="C1626" s="1">
        <v>2.757001820000001</v>
      </c>
      <c r="D1626" s="1">
        <v>1</v>
      </c>
      <c r="H1626" s="1" t="s">
        <v>243</v>
      </c>
      <c r="I1626" s="1">
        <v>4.5</v>
      </c>
      <c r="J1626" s="1">
        <v>3</v>
      </c>
      <c r="K1626" s="1">
        <v>2</v>
      </c>
      <c r="L1626" s="1">
        <f>IF(AND((10&gt;K1626),(K1626&gt;=J1626),(J1626&gt;=2)),1,0)</f>
        <v>0</v>
      </c>
      <c r="M1626" s="1">
        <f>IF(AND((K1626&lt;J1626),(K1626&gt;2),(J1626&lt;10)),1,0)</f>
        <v>0</v>
      </c>
      <c r="N1626" s="1">
        <f>IF(K1626&lt;=2,1,0)</f>
        <v>1</v>
      </c>
      <c r="O1626" s="1">
        <f>IF(K1626&gt;=10,1,0)</f>
        <v>0</v>
      </c>
      <c r="P1626" s="1">
        <f>SUM(L1626:O1626)</f>
        <v>1</v>
      </c>
      <c r="Q1626" s="1" t="b">
        <f>EXACT(J1626,K1626)</f>
        <v>0</v>
      </c>
    </row>
    <row r="1627" spans="1:17" x14ac:dyDescent="0.25">
      <c r="A1627" s="1" t="s">
        <v>184</v>
      </c>
      <c r="B1627" s="1">
        <v>12.2</v>
      </c>
      <c r="C1627" s="1">
        <v>4.1623200499999982</v>
      </c>
      <c r="D1627" s="1">
        <v>1</v>
      </c>
      <c r="H1627" s="1" t="s">
        <v>180</v>
      </c>
      <c r="I1627" s="1">
        <v>4.5</v>
      </c>
      <c r="J1627" s="1">
        <v>3</v>
      </c>
      <c r="K1627" s="1">
        <v>2</v>
      </c>
      <c r="L1627" s="1">
        <f>IF(AND((10&gt;K1627),(K1627&gt;=J1627),(J1627&gt;=2)),1,0)</f>
        <v>0</v>
      </c>
      <c r="M1627" s="1">
        <f>IF(AND((K1627&lt;J1627),(K1627&gt;2),(J1627&lt;10)),1,0)</f>
        <v>0</v>
      </c>
      <c r="N1627" s="1">
        <f>IF(K1627&lt;=2,1,0)</f>
        <v>1</v>
      </c>
      <c r="O1627" s="1">
        <f>IF(K1627&gt;=10,1,0)</f>
        <v>0</v>
      </c>
      <c r="P1627" s="1">
        <f>SUM(L1627:O1627)</f>
        <v>1</v>
      </c>
      <c r="Q1627" s="1" t="b">
        <f>EXACT(J1627,K1627)</f>
        <v>0</v>
      </c>
    </row>
    <row r="1628" spans="1:17" x14ac:dyDescent="0.25">
      <c r="A1628" s="1" t="s">
        <v>188</v>
      </c>
      <c r="B1628" s="1">
        <v>5.8</v>
      </c>
      <c r="C1628" s="1">
        <v>3.5205056300000002</v>
      </c>
      <c r="D1628" s="1">
        <v>1</v>
      </c>
      <c r="H1628" s="1" t="s">
        <v>185</v>
      </c>
      <c r="I1628" s="1">
        <v>4.9000000000000004</v>
      </c>
      <c r="J1628" s="1">
        <v>3</v>
      </c>
      <c r="K1628" s="1">
        <v>2</v>
      </c>
      <c r="L1628" s="1">
        <f>IF(AND((10&gt;K1628),(K1628&gt;=J1628),(J1628&gt;=2)),1,0)</f>
        <v>0</v>
      </c>
      <c r="M1628" s="1">
        <f>IF(AND((K1628&lt;J1628),(K1628&gt;2),(J1628&lt;10)),1,0)</f>
        <v>0</v>
      </c>
      <c r="N1628" s="1">
        <f>IF(K1628&lt;=2,1,0)</f>
        <v>1</v>
      </c>
      <c r="O1628" s="1">
        <f>IF(K1628&gt;=10,1,0)</f>
        <v>0</v>
      </c>
      <c r="P1628" s="1">
        <f>SUM(L1628:O1628)</f>
        <v>1</v>
      </c>
      <c r="Q1628" s="1" t="b">
        <f>EXACT(J1628,K1628)</f>
        <v>0</v>
      </c>
    </row>
    <row r="1629" spans="1:17" x14ac:dyDescent="0.25">
      <c r="A1629" s="1" t="s">
        <v>192</v>
      </c>
      <c r="B1629" s="1">
        <v>4.3</v>
      </c>
      <c r="C1629" s="1">
        <v>2.8000497899999996</v>
      </c>
      <c r="D1629" s="1">
        <v>1</v>
      </c>
      <c r="H1629" s="1" t="s">
        <v>217</v>
      </c>
      <c r="I1629" s="1">
        <v>4.9000000000000004</v>
      </c>
      <c r="J1629" s="1">
        <v>4</v>
      </c>
      <c r="K1629" s="1">
        <v>2</v>
      </c>
      <c r="L1629" s="1">
        <f>IF(AND((10&gt;K1629),(K1629&gt;=J1629),(J1629&gt;=2)),1,0)</f>
        <v>0</v>
      </c>
      <c r="M1629" s="1">
        <f>IF(AND((K1629&lt;J1629),(K1629&gt;2),(J1629&lt;10)),1,0)</f>
        <v>0</v>
      </c>
      <c r="N1629" s="1">
        <f>IF(K1629&lt;=2,1,0)</f>
        <v>1</v>
      </c>
      <c r="O1629" s="1">
        <f>IF(K1629&gt;=10,1,0)</f>
        <v>0</v>
      </c>
      <c r="P1629" s="1">
        <f>SUM(L1629:O1629)</f>
        <v>1</v>
      </c>
      <c r="Q1629" s="1" t="b">
        <f>EXACT(J1629,K1629)</f>
        <v>0</v>
      </c>
    </row>
    <row r="1630" spans="1:17" x14ac:dyDescent="0.25">
      <c r="A1630" s="1" t="s">
        <v>219</v>
      </c>
      <c r="B1630" s="1">
        <v>5.2</v>
      </c>
      <c r="C1630" s="1">
        <v>2.3656626799999994</v>
      </c>
      <c r="D1630" s="1">
        <v>1</v>
      </c>
      <c r="H1630" s="1" t="s">
        <v>218</v>
      </c>
      <c r="I1630" s="1">
        <v>4.9000000000000004</v>
      </c>
      <c r="J1630" s="1">
        <v>4</v>
      </c>
      <c r="K1630" s="1">
        <v>2</v>
      </c>
      <c r="L1630" s="1">
        <f>IF(AND((10&gt;K1630),(K1630&gt;=J1630),(J1630&gt;=2)),1,0)</f>
        <v>0</v>
      </c>
      <c r="M1630" s="1">
        <f>IF(AND((K1630&lt;J1630),(K1630&gt;2),(J1630&lt;10)),1,0)</f>
        <v>0</v>
      </c>
      <c r="N1630" s="1">
        <f>IF(K1630&lt;=2,1,0)</f>
        <v>1</v>
      </c>
      <c r="O1630" s="1">
        <f>IF(K1630&gt;=10,1,0)</f>
        <v>0</v>
      </c>
      <c r="P1630" s="1">
        <f>SUM(L1630:O1630)</f>
        <v>1</v>
      </c>
      <c r="Q1630" s="1" t="b">
        <f>EXACT(J1630,K1630)</f>
        <v>0</v>
      </c>
    </row>
    <row r="1631" spans="1:17" x14ac:dyDescent="0.25">
      <c r="A1631" s="1" t="s">
        <v>237</v>
      </c>
      <c r="B1631" s="1">
        <v>5</v>
      </c>
      <c r="C1631" s="1">
        <v>3.4418161600000006</v>
      </c>
      <c r="D1631" s="1">
        <v>1</v>
      </c>
      <c r="H1631" s="1" t="s">
        <v>205</v>
      </c>
      <c r="I1631" s="1">
        <v>4.4000000000000004</v>
      </c>
      <c r="J1631" s="1">
        <v>3</v>
      </c>
      <c r="K1631" s="1">
        <v>2</v>
      </c>
      <c r="L1631" s="1">
        <f>IF(AND((10&gt;K1631),(K1631&gt;=J1631),(J1631&gt;=2)),1,0)</f>
        <v>0</v>
      </c>
      <c r="M1631" s="1">
        <f>IF(AND((K1631&lt;J1631),(K1631&gt;2),(J1631&lt;10)),1,0)</f>
        <v>0</v>
      </c>
      <c r="N1631" s="1">
        <f>IF(K1631&lt;=2,1,0)</f>
        <v>1</v>
      </c>
      <c r="O1631" s="1">
        <f>IF(K1631&gt;=10,1,0)</f>
        <v>0</v>
      </c>
      <c r="P1631" s="1">
        <f>SUM(L1631:O1631)</f>
        <v>1</v>
      </c>
      <c r="Q1631" s="1" t="b">
        <f>EXACT(J1631,K1631)</f>
        <v>0</v>
      </c>
    </row>
    <row r="1632" spans="1:17" x14ac:dyDescent="0.25">
      <c r="A1632" s="1" t="s">
        <v>86</v>
      </c>
      <c r="B1632" s="1">
        <v>5.2</v>
      </c>
      <c r="C1632" s="1">
        <v>1.6735091600000001</v>
      </c>
      <c r="D1632" s="1">
        <v>1</v>
      </c>
      <c r="H1632" s="1" t="s">
        <v>141</v>
      </c>
      <c r="I1632" s="1">
        <v>5.5</v>
      </c>
      <c r="J1632" s="1">
        <v>4</v>
      </c>
      <c r="K1632" s="1">
        <v>2</v>
      </c>
      <c r="L1632" s="1">
        <f>IF(AND((10&gt;K1632),(K1632&gt;=J1632),(J1632&gt;=2)),1,0)</f>
        <v>0</v>
      </c>
      <c r="M1632" s="1">
        <f>IF(AND((K1632&lt;J1632),(K1632&gt;2),(J1632&lt;10)),1,0)</f>
        <v>0</v>
      </c>
      <c r="N1632" s="1">
        <f>IF(K1632&lt;=2,1,0)</f>
        <v>1</v>
      </c>
      <c r="O1632" s="1">
        <f>IF(K1632&gt;=10,1,0)</f>
        <v>0</v>
      </c>
      <c r="P1632" s="1">
        <f>SUM(L1632:O1632)</f>
        <v>1</v>
      </c>
      <c r="Q1632" s="1" t="b">
        <f>EXACT(J1632,K1632)</f>
        <v>0</v>
      </c>
    </row>
    <row r="1633" spans="1:17" x14ac:dyDescent="0.25">
      <c r="A1633" s="1" t="s">
        <v>117</v>
      </c>
      <c r="B1633" s="1">
        <v>4.7</v>
      </c>
      <c r="C1633" s="1">
        <v>5.0741152300000012</v>
      </c>
      <c r="D1633" s="1">
        <v>1</v>
      </c>
      <c r="H1633" s="1" t="s">
        <v>65</v>
      </c>
      <c r="I1633" s="1">
        <v>5.7</v>
      </c>
      <c r="J1633" s="1">
        <v>3</v>
      </c>
      <c r="K1633" s="1">
        <v>2</v>
      </c>
      <c r="L1633" s="1">
        <f>IF(AND((10&gt;K1633),(K1633&gt;=J1633),(J1633&gt;=2)),1,0)</f>
        <v>0</v>
      </c>
      <c r="M1633" s="1">
        <f>IF(AND((K1633&lt;J1633),(K1633&gt;2),(J1633&lt;10)),1,0)</f>
        <v>0</v>
      </c>
      <c r="N1633" s="1">
        <f>IF(K1633&lt;=2,1,0)</f>
        <v>1</v>
      </c>
      <c r="O1633" s="1">
        <f>IF(K1633&gt;=10,1,0)</f>
        <v>0</v>
      </c>
      <c r="P1633" s="1">
        <f>SUM(L1633:O1633)</f>
        <v>1</v>
      </c>
      <c r="Q1633" s="1" t="b">
        <f>EXACT(J1633,K1633)</f>
        <v>0</v>
      </c>
    </row>
    <row r="1634" spans="1:17" x14ac:dyDescent="0.25">
      <c r="A1634" s="1" t="s">
        <v>168</v>
      </c>
      <c r="B1634" s="1">
        <v>5.3</v>
      </c>
      <c r="C1634" s="1">
        <v>3.0513000500000014</v>
      </c>
      <c r="D1634" s="1">
        <v>1</v>
      </c>
      <c r="H1634" s="1" t="s">
        <v>84</v>
      </c>
      <c r="I1634" s="1">
        <v>5.3</v>
      </c>
      <c r="J1634" s="1">
        <v>4</v>
      </c>
      <c r="K1634" s="1">
        <v>2</v>
      </c>
      <c r="L1634" s="1">
        <f>IF(AND((10&gt;K1634),(K1634&gt;=J1634),(J1634&gt;=2)),1,0)</f>
        <v>0</v>
      </c>
      <c r="M1634" s="1">
        <f>IF(AND((K1634&lt;J1634),(K1634&gt;2),(J1634&lt;10)),1,0)</f>
        <v>0</v>
      </c>
      <c r="N1634" s="1">
        <f>IF(K1634&lt;=2,1,0)</f>
        <v>1</v>
      </c>
      <c r="O1634" s="1">
        <f>IF(K1634&gt;=10,1,0)</f>
        <v>0</v>
      </c>
      <c r="P1634" s="1">
        <f>SUM(L1634:O1634)</f>
        <v>1</v>
      </c>
      <c r="Q1634" s="1" t="b">
        <f>EXACT(J1634,K1634)</f>
        <v>0</v>
      </c>
    </row>
    <row r="1635" spans="1:17" x14ac:dyDescent="0.25">
      <c r="A1635" s="1" t="s">
        <v>190</v>
      </c>
      <c r="B1635" s="1">
        <v>5.3</v>
      </c>
      <c r="C1635" s="1">
        <v>3.3578660800000009</v>
      </c>
      <c r="D1635" s="1">
        <v>1</v>
      </c>
      <c r="H1635" s="1" t="s">
        <v>202</v>
      </c>
      <c r="I1635" s="1">
        <v>5.0999999999999996</v>
      </c>
      <c r="J1635" s="1">
        <v>4</v>
      </c>
      <c r="K1635" s="1">
        <v>2</v>
      </c>
      <c r="L1635" s="1">
        <f>IF(AND((10&gt;K1635),(K1635&gt;=J1635),(J1635&gt;=2)),1,0)</f>
        <v>0</v>
      </c>
      <c r="M1635" s="1">
        <f>IF(AND((K1635&lt;J1635),(K1635&gt;2),(J1635&lt;10)),1,0)</f>
        <v>0</v>
      </c>
      <c r="N1635" s="1">
        <f>IF(K1635&lt;=2,1,0)</f>
        <v>1</v>
      </c>
      <c r="O1635" s="1">
        <f>IF(K1635&gt;=10,1,0)</f>
        <v>0</v>
      </c>
      <c r="P1635" s="1">
        <f>SUM(L1635:O1635)</f>
        <v>1</v>
      </c>
      <c r="Q1635" s="1" t="b">
        <f>EXACT(J1635,K1635)</f>
        <v>0</v>
      </c>
    </row>
    <row r="1636" spans="1:17" x14ac:dyDescent="0.25">
      <c r="A1636" s="1" t="s">
        <v>251</v>
      </c>
      <c r="B1636" s="1">
        <v>5</v>
      </c>
      <c r="C1636" s="1">
        <v>3.0684179600000006</v>
      </c>
      <c r="D1636" s="1">
        <v>1</v>
      </c>
      <c r="H1636" s="1" t="s">
        <v>94</v>
      </c>
      <c r="I1636" s="1">
        <v>4.4000000000000004</v>
      </c>
      <c r="J1636" s="1">
        <v>4</v>
      </c>
      <c r="K1636" s="1">
        <v>2</v>
      </c>
      <c r="L1636" s="1">
        <f>IF(AND((10&gt;K1636),(K1636&gt;=J1636),(J1636&gt;=2)),1,0)</f>
        <v>0</v>
      </c>
      <c r="M1636" s="1">
        <f>IF(AND((K1636&lt;J1636),(K1636&gt;2),(J1636&lt;10)),1,0)</f>
        <v>0</v>
      </c>
      <c r="N1636" s="1">
        <f>IF(K1636&lt;=2,1,0)</f>
        <v>1</v>
      </c>
      <c r="O1636" s="1">
        <f>IF(K1636&gt;=10,1,0)</f>
        <v>0</v>
      </c>
      <c r="P1636" s="1">
        <f>SUM(L1636:O1636)</f>
        <v>1</v>
      </c>
      <c r="Q1636" s="1" t="b">
        <f>EXACT(J1636,K1636)</f>
        <v>0</v>
      </c>
    </row>
    <row r="1637" spans="1:17" x14ac:dyDescent="0.25">
      <c r="A1637" s="1" t="s">
        <v>191</v>
      </c>
      <c r="B1637" s="1">
        <v>6.2</v>
      </c>
      <c r="C1637" s="1">
        <v>3.0755488100000008</v>
      </c>
      <c r="D1637" s="1">
        <v>1</v>
      </c>
      <c r="H1637" s="1" t="s">
        <v>124</v>
      </c>
      <c r="I1637" s="1">
        <v>4.9000000000000004</v>
      </c>
      <c r="J1637" s="1">
        <v>3</v>
      </c>
      <c r="K1637" s="1">
        <v>2</v>
      </c>
      <c r="L1637" s="1">
        <f>IF(AND((10&gt;K1637),(K1637&gt;=J1637),(J1637&gt;=2)),1,0)</f>
        <v>0</v>
      </c>
      <c r="M1637" s="1">
        <f>IF(AND((K1637&lt;J1637),(K1637&gt;2),(J1637&lt;10)),1,0)</f>
        <v>0</v>
      </c>
      <c r="N1637" s="1">
        <f>IF(K1637&lt;=2,1,0)</f>
        <v>1</v>
      </c>
      <c r="O1637" s="1">
        <f>IF(K1637&gt;=10,1,0)</f>
        <v>0</v>
      </c>
      <c r="P1637" s="1">
        <f>SUM(L1637:O1637)</f>
        <v>1</v>
      </c>
      <c r="Q1637" s="1" t="b">
        <f>EXACT(J1637,K1637)</f>
        <v>0</v>
      </c>
    </row>
    <row r="1638" spans="1:17" x14ac:dyDescent="0.25">
      <c r="A1638" s="1" t="s">
        <v>220</v>
      </c>
      <c r="B1638" s="1">
        <v>5.7</v>
      </c>
      <c r="C1638" s="1">
        <v>3.6996344000000008</v>
      </c>
      <c r="D1638" s="1">
        <v>1</v>
      </c>
      <c r="H1638" s="1" t="s">
        <v>163</v>
      </c>
      <c r="I1638" s="1">
        <v>4.3</v>
      </c>
      <c r="J1638" s="1">
        <v>3</v>
      </c>
      <c r="K1638" s="1">
        <v>2</v>
      </c>
      <c r="L1638" s="1">
        <f>IF(AND((10&gt;K1638),(K1638&gt;=J1638),(J1638&gt;=2)),1,0)</f>
        <v>0</v>
      </c>
      <c r="M1638" s="1">
        <f>IF(AND((K1638&lt;J1638),(K1638&gt;2),(J1638&lt;10)),1,0)</f>
        <v>0</v>
      </c>
      <c r="N1638" s="1">
        <f>IF(K1638&lt;=2,1,0)</f>
        <v>1</v>
      </c>
      <c r="O1638" s="1">
        <f>IF(K1638&gt;=10,1,0)</f>
        <v>0</v>
      </c>
      <c r="P1638" s="1">
        <f>SUM(L1638:O1638)</f>
        <v>1</v>
      </c>
      <c r="Q1638" s="1" t="b">
        <f>EXACT(J1638,K1638)</f>
        <v>0</v>
      </c>
    </row>
    <row r="1639" spans="1:17" x14ac:dyDescent="0.25">
      <c r="A1639" s="1" t="s">
        <v>159</v>
      </c>
      <c r="B1639" s="1">
        <v>7.2</v>
      </c>
      <c r="C1639" s="1">
        <v>3.6906936300000002</v>
      </c>
      <c r="D1639" s="1">
        <v>1</v>
      </c>
      <c r="H1639" s="1" t="s">
        <v>103</v>
      </c>
      <c r="I1639" s="1">
        <v>4.5999999999999996</v>
      </c>
      <c r="J1639" s="1">
        <v>3</v>
      </c>
      <c r="K1639" s="1">
        <v>2</v>
      </c>
      <c r="L1639" s="1">
        <f>IF(AND((10&gt;K1639),(K1639&gt;=J1639),(J1639&gt;=2)),1,0)</f>
        <v>0</v>
      </c>
      <c r="M1639" s="1">
        <f>IF(AND((K1639&lt;J1639),(K1639&gt;2),(J1639&lt;10)),1,0)</f>
        <v>0</v>
      </c>
      <c r="N1639" s="1">
        <f>IF(K1639&lt;=2,1,0)</f>
        <v>1</v>
      </c>
      <c r="O1639" s="1">
        <f>IF(K1639&gt;=10,1,0)</f>
        <v>0</v>
      </c>
      <c r="P1639" s="1">
        <f>SUM(L1639:O1639)</f>
        <v>1</v>
      </c>
      <c r="Q1639" s="1" t="b">
        <f>EXACT(J1639,K1639)</f>
        <v>0</v>
      </c>
    </row>
    <row r="1640" spans="1:17" x14ac:dyDescent="0.25">
      <c r="A1640" s="1" t="s">
        <v>85</v>
      </c>
      <c r="B1640" s="1">
        <v>4.4000000000000004</v>
      </c>
      <c r="C1640" s="1">
        <v>3.2256625999999988</v>
      </c>
      <c r="D1640" s="1">
        <v>0</v>
      </c>
      <c r="H1640" s="1" t="s">
        <v>125</v>
      </c>
      <c r="I1640" s="1">
        <v>5.8</v>
      </c>
      <c r="J1640" s="1">
        <v>3</v>
      </c>
      <c r="K1640" s="1">
        <v>2</v>
      </c>
      <c r="L1640" s="1">
        <f>IF(AND((10&gt;K1640),(K1640&gt;=J1640),(J1640&gt;=2)),1,0)</f>
        <v>0</v>
      </c>
      <c r="M1640" s="1">
        <f>IF(AND((K1640&lt;J1640),(K1640&gt;2),(J1640&lt;10)),1,0)</f>
        <v>0</v>
      </c>
      <c r="N1640" s="1">
        <f>IF(K1640&lt;=2,1,0)</f>
        <v>1</v>
      </c>
      <c r="O1640" s="1">
        <f>IF(K1640&gt;=10,1,0)</f>
        <v>0</v>
      </c>
      <c r="P1640" s="1">
        <f>SUM(L1640:O1640)</f>
        <v>1</v>
      </c>
      <c r="Q1640" s="1" t="b">
        <f>EXACT(J1640,K1640)</f>
        <v>0</v>
      </c>
    </row>
    <row r="1641" spans="1:17" x14ac:dyDescent="0.25">
      <c r="A1641" s="1" t="s">
        <v>110</v>
      </c>
      <c r="B1641" s="1">
        <v>4.9000000000000004</v>
      </c>
      <c r="C1641" s="1">
        <v>3.1757478199999993</v>
      </c>
      <c r="D1641" s="1">
        <v>0</v>
      </c>
      <c r="H1641" s="1" t="s">
        <v>177</v>
      </c>
      <c r="I1641" s="1">
        <v>4.4000000000000004</v>
      </c>
      <c r="J1641" s="1">
        <v>3</v>
      </c>
      <c r="K1641" s="1">
        <v>2</v>
      </c>
      <c r="L1641" s="1">
        <f>IF(AND((10&gt;K1641),(K1641&gt;=J1641),(J1641&gt;=2)),1,0)</f>
        <v>0</v>
      </c>
      <c r="M1641" s="1">
        <f>IF(AND((K1641&lt;J1641),(K1641&gt;2),(J1641&lt;10)),1,0)</f>
        <v>0</v>
      </c>
      <c r="N1641" s="1">
        <f>IF(K1641&lt;=2,1,0)</f>
        <v>1</v>
      </c>
      <c r="O1641" s="1">
        <f>IF(K1641&gt;=10,1,0)</f>
        <v>0</v>
      </c>
      <c r="P1641" s="1">
        <f>SUM(L1641:O1641)</f>
        <v>1</v>
      </c>
      <c r="Q1641" s="1" t="b">
        <f>EXACT(J1641,K1641)</f>
        <v>0</v>
      </c>
    </row>
    <row r="1642" spans="1:17" x14ac:dyDescent="0.25">
      <c r="A1642" s="1" t="s">
        <v>143</v>
      </c>
      <c r="B1642" s="1">
        <v>5.2</v>
      </c>
      <c r="C1642" s="1">
        <v>4.0161085600000019</v>
      </c>
      <c r="D1642" s="1">
        <v>0</v>
      </c>
      <c r="H1642" s="1" t="s">
        <v>221</v>
      </c>
      <c r="I1642" s="1">
        <v>5.7</v>
      </c>
      <c r="J1642" s="1">
        <v>3</v>
      </c>
      <c r="K1642" s="1">
        <v>1</v>
      </c>
      <c r="L1642" s="1">
        <f>IF(AND((10&gt;K1642),(K1642&gt;=J1642),(J1642&gt;=2)),1,0)</f>
        <v>0</v>
      </c>
      <c r="M1642" s="1">
        <f>IF(AND((K1642&lt;J1642),(K1642&gt;2),(J1642&lt;10)),1,0)</f>
        <v>0</v>
      </c>
      <c r="N1642" s="1">
        <f>IF(K1642&lt;=2,1,0)</f>
        <v>1</v>
      </c>
      <c r="O1642" s="1">
        <f>IF(K1642&gt;=10,1,0)</f>
        <v>0</v>
      </c>
      <c r="P1642" s="1">
        <f>SUM(L1642:O1642)</f>
        <v>1</v>
      </c>
      <c r="Q1642" s="1" t="b">
        <f>EXACT(J1642,K1642)</f>
        <v>0</v>
      </c>
    </row>
    <row r="1643" spans="1:17" x14ac:dyDescent="0.25">
      <c r="A1643" s="1" t="s">
        <v>139</v>
      </c>
      <c r="B1643" s="1">
        <v>4.8</v>
      </c>
      <c r="C1643" s="1">
        <v>3.5701006</v>
      </c>
      <c r="D1643" s="1">
        <v>0</v>
      </c>
      <c r="H1643" s="1" t="s">
        <v>70</v>
      </c>
      <c r="I1643" s="1">
        <v>5.6</v>
      </c>
      <c r="J1643" s="1">
        <v>4</v>
      </c>
      <c r="K1643" s="1">
        <v>1</v>
      </c>
      <c r="L1643" s="1">
        <f>IF(AND((10&gt;K1643),(K1643&gt;=J1643),(J1643&gt;=2)),1,0)</f>
        <v>0</v>
      </c>
      <c r="M1643" s="1">
        <f>IF(AND((K1643&lt;J1643),(K1643&gt;2),(J1643&lt;10)),1,0)</f>
        <v>0</v>
      </c>
      <c r="N1643" s="1">
        <f>IF(K1643&lt;=2,1,0)</f>
        <v>1</v>
      </c>
      <c r="O1643" s="1">
        <f>IF(K1643&gt;=10,1,0)</f>
        <v>0</v>
      </c>
      <c r="P1643" s="1">
        <f>SUM(L1643:O1643)</f>
        <v>1</v>
      </c>
      <c r="Q1643" s="1" t="b">
        <f>EXACT(J1643,K1643)</f>
        <v>0</v>
      </c>
    </row>
    <row r="1644" spans="1:17" x14ac:dyDescent="0.25">
      <c r="A1644" s="1" t="s">
        <v>115</v>
      </c>
      <c r="B1644" s="1">
        <v>4.4000000000000004</v>
      </c>
      <c r="C1644" s="1">
        <v>1.707416650000001</v>
      </c>
      <c r="D1644" s="1">
        <v>0</v>
      </c>
      <c r="H1644" s="1" t="s">
        <v>87</v>
      </c>
      <c r="I1644" s="1">
        <v>5.4</v>
      </c>
      <c r="J1644" s="1">
        <v>3</v>
      </c>
      <c r="K1644" s="1">
        <v>1</v>
      </c>
      <c r="L1644" s="1">
        <f>IF(AND((10&gt;K1644),(K1644&gt;=J1644),(J1644&gt;=2)),1,0)</f>
        <v>0</v>
      </c>
      <c r="M1644" s="1">
        <f>IF(AND((K1644&lt;J1644),(K1644&gt;2),(J1644&lt;10)),1,0)</f>
        <v>0</v>
      </c>
      <c r="N1644" s="1">
        <f>IF(K1644&lt;=2,1,0)</f>
        <v>1</v>
      </c>
      <c r="O1644" s="1">
        <f>IF(K1644&gt;=10,1,0)</f>
        <v>0</v>
      </c>
      <c r="P1644" s="1">
        <f>SUM(L1644:O1644)</f>
        <v>1</v>
      </c>
      <c r="Q1644" s="1" t="b">
        <f>EXACT(J1644,K1644)</f>
        <v>0</v>
      </c>
    </row>
    <row r="1645" spans="1:17" x14ac:dyDescent="0.25">
      <c r="A1645" s="1" t="s">
        <v>184</v>
      </c>
      <c r="B1645" s="1">
        <v>12.2</v>
      </c>
      <c r="C1645" s="1">
        <v>4.375095520000003</v>
      </c>
      <c r="D1645" s="1">
        <v>16</v>
      </c>
      <c r="H1645" s="1" t="s">
        <v>90</v>
      </c>
      <c r="I1645" s="1">
        <v>4.8</v>
      </c>
      <c r="J1645" s="1">
        <v>3</v>
      </c>
      <c r="K1645" s="1">
        <v>1</v>
      </c>
      <c r="L1645" s="1">
        <f>IF(AND((10&gt;K1645),(K1645&gt;=J1645),(J1645&gt;=2)),1,0)</f>
        <v>0</v>
      </c>
      <c r="M1645" s="1">
        <f>IF(AND((K1645&lt;J1645),(K1645&gt;2),(J1645&lt;10)),1,0)</f>
        <v>0</v>
      </c>
      <c r="N1645" s="1">
        <f>IF(K1645&lt;=2,1,0)</f>
        <v>1</v>
      </c>
      <c r="O1645" s="1">
        <f>IF(K1645&gt;=10,1,0)</f>
        <v>0</v>
      </c>
      <c r="P1645" s="1">
        <f>SUM(L1645:O1645)</f>
        <v>1</v>
      </c>
      <c r="Q1645" s="1" t="b">
        <f>EXACT(J1645,K1645)</f>
        <v>0</v>
      </c>
    </row>
    <row r="1646" spans="1:17" x14ac:dyDescent="0.25">
      <c r="A1646" s="1" t="s">
        <v>132</v>
      </c>
      <c r="B1646" s="1">
        <v>8.6</v>
      </c>
      <c r="C1646" s="1">
        <v>5.293689510000001</v>
      </c>
      <c r="D1646" s="1">
        <v>13</v>
      </c>
      <c r="H1646" s="1" t="s">
        <v>105</v>
      </c>
      <c r="I1646" s="1">
        <v>6.9</v>
      </c>
      <c r="J1646" s="1">
        <v>6</v>
      </c>
      <c r="K1646" s="1">
        <v>1</v>
      </c>
      <c r="L1646" s="1">
        <f>IF(AND((10&gt;K1646),(K1646&gt;=J1646),(J1646&gt;=2)),1,0)</f>
        <v>0</v>
      </c>
      <c r="M1646" s="1">
        <f>IF(AND((K1646&lt;J1646),(K1646&gt;2),(J1646&lt;10)),1,0)</f>
        <v>0</v>
      </c>
      <c r="N1646" s="1">
        <f>IF(K1646&lt;=2,1,0)</f>
        <v>1</v>
      </c>
      <c r="O1646" s="1">
        <f>IF(K1646&gt;=10,1,0)</f>
        <v>0</v>
      </c>
      <c r="P1646" s="1">
        <f>SUM(L1646:O1646)</f>
        <v>1</v>
      </c>
      <c r="Q1646" s="1" t="b">
        <f>EXACT(J1646,K1646)</f>
        <v>0</v>
      </c>
    </row>
    <row r="1647" spans="1:17" x14ac:dyDescent="0.25">
      <c r="A1647" s="1" t="s">
        <v>234</v>
      </c>
      <c r="B1647" s="1">
        <v>8</v>
      </c>
      <c r="C1647" s="1">
        <v>4.9259397399999987</v>
      </c>
      <c r="D1647" s="1">
        <v>12</v>
      </c>
      <c r="H1647" s="1" t="s">
        <v>207</v>
      </c>
      <c r="I1647" s="1">
        <v>5.5</v>
      </c>
      <c r="J1647" s="1">
        <v>3</v>
      </c>
      <c r="K1647" s="1">
        <v>1</v>
      </c>
      <c r="L1647" s="1">
        <f>IF(AND((10&gt;K1647),(K1647&gt;=J1647),(J1647&gt;=2)),1,0)</f>
        <v>0</v>
      </c>
      <c r="M1647" s="1">
        <f>IF(AND((K1647&lt;J1647),(K1647&gt;2),(J1647&lt;10)),1,0)</f>
        <v>0</v>
      </c>
      <c r="N1647" s="1">
        <f>IF(K1647&lt;=2,1,0)</f>
        <v>1</v>
      </c>
      <c r="O1647" s="1">
        <f>IF(K1647&gt;=10,1,0)</f>
        <v>0</v>
      </c>
      <c r="P1647" s="1">
        <f>SUM(L1647:O1647)</f>
        <v>1</v>
      </c>
      <c r="Q1647" s="1" t="b">
        <f>EXACT(J1647,K1647)</f>
        <v>0</v>
      </c>
    </row>
    <row r="1648" spans="1:17" x14ac:dyDescent="0.25">
      <c r="A1648" s="1" t="s">
        <v>84</v>
      </c>
      <c r="B1648" s="1">
        <v>5.3</v>
      </c>
      <c r="C1648" s="1">
        <v>3.6619785500000002</v>
      </c>
      <c r="D1648" s="1">
        <v>10</v>
      </c>
      <c r="H1648" s="1" t="s">
        <v>113</v>
      </c>
      <c r="I1648" s="1">
        <v>5.3</v>
      </c>
      <c r="J1648" s="1">
        <v>3</v>
      </c>
      <c r="K1648" s="1">
        <v>1</v>
      </c>
      <c r="L1648" s="1">
        <f>IF(AND((10&gt;K1648),(K1648&gt;=J1648),(J1648&gt;=2)),1,0)</f>
        <v>0</v>
      </c>
      <c r="M1648" s="1">
        <f>IF(AND((K1648&lt;J1648),(K1648&gt;2),(J1648&lt;10)),1,0)</f>
        <v>0</v>
      </c>
      <c r="N1648" s="1">
        <f>IF(K1648&lt;=2,1,0)</f>
        <v>1</v>
      </c>
      <c r="O1648" s="1">
        <f>IF(K1648&gt;=10,1,0)</f>
        <v>0</v>
      </c>
      <c r="P1648" s="1">
        <f>SUM(L1648:O1648)</f>
        <v>1</v>
      </c>
      <c r="Q1648" s="1" t="b">
        <f>EXACT(J1648,K1648)</f>
        <v>0</v>
      </c>
    </row>
    <row r="1649" spans="1:17" x14ac:dyDescent="0.25">
      <c r="A1649" s="1" t="s">
        <v>103</v>
      </c>
      <c r="B1649" s="1">
        <v>4.5999999999999996</v>
      </c>
      <c r="C1649" s="1">
        <v>3.0080381000000003</v>
      </c>
      <c r="D1649" s="1">
        <v>10</v>
      </c>
      <c r="H1649" s="1" t="s">
        <v>245</v>
      </c>
      <c r="I1649" s="1">
        <v>5.0999999999999996</v>
      </c>
      <c r="J1649" s="1">
        <v>4</v>
      </c>
      <c r="K1649" s="1">
        <v>1</v>
      </c>
      <c r="L1649" s="1">
        <f>IF(AND((10&gt;K1649),(K1649&gt;=J1649),(J1649&gt;=2)),1,0)</f>
        <v>0</v>
      </c>
      <c r="M1649" s="1">
        <f>IF(AND((K1649&lt;J1649),(K1649&gt;2),(J1649&lt;10)),1,0)</f>
        <v>0</v>
      </c>
      <c r="N1649" s="1">
        <f>IF(K1649&lt;=2,1,0)</f>
        <v>1</v>
      </c>
      <c r="O1649" s="1">
        <f>IF(K1649&gt;=10,1,0)</f>
        <v>0</v>
      </c>
      <c r="P1649" s="1">
        <f>SUM(L1649:O1649)</f>
        <v>1</v>
      </c>
      <c r="Q1649" s="1" t="b">
        <f>EXACT(J1649,K1649)</f>
        <v>0</v>
      </c>
    </row>
    <row r="1650" spans="1:17" x14ac:dyDescent="0.25">
      <c r="A1650" s="1" t="s">
        <v>67</v>
      </c>
      <c r="B1650" s="1">
        <v>6.3</v>
      </c>
      <c r="C1650" s="1">
        <v>4.1081031900000031</v>
      </c>
      <c r="D1650" s="1">
        <v>9</v>
      </c>
      <c r="H1650" s="1" t="s">
        <v>121</v>
      </c>
      <c r="I1650" s="1">
        <v>4.9000000000000004</v>
      </c>
      <c r="J1650" s="1">
        <v>4</v>
      </c>
      <c r="K1650" s="1">
        <v>1</v>
      </c>
      <c r="L1650" s="1">
        <f>IF(AND((10&gt;K1650),(K1650&gt;=J1650),(J1650&gt;=2)),1,0)</f>
        <v>0</v>
      </c>
      <c r="M1650" s="1">
        <f>IF(AND((K1650&lt;J1650),(K1650&gt;2),(J1650&lt;10)),1,0)</f>
        <v>0</v>
      </c>
      <c r="N1650" s="1">
        <f>IF(K1650&lt;=2,1,0)</f>
        <v>1</v>
      </c>
      <c r="O1650" s="1">
        <f>IF(K1650&gt;=10,1,0)</f>
        <v>0</v>
      </c>
      <c r="P1650" s="1">
        <f>SUM(L1650:O1650)</f>
        <v>1</v>
      </c>
      <c r="Q1650" s="1" t="b">
        <f>EXACT(J1650,K1650)</f>
        <v>0</v>
      </c>
    </row>
    <row r="1651" spans="1:17" x14ac:dyDescent="0.25">
      <c r="A1651" s="1" t="s">
        <v>91</v>
      </c>
      <c r="B1651" s="1">
        <v>12.7</v>
      </c>
      <c r="C1651" s="1">
        <v>7.3466276099999979</v>
      </c>
      <c r="D1651" s="1">
        <v>8</v>
      </c>
      <c r="H1651" s="1" t="s">
        <v>209</v>
      </c>
      <c r="I1651" s="1">
        <v>4.9000000000000004</v>
      </c>
      <c r="J1651" s="1">
        <v>4</v>
      </c>
      <c r="K1651" s="1">
        <v>1</v>
      </c>
      <c r="L1651" s="1">
        <f>IF(AND((10&gt;K1651),(K1651&gt;=J1651),(J1651&gt;=2)),1,0)</f>
        <v>0</v>
      </c>
      <c r="M1651" s="1">
        <f>IF(AND((K1651&lt;J1651),(K1651&gt;2),(J1651&lt;10)),1,0)</f>
        <v>0</v>
      </c>
      <c r="N1651" s="1">
        <f>IF(K1651&lt;=2,1,0)</f>
        <v>1</v>
      </c>
      <c r="O1651" s="1">
        <f>IF(K1651&gt;=10,1,0)</f>
        <v>0</v>
      </c>
      <c r="P1651" s="1">
        <f>SUM(L1651:O1651)</f>
        <v>1</v>
      </c>
      <c r="Q1651" s="1" t="b">
        <f>EXACT(J1651,K1651)</f>
        <v>0</v>
      </c>
    </row>
    <row r="1652" spans="1:17" x14ac:dyDescent="0.25">
      <c r="A1652" s="1" t="s">
        <v>160</v>
      </c>
      <c r="B1652" s="1">
        <v>7.6</v>
      </c>
      <c r="C1652" s="1">
        <v>5.8743583000000026</v>
      </c>
      <c r="D1652" s="1">
        <v>8</v>
      </c>
      <c r="H1652" s="1" t="s">
        <v>146</v>
      </c>
      <c r="I1652" s="1">
        <v>8.4</v>
      </c>
      <c r="J1652" s="1">
        <v>5</v>
      </c>
      <c r="K1652" s="1">
        <v>1</v>
      </c>
      <c r="L1652" s="1">
        <f>IF(AND((10&gt;K1652),(K1652&gt;=J1652),(J1652&gt;=2)),1,0)</f>
        <v>0</v>
      </c>
      <c r="M1652" s="1">
        <f>IF(AND((K1652&lt;J1652),(K1652&gt;2),(J1652&lt;10)),1,0)</f>
        <v>0</v>
      </c>
      <c r="N1652" s="1">
        <f>IF(K1652&lt;=2,1,0)</f>
        <v>1</v>
      </c>
      <c r="O1652" s="1">
        <f>IF(K1652&gt;=10,1,0)</f>
        <v>0</v>
      </c>
      <c r="P1652" s="1">
        <f>SUM(L1652:O1652)</f>
        <v>1</v>
      </c>
      <c r="Q1652" s="1" t="b">
        <f>EXACT(J1652,K1652)</f>
        <v>0</v>
      </c>
    </row>
    <row r="1653" spans="1:17" x14ac:dyDescent="0.25">
      <c r="A1653" s="1" t="s">
        <v>60</v>
      </c>
      <c r="B1653" s="1">
        <v>6.8</v>
      </c>
      <c r="C1653" s="1">
        <v>3.9331387200000014</v>
      </c>
      <c r="D1653" s="1">
        <v>7</v>
      </c>
      <c r="H1653" s="1" t="s">
        <v>148</v>
      </c>
      <c r="I1653" s="1">
        <v>5</v>
      </c>
      <c r="J1653" s="1">
        <v>3</v>
      </c>
      <c r="K1653" s="1">
        <v>1</v>
      </c>
      <c r="L1653" s="1">
        <f>IF(AND((10&gt;K1653),(K1653&gt;=J1653),(J1653&gt;=2)),1,0)</f>
        <v>0</v>
      </c>
      <c r="M1653" s="1">
        <f>IF(AND((K1653&lt;J1653),(K1653&gt;2),(J1653&lt;10)),1,0)</f>
        <v>0</v>
      </c>
      <c r="N1653" s="1">
        <f>IF(K1653&lt;=2,1,0)</f>
        <v>1</v>
      </c>
      <c r="O1653" s="1">
        <f>IF(K1653&gt;=10,1,0)</f>
        <v>0</v>
      </c>
      <c r="P1653" s="1">
        <f>SUM(L1653:O1653)</f>
        <v>1</v>
      </c>
      <c r="Q1653" s="1" t="b">
        <f>EXACT(J1653,K1653)</f>
        <v>0</v>
      </c>
    </row>
    <row r="1654" spans="1:17" x14ac:dyDescent="0.25">
      <c r="A1654" s="1" t="s">
        <v>119</v>
      </c>
      <c r="B1654" s="1">
        <v>7.6</v>
      </c>
      <c r="C1654" s="1">
        <v>5.151902409999999</v>
      </c>
      <c r="D1654" s="1">
        <v>7</v>
      </c>
      <c r="H1654" s="1" t="s">
        <v>228</v>
      </c>
      <c r="I1654" s="1">
        <v>5.3</v>
      </c>
      <c r="J1654" s="1">
        <v>5</v>
      </c>
      <c r="K1654" s="1">
        <v>1</v>
      </c>
      <c r="L1654" s="1">
        <f>IF(AND((10&gt;K1654),(K1654&gt;=J1654),(J1654&gt;=2)),1,0)</f>
        <v>0</v>
      </c>
      <c r="M1654" s="1">
        <f>IF(AND((K1654&lt;J1654),(K1654&gt;2),(J1654&lt;10)),1,0)</f>
        <v>0</v>
      </c>
      <c r="N1654" s="1">
        <f>IF(K1654&lt;=2,1,0)</f>
        <v>1</v>
      </c>
      <c r="O1654" s="1">
        <f>IF(K1654&gt;=10,1,0)</f>
        <v>0</v>
      </c>
      <c r="P1654" s="1">
        <f>SUM(L1654:O1654)</f>
        <v>1</v>
      </c>
      <c r="Q1654" s="1" t="b">
        <f>EXACT(J1654,K1654)</f>
        <v>0</v>
      </c>
    </row>
    <row r="1655" spans="1:17" x14ac:dyDescent="0.25">
      <c r="A1655" s="1" t="s">
        <v>129</v>
      </c>
      <c r="B1655" s="1">
        <v>5.4</v>
      </c>
      <c r="C1655" s="1">
        <v>3.8164969699999998</v>
      </c>
      <c r="D1655" s="1">
        <v>7</v>
      </c>
      <c r="H1655" s="1" t="s">
        <v>156</v>
      </c>
      <c r="I1655" s="1">
        <v>7.2</v>
      </c>
      <c r="J1655" s="1">
        <v>5</v>
      </c>
      <c r="K1655" s="1">
        <v>1</v>
      </c>
      <c r="L1655" s="1">
        <f>IF(AND((10&gt;K1655),(K1655&gt;=J1655),(J1655&gt;=2)),1,0)</f>
        <v>0</v>
      </c>
      <c r="M1655" s="1">
        <f>IF(AND((K1655&lt;J1655),(K1655&gt;2),(J1655&lt;10)),1,0)</f>
        <v>0</v>
      </c>
      <c r="N1655" s="1">
        <f>IF(K1655&lt;=2,1,0)</f>
        <v>1</v>
      </c>
      <c r="O1655" s="1">
        <f>IF(K1655&gt;=10,1,0)</f>
        <v>0</v>
      </c>
      <c r="P1655" s="1">
        <f>SUM(L1655:O1655)</f>
        <v>1</v>
      </c>
      <c r="Q1655" s="1" t="b">
        <f>EXACT(J1655,K1655)</f>
        <v>0</v>
      </c>
    </row>
    <row r="1656" spans="1:17" x14ac:dyDescent="0.25">
      <c r="A1656" s="1" t="s">
        <v>146</v>
      </c>
      <c r="B1656" s="1">
        <v>8.4</v>
      </c>
      <c r="C1656" s="1">
        <v>4.6882646700000032</v>
      </c>
      <c r="D1656" s="1">
        <v>7</v>
      </c>
      <c r="H1656" s="1" t="s">
        <v>161</v>
      </c>
      <c r="I1656" s="1">
        <v>5.5</v>
      </c>
      <c r="J1656" s="1">
        <v>4</v>
      </c>
      <c r="K1656" s="1">
        <v>1</v>
      </c>
      <c r="L1656" s="1">
        <f>IF(AND((10&gt;K1656),(K1656&gt;=J1656),(J1656&gt;=2)),1,0)</f>
        <v>0</v>
      </c>
      <c r="M1656" s="1">
        <f>IF(AND((K1656&lt;J1656),(K1656&gt;2),(J1656&lt;10)),1,0)</f>
        <v>0</v>
      </c>
      <c r="N1656" s="1">
        <f>IF(K1656&lt;=2,1,0)</f>
        <v>1</v>
      </c>
      <c r="O1656" s="1">
        <f>IF(K1656&gt;=10,1,0)</f>
        <v>0</v>
      </c>
      <c r="P1656" s="1">
        <f>SUM(L1656:O1656)</f>
        <v>1</v>
      </c>
      <c r="Q1656" s="1" t="b">
        <f>EXACT(J1656,K1656)</f>
        <v>0</v>
      </c>
    </row>
    <row r="1657" spans="1:17" x14ac:dyDescent="0.25">
      <c r="A1657" s="1" t="s">
        <v>156</v>
      </c>
      <c r="B1657" s="1">
        <v>7.2</v>
      </c>
      <c r="C1657" s="1">
        <v>5.2027460600000008</v>
      </c>
      <c r="D1657" s="1">
        <v>7</v>
      </c>
      <c r="H1657" s="1" t="s">
        <v>162</v>
      </c>
      <c r="I1657" s="1">
        <v>4.5</v>
      </c>
      <c r="J1657" s="1">
        <v>4</v>
      </c>
      <c r="K1657" s="1">
        <v>1</v>
      </c>
      <c r="L1657" s="1">
        <f>IF(AND((10&gt;K1657),(K1657&gt;=J1657),(J1657&gt;=2)),1,0)</f>
        <v>0</v>
      </c>
      <c r="M1657" s="1">
        <f>IF(AND((K1657&lt;J1657),(K1657&gt;2),(J1657&lt;10)),1,0)</f>
        <v>0</v>
      </c>
      <c r="N1657" s="1">
        <f>IF(K1657&lt;=2,1,0)</f>
        <v>1</v>
      </c>
      <c r="O1657" s="1">
        <f>IF(K1657&gt;=10,1,0)</f>
        <v>0</v>
      </c>
      <c r="P1657" s="1">
        <f>SUM(L1657:O1657)</f>
        <v>1</v>
      </c>
      <c r="Q1657" s="1" t="b">
        <f>EXACT(J1657,K1657)</f>
        <v>0</v>
      </c>
    </row>
    <row r="1658" spans="1:17" x14ac:dyDescent="0.25">
      <c r="A1658" s="1" t="s">
        <v>82</v>
      </c>
      <c r="B1658" s="1">
        <v>5.9</v>
      </c>
      <c r="C1658" s="1">
        <v>3.1615631800000039</v>
      </c>
      <c r="D1658" s="1">
        <v>6</v>
      </c>
      <c r="H1658" s="1" t="s">
        <v>169</v>
      </c>
      <c r="I1658" s="1">
        <v>6</v>
      </c>
      <c r="J1658" s="1">
        <v>4</v>
      </c>
      <c r="K1658" s="1">
        <v>1</v>
      </c>
      <c r="L1658" s="1">
        <f>IF(AND((10&gt;K1658),(K1658&gt;=J1658),(J1658&gt;=2)),1,0)</f>
        <v>0</v>
      </c>
      <c r="M1658" s="1">
        <f>IF(AND((K1658&lt;J1658),(K1658&gt;2),(J1658&lt;10)),1,0)</f>
        <v>0</v>
      </c>
      <c r="N1658" s="1">
        <f>IF(K1658&lt;=2,1,0)</f>
        <v>1</v>
      </c>
      <c r="O1658" s="1">
        <f>IF(K1658&gt;=10,1,0)</f>
        <v>0</v>
      </c>
      <c r="P1658" s="1">
        <f>SUM(L1658:O1658)</f>
        <v>1</v>
      </c>
      <c r="Q1658" s="1" t="b">
        <f>EXACT(J1658,K1658)</f>
        <v>0</v>
      </c>
    </row>
    <row r="1659" spans="1:17" x14ac:dyDescent="0.25">
      <c r="A1659" s="1" t="s">
        <v>92</v>
      </c>
      <c r="B1659" s="1">
        <v>6.4</v>
      </c>
      <c r="C1659" s="1">
        <v>4.2101543200000009</v>
      </c>
      <c r="D1659" s="1">
        <v>6</v>
      </c>
      <c r="H1659" s="1" t="s">
        <v>234</v>
      </c>
      <c r="I1659" s="1">
        <v>8</v>
      </c>
      <c r="J1659" s="1">
        <v>5</v>
      </c>
      <c r="K1659" s="1">
        <v>1</v>
      </c>
      <c r="L1659" s="1">
        <f>IF(AND((10&gt;K1659),(K1659&gt;=J1659),(J1659&gt;=2)),1,0)</f>
        <v>0</v>
      </c>
      <c r="M1659" s="1">
        <f>IF(AND((K1659&lt;J1659),(K1659&gt;2),(J1659&lt;10)),1,0)</f>
        <v>0</v>
      </c>
      <c r="N1659" s="1">
        <f>IF(K1659&lt;=2,1,0)</f>
        <v>1</v>
      </c>
      <c r="O1659" s="1">
        <f>IF(K1659&gt;=10,1,0)</f>
        <v>0</v>
      </c>
      <c r="P1659" s="1">
        <f>SUM(L1659:O1659)</f>
        <v>1</v>
      </c>
      <c r="Q1659" s="1" t="b">
        <f>EXACT(J1659,K1659)</f>
        <v>0</v>
      </c>
    </row>
    <row r="1660" spans="1:17" x14ac:dyDescent="0.25">
      <c r="A1660" s="1" t="s">
        <v>113</v>
      </c>
      <c r="B1660" s="1">
        <v>5.3</v>
      </c>
      <c r="C1660" s="1">
        <v>3.2346162800000005</v>
      </c>
      <c r="D1660" s="1">
        <v>6</v>
      </c>
      <c r="H1660" s="1" t="s">
        <v>212</v>
      </c>
      <c r="I1660" s="1">
        <v>5.4</v>
      </c>
      <c r="J1660" s="1">
        <v>4</v>
      </c>
      <c r="K1660" s="1">
        <v>1</v>
      </c>
      <c r="L1660" s="1">
        <f>IF(AND((10&gt;K1660),(K1660&gt;=J1660),(J1660&gt;=2)),1,0)</f>
        <v>0</v>
      </c>
      <c r="M1660" s="1">
        <f>IF(AND((K1660&lt;J1660),(K1660&gt;2),(J1660&lt;10)),1,0)</f>
        <v>0</v>
      </c>
      <c r="N1660" s="1">
        <f>IF(K1660&lt;=2,1,0)</f>
        <v>1</v>
      </c>
      <c r="O1660" s="1">
        <f>IF(K1660&gt;=10,1,0)</f>
        <v>0</v>
      </c>
      <c r="P1660" s="1">
        <f>SUM(L1660:O1660)</f>
        <v>1</v>
      </c>
      <c r="Q1660" s="1" t="b">
        <f>EXACT(J1660,K1660)</f>
        <v>0</v>
      </c>
    </row>
    <row r="1661" spans="1:17" x14ac:dyDescent="0.25">
      <c r="A1661" s="1" t="s">
        <v>131</v>
      </c>
      <c r="B1661" s="1">
        <v>11.7</v>
      </c>
      <c r="C1661" s="1">
        <v>4.9743900600000046</v>
      </c>
      <c r="D1661" s="1">
        <v>5</v>
      </c>
      <c r="H1661" s="1" t="s">
        <v>181</v>
      </c>
      <c r="I1661" s="1">
        <v>4.7</v>
      </c>
      <c r="J1661" s="1">
        <v>3</v>
      </c>
      <c r="K1661" s="1">
        <v>1</v>
      </c>
      <c r="L1661" s="1">
        <f>IF(AND((10&gt;K1661),(K1661&gt;=J1661),(J1661&gt;=2)),1,0)</f>
        <v>0</v>
      </c>
      <c r="M1661" s="1">
        <f>IF(AND((K1661&lt;J1661),(K1661&gt;2),(J1661&lt;10)),1,0)</f>
        <v>0</v>
      </c>
      <c r="N1661" s="1">
        <f>IF(K1661&lt;=2,1,0)</f>
        <v>1</v>
      </c>
      <c r="O1661" s="1">
        <f>IF(K1661&gt;=10,1,0)</f>
        <v>0</v>
      </c>
      <c r="P1661" s="1">
        <f>SUM(L1661:O1661)</f>
        <v>1</v>
      </c>
      <c r="Q1661" s="1" t="b">
        <f>EXACT(J1661,K1661)</f>
        <v>0</v>
      </c>
    </row>
    <row r="1662" spans="1:17" x14ac:dyDescent="0.25">
      <c r="A1662" s="1" t="s">
        <v>162</v>
      </c>
      <c r="B1662" s="1">
        <v>4.5</v>
      </c>
      <c r="C1662" s="1">
        <v>3.5106114800000006</v>
      </c>
      <c r="D1662" s="1">
        <v>5</v>
      </c>
      <c r="H1662" s="1" t="s">
        <v>182</v>
      </c>
      <c r="I1662" s="1">
        <v>4.3</v>
      </c>
      <c r="J1662" s="1">
        <v>3</v>
      </c>
      <c r="K1662" s="1">
        <v>1</v>
      </c>
      <c r="L1662" s="1">
        <f>IF(AND((10&gt;K1662),(K1662&gt;=J1662),(J1662&gt;=2)),1,0)</f>
        <v>0</v>
      </c>
      <c r="M1662" s="1">
        <f>IF(AND((K1662&lt;J1662),(K1662&gt;2),(J1662&lt;10)),1,0)</f>
        <v>0</v>
      </c>
      <c r="N1662" s="1">
        <f>IF(K1662&lt;=2,1,0)</f>
        <v>1</v>
      </c>
      <c r="O1662" s="1">
        <f>IF(K1662&gt;=10,1,0)</f>
        <v>0</v>
      </c>
      <c r="P1662" s="1">
        <f>SUM(L1662:O1662)</f>
        <v>1</v>
      </c>
      <c r="Q1662" s="1" t="b">
        <f>EXACT(J1662,K1662)</f>
        <v>0</v>
      </c>
    </row>
    <row r="1663" spans="1:17" x14ac:dyDescent="0.25">
      <c r="A1663" s="1" t="s">
        <v>96</v>
      </c>
      <c r="B1663" s="1">
        <v>5.5</v>
      </c>
      <c r="C1663" s="1">
        <v>2.7129265699999978</v>
      </c>
      <c r="D1663" s="1">
        <v>4</v>
      </c>
      <c r="H1663" s="1" t="s">
        <v>184</v>
      </c>
      <c r="I1663" s="1">
        <v>12.2</v>
      </c>
      <c r="J1663" s="1">
        <v>4</v>
      </c>
      <c r="K1663" s="1">
        <v>1</v>
      </c>
      <c r="L1663" s="1">
        <f>IF(AND((10&gt;K1663),(K1663&gt;=J1663),(J1663&gt;=2)),1,0)</f>
        <v>0</v>
      </c>
      <c r="M1663" s="1">
        <f>IF(AND((K1663&lt;J1663),(K1663&gt;2),(J1663&lt;10)),1,0)</f>
        <v>0</v>
      </c>
      <c r="N1663" s="1">
        <f>IF(K1663&lt;=2,1,0)</f>
        <v>1</v>
      </c>
      <c r="O1663" s="1">
        <f>IF(K1663&gt;=10,1,0)</f>
        <v>0</v>
      </c>
      <c r="P1663" s="1">
        <f>SUM(L1663:O1663)</f>
        <v>1</v>
      </c>
      <c r="Q1663" s="1" t="b">
        <f>EXACT(J1663,K1663)</f>
        <v>0</v>
      </c>
    </row>
    <row r="1664" spans="1:17" x14ac:dyDescent="0.25">
      <c r="A1664" s="1" t="s">
        <v>215</v>
      </c>
      <c r="B1664" s="1">
        <v>4.5</v>
      </c>
      <c r="C1664" s="1">
        <v>3.5975140199999998</v>
      </c>
      <c r="D1664" s="1">
        <v>4</v>
      </c>
      <c r="H1664" s="1" t="s">
        <v>188</v>
      </c>
      <c r="I1664" s="1">
        <v>5.8</v>
      </c>
      <c r="J1664" s="1">
        <v>4</v>
      </c>
      <c r="K1664" s="1">
        <v>1</v>
      </c>
      <c r="L1664" s="1">
        <f>IF(AND((10&gt;K1664),(K1664&gt;=J1664),(J1664&gt;=2)),1,0)</f>
        <v>0</v>
      </c>
      <c r="M1664" s="1">
        <f>IF(AND((K1664&lt;J1664),(K1664&gt;2),(J1664&lt;10)),1,0)</f>
        <v>0</v>
      </c>
      <c r="N1664" s="1">
        <f>IF(K1664&lt;=2,1,0)</f>
        <v>1</v>
      </c>
      <c r="O1664" s="1">
        <f>IF(K1664&gt;=10,1,0)</f>
        <v>0</v>
      </c>
      <c r="P1664" s="1">
        <f>SUM(L1664:O1664)</f>
        <v>1</v>
      </c>
      <c r="Q1664" s="1" t="b">
        <f>EXACT(J1664,K1664)</f>
        <v>0</v>
      </c>
    </row>
    <row r="1665" spans="1:17" x14ac:dyDescent="0.25">
      <c r="A1665" s="1" t="s">
        <v>204</v>
      </c>
      <c r="B1665" s="1">
        <v>5.6</v>
      </c>
      <c r="C1665" s="1">
        <v>3.3029034200000007</v>
      </c>
      <c r="D1665" s="1">
        <v>3</v>
      </c>
      <c r="H1665" s="1" t="s">
        <v>192</v>
      </c>
      <c r="I1665" s="1">
        <v>4.3</v>
      </c>
      <c r="J1665" s="1">
        <v>3</v>
      </c>
      <c r="K1665" s="1">
        <v>1</v>
      </c>
      <c r="L1665" s="1">
        <f>IF(AND((10&gt;K1665),(K1665&gt;=J1665),(J1665&gt;=2)),1,0)</f>
        <v>0</v>
      </c>
      <c r="M1665" s="1">
        <f>IF(AND((K1665&lt;J1665),(K1665&gt;2),(J1665&lt;10)),1,0)</f>
        <v>0</v>
      </c>
      <c r="N1665" s="1">
        <f>IF(K1665&lt;=2,1,0)</f>
        <v>1</v>
      </c>
      <c r="O1665" s="1">
        <f>IF(K1665&gt;=10,1,0)</f>
        <v>0</v>
      </c>
      <c r="P1665" s="1">
        <f>SUM(L1665:O1665)</f>
        <v>1</v>
      </c>
      <c r="Q1665" s="1" t="b">
        <f>EXACT(J1665,K1665)</f>
        <v>0</v>
      </c>
    </row>
    <row r="1666" spans="1:17" x14ac:dyDescent="0.25">
      <c r="A1666" s="1" t="s">
        <v>62</v>
      </c>
      <c r="B1666" s="1">
        <v>4.8</v>
      </c>
      <c r="C1666" s="1">
        <v>3.015999910000001</v>
      </c>
      <c r="D1666" s="1">
        <v>3</v>
      </c>
      <c r="H1666" s="1" t="s">
        <v>219</v>
      </c>
      <c r="I1666" s="1">
        <v>5.2</v>
      </c>
      <c r="J1666" s="1">
        <v>2</v>
      </c>
      <c r="K1666" s="1">
        <v>1</v>
      </c>
      <c r="L1666" s="1">
        <f>IF(AND((10&gt;K1666),(K1666&gt;=J1666),(J1666&gt;=2)),1,0)</f>
        <v>0</v>
      </c>
      <c r="M1666" s="1">
        <f>IF(AND((K1666&lt;J1666),(K1666&gt;2),(J1666&lt;10)),1,0)</f>
        <v>0</v>
      </c>
      <c r="N1666" s="1">
        <f>IF(K1666&lt;=2,1,0)</f>
        <v>1</v>
      </c>
      <c r="O1666" s="1">
        <f>IF(K1666&gt;=10,1,0)</f>
        <v>0</v>
      </c>
      <c r="P1666" s="1">
        <f>SUM(L1666:O1666)</f>
        <v>1</v>
      </c>
      <c r="Q1666" s="1" t="b">
        <f>EXACT(J1666,K1666)</f>
        <v>0</v>
      </c>
    </row>
    <row r="1667" spans="1:17" x14ac:dyDescent="0.25">
      <c r="A1667" s="1" t="s">
        <v>70</v>
      </c>
      <c r="B1667" s="1">
        <v>5.6</v>
      </c>
      <c r="C1667" s="1">
        <v>4.2483941200000013</v>
      </c>
      <c r="D1667" s="1">
        <v>3</v>
      </c>
      <c r="H1667" s="1" t="s">
        <v>237</v>
      </c>
      <c r="I1667" s="1">
        <v>5</v>
      </c>
      <c r="J1667" s="1">
        <v>3</v>
      </c>
      <c r="K1667" s="1">
        <v>1</v>
      </c>
      <c r="L1667" s="1">
        <f>IF(AND((10&gt;K1667),(K1667&gt;=J1667),(J1667&gt;=2)),1,0)</f>
        <v>0</v>
      </c>
      <c r="M1667" s="1">
        <f>IF(AND((K1667&lt;J1667),(K1667&gt;2),(J1667&lt;10)),1,0)</f>
        <v>0</v>
      </c>
      <c r="N1667" s="1">
        <f>IF(K1667&lt;=2,1,0)</f>
        <v>1</v>
      </c>
      <c r="O1667" s="1">
        <f>IF(K1667&gt;=10,1,0)</f>
        <v>0</v>
      </c>
      <c r="P1667" s="1">
        <f>SUM(L1667:O1667)</f>
        <v>1</v>
      </c>
      <c r="Q1667" s="1" t="b">
        <f>EXACT(J1667,K1667)</f>
        <v>0</v>
      </c>
    </row>
    <row r="1668" spans="1:17" x14ac:dyDescent="0.25">
      <c r="A1668" s="1" t="s">
        <v>72</v>
      </c>
      <c r="B1668" s="1">
        <v>5.6</v>
      </c>
      <c r="C1668" s="1">
        <v>3.7941378100000014</v>
      </c>
      <c r="D1668" s="1">
        <v>3</v>
      </c>
      <c r="H1668" s="1" t="s">
        <v>86</v>
      </c>
      <c r="I1668" s="1">
        <v>5.2</v>
      </c>
      <c r="J1668" s="1">
        <v>2</v>
      </c>
      <c r="K1668" s="1">
        <v>1</v>
      </c>
      <c r="L1668" s="1">
        <f>IF(AND((10&gt;K1668),(K1668&gt;=J1668),(J1668&gt;=2)),1,0)</f>
        <v>0</v>
      </c>
      <c r="M1668" s="1">
        <f>IF(AND((K1668&lt;J1668),(K1668&gt;2),(J1668&lt;10)),1,0)</f>
        <v>0</v>
      </c>
      <c r="N1668" s="1">
        <f>IF(K1668&lt;=2,1,0)</f>
        <v>1</v>
      </c>
      <c r="O1668" s="1">
        <f>IF(K1668&gt;=10,1,0)</f>
        <v>0</v>
      </c>
      <c r="P1668" s="1">
        <f>SUM(L1668:O1668)</f>
        <v>1</v>
      </c>
      <c r="Q1668" s="1" t="b">
        <f>EXACT(J1668,K1668)</f>
        <v>0</v>
      </c>
    </row>
    <row r="1669" spans="1:17" x14ac:dyDescent="0.25">
      <c r="A1669" s="1" t="s">
        <v>207</v>
      </c>
      <c r="B1669" s="1">
        <v>5.5</v>
      </c>
      <c r="C1669" s="1">
        <v>3.4459092000000022</v>
      </c>
      <c r="D1669" s="1">
        <v>3</v>
      </c>
      <c r="H1669" s="1" t="s">
        <v>117</v>
      </c>
      <c r="I1669" s="1">
        <v>4.7</v>
      </c>
      <c r="J1669" s="1">
        <v>5</v>
      </c>
      <c r="K1669" s="1">
        <v>1</v>
      </c>
      <c r="L1669" s="1">
        <f>IF(AND((10&gt;K1669),(K1669&gt;=J1669),(J1669&gt;=2)),1,0)</f>
        <v>0</v>
      </c>
      <c r="M1669" s="1">
        <f>IF(AND((K1669&lt;J1669),(K1669&gt;2),(J1669&lt;10)),1,0)</f>
        <v>0</v>
      </c>
      <c r="N1669" s="1">
        <f>IF(K1669&lt;=2,1,0)</f>
        <v>1</v>
      </c>
      <c r="O1669" s="1">
        <f>IF(K1669&gt;=10,1,0)</f>
        <v>0</v>
      </c>
      <c r="P1669" s="1">
        <f>SUM(L1669:O1669)</f>
        <v>1</v>
      </c>
      <c r="Q1669" s="1" t="b">
        <f>EXACT(J1669,K1669)</f>
        <v>0</v>
      </c>
    </row>
    <row r="1670" spans="1:17" x14ac:dyDescent="0.25">
      <c r="A1670" s="1" t="s">
        <v>224</v>
      </c>
      <c r="B1670" s="1">
        <v>5</v>
      </c>
      <c r="C1670" s="1">
        <v>3.66372651</v>
      </c>
      <c r="D1670" s="1">
        <v>3</v>
      </c>
      <c r="H1670" s="1" t="s">
        <v>168</v>
      </c>
      <c r="I1670" s="1">
        <v>5.3</v>
      </c>
      <c r="J1670" s="1">
        <v>3</v>
      </c>
      <c r="K1670" s="1">
        <v>1</v>
      </c>
      <c r="L1670" s="1">
        <f>IF(AND((10&gt;K1670),(K1670&gt;=J1670),(J1670&gt;=2)),1,0)</f>
        <v>0</v>
      </c>
      <c r="M1670" s="1">
        <f>IF(AND((K1670&lt;J1670),(K1670&gt;2),(J1670&lt;10)),1,0)</f>
        <v>0</v>
      </c>
      <c r="N1670" s="1">
        <f>IF(K1670&lt;=2,1,0)</f>
        <v>1</v>
      </c>
      <c r="O1670" s="1">
        <f>IF(K1670&gt;=10,1,0)</f>
        <v>0</v>
      </c>
      <c r="P1670" s="1">
        <f>SUM(L1670:O1670)</f>
        <v>1</v>
      </c>
      <c r="Q1670" s="1" t="b">
        <f>EXACT(J1670,K1670)</f>
        <v>0</v>
      </c>
    </row>
    <row r="1671" spans="1:17" x14ac:dyDescent="0.25">
      <c r="A1671" s="1" t="s">
        <v>118</v>
      </c>
      <c r="B1671" s="1">
        <v>4.9000000000000004</v>
      </c>
      <c r="C1671" s="1">
        <v>3.1347895100000027</v>
      </c>
      <c r="D1671" s="1">
        <v>3</v>
      </c>
      <c r="H1671" s="1" t="s">
        <v>190</v>
      </c>
      <c r="I1671" s="1">
        <v>5.3</v>
      </c>
      <c r="J1671" s="1">
        <v>3</v>
      </c>
      <c r="K1671" s="1">
        <v>1</v>
      </c>
      <c r="L1671" s="1">
        <f>IF(AND((10&gt;K1671),(K1671&gt;=J1671),(J1671&gt;=2)),1,0)</f>
        <v>0</v>
      </c>
      <c r="M1671" s="1">
        <f>IF(AND((K1671&lt;J1671),(K1671&gt;2),(J1671&lt;10)),1,0)</f>
        <v>0</v>
      </c>
      <c r="N1671" s="1">
        <f>IF(K1671&lt;=2,1,0)</f>
        <v>1</v>
      </c>
      <c r="O1671" s="1">
        <f>IF(K1671&gt;=10,1,0)</f>
        <v>0</v>
      </c>
      <c r="P1671" s="1">
        <f>SUM(L1671:O1671)</f>
        <v>1</v>
      </c>
      <c r="Q1671" s="1" t="b">
        <f>EXACT(J1671,K1671)</f>
        <v>0</v>
      </c>
    </row>
    <row r="1672" spans="1:17" x14ac:dyDescent="0.25">
      <c r="A1672" s="1" t="s">
        <v>125</v>
      </c>
      <c r="B1672" s="1">
        <v>5.8</v>
      </c>
      <c r="C1672" s="1">
        <v>3.11491747</v>
      </c>
      <c r="D1672" s="1">
        <v>3</v>
      </c>
      <c r="H1672" s="1" t="s">
        <v>251</v>
      </c>
      <c r="I1672" s="1">
        <v>5</v>
      </c>
      <c r="J1672" s="1">
        <v>3</v>
      </c>
      <c r="K1672" s="1">
        <v>1</v>
      </c>
      <c r="L1672" s="1">
        <f>IF(AND((10&gt;K1672),(K1672&gt;=J1672),(J1672&gt;=2)),1,0)</f>
        <v>0</v>
      </c>
      <c r="M1672" s="1">
        <f>IF(AND((K1672&lt;J1672),(K1672&gt;2),(J1672&lt;10)),1,0)</f>
        <v>0</v>
      </c>
      <c r="N1672" s="1">
        <f>IF(K1672&lt;=2,1,0)</f>
        <v>1</v>
      </c>
      <c r="O1672" s="1">
        <f>IF(K1672&gt;=10,1,0)</f>
        <v>0</v>
      </c>
      <c r="P1672" s="1">
        <f>SUM(L1672:O1672)</f>
        <v>1</v>
      </c>
      <c r="Q1672" s="1" t="b">
        <f>EXACT(J1672,K1672)</f>
        <v>0</v>
      </c>
    </row>
    <row r="1673" spans="1:17" x14ac:dyDescent="0.25">
      <c r="A1673" s="1" t="s">
        <v>177</v>
      </c>
      <c r="B1673" s="1">
        <v>4.4000000000000004</v>
      </c>
      <c r="C1673" s="1">
        <v>2.9925860000000002</v>
      </c>
      <c r="D1673" s="1">
        <v>3</v>
      </c>
      <c r="H1673" s="1" t="s">
        <v>191</v>
      </c>
      <c r="I1673" s="1">
        <v>6.2</v>
      </c>
      <c r="J1673" s="1">
        <v>3</v>
      </c>
      <c r="K1673" s="1">
        <v>1</v>
      </c>
      <c r="L1673" s="1">
        <f>IF(AND((10&gt;K1673),(K1673&gt;=J1673),(J1673&gt;=2)),1,0)</f>
        <v>0</v>
      </c>
      <c r="M1673" s="1">
        <f>IF(AND((K1673&lt;J1673),(K1673&gt;2),(J1673&lt;10)),1,0)</f>
        <v>0</v>
      </c>
      <c r="N1673" s="1">
        <f>IF(K1673&lt;=2,1,0)</f>
        <v>1</v>
      </c>
      <c r="O1673" s="1">
        <f>IF(K1673&gt;=10,1,0)</f>
        <v>0</v>
      </c>
      <c r="P1673" s="1">
        <f>SUM(L1673:O1673)</f>
        <v>1</v>
      </c>
      <c r="Q1673" s="1" t="b">
        <f>EXACT(J1673,K1673)</f>
        <v>0</v>
      </c>
    </row>
    <row r="1674" spans="1:17" x14ac:dyDescent="0.25">
      <c r="A1674" s="1" t="s">
        <v>191</v>
      </c>
      <c r="B1674" s="1">
        <v>6.2</v>
      </c>
      <c r="C1674" s="1">
        <v>3.40623473</v>
      </c>
      <c r="D1674" s="1">
        <v>3</v>
      </c>
      <c r="H1674" s="1" t="s">
        <v>220</v>
      </c>
      <c r="I1674" s="1">
        <v>5.7</v>
      </c>
      <c r="J1674" s="1">
        <v>4</v>
      </c>
      <c r="K1674" s="1">
        <v>1</v>
      </c>
      <c r="L1674" s="1">
        <f>IF(AND((10&gt;K1674),(K1674&gt;=J1674),(J1674&gt;=2)),1,0)</f>
        <v>0</v>
      </c>
      <c r="M1674" s="1">
        <f>IF(AND((K1674&lt;J1674),(K1674&gt;2),(J1674&lt;10)),1,0)</f>
        <v>0</v>
      </c>
      <c r="N1674" s="1">
        <f>IF(K1674&lt;=2,1,0)</f>
        <v>1</v>
      </c>
      <c r="O1674" s="1">
        <f>IF(K1674&gt;=10,1,0)</f>
        <v>0</v>
      </c>
      <c r="P1674" s="1">
        <f>SUM(L1674:O1674)</f>
        <v>1</v>
      </c>
      <c r="Q1674" s="1" t="b">
        <f>EXACT(J1674,K1674)</f>
        <v>0</v>
      </c>
    </row>
    <row r="1675" spans="1:17" x14ac:dyDescent="0.25">
      <c r="A1675" s="1" t="s">
        <v>59</v>
      </c>
      <c r="B1675" s="1">
        <v>7.3</v>
      </c>
      <c r="C1675" s="1">
        <v>5.1422905200000022</v>
      </c>
      <c r="D1675" s="1">
        <v>2</v>
      </c>
      <c r="H1675" s="1" t="s">
        <v>159</v>
      </c>
      <c r="I1675" s="1">
        <v>7.2</v>
      </c>
      <c r="J1675" s="1">
        <v>4</v>
      </c>
      <c r="K1675" s="1">
        <v>1</v>
      </c>
      <c r="L1675" s="1">
        <f>IF(AND((10&gt;K1675),(K1675&gt;=J1675),(J1675&gt;=2)),1,0)</f>
        <v>0</v>
      </c>
      <c r="M1675" s="1">
        <f>IF(AND((K1675&lt;J1675),(K1675&gt;2),(J1675&lt;10)),1,0)</f>
        <v>0</v>
      </c>
      <c r="N1675" s="1">
        <f>IF(K1675&lt;=2,1,0)</f>
        <v>1</v>
      </c>
      <c r="O1675" s="1">
        <f>IF(K1675&gt;=10,1,0)</f>
        <v>0</v>
      </c>
      <c r="P1675" s="1">
        <f>SUM(L1675:O1675)</f>
        <v>1</v>
      </c>
      <c r="Q1675" s="1" t="b">
        <f>EXACT(J1675,K1675)</f>
        <v>0</v>
      </c>
    </row>
    <row r="1676" spans="1:17" x14ac:dyDescent="0.25">
      <c r="A1676" s="1" t="s">
        <v>69</v>
      </c>
      <c r="B1676" s="1">
        <v>6.1</v>
      </c>
      <c r="C1676" s="1">
        <v>4.7275411599999986</v>
      </c>
      <c r="D1676" s="1">
        <v>2</v>
      </c>
      <c r="H1676" s="1" t="s">
        <v>85</v>
      </c>
      <c r="I1676" s="1">
        <v>4.4000000000000004</v>
      </c>
      <c r="J1676" s="1">
        <v>3</v>
      </c>
      <c r="K1676" s="1">
        <v>0</v>
      </c>
      <c r="L1676" s="1">
        <f>IF(AND((10&gt;K1676),(K1676&gt;=J1676),(J1676&gt;=2)),1,0)</f>
        <v>0</v>
      </c>
      <c r="M1676" s="1">
        <f>IF(AND((K1676&lt;J1676),(K1676&gt;2),(J1676&lt;10)),1,0)</f>
        <v>0</v>
      </c>
      <c r="N1676" s="1">
        <f>IF(K1676&lt;=2,1,0)</f>
        <v>1</v>
      </c>
      <c r="O1676" s="1">
        <f>IF(K1676&gt;=10,1,0)</f>
        <v>0</v>
      </c>
      <c r="P1676" s="1">
        <f>SUM(L1676:O1676)</f>
        <v>1</v>
      </c>
      <c r="Q1676" s="1" t="b">
        <f>EXACT(J1676,K1676)</f>
        <v>0</v>
      </c>
    </row>
    <row r="1677" spans="1:17" x14ac:dyDescent="0.25">
      <c r="A1677" s="1" t="s">
        <v>76</v>
      </c>
      <c r="B1677" s="1">
        <v>5.3</v>
      </c>
      <c r="C1677" s="1">
        <v>4.2415775100000026</v>
      </c>
      <c r="D1677" s="1">
        <v>2</v>
      </c>
      <c r="H1677" s="1" t="s">
        <v>110</v>
      </c>
      <c r="I1677" s="1">
        <v>4.9000000000000004</v>
      </c>
      <c r="J1677" s="1">
        <v>3</v>
      </c>
      <c r="K1677" s="1">
        <v>0</v>
      </c>
      <c r="L1677" s="1">
        <f>IF(AND((10&gt;K1677),(K1677&gt;=J1677),(J1677&gt;=2)),1,0)</f>
        <v>0</v>
      </c>
      <c r="M1677" s="1">
        <f>IF(AND((K1677&lt;J1677),(K1677&gt;2),(J1677&lt;10)),1,0)</f>
        <v>0</v>
      </c>
      <c r="N1677" s="1">
        <f>IF(K1677&lt;=2,1,0)</f>
        <v>1</v>
      </c>
      <c r="O1677" s="1">
        <f>IF(K1677&gt;=10,1,0)</f>
        <v>0</v>
      </c>
      <c r="P1677" s="1">
        <f>SUM(L1677:O1677)</f>
        <v>1</v>
      </c>
      <c r="Q1677" s="1" t="b">
        <f>EXACT(J1677,K1677)</f>
        <v>0</v>
      </c>
    </row>
    <row r="1678" spans="1:17" x14ac:dyDescent="0.25">
      <c r="A1678" s="1" t="s">
        <v>77</v>
      </c>
      <c r="B1678" s="1">
        <v>4.7</v>
      </c>
      <c r="C1678" s="1">
        <v>3.4221890500000005</v>
      </c>
      <c r="D1678" s="1">
        <v>2</v>
      </c>
      <c r="H1678" s="1" t="s">
        <v>143</v>
      </c>
      <c r="I1678" s="1">
        <v>5.2</v>
      </c>
      <c r="J1678" s="1">
        <v>4</v>
      </c>
      <c r="K1678" s="1">
        <v>0</v>
      </c>
      <c r="L1678" s="1">
        <f>IF(AND((10&gt;K1678),(K1678&gt;=J1678),(J1678&gt;=2)),1,0)</f>
        <v>0</v>
      </c>
      <c r="M1678" s="1">
        <f>IF(AND((K1678&lt;J1678),(K1678&gt;2),(J1678&lt;10)),1,0)</f>
        <v>0</v>
      </c>
      <c r="N1678" s="1">
        <f>IF(K1678&lt;=2,1,0)</f>
        <v>1</v>
      </c>
      <c r="O1678" s="1">
        <f>IF(K1678&gt;=10,1,0)</f>
        <v>0</v>
      </c>
      <c r="P1678" s="1">
        <f>SUM(L1678:O1678)</f>
        <v>1</v>
      </c>
      <c r="Q1678" s="1" t="b">
        <f>EXACT(J1678,K1678)</f>
        <v>0</v>
      </c>
    </row>
    <row r="1679" spans="1:17" x14ac:dyDescent="0.25">
      <c r="A1679" s="1" t="s">
        <v>80</v>
      </c>
      <c r="B1679" s="1">
        <v>5.7</v>
      </c>
      <c r="C1679" s="1">
        <v>3.7183823700000023</v>
      </c>
      <c r="D1679" s="1">
        <v>2</v>
      </c>
      <c r="H1679" s="1" t="s">
        <v>139</v>
      </c>
      <c r="I1679" s="1">
        <v>4.8</v>
      </c>
      <c r="J1679" s="1">
        <v>4</v>
      </c>
      <c r="K1679" s="1">
        <v>0</v>
      </c>
      <c r="L1679" s="1">
        <f>IF(AND((10&gt;K1679),(K1679&gt;=J1679),(J1679&gt;=2)),1,0)</f>
        <v>0</v>
      </c>
      <c r="M1679" s="1">
        <f>IF(AND((K1679&lt;J1679),(K1679&gt;2),(J1679&lt;10)),1,0)</f>
        <v>0</v>
      </c>
      <c r="N1679" s="1">
        <f>IF(K1679&lt;=2,1,0)</f>
        <v>1</v>
      </c>
      <c r="O1679" s="1">
        <f>IF(K1679&gt;=10,1,0)</f>
        <v>0</v>
      </c>
      <c r="P1679" s="1">
        <f>SUM(L1679:O1679)</f>
        <v>1</v>
      </c>
      <c r="Q1679" s="1" t="b">
        <f>EXACT(J1679,K1679)</f>
        <v>0</v>
      </c>
    </row>
    <row r="1680" spans="1:17" x14ac:dyDescent="0.25">
      <c r="A1680" s="1" t="s">
        <v>95</v>
      </c>
      <c r="B1680" s="1">
        <v>4.5</v>
      </c>
      <c r="C1680" s="1">
        <v>2.9078450499999988</v>
      </c>
      <c r="D1680" s="1">
        <v>2</v>
      </c>
      <c r="H1680" s="1" t="s">
        <v>115</v>
      </c>
      <c r="I1680" s="1">
        <v>4.4000000000000004</v>
      </c>
      <c r="J1680" s="1">
        <v>2</v>
      </c>
      <c r="K1680" s="1">
        <v>0</v>
      </c>
      <c r="L1680" s="1">
        <f>IF(AND((10&gt;K1680),(K1680&gt;=J1680),(J1680&gt;=2)),1,0)</f>
        <v>0</v>
      </c>
      <c r="M1680" s="1">
        <f>IF(AND((K1680&lt;J1680),(K1680&gt;2),(J1680&lt;10)),1,0)</f>
        <v>0</v>
      </c>
      <c r="N1680" s="1">
        <f>IF(K1680&lt;=2,1,0)</f>
        <v>1</v>
      </c>
      <c r="O1680" s="1">
        <f>IF(K1680&gt;=10,1,0)</f>
        <v>0</v>
      </c>
      <c r="P1680" s="1">
        <f>SUM(L1680:O1680)</f>
        <v>1</v>
      </c>
      <c r="Q1680" s="1" t="b">
        <f>EXACT(J1680,K1680)</f>
        <v>0</v>
      </c>
    </row>
    <row r="1681" spans="1:17" x14ac:dyDescent="0.25">
      <c r="A1681" s="1" t="s">
        <v>97</v>
      </c>
      <c r="B1681" s="1">
        <v>4.8</v>
      </c>
      <c r="C1681" s="1">
        <v>3.4711639999999999</v>
      </c>
      <c r="D1681" s="1">
        <v>2</v>
      </c>
      <c r="H1681" s="1" t="s">
        <v>184</v>
      </c>
      <c r="I1681" s="1">
        <v>12.2</v>
      </c>
      <c r="J1681" s="1">
        <v>4</v>
      </c>
      <c r="K1681" s="1">
        <v>16</v>
      </c>
      <c r="L1681" s="1">
        <f>IF(AND((10&gt;K1681),(K1681&gt;=J1681),(J1681&gt;=2)),1,0)</f>
        <v>0</v>
      </c>
      <c r="M1681" s="1">
        <f>IF(AND((K1681&lt;J1681),(K1681&gt;2),(J1681&lt;10)),1,0)</f>
        <v>0</v>
      </c>
      <c r="N1681" s="1">
        <f>IF(K1681&lt;=2,1,0)</f>
        <v>0</v>
      </c>
      <c r="O1681" s="1">
        <f>IF(K1681&gt;=10,1,0)</f>
        <v>1</v>
      </c>
      <c r="P1681" s="1">
        <f>SUM(L1681:O1681)</f>
        <v>1</v>
      </c>
      <c r="Q1681" s="1" t="b">
        <f>EXACT(J1681,K1681)</f>
        <v>0</v>
      </c>
    </row>
    <row r="1682" spans="1:17" x14ac:dyDescent="0.25">
      <c r="A1682" s="1" t="s">
        <v>99</v>
      </c>
      <c r="B1682" s="1">
        <v>5.0999999999999996</v>
      </c>
      <c r="C1682" s="1">
        <v>2.6133663499999971</v>
      </c>
      <c r="D1682" s="1">
        <v>2</v>
      </c>
      <c r="H1682" s="1" t="s">
        <v>132</v>
      </c>
      <c r="I1682" s="1">
        <v>8.6</v>
      </c>
      <c r="J1682" s="1">
        <v>5</v>
      </c>
      <c r="K1682" s="1">
        <v>13</v>
      </c>
      <c r="L1682" s="1">
        <f>IF(AND((10&gt;K1682),(K1682&gt;=J1682),(J1682&gt;=2)),1,0)</f>
        <v>0</v>
      </c>
      <c r="M1682" s="1">
        <f>IF(AND((K1682&lt;J1682),(K1682&gt;2),(J1682&lt;10)),1,0)</f>
        <v>0</v>
      </c>
      <c r="N1682" s="1">
        <f>IF(K1682&lt;=2,1,0)</f>
        <v>0</v>
      </c>
      <c r="O1682" s="1">
        <f>IF(K1682&gt;=10,1,0)</f>
        <v>1</v>
      </c>
      <c r="P1682" s="1">
        <f>SUM(L1682:O1682)</f>
        <v>1</v>
      </c>
      <c r="Q1682" s="1" t="b">
        <f>EXACT(J1682,K1682)</f>
        <v>0</v>
      </c>
    </row>
    <row r="1683" spans="1:17" x14ac:dyDescent="0.25">
      <c r="A1683" s="1" t="s">
        <v>100</v>
      </c>
      <c r="B1683" s="1">
        <v>5.9</v>
      </c>
      <c r="C1683" s="1">
        <v>3.4001475300000008</v>
      </c>
      <c r="D1683" s="1">
        <v>2</v>
      </c>
      <c r="H1683" s="1" t="s">
        <v>234</v>
      </c>
      <c r="I1683" s="1">
        <v>8</v>
      </c>
      <c r="J1683" s="1">
        <v>5</v>
      </c>
      <c r="K1683" s="1">
        <v>12</v>
      </c>
      <c r="L1683" s="1">
        <f>IF(AND((10&gt;K1683),(K1683&gt;=J1683),(J1683&gt;=2)),1,0)</f>
        <v>0</v>
      </c>
      <c r="M1683" s="1">
        <f>IF(AND((K1683&lt;J1683),(K1683&gt;2),(J1683&lt;10)),1,0)</f>
        <v>0</v>
      </c>
      <c r="N1683" s="1">
        <f>IF(K1683&lt;=2,1,0)</f>
        <v>0</v>
      </c>
      <c r="O1683" s="1">
        <f>IF(K1683&gt;=10,1,0)</f>
        <v>1</v>
      </c>
      <c r="P1683" s="1">
        <f>SUM(L1683:O1683)</f>
        <v>1</v>
      </c>
      <c r="Q1683" s="1" t="b">
        <f>EXACT(J1683,K1683)</f>
        <v>0</v>
      </c>
    </row>
    <row r="1684" spans="1:17" x14ac:dyDescent="0.25">
      <c r="A1684" s="1" t="s">
        <v>102</v>
      </c>
      <c r="B1684" s="1">
        <v>6.6</v>
      </c>
      <c r="C1684" s="1">
        <v>4.1105529000000001</v>
      </c>
      <c r="D1684" s="1">
        <v>2</v>
      </c>
      <c r="H1684" s="1" t="s">
        <v>84</v>
      </c>
      <c r="I1684" s="1">
        <v>5.3</v>
      </c>
      <c r="J1684" s="1">
        <v>4</v>
      </c>
      <c r="K1684" s="1">
        <v>10</v>
      </c>
      <c r="L1684" s="1">
        <f>IF(AND((10&gt;K1684),(K1684&gt;=J1684),(J1684&gt;=2)),1,0)</f>
        <v>0</v>
      </c>
      <c r="M1684" s="1">
        <f>IF(AND((K1684&lt;J1684),(K1684&gt;2),(J1684&lt;10)),1,0)</f>
        <v>0</v>
      </c>
      <c r="N1684" s="1">
        <f>IF(K1684&lt;=2,1,0)</f>
        <v>0</v>
      </c>
      <c r="O1684" s="1">
        <f>IF(K1684&gt;=10,1,0)</f>
        <v>1</v>
      </c>
      <c r="P1684" s="1">
        <f>SUM(L1684:O1684)</f>
        <v>1</v>
      </c>
      <c r="Q1684" s="1" t="b">
        <f>EXACT(J1684,K1684)</f>
        <v>0</v>
      </c>
    </row>
    <row r="1685" spans="1:17" x14ac:dyDescent="0.25">
      <c r="A1685" s="1" t="s">
        <v>106</v>
      </c>
      <c r="B1685" s="1">
        <v>7.9</v>
      </c>
      <c r="C1685" s="1">
        <v>5.197964240000001</v>
      </c>
      <c r="D1685" s="1">
        <v>2</v>
      </c>
      <c r="H1685" s="1" t="s">
        <v>103</v>
      </c>
      <c r="I1685" s="1">
        <v>4.5999999999999996</v>
      </c>
      <c r="J1685" s="1">
        <v>3</v>
      </c>
      <c r="K1685" s="1">
        <v>10</v>
      </c>
      <c r="L1685" s="1">
        <f>IF(AND((10&gt;K1685),(K1685&gt;=J1685),(J1685&gt;=2)),1,0)</f>
        <v>0</v>
      </c>
      <c r="M1685" s="1">
        <f>IF(AND((K1685&lt;J1685),(K1685&gt;2),(J1685&lt;10)),1,0)</f>
        <v>0</v>
      </c>
      <c r="N1685" s="1">
        <f>IF(K1685&lt;=2,1,0)</f>
        <v>0</v>
      </c>
      <c r="O1685" s="1">
        <f>IF(K1685&gt;=10,1,0)</f>
        <v>1</v>
      </c>
      <c r="P1685" s="1">
        <f>SUM(L1685:O1685)</f>
        <v>1</v>
      </c>
      <c r="Q1685" s="1" t="b">
        <f>EXACT(J1685,K1685)</f>
        <v>0</v>
      </c>
    </row>
    <row r="1686" spans="1:17" x14ac:dyDescent="0.25">
      <c r="A1686" s="1" t="s">
        <v>116</v>
      </c>
      <c r="B1686" s="1">
        <v>5.9</v>
      </c>
      <c r="C1686" s="1">
        <v>3.5536320199999993</v>
      </c>
      <c r="D1686" s="1">
        <v>2</v>
      </c>
      <c r="H1686" s="1" t="s">
        <v>67</v>
      </c>
      <c r="I1686" s="1">
        <v>6.3</v>
      </c>
      <c r="J1686" s="1">
        <v>4</v>
      </c>
      <c r="K1686" s="1">
        <v>9</v>
      </c>
      <c r="L1686" s="1">
        <f>IF(AND((10&gt;K1686),(K1686&gt;=J1686),(J1686&gt;=2)),1,0)</f>
        <v>1</v>
      </c>
      <c r="M1686" s="1">
        <f>IF(AND((K1686&lt;J1686),(K1686&gt;2),(J1686&lt;10)),1,0)</f>
        <v>0</v>
      </c>
      <c r="N1686" s="1">
        <f>IF(K1686&lt;=2,1,0)</f>
        <v>0</v>
      </c>
      <c r="O1686" s="1">
        <f>IF(K1686&gt;=10,1,0)</f>
        <v>0</v>
      </c>
      <c r="P1686" s="1">
        <f>SUM(L1686:O1686)</f>
        <v>1</v>
      </c>
      <c r="Q1686" s="1" t="b">
        <f>EXACT(J1686,K1686)</f>
        <v>0</v>
      </c>
    </row>
    <row r="1687" spans="1:17" x14ac:dyDescent="0.25">
      <c r="A1687" s="1" t="s">
        <v>120</v>
      </c>
      <c r="B1687" s="1">
        <v>4.5</v>
      </c>
      <c r="C1687" s="1">
        <v>3.9446596800000009</v>
      </c>
      <c r="D1687" s="1">
        <v>2</v>
      </c>
      <c r="H1687" s="1" t="s">
        <v>91</v>
      </c>
      <c r="I1687" s="1">
        <v>12.7</v>
      </c>
      <c r="J1687" s="1">
        <v>7</v>
      </c>
      <c r="K1687" s="1">
        <v>8</v>
      </c>
      <c r="L1687" s="1">
        <f>IF(AND((10&gt;K1687),(K1687&gt;=J1687),(J1687&gt;=2)),1,0)</f>
        <v>1</v>
      </c>
      <c r="M1687" s="1">
        <f>IF(AND((K1687&lt;J1687),(K1687&gt;2),(J1687&lt;10)),1,0)</f>
        <v>0</v>
      </c>
      <c r="N1687" s="1">
        <f>IF(K1687&lt;=2,1,0)</f>
        <v>0</v>
      </c>
      <c r="O1687" s="1">
        <f>IF(K1687&gt;=10,1,0)</f>
        <v>0</v>
      </c>
      <c r="P1687" s="1">
        <f>SUM(L1687:O1687)</f>
        <v>1</v>
      </c>
      <c r="Q1687" s="1" t="b">
        <f>EXACT(J1687,K1687)</f>
        <v>0</v>
      </c>
    </row>
    <row r="1688" spans="1:17" x14ac:dyDescent="0.25">
      <c r="A1688" s="1" t="s">
        <v>130</v>
      </c>
      <c r="B1688" s="1">
        <v>5.3</v>
      </c>
      <c r="C1688" s="1">
        <v>3.7420021200000013</v>
      </c>
      <c r="D1688" s="1">
        <v>2</v>
      </c>
      <c r="H1688" s="1" t="s">
        <v>160</v>
      </c>
      <c r="I1688" s="1">
        <v>7.6</v>
      </c>
      <c r="J1688" s="1">
        <v>6</v>
      </c>
      <c r="K1688" s="1">
        <v>8</v>
      </c>
      <c r="L1688" s="1">
        <f>IF(AND((10&gt;K1688),(K1688&gt;=J1688),(J1688&gt;=2)),1,0)</f>
        <v>1</v>
      </c>
      <c r="M1688" s="1">
        <f>IF(AND((K1688&lt;J1688),(K1688&gt;2),(J1688&lt;10)),1,0)</f>
        <v>0</v>
      </c>
      <c r="N1688" s="1">
        <f>IF(K1688&lt;=2,1,0)</f>
        <v>0</v>
      </c>
      <c r="O1688" s="1">
        <f>IF(K1688&gt;=10,1,0)</f>
        <v>0</v>
      </c>
      <c r="P1688" s="1">
        <f>SUM(L1688:O1688)</f>
        <v>1</v>
      </c>
      <c r="Q1688" s="1" t="b">
        <f>EXACT(J1688,K1688)</f>
        <v>0</v>
      </c>
    </row>
    <row r="1689" spans="1:17" x14ac:dyDescent="0.25">
      <c r="A1689" s="1" t="s">
        <v>238</v>
      </c>
      <c r="B1689" s="1">
        <v>5.4</v>
      </c>
      <c r="C1689" s="1">
        <v>3.174364790000002</v>
      </c>
      <c r="D1689" s="1">
        <v>2</v>
      </c>
      <c r="H1689" s="1" t="s">
        <v>60</v>
      </c>
      <c r="I1689" s="1">
        <v>6.8</v>
      </c>
      <c r="J1689" s="1">
        <v>4</v>
      </c>
      <c r="K1689" s="1">
        <v>7</v>
      </c>
      <c r="L1689" s="1">
        <f>IF(AND((10&gt;K1689),(K1689&gt;=J1689),(J1689&gt;=2)),1,0)</f>
        <v>1</v>
      </c>
      <c r="M1689" s="1">
        <f>IF(AND((K1689&lt;J1689),(K1689&gt;2),(J1689&lt;10)),1,0)</f>
        <v>0</v>
      </c>
      <c r="N1689" s="1">
        <f>IF(K1689&lt;=2,1,0)</f>
        <v>0</v>
      </c>
      <c r="O1689" s="1">
        <f>IF(K1689&gt;=10,1,0)</f>
        <v>0</v>
      </c>
      <c r="P1689" s="1">
        <f>SUM(L1689:O1689)</f>
        <v>1</v>
      </c>
      <c r="Q1689" s="1" t="b">
        <f>EXACT(J1689,K1689)</f>
        <v>0</v>
      </c>
    </row>
    <row r="1690" spans="1:17" x14ac:dyDescent="0.25">
      <c r="A1690" s="1" t="s">
        <v>210</v>
      </c>
      <c r="B1690" s="1">
        <v>5.8</v>
      </c>
      <c r="C1690" s="1">
        <v>3.8383504400000019</v>
      </c>
      <c r="D1690" s="1">
        <v>2</v>
      </c>
      <c r="H1690" s="1" t="s">
        <v>119</v>
      </c>
      <c r="I1690" s="1">
        <v>7.6</v>
      </c>
      <c r="J1690" s="1">
        <v>5</v>
      </c>
      <c r="K1690" s="1">
        <v>7</v>
      </c>
      <c r="L1690" s="1">
        <f>IF(AND((10&gt;K1690),(K1690&gt;=J1690),(J1690&gt;=2)),1,0)</f>
        <v>1</v>
      </c>
      <c r="M1690" s="1">
        <f>IF(AND((K1690&lt;J1690),(K1690&gt;2),(J1690&lt;10)),1,0)</f>
        <v>0</v>
      </c>
      <c r="N1690" s="1">
        <f>IF(K1690&lt;=2,1,0)</f>
        <v>0</v>
      </c>
      <c r="O1690" s="1">
        <f>IF(K1690&gt;=10,1,0)</f>
        <v>0</v>
      </c>
      <c r="P1690" s="1">
        <f>SUM(L1690:O1690)</f>
        <v>1</v>
      </c>
      <c r="Q1690" s="1" t="b">
        <f>EXACT(J1690,K1690)</f>
        <v>0</v>
      </c>
    </row>
    <row r="1691" spans="1:17" x14ac:dyDescent="0.25">
      <c r="A1691" s="1" t="s">
        <v>150</v>
      </c>
      <c r="B1691" s="1">
        <v>5.8</v>
      </c>
      <c r="C1691" s="1">
        <v>3.6942881500000029</v>
      </c>
      <c r="D1691" s="1">
        <v>2</v>
      </c>
      <c r="H1691" s="1" t="s">
        <v>129</v>
      </c>
      <c r="I1691" s="1">
        <v>5.4</v>
      </c>
      <c r="J1691" s="1">
        <v>4</v>
      </c>
      <c r="K1691" s="1">
        <v>7</v>
      </c>
      <c r="L1691" s="1">
        <f>IF(AND((10&gt;K1691),(K1691&gt;=J1691),(J1691&gt;=2)),1,0)</f>
        <v>1</v>
      </c>
      <c r="M1691" s="1">
        <f>IF(AND((K1691&lt;J1691),(K1691&gt;2),(J1691&lt;10)),1,0)</f>
        <v>0</v>
      </c>
      <c r="N1691" s="1">
        <f>IF(K1691&lt;=2,1,0)</f>
        <v>0</v>
      </c>
      <c r="O1691" s="1">
        <f>IF(K1691&gt;=10,1,0)</f>
        <v>0</v>
      </c>
      <c r="P1691" s="1">
        <f>SUM(L1691:O1691)</f>
        <v>1</v>
      </c>
      <c r="Q1691" s="1" t="b">
        <f>EXACT(J1691,K1691)</f>
        <v>0</v>
      </c>
    </row>
    <row r="1692" spans="1:17" x14ac:dyDescent="0.25">
      <c r="A1692" s="1" t="s">
        <v>252</v>
      </c>
      <c r="B1692" s="1">
        <v>4.7</v>
      </c>
      <c r="C1692" s="1">
        <v>3.3137312200000011</v>
      </c>
      <c r="D1692" s="1">
        <v>2</v>
      </c>
      <c r="H1692" s="1" t="s">
        <v>146</v>
      </c>
      <c r="I1692" s="1">
        <v>8.4</v>
      </c>
      <c r="J1692" s="1">
        <v>5</v>
      </c>
      <c r="K1692" s="1">
        <v>7</v>
      </c>
      <c r="L1692" s="1">
        <f>IF(AND((10&gt;K1692),(K1692&gt;=J1692),(J1692&gt;=2)),1,0)</f>
        <v>1</v>
      </c>
      <c r="M1692" s="1">
        <f>IF(AND((K1692&lt;J1692),(K1692&gt;2),(J1692&lt;10)),1,0)</f>
        <v>0</v>
      </c>
      <c r="N1692" s="1">
        <f>IF(K1692&lt;=2,1,0)</f>
        <v>0</v>
      </c>
      <c r="O1692" s="1">
        <f>IF(K1692&gt;=10,1,0)</f>
        <v>0</v>
      </c>
      <c r="P1692" s="1">
        <f>SUM(L1692:O1692)</f>
        <v>1</v>
      </c>
      <c r="Q1692" s="1" t="b">
        <f>EXACT(J1692,K1692)</f>
        <v>0</v>
      </c>
    </row>
    <row r="1693" spans="1:17" x14ac:dyDescent="0.25">
      <c r="A1693" s="1" t="s">
        <v>155</v>
      </c>
      <c r="B1693" s="1">
        <v>5.5</v>
      </c>
      <c r="C1693" s="1">
        <v>3.4049058500000009</v>
      </c>
      <c r="D1693" s="1">
        <v>2</v>
      </c>
      <c r="H1693" s="1" t="s">
        <v>156</v>
      </c>
      <c r="I1693" s="1">
        <v>7.2</v>
      </c>
      <c r="J1693" s="1">
        <v>5</v>
      </c>
      <c r="K1693" s="1">
        <v>7</v>
      </c>
      <c r="L1693" s="1">
        <f>IF(AND((10&gt;K1693),(K1693&gt;=J1693),(J1693&gt;=2)),1,0)</f>
        <v>1</v>
      </c>
      <c r="M1693" s="1">
        <f>IF(AND((K1693&lt;J1693),(K1693&gt;2),(J1693&lt;10)),1,0)</f>
        <v>0</v>
      </c>
      <c r="N1693" s="1">
        <f>IF(K1693&lt;=2,1,0)</f>
        <v>0</v>
      </c>
      <c r="O1693" s="1">
        <f>IF(K1693&gt;=10,1,0)</f>
        <v>0</v>
      </c>
      <c r="P1693" s="1">
        <f>SUM(L1693:O1693)</f>
        <v>1</v>
      </c>
      <c r="Q1693" s="1" t="b">
        <f>EXACT(J1693,K1693)</f>
        <v>0</v>
      </c>
    </row>
    <row r="1694" spans="1:17" x14ac:dyDescent="0.25">
      <c r="A1694" s="1" t="s">
        <v>166</v>
      </c>
      <c r="B1694" s="1">
        <v>6.1</v>
      </c>
      <c r="C1694" s="1">
        <v>4.6722925999999996</v>
      </c>
      <c r="D1694" s="1">
        <v>2</v>
      </c>
      <c r="H1694" s="1" t="s">
        <v>82</v>
      </c>
      <c r="I1694" s="1">
        <v>5.9</v>
      </c>
      <c r="J1694" s="1">
        <v>3</v>
      </c>
      <c r="K1694" s="1">
        <v>6</v>
      </c>
      <c r="L1694" s="1">
        <f>IF(AND((10&gt;K1694),(K1694&gt;=J1694),(J1694&gt;=2)),1,0)</f>
        <v>1</v>
      </c>
      <c r="M1694" s="1">
        <f>IF(AND((K1694&lt;J1694),(K1694&gt;2),(J1694&lt;10)),1,0)</f>
        <v>0</v>
      </c>
      <c r="N1694" s="1">
        <f>IF(K1694&lt;=2,1,0)</f>
        <v>0</v>
      </c>
      <c r="O1694" s="1">
        <f>IF(K1694&gt;=10,1,0)</f>
        <v>0</v>
      </c>
      <c r="P1694" s="1">
        <f>SUM(L1694:O1694)</f>
        <v>1</v>
      </c>
      <c r="Q1694" s="1" t="b">
        <f>EXACT(J1694,K1694)</f>
        <v>0</v>
      </c>
    </row>
    <row r="1695" spans="1:17" x14ac:dyDescent="0.25">
      <c r="A1695" s="1" t="s">
        <v>243</v>
      </c>
      <c r="B1695" s="1">
        <v>4.5</v>
      </c>
      <c r="C1695" s="1">
        <v>2.7408850900000008</v>
      </c>
      <c r="D1695" s="1">
        <v>2</v>
      </c>
      <c r="H1695" s="1" t="s">
        <v>92</v>
      </c>
      <c r="I1695" s="1">
        <v>6.4</v>
      </c>
      <c r="J1695" s="1">
        <v>4</v>
      </c>
      <c r="K1695" s="1">
        <v>6</v>
      </c>
      <c r="L1695" s="1">
        <f>IF(AND((10&gt;K1695),(K1695&gt;=J1695),(J1695&gt;=2)),1,0)</f>
        <v>1</v>
      </c>
      <c r="M1695" s="1">
        <f>IF(AND((K1695&lt;J1695),(K1695&gt;2),(J1695&lt;10)),1,0)</f>
        <v>0</v>
      </c>
      <c r="N1695" s="1">
        <f>IF(K1695&lt;=2,1,0)</f>
        <v>0</v>
      </c>
      <c r="O1695" s="1">
        <f>IF(K1695&gt;=10,1,0)</f>
        <v>0</v>
      </c>
      <c r="P1695" s="1">
        <f>SUM(L1695:O1695)</f>
        <v>1</v>
      </c>
      <c r="Q1695" s="1" t="b">
        <f>EXACT(J1695,K1695)</f>
        <v>0</v>
      </c>
    </row>
    <row r="1696" spans="1:17" x14ac:dyDescent="0.25">
      <c r="A1696" s="1" t="s">
        <v>169</v>
      </c>
      <c r="B1696" s="1">
        <v>6</v>
      </c>
      <c r="C1696" s="1">
        <v>3.7923467400000015</v>
      </c>
      <c r="D1696" s="1">
        <v>2</v>
      </c>
      <c r="H1696" s="1" t="s">
        <v>113</v>
      </c>
      <c r="I1696" s="1">
        <v>5.3</v>
      </c>
      <c r="J1696" s="1">
        <v>3</v>
      </c>
      <c r="K1696" s="1">
        <v>6</v>
      </c>
      <c r="L1696" s="1">
        <f>IF(AND((10&gt;K1696),(K1696&gt;=J1696),(J1696&gt;=2)),1,0)</f>
        <v>1</v>
      </c>
      <c r="M1696" s="1">
        <f>IF(AND((K1696&lt;J1696),(K1696&gt;2),(J1696&lt;10)),1,0)</f>
        <v>0</v>
      </c>
      <c r="N1696" s="1">
        <f>IF(K1696&lt;=2,1,0)</f>
        <v>0</v>
      </c>
      <c r="O1696" s="1">
        <f>IF(K1696&gt;=10,1,0)</f>
        <v>0</v>
      </c>
      <c r="P1696" s="1">
        <f>SUM(L1696:O1696)</f>
        <v>1</v>
      </c>
      <c r="Q1696" s="1" t="b">
        <f>EXACT(J1696,K1696)</f>
        <v>0</v>
      </c>
    </row>
    <row r="1697" spans="1:17" x14ac:dyDescent="0.25">
      <c r="A1697" s="1" t="s">
        <v>178</v>
      </c>
      <c r="B1697" s="1">
        <v>5.4</v>
      </c>
      <c r="C1697" s="1">
        <v>3.6166097900000005</v>
      </c>
      <c r="D1697" s="1">
        <v>2</v>
      </c>
      <c r="H1697" s="1" t="s">
        <v>162</v>
      </c>
      <c r="I1697" s="1">
        <v>4.5</v>
      </c>
      <c r="J1697" s="1">
        <v>4</v>
      </c>
      <c r="K1697" s="1">
        <v>5</v>
      </c>
      <c r="L1697" s="1">
        <f>IF(AND((10&gt;K1697),(K1697&gt;=J1697),(J1697&gt;=2)),1,0)</f>
        <v>1</v>
      </c>
      <c r="M1697" s="1">
        <f>IF(AND((K1697&lt;J1697),(K1697&gt;2),(J1697&lt;10)),1,0)</f>
        <v>0</v>
      </c>
      <c r="N1697" s="1">
        <f>IF(K1697&lt;=2,1,0)</f>
        <v>0</v>
      </c>
      <c r="O1697" s="1">
        <f>IF(K1697&gt;=10,1,0)</f>
        <v>0</v>
      </c>
      <c r="P1697" s="1">
        <f>SUM(L1697:O1697)</f>
        <v>1</v>
      </c>
      <c r="Q1697" s="1" t="b">
        <f>EXACT(J1697,K1697)</f>
        <v>0</v>
      </c>
    </row>
    <row r="1698" spans="1:17" x14ac:dyDescent="0.25">
      <c r="A1698" s="1" t="s">
        <v>185</v>
      </c>
      <c r="B1698" s="1">
        <v>4.9000000000000004</v>
      </c>
      <c r="C1698" s="1">
        <v>3.223905210000003</v>
      </c>
      <c r="D1698" s="1">
        <v>2</v>
      </c>
      <c r="H1698" s="1" t="s">
        <v>96</v>
      </c>
      <c r="I1698" s="1">
        <v>5.5</v>
      </c>
      <c r="J1698" s="1">
        <v>3</v>
      </c>
      <c r="K1698" s="1">
        <v>4</v>
      </c>
      <c r="L1698" s="1">
        <f>IF(AND((10&gt;K1698),(K1698&gt;=J1698),(J1698&gt;=2)),1,0)</f>
        <v>1</v>
      </c>
      <c r="M1698" s="1">
        <f>IF(AND((K1698&lt;J1698),(K1698&gt;2),(J1698&lt;10)),1,0)</f>
        <v>0</v>
      </c>
      <c r="N1698" s="1">
        <f>IF(K1698&lt;=2,1,0)</f>
        <v>0</v>
      </c>
      <c r="O1698" s="1">
        <f>IF(K1698&gt;=10,1,0)</f>
        <v>0</v>
      </c>
      <c r="P1698" s="1">
        <f>SUM(L1698:O1698)</f>
        <v>1</v>
      </c>
      <c r="Q1698" s="1" t="b">
        <f>EXACT(J1698,K1698)</f>
        <v>0</v>
      </c>
    </row>
    <row r="1699" spans="1:17" x14ac:dyDescent="0.25">
      <c r="A1699" s="1" t="s">
        <v>188</v>
      </c>
      <c r="B1699" s="1">
        <v>5.8</v>
      </c>
      <c r="C1699" s="1">
        <v>3.4449036399999979</v>
      </c>
      <c r="D1699" s="1">
        <v>2</v>
      </c>
      <c r="H1699" s="1" t="s">
        <v>70</v>
      </c>
      <c r="I1699" s="1">
        <v>5.6</v>
      </c>
      <c r="J1699" s="1">
        <v>4</v>
      </c>
      <c r="K1699" s="1">
        <v>3</v>
      </c>
      <c r="L1699" s="1">
        <f>IF(AND((10&gt;K1699),(K1699&gt;=J1699),(J1699&gt;=2)),1,0)</f>
        <v>0</v>
      </c>
      <c r="M1699" s="1">
        <f>IF(AND((K1699&lt;J1699),(K1699&gt;2),(J1699&lt;10)),1,0)</f>
        <v>1</v>
      </c>
      <c r="N1699" s="1">
        <f>IF(K1699&lt;=2,1,0)</f>
        <v>0</v>
      </c>
      <c r="O1699" s="1">
        <f>IF(K1699&gt;=10,1,0)</f>
        <v>0</v>
      </c>
      <c r="P1699" s="1">
        <f>SUM(L1699:O1699)</f>
        <v>1</v>
      </c>
      <c r="Q1699" s="1" t="b">
        <f>EXACT(J1699,K1699)</f>
        <v>0</v>
      </c>
    </row>
    <row r="1700" spans="1:17" x14ac:dyDescent="0.25">
      <c r="A1700" s="1" t="s">
        <v>193</v>
      </c>
      <c r="B1700" s="1">
        <v>6.9</v>
      </c>
      <c r="C1700" s="1">
        <v>4.7727643300000002</v>
      </c>
      <c r="D1700" s="1">
        <v>2</v>
      </c>
      <c r="H1700" s="1" t="s">
        <v>72</v>
      </c>
      <c r="I1700" s="1">
        <v>5.6</v>
      </c>
      <c r="J1700" s="1">
        <v>4</v>
      </c>
      <c r="K1700" s="1">
        <v>3</v>
      </c>
      <c r="L1700" s="1">
        <f>IF(AND((10&gt;K1700),(K1700&gt;=J1700),(J1700&gt;=2)),1,0)</f>
        <v>0</v>
      </c>
      <c r="M1700" s="1">
        <f>IF(AND((K1700&lt;J1700),(K1700&gt;2),(J1700&lt;10)),1,0)</f>
        <v>1</v>
      </c>
      <c r="N1700" s="1">
        <f>IF(K1700&lt;=2,1,0)</f>
        <v>0</v>
      </c>
      <c r="O1700" s="1">
        <f>IF(K1700&gt;=10,1,0)</f>
        <v>0</v>
      </c>
      <c r="P1700" s="1">
        <f>SUM(L1700:O1700)</f>
        <v>1</v>
      </c>
      <c r="Q1700" s="1" t="b">
        <f>EXACT(J1700,K1700)</f>
        <v>0</v>
      </c>
    </row>
    <row r="1701" spans="1:17" x14ac:dyDescent="0.25">
      <c r="A1701" s="1" t="s">
        <v>117</v>
      </c>
      <c r="B1701" s="1">
        <v>4.7</v>
      </c>
      <c r="C1701" s="1">
        <v>4.6629876399999999</v>
      </c>
      <c r="D1701" s="1">
        <v>2</v>
      </c>
      <c r="H1701" s="1" t="s">
        <v>224</v>
      </c>
      <c r="I1701" s="1">
        <v>5</v>
      </c>
      <c r="J1701" s="1">
        <v>4</v>
      </c>
      <c r="K1701" s="1">
        <v>3</v>
      </c>
      <c r="L1701" s="1">
        <f>IF(AND((10&gt;K1701),(K1701&gt;=J1701),(J1701&gt;=2)),1,0)</f>
        <v>0</v>
      </c>
      <c r="M1701" s="1">
        <f>IF(AND((K1701&lt;J1701),(K1701&gt;2),(J1701&lt;10)),1,0)</f>
        <v>1</v>
      </c>
      <c r="N1701" s="1">
        <f>IF(K1701&lt;=2,1,0)</f>
        <v>0</v>
      </c>
      <c r="O1701" s="1">
        <f>IF(K1701&gt;=10,1,0)</f>
        <v>0</v>
      </c>
      <c r="P1701" s="1">
        <f>SUM(L1701:O1701)</f>
        <v>1</v>
      </c>
      <c r="Q1701" s="1" t="b">
        <f>EXACT(J1701,K1701)</f>
        <v>0</v>
      </c>
    </row>
    <row r="1702" spans="1:17" x14ac:dyDescent="0.25">
      <c r="A1702" s="1" t="s">
        <v>244</v>
      </c>
      <c r="B1702" s="1">
        <v>4.7</v>
      </c>
      <c r="C1702" s="1">
        <v>5.0880006899999985</v>
      </c>
      <c r="D1702" s="1">
        <v>2</v>
      </c>
      <c r="H1702" s="1" t="s">
        <v>59</v>
      </c>
      <c r="I1702" s="1">
        <v>7.3</v>
      </c>
      <c r="J1702" s="1">
        <v>5</v>
      </c>
      <c r="K1702" s="1">
        <v>2</v>
      </c>
      <c r="L1702" s="1">
        <f>IF(AND((10&gt;K1702),(K1702&gt;=J1702),(J1702&gt;=2)),1,0)</f>
        <v>0</v>
      </c>
      <c r="M1702" s="1">
        <f>IF(AND((K1702&lt;J1702),(K1702&gt;2),(J1702&lt;10)),1,0)</f>
        <v>0</v>
      </c>
      <c r="N1702" s="1">
        <f>IF(K1702&lt;=2,1,0)</f>
        <v>1</v>
      </c>
      <c r="O1702" s="1">
        <f>IF(K1702&gt;=10,1,0)</f>
        <v>0</v>
      </c>
      <c r="P1702" s="1">
        <f>SUM(L1702:O1702)</f>
        <v>1</v>
      </c>
      <c r="Q1702" s="1" t="b">
        <f>EXACT(J1702,K1702)</f>
        <v>0</v>
      </c>
    </row>
    <row r="1703" spans="1:17" x14ac:dyDescent="0.25">
      <c r="A1703" s="1" t="s">
        <v>124</v>
      </c>
      <c r="B1703" s="1">
        <v>4.9000000000000004</v>
      </c>
      <c r="C1703" s="1">
        <v>3.1385804999999993</v>
      </c>
      <c r="D1703" s="1">
        <v>2</v>
      </c>
      <c r="H1703" s="1" t="s">
        <v>69</v>
      </c>
      <c r="I1703" s="1">
        <v>6.1</v>
      </c>
      <c r="J1703" s="1">
        <v>5</v>
      </c>
      <c r="K1703" s="1">
        <v>2</v>
      </c>
      <c r="L1703" s="1">
        <f>IF(AND((10&gt;K1703),(K1703&gt;=J1703),(J1703&gt;=2)),1,0)</f>
        <v>0</v>
      </c>
      <c r="M1703" s="1">
        <f>IF(AND((K1703&lt;J1703),(K1703&gt;2),(J1703&lt;10)),1,0)</f>
        <v>0</v>
      </c>
      <c r="N1703" s="1">
        <f>IF(K1703&lt;=2,1,0)</f>
        <v>1</v>
      </c>
      <c r="O1703" s="1">
        <f>IF(K1703&gt;=10,1,0)</f>
        <v>0</v>
      </c>
      <c r="P1703" s="1">
        <f>SUM(L1703:O1703)</f>
        <v>1</v>
      </c>
      <c r="Q1703" s="1" t="b">
        <f>EXACT(J1703,K1703)</f>
        <v>0</v>
      </c>
    </row>
    <row r="1704" spans="1:17" x14ac:dyDescent="0.25">
      <c r="A1704" s="1" t="s">
        <v>163</v>
      </c>
      <c r="B1704" s="1">
        <v>4.3</v>
      </c>
      <c r="C1704" s="1">
        <v>3.1305223999999994</v>
      </c>
      <c r="D1704" s="1">
        <v>2</v>
      </c>
      <c r="H1704" s="1" t="s">
        <v>76</v>
      </c>
      <c r="I1704" s="1">
        <v>5.3</v>
      </c>
      <c r="J1704" s="1">
        <v>4</v>
      </c>
      <c r="K1704" s="1">
        <v>2</v>
      </c>
      <c r="L1704" s="1">
        <f>IF(AND((10&gt;K1704),(K1704&gt;=J1704),(J1704&gt;=2)),1,0)</f>
        <v>0</v>
      </c>
      <c r="M1704" s="1">
        <f>IF(AND((K1704&lt;J1704),(K1704&gt;2),(J1704&lt;10)),1,0)</f>
        <v>0</v>
      </c>
      <c r="N1704" s="1">
        <f>IF(K1704&lt;=2,1,0)</f>
        <v>1</v>
      </c>
      <c r="O1704" s="1">
        <f>IF(K1704&gt;=10,1,0)</f>
        <v>0</v>
      </c>
      <c r="P1704" s="1">
        <f>SUM(L1704:O1704)</f>
        <v>1</v>
      </c>
      <c r="Q1704" s="1" t="b">
        <f>EXACT(J1704,K1704)</f>
        <v>0</v>
      </c>
    </row>
    <row r="1705" spans="1:17" x14ac:dyDescent="0.25">
      <c r="A1705" s="1" t="s">
        <v>190</v>
      </c>
      <c r="B1705" s="1">
        <v>5.3</v>
      </c>
      <c r="C1705" s="1">
        <v>3.6026804200000004</v>
      </c>
      <c r="D1705" s="1">
        <v>2</v>
      </c>
      <c r="H1705" s="1" t="s">
        <v>77</v>
      </c>
      <c r="I1705" s="1">
        <v>4.7</v>
      </c>
      <c r="J1705" s="1">
        <v>3</v>
      </c>
      <c r="K1705" s="1">
        <v>2</v>
      </c>
      <c r="L1705" s="1">
        <f>IF(AND((10&gt;K1705),(K1705&gt;=J1705),(J1705&gt;=2)),1,0)</f>
        <v>0</v>
      </c>
      <c r="M1705" s="1">
        <f>IF(AND((K1705&lt;J1705),(K1705&gt;2),(J1705&lt;10)),1,0)</f>
        <v>0</v>
      </c>
      <c r="N1705" s="1">
        <f>IF(K1705&lt;=2,1,0)</f>
        <v>1</v>
      </c>
      <c r="O1705" s="1">
        <f>IF(K1705&gt;=10,1,0)</f>
        <v>0</v>
      </c>
      <c r="P1705" s="1">
        <f>SUM(L1705:O1705)</f>
        <v>1</v>
      </c>
      <c r="Q1705" s="1" t="b">
        <f>EXACT(J1705,K1705)</f>
        <v>0</v>
      </c>
    </row>
    <row r="1706" spans="1:17" x14ac:dyDescent="0.25">
      <c r="A1706" s="1" t="s">
        <v>68</v>
      </c>
      <c r="B1706" s="1">
        <v>5.8</v>
      </c>
      <c r="C1706" s="1">
        <v>3.9879816200000007</v>
      </c>
      <c r="D1706" s="1">
        <v>1</v>
      </c>
      <c r="H1706" s="1" t="s">
        <v>80</v>
      </c>
      <c r="I1706" s="1">
        <v>5.7</v>
      </c>
      <c r="J1706" s="1">
        <v>4</v>
      </c>
      <c r="K1706" s="1">
        <v>2</v>
      </c>
      <c r="L1706" s="1">
        <f>IF(AND((10&gt;K1706),(K1706&gt;=J1706),(J1706&gt;=2)),1,0)</f>
        <v>0</v>
      </c>
      <c r="M1706" s="1">
        <f>IF(AND((K1706&lt;J1706),(K1706&gt;2),(J1706&lt;10)),1,0)</f>
        <v>0</v>
      </c>
      <c r="N1706" s="1">
        <f>IF(K1706&lt;=2,1,0)</f>
        <v>1</v>
      </c>
      <c r="O1706" s="1">
        <f>IF(K1706&gt;=10,1,0)</f>
        <v>0</v>
      </c>
      <c r="P1706" s="1">
        <f>SUM(L1706:O1706)</f>
        <v>1</v>
      </c>
      <c r="Q1706" s="1" t="b">
        <f>EXACT(J1706,K1706)</f>
        <v>0</v>
      </c>
    </row>
    <row r="1707" spans="1:17" x14ac:dyDescent="0.25">
      <c r="A1707" s="1" t="s">
        <v>85</v>
      </c>
      <c r="B1707" s="1">
        <v>4.4000000000000004</v>
      </c>
      <c r="C1707" s="1">
        <v>2.9760138500000002</v>
      </c>
      <c r="D1707" s="1">
        <v>1</v>
      </c>
      <c r="H1707" s="1" t="s">
        <v>95</v>
      </c>
      <c r="I1707" s="1">
        <v>4.5</v>
      </c>
      <c r="J1707" s="1">
        <v>3</v>
      </c>
      <c r="K1707" s="1">
        <v>2</v>
      </c>
      <c r="L1707" s="1">
        <f>IF(AND((10&gt;K1707),(K1707&gt;=J1707),(J1707&gt;=2)),1,0)</f>
        <v>0</v>
      </c>
      <c r="M1707" s="1">
        <f>IF(AND((K1707&lt;J1707),(K1707&gt;2),(J1707&lt;10)),1,0)</f>
        <v>0</v>
      </c>
      <c r="N1707" s="1">
        <f>IF(K1707&lt;=2,1,0)</f>
        <v>1</v>
      </c>
      <c r="O1707" s="1">
        <f>IF(K1707&gt;=10,1,0)</f>
        <v>0</v>
      </c>
      <c r="P1707" s="1">
        <f>SUM(L1707:O1707)</f>
        <v>1</v>
      </c>
      <c r="Q1707" s="1" t="b">
        <f>EXACT(J1707,K1707)</f>
        <v>0</v>
      </c>
    </row>
    <row r="1708" spans="1:17" x14ac:dyDescent="0.25">
      <c r="A1708" s="1" t="s">
        <v>223</v>
      </c>
      <c r="B1708" s="1">
        <v>4.9000000000000004</v>
      </c>
      <c r="C1708" s="1">
        <v>3.0550190499999998</v>
      </c>
      <c r="D1708" s="1">
        <v>1</v>
      </c>
      <c r="H1708" s="1" t="s">
        <v>97</v>
      </c>
      <c r="I1708" s="1">
        <v>4.8</v>
      </c>
      <c r="J1708" s="1">
        <v>3</v>
      </c>
      <c r="K1708" s="1">
        <v>2</v>
      </c>
      <c r="L1708" s="1">
        <f>IF(AND((10&gt;K1708),(K1708&gt;=J1708),(J1708&gt;=2)),1,0)</f>
        <v>0</v>
      </c>
      <c r="M1708" s="1">
        <f>IF(AND((K1708&lt;J1708),(K1708&gt;2),(J1708&lt;10)),1,0)</f>
        <v>0</v>
      </c>
      <c r="N1708" s="1">
        <f>IF(K1708&lt;=2,1,0)</f>
        <v>1</v>
      </c>
      <c r="O1708" s="1">
        <f>IF(K1708&gt;=10,1,0)</f>
        <v>0</v>
      </c>
      <c r="P1708" s="1">
        <f>SUM(L1708:O1708)</f>
        <v>1</v>
      </c>
      <c r="Q1708" s="1" t="b">
        <f>EXACT(J1708,K1708)</f>
        <v>0</v>
      </c>
    </row>
    <row r="1709" spans="1:17" x14ac:dyDescent="0.25">
      <c r="A1709" s="1" t="s">
        <v>206</v>
      </c>
      <c r="B1709" s="1">
        <v>4.5</v>
      </c>
      <c r="C1709" s="1">
        <v>3.31746987</v>
      </c>
      <c r="D1709" s="1">
        <v>1</v>
      </c>
      <c r="H1709" s="1" t="s">
        <v>99</v>
      </c>
      <c r="I1709" s="1">
        <v>5.0999999999999996</v>
      </c>
      <c r="J1709" s="1">
        <v>3</v>
      </c>
      <c r="K1709" s="1">
        <v>2</v>
      </c>
      <c r="L1709" s="1">
        <f>IF(AND((10&gt;K1709),(K1709&gt;=J1709),(J1709&gt;=2)),1,0)</f>
        <v>0</v>
      </c>
      <c r="M1709" s="1">
        <f>IF(AND((K1709&lt;J1709),(K1709&gt;2),(J1709&lt;10)),1,0)</f>
        <v>0</v>
      </c>
      <c r="N1709" s="1">
        <f>IF(K1709&lt;=2,1,0)</f>
        <v>1</v>
      </c>
      <c r="O1709" s="1">
        <f>IF(K1709&gt;=10,1,0)</f>
        <v>0</v>
      </c>
      <c r="P1709" s="1">
        <f>SUM(L1709:O1709)</f>
        <v>1</v>
      </c>
      <c r="Q1709" s="1" t="b">
        <f>EXACT(J1709,K1709)</f>
        <v>0</v>
      </c>
    </row>
    <row r="1710" spans="1:17" x14ac:dyDescent="0.25">
      <c r="A1710" s="1" t="s">
        <v>247</v>
      </c>
      <c r="B1710" s="1">
        <v>4.5</v>
      </c>
      <c r="C1710" s="1">
        <v>1.4094664700000004</v>
      </c>
      <c r="D1710" s="1">
        <v>1</v>
      </c>
      <c r="H1710" s="1" t="s">
        <v>100</v>
      </c>
      <c r="I1710" s="1">
        <v>5.9</v>
      </c>
      <c r="J1710" s="1">
        <v>3</v>
      </c>
      <c r="K1710" s="1">
        <v>2</v>
      </c>
      <c r="L1710" s="1">
        <f>IF(AND((10&gt;K1710),(K1710&gt;=J1710),(J1710&gt;=2)),1,0)</f>
        <v>0</v>
      </c>
      <c r="M1710" s="1">
        <f>IF(AND((K1710&lt;J1710),(K1710&gt;2),(J1710&lt;10)),1,0)</f>
        <v>0</v>
      </c>
      <c r="N1710" s="1">
        <f>IF(K1710&lt;=2,1,0)</f>
        <v>1</v>
      </c>
      <c r="O1710" s="1">
        <f>IF(K1710&gt;=10,1,0)</f>
        <v>0</v>
      </c>
      <c r="P1710" s="1">
        <f>SUM(L1710:O1710)</f>
        <v>1</v>
      </c>
      <c r="Q1710" s="1" t="b">
        <f>EXACT(J1710,K1710)</f>
        <v>0</v>
      </c>
    </row>
    <row r="1711" spans="1:17" x14ac:dyDescent="0.25">
      <c r="A1711" s="1" t="s">
        <v>225</v>
      </c>
      <c r="B1711" s="1">
        <v>5.4</v>
      </c>
      <c r="C1711" s="1">
        <v>3.5241194200000003</v>
      </c>
      <c r="D1711" s="1">
        <v>1</v>
      </c>
      <c r="H1711" s="1" t="s">
        <v>102</v>
      </c>
      <c r="I1711" s="1">
        <v>6.6</v>
      </c>
      <c r="J1711" s="1">
        <v>4</v>
      </c>
      <c r="K1711" s="1">
        <v>2</v>
      </c>
      <c r="L1711" s="1">
        <f>IF(AND((10&gt;K1711),(K1711&gt;=J1711),(J1711&gt;=2)),1,0)</f>
        <v>0</v>
      </c>
      <c r="M1711" s="1">
        <f>IF(AND((K1711&lt;J1711),(K1711&gt;2),(J1711&lt;10)),1,0)</f>
        <v>0</v>
      </c>
      <c r="N1711" s="1">
        <f>IF(K1711&lt;=2,1,0)</f>
        <v>1</v>
      </c>
      <c r="O1711" s="1">
        <f>IF(K1711&gt;=10,1,0)</f>
        <v>0</v>
      </c>
      <c r="P1711" s="1">
        <f>SUM(L1711:O1711)</f>
        <v>1</v>
      </c>
      <c r="Q1711" s="1" t="b">
        <f>EXACT(J1711,K1711)</f>
        <v>0</v>
      </c>
    </row>
    <row r="1712" spans="1:17" x14ac:dyDescent="0.25">
      <c r="A1712" s="1" t="s">
        <v>121</v>
      </c>
      <c r="B1712" s="1">
        <v>4.9000000000000004</v>
      </c>
      <c r="C1712" s="1">
        <v>3.512149</v>
      </c>
      <c r="D1712" s="1">
        <v>1</v>
      </c>
      <c r="H1712" s="1" t="s">
        <v>106</v>
      </c>
      <c r="I1712" s="1">
        <v>7.9</v>
      </c>
      <c r="J1712" s="1">
        <v>5</v>
      </c>
      <c r="K1712" s="1">
        <v>2</v>
      </c>
      <c r="L1712" s="1">
        <f>IF(AND((10&gt;K1712),(K1712&gt;=J1712),(J1712&gt;=2)),1,0)</f>
        <v>0</v>
      </c>
      <c r="M1712" s="1">
        <f>IF(AND((K1712&lt;J1712),(K1712&gt;2),(J1712&lt;10)),1,0)</f>
        <v>0</v>
      </c>
      <c r="N1712" s="1">
        <f>IF(K1712&lt;=2,1,0)</f>
        <v>1</v>
      </c>
      <c r="O1712" s="1">
        <f>IF(K1712&gt;=10,1,0)</f>
        <v>0</v>
      </c>
      <c r="P1712" s="1">
        <f>SUM(L1712:O1712)</f>
        <v>1</v>
      </c>
      <c r="Q1712" s="1" t="b">
        <f>EXACT(J1712,K1712)</f>
        <v>0</v>
      </c>
    </row>
    <row r="1713" spans="1:17" x14ac:dyDescent="0.25">
      <c r="A1713" s="1" t="s">
        <v>134</v>
      </c>
      <c r="B1713" s="1">
        <v>5.3</v>
      </c>
      <c r="C1713" s="1">
        <v>3.9337104299999996</v>
      </c>
      <c r="D1713" s="1">
        <v>1</v>
      </c>
      <c r="H1713" s="1" t="s">
        <v>116</v>
      </c>
      <c r="I1713" s="1">
        <v>5.9</v>
      </c>
      <c r="J1713" s="1">
        <v>4</v>
      </c>
      <c r="K1713" s="1">
        <v>2</v>
      </c>
      <c r="L1713" s="1">
        <f>IF(AND((10&gt;K1713),(K1713&gt;=J1713),(J1713&gt;=2)),1,0)</f>
        <v>0</v>
      </c>
      <c r="M1713" s="1">
        <f>IF(AND((K1713&lt;J1713),(K1713&gt;2),(J1713&lt;10)),1,0)</f>
        <v>0</v>
      </c>
      <c r="N1713" s="1">
        <f>IF(K1713&lt;=2,1,0)</f>
        <v>1</v>
      </c>
      <c r="O1713" s="1">
        <f>IF(K1713&gt;=10,1,0)</f>
        <v>0</v>
      </c>
      <c r="P1713" s="1">
        <f>SUM(L1713:O1713)</f>
        <v>1</v>
      </c>
      <c r="Q1713" s="1" t="b">
        <f>EXACT(J1713,K1713)</f>
        <v>0</v>
      </c>
    </row>
    <row r="1714" spans="1:17" x14ac:dyDescent="0.25">
      <c r="A1714" s="1" t="s">
        <v>140</v>
      </c>
      <c r="B1714" s="1">
        <v>5.3</v>
      </c>
      <c r="C1714" s="1">
        <v>2.6891648600000009</v>
      </c>
      <c r="D1714" s="1">
        <v>1</v>
      </c>
      <c r="H1714" s="1" t="s">
        <v>120</v>
      </c>
      <c r="I1714" s="1">
        <v>4.5</v>
      </c>
      <c r="J1714" s="1">
        <v>4</v>
      </c>
      <c r="K1714" s="1">
        <v>2</v>
      </c>
      <c r="L1714" s="1">
        <f>IF(AND((10&gt;K1714),(K1714&gt;=J1714),(J1714&gt;=2)),1,0)</f>
        <v>0</v>
      </c>
      <c r="M1714" s="1">
        <f>IF(AND((K1714&lt;J1714),(K1714&gt;2),(J1714&lt;10)),1,0)</f>
        <v>0</v>
      </c>
      <c r="N1714" s="1">
        <f>IF(K1714&lt;=2,1,0)</f>
        <v>1</v>
      </c>
      <c r="O1714" s="1">
        <f>IF(K1714&gt;=10,1,0)</f>
        <v>0</v>
      </c>
      <c r="P1714" s="1">
        <f>SUM(L1714:O1714)</f>
        <v>1</v>
      </c>
      <c r="Q1714" s="1" t="b">
        <f>EXACT(J1714,K1714)</f>
        <v>0</v>
      </c>
    </row>
    <row r="1715" spans="1:17" x14ac:dyDescent="0.25">
      <c r="A1715" s="1" t="s">
        <v>143</v>
      </c>
      <c r="B1715" s="1">
        <v>5.2</v>
      </c>
      <c r="C1715" s="1">
        <v>3.9107421600000016</v>
      </c>
      <c r="D1715" s="1">
        <v>1</v>
      </c>
      <c r="H1715" s="1" t="s">
        <v>130</v>
      </c>
      <c r="I1715" s="1">
        <v>5.3</v>
      </c>
      <c r="J1715" s="1">
        <v>4</v>
      </c>
      <c r="K1715" s="1">
        <v>2</v>
      </c>
      <c r="L1715" s="1">
        <f>IF(AND((10&gt;K1715),(K1715&gt;=J1715),(J1715&gt;=2)),1,0)</f>
        <v>0</v>
      </c>
      <c r="M1715" s="1">
        <f>IF(AND((K1715&lt;J1715),(K1715&gt;2),(J1715&lt;10)),1,0)</f>
        <v>0</v>
      </c>
      <c r="N1715" s="1">
        <f>IF(K1715&lt;=2,1,0)</f>
        <v>1</v>
      </c>
      <c r="O1715" s="1">
        <f>IF(K1715&gt;=10,1,0)</f>
        <v>0</v>
      </c>
      <c r="P1715" s="1">
        <f>SUM(L1715:O1715)</f>
        <v>1</v>
      </c>
      <c r="Q1715" s="1" t="b">
        <f>EXACT(J1715,K1715)</f>
        <v>0</v>
      </c>
    </row>
    <row r="1716" spans="1:17" x14ac:dyDescent="0.25">
      <c r="A1716" s="1" t="s">
        <v>144</v>
      </c>
      <c r="B1716" s="1">
        <v>5</v>
      </c>
      <c r="C1716" s="1">
        <v>3.8545822500000004</v>
      </c>
      <c r="D1716" s="1">
        <v>1</v>
      </c>
      <c r="H1716" s="1" t="s">
        <v>238</v>
      </c>
      <c r="I1716" s="1">
        <v>5.4</v>
      </c>
      <c r="J1716" s="1">
        <v>3</v>
      </c>
      <c r="K1716" s="1">
        <v>2</v>
      </c>
      <c r="L1716" s="1">
        <f>IF(AND((10&gt;K1716),(K1716&gt;=J1716),(J1716&gt;=2)),1,0)</f>
        <v>0</v>
      </c>
      <c r="M1716" s="1">
        <f>IF(AND((K1716&lt;J1716),(K1716&gt;2),(J1716&lt;10)),1,0)</f>
        <v>0</v>
      </c>
      <c r="N1716" s="1">
        <f>IF(K1716&lt;=2,1,0)</f>
        <v>1</v>
      </c>
      <c r="O1716" s="1">
        <f>IF(K1716&gt;=10,1,0)</f>
        <v>0</v>
      </c>
      <c r="P1716" s="1">
        <f>SUM(L1716:O1716)</f>
        <v>1</v>
      </c>
      <c r="Q1716" s="1" t="b">
        <f>EXACT(J1716,K1716)</f>
        <v>0</v>
      </c>
    </row>
    <row r="1717" spans="1:17" x14ac:dyDescent="0.25">
      <c r="A1717" s="1" t="s">
        <v>147</v>
      </c>
      <c r="B1717" s="1">
        <v>5.9</v>
      </c>
      <c r="C1717" s="1">
        <v>4.0736536599999997</v>
      </c>
      <c r="D1717" s="1">
        <v>1</v>
      </c>
      <c r="H1717" s="1" t="s">
        <v>210</v>
      </c>
      <c r="I1717" s="1">
        <v>5.8</v>
      </c>
      <c r="J1717" s="1">
        <v>4</v>
      </c>
      <c r="K1717" s="1">
        <v>2</v>
      </c>
      <c r="L1717" s="1">
        <f>IF(AND((10&gt;K1717),(K1717&gt;=J1717),(J1717&gt;=2)),1,0)</f>
        <v>0</v>
      </c>
      <c r="M1717" s="1">
        <f>IF(AND((K1717&lt;J1717),(K1717&gt;2),(J1717&lt;10)),1,0)</f>
        <v>0</v>
      </c>
      <c r="N1717" s="1">
        <f>IF(K1717&lt;=2,1,0)</f>
        <v>1</v>
      </c>
      <c r="O1717" s="1">
        <f>IF(K1717&gt;=10,1,0)</f>
        <v>0</v>
      </c>
      <c r="P1717" s="1">
        <f>SUM(L1717:O1717)</f>
        <v>1</v>
      </c>
      <c r="Q1717" s="1" t="b">
        <f>EXACT(J1717,K1717)</f>
        <v>0</v>
      </c>
    </row>
    <row r="1718" spans="1:17" x14ac:dyDescent="0.25">
      <c r="A1718" s="1" t="s">
        <v>149</v>
      </c>
      <c r="B1718" s="1">
        <v>6</v>
      </c>
      <c r="C1718" s="1">
        <v>3.4556317499999998</v>
      </c>
      <c r="D1718" s="1">
        <v>1</v>
      </c>
      <c r="H1718" s="1" t="s">
        <v>150</v>
      </c>
      <c r="I1718" s="1">
        <v>5.8</v>
      </c>
      <c r="J1718" s="1">
        <v>4</v>
      </c>
      <c r="K1718" s="1">
        <v>2</v>
      </c>
      <c r="L1718" s="1">
        <f>IF(AND((10&gt;K1718),(K1718&gt;=J1718),(J1718&gt;=2)),1,0)</f>
        <v>0</v>
      </c>
      <c r="M1718" s="1">
        <f>IF(AND((K1718&lt;J1718),(K1718&gt;2),(J1718&lt;10)),1,0)</f>
        <v>0</v>
      </c>
      <c r="N1718" s="1">
        <f>IF(K1718&lt;=2,1,0)</f>
        <v>1</v>
      </c>
      <c r="O1718" s="1">
        <f>IF(K1718&gt;=10,1,0)</f>
        <v>0</v>
      </c>
      <c r="P1718" s="1">
        <f>SUM(L1718:O1718)</f>
        <v>1</v>
      </c>
      <c r="Q1718" s="1" t="b">
        <f>EXACT(J1718,K1718)</f>
        <v>0</v>
      </c>
    </row>
    <row r="1719" spans="1:17" x14ac:dyDescent="0.25">
      <c r="A1719" s="1" t="s">
        <v>152</v>
      </c>
      <c r="B1719" s="1">
        <v>5</v>
      </c>
      <c r="C1719" s="1">
        <v>3.8755468899999999</v>
      </c>
      <c r="D1719" s="1">
        <v>1</v>
      </c>
      <c r="H1719" s="1" t="s">
        <v>252</v>
      </c>
      <c r="I1719" s="1">
        <v>4.7</v>
      </c>
      <c r="J1719" s="1">
        <v>3</v>
      </c>
      <c r="K1719" s="1">
        <v>2</v>
      </c>
      <c r="L1719" s="1">
        <f>IF(AND((10&gt;K1719),(K1719&gt;=J1719),(J1719&gt;=2)),1,0)</f>
        <v>0</v>
      </c>
      <c r="M1719" s="1">
        <f>IF(AND((K1719&lt;J1719),(K1719&gt;2),(J1719&lt;10)),1,0)</f>
        <v>0</v>
      </c>
      <c r="N1719" s="1">
        <f>IF(K1719&lt;=2,1,0)</f>
        <v>1</v>
      </c>
      <c r="O1719" s="1">
        <f>IF(K1719&gt;=10,1,0)</f>
        <v>0</v>
      </c>
      <c r="P1719" s="1">
        <f>SUM(L1719:O1719)</f>
        <v>1</v>
      </c>
      <c r="Q1719" s="1" t="b">
        <f>EXACT(J1719,K1719)</f>
        <v>0</v>
      </c>
    </row>
    <row r="1720" spans="1:17" x14ac:dyDescent="0.25">
      <c r="A1720" s="1" t="s">
        <v>246</v>
      </c>
      <c r="B1720" s="1">
        <v>4.4000000000000004</v>
      </c>
      <c r="C1720" s="1">
        <v>2.8863050900000005</v>
      </c>
      <c r="D1720" s="1">
        <v>1</v>
      </c>
      <c r="H1720" s="1" t="s">
        <v>155</v>
      </c>
      <c r="I1720" s="1">
        <v>5.5</v>
      </c>
      <c r="J1720" s="1">
        <v>3</v>
      </c>
      <c r="K1720" s="1">
        <v>2</v>
      </c>
      <c r="L1720" s="1">
        <f>IF(AND((10&gt;K1720),(K1720&gt;=J1720),(J1720&gt;=2)),1,0)</f>
        <v>0</v>
      </c>
      <c r="M1720" s="1">
        <f>IF(AND((K1720&lt;J1720),(K1720&gt;2),(J1720&lt;10)),1,0)</f>
        <v>0</v>
      </c>
      <c r="N1720" s="1">
        <f>IF(K1720&lt;=2,1,0)</f>
        <v>1</v>
      </c>
      <c r="O1720" s="1">
        <f>IF(K1720&gt;=10,1,0)</f>
        <v>0</v>
      </c>
      <c r="P1720" s="1">
        <f>SUM(L1720:O1720)</f>
        <v>1</v>
      </c>
      <c r="Q1720" s="1" t="b">
        <f>EXACT(J1720,K1720)</f>
        <v>0</v>
      </c>
    </row>
    <row r="1721" spans="1:17" x14ac:dyDescent="0.25">
      <c r="A1721" s="1" t="s">
        <v>170</v>
      </c>
      <c r="B1721" s="1">
        <v>4.8</v>
      </c>
      <c r="C1721" s="1">
        <v>4.0806411100000011</v>
      </c>
      <c r="D1721" s="1">
        <v>1</v>
      </c>
      <c r="H1721" s="1" t="s">
        <v>166</v>
      </c>
      <c r="I1721" s="1">
        <v>6.1</v>
      </c>
      <c r="J1721" s="1">
        <v>5</v>
      </c>
      <c r="K1721" s="1">
        <v>2</v>
      </c>
      <c r="L1721" s="1">
        <f>IF(AND((10&gt;K1721),(K1721&gt;=J1721),(J1721&gt;=2)),1,0)</f>
        <v>0</v>
      </c>
      <c r="M1721" s="1">
        <f>IF(AND((K1721&lt;J1721),(K1721&gt;2),(J1721&lt;10)),1,0)</f>
        <v>0</v>
      </c>
      <c r="N1721" s="1">
        <f>IF(K1721&lt;=2,1,0)</f>
        <v>1</v>
      </c>
      <c r="O1721" s="1">
        <f>IF(K1721&gt;=10,1,0)</f>
        <v>0</v>
      </c>
      <c r="P1721" s="1">
        <f>SUM(L1721:O1721)</f>
        <v>1</v>
      </c>
      <c r="Q1721" s="1" t="b">
        <f>EXACT(J1721,K1721)</f>
        <v>0</v>
      </c>
    </row>
    <row r="1722" spans="1:17" x14ac:dyDescent="0.25">
      <c r="A1722" s="1" t="s">
        <v>179</v>
      </c>
      <c r="B1722" s="1">
        <v>5.2</v>
      </c>
      <c r="C1722" s="1">
        <v>3.2648882300000013</v>
      </c>
      <c r="D1722" s="1">
        <v>1</v>
      </c>
      <c r="H1722" s="1" t="s">
        <v>243</v>
      </c>
      <c r="I1722" s="1">
        <v>4.5</v>
      </c>
      <c r="J1722" s="1">
        <v>3</v>
      </c>
      <c r="K1722" s="1">
        <v>2</v>
      </c>
      <c r="L1722" s="1">
        <f>IF(AND((10&gt;K1722),(K1722&gt;=J1722),(J1722&gt;=2)),1,0)</f>
        <v>0</v>
      </c>
      <c r="M1722" s="1">
        <f>IF(AND((K1722&lt;J1722),(K1722&gt;2),(J1722&lt;10)),1,0)</f>
        <v>0</v>
      </c>
      <c r="N1722" s="1">
        <f>IF(K1722&lt;=2,1,0)</f>
        <v>1</v>
      </c>
      <c r="O1722" s="1">
        <f>IF(K1722&gt;=10,1,0)</f>
        <v>0</v>
      </c>
      <c r="P1722" s="1">
        <f>SUM(L1722:O1722)</f>
        <v>1</v>
      </c>
      <c r="Q1722" s="1" t="b">
        <f>EXACT(J1722,K1722)</f>
        <v>0</v>
      </c>
    </row>
    <row r="1723" spans="1:17" x14ac:dyDescent="0.25">
      <c r="A1723" s="1" t="s">
        <v>181</v>
      </c>
      <c r="B1723" s="1">
        <v>4.7</v>
      </c>
      <c r="C1723" s="1">
        <v>3.1109279999999999</v>
      </c>
      <c r="D1723" s="1">
        <v>1</v>
      </c>
      <c r="H1723" s="1" t="s">
        <v>169</v>
      </c>
      <c r="I1723" s="1">
        <v>6</v>
      </c>
      <c r="J1723" s="1">
        <v>4</v>
      </c>
      <c r="K1723" s="1">
        <v>2</v>
      </c>
      <c r="L1723" s="1">
        <f>IF(AND((10&gt;K1723),(K1723&gt;=J1723),(J1723&gt;=2)),1,0)</f>
        <v>0</v>
      </c>
      <c r="M1723" s="1">
        <f>IF(AND((K1723&lt;J1723),(K1723&gt;2),(J1723&lt;10)),1,0)</f>
        <v>0</v>
      </c>
      <c r="N1723" s="1">
        <f>IF(K1723&lt;=2,1,0)</f>
        <v>1</v>
      </c>
      <c r="O1723" s="1">
        <f>IF(K1723&gt;=10,1,0)</f>
        <v>0</v>
      </c>
      <c r="P1723" s="1">
        <f>SUM(L1723:O1723)</f>
        <v>1</v>
      </c>
      <c r="Q1723" s="1" t="b">
        <f>EXACT(J1723,K1723)</f>
        <v>0</v>
      </c>
    </row>
    <row r="1724" spans="1:17" x14ac:dyDescent="0.25">
      <c r="A1724" s="1" t="s">
        <v>194</v>
      </c>
      <c r="B1724" s="1">
        <v>4.4000000000000004</v>
      </c>
      <c r="C1724" s="1">
        <v>2.1208852599999997</v>
      </c>
      <c r="D1724" s="1">
        <v>1</v>
      </c>
      <c r="H1724" s="1" t="s">
        <v>178</v>
      </c>
      <c r="I1724" s="1">
        <v>5.4</v>
      </c>
      <c r="J1724" s="1">
        <v>4</v>
      </c>
      <c r="K1724" s="1">
        <v>2</v>
      </c>
      <c r="L1724" s="1">
        <f>IF(AND((10&gt;K1724),(K1724&gt;=J1724),(J1724&gt;=2)),1,0)</f>
        <v>0</v>
      </c>
      <c r="M1724" s="1">
        <f>IF(AND((K1724&lt;J1724),(K1724&gt;2),(J1724&lt;10)),1,0)</f>
        <v>0</v>
      </c>
      <c r="N1724" s="1">
        <f>IF(K1724&lt;=2,1,0)</f>
        <v>1</v>
      </c>
      <c r="O1724" s="1">
        <f>IF(K1724&gt;=10,1,0)</f>
        <v>0</v>
      </c>
      <c r="P1724" s="1">
        <f>SUM(L1724:O1724)</f>
        <v>1</v>
      </c>
      <c r="Q1724" s="1" t="b">
        <f>EXACT(J1724,K1724)</f>
        <v>0</v>
      </c>
    </row>
    <row r="1725" spans="1:17" x14ac:dyDescent="0.25">
      <c r="A1725" s="1" t="s">
        <v>196</v>
      </c>
      <c r="B1725" s="1">
        <v>7.5</v>
      </c>
      <c r="C1725" s="1">
        <v>5.6111117799999999</v>
      </c>
      <c r="D1725" s="1">
        <v>1</v>
      </c>
      <c r="H1725" s="1" t="s">
        <v>185</v>
      </c>
      <c r="I1725" s="1">
        <v>4.9000000000000004</v>
      </c>
      <c r="J1725" s="1">
        <v>3</v>
      </c>
      <c r="K1725" s="1">
        <v>2</v>
      </c>
      <c r="L1725" s="1">
        <f>IF(AND((10&gt;K1725),(K1725&gt;=J1725),(J1725&gt;=2)),1,0)</f>
        <v>0</v>
      </c>
      <c r="M1725" s="1">
        <f>IF(AND((K1725&lt;J1725),(K1725&gt;2),(J1725&lt;10)),1,0)</f>
        <v>0</v>
      </c>
      <c r="N1725" s="1">
        <f>IF(K1725&lt;=2,1,0)</f>
        <v>1</v>
      </c>
      <c r="O1725" s="1">
        <f>IF(K1725&gt;=10,1,0)</f>
        <v>0</v>
      </c>
      <c r="P1725" s="1">
        <f>SUM(L1725:O1725)</f>
        <v>1</v>
      </c>
      <c r="Q1725" s="1" t="b">
        <f>EXACT(J1725,K1725)</f>
        <v>0</v>
      </c>
    </row>
    <row r="1726" spans="1:17" x14ac:dyDescent="0.25">
      <c r="A1726" s="1" t="s">
        <v>198</v>
      </c>
      <c r="B1726" s="1">
        <v>5.9</v>
      </c>
      <c r="C1726" s="1">
        <v>4.0552529400000017</v>
      </c>
      <c r="D1726" s="1">
        <v>1</v>
      </c>
      <c r="H1726" s="1" t="s">
        <v>188</v>
      </c>
      <c r="I1726" s="1">
        <v>5.8</v>
      </c>
      <c r="J1726" s="1">
        <v>3</v>
      </c>
      <c r="K1726" s="1">
        <v>2</v>
      </c>
      <c r="L1726" s="1">
        <f>IF(AND((10&gt;K1726),(K1726&gt;=J1726),(J1726&gt;=2)),1,0)</f>
        <v>0</v>
      </c>
      <c r="M1726" s="1">
        <f>IF(AND((K1726&lt;J1726),(K1726&gt;2),(J1726&lt;10)),1,0)</f>
        <v>0</v>
      </c>
      <c r="N1726" s="1">
        <f>IF(K1726&lt;=2,1,0)</f>
        <v>1</v>
      </c>
      <c r="O1726" s="1">
        <f>IF(K1726&gt;=10,1,0)</f>
        <v>0</v>
      </c>
      <c r="P1726" s="1">
        <f>SUM(L1726:O1726)</f>
        <v>1</v>
      </c>
      <c r="Q1726" s="1" t="b">
        <f>EXACT(J1726,K1726)</f>
        <v>0</v>
      </c>
    </row>
    <row r="1727" spans="1:17" x14ac:dyDescent="0.25">
      <c r="A1727" s="1" t="s">
        <v>240</v>
      </c>
      <c r="B1727" s="1">
        <v>5.2</v>
      </c>
      <c r="C1727" s="1">
        <v>4.0402845300000019</v>
      </c>
      <c r="D1727" s="1">
        <v>1</v>
      </c>
      <c r="H1727" s="1" t="s">
        <v>193</v>
      </c>
      <c r="I1727" s="1">
        <v>6.9</v>
      </c>
      <c r="J1727" s="1">
        <v>5</v>
      </c>
      <c r="K1727" s="1">
        <v>2</v>
      </c>
      <c r="L1727" s="1">
        <f>IF(AND((10&gt;K1727),(K1727&gt;=J1727),(J1727&gt;=2)),1,0)</f>
        <v>0</v>
      </c>
      <c r="M1727" s="1">
        <f>IF(AND((K1727&lt;J1727),(K1727&gt;2),(J1727&lt;10)),1,0)</f>
        <v>0</v>
      </c>
      <c r="N1727" s="1">
        <f>IF(K1727&lt;=2,1,0)</f>
        <v>1</v>
      </c>
      <c r="O1727" s="1">
        <f>IF(K1727&gt;=10,1,0)</f>
        <v>0</v>
      </c>
      <c r="P1727" s="1">
        <f>SUM(L1727:O1727)</f>
        <v>1</v>
      </c>
      <c r="Q1727" s="1" t="b">
        <f>EXACT(J1727,K1727)</f>
        <v>0</v>
      </c>
    </row>
    <row r="1728" spans="1:17" x14ac:dyDescent="0.25">
      <c r="A1728" s="1" t="s">
        <v>218</v>
      </c>
      <c r="B1728" s="1">
        <v>4.9000000000000004</v>
      </c>
      <c r="C1728" s="1">
        <v>3.5255556599999989</v>
      </c>
      <c r="D1728" s="1">
        <v>1</v>
      </c>
      <c r="H1728" s="1" t="s">
        <v>117</v>
      </c>
      <c r="I1728" s="1">
        <v>4.7</v>
      </c>
      <c r="J1728" s="1">
        <v>5</v>
      </c>
      <c r="K1728" s="1">
        <v>2</v>
      </c>
      <c r="L1728" s="1">
        <f>IF(AND((10&gt;K1728),(K1728&gt;=J1728),(J1728&gt;=2)),1,0)</f>
        <v>0</v>
      </c>
      <c r="M1728" s="1">
        <f>IF(AND((K1728&lt;J1728),(K1728&gt;2),(J1728&lt;10)),1,0)</f>
        <v>0</v>
      </c>
      <c r="N1728" s="1">
        <f>IF(K1728&lt;=2,1,0)</f>
        <v>1</v>
      </c>
      <c r="O1728" s="1">
        <f>IF(K1728&gt;=10,1,0)</f>
        <v>0</v>
      </c>
      <c r="P1728" s="1">
        <f>SUM(L1728:O1728)</f>
        <v>1</v>
      </c>
      <c r="Q1728" s="1" t="b">
        <f>EXACT(J1728,K1728)</f>
        <v>0</v>
      </c>
    </row>
    <row r="1729" spans="1:17" x14ac:dyDescent="0.25">
      <c r="A1729" s="1" t="s">
        <v>65</v>
      </c>
      <c r="B1729" s="1">
        <v>5.7</v>
      </c>
      <c r="C1729" s="1">
        <v>3.4066237500000005</v>
      </c>
      <c r="D1729" s="1">
        <v>1</v>
      </c>
      <c r="H1729" s="1" t="s">
        <v>244</v>
      </c>
      <c r="I1729" s="1">
        <v>4.7</v>
      </c>
      <c r="J1729" s="1">
        <v>5</v>
      </c>
      <c r="K1729" s="1">
        <v>2</v>
      </c>
      <c r="L1729" s="1">
        <f>IF(AND((10&gt;K1729),(K1729&gt;=J1729),(J1729&gt;=2)),1,0)</f>
        <v>0</v>
      </c>
      <c r="M1729" s="1">
        <f>IF(AND((K1729&lt;J1729),(K1729&gt;2),(J1729&lt;10)),1,0)</f>
        <v>0</v>
      </c>
      <c r="N1729" s="1">
        <f>IF(K1729&lt;=2,1,0)</f>
        <v>1</v>
      </c>
      <c r="O1729" s="1">
        <f>IF(K1729&gt;=10,1,0)</f>
        <v>0</v>
      </c>
      <c r="P1729" s="1">
        <f>SUM(L1729:O1729)</f>
        <v>1</v>
      </c>
      <c r="Q1729" s="1" t="b">
        <f>EXACT(J1729,K1729)</f>
        <v>0</v>
      </c>
    </row>
    <row r="1730" spans="1:17" x14ac:dyDescent="0.25">
      <c r="A1730" s="1" t="s">
        <v>153</v>
      </c>
      <c r="B1730" s="1">
        <v>4.5</v>
      </c>
      <c r="C1730" s="1">
        <v>3.3459482999999999</v>
      </c>
      <c r="D1730" s="1">
        <v>1</v>
      </c>
      <c r="H1730" s="1" t="s">
        <v>124</v>
      </c>
      <c r="I1730" s="1">
        <v>4.9000000000000004</v>
      </c>
      <c r="J1730" s="1">
        <v>3</v>
      </c>
      <c r="K1730" s="1">
        <v>2</v>
      </c>
      <c r="L1730" s="1">
        <f>IF(AND((10&gt;K1730),(K1730&gt;=J1730),(J1730&gt;=2)),1,0)</f>
        <v>0</v>
      </c>
      <c r="M1730" s="1">
        <f>IF(AND((K1730&lt;J1730),(K1730&gt;2),(J1730&lt;10)),1,0)</f>
        <v>0</v>
      </c>
      <c r="N1730" s="1">
        <f>IF(K1730&lt;=2,1,0)</f>
        <v>1</v>
      </c>
      <c r="O1730" s="1">
        <f>IF(K1730&gt;=10,1,0)</f>
        <v>0</v>
      </c>
      <c r="P1730" s="1">
        <f>SUM(L1730:O1730)</f>
        <v>1</v>
      </c>
      <c r="Q1730" s="1" t="b">
        <f>EXACT(J1730,K1730)</f>
        <v>0</v>
      </c>
    </row>
    <row r="1731" spans="1:17" x14ac:dyDescent="0.25">
      <c r="A1731" s="1" t="s">
        <v>168</v>
      </c>
      <c r="B1731" s="1">
        <v>5.3</v>
      </c>
      <c r="C1731" s="1">
        <v>3.1715675600000006</v>
      </c>
      <c r="D1731" s="1">
        <v>1</v>
      </c>
      <c r="H1731" s="1" t="s">
        <v>163</v>
      </c>
      <c r="I1731" s="1">
        <v>4.3</v>
      </c>
      <c r="J1731" s="1">
        <v>3</v>
      </c>
      <c r="K1731" s="1">
        <v>2</v>
      </c>
      <c r="L1731" s="1">
        <f>IF(AND((10&gt;K1731),(K1731&gt;=J1731),(J1731&gt;=2)),1,0)</f>
        <v>0</v>
      </c>
      <c r="M1731" s="1">
        <f>IF(AND((K1731&lt;J1731),(K1731&gt;2),(J1731&lt;10)),1,0)</f>
        <v>0</v>
      </c>
      <c r="N1731" s="1">
        <f>IF(K1731&lt;=2,1,0)</f>
        <v>1</v>
      </c>
      <c r="O1731" s="1">
        <f>IF(K1731&gt;=10,1,0)</f>
        <v>0</v>
      </c>
      <c r="P1731" s="1">
        <f>SUM(L1731:O1731)</f>
        <v>1</v>
      </c>
      <c r="Q1731" s="1" t="b">
        <f>EXACT(J1731,K1731)</f>
        <v>0</v>
      </c>
    </row>
    <row r="1732" spans="1:17" x14ac:dyDescent="0.25">
      <c r="A1732" s="1" t="s">
        <v>176</v>
      </c>
      <c r="B1732" s="1">
        <v>5.0999999999999996</v>
      </c>
      <c r="C1732" s="1">
        <v>2.0192285400000007</v>
      </c>
      <c r="D1732" s="1">
        <v>1</v>
      </c>
      <c r="H1732" s="1" t="s">
        <v>190</v>
      </c>
      <c r="I1732" s="1">
        <v>5.3</v>
      </c>
      <c r="J1732" s="1">
        <v>4</v>
      </c>
      <c r="K1732" s="1">
        <v>2</v>
      </c>
      <c r="L1732" s="1">
        <f>IF(AND((10&gt;K1732),(K1732&gt;=J1732),(J1732&gt;=2)),1,0)</f>
        <v>0</v>
      </c>
      <c r="M1732" s="1">
        <f>IF(AND((K1732&lt;J1732),(K1732&gt;2),(J1732&lt;10)),1,0)</f>
        <v>0</v>
      </c>
      <c r="N1732" s="1">
        <f>IF(K1732&lt;=2,1,0)</f>
        <v>1</v>
      </c>
      <c r="O1732" s="1">
        <f>IF(K1732&gt;=10,1,0)</f>
        <v>0</v>
      </c>
      <c r="P1732" s="1">
        <f>SUM(L1732:O1732)</f>
        <v>1</v>
      </c>
      <c r="Q1732" s="1" t="b">
        <f>EXACT(J1732,K1732)</f>
        <v>0</v>
      </c>
    </row>
    <row r="1733" spans="1:17" x14ac:dyDescent="0.25">
      <c r="A1733" s="1" t="s">
        <v>129</v>
      </c>
      <c r="B1733" s="1">
        <v>5.4</v>
      </c>
      <c r="C1733" s="1">
        <v>4.0664508500000034</v>
      </c>
      <c r="D1733" s="1">
        <v>15</v>
      </c>
      <c r="H1733" s="1" t="s">
        <v>68</v>
      </c>
      <c r="I1733" s="1">
        <v>5.8</v>
      </c>
      <c r="J1733" s="1">
        <v>4</v>
      </c>
      <c r="K1733" s="1">
        <v>1</v>
      </c>
      <c r="L1733" s="1">
        <f>IF(AND((10&gt;K1733),(K1733&gt;=J1733),(J1733&gt;=2)),1,0)</f>
        <v>0</v>
      </c>
      <c r="M1733" s="1">
        <f>IF(AND((K1733&lt;J1733),(K1733&gt;2),(J1733&lt;10)),1,0)</f>
        <v>0</v>
      </c>
      <c r="N1733" s="1">
        <f>IF(K1733&lt;=2,1,0)</f>
        <v>1</v>
      </c>
      <c r="O1733" s="1">
        <f>IF(K1733&gt;=10,1,0)</f>
        <v>0</v>
      </c>
      <c r="P1733" s="1">
        <f>SUM(L1733:O1733)</f>
        <v>1</v>
      </c>
      <c r="Q1733" s="1" t="b">
        <f>EXACT(J1733,K1733)</f>
        <v>0</v>
      </c>
    </row>
    <row r="1734" spans="1:17" x14ac:dyDescent="0.25">
      <c r="A1734" s="1" t="s">
        <v>132</v>
      </c>
      <c r="B1734" s="1">
        <v>8.6</v>
      </c>
      <c r="C1734" s="1">
        <v>5.4201005099999993</v>
      </c>
      <c r="D1734" s="1">
        <v>12</v>
      </c>
      <c r="H1734" s="1" t="s">
        <v>85</v>
      </c>
      <c r="I1734" s="1">
        <v>4.4000000000000004</v>
      </c>
      <c r="J1734" s="1">
        <v>3</v>
      </c>
      <c r="K1734" s="1">
        <v>1</v>
      </c>
      <c r="L1734" s="1">
        <f>IF(AND((10&gt;K1734),(K1734&gt;=J1734),(J1734&gt;=2)),1,0)</f>
        <v>0</v>
      </c>
      <c r="M1734" s="1">
        <f>IF(AND((K1734&lt;J1734),(K1734&gt;2),(J1734&lt;10)),1,0)</f>
        <v>0</v>
      </c>
      <c r="N1734" s="1">
        <f>IF(K1734&lt;=2,1,0)</f>
        <v>1</v>
      </c>
      <c r="O1734" s="1">
        <f>IF(K1734&gt;=10,1,0)</f>
        <v>0</v>
      </c>
      <c r="P1734" s="1">
        <f>SUM(L1734:O1734)</f>
        <v>1</v>
      </c>
      <c r="Q1734" s="1" t="b">
        <f>EXACT(J1734,K1734)</f>
        <v>0</v>
      </c>
    </row>
    <row r="1735" spans="1:17" x14ac:dyDescent="0.25">
      <c r="A1735" s="1" t="s">
        <v>78</v>
      </c>
      <c r="B1735" s="1">
        <v>10.8</v>
      </c>
      <c r="C1735" s="1">
        <v>4.5651602600000034</v>
      </c>
      <c r="D1735" s="1">
        <v>8</v>
      </c>
      <c r="H1735" s="1" t="s">
        <v>223</v>
      </c>
      <c r="I1735" s="1">
        <v>4.9000000000000004</v>
      </c>
      <c r="J1735" s="1">
        <v>3</v>
      </c>
      <c r="K1735" s="1">
        <v>1</v>
      </c>
      <c r="L1735" s="1">
        <f>IF(AND((10&gt;K1735),(K1735&gt;=J1735),(J1735&gt;=2)),1,0)</f>
        <v>0</v>
      </c>
      <c r="M1735" s="1">
        <f>IF(AND((K1735&lt;J1735),(K1735&gt;2),(J1735&lt;10)),1,0)</f>
        <v>0</v>
      </c>
      <c r="N1735" s="1">
        <f>IF(K1735&lt;=2,1,0)</f>
        <v>1</v>
      </c>
      <c r="O1735" s="1">
        <f>IF(K1735&gt;=10,1,0)</f>
        <v>0</v>
      </c>
      <c r="P1735" s="1">
        <f>SUM(L1735:O1735)</f>
        <v>1</v>
      </c>
      <c r="Q1735" s="1" t="b">
        <f>EXACT(J1735,K1735)</f>
        <v>0</v>
      </c>
    </row>
    <row r="1736" spans="1:17" x14ac:dyDescent="0.25">
      <c r="A1736" s="1" t="s">
        <v>204</v>
      </c>
      <c r="B1736" s="1">
        <v>5.6</v>
      </c>
      <c r="C1736" s="1">
        <v>3.4130187199999988</v>
      </c>
      <c r="D1736" s="1">
        <v>7</v>
      </c>
      <c r="H1736" s="1" t="s">
        <v>206</v>
      </c>
      <c r="I1736" s="1">
        <v>4.5</v>
      </c>
      <c r="J1736" s="1">
        <v>3</v>
      </c>
      <c r="K1736" s="1">
        <v>1</v>
      </c>
      <c r="L1736" s="1">
        <f>IF(AND((10&gt;K1736),(K1736&gt;=J1736),(J1736&gt;=2)),1,0)</f>
        <v>0</v>
      </c>
      <c r="M1736" s="1">
        <f>IF(AND((K1736&lt;J1736),(K1736&gt;2),(J1736&lt;10)),1,0)</f>
        <v>0</v>
      </c>
      <c r="N1736" s="1">
        <f>IF(K1736&lt;=2,1,0)</f>
        <v>1</v>
      </c>
      <c r="O1736" s="1">
        <f>IF(K1736&gt;=10,1,0)</f>
        <v>0</v>
      </c>
      <c r="P1736" s="1">
        <f>SUM(L1736:O1736)</f>
        <v>1</v>
      </c>
      <c r="Q1736" s="1" t="b">
        <f>EXACT(J1736,K1736)</f>
        <v>0</v>
      </c>
    </row>
    <row r="1737" spans="1:17" x14ac:dyDescent="0.25">
      <c r="A1737" s="1" t="s">
        <v>92</v>
      </c>
      <c r="B1737" s="1">
        <v>6.4</v>
      </c>
      <c r="C1737" s="1">
        <v>4.3832660200000015</v>
      </c>
      <c r="D1737" s="1">
        <v>7</v>
      </c>
      <c r="H1737" s="1" t="s">
        <v>225</v>
      </c>
      <c r="I1737" s="1">
        <v>5.4</v>
      </c>
      <c r="J1737" s="1">
        <v>4</v>
      </c>
      <c r="K1737" s="1">
        <v>1</v>
      </c>
      <c r="L1737" s="1">
        <f>IF(AND((10&gt;K1737),(K1737&gt;=J1737),(J1737&gt;=2)),1,0)</f>
        <v>0</v>
      </c>
      <c r="M1737" s="1">
        <f>IF(AND((K1737&lt;J1737),(K1737&gt;2),(J1737&lt;10)),1,0)</f>
        <v>0</v>
      </c>
      <c r="N1737" s="1">
        <f>IF(K1737&lt;=2,1,0)</f>
        <v>1</v>
      </c>
      <c r="O1737" s="1">
        <f>IF(K1737&gt;=10,1,0)</f>
        <v>0</v>
      </c>
      <c r="P1737" s="1">
        <f>SUM(L1737:O1737)</f>
        <v>1</v>
      </c>
      <c r="Q1737" s="1" t="b">
        <f>EXACT(J1737,K1737)</f>
        <v>0</v>
      </c>
    </row>
    <row r="1738" spans="1:17" x14ac:dyDescent="0.25">
      <c r="A1738" s="1" t="s">
        <v>102</v>
      </c>
      <c r="B1738" s="1">
        <v>6.6</v>
      </c>
      <c r="C1738" s="1">
        <v>4.1727538000000042</v>
      </c>
      <c r="D1738" s="1">
        <v>7</v>
      </c>
      <c r="H1738" s="1" t="s">
        <v>121</v>
      </c>
      <c r="I1738" s="1">
        <v>4.9000000000000004</v>
      </c>
      <c r="J1738" s="1">
        <v>4</v>
      </c>
      <c r="K1738" s="1">
        <v>1</v>
      </c>
      <c r="L1738" s="1">
        <f>IF(AND((10&gt;K1738),(K1738&gt;=J1738),(J1738&gt;=2)),1,0)</f>
        <v>0</v>
      </c>
      <c r="M1738" s="1">
        <f>IF(AND((K1738&lt;J1738),(K1738&gt;2),(J1738&lt;10)),1,0)</f>
        <v>0</v>
      </c>
      <c r="N1738" s="1">
        <f>IF(K1738&lt;=2,1,0)</f>
        <v>1</v>
      </c>
      <c r="O1738" s="1">
        <f>IF(K1738&gt;=10,1,0)</f>
        <v>0</v>
      </c>
      <c r="P1738" s="1">
        <f>SUM(L1738:O1738)</f>
        <v>1</v>
      </c>
      <c r="Q1738" s="1" t="b">
        <f>EXACT(J1738,K1738)</f>
        <v>0</v>
      </c>
    </row>
    <row r="1739" spans="1:17" x14ac:dyDescent="0.25">
      <c r="A1739" s="1" t="s">
        <v>146</v>
      </c>
      <c r="B1739" s="1">
        <v>8.4</v>
      </c>
      <c r="C1739" s="1">
        <v>4.8881248299999998</v>
      </c>
      <c r="D1739" s="1">
        <v>7</v>
      </c>
      <c r="H1739" s="1" t="s">
        <v>134</v>
      </c>
      <c r="I1739" s="1">
        <v>5.3</v>
      </c>
      <c r="J1739" s="1">
        <v>4</v>
      </c>
      <c r="K1739" s="1">
        <v>1</v>
      </c>
      <c r="L1739" s="1">
        <f>IF(AND((10&gt;K1739),(K1739&gt;=J1739),(J1739&gt;=2)),1,0)</f>
        <v>0</v>
      </c>
      <c r="M1739" s="1">
        <f>IF(AND((K1739&lt;J1739),(K1739&gt;2),(J1739&lt;10)),1,0)</f>
        <v>0</v>
      </c>
      <c r="N1739" s="1">
        <f>IF(K1739&lt;=2,1,0)</f>
        <v>1</v>
      </c>
      <c r="O1739" s="1">
        <f>IF(K1739&gt;=10,1,0)</f>
        <v>0</v>
      </c>
      <c r="P1739" s="1">
        <f>SUM(L1739:O1739)</f>
        <v>1</v>
      </c>
      <c r="Q1739" s="1" t="b">
        <f>EXACT(J1739,K1739)</f>
        <v>0</v>
      </c>
    </row>
    <row r="1740" spans="1:17" x14ac:dyDescent="0.25">
      <c r="A1740" s="1" t="s">
        <v>81</v>
      </c>
      <c r="B1740" s="1">
        <v>10.6</v>
      </c>
      <c r="C1740" s="1">
        <v>4.9828547300000006</v>
      </c>
      <c r="D1740" s="1">
        <v>7</v>
      </c>
      <c r="H1740" s="1" t="s">
        <v>140</v>
      </c>
      <c r="I1740" s="1">
        <v>5.3</v>
      </c>
      <c r="J1740" s="1">
        <v>3</v>
      </c>
      <c r="K1740" s="1">
        <v>1</v>
      </c>
      <c r="L1740" s="1">
        <f>IF(AND((10&gt;K1740),(K1740&gt;=J1740),(J1740&gt;=2)),1,0)</f>
        <v>0</v>
      </c>
      <c r="M1740" s="1">
        <f>IF(AND((K1740&lt;J1740),(K1740&gt;2),(J1740&lt;10)),1,0)</f>
        <v>0</v>
      </c>
      <c r="N1740" s="1">
        <f>IF(K1740&lt;=2,1,0)</f>
        <v>1</v>
      </c>
      <c r="O1740" s="1">
        <f>IF(K1740&gt;=10,1,0)</f>
        <v>0</v>
      </c>
      <c r="P1740" s="1">
        <f>SUM(L1740:O1740)</f>
        <v>1</v>
      </c>
      <c r="Q1740" s="1" t="b">
        <f>EXACT(J1740,K1740)</f>
        <v>0</v>
      </c>
    </row>
    <row r="1741" spans="1:17" x14ac:dyDescent="0.25">
      <c r="A1741" s="1" t="s">
        <v>82</v>
      </c>
      <c r="B1741" s="1">
        <v>5.9</v>
      </c>
      <c r="C1741" s="1">
        <v>3.3516457800000006</v>
      </c>
      <c r="D1741" s="1">
        <v>6</v>
      </c>
      <c r="H1741" s="1" t="s">
        <v>143</v>
      </c>
      <c r="I1741" s="1">
        <v>5.2</v>
      </c>
      <c r="J1741" s="1">
        <v>4</v>
      </c>
      <c r="K1741" s="1">
        <v>1</v>
      </c>
      <c r="L1741" s="1">
        <f>IF(AND((10&gt;K1741),(K1741&gt;=J1741),(J1741&gt;=2)),1,0)</f>
        <v>0</v>
      </c>
      <c r="M1741" s="1">
        <f>IF(AND((K1741&lt;J1741),(K1741&gt;2),(J1741&lt;10)),1,0)</f>
        <v>0</v>
      </c>
      <c r="N1741" s="1">
        <f>IF(K1741&lt;=2,1,0)</f>
        <v>1</v>
      </c>
      <c r="O1741" s="1">
        <f>IF(K1741&gt;=10,1,0)</f>
        <v>0</v>
      </c>
      <c r="P1741" s="1">
        <f>SUM(L1741:O1741)</f>
        <v>1</v>
      </c>
      <c r="Q1741" s="1" t="b">
        <f>EXACT(J1741,K1741)</f>
        <v>0</v>
      </c>
    </row>
    <row r="1742" spans="1:17" x14ac:dyDescent="0.25">
      <c r="A1742" s="1" t="s">
        <v>64</v>
      </c>
      <c r="B1742" s="1">
        <v>4.4000000000000004</v>
      </c>
      <c r="C1742" s="1">
        <v>2.6890954000000011</v>
      </c>
      <c r="D1742" s="1">
        <v>5</v>
      </c>
      <c r="H1742" s="1" t="s">
        <v>144</v>
      </c>
      <c r="I1742" s="1">
        <v>5</v>
      </c>
      <c r="J1742" s="1">
        <v>4</v>
      </c>
      <c r="K1742" s="1">
        <v>1</v>
      </c>
      <c r="L1742" s="1">
        <f>IF(AND((10&gt;K1742),(K1742&gt;=J1742),(J1742&gt;=2)),1,0)</f>
        <v>0</v>
      </c>
      <c r="M1742" s="1">
        <f>IF(AND((K1742&lt;J1742),(K1742&gt;2),(J1742&lt;10)),1,0)</f>
        <v>0</v>
      </c>
      <c r="N1742" s="1">
        <f>IF(K1742&lt;=2,1,0)</f>
        <v>1</v>
      </c>
      <c r="O1742" s="1">
        <f>IF(K1742&gt;=10,1,0)</f>
        <v>0</v>
      </c>
      <c r="P1742" s="1">
        <f>SUM(L1742:O1742)</f>
        <v>1</v>
      </c>
      <c r="Q1742" s="1" t="b">
        <f>EXACT(J1742,K1742)</f>
        <v>0</v>
      </c>
    </row>
    <row r="1743" spans="1:17" x14ac:dyDescent="0.25">
      <c r="A1743" s="1" t="s">
        <v>232</v>
      </c>
      <c r="B1743" s="1">
        <v>5.7</v>
      </c>
      <c r="C1743" s="1">
        <v>0.48025745000000009</v>
      </c>
      <c r="D1743" s="1">
        <v>5</v>
      </c>
      <c r="H1743" s="1" t="s">
        <v>147</v>
      </c>
      <c r="I1743" s="1">
        <v>5.9</v>
      </c>
      <c r="J1743" s="1">
        <v>4</v>
      </c>
      <c r="K1743" s="1">
        <v>1</v>
      </c>
      <c r="L1743" s="1">
        <f>IF(AND((10&gt;K1743),(K1743&gt;=J1743),(J1743&gt;=2)),1,0)</f>
        <v>0</v>
      </c>
      <c r="M1743" s="1">
        <f>IF(AND((K1743&lt;J1743),(K1743&gt;2),(J1743&lt;10)),1,0)</f>
        <v>0</v>
      </c>
      <c r="N1743" s="1">
        <f>IF(K1743&lt;=2,1,0)</f>
        <v>1</v>
      </c>
      <c r="O1743" s="1">
        <f>IF(K1743&gt;=10,1,0)</f>
        <v>0</v>
      </c>
      <c r="P1743" s="1">
        <f>SUM(L1743:O1743)</f>
        <v>1</v>
      </c>
      <c r="Q1743" s="1" t="b">
        <f>EXACT(J1743,K1743)</f>
        <v>0</v>
      </c>
    </row>
    <row r="1744" spans="1:17" x14ac:dyDescent="0.25">
      <c r="A1744" s="1" t="s">
        <v>62</v>
      </c>
      <c r="B1744" s="1">
        <v>4.8</v>
      </c>
      <c r="C1744" s="1">
        <v>3.4906318800000014</v>
      </c>
      <c r="D1744" s="1">
        <v>4</v>
      </c>
      <c r="H1744" s="1" t="s">
        <v>149</v>
      </c>
      <c r="I1744" s="1">
        <v>6</v>
      </c>
      <c r="J1744" s="1">
        <v>3</v>
      </c>
      <c r="K1744" s="1">
        <v>1</v>
      </c>
      <c r="L1744" s="1">
        <f>IF(AND((10&gt;K1744),(K1744&gt;=J1744),(J1744&gt;=2)),1,0)</f>
        <v>0</v>
      </c>
      <c r="M1744" s="1">
        <f>IF(AND((K1744&lt;J1744),(K1744&gt;2),(J1744&lt;10)),1,0)</f>
        <v>0</v>
      </c>
      <c r="N1744" s="1">
        <f>IF(K1744&lt;=2,1,0)</f>
        <v>1</v>
      </c>
      <c r="O1744" s="1">
        <f>IF(K1744&gt;=10,1,0)</f>
        <v>0</v>
      </c>
      <c r="P1744" s="1">
        <f>SUM(L1744:O1744)</f>
        <v>1</v>
      </c>
      <c r="Q1744" s="1" t="b">
        <f>EXACT(J1744,K1744)</f>
        <v>0</v>
      </c>
    </row>
    <row r="1745" spans="1:17" x14ac:dyDescent="0.25">
      <c r="A1745" s="1" t="s">
        <v>59</v>
      </c>
      <c r="B1745" s="1">
        <v>7.3</v>
      </c>
      <c r="C1745" s="1">
        <v>4.611593250000003</v>
      </c>
      <c r="D1745" s="1">
        <v>3</v>
      </c>
      <c r="H1745" s="1" t="s">
        <v>152</v>
      </c>
      <c r="I1745" s="1">
        <v>5</v>
      </c>
      <c r="J1745" s="1">
        <v>4</v>
      </c>
      <c r="K1745" s="1">
        <v>1</v>
      </c>
      <c r="L1745" s="1">
        <f>IF(AND((10&gt;K1745),(K1745&gt;=J1745),(J1745&gt;=2)),1,0)</f>
        <v>0</v>
      </c>
      <c r="M1745" s="1">
        <f>IF(AND((K1745&lt;J1745),(K1745&gt;2),(J1745&lt;10)),1,0)</f>
        <v>0</v>
      </c>
      <c r="N1745" s="1">
        <f>IF(K1745&lt;=2,1,0)</f>
        <v>1</v>
      </c>
      <c r="O1745" s="1">
        <f>IF(K1745&gt;=10,1,0)</f>
        <v>0</v>
      </c>
      <c r="P1745" s="1">
        <f>SUM(L1745:O1745)</f>
        <v>1</v>
      </c>
      <c r="Q1745" s="1" t="b">
        <f>EXACT(J1745,K1745)</f>
        <v>0</v>
      </c>
    </row>
    <row r="1746" spans="1:17" x14ac:dyDescent="0.25">
      <c r="A1746" s="1" t="s">
        <v>106</v>
      </c>
      <c r="B1746" s="1">
        <v>7.9</v>
      </c>
      <c r="C1746" s="1">
        <v>5.0001166900000014</v>
      </c>
      <c r="D1746" s="1">
        <v>3</v>
      </c>
      <c r="H1746" s="1" t="s">
        <v>246</v>
      </c>
      <c r="I1746" s="1">
        <v>4.4000000000000004</v>
      </c>
      <c r="J1746" s="1">
        <v>3</v>
      </c>
      <c r="K1746" s="1">
        <v>1</v>
      </c>
      <c r="L1746" s="1">
        <f>IF(AND((10&gt;K1746),(K1746&gt;=J1746),(J1746&gt;=2)),1,0)</f>
        <v>0</v>
      </c>
      <c r="M1746" s="1">
        <f>IF(AND((K1746&lt;J1746),(K1746&gt;2),(J1746&lt;10)),1,0)</f>
        <v>0</v>
      </c>
      <c r="N1746" s="1">
        <f>IF(K1746&lt;=2,1,0)</f>
        <v>1</v>
      </c>
      <c r="O1746" s="1">
        <f>IF(K1746&gt;=10,1,0)</f>
        <v>0</v>
      </c>
      <c r="P1746" s="1">
        <f>SUM(L1746:O1746)</f>
        <v>1</v>
      </c>
      <c r="Q1746" s="1" t="b">
        <f>EXACT(J1746,K1746)</f>
        <v>0</v>
      </c>
    </row>
    <row r="1747" spans="1:17" x14ac:dyDescent="0.25">
      <c r="A1747" s="1" t="s">
        <v>207</v>
      </c>
      <c r="B1747" s="1">
        <v>5.5</v>
      </c>
      <c r="C1747" s="1">
        <v>3.5507265599999989</v>
      </c>
      <c r="D1747" s="1">
        <v>3</v>
      </c>
      <c r="H1747" s="1" t="s">
        <v>170</v>
      </c>
      <c r="I1747" s="1">
        <v>4.8</v>
      </c>
      <c r="J1747" s="1">
        <v>4</v>
      </c>
      <c r="K1747" s="1">
        <v>1</v>
      </c>
      <c r="L1747" s="1">
        <f>IF(AND((10&gt;K1747),(K1747&gt;=J1747),(J1747&gt;=2)),1,0)</f>
        <v>0</v>
      </c>
      <c r="M1747" s="1">
        <f>IF(AND((K1747&lt;J1747),(K1747&gt;2),(J1747&lt;10)),1,0)</f>
        <v>0</v>
      </c>
      <c r="N1747" s="1">
        <f>IF(K1747&lt;=2,1,0)</f>
        <v>1</v>
      </c>
      <c r="O1747" s="1">
        <f>IF(K1747&gt;=10,1,0)</f>
        <v>0</v>
      </c>
      <c r="P1747" s="1">
        <f>SUM(L1747:O1747)</f>
        <v>1</v>
      </c>
      <c r="Q1747" s="1" t="b">
        <f>EXACT(J1747,K1747)</f>
        <v>0</v>
      </c>
    </row>
    <row r="1748" spans="1:17" x14ac:dyDescent="0.25">
      <c r="A1748" s="1" t="s">
        <v>113</v>
      </c>
      <c r="B1748" s="1">
        <v>5.3</v>
      </c>
      <c r="C1748" s="1">
        <v>3.3275619400000012</v>
      </c>
      <c r="D1748" s="1">
        <v>3</v>
      </c>
      <c r="H1748" s="1" t="s">
        <v>179</v>
      </c>
      <c r="I1748" s="1">
        <v>5.2</v>
      </c>
      <c r="J1748" s="1">
        <v>3</v>
      </c>
      <c r="K1748" s="1">
        <v>1</v>
      </c>
      <c r="L1748" s="1">
        <f>IF(AND((10&gt;K1748),(K1748&gt;=J1748),(J1748&gt;=2)),1,0)</f>
        <v>0</v>
      </c>
      <c r="M1748" s="1">
        <f>IF(AND((K1748&lt;J1748),(K1748&gt;2),(J1748&lt;10)),1,0)</f>
        <v>0</v>
      </c>
      <c r="N1748" s="1">
        <f>IF(K1748&lt;=2,1,0)</f>
        <v>1</v>
      </c>
      <c r="O1748" s="1">
        <f>IF(K1748&gt;=10,1,0)</f>
        <v>0</v>
      </c>
      <c r="P1748" s="1">
        <f>SUM(L1748:O1748)</f>
        <v>1</v>
      </c>
      <c r="Q1748" s="1" t="b">
        <f>EXACT(J1748,K1748)</f>
        <v>0</v>
      </c>
    </row>
    <row r="1749" spans="1:17" x14ac:dyDescent="0.25">
      <c r="A1749" s="1" t="s">
        <v>118</v>
      </c>
      <c r="B1749" s="1">
        <v>4.9000000000000004</v>
      </c>
      <c r="C1749" s="1">
        <v>3.1491954900000008</v>
      </c>
      <c r="D1749" s="1">
        <v>3</v>
      </c>
      <c r="H1749" s="1" t="s">
        <v>181</v>
      </c>
      <c r="I1749" s="1">
        <v>4.7</v>
      </c>
      <c r="J1749" s="1">
        <v>3</v>
      </c>
      <c r="K1749" s="1">
        <v>1</v>
      </c>
      <c r="L1749" s="1">
        <f>IF(AND((10&gt;K1749),(K1749&gt;=J1749),(J1749&gt;=2)),1,0)</f>
        <v>0</v>
      </c>
      <c r="M1749" s="1">
        <f>IF(AND((K1749&lt;J1749),(K1749&gt;2),(J1749&lt;10)),1,0)</f>
        <v>0</v>
      </c>
      <c r="N1749" s="1">
        <f>IF(K1749&lt;=2,1,0)</f>
        <v>1</v>
      </c>
      <c r="O1749" s="1">
        <f>IF(K1749&gt;=10,1,0)</f>
        <v>0</v>
      </c>
      <c r="P1749" s="1">
        <f>SUM(L1749:O1749)</f>
        <v>1</v>
      </c>
      <c r="Q1749" s="1" t="b">
        <f>EXACT(J1749,K1749)</f>
        <v>0</v>
      </c>
    </row>
    <row r="1750" spans="1:17" x14ac:dyDescent="0.25">
      <c r="A1750" s="1" t="s">
        <v>119</v>
      </c>
      <c r="B1750" s="1">
        <v>7.6</v>
      </c>
      <c r="C1750" s="1">
        <v>5.2777026800000035</v>
      </c>
      <c r="D1750" s="1">
        <v>3</v>
      </c>
      <c r="H1750" s="1" t="s">
        <v>194</v>
      </c>
      <c r="I1750" s="1">
        <v>4.4000000000000004</v>
      </c>
      <c r="J1750" s="1">
        <v>2</v>
      </c>
      <c r="K1750" s="1">
        <v>1</v>
      </c>
      <c r="L1750" s="1">
        <f>IF(AND((10&gt;K1750),(K1750&gt;=J1750),(J1750&gt;=2)),1,0)</f>
        <v>0</v>
      </c>
      <c r="M1750" s="1">
        <f>IF(AND((K1750&lt;J1750),(K1750&gt;2),(J1750&lt;10)),1,0)</f>
        <v>0</v>
      </c>
      <c r="N1750" s="1">
        <f>IF(K1750&lt;=2,1,0)</f>
        <v>1</v>
      </c>
      <c r="O1750" s="1">
        <f>IF(K1750&gt;=10,1,0)</f>
        <v>0</v>
      </c>
      <c r="P1750" s="1">
        <f>SUM(L1750:O1750)</f>
        <v>1</v>
      </c>
      <c r="Q1750" s="1" t="b">
        <f>EXACT(J1750,K1750)</f>
        <v>0</v>
      </c>
    </row>
    <row r="1751" spans="1:17" x14ac:dyDescent="0.25">
      <c r="A1751" s="1" t="s">
        <v>145</v>
      </c>
      <c r="B1751" s="1">
        <v>4.9000000000000004</v>
      </c>
      <c r="C1751" s="1">
        <v>3.4286355000000008</v>
      </c>
      <c r="D1751" s="1">
        <v>3</v>
      </c>
      <c r="H1751" s="1" t="s">
        <v>196</v>
      </c>
      <c r="I1751" s="1">
        <v>7.5</v>
      </c>
      <c r="J1751" s="1">
        <v>6</v>
      </c>
      <c r="K1751" s="1">
        <v>1</v>
      </c>
      <c r="L1751" s="1">
        <f>IF(AND((10&gt;K1751),(K1751&gt;=J1751),(J1751&gt;=2)),1,0)</f>
        <v>0</v>
      </c>
      <c r="M1751" s="1">
        <f>IF(AND((K1751&lt;J1751),(K1751&gt;2),(J1751&lt;10)),1,0)</f>
        <v>0</v>
      </c>
      <c r="N1751" s="1">
        <f>IF(K1751&lt;=2,1,0)</f>
        <v>1</v>
      </c>
      <c r="O1751" s="1">
        <f>IF(K1751&gt;=10,1,0)</f>
        <v>0</v>
      </c>
      <c r="P1751" s="1">
        <f>SUM(L1751:O1751)</f>
        <v>1</v>
      </c>
      <c r="Q1751" s="1" t="b">
        <f>EXACT(J1751,K1751)</f>
        <v>0</v>
      </c>
    </row>
    <row r="1752" spans="1:17" x14ac:dyDescent="0.25">
      <c r="A1752" s="1" t="s">
        <v>181</v>
      </c>
      <c r="B1752" s="1">
        <v>4.7</v>
      </c>
      <c r="C1752" s="1">
        <v>3.2550206800000008</v>
      </c>
      <c r="D1752" s="1">
        <v>3</v>
      </c>
      <c r="H1752" s="1" t="s">
        <v>198</v>
      </c>
      <c r="I1752" s="1">
        <v>5.9</v>
      </c>
      <c r="J1752" s="1">
        <v>4</v>
      </c>
      <c r="K1752" s="1">
        <v>1</v>
      </c>
      <c r="L1752" s="1">
        <f>IF(AND((10&gt;K1752),(K1752&gt;=J1752),(J1752&gt;=2)),1,0)</f>
        <v>0</v>
      </c>
      <c r="M1752" s="1">
        <f>IF(AND((K1752&lt;J1752),(K1752&gt;2),(J1752&lt;10)),1,0)</f>
        <v>0</v>
      </c>
      <c r="N1752" s="1">
        <f>IF(K1752&lt;=2,1,0)</f>
        <v>1</v>
      </c>
      <c r="O1752" s="1">
        <f>IF(K1752&gt;=10,1,0)</f>
        <v>0</v>
      </c>
      <c r="P1752" s="1">
        <f>SUM(L1752:O1752)</f>
        <v>1</v>
      </c>
      <c r="Q1752" s="1" t="b">
        <f>EXACT(J1752,K1752)</f>
        <v>0</v>
      </c>
    </row>
    <row r="1753" spans="1:17" x14ac:dyDescent="0.25">
      <c r="A1753" s="1" t="s">
        <v>184</v>
      </c>
      <c r="B1753" s="1">
        <v>12.2</v>
      </c>
      <c r="C1753" s="1">
        <v>4.4502450200000014</v>
      </c>
      <c r="D1753" s="1">
        <v>3</v>
      </c>
      <c r="H1753" s="1" t="s">
        <v>240</v>
      </c>
      <c r="I1753" s="1">
        <v>5.2</v>
      </c>
      <c r="J1753" s="1">
        <v>4</v>
      </c>
      <c r="K1753" s="1">
        <v>1</v>
      </c>
      <c r="L1753" s="1">
        <f>IF(AND((10&gt;K1753),(K1753&gt;=J1753),(J1753&gt;=2)),1,0)</f>
        <v>0</v>
      </c>
      <c r="M1753" s="1">
        <f>IF(AND((K1753&lt;J1753),(K1753&gt;2),(J1753&lt;10)),1,0)</f>
        <v>0</v>
      </c>
      <c r="N1753" s="1">
        <f>IF(K1753&lt;=2,1,0)</f>
        <v>1</v>
      </c>
      <c r="O1753" s="1">
        <f>IF(K1753&gt;=10,1,0)</f>
        <v>0</v>
      </c>
      <c r="P1753" s="1">
        <f>SUM(L1753:O1753)</f>
        <v>1</v>
      </c>
      <c r="Q1753" s="1" t="b">
        <f>EXACT(J1753,K1753)</f>
        <v>0</v>
      </c>
    </row>
    <row r="1754" spans="1:17" x14ac:dyDescent="0.25">
      <c r="A1754" s="1" t="s">
        <v>91</v>
      </c>
      <c r="B1754" s="1">
        <v>12.7</v>
      </c>
      <c r="C1754" s="1">
        <v>7.1845984199999959</v>
      </c>
      <c r="D1754" s="1">
        <v>2</v>
      </c>
      <c r="H1754" s="1" t="s">
        <v>218</v>
      </c>
      <c r="I1754" s="1">
        <v>4.9000000000000004</v>
      </c>
      <c r="J1754" s="1">
        <v>4</v>
      </c>
      <c r="K1754" s="1">
        <v>1</v>
      </c>
      <c r="L1754" s="1">
        <f>IF(AND((10&gt;K1754),(K1754&gt;=J1754),(J1754&gt;=2)),1,0)</f>
        <v>0</v>
      </c>
      <c r="M1754" s="1">
        <f>IF(AND((K1754&lt;J1754),(K1754&gt;2),(J1754&lt;10)),1,0)</f>
        <v>0</v>
      </c>
      <c r="N1754" s="1">
        <f>IF(K1754&lt;=2,1,0)</f>
        <v>1</v>
      </c>
      <c r="O1754" s="1">
        <f>IF(K1754&gt;=10,1,0)</f>
        <v>0</v>
      </c>
      <c r="P1754" s="1">
        <f>SUM(L1754:O1754)</f>
        <v>1</v>
      </c>
      <c r="Q1754" s="1" t="b">
        <f>EXACT(J1754,K1754)</f>
        <v>0</v>
      </c>
    </row>
    <row r="1755" spans="1:17" x14ac:dyDescent="0.25">
      <c r="A1755" s="1" t="s">
        <v>96</v>
      </c>
      <c r="B1755" s="1">
        <v>5.5</v>
      </c>
      <c r="C1755" s="1">
        <v>2.9606075700000019</v>
      </c>
      <c r="D1755" s="1">
        <v>2</v>
      </c>
      <c r="H1755" s="1" t="s">
        <v>65</v>
      </c>
      <c r="I1755" s="1">
        <v>5.7</v>
      </c>
      <c r="J1755" s="1">
        <v>3</v>
      </c>
      <c r="K1755" s="1">
        <v>1</v>
      </c>
      <c r="L1755" s="1">
        <f>IF(AND((10&gt;K1755),(K1755&gt;=J1755),(J1755&gt;=2)),1,0)</f>
        <v>0</v>
      </c>
      <c r="M1755" s="1">
        <f>IF(AND((K1755&lt;J1755),(K1755&gt;2),(J1755&lt;10)),1,0)</f>
        <v>0</v>
      </c>
      <c r="N1755" s="1">
        <f>IF(K1755&lt;=2,1,0)</f>
        <v>1</v>
      </c>
      <c r="O1755" s="1">
        <f>IF(K1755&gt;=10,1,0)</f>
        <v>0</v>
      </c>
      <c r="P1755" s="1">
        <f>SUM(L1755:O1755)</f>
        <v>1</v>
      </c>
      <c r="Q1755" s="1" t="b">
        <f>EXACT(J1755,K1755)</f>
        <v>0</v>
      </c>
    </row>
    <row r="1756" spans="1:17" x14ac:dyDescent="0.25">
      <c r="A1756" s="1" t="s">
        <v>97</v>
      </c>
      <c r="B1756" s="1">
        <v>4.8</v>
      </c>
      <c r="C1756" s="1">
        <v>3.5406324899999997</v>
      </c>
      <c r="D1756" s="1">
        <v>2</v>
      </c>
      <c r="H1756" s="1" t="s">
        <v>153</v>
      </c>
      <c r="I1756" s="1">
        <v>4.5</v>
      </c>
      <c r="J1756" s="1">
        <v>3</v>
      </c>
      <c r="K1756" s="1">
        <v>1</v>
      </c>
      <c r="L1756" s="1">
        <f>IF(AND((10&gt;K1756),(K1756&gt;=J1756),(J1756&gt;=2)),1,0)</f>
        <v>0</v>
      </c>
      <c r="M1756" s="1">
        <f>IF(AND((K1756&lt;J1756),(K1756&gt;2),(J1756&lt;10)),1,0)</f>
        <v>0</v>
      </c>
      <c r="N1756" s="1">
        <f>IF(K1756&lt;=2,1,0)</f>
        <v>1</v>
      </c>
      <c r="O1756" s="1">
        <f>IF(K1756&gt;=10,1,0)</f>
        <v>0</v>
      </c>
      <c r="P1756" s="1">
        <f>SUM(L1756:O1756)</f>
        <v>1</v>
      </c>
      <c r="Q1756" s="1" t="b">
        <f>EXACT(J1756,K1756)</f>
        <v>0</v>
      </c>
    </row>
    <row r="1757" spans="1:17" x14ac:dyDescent="0.25">
      <c r="A1757" s="1" t="s">
        <v>224</v>
      </c>
      <c r="B1757" s="1">
        <v>5</v>
      </c>
      <c r="C1757" s="1">
        <v>3.4934420300000006</v>
      </c>
      <c r="D1757" s="1">
        <v>2</v>
      </c>
      <c r="H1757" s="1" t="s">
        <v>168</v>
      </c>
      <c r="I1757" s="1">
        <v>5.3</v>
      </c>
      <c r="J1757" s="1">
        <v>3</v>
      </c>
      <c r="K1757" s="1">
        <v>1</v>
      </c>
      <c r="L1757" s="1">
        <f>IF(AND((10&gt;K1757),(K1757&gt;=J1757),(J1757&gt;=2)),1,0)</f>
        <v>0</v>
      </c>
      <c r="M1757" s="1">
        <f>IF(AND((K1757&lt;J1757),(K1757&gt;2),(J1757&lt;10)),1,0)</f>
        <v>0</v>
      </c>
      <c r="N1757" s="1">
        <f>IF(K1757&lt;=2,1,0)</f>
        <v>1</v>
      </c>
      <c r="O1757" s="1">
        <f>IF(K1757&gt;=10,1,0)</f>
        <v>0</v>
      </c>
      <c r="P1757" s="1">
        <f>SUM(L1757:O1757)</f>
        <v>1</v>
      </c>
      <c r="Q1757" s="1" t="b">
        <f>EXACT(J1757,K1757)</f>
        <v>0</v>
      </c>
    </row>
    <row r="1758" spans="1:17" x14ac:dyDescent="0.25">
      <c r="A1758" s="1" t="s">
        <v>121</v>
      </c>
      <c r="B1758" s="1">
        <v>4.9000000000000004</v>
      </c>
      <c r="C1758" s="1">
        <v>3.7607294300000009</v>
      </c>
      <c r="D1758" s="1">
        <v>2</v>
      </c>
      <c r="H1758" s="1" t="s">
        <v>176</v>
      </c>
      <c r="I1758" s="1">
        <v>5.0999999999999996</v>
      </c>
      <c r="J1758" s="1">
        <v>2</v>
      </c>
      <c r="K1758" s="1">
        <v>1</v>
      </c>
      <c r="L1758" s="1">
        <f>IF(AND((10&gt;K1758),(K1758&gt;=J1758),(J1758&gt;=2)),1,0)</f>
        <v>0</v>
      </c>
      <c r="M1758" s="1">
        <f>IF(AND((K1758&lt;J1758),(K1758&gt;2),(J1758&lt;10)),1,0)</f>
        <v>0</v>
      </c>
      <c r="N1758" s="1">
        <f>IF(K1758&lt;=2,1,0)</f>
        <v>1</v>
      </c>
      <c r="O1758" s="1">
        <f>IF(K1758&gt;=10,1,0)</f>
        <v>0</v>
      </c>
      <c r="P1758" s="1">
        <f>SUM(L1758:O1758)</f>
        <v>1</v>
      </c>
      <c r="Q1758" s="1" t="b">
        <f>EXACT(J1758,K1758)</f>
        <v>0</v>
      </c>
    </row>
    <row r="1759" spans="1:17" x14ac:dyDescent="0.25">
      <c r="A1759" s="1" t="s">
        <v>131</v>
      </c>
      <c r="B1759" s="1">
        <v>11.7</v>
      </c>
      <c r="C1759" s="1">
        <v>5.1023498899999984</v>
      </c>
      <c r="D1759" s="1">
        <v>2</v>
      </c>
      <c r="H1759" s="1" t="s">
        <v>129</v>
      </c>
      <c r="I1759" s="1">
        <v>5.4</v>
      </c>
      <c r="J1759" s="1">
        <v>4</v>
      </c>
      <c r="K1759" s="1">
        <v>15</v>
      </c>
      <c r="L1759" s="1">
        <f>IF(AND((10&gt;K1759),(K1759&gt;=J1759),(J1759&gt;=2)),1,0)</f>
        <v>0</v>
      </c>
      <c r="M1759" s="1">
        <f>IF(AND((K1759&lt;J1759),(K1759&gt;2),(J1759&lt;10)),1,0)</f>
        <v>0</v>
      </c>
      <c r="N1759" s="1">
        <f>IF(K1759&lt;=2,1,0)</f>
        <v>0</v>
      </c>
      <c r="O1759" s="1">
        <f>IF(K1759&gt;=10,1,0)</f>
        <v>1</v>
      </c>
      <c r="P1759" s="1">
        <f>SUM(L1759:O1759)</f>
        <v>1</v>
      </c>
      <c r="Q1759" s="1" t="b">
        <f>EXACT(J1759,K1759)</f>
        <v>0</v>
      </c>
    </row>
    <row r="1760" spans="1:17" x14ac:dyDescent="0.25">
      <c r="A1760" s="1" t="s">
        <v>143</v>
      </c>
      <c r="B1760" s="1">
        <v>5.2</v>
      </c>
      <c r="C1760" s="1">
        <v>3.7187697200000005</v>
      </c>
      <c r="D1760" s="1">
        <v>2</v>
      </c>
      <c r="H1760" s="1" t="s">
        <v>132</v>
      </c>
      <c r="I1760" s="1">
        <v>8.6</v>
      </c>
      <c r="J1760" s="1">
        <v>5</v>
      </c>
      <c r="K1760" s="1">
        <v>12</v>
      </c>
      <c r="L1760" s="1">
        <f>IF(AND((10&gt;K1760),(K1760&gt;=J1760),(J1760&gt;=2)),1,0)</f>
        <v>0</v>
      </c>
      <c r="M1760" s="1">
        <f>IF(AND((K1760&lt;J1760),(K1760&gt;2),(J1760&lt;10)),1,0)</f>
        <v>0</v>
      </c>
      <c r="N1760" s="1">
        <f>IF(K1760&lt;=2,1,0)</f>
        <v>0</v>
      </c>
      <c r="O1760" s="1">
        <f>IF(K1760&gt;=10,1,0)</f>
        <v>1</v>
      </c>
      <c r="P1760" s="1">
        <f>SUM(L1760:O1760)</f>
        <v>1</v>
      </c>
      <c r="Q1760" s="1" t="b">
        <f>EXACT(J1760,K1760)</f>
        <v>0</v>
      </c>
    </row>
    <row r="1761" spans="1:17" x14ac:dyDescent="0.25">
      <c r="A1761" s="1" t="s">
        <v>243</v>
      </c>
      <c r="B1761" s="1">
        <v>4.5</v>
      </c>
      <c r="C1761" s="1">
        <v>3.1000010900000015</v>
      </c>
      <c r="D1761" s="1">
        <v>2</v>
      </c>
      <c r="H1761" s="1" t="s">
        <v>78</v>
      </c>
      <c r="I1761" s="1">
        <v>10.8</v>
      </c>
      <c r="J1761" s="1">
        <v>5</v>
      </c>
      <c r="K1761" s="1">
        <v>8</v>
      </c>
      <c r="L1761" s="1">
        <f>IF(AND((10&gt;K1761),(K1761&gt;=J1761),(J1761&gt;=2)),1,0)</f>
        <v>1</v>
      </c>
      <c r="M1761" s="1">
        <f>IF(AND((K1761&lt;J1761),(K1761&gt;2),(J1761&lt;10)),1,0)</f>
        <v>0</v>
      </c>
      <c r="N1761" s="1">
        <f>IF(K1761&lt;=2,1,0)</f>
        <v>0</v>
      </c>
      <c r="O1761" s="1">
        <f>IF(K1761&gt;=10,1,0)</f>
        <v>0</v>
      </c>
      <c r="P1761" s="1">
        <f>SUM(L1761:O1761)</f>
        <v>1</v>
      </c>
      <c r="Q1761" s="1" t="b">
        <f>EXACT(J1761,K1761)</f>
        <v>0</v>
      </c>
    </row>
    <row r="1762" spans="1:17" x14ac:dyDescent="0.25">
      <c r="A1762" s="1" t="s">
        <v>196</v>
      </c>
      <c r="B1762" s="1">
        <v>7.5</v>
      </c>
      <c r="C1762" s="1">
        <v>5.3941197900000004</v>
      </c>
      <c r="D1762" s="1">
        <v>2</v>
      </c>
      <c r="H1762" s="1" t="s">
        <v>204</v>
      </c>
      <c r="I1762" s="1">
        <v>5.6</v>
      </c>
      <c r="J1762" s="1">
        <v>3</v>
      </c>
      <c r="K1762" s="1">
        <v>7</v>
      </c>
      <c r="L1762" s="1">
        <f>IF(AND((10&gt;K1762),(K1762&gt;=J1762),(J1762&gt;=2)),1,0)</f>
        <v>1</v>
      </c>
      <c r="M1762" s="1">
        <f>IF(AND((K1762&lt;J1762),(K1762&gt;2),(J1762&lt;10)),1,0)</f>
        <v>0</v>
      </c>
      <c r="N1762" s="1">
        <f>IF(K1762&lt;=2,1,0)</f>
        <v>0</v>
      </c>
      <c r="O1762" s="1">
        <f>IF(K1762&gt;=10,1,0)</f>
        <v>0</v>
      </c>
      <c r="P1762" s="1">
        <f>SUM(L1762:O1762)</f>
        <v>1</v>
      </c>
      <c r="Q1762" s="1" t="b">
        <f>EXACT(J1762,K1762)</f>
        <v>0</v>
      </c>
    </row>
    <row r="1763" spans="1:17" x14ac:dyDescent="0.25">
      <c r="A1763" s="1" t="s">
        <v>117</v>
      </c>
      <c r="B1763" s="1">
        <v>4.7</v>
      </c>
      <c r="C1763" s="1">
        <v>4.2384564800000009</v>
      </c>
      <c r="D1763" s="1">
        <v>2</v>
      </c>
      <c r="H1763" s="1" t="s">
        <v>92</v>
      </c>
      <c r="I1763" s="1">
        <v>6.4</v>
      </c>
      <c r="J1763" s="1">
        <v>4</v>
      </c>
      <c r="K1763" s="1">
        <v>7</v>
      </c>
      <c r="L1763" s="1">
        <f>IF(AND((10&gt;K1763),(K1763&gt;=J1763),(J1763&gt;=2)),1,0)</f>
        <v>1</v>
      </c>
      <c r="M1763" s="1">
        <f>IF(AND((K1763&lt;J1763),(K1763&gt;2),(J1763&lt;10)),1,0)</f>
        <v>0</v>
      </c>
      <c r="N1763" s="1">
        <f>IF(K1763&lt;=2,1,0)</f>
        <v>0</v>
      </c>
      <c r="O1763" s="1">
        <f>IF(K1763&gt;=10,1,0)</f>
        <v>0</v>
      </c>
      <c r="P1763" s="1">
        <f>SUM(L1763:O1763)</f>
        <v>1</v>
      </c>
      <c r="Q1763" s="1" t="b">
        <f>EXACT(J1763,K1763)</f>
        <v>0</v>
      </c>
    </row>
    <row r="1764" spans="1:17" x14ac:dyDescent="0.25">
      <c r="A1764" s="1" t="s">
        <v>168</v>
      </c>
      <c r="B1764" s="1">
        <v>5.3</v>
      </c>
      <c r="C1764" s="1">
        <v>2.9343295700000005</v>
      </c>
      <c r="D1764" s="1">
        <v>2</v>
      </c>
      <c r="H1764" s="1" t="s">
        <v>102</v>
      </c>
      <c r="I1764" s="1">
        <v>6.6</v>
      </c>
      <c r="J1764" s="1">
        <v>4</v>
      </c>
      <c r="K1764" s="1">
        <v>7</v>
      </c>
      <c r="L1764" s="1">
        <f>IF(AND((10&gt;K1764),(K1764&gt;=J1764),(J1764&gt;=2)),1,0)</f>
        <v>1</v>
      </c>
      <c r="M1764" s="1">
        <f>IF(AND((K1764&lt;J1764),(K1764&gt;2),(J1764&lt;10)),1,0)</f>
        <v>0</v>
      </c>
      <c r="N1764" s="1">
        <f>IF(K1764&lt;=2,1,0)</f>
        <v>0</v>
      </c>
      <c r="O1764" s="1">
        <f>IF(K1764&gt;=10,1,0)</f>
        <v>0</v>
      </c>
      <c r="P1764" s="1">
        <f>SUM(L1764:O1764)</f>
        <v>1</v>
      </c>
      <c r="Q1764" s="1" t="b">
        <f>EXACT(J1764,K1764)</f>
        <v>0</v>
      </c>
    </row>
    <row r="1765" spans="1:17" x14ac:dyDescent="0.25">
      <c r="A1765" s="1" t="s">
        <v>202</v>
      </c>
      <c r="B1765" s="1">
        <v>5.0999999999999996</v>
      </c>
      <c r="C1765" s="1">
        <v>3.6024433300000007</v>
      </c>
      <c r="D1765" s="1">
        <v>2</v>
      </c>
      <c r="H1765" s="1" t="s">
        <v>146</v>
      </c>
      <c r="I1765" s="1">
        <v>8.4</v>
      </c>
      <c r="J1765" s="1">
        <v>5</v>
      </c>
      <c r="K1765" s="1">
        <v>7</v>
      </c>
      <c r="L1765" s="1">
        <f>IF(AND((10&gt;K1765),(K1765&gt;=J1765),(J1765&gt;=2)),1,0)</f>
        <v>1</v>
      </c>
      <c r="M1765" s="1">
        <f>IF(AND((K1765&lt;J1765),(K1765&gt;2),(J1765&lt;10)),1,0)</f>
        <v>0</v>
      </c>
      <c r="N1765" s="1">
        <f>IF(K1765&lt;=2,1,0)</f>
        <v>0</v>
      </c>
      <c r="O1765" s="1">
        <f>IF(K1765&gt;=10,1,0)</f>
        <v>0</v>
      </c>
      <c r="P1765" s="1">
        <f>SUM(L1765:O1765)</f>
        <v>1</v>
      </c>
      <c r="Q1765" s="1" t="b">
        <f>EXACT(J1765,K1765)</f>
        <v>0</v>
      </c>
    </row>
    <row r="1766" spans="1:17" x14ac:dyDescent="0.25">
      <c r="A1766" s="1" t="s">
        <v>183</v>
      </c>
      <c r="B1766" s="1">
        <v>6.2</v>
      </c>
      <c r="C1766" s="1">
        <v>1.4328626200000001</v>
      </c>
      <c r="D1766" s="1">
        <v>2</v>
      </c>
      <c r="H1766" s="1" t="s">
        <v>81</v>
      </c>
      <c r="I1766" s="1">
        <v>10.6</v>
      </c>
      <c r="J1766" s="1">
        <v>5</v>
      </c>
      <c r="K1766" s="1">
        <v>7</v>
      </c>
      <c r="L1766" s="1">
        <f>IF(AND((10&gt;K1766),(K1766&gt;=J1766),(J1766&gt;=2)),1,0)</f>
        <v>1</v>
      </c>
      <c r="M1766" s="1">
        <f>IF(AND((K1766&lt;J1766),(K1766&gt;2),(J1766&lt;10)),1,0)</f>
        <v>0</v>
      </c>
      <c r="N1766" s="1">
        <f>IF(K1766&lt;=2,1,0)</f>
        <v>0</v>
      </c>
      <c r="O1766" s="1">
        <f>IF(K1766&gt;=10,1,0)</f>
        <v>0</v>
      </c>
      <c r="P1766" s="1">
        <f>SUM(L1766:O1766)</f>
        <v>1</v>
      </c>
      <c r="Q1766" s="1" t="b">
        <f>EXACT(J1766,K1766)</f>
        <v>0</v>
      </c>
    </row>
    <row r="1767" spans="1:17" x14ac:dyDescent="0.25">
      <c r="A1767" s="1" t="s">
        <v>70</v>
      </c>
      <c r="B1767" s="1">
        <v>5.6</v>
      </c>
      <c r="C1767" s="1">
        <v>4.361770729999999</v>
      </c>
      <c r="D1767" s="1">
        <v>1</v>
      </c>
      <c r="H1767" s="1" t="s">
        <v>82</v>
      </c>
      <c r="I1767" s="1">
        <v>5.9</v>
      </c>
      <c r="J1767" s="1">
        <v>3</v>
      </c>
      <c r="K1767" s="1">
        <v>6</v>
      </c>
      <c r="L1767" s="1">
        <f>IF(AND((10&gt;K1767),(K1767&gt;=J1767),(J1767&gt;=2)),1,0)</f>
        <v>1</v>
      </c>
      <c r="M1767" s="1">
        <f>IF(AND((K1767&lt;J1767),(K1767&gt;2),(J1767&lt;10)),1,0)</f>
        <v>0</v>
      </c>
      <c r="N1767" s="1">
        <f>IF(K1767&lt;=2,1,0)</f>
        <v>0</v>
      </c>
      <c r="O1767" s="1">
        <f>IF(K1767&gt;=10,1,0)</f>
        <v>0</v>
      </c>
      <c r="P1767" s="1">
        <f>SUM(L1767:O1767)</f>
        <v>1</v>
      </c>
      <c r="Q1767" s="1" t="b">
        <f>EXACT(J1767,K1767)</f>
        <v>0</v>
      </c>
    </row>
    <row r="1768" spans="1:17" x14ac:dyDescent="0.25">
      <c r="A1768" s="1" t="s">
        <v>72</v>
      </c>
      <c r="B1768" s="1">
        <v>5.6</v>
      </c>
      <c r="C1768" s="1">
        <v>3.5899083400000005</v>
      </c>
      <c r="D1768" s="1">
        <v>1</v>
      </c>
      <c r="H1768" s="1" t="s">
        <v>64</v>
      </c>
      <c r="I1768" s="1">
        <v>4.4000000000000004</v>
      </c>
      <c r="J1768" s="1">
        <v>3</v>
      </c>
      <c r="K1768" s="1">
        <v>5</v>
      </c>
      <c r="L1768" s="1">
        <f>IF(AND((10&gt;K1768),(K1768&gt;=J1768),(J1768&gt;=2)),1,0)</f>
        <v>1</v>
      </c>
      <c r="M1768" s="1">
        <f>IF(AND((K1768&lt;J1768),(K1768&gt;2),(J1768&lt;10)),1,0)</f>
        <v>0</v>
      </c>
      <c r="N1768" s="1">
        <f>IF(K1768&lt;=2,1,0)</f>
        <v>0</v>
      </c>
      <c r="O1768" s="1">
        <f>IF(K1768&gt;=10,1,0)</f>
        <v>0</v>
      </c>
      <c r="P1768" s="1">
        <f>SUM(L1768:O1768)</f>
        <v>1</v>
      </c>
      <c r="Q1768" s="1" t="b">
        <f>EXACT(J1768,K1768)</f>
        <v>0</v>
      </c>
    </row>
    <row r="1769" spans="1:17" x14ac:dyDescent="0.25">
      <c r="A1769" s="1" t="s">
        <v>230</v>
      </c>
      <c r="B1769" s="1">
        <v>4.5</v>
      </c>
      <c r="C1769" s="1">
        <v>3.6534526000000001</v>
      </c>
      <c r="D1769" s="1">
        <v>1</v>
      </c>
      <c r="H1769" s="1" t="s">
        <v>62</v>
      </c>
      <c r="I1769" s="1">
        <v>4.8</v>
      </c>
      <c r="J1769" s="1">
        <v>3</v>
      </c>
      <c r="K1769" s="1">
        <v>4</v>
      </c>
      <c r="L1769" s="1">
        <f>IF(AND((10&gt;K1769),(K1769&gt;=J1769),(J1769&gt;=2)),1,0)</f>
        <v>1</v>
      </c>
      <c r="M1769" s="1">
        <f>IF(AND((K1769&lt;J1769),(K1769&gt;2),(J1769&lt;10)),1,0)</f>
        <v>0</v>
      </c>
      <c r="N1769" s="1">
        <f>IF(K1769&lt;=2,1,0)</f>
        <v>0</v>
      </c>
      <c r="O1769" s="1">
        <f>IF(K1769&gt;=10,1,0)</f>
        <v>0</v>
      </c>
      <c r="P1769" s="1">
        <f>SUM(L1769:O1769)</f>
        <v>1</v>
      </c>
      <c r="Q1769" s="1" t="b">
        <f>EXACT(J1769,K1769)</f>
        <v>0</v>
      </c>
    </row>
    <row r="1770" spans="1:17" x14ac:dyDescent="0.25">
      <c r="A1770" s="1" t="s">
        <v>223</v>
      </c>
      <c r="B1770" s="1">
        <v>4.9000000000000004</v>
      </c>
      <c r="C1770" s="1">
        <v>3.20839103</v>
      </c>
      <c r="D1770" s="1">
        <v>1</v>
      </c>
      <c r="H1770" s="1" t="s">
        <v>59</v>
      </c>
      <c r="I1770" s="1">
        <v>7.3</v>
      </c>
      <c r="J1770" s="1">
        <v>5</v>
      </c>
      <c r="K1770" s="1">
        <v>3</v>
      </c>
      <c r="L1770" s="1">
        <f>IF(AND((10&gt;K1770),(K1770&gt;=J1770),(J1770&gt;=2)),1,0)</f>
        <v>0</v>
      </c>
      <c r="M1770" s="1">
        <f>IF(AND((K1770&lt;J1770),(K1770&gt;2),(J1770&lt;10)),1,0)</f>
        <v>1</v>
      </c>
      <c r="N1770" s="1">
        <f>IF(K1770&lt;=2,1,0)</f>
        <v>0</v>
      </c>
      <c r="O1770" s="1">
        <f>IF(K1770&gt;=10,1,0)</f>
        <v>0</v>
      </c>
      <c r="P1770" s="1">
        <f>SUM(L1770:O1770)</f>
        <v>1</v>
      </c>
      <c r="Q1770" s="1" t="b">
        <f>EXACT(J1770,K1770)</f>
        <v>0</v>
      </c>
    </row>
    <row r="1771" spans="1:17" x14ac:dyDescent="0.25">
      <c r="A1771" s="1" t="s">
        <v>109</v>
      </c>
      <c r="B1771" s="1">
        <v>4.5</v>
      </c>
      <c r="C1771" s="1">
        <v>4.8598854100000013</v>
      </c>
      <c r="D1771" s="1">
        <v>1</v>
      </c>
      <c r="H1771" s="1" t="s">
        <v>106</v>
      </c>
      <c r="I1771" s="1">
        <v>7.9</v>
      </c>
      <c r="J1771" s="1">
        <v>5</v>
      </c>
      <c r="K1771" s="1">
        <v>3</v>
      </c>
      <c r="L1771" s="1">
        <f>IF(AND((10&gt;K1771),(K1771&gt;=J1771),(J1771&gt;=2)),1,0)</f>
        <v>0</v>
      </c>
      <c r="M1771" s="1">
        <f>IF(AND((K1771&lt;J1771),(K1771&gt;2),(J1771&lt;10)),1,0)</f>
        <v>1</v>
      </c>
      <c r="N1771" s="1">
        <f>IF(K1771&lt;=2,1,0)</f>
        <v>0</v>
      </c>
      <c r="O1771" s="1">
        <f>IF(K1771&gt;=10,1,0)</f>
        <v>0</v>
      </c>
      <c r="P1771" s="1">
        <f>SUM(L1771:O1771)</f>
        <v>1</v>
      </c>
      <c r="Q1771" s="1" t="b">
        <f>EXACT(J1771,K1771)</f>
        <v>0</v>
      </c>
    </row>
    <row r="1772" spans="1:17" x14ac:dyDescent="0.25">
      <c r="A1772" s="1" t="s">
        <v>142</v>
      </c>
      <c r="B1772" s="1">
        <v>5</v>
      </c>
      <c r="C1772" s="1">
        <v>3.6630841200000015</v>
      </c>
      <c r="D1772" s="1">
        <v>1</v>
      </c>
      <c r="H1772" s="1" t="s">
        <v>207</v>
      </c>
      <c r="I1772" s="1">
        <v>5.5</v>
      </c>
      <c r="J1772" s="1">
        <v>4</v>
      </c>
      <c r="K1772" s="1">
        <v>3</v>
      </c>
      <c r="L1772" s="1">
        <f>IF(AND((10&gt;K1772),(K1772&gt;=J1772),(J1772&gt;=2)),1,0)</f>
        <v>0</v>
      </c>
      <c r="M1772" s="1">
        <f>IF(AND((K1772&lt;J1772),(K1772&gt;2),(J1772&lt;10)),1,0)</f>
        <v>1</v>
      </c>
      <c r="N1772" s="1">
        <f>IF(K1772&lt;=2,1,0)</f>
        <v>0</v>
      </c>
      <c r="O1772" s="1">
        <f>IF(K1772&gt;=10,1,0)</f>
        <v>0</v>
      </c>
      <c r="P1772" s="1">
        <f>SUM(L1772:O1772)</f>
        <v>1</v>
      </c>
      <c r="Q1772" s="1" t="b">
        <f>EXACT(J1772,K1772)</f>
        <v>0</v>
      </c>
    </row>
    <row r="1773" spans="1:17" x14ac:dyDescent="0.25">
      <c r="A1773" s="1" t="s">
        <v>144</v>
      </c>
      <c r="B1773" s="1">
        <v>5</v>
      </c>
      <c r="C1773" s="1">
        <v>3.8298852500000016</v>
      </c>
      <c r="D1773" s="1">
        <v>1</v>
      </c>
      <c r="H1773" s="1" t="s">
        <v>119</v>
      </c>
      <c r="I1773" s="1">
        <v>7.6</v>
      </c>
      <c r="J1773" s="1">
        <v>5</v>
      </c>
      <c r="K1773" s="1">
        <v>3</v>
      </c>
      <c r="L1773" s="1">
        <f>IF(AND((10&gt;K1773),(K1773&gt;=J1773),(J1773&gt;=2)),1,0)</f>
        <v>0</v>
      </c>
      <c r="M1773" s="1">
        <f>IF(AND((K1773&lt;J1773),(K1773&gt;2),(J1773&lt;10)),1,0)</f>
        <v>1</v>
      </c>
      <c r="N1773" s="1">
        <f>IF(K1773&lt;=2,1,0)</f>
        <v>0</v>
      </c>
      <c r="O1773" s="1">
        <f>IF(K1773&gt;=10,1,0)</f>
        <v>0</v>
      </c>
      <c r="P1773" s="1">
        <f>SUM(L1773:O1773)</f>
        <v>1</v>
      </c>
      <c r="Q1773" s="1" t="b">
        <f>EXACT(J1773,K1773)</f>
        <v>0</v>
      </c>
    </row>
    <row r="1774" spans="1:17" x14ac:dyDescent="0.25">
      <c r="A1774" s="1" t="s">
        <v>155</v>
      </c>
      <c r="B1774" s="1">
        <v>5.5</v>
      </c>
      <c r="C1774" s="1">
        <v>3.3270332500000004</v>
      </c>
      <c r="D1774" s="1">
        <v>1</v>
      </c>
      <c r="H1774" s="1" t="s">
        <v>184</v>
      </c>
      <c r="I1774" s="1">
        <v>12.2</v>
      </c>
      <c r="J1774" s="1">
        <v>4</v>
      </c>
      <c r="K1774" s="1">
        <v>3</v>
      </c>
      <c r="L1774" s="1">
        <f>IF(AND((10&gt;K1774),(K1774&gt;=J1774),(J1774&gt;=2)),1,0)</f>
        <v>0</v>
      </c>
      <c r="M1774" s="1">
        <f>IF(AND((K1774&lt;J1774),(K1774&gt;2),(J1774&lt;10)),1,0)</f>
        <v>1</v>
      </c>
      <c r="N1774" s="1">
        <f>IF(K1774&lt;=2,1,0)</f>
        <v>0</v>
      </c>
      <c r="O1774" s="1">
        <f>IF(K1774&gt;=10,1,0)</f>
        <v>0</v>
      </c>
      <c r="P1774" s="1">
        <f>SUM(L1774:O1774)</f>
        <v>1</v>
      </c>
      <c r="Q1774" s="1" t="b">
        <f>EXACT(J1774,K1774)</f>
        <v>0</v>
      </c>
    </row>
    <row r="1775" spans="1:17" x14ac:dyDescent="0.25">
      <c r="A1775" s="1" t="s">
        <v>170</v>
      </c>
      <c r="B1775" s="1">
        <v>4.8</v>
      </c>
      <c r="C1775" s="1">
        <v>3.440477050000001</v>
      </c>
      <c r="D1775" s="1">
        <v>1</v>
      </c>
      <c r="H1775" s="1" t="s">
        <v>91</v>
      </c>
      <c r="I1775" s="1">
        <v>12.7</v>
      </c>
      <c r="J1775" s="1">
        <v>7</v>
      </c>
      <c r="K1775" s="1">
        <v>2</v>
      </c>
      <c r="L1775" s="1">
        <f>IF(AND((10&gt;K1775),(K1775&gt;=J1775),(J1775&gt;=2)),1,0)</f>
        <v>0</v>
      </c>
      <c r="M1775" s="1">
        <f>IF(AND((K1775&lt;J1775),(K1775&gt;2),(J1775&lt;10)),1,0)</f>
        <v>0</v>
      </c>
      <c r="N1775" s="1">
        <f>IF(K1775&lt;=2,1,0)</f>
        <v>1</v>
      </c>
      <c r="O1775" s="1">
        <f>IF(K1775&gt;=10,1,0)</f>
        <v>0</v>
      </c>
      <c r="P1775" s="1">
        <f>SUM(L1775:O1775)</f>
        <v>1</v>
      </c>
      <c r="Q1775" s="1" t="b">
        <f>EXACT(J1775,K1775)</f>
        <v>0</v>
      </c>
    </row>
    <row r="1776" spans="1:17" x14ac:dyDescent="0.25">
      <c r="A1776" s="1" t="s">
        <v>185</v>
      </c>
      <c r="B1776" s="1">
        <v>4.9000000000000004</v>
      </c>
      <c r="C1776" s="1">
        <v>3.2843417799999988</v>
      </c>
      <c r="D1776" s="1">
        <v>1</v>
      </c>
      <c r="H1776" s="1" t="s">
        <v>96</v>
      </c>
      <c r="I1776" s="1">
        <v>5.5</v>
      </c>
      <c r="J1776" s="1">
        <v>3</v>
      </c>
      <c r="K1776" s="1">
        <v>2</v>
      </c>
      <c r="L1776" s="1">
        <f>IF(AND((10&gt;K1776),(K1776&gt;=J1776),(J1776&gt;=2)),1,0)</f>
        <v>0</v>
      </c>
      <c r="M1776" s="1">
        <f>IF(AND((K1776&lt;J1776),(K1776&gt;2),(J1776&lt;10)),1,0)</f>
        <v>0</v>
      </c>
      <c r="N1776" s="1">
        <f>IF(K1776&lt;=2,1,0)</f>
        <v>1</v>
      </c>
      <c r="O1776" s="1">
        <f>IF(K1776&gt;=10,1,0)</f>
        <v>0</v>
      </c>
      <c r="P1776" s="1">
        <f>SUM(L1776:O1776)</f>
        <v>1</v>
      </c>
      <c r="Q1776" s="1" t="b">
        <f>EXACT(J1776,K1776)</f>
        <v>0</v>
      </c>
    </row>
    <row r="1777" spans="1:17" x14ac:dyDescent="0.25">
      <c r="A1777" s="1" t="s">
        <v>65</v>
      </c>
      <c r="B1777" s="1">
        <v>5.7</v>
      </c>
      <c r="C1777" s="1">
        <v>3.37049697</v>
      </c>
      <c r="D1777" s="1">
        <v>1</v>
      </c>
      <c r="H1777" s="1" t="s">
        <v>97</v>
      </c>
      <c r="I1777" s="1">
        <v>4.8</v>
      </c>
      <c r="J1777" s="1">
        <v>4</v>
      </c>
      <c r="K1777" s="1">
        <v>2</v>
      </c>
      <c r="L1777" s="1">
        <f>IF(AND((10&gt;K1777),(K1777&gt;=J1777),(J1777&gt;=2)),1,0)</f>
        <v>0</v>
      </c>
      <c r="M1777" s="1">
        <f>IF(AND((K1777&lt;J1777),(K1777&gt;2),(J1777&lt;10)),1,0)</f>
        <v>0</v>
      </c>
      <c r="N1777" s="1">
        <f>IF(K1777&lt;=2,1,0)</f>
        <v>1</v>
      </c>
      <c r="O1777" s="1">
        <f>IF(K1777&gt;=10,1,0)</f>
        <v>0</v>
      </c>
      <c r="P1777" s="1">
        <f>SUM(L1777:O1777)</f>
        <v>1</v>
      </c>
      <c r="Q1777" s="1" t="b">
        <f>EXACT(J1777,K1777)</f>
        <v>0</v>
      </c>
    </row>
    <row r="1778" spans="1:17" x14ac:dyDescent="0.25">
      <c r="A1778" s="1" t="s">
        <v>93</v>
      </c>
      <c r="B1778" s="1">
        <v>4.4000000000000004</v>
      </c>
      <c r="C1778" s="1">
        <v>3.5524975000000008</v>
      </c>
      <c r="D1778" s="1">
        <v>1</v>
      </c>
      <c r="H1778" s="1" t="s">
        <v>224</v>
      </c>
      <c r="I1778" s="1">
        <v>5</v>
      </c>
      <c r="J1778" s="1">
        <v>3</v>
      </c>
      <c r="K1778" s="1">
        <v>2</v>
      </c>
      <c r="L1778" s="1">
        <f>IF(AND((10&gt;K1778),(K1778&gt;=J1778),(J1778&gt;=2)),1,0)</f>
        <v>0</v>
      </c>
      <c r="M1778" s="1">
        <f>IF(AND((K1778&lt;J1778),(K1778&gt;2),(J1778&lt;10)),1,0)</f>
        <v>0</v>
      </c>
      <c r="N1778" s="1">
        <f>IF(K1778&lt;=2,1,0)</f>
        <v>1</v>
      </c>
      <c r="O1778" s="1">
        <f>IF(K1778&gt;=10,1,0)</f>
        <v>0</v>
      </c>
      <c r="P1778" s="1">
        <f>SUM(L1778:O1778)</f>
        <v>1</v>
      </c>
      <c r="Q1778" s="1" t="b">
        <f>EXACT(J1778,K1778)</f>
        <v>0</v>
      </c>
    </row>
    <row r="1779" spans="1:17" x14ac:dyDescent="0.25">
      <c r="A1779" s="1" t="s">
        <v>153</v>
      </c>
      <c r="B1779" s="1">
        <v>4.5</v>
      </c>
      <c r="C1779" s="1">
        <v>2.9033259500000006</v>
      </c>
      <c r="D1779" s="1">
        <v>1</v>
      </c>
      <c r="H1779" s="1" t="s">
        <v>121</v>
      </c>
      <c r="I1779" s="1">
        <v>4.9000000000000004</v>
      </c>
      <c r="J1779" s="1">
        <v>4</v>
      </c>
      <c r="K1779" s="1">
        <v>2</v>
      </c>
      <c r="L1779" s="1">
        <f>IF(AND((10&gt;K1779),(K1779&gt;=J1779),(J1779&gt;=2)),1,0)</f>
        <v>0</v>
      </c>
      <c r="M1779" s="1">
        <f>IF(AND((K1779&lt;J1779),(K1779&gt;2),(J1779&lt;10)),1,0)</f>
        <v>0</v>
      </c>
      <c r="N1779" s="1">
        <f>IF(K1779&lt;=2,1,0)</f>
        <v>1</v>
      </c>
      <c r="O1779" s="1">
        <f>IF(K1779&gt;=10,1,0)</f>
        <v>0</v>
      </c>
      <c r="P1779" s="1">
        <f>SUM(L1779:O1779)</f>
        <v>1</v>
      </c>
      <c r="Q1779" s="1" t="b">
        <f>EXACT(J1779,K1779)</f>
        <v>0</v>
      </c>
    </row>
    <row r="1780" spans="1:17" x14ac:dyDescent="0.25">
      <c r="A1780" s="1" t="s">
        <v>83</v>
      </c>
      <c r="B1780" s="1">
        <v>4.4000000000000004</v>
      </c>
      <c r="C1780" s="1">
        <v>2.7306812200000006</v>
      </c>
      <c r="D1780" s="1">
        <v>1</v>
      </c>
      <c r="H1780" s="1" t="s">
        <v>131</v>
      </c>
      <c r="I1780" s="1">
        <v>11.7</v>
      </c>
      <c r="J1780" s="1">
        <v>5</v>
      </c>
      <c r="K1780" s="1">
        <v>2</v>
      </c>
      <c r="L1780" s="1">
        <f>IF(AND((10&gt;K1780),(K1780&gt;=J1780),(J1780&gt;=2)),1,0)</f>
        <v>0</v>
      </c>
      <c r="M1780" s="1">
        <f>IF(AND((K1780&lt;J1780),(K1780&gt;2),(J1780&lt;10)),1,0)</f>
        <v>0</v>
      </c>
      <c r="N1780" s="1">
        <f>IF(K1780&lt;=2,1,0)</f>
        <v>1</v>
      </c>
      <c r="O1780" s="1">
        <f>IF(K1780&gt;=10,1,0)</f>
        <v>0</v>
      </c>
      <c r="P1780" s="1">
        <f>SUM(L1780:O1780)</f>
        <v>1</v>
      </c>
      <c r="Q1780" s="1" t="b">
        <f>EXACT(J1780,K1780)</f>
        <v>0</v>
      </c>
    </row>
    <row r="1781" spans="1:17" x14ac:dyDescent="0.25">
      <c r="A1781" s="1" t="s">
        <v>135</v>
      </c>
      <c r="B1781" s="1">
        <v>6.5</v>
      </c>
      <c r="C1781" s="1">
        <v>4.0777948699999973</v>
      </c>
      <c r="D1781" s="1">
        <v>1</v>
      </c>
      <c r="H1781" s="1" t="s">
        <v>143</v>
      </c>
      <c r="I1781" s="1">
        <v>5.2</v>
      </c>
      <c r="J1781" s="1">
        <v>4</v>
      </c>
      <c r="K1781" s="1">
        <v>2</v>
      </c>
      <c r="L1781" s="1">
        <f>IF(AND((10&gt;K1781),(K1781&gt;=J1781),(J1781&gt;=2)),1,0)</f>
        <v>0</v>
      </c>
      <c r="M1781" s="1">
        <f>IF(AND((K1781&lt;J1781),(K1781&gt;2),(J1781&lt;10)),1,0)</f>
        <v>0</v>
      </c>
      <c r="N1781" s="1">
        <f>IF(K1781&lt;=2,1,0)</f>
        <v>1</v>
      </c>
      <c r="O1781" s="1">
        <f>IF(K1781&gt;=10,1,0)</f>
        <v>0</v>
      </c>
      <c r="P1781" s="1">
        <f>SUM(L1781:O1781)</f>
        <v>1</v>
      </c>
      <c r="Q1781" s="1" t="b">
        <f>EXACT(J1781,K1781)</f>
        <v>0</v>
      </c>
    </row>
    <row r="1782" spans="1:17" x14ac:dyDescent="0.25">
      <c r="A1782" s="1" t="s">
        <v>248</v>
      </c>
      <c r="B1782" s="1">
        <v>4.5</v>
      </c>
      <c r="C1782" s="1">
        <v>4.6435586799999999</v>
      </c>
      <c r="D1782" s="1">
        <v>0</v>
      </c>
      <c r="H1782" s="1" t="s">
        <v>243</v>
      </c>
      <c r="I1782" s="1">
        <v>4.5</v>
      </c>
      <c r="J1782" s="1">
        <v>3</v>
      </c>
      <c r="K1782" s="1">
        <v>2</v>
      </c>
      <c r="L1782" s="1">
        <f>IF(AND((10&gt;K1782),(K1782&gt;=J1782),(J1782&gt;=2)),1,0)</f>
        <v>0</v>
      </c>
      <c r="M1782" s="1">
        <f>IF(AND((K1782&lt;J1782),(K1782&gt;2),(J1782&lt;10)),1,0)</f>
        <v>0</v>
      </c>
      <c r="N1782" s="1">
        <f>IF(K1782&lt;=2,1,0)</f>
        <v>1</v>
      </c>
      <c r="O1782" s="1">
        <f>IF(K1782&gt;=10,1,0)</f>
        <v>0</v>
      </c>
      <c r="P1782" s="1">
        <f>SUM(L1782:O1782)</f>
        <v>1</v>
      </c>
      <c r="Q1782" s="1" t="b">
        <f>EXACT(J1782,K1782)</f>
        <v>0</v>
      </c>
    </row>
    <row r="1783" spans="1:17" x14ac:dyDescent="0.25">
      <c r="A1783" s="1" t="s">
        <v>135</v>
      </c>
      <c r="B1783" s="1">
        <v>6.5</v>
      </c>
      <c r="C1783" s="1">
        <v>3.8300743899999992</v>
      </c>
      <c r="D1783" s="1">
        <v>17</v>
      </c>
      <c r="H1783" s="1" t="s">
        <v>196</v>
      </c>
      <c r="I1783" s="1">
        <v>7.5</v>
      </c>
      <c r="J1783" s="1">
        <v>5</v>
      </c>
      <c r="K1783" s="1">
        <v>2</v>
      </c>
      <c r="L1783" s="1">
        <f>IF(AND((10&gt;K1783),(K1783&gt;=J1783),(J1783&gt;=2)),1,0)</f>
        <v>0</v>
      </c>
      <c r="M1783" s="1">
        <f>IF(AND((K1783&lt;J1783),(K1783&gt;2),(J1783&lt;10)),1,0)</f>
        <v>0</v>
      </c>
      <c r="N1783" s="1">
        <f>IF(K1783&lt;=2,1,0)</f>
        <v>1</v>
      </c>
      <c r="O1783" s="1">
        <f>IF(K1783&gt;=10,1,0)</f>
        <v>0</v>
      </c>
      <c r="P1783" s="1">
        <f>SUM(L1783:O1783)</f>
        <v>1</v>
      </c>
      <c r="Q1783" s="1" t="b">
        <f>EXACT(J1783,K1783)</f>
        <v>0</v>
      </c>
    </row>
    <row r="1784" spans="1:17" x14ac:dyDescent="0.25">
      <c r="A1784" s="1" t="s">
        <v>92</v>
      </c>
      <c r="B1784" s="1">
        <v>6.4</v>
      </c>
      <c r="C1784" s="1">
        <v>4.4532317299999997</v>
      </c>
      <c r="D1784" s="1">
        <v>16</v>
      </c>
      <c r="H1784" s="1" t="s">
        <v>117</v>
      </c>
      <c r="I1784" s="1">
        <v>4.7</v>
      </c>
      <c r="J1784" s="1">
        <v>4</v>
      </c>
      <c r="K1784" s="1">
        <v>2</v>
      </c>
      <c r="L1784" s="1">
        <f>IF(AND((10&gt;K1784),(K1784&gt;=J1784),(J1784&gt;=2)),1,0)</f>
        <v>0</v>
      </c>
      <c r="M1784" s="1">
        <f>IF(AND((K1784&lt;J1784),(K1784&gt;2),(J1784&lt;10)),1,0)</f>
        <v>0</v>
      </c>
      <c r="N1784" s="1">
        <f>IF(K1784&lt;=2,1,0)</f>
        <v>1</v>
      </c>
      <c r="O1784" s="1">
        <f>IF(K1784&gt;=10,1,0)</f>
        <v>0</v>
      </c>
      <c r="P1784" s="1">
        <f>SUM(L1784:O1784)</f>
        <v>1</v>
      </c>
      <c r="Q1784" s="1" t="b">
        <f>EXACT(J1784,K1784)</f>
        <v>0</v>
      </c>
    </row>
    <row r="1785" spans="1:17" x14ac:dyDescent="0.25">
      <c r="A1785" s="1" t="s">
        <v>147</v>
      </c>
      <c r="B1785" s="1">
        <v>5.9</v>
      </c>
      <c r="C1785" s="1">
        <v>4.1100374900000034</v>
      </c>
      <c r="D1785" s="1">
        <v>15</v>
      </c>
      <c r="H1785" s="1" t="s">
        <v>168</v>
      </c>
      <c r="I1785" s="1">
        <v>5.3</v>
      </c>
      <c r="J1785" s="1">
        <v>3</v>
      </c>
      <c r="K1785" s="1">
        <v>2</v>
      </c>
      <c r="L1785" s="1">
        <f>IF(AND((10&gt;K1785),(K1785&gt;=J1785),(J1785&gt;=2)),1,0)</f>
        <v>0</v>
      </c>
      <c r="M1785" s="1">
        <f>IF(AND((K1785&lt;J1785),(K1785&gt;2),(J1785&lt;10)),1,0)</f>
        <v>0</v>
      </c>
      <c r="N1785" s="1">
        <f>IF(K1785&lt;=2,1,0)</f>
        <v>1</v>
      </c>
      <c r="O1785" s="1">
        <f>IF(K1785&gt;=10,1,0)</f>
        <v>0</v>
      </c>
      <c r="P1785" s="1">
        <f>SUM(L1785:O1785)</f>
        <v>1</v>
      </c>
      <c r="Q1785" s="1" t="b">
        <f>EXACT(J1785,K1785)</f>
        <v>0</v>
      </c>
    </row>
    <row r="1786" spans="1:17" x14ac:dyDescent="0.25">
      <c r="A1786" s="1" t="s">
        <v>78</v>
      </c>
      <c r="B1786" s="1">
        <v>10.8</v>
      </c>
      <c r="C1786" s="1">
        <v>4.7472141100000025</v>
      </c>
      <c r="D1786" s="1">
        <v>14</v>
      </c>
      <c r="H1786" s="1" t="s">
        <v>202</v>
      </c>
      <c r="I1786" s="1">
        <v>5.0999999999999996</v>
      </c>
      <c r="J1786" s="1">
        <v>4</v>
      </c>
      <c r="K1786" s="1">
        <v>2</v>
      </c>
      <c r="L1786" s="1">
        <f>IF(AND((10&gt;K1786),(K1786&gt;=J1786),(J1786&gt;=2)),1,0)</f>
        <v>0</v>
      </c>
      <c r="M1786" s="1">
        <f>IF(AND((K1786&lt;J1786),(K1786&gt;2),(J1786&lt;10)),1,0)</f>
        <v>0</v>
      </c>
      <c r="N1786" s="1">
        <f>IF(K1786&lt;=2,1,0)</f>
        <v>1</v>
      </c>
      <c r="O1786" s="1">
        <f>IF(K1786&gt;=10,1,0)</f>
        <v>0</v>
      </c>
      <c r="P1786" s="1">
        <f>SUM(L1786:O1786)</f>
        <v>1</v>
      </c>
      <c r="Q1786" s="1" t="b">
        <f>EXACT(J1786,K1786)</f>
        <v>0</v>
      </c>
    </row>
    <row r="1787" spans="1:17" x14ac:dyDescent="0.25">
      <c r="A1787" s="1" t="s">
        <v>67</v>
      </c>
      <c r="B1787" s="1">
        <v>6.3</v>
      </c>
      <c r="C1787" s="1">
        <v>4.3146081900000004</v>
      </c>
      <c r="D1787" s="1">
        <v>13</v>
      </c>
      <c r="H1787" s="1" t="s">
        <v>183</v>
      </c>
      <c r="I1787" s="1">
        <v>6.2</v>
      </c>
      <c r="J1787" s="1">
        <v>1</v>
      </c>
      <c r="K1787" s="1">
        <v>2</v>
      </c>
      <c r="L1787" s="1">
        <f>IF(AND((10&gt;K1787),(K1787&gt;=J1787),(J1787&gt;=2)),1,0)</f>
        <v>0</v>
      </c>
      <c r="M1787" s="1">
        <f>IF(AND((K1787&lt;J1787),(K1787&gt;2),(J1787&lt;10)),1,0)</f>
        <v>0</v>
      </c>
      <c r="N1787" s="1">
        <f>IF(K1787&lt;=2,1,0)</f>
        <v>1</v>
      </c>
      <c r="O1787" s="1">
        <f>IF(K1787&gt;=10,1,0)</f>
        <v>0</v>
      </c>
      <c r="P1787" s="1">
        <f>SUM(L1787:O1787)</f>
        <v>1</v>
      </c>
      <c r="Q1787" s="1" t="b">
        <f>EXACT(J1787,K1787)</f>
        <v>0</v>
      </c>
    </row>
    <row r="1788" spans="1:17" x14ac:dyDescent="0.25">
      <c r="A1788" s="1" t="s">
        <v>133</v>
      </c>
      <c r="B1788" s="1">
        <v>7</v>
      </c>
      <c r="C1788" s="1">
        <v>4.0886174999999998</v>
      </c>
      <c r="D1788" s="1">
        <v>10</v>
      </c>
      <c r="H1788" s="1" t="s">
        <v>70</v>
      </c>
      <c r="I1788" s="1">
        <v>5.6</v>
      </c>
      <c r="J1788" s="1">
        <v>4</v>
      </c>
      <c r="K1788" s="1">
        <v>1</v>
      </c>
      <c r="L1788" s="1">
        <f>IF(AND((10&gt;K1788),(K1788&gt;=J1788),(J1788&gt;=2)),1,0)</f>
        <v>0</v>
      </c>
      <c r="M1788" s="1">
        <f>IF(AND((K1788&lt;J1788),(K1788&gt;2),(J1788&lt;10)),1,0)</f>
        <v>0</v>
      </c>
      <c r="N1788" s="1">
        <f>IF(K1788&lt;=2,1,0)</f>
        <v>1</v>
      </c>
      <c r="O1788" s="1">
        <f>IF(K1788&gt;=10,1,0)</f>
        <v>0</v>
      </c>
      <c r="P1788" s="1">
        <f>SUM(L1788:O1788)</f>
        <v>1</v>
      </c>
      <c r="Q1788" s="1" t="b">
        <f>EXACT(J1788,K1788)</f>
        <v>0</v>
      </c>
    </row>
    <row r="1789" spans="1:17" x14ac:dyDescent="0.25">
      <c r="A1789" s="1" t="s">
        <v>132</v>
      </c>
      <c r="B1789" s="1">
        <v>8.6</v>
      </c>
      <c r="C1789" s="1">
        <v>5.6141846499999959</v>
      </c>
      <c r="D1789" s="1">
        <v>10</v>
      </c>
      <c r="H1789" s="1" t="s">
        <v>72</v>
      </c>
      <c r="I1789" s="1">
        <v>5.6</v>
      </c>
      <c r="J1789" s="1">
        <v>4</v>
      </c>
      <c r="K1789" s="1">
        <v>1</v>
      </c>
      <c r="L1789" s="1">
        <f>IF(AND((10&gt;K1789),(K1789&gt;=J1789),(J1789&gt;=2)),1,0)</f>
        <v>0</v>
      </c>
      <c r="M1789" s="1">
        <f>IF(AND((K1789&lt;J1789),(K1789&gt;2),(J1789&lt;10)),1,0)</f>
        <v>0</v>
      </c>
      <c r="N1789" s="1">
        <f>IF(K1789&lt;=2,1,0)</f>
        <v>1</v>
      </c>
      <c r="O1789" s="1">
        <f>IF(K1789&gt;=10,1,0)</f>
        <v>0</v>
      </c>
      <c r="P1789" s="1">
        <f>SUM(L1789:O1789)</f>
        <v>1</v>
      </c>
      <c r="Q1789" s="1" t="b">
        <f>EXACT(J1789,K1789)</f>
        <v>0</v>
      </c>
    </row>
    <row r="1790" spans="1:17" x14ac:dyDescent="0.25">
      <c r="A1790" s="1" t="s">
        <v>204</v>
      </c>
      <c r="B1790" s="1">
        <v>5.6</v>
      </c>
      <c r="C1790" s="1">
        <v>3.5853854800000007</v>
      </c>
      <c r="D1790" s="1">
        <v>9</v>
      </c>
      <c r="H1790" s="1" t="s">
        <v>230</v>
      </c>
      <c r="I1790" s="1">
        <v>4.5</v>
      </c>
      <c r="J1790" s="1">
        <v>4</v>
      </c>
      <c r="K1790" s="1">
        <v>1</v>
      </c>
      <c r="L1790" s="1">
        <f>IF(AND((10&gt;K1790),(K1790&gt;=J1790),(J1790&gt;=2)),1,0)</f>
        <v>0</v>
      </c>
      <c r="M1790" s="1">
        <f>IF(AND((K1790&lt;J1790),(K1790&gt;2),(J1790&lt;10)),1,0)</f>
        <v>0</v>
      </c>
      <c r="N1790" s="1">
        <f>IF(K1790&lt;=2,1,0)</f>
        <v>1</v>
      </c>
      <c r="O1790" s="1">
        <f>IF(K1790&gt;=10,1,0)</f>
        <v>0</v>
      </c>
      <c r="P1790" s="1">
        <f>SUM(L1790:O1790)</f>
        <v>1</v>
      </c>
      <c r="Q1790" s="1" t="b">
        <f>EXACT(J1790,K1790)</f>
        <v>0</v>
      </c>
    </row>
    <row r="1791" spans="1:17" x14ac:dyDescent="0.25">
      <c r="A1791" s="1" t="s">
        <v>228</v>
      </c>
      <c r="B1791" s="1">
        <v>5.3</v>
      </c>
      <c r="C1791" s="1">
        <v>4.6561752799999985</v>
      </c>
      <c r="D1791" s="1">
        <v>9</v>
      </c>
      <c r="H1791" s="1" t="s">
        <v>223</v>
      </c>
      <c r="I1791" s="1">
        <v>4.9000000000000004</v>
      </c>
      <c r="J1791" s="1">
        <v>3</v>
      </c>
      <c r="K1791" s="1">
        <v>1</v>
      </c>
      <c r="L1791" s="1">
        <f>IF(AND((10&gt;K1791),(K1791&gt;=J1791),(J1791&gt;=2)),1,0)</f>
        <v>0</v>
      </c>
      <c r="M1791" s="1">
        <f>IF(AND((K1791&lt;J1791),(K1791&gt;2),(J1791&lt;10)),1,0)</f>
        <v>0</v>
      </c>
      <c r="N1791" s="1">
        <f>IF(K1791&lt;=2,1,0)</f>
        <v>1</v>
      </c>
      <c r="O1791" s="1">
        <f>IF(K1791&gt;=10,1,0)</f>
        <v>0</v>
      </c>
      <c r="P1791" s="1">
        <f>SUM(L1791:O1791)</f>
        <v>1</v>
      </c>
      <c r="Q1791" s="1" t="b">
        <f>EXACT(J1791,K1791)</f>
        <v>0</v>
      </c>
    </row>
    <row r="1792" spans="1:17" x14ac:dyDescent="0.25">
      <c r="A1792" s="1" t="s">
        <v>212</v>
      </c>
      <c r="B1792" s="1">
        <v>5.4</v>
      </c>
      <c r="C1792" s="1">
        <v>3.932051180000002</v>
      </c>
      <c r="D1792" s="1">
        <v>8</v>
      </c>
      <c r="H1792" s="1" t="s">
        <v>109</v>
      </c>
      <c r="I1792" s="1">
        <v>4.5</v>
      </c>
      <c r="J1792" s="1">
        <v>5</v>
      </c>
      <c r="K1792" s="1">
        <v>1</v>
      </c>
      <c r="L1792" s="1">
        <f>IF(AND((10&gt;K1792),(K1792&gt;=J1792),(J1792&gt;=2)),1,0)</f>
        <v>0</v>
      </c>
      <c r="M1792" s="1">
        <f>IF(AND((K1792&lt;J1792),(K1792&gt;2),(J1792&lt;10)),1,0)</f>
        <v>0</v>
      </c>
      <c r="N1792" s="1">
        <f>IF(K1792&lt;=2,1,0)</f>
        <v>1</v>
      </c>
      <c r="O1792" s="1">
        <f>IF(K1792&gt;=10,1,0)</f>
        <v>0</v>
      </c>
      <c r="P1792" s="1">
        <f>SUM(L1792:O1792)</f>
        <v>1</v>
      </c>
      <c r="Q1792" s="1" t="b">
        <f>EXACT(J1792,K1792)</f>
        <v>0</v>
      </c>
    </row>
    <row r="1793" spans="1:17" x14ac:dyDescent="0.25">
      <c r="A1793" s="1" t="s">
        <v>81</v>
      </c>
      <c r="B1793" s="1">
        <v>10.6</v>
      </c>
      <c r="C1793" s="1">
        <v>5.5129904100000031</v>
      </c>
      <c r="D1793" s="1">
        <v>8</v>
      </c>
      <c r="H1793" s="1" t="s">
        <v>142</v>
      </c>
      <c r="I1793" s="1">
        <v>5</v>
      </c>
      <c r="J1793" s="1">
        <v>4</v>
      </c>
      <c r="K1793" s="1">
        <v>1</v>
      </c>
      <c r="L1793" s="1">
        <f>IF(AND((10&gt;K1793),(K1793&gt;=J1793),(J1793&gt;=2)),1,0)</f>
        <v>0</v>
      </c>
      <c r="M1793" s="1">
        <f>IF(AND((K1793&lt;J1793),(K1793&gt;2),(J1793&lt;10)),1,0)</f>
        <v>0</v>
      </c>
      <c r="N1793" s="1">
        <f>IF(K1793&lt;=2,1,0)</f>
        <v>1</v>
      </c>
      <c r="O1793" s="1">
        <f>IF(K1793&gt;=10,1,0)</f>
        <v>0</v>
      </c>
      <c r="P1793" s="1">
        <f>SUM(L1793:O1793)</f>
        <v>1</v>
      </c>
      <c r="Q1793" s="1" t="b">
        <f>EXACT(J1793,K1793)</f>
        <v>0</v>
      </c>
    </row>
    <row r="1794" spans="1:17" x14ac:dyDescent="0.25">
      <c r="A1794" s="1" t="s">
        <v>198</v>
      </c>
      <c r="B1794" s="1">
        <v>5.9</v>
      </c>
      <c r="C1794" s="1">
        <v>4.1146594800000011</v>
      </c>
      <c r="D1794" s="1">
        <v>7</v>
      </c>
      <c r="H1794" s="1" t="s">
        <v>144</v>
      </c>
      <c r="I1794" s="1">
        <v>5</v>
      </c>
      <c r="J1794" s="1">
        <v>4</v>
      </c>
      <c r="K1794" s="1">
        <v>1</v>
      </c>
      <c r="L1794" s="1">
        <f>IF(AND((10&gt;K1794),(K1794&gt;=J1794),(J1794&gt;=2)),1,0)</f>
        <v>0</v>
      </c>
      <c r="M1794" s="1">
        <f>IF(AND((K1794&lt;J1794),(K1794&gt;2),(J1794&lt;10)),1,0)</f>
        <v>0</v>
      </c>
      <c r="N1794" s="1">
        <f>IF(K1794&lt;=2,1,0)</f>
        <v>1</v>
      </c>
      <c r="O1794" s="1">
        <f>IF(K1794&gt;=10,1,0)</f>
        <v>0</v>
      </c>
      <c r="P1794" s="1">
        <f>SUM(L1794:O1794)</f>
        <v>1</v>
      </c>
      <c r="Q1794" s="1" t="b">
        <f>EXACT(J1794,K1794)</f>
        <v>0</v>
      </c>
    </row>
    <row r="1795" spans="1:17" x14ac:dyDescent="0.25">
      <c r="A1795" s="1" t="s">
        <v>156</v>
      </c>
      <c r="B1795" s="1">
        <v>7.2</v>
      </c>
      <c r="C1795" s="1">
        <v>5.2493387500000006</v>
      </c>
      <c r="D1795" s="1">
        <v>7</v>
      </c>
      <c r="H1795" s="1" t="s">
        <v>155</v>
      </c>
      <c r="I1795" s="1">
        <v>5.5</v>
      </c>
      <c r="J1795" s="1">
        <v>3</v>
      </c>
      <c r="K1795" s="1">
        <v>1</v>
      </c>
      <c r="L1795" s="1">
        <f>IF(AND((10&gt;K1795),(K1795&gt;=J1795),(J1795&gt;=2)),1,0)</f>
        <v>0</v>
      </c>
      <c r="M1795" s="1">
        <f>IF(AND((K1795&lt;J1795),(K1795&gt;2),(J1795&lt;10)),1,0)</f>
        <v>0</v>
      </c>
      <c r="N1795" s="1">
        <f>IF(K1795&lt;=2,1,0)</f>
        <v>1</v>
      </c>
      <c r="O1795" s="1">
        <f>IF(K1795&gt;=10,1,0)</f>
        <v>0</v>
      </c>
      <c r="P1795" s="1">
        <f>SUM(L1795:O1795)</f>
        <v>1</v>
      </c>
      <c r="Q1795" s="1" t="b">
        <f>EXACT(J1795,K1795)</f>
        <v>0</v>
      </c>
    </row>
    <row r="1796" spans="1:17" x14ac:dyDescent="0.25">
      <c r="A1796" s="1" t="s">
        <v>184</v>
      </c>
      <c r="B1796" s="1">
        <v>12.2</v>
      </c>
      <c r="C1796" s="1">
        <v>4.5451042400000023</v>
      </c>
      <c r="D1796" s="1">
        <v>7</v>
      </c>
      <c r="H1796" s="1" t="s">
        <v>170</v>
      </c>
      <c r="I1796" s="1">
        <v>4.8</v>
      </c>
      <c r="J1796" s="1">
        <v>3</v>
      </c>
      <c r="K1796" s="1">
        <v>1</v>
      </c>
      <c r="L1796" s="1">
        <f>IF(AND((10&gt;K1796),(K1796&gt;=J1796),(J1796&gt;=2)),1,0)</f>
        <v>0</v>
      </c>
      <c r="M1796" s="1">
        <f>IF(AND((K1796&lt;J1796),(K1796&gt;2),(J1796&lt;10)),1,0)</f>
        <v>0</v>
      </c>
      <c r="N1796" s="1">
        <f>IF(K1796&lt;=2,1,0)</f>
        <v>1</v>
      </c>
      <c r="O1796" s="1">
        <f>IF(K1796&gt;=10,1,0)</f>
        <v>0</v>
      </c>
      <c r="P1796" s="1">
        <f>SUM(L1796:O1796)</f>
        <v>1</v>
      </c>
      <c r="Q1796" s="1" t="b">
        <f>EXACT(J1796,K1796)</f>
        <v>0</v>
      </c>
    </row>
    <row r="1797" spans="1:17" x14ac:dyDescent="0.25">
      <c r="A1797" s="1" t="s">
        <v>227</v>
      </c>
      <c r="B1797" s="1">
        <v>6</v>
      </c>
      <c r="C1797" s="1">
        <v>3.7476028900000005</v>
      </c>
      <c r="D1797" s="1">
        <v>7</v>
      </c>
      <c r="H1797" s="1" t="s">
        <v>185</v>
      </c>
      <c r="I1797" s="1">
        <v>4.9000000000000004</v>
      </c>
      <c r="J1797" s="1">
        <v>3</v>
      </c>
      <c r="K1797" s="1">
        <v>1</v>
      </c>
      <c r="L1797" s="1">
        <f>IF(AND((10&gt;K1797),(K1797&gt;=J1797),(J1797&gt;=2)),1,0)</f>
        <v>0</v>
      </c>
      <c r="M1797" s="1">
        <f>IF(AND((K1797&lt;J1797),(K1797&gt;2),(J1797&lt;10)),1,0)</f>
        <v>0</v>
      </c>
      <c r="N1797" s="1">
        <f>IF(K1797&lt;=2,1,0)</f>
        <v>1</v>
      </c>
      <c r="O1797" s="1">
        <f>IF(K1797&gt;=10,1,0)</f>
        <v>0</v>
      </c>
      <c r="P1797" s="1">
        <f>SUM(L1797:O1797)</f>
        <v>1</v>
      </c>
      <c r="Q1797" s="1" t="b">
        <f>EXACT(J1797,K1797)</f>
        <v>0</v>
      </c>
    </row>
    <row r="1798" spans="1:17" x14ac:dyDescent="0.25">
      <c r="A1798" s="1" t="s">
        <v>69</v>
      </c>
      <c r="B1798" s="1">
        <v>6.1</v>
      </c>
      <c r="C1798" s="1">
        <v>4.8645796100000016</v>
      </c>
      <c r="D1798" s="1">
        <v>6</v>
      </c>
      <c r="H1798" s="1" t="s">
        <v>65</v>
      </c>
      <c r="I1798" s="1">
        <v>5.7</v>
      </c>
      <c r="J1798" s="1">
        <v>3</v>
      </c>
      <c r="K1798" s="1">
        <v>1</v>
      </c>
      <c r="L1798" s="1">
        <f>IF(AND((10&gt;K1798),(K1798&gt;=J1798),(J1798&gt;=2)),1,0)</f>
        <v>0</v>
      </c>
      <c r="M1798" s="1">
        <f>IF(AND((K1798&lt;J1798),(K1798&gt;2),(J1798&lt;10)),1,0)</f>
        <v>0</v>
      </c>
      <c r="N1798" s="1">
        <f>IF(K1798&lt;=2,1,0)</f>
        <v>1</v>
      </c>
      <c r="O1798" s="1">
        <f>IF(K1798&gt;=10,1,0)</f>
        <v>0</v>
      </c>
      <c r="P1798" s="1">
        <f>SUM(L1798:O1798)</f>
        <v>1</v>
      </c>
      <c r="Q1798" s="1" t="b">
        <f>EXACT(J1798,K1798)</f>
        <v>0</v>
      </c>
    </row>
    <row r="1799" spans="1:17" x14ac:dyDescent="0.25">
      <c r="A1799" s="1" t="s">
        <v>82</v>
      </c>
      <c r="B1799" s="1">
        <v>5.9</v>
      </c>
      <c r="C1799" s="1">
        <v>3.4529746599999998</v>
      </c>
      <c r="D1799" s="1">
        <v>6</v>
      </c>
      <c r="H1799" s="1" t="s">
        <v>93</v>
      </c>
      <c r="I1799" s="1">
        <v>4.4000000000000004</v>
      </c>
      <c r="J1799" s="1">
        <v>4</v>
      </c>
      <c r="K1799" s="1">
        <v>1</v>
      </c>
      <c r="L1799" s="1">
        <f>IF(AND((10&gt;K1799),(K1799&gt;=J1799),(J1799&gt;=2)),1,0)</f>
        <v>0</v>
      </c>
      <c r="M1799" s="1">
        <f>IF(AND((K1799&lt;J1799),(K1799&gt;2),(J1799&lt;10)),1,0)</f>
        <v>0</v>
      </c>
      <c r="N1799" s="1">
        <f>IF(K1799&lt;=2,1,0)</f>
        <v>1</v>
      </c>
      <c r="O1799" s="1">
        <f>IF(K1799&gt;=10,1,0)</f>
        <v>0</v>
      </c>
      <c r="P1799" s="1">
        <f>SUM(L1799:O1799)</f>
        <v>1</v>
      </c>
      <c r="Q1799" s="1" t="b">
        <f>EXACT(J1799,K1799)</f>
        <v>0</v>
      </c>
    </row>
    <row r="1800" spans="1:17" x14ac:dyDescent="0.25">
      <c r="A1800" s="1" t="s">
        <v>120</v>
      </c>
      <c r="B1800" s="1">
        <v>4.5</v>
      </c>
      <c r="C1800" s="1">
        <v>3.7689011200000011</v>
      </c>
      <c r="D1800" s="1">
        <v>6</v>
      </c>
      <c r="H1800" s="1" t="s">
        <v>153</v>
      </c>
      <c r="I1800" s="1">
        <v>4.5</v>
      </c>
      <c r="J1800" s="1">
        <v>3</v>
      </c>
      <c r="K1800" s="1">
        <v>1</v>
      </c>
      <c r="L1800" s="1">
        <f>IF(AND((10&gt;K1800),(K1800&gt;=J1800),(J1800&gt;=2)),1,0)</f>
        <v>0</v>
      </c>
      <c r="M1800" s="1">
        <f>IF(AND((K1800&lt;J1800),(K1800&gt;2),(J1800&lt;10)),1,0)</f>
        <v>0</v>
      </c>
      <c r="N1800" s="1">
        <f>IF(K1800&lt;=2,1,0)</f>
        <v>1</v>
      </c>
      <c r="O1800" s="1">
        <f>IF(K1800&gt;=10,1,0)</f>
        <v>0</v>
      </c>
      <c r="P1800" s="1">
        <f>SUM(L1800:O1800)</f>
        <v>1</v>
      </c>
      <c r="Q1800" s="1" t="b">
        <f>EXACT(J1800,K1800)</f>
        <v>0</v>
      </c>
    </row>
    <row r="1801" spans="1:17" x14ac:dyDescent="0.25">
      <c r="A1801" s="1" t="s">
        <v>116</v>
      </c>
      <c r="B1801" s="1">
        <v>5.9</v>
      </c>
      <c r="C1801" s="1">
        <v>3.7242910699999991</v>
      </c>
      <c r="D1801" s="1">
        <v>6</v>
      </c>
      <c r="H1801" s="1" t="s">
        <v>83</v>
      </c>
      <c r="I1801" s="1">
        <v>4.4000000000000004</v>
      </c>
      <c r="J1801" s="1">
        <v>3</v>
      </c>
      <c r="K1801" s="1">
        <v>1</v>
      </c>
      <c r="L1801" s="1">
        <f>IF(AND((10&gt;K1801),(K1801&gt;=J1801),(J1801&gt;=2)),1,0)</f>
        <v>0</v>
      </c>
      <c r="M1801" s="1">
        <f>IF(AND((K1801&lt;J1801),(K1801&gt;2),(J1801&lt;10)),1,0)</f>
        <v>0</v>
      </c>
      <c r="N1801" s="1">
        <f>IF(K1801&lt;=2,1,0)</f>
        <v>1</v>
      </c>
      <c r="O1801" s="1">
        <f>IF(K1801&gt;=10,1,0)</f>
        <v>0</v>
      </c>
      <c r="P1801" s="1">
        <f>SUM(L1801:O1801)</f>
        <v>1</v>
      </c>
      <c r="Q1801" s="1" t="b">
        <f>EXACT(J1801,K1801)</f>
        <v>0</v>
      </c>
    </row>
    <row r="1802" spans="1:17" x14ac:dyDescent="0.25">
      <c r="A1802" s="1" t="s">
        <v>93</v>
      </c>
      <c r="B1802" s="1">
        <v>4.4000000000000004</v>
      </c>
      <c r="C1802" s="1">
        <v>3.1940321600000012</v>
      </c>
      <c r="D1802" s="1">
        <v>5</v>
      </c>
      <c r="H1802" s="1" t="s">
        <v>135</v>
      </c>
      <c r="I1802" s="1">
        <v>6.5</v>
      </c>
      <c r="J1802" s="1">
        <v>4</v>
      </c>
      <c r="K1802" s="1">
        <v>1</v>
      </c>
      <c r="L1802" s="1">
        <f>IF(AND((10&gt;K1802),(K1802&gt;=J1802),(J1802&gt;=2)),1,0)</f>
        <v>0</v>
      </c>
      <c r="M1802" s="1">
        <f>IF(AND((K1802&lt;J1802),(K1802&gt;2),(J1802&lt;10)),1,0)</f>
        <v>0</v>
      </c>
      <c r="N1802" s="1">
        <f>IF(K1802&lt;=2,1,0)</f>
        <v>1</v>
      </c>
      <c r="O1802" s="1">
        <f>IF(K1802&gt;=10,1,0)</f>
        <v>0</v>
      </c>
      <c r="P1802" s="1">
        <f>SUM(L1802:O1802)</f>
        <v>1</v>
      </c>
      <c r="Q1802" s="1" t="b">
        <f>EXACT(J1802,K1802)</f>
        <v>0</v>
      </c>
    </row>
    <row r="1803" spans="1:17" x14ac:dyDescent="0.25">
      <c r="A1803" s="1" t="s">
        <v>193</v>
      </c>
      <c r="B1803" s="1">
        <v>6.9</v>
      </c>
      <c r="C1803" s="1">
        <v>4.8107611699999966</v>
      </c>
      <c r="D1803" s="1">
        <v>4</v>
      </c>
      <c r="H1803" s="1" t="s">
        <v>248</v>
      </c>
      <c r="I1803" s="1">
        <v>4.5</v>
      </c>
      <c r="J1803" s="1">
        <v>5</v>
      </c>
      <c r="K1803" s="1">
        <v>0</v>
      </c>
      <c r="L1803" s="1">
        <f>IF(AND((10&gt;K1803),(K1803&gt;=J1803),(J1803&gt;=2)),1,0)</f>
        <v>0</v>
      </c>
      <c r="M1803" s="1">
        <f>IF(AND((K1803&lt;J1803),(K1803&gt;2),(J1803&lt;10)),1,0)</f>
        <v>0</v>
      </c>
      <c r="N1803" s="1">
        <f>IF(K1803&lt;=2,1,0)</f>
        <v>1</v>
      </c>
      <c r="O1803" s="1">
        <f>IF(K1803&gt;=10,1,0)</f>
        <v>0</v>
      </c>
      <c r="P1803" s="1">
        <f>SUM(L1803:O1803)</f>
        <v>1</v>
      </c>
      <c r="Q1803" s="1" t="b">
        <f>EXACT(J1803,K1803)</f>
        <v>0</v>
      </c>
    </row>
    <row r="1804" spans="1:17" x14ac:dyDescent="0.25">
      <c r="A1804" s="1" t="s">
        <v>170</v>
      </c>
      <c r="B1804" s="1">
        <v>4.8</v>
      </c>
      <c r="C1804" s="1">
        <v>3.7586582600000003</v>
      </c>
      <c r="D1804" s="1">
        <v>4</v>
      </c>
      <c r="H1804" s="1" t="s">
        <v>135</v>
      </c>
      <c r="I1804" s="1">
        <v>6.5</v>
      </c>
      <c r="J1804" s="1">
        <v>4</v>
      </c>
      <c r="K1804" s="1">
        <v>17</v>
      </c>
      <c r="L1804" s="1">
        <f>IF(AND((10&gt;K1804),(K1804&gt;=J1804),(J1804&gt;=2)),1,0)</f>
        <v>0</v>
      </c>
      <c r="M1804" s="1">
        <f>IF(AND((K1804&lt;J1804),(K1804&gt;2),(J1804&lt;10)),1,0)</f>
        <v>0</v>
      </c>
      <c r="N1804" s="1">
        <f>IF(K1804&lt;=2,1,0)</f>
        <v>0</v>
      </c>
      <c r="O1804" s="1">
        <f>IF(K1804&gt;=10,1,0)</f>
        <v>1</v>
      </c>
      <c r="P1804" s="1">
        <f>SUM(L1804:O1804)</f>
        <v>1</v>
      </c>
      <c r="Q1804" s="1" t="b">
        <f>EXACT(J1804,K1804)</f>
        <v>0</v>
      </c>
    </row>
    <row r="1805" spans="1:17" x14ac:dyDescent="0.25">
      <c r="A1805" s="1" t="s">
        <v>105</v>
      </c>
      <c r="B1805" s="1">
        <v>6.9</v>
      </c>
      <c r="C1805" s="1">
        <v>5.3714226700000021</v>
      </c>
      <c r="D1805" s="1">
        <v>4</v>
      </c>
      <c r="H1805" s="1" t="s">
        <v>92</v>
      </c>
      <c r="I1805" s="1">
        <v>6.4</v>
      </c>
      <c r="J1805" s="1">
        <v>4</v>
      </c>
      <c r="K1805" s="1">
        <v>16</v>
      </c>
      <c r="L1805" s="1">
        <f>IF(AND((10&gt;K1805),(K1805&gt;=J1805),(J1805&gt;=2)),1,0)</f>
        <v>0</v>
      </c>
      <c r="M1805" s="1">
        <f>IF(AND((K1805&lt;J1805),(K1805&gt;2),(J1805&lt;10)),1,0)</f>
        <v>0</v>
      </c>
      <c r="N1805" s="1">
        <f>IF(K1805&lt;=2,1,0)</f>
        <v>0</v>
      </c>
      <c r="O1805" s="1">
        <f>IF(K1805&gt;=10,1,0)</f>
        <v>1</v>
      </c>
      <c r="P1805" s="1">
        <f>SUM(L1805:O1805)</f>
        <v>1</v>
      </c>
      <c r="Q1805" s="1" t="b">
        <f>EXACT(J1805,K1805)</f>
        <v>0</v>
      </c>
    </row>
    <row r="1806" spans="1:17" x14ac:dyDescent="0.25">
      <c r="A1806" s="1" t="s">
        <v>140</v>
      </c>
      <c r="B1806" s="1">
        <v>5.3</v>
      </c>
      <c r="C1806" s="1">
        <v>3.116239460000001</v>
      </c>
      <c r="D1806" s="1">
        <v>3</v>
      </c>
      <c r="H1806" s="1" t="s">
        <v>147</v>
      </c>
      <c r="I1806" s="1">
        <v>5.9</v>
      </c>
      <c r="J1806" s="1">
        <v>4</v>
      </c>
      <c r="K1806" s="1">
        <v>15</v>
      </c>
      <c r="L1806" s="1">
        <f>IF(AND((10&gt;K1806),(K1806&gt;=J1806),(J1806&gt;=2)),1,0)</f>
        <v>0</v>
      </c>
      <c r="M1806" s="1">
        <f>IF(AND((K1806&lt;J1806),(K1806&gt;2),(J1806&lt;10)),1,0)</f>
        <v>0</v>
      </c>
      <c r="N1806" s="1">
        <f>IF(K1806&lt;=2,1,0)</f>
        <v>0</v>
      </c>
      <c r="O1806" s="1">
        <f>IF(K1806&gt;=10,1,0)</f>
        <v>1</v>
      </c>
      <c r="P1806" s="1">
        <f>SUM(L1806:O1806)</f>
        <v>1</v>
      </c>
      <c r="Q1806" s="1" t="b">
        <f>EXACT(J1806,K1806)</f>
        <v>0</v>
      </c>
    </row>
    <row r="1807" spans="1:17" x14ac:dyDescent="0.25">
      <c r="A1807" s="1" t="s">
        <v>129</v>
      </c>
      <c r="B1807" s="1">
        <v>5.4</v>
      </c>
      <c r="C1807" s="1">
        <v>4.447515120000002</v>
      </c>
      <c r="D1807" s="1">
        <v>3</v>
      </c>
      <c r="H1807" s="1" t="s">
        <v>78</v>
      </c>
      <c r="I1807" s="1">
        <v>10.8</v>
      </c>
      <c r="J1807" s="1">
        <v>5</v>
      </c>
      <c r="K1807" s="1">
        <v>14</v>
      </c>
      <c r="L1807" s="1">
        <f>IF(AND((10&gt;K1807),(K1807&gt;=J1807),(J1807&gt;=2)),1,0)</f>
        <v>0</v>
      </c>
      <c r="M1807" s="1">
        <f>IF(AND((K1807&lt;J1807),(K1807&gt;2),(J1807&lt;10)),1,0)</f>
        <v>0</v>
      </c>
      <c r="N1807" s="1">
        <f>IF(K1807&lt;=2,1,0)</f>
        <v>0</v>
      </c>
      <c r="O1807" s="1">
        <f>IF(K1807&gt;=10,1,0)</f>
        <v>1</v>
      </c>
      <c r="P1807" s="1">
        <f>SUM(L1807:O1807)</f>
        <v>1</v>
      </c>
      <c r="Q1807" s="1" t="b">
        <f>EXACT(J1807,K1807)</f>
        <v>0</v>
      </c>
    </row>
    <row r="1808" spans="1:17" x14ac:dyDescent="0.25">
      <c r="A1808" s="1" t="s">
        <v>134</v>
      </c>
      <c r="B1808" s="1">
        <v>5.3</v>
      </c>
      <c r="C1808" s="1">
        <v>3.6011110199999994</v>
      </c>
      <c r="D1808" s="1">
        <v>3</v>
      </c>
      <c r="H1808" s="1" t="s">
        <v>67</v>
      </c>
      <c r="I1808" s="1">
        <v>6.3</v>
      </c>
      <c r="J1808" s="1">
        <v>4</v>
      </c>
      <c r="K1808" s="1">
        <v>13</v>
      </c>
      <c r="L1808" s="1">
        <f>IF(AND((10&gt;K1808),(K1808&gt;=J1808),(J1808&gt;=2)),1,0)</f>
        <v>0</v>
      </c>
      <c r="M1808" s="1">
        <f>IF(AND((K1808&lt;J1808),(K1808&gt;2),(J1808&lt;10)),1,0)</f>
        <v>0</v>
      </c>
      <c r="N1808" s="1">
        <f>IF(K1808&lt;=2,1,0)</f>
        <v>0</v>
      </c>
      <c r="O1808" s="1">
        <f>IF(K1808&gt;=10,1,0)</f>
        <v>1</v>
      </c>
      <c r="P1808" s="1">
        <f>SUM(L1808:O1808)</f>
        <v>1</v>
      </c>
      <c r="Q1808" s="1" t="b">
        <f>EXACT(J1808,K1808)</f>
        <v>0</v>
      </c>
    </row>
    <row r="1809" spans="1:17" x14ac:dyDescent="0.25">
      <c r="A1809" s="1" t="s">
        <v>83</v>
      </c>
      <c r="B1809" s="1">
        <v>4.4000000000000004</v>
      </c>
      <c r="C1809" s="1">
        <v>2.8709809699999989</v>
      </c>
      <c r="D1809" s="1">
        <v>3</v>
      </c>
      <c r="H1809" s="1" t="s">
        <v>133</v>
      </c>
      <c r="I1809" s="1">
        <v>7</v>
      </c>
      <c r="J1809" s="1">
        <v>4</v>
      </c>
      <c r="K1809" s="1">
        <v>10</v>
      </c>
      <c r="L1809" s="1">
        <f>IF(AND((10&gt;K1809),(K1809&gt;=J1809),(J1809&gt;=2)),1,0)</f>
        <v>0</v>
      </c>
      <c r="M1809" s="1">
        <f>IF(AND((K1809&lt;J1809),(K1809&gt;2),(J1809&lt;10)),1,0)</f>
        <v>0</v>
      </c>
      <c r="N1809" s="1">
        <f>IF(K1809&lt;=2,1,0)</f>
        <v>0</v>
      </c>
      <c r="O1809" s="1">
        <f>IF(K1809&gt;=10,1,0)</f>
        <v>1</v>
      </c>
      <c r="P1809" s="1">
        <f>SUM(L1809:O1809)</f>
        <v>1</v>
      </c>
      <c r="Q1809" s="1" t="b">
        <f>EXACT(J1809,K1809)</f>
        <v>0</v>
      </c>
    </row>
    <row r="1810" spans="1:17" x14ac:dyDescent="0.25">
      <c r="A1810" s="1" t="s">
        <v>151</v>
      </c>
      <c r="B1810" s="1">
        <v>4.9000000000000004</v>
      </c>
      <c r="C1810" s="1">
        <v>4.0131387800000011</v>
      </c>
      <c r="D1810" s="1">
        <v>3</v>
      </c>
      <c r="H1810" s="1" t="s">
        <v>132</v>
      </c>
      <c r="I1810" s="1">
        <v>8.6</v>
      </c>
      <c r="J1810" s="1">
        <v>6</v>
      </c>
      <c r="K1810" s="1">
        <v>10</v>
      </c>
      <c r="L1810" s="1">
        <f>IF(AND((10&gt;K1810),(K1810&gt;=J1810),(J1810&gt;=2)),1,0)</f>
        <v>0</v>
      </c>
      <c r="M1810" s="1">
        <f>IF(AND((K1810&lt;J1810),(K1810&gt;2),(J1810&lt;10)),1,0)</f>
        <v>0</v>
      </c>
      <c r="N1810" s="1">
        <f>IF(K1810&lt;=2,1,0)</f>
        <v>0</v>
      </c>
      <c r="O1810" s="1">
        <f>IF(K1810&gt;=10,1,0)</f>
        <v>1</v>
      </c>
      <c r="P1810" s="1">
        <f>SUM(L1810:O1810)</f>
        <v>1</v>
      </c>
      <c r="Q1810" s="1" t="b">
        <f>EXACT(J1810,K1810)</f>
        <v>0</v>
      </c>
    </row>
    <row r="1811" spans="1:17" x14ac:dyDescent="0.25">
      <c r="A1811" s="1" t="s">
        <v>80</v>
      </c>
      <c r="B1811" s="1">
        <v>5.7</v>
      </c>
      <c r="C1811" s="1">
        <v>3.9960656099999983</v>
      </c>
      <c r="D1811" s="1">
        <v>2</v>
      </c>
      <c r="H1811" s="1" t="s">
        <v>204</v>
      </c>
      <c r="I1811" s="1">
        <v>5.6</v>
      </c>
      <c r="J1811" s="1">
        <v>4</v>
      </c>
      <c r="K1811" s="1">
        <v>9</v>
      </c>
      <c r="L1811" s="1">
        <f>IF(AND((10&gt;K1811),(K1811&gt;=J1811),(J1811&gt;=2)),1,0)</f>
        <v>1</v>
      </c>
      <c r="M1811" s="1">
        <f>IF(AND((K1811&lt;J1811),(K1811&gt;2),(J1811&lt;10)),1,0)</f>
        <v>0</v>
      </c>
      <c r="N1811" s="1">
        <f>IF(K1811&lt;=2,1,0)</f>
        <v>0</v>
      </c>
      <c r="O1811" s="1">
        <f>IF(K1811&gt;=10,1,0)</f>
        <v>0</v>
      </c>
      <c r="P1811" s="1">
        <f>SUM(L1811:O1811)</f>
        <v>1</v>
      </c>
      <c r="Q1811" s="1" t="b">
        <f>EXACT(J1811,K1811)</f>
        <v>0</v>
      </c>
    </row>
    <row r="1812" spans="1:17" x14ac:dyDescent="0.25">
      <c r="A1812" s="1" t="s">
        <v>196</v>
      </c>
      <c r="B1812" s="1">
        <v>7.5</v>
      </c>
      <c r="C1812" s="1">
        <v>5.3723660899999999</v>
      </c>
      <c r="D1812" s="1">
        <v>2</v>
      </c>
      <c r="H1812" s="1" t="s">
        <v>228</v>
      </c>
      <c r="I1812" s="1">
        <v>5.3</v>
      </c>
      <c r="J1812" s="1">
        <v>5</v>
      </c>
      <c r="K1812" s="1">
        <v>9</v>
      </c>
      <c r="L1812" s="1">
        <f>IF(AND((10&gt;K1812),(K1812&gt;=J1812),(J1812&gt;=2)),1,0)</f>
        <v>1</v>
      </c>
      <c r="M1812" s="1">
        <f>IF(AND((K1812&lt;J1812),(K1812&gt;2),(J1812&lt;10)),1,0)</f>
        <v>0</v>
      </c>
      <c r="N1812" s="1">
        <f>IF(K1812&lt;=2,1,0)</f>
        <v>0</v>
      </c>
      <c r="O1812" s="1">
        <f>IF(K1812&gt;=10,1,0)</f>
        <v>0</v>
      </c>
      <c r="P1812" s="1">
        <f>SUM(L1812:O1812)</f>
        <v>1</v>
      </c>
      <c r="Q1812" s="1" t="b">
        <f>EXACT(J1812,K1812)</f>
        <v>0</v>
      </c>
    </row>
    <row r="1813" spans="1:17" x14ac:dyDescent="0.25">
      <c r="A1813" s="1" t="s">
        <v>95</v>
      </c>
      <c r="B1813" s="1">
        <v>4.5</v>
      </c>
      <c r="C1813" s="1">
        <v>2.8633834400000007</v>
      </c>
      <c r="D1813" s="1">
        <v>2</v>
      </c>
      <c r="H1813" s="1" t="s">
        <v>212</v>
      </c>
      <c r="I1813" s="1">
        <v>5.4</v>
      </c>
      <c r="J1813" s="1">
        <v>4</v>
      </c>
      <c r="K1813" s="1">
        <v>8</v>
      </c>
      <c r="L1813" s="1">
        <f>IF(AND((10&gt;K1813),(K1813&gt;=J1813),(J1813&gt;=2)),1,0)</f>
        <v>1</v>
      </c>
      <c r="M1813" s="1">
        <f>IF(AND((K1813&lt;J1813),(K1813&gt;2),(J1813&lt;10)),1,0)</f>
        <v>0</v>
      </c>
      <c r="N1813" s="1">
        <f>IF(K1813&lt;=2,1,0)</f>
        <v>0</v>
      </c>
      <c r="O1813" s="1">
        <f>IF(K1813&gt;=10,1,0)</f>
        <v>0</v>
      </c>
      <c r="P1813" s="1">
        <f>SUM(L1813:O1813)</f>
        <v>1</v>
      </c>
      <c r="Q1813" s="1" t="b">
        <f>EXACT(J1813,K1813)</f>
        <v>0</v>
      </c>
    </row>
    <row r="1814" spans="1:17" x14ac:dyDescent="0.25">
      <c r="A1814" s="1" t="s">
        <v>166</v>
      </c>
      <c r="B1814" s="1">
        <v>6.1</v>
      </c>
      <c r="C1814" s="1">
        <v>4.5704519099999992</v>
      </c>
      <c r="D1814" s="1">
        <v>2</v>
      </c>
      <c r="H1814" s="1" t="s">
        <v>81</v>
      </c>
      <c r="I1814" s="1">
        <v>10.6</v>
      </c>
      <c r="J1814" s="1">
        <v>6</v>
      </c>
      <c r="K1814" s="1">
        <v>8</v>
      </c>
      <c r="L1814" s="1">
        <f>IF(AND((10&gt;K1814),(K1814&gt;=J1814),(J1814&gt;=2)),1,0)</f>
        <v>1</v>
      </c>
      <c r="M1814" s="1">
        <f>IF(AND((K1814&lt;J1814),(K1814&gt;2),(J1814&lt;10)),1,0)</f>
        <v>0</v>
      </c>
      <c r="N1814" s="1">
        <f>IF(K1814&lt;=2,1,0)</f>
        <v>0</v>
      </c>
      <c r="O1814" s="1">
        <f>IF(K1814&gt;=10,1,0)</f>
        <v>0</v>
      </c>
      <c r="P1814" s="1">
        <f>SUM(L1814:O1814)</f>
        <v>1</v>
      </c>
      <c r="Q1814" s="1" t="b">
        <f>EXACT(J1814,K1814)</f>
        <v>0</v>
      </c>
    </row>
    <row r="1815" spans="1:17" x14ac:dyDescent="0.25">
      <c r="A1815" s="1" t="s">
        <v>119</v>
      </c>
      <c r="B1815" s="1">
        <v>7.6</v>
      </c>
      <c r="C1815" s="1">
        <v>5.6590991900000018</v>
      </c>
      <c r="D1815" s="1">
        <v>2</v>
      </c>
      <c r="H1815" s="1" t="s">
        <v>198</v>
      </c>
      <c r="I1815" s="1">
        <v>5.9</v>
      </c>
      <c r="J1815" s="1">
        <v>4</v>
      </c>
      <c r="K1815" s="1">
        <v>7</v>
      </c>
      <c r="L1815" s="1">
        <f>IF(AND((10&gt;K1815),(K1815&gt;=J1815),(J1815&gt;=2)),1,0)</f>
        <v>1</v>
      </c>
      <c r="M1815" s="1">
        <f>IF(AND((K1815&lt;J1815),(K1815&gt;2),(J1815&lt;10)),1,0)</f>
        <v>0</v>
      </c>
      <c r="N1815" s="1">
        <f>IF(K1815&lt;=2,1,0)</f>
        <v>0</v>
      </c>
      <c r="O1815" s="1">
        <f>IF(K1815&gt;=10,1,0)</f>
        <v>0</v>
      </c>
      <c r="P1815" s="1">
        <f>SUM(L1815:O1815)</f>
        <v>1</v>
      </c>
      <c r="Q1815" s="1" t="b">
        <f>EXACT(J1815,K1815)</f>
        <v>0</v>
      </c>
    </row>
    <row r="1816" spans="1:17" x14ac:dyDescent="0.25">
      <c r="A1816" s="1" t="s">
        <v>189</v>
      </c>
      <c r="B1816" s="1">
        <v>5.5</v>
      </c>
      <c r="C1816" s="1">
        <v>3.9148905799999985</v>
      </c>
      <c r="D1816" s="1">
        <v>2</v>
      </c>
      <c r="H1816" s="1" t="s">
        <v>156</v>
      </c>
      <c r="I1816" s="1">
        <v>7.2</v>
      </c>
      <c r="J1816" s="1">
        <v>5</v>
      </c>
      <c r="K1816" s="1">
        <v>7</v>
      </c>
      <c r="L1816" s="1">
        <f>IF(AND((10&gt;K1816),(K1816&gt;=J1816),(J1816&gt;=2)),1,0)</f>
        <v>1</v>
      </c>
      <c r="M1816" s="1">
        <f>IF(AND((K1816&lt;J1816),(K1816&gt;2),(J1816&lt;10)),1,0)</f>
        <v>0</v>
      </c>
      <c r="N1816" s="1">
        <f>IF(K1816&lt;=2,1,0)</f>
        <v>0</v>
      </c>
      <c r="O1816" s="1">
        <f>IF(K1816&gt;=10,1,0)</f>
        <v>0</v>
      </c>
      <c r="P1816" s="1">
        <f>SUM(L1816:O1816)</f>
        <v>1</v>
      </c>
      <c r="Q1816" s="1" t="b">
        <f>EXACT(J1816,K1816)</f>
        <v>0</v>
      </c>
    </row>
    <row r="1817" spans="1:17" x14ac:dyDescent="0.25">
      <c r="A1817" s="1" t="s">
        <v>100</v>
      </c>
      <c r="B1817" s="1">
        <v>5.9</v>
      </c>
      <c r="C1817" s="1">
        <v>3.599199680000003</v>
      </c>
      <c r="D1817" s="1">
        <v>2</v>
      </c>
      <c r="H1817" s="1" t="s">
        <v>184</v>
      </c>
      <c r="I1817" s="1">
        <v>12.2</v>
      </c>
      <c r="J1817" s="1">
        <v>5</v>
      </c>
      <c r="K1817" s="1">
        <v>7</v>
      </c>
      <c r="L1817" s="1">
        <f>IF(AND((10&gt;K1817),(K1817&gt;=J1817),(J1817&gt;=2)),1,0)</f>
        <v>1</v>
      </c>
      <c r="M1817" s="1">
        <f>IF(AND((K1817&lt;J1817),(K1817&gt;2),(J1817&lt;10)),1,0)</f>
        <v>0</v>
      </c>
      <c r="N1817" s="1">
        <f>IF(K1817&lt;=2,1,0)</f>
        <v>0</v>
      </c>
      <c r="O1817" s="1">
        <f>IF(K1817&gt;=10,1,0)</f>
        <v>0</v>
      </c>
      <c r="P1817" s="1">
        <f>SUM(L1817:O1817)</f>
        <v>1</v>
      </c>
      <c r="Q1817" s="1" t="b">
        <f>EXACT(J1817,K1817)</f>
        <v>0</v>
      </c>
    </row>
    <row r="1818" spans="1:17" x14ac:dyDescent="0.25">
      <c r="A1818" s="1" t="s">
        <v>224</v>
      </c>
      <c r="B1818" s="1">
        <v>5</v>
      </c>
      <c r="C1818" s="1">
        <v>3.4815369400000007</v>
      </c>
      <c r="D1818" s="1">
        <v>2</v>
      </c>
      <c r="H1818" s="1" t="s">
        <v>227</v>
      </c>
      <c r="I1818" s="1">
        <v>6</v>
      </c>
      <c r="J1818" s="1">
        <v>4</v>
      </c>
      <c r="K1818" s="1">
        <v>7</v>
      </c>
      <c r="L1818" s="1">
        <f>IF(AND((10&gt;K1818),(K1818&gt;=J1818),(J1818&gt;=2)),1,0)</f>
        <v>1</v>
      </c>
      <c r="M1818" s="1">
        <f>IF(AND((K1818&lt;J1818),(K1818&gt;2),(J1818&lt;10)),1,0)</f>
        <v>0</v>
      </c>
      <c r="N1818" s="1">
        <f>IF(K1818&lt;=2,1,0)</f>
        <v>0</v>
      </c>
      <c r="O1818" s="1">
        <f>IF(K1818&gt;=10,1,0)</f>
        <v>0</v>
      </c>
      <c r="P1818" s="1">
        <f>SUM(L1818:O1818)</f>
        <v>1</v>
      </c>
      <c r="Q1818" s="1" t="b">
        <f>EXACT(J1818,K1818)</f>
        <v>0</v>
      </c>
    </row>
    <row r="1819" spans="1:17" x14ac:dyDescent="0.25">
      <c r="A1819" s="1" t="s">
        <v>75</v>
      </c>
      <c r="B1819" s="1">
        <v>6.4</v>
      </c>
      <c r="C1819" s="1">
        <v>4.4782856300000002</v>
      </c>
      <c r="D1819" s="1">
        <v>2</v>
      </c>
      <c r="H1819" s="1" t="s">
        <v>69</v>
      </c>
      <c r="I1819" s="1">
        <v>6.1</v>
      </c>
      <c r="J1819" s="1">
        <v>5</v>
      </c>
      <c r="K1819" s="1">
        <v>6</v>
      </c>
      <c r="L1819" s="1">
        <f>IF(AND((10&gt;K1819),(K1819&gt;=J1819),(J1819&gt;=2)),1,0)</f>
        <v>1</v>
      </c>
      <c r="M1819" s="1">
        <f>IF(AND((K1819&lt;J1819),(K1819&gt;2),(J1819&lt;10)),1,0)</f>
        <v>0</v>
      </c>
      <c r="N1819" s="1">
        <f>IF(K1819&lt;=2,1,0)</f>
        <v>0</v>
      </c>
      <c r="O1819" s="1">
        <f>IF(K1819&gt;=10,1,0)</f>
        <v>0</v>
      </c>
      <c r="P1819" s="1">
        <f>SUM(L1819:O1819)</f>
        <v>1</v>
      </c>
      <c r="Q1819" s="1" t="b">
        <f>EXACT(J1819,K1819)</f>
        <v>0</v>
      </c>
    </row>
    <row r="1820" spans="1:17" x14ac:dyDescent="0.25">
      <c r="A1820" s="1" t="s">
        <v>217</v>
      </c>
      <c r="B1820" s="1">
        <v>4.9000000000000004</v>
      </c>
      <c r="C1820" s="1">
        <v>3.4921079399999999</v>
      </c>
      <c r="D1820" s="1">
        <v>2</v>
      </c>
      <c r="H1820" s="1" t="s">
        <v>82</v>
      </c>
      <c r="I1820" s="1">
        <v>5.9</v>
      </c>
      <c r="J1820" s="1">
        <v>3</v>
      </c>
      <c r="K1820" s="1">
        <v>6</v>
      </c>
      <c r="L1820" s="1">
        <f>IF(AND((10&gt;K1820),(K1820&gt;=J1820),(J1820&gt;=2)),1,0)</f>
        <v>1</v>
      </c>
      <c r="M1820" s="1">
        <f>IF(AND((K1820&lt;J1820),(K1820&gt;2),(J1820&lt;10)),1,0)</f>
        <v>0</v>
      </c>
      <c r="N1820" s="1">
        <f>IF(K1820&lt;=2,1,0)</f>
        <v>0</v>
      </c>
      <c r="O1820" s="1">
        <f>IF(K1820&gt;=10,1,0)</f>
        <v>0</v>
      </c>
      <c r="P1820" s="1">
        <f>SUM(L1820:O1820)</f>
        <v>1</v>
      </c>
      <c r="Q1820" s="1" t="b">
        <f>EXACT(J1820,K1820)</f>
        <v>0</v>
      </c>
    </row>
    <row r="1821" spans="1:17" x14ac:dyDescent="0.25">
      <c r="A1821" s="1" t="s">
        <v>145</v>
      </c>
      <c r="B1821" s="1">
        <v>4.9000000000000004</v>
      </c>
      <c r="C1821" s="1">
        <v>3.544895850000001</v>
      </c>
      <c r="D1821" s="1">
        <v>2</v>
      </c>
      <c r="H1821" s="1" t="s">
        <v>120</v>
      </c>
      <c r="I1821" s="1">
        <v>4.5</v>
      </c>
      <c r="J1821" s="1">
        <v>4</v>
      </c>
      <c r="K1821" s="1">
        <v>6</v>
      </c>
      <c r="L1821" s="1">
        <f>IF(AND((10&gt;K1821),(K1821&gt;=J1821),(J1821&gt;=2)),1,0)</f>
        <v>1</v>
      </c>
      <c r="M1821" s="1">
        <f>IF(AND((K1821&lt;J1821),(K1821&gt;2),(J1821&lt;10)),1,0)</f>
        <v>0</v>
      </c>
      <c r="N1821" s="1">
        <f>IF(K1821&lt;=2,1,0)</f>
        <v>0</v>
      </c>
      <c r="O1821" s="1">
        <f>IF(K1821&gt;=10,1,0)</f>
        <v>0</v>
      </c>
      <c r="P1821" s="1">
        <f>SUM(L1821:O1821)</f>
        <v>1</v>
      </c>
      <c r="Q1821" s="1" t="b">
        <f>EXACT(J1821,K1821)</f>
        <v>0</v>
      </c>
    </row>
    <row r="1822" spans="1:17" x14ac:dyDescent="0.25">
      <c r="A1822" s="1" t="s">
        <v>62</v>
      </c>
      <c r="B1822" s="1">
        <v>4.8</v>
      </c>
      <c r="C1822" s="1">
        <v>3.3427647500000011</v>
      </c>
      <c r="D1822" s="1">
        <v>2</v>
      </c>
      <c r="H1822" s="1" t="s">
        <v>116</v>
      </c>
      <c r="I1822" s="1">
        <v>5.9</v>
      </c>
      <c r="J1822" s="1">
        <v>4</v>
      </c>
      <c r="K1822" s="1">
        <v>6</v>
      </c>
      <c r="L1822" s="1">
        <f>IF(AND((10&gt;K1822),(K1822&gt;=J1822),(J1822&gt;=2)),1,0)</f>
        <v>1</v>
      </c>
      <c r="M1822" s="1">
        <f>IF(AND((K1822&lt;J1822),(K1822&gt;2),(J1822&lt;10)),1,0)</f>
        <v>0</v>
      </c>
      <c r="N1822" s="1">
        <f>IF(K1822&lt;=2,1,0)</f>
        <v>0</v>
      </c>
      <c r="O1822" s="1">
        <f>IF(K1822&gt;=10,1,0)</f>
        <v>0</v>
      </c>
      <c r="P1822" s="1">
        <f>SUM(L1822:O1822)</f>
        <v>1</v>
      </c>
      <c r="Q1822" s="1" t="b">
        <f>EXACT(J1822,K1822)</f>
        <v>0</v>
      </c>
    </row>
    <row r="1823" spans="1:17" x14ac:dyDescent="0.25">
      <c r="A1823" s="1" t="s">
        <v>106</v>
      </c>
      <c r="B1823" s="1">
        <v>7.9</v>
      </c>
      <c r="C1823" s="1">
        <v>4.8667726200000017</v>
      </c>
      <c r="D1823" s="1">
        <v>2</v>
      </c>
      <c r="H1823" s="1" t="s">
        <v>93</v>
      </c>
      <c r="I1823" s="1">
        <v>4.4000000000000004</v>
      </c>
      <c r="J1823" s="1">
        <v>3</v>
      </c>
      <c r="K1823" s="1">
        <v>5</v>
      </c>
      <c r="L1823" s="1">
        <f>IF(AND((10&gt;K1823),(K1823&gt;=J1823),(J1823&gt;=2)),1,0)</f>
        <v>1</v>
      </c>
      <c r="M1823" s="1">
        <f>IF(AND((K1823&lt;J1823),(K1823&gt;2),(J1823&lt;10)),1,0)</f>
        <v>0</v>
      </c>
      <c r="N1823" s="1">
        <f>IF(K1823&lt;=2,1,0)</f>
        <v>0</v>
      </c>
      <c r="O1823" s="1">
        <f>IF(K1823&gt;=10,1,0)</f>
        <v>0</v>
      </c>
      <c r="P1823" s="1">
        <f>SUM(L1823:O1823)</f>
        <v>1</v>
      </c>
      <c r="Q1823" s="1" t="b">
        <f>EXACT(J1823,K1823)</f>
        <v>0</v>
      </c>
    </row>
    <row r="1824" spans="1:17" x14ac:dyDescent="0.25">
      <c r="A1824" s="1" t="s">
        <v>68</v>
      </c>
      <c r="B1824" s="1">
        <v>5.8</v>
      </c>
      <c r="C1824" s="1">
        <v>3.8802929500000007</v>
      </c>
      <c r="D1824" s="1">
        <v>2</v>
      </c>
      <c r="H1824" s="1" t="s">
        <v>193</v>
      </c>
      <c r="I1824" s="1">
        <v>6.9</v>
      </c>
      <c r="J1824" s="1">
        <v>5</v>
      </c>
      <c r="K1824" s="1">
        <v>4</v>
      </c>
      <c r="L1824" s="1">
        <f>IF(AND((10&gt;K1824),(K1824&gt;=J1824),(J1824&gt;=2)),1,0)</f>
        <v>0</v>
      </c>
      <c r="M1824" s="1">
        <f>IF(AND((K1824&lt;J1824),(K1824&gt;2),(J1824&lt;10)),1,0)</f>
        <v>1</v>
      </c>
      <c r="N1824" s="1">
        <f>IF(K1824&lt;=2,1,0)</f>
        <v>0</v>
      </c>
      <c r="O1824" s="1">
        <f>IF(K1824&gt;=10,1,0)</f>
        <v>0</v>
      </c>
      <c r="P1824" s="1">
        <f>SUM(L1824:O1824)</f>
        <v>1</v>
      </c>
      <c r="Q1824" s="1" t="b">
        <f>EXACT(J1824,K1824)</f>
        <v>0</v>
      </c>
    </row>
    <row r="1825" spans="1:17" x14ac:dyDescent="0.25">
      <c r="A1825" s="1" t="s">
        <v>214</v>
      </c>
      <c r="B1825" s="1">
        <v>4.4000000000000004</v>
      </c>
      <c r="C1825" s="1">
        <v>3.8265445599999994</v>
      </c>
      <c r="D1825" s="1">
        <v>2</v>
      </c>
      <c r="H1825" s="1" t="s">
        <v>105</v>
      </c>
      <c r="I1825" s="1">
        <v>6.9</v>
      </c>
      <c r="J1825" s="1">
        <v>5</v>
      </c>
      <c r="K1825" s="1">
        <v>4</v>
      </c>
      <c r="L1825" s="1">
        <f>IF(AND((10&gt;K1825),(K1825&gt;=J1825),(J1825&gt;=2)),1,0)</f>
        <v>0</v>
      </c>
      <c r="M1825" s="1">
        <f>IF(AND((K1825&lt;J1825),(K1825&gt;2),(J1825&lt;10)),1,0)</f>
        <v>1</v>
      </c>
      <c r="N1825" s="1">
        <f>IF(K1825&lt;=2,1,0)</f>
        <v>0</v>
      </c>
      <c r="O1825" s="1">
        <f>IF(K1825&gt;=10,1,0)</f>
        <v>0</v>
      </c>
      <c r="P1825" s="1">
        <f>SUM(L1825:O1825)</f>
        <v>1</v>
      </c>
      <c r="Q1825" s="1" t="b">
        <f>EXACT(J1825,K1825)</f>
        <v>0</v>
      </c>
    </row>
    <row r="1826" spans="1:17" x14ac:dyDescent="0.25">
      <c r="A1826" s="1" t="s">
        <v>219</v>
      </c>
      <c r="B1826" s="1">
        <v>5.2</v>
      </c>
      <c r="C1826" s="1">
        <v>2.8324754399999996</v>
      </c>
      <c r="D1826" s="1">
        <v>2</v>
      </c>
      <c r="H1826" s="1" t="s">
        <v>129</v>
      </c>
      <c r="I1826" s="1">
        <v>5.4</v>
      </c>
      <c r="J1826" s="1">
        <v>4</v>
      </c>
      <c r="K1826" s="1">
        <v>3</v>
      </c>
      <c r="L1826" s="1">
        <f>IF(AND((10&gt;K1826),(K1826&gt;=J1826),(J1826&gt;=2)),1,0)</f>
        <v>0</v>
      </c>
      <c r="M1826" s="1">
        <f>IF(AND((K1826&lt;J1826),(K1826&gt;2),(J1826&lt;10)),1,0)</f>
        <v>1</v>
      </c>
      <c r="N1826" s="1">
        <f>IF(K1826&lt;=2,1,0)</f>
        <v>0</v>
      </c>
      <c r="O1826" s="1">
        <f>IF(K1826&gt;=10,1,0)</f>
        <v>0</v>
      </c>
      <c r="P1826" s="1">
        <f>SUM(L1826:O1826)</f>
        <v>1</v>
      </c>
      <c r="Q1826" s="1" t="b">
        <f>EXACT(J1826,K1826)</f>
        <v>0</v>
      </c>
    </row>
    <row r="1827" spans="1:17" x14ac:dyDescent="0.25">
      <c r="A1827" s="1" t="s">
        <v>252</v>
      </c>
      <c r="B1827" s="1">
        <v>4.7</v>
      </c>
      <c r="C1827" s="1">
        <v>2.3981825999999993</v>
      </c>
      <c r="D1827" s="1">
        <v>2</v>
      </c>
      <c r="H1827" s="1" t="s">
        <v>134</v>
      </c>
      <c r="I1827" s="1">
        <v>5.3</v>
      </c>
      <c r="J1827" s="1">
        <v>4</v>
      </c>
      <c r="K1827" s="1">
        <v>3</v>
      </c>
      <c r="L1827" s="1">
        <f>IF(AND((10&gt;K1827),(K1827&gt;=J1827),(J1827&gt;=2)),1,0)</f>
        <v>0</v>
      </c>
      <c r="M1827" s="1">
        <f>IF(AND((K1827&lt;J1827),(K1827&gt;2),(J1827&lt;10)),1,0)</f>
        <v>1</v>
      </c>
      <c r="N1827" s="1">
        <f>IF(K1827&lt;=2,1,0)</f>
        <v>0</v>
      </c>
      <c r="O1827" s="1">
        <f>IF(K1827&gt;=10,1,0)</f>
        <v>0</v>
      </c>
      <c r="P1827" s="1">
        <f>SUM(L1827:O1827)</f>
        <v>1</v>
      </c>
      <c r="Q1827" s="1" t="b">
        <f>EXACT(J1827,K1827)</f>
        <v>0</v>
      </c>
    </row>
    <row r="1828" spans="1:17" x14ac:dyDescent="0.25">
      <c r="A1828" s="1" t="s">
        <v>84</v>
      </c>
      <c r="B1828" s="1">
        <v>5.3</v>
      </c>
      <c r="C1828" s="1">
        <v>3.6123257400000011</v>
      </c>
      <c r="D1828" s="1">
        <v>2</v>
      </c>
      <c r="H1828" s="1" t="s">
        <v>151</v>
      </c>
      <c r="I1828" s="1">
        <v>4.9000000000000004</v>
      </c>
      <c r="J1828" s="1">
        <v>4</v>
      </c>
      <c r="K1828" s="1">
        <v>3</v>
      </c>
      <c r="L1828" s="1">
        <f>IF(AND((10&gt;K1828),(K1828&gt;=J1828),(J1828&gt;=2)),1,0)</f>
        <v>0</v>
      </c>
      <c r="M1828" s="1">
        <f>IF(AND((K1828&lt;J1828),(K1828&gt;2),(J1828&lt;10)),1,0)</f>
        <v>1</v>
      </c>
      <c r="N1828" s="1">
        <f>IF(K1828&lt;=2,1,0)</f>
        <v>0</v>
      </c>
      <c r="O1828" s="1">
        <f>IF(K1828&gt;=10,1,0)</f>
        <v>0</v>
      </c>
      <c r="P1828" s="1">
        <f>SUM(L1828:O1828)</f>
        <v>1</v>
      </c>
      <c r="Q1828" s="1" t="b">
        <f>EXACT(J1828,K1828)</f>
        <v>0</v>
      </c>
    </row>
    <row r="1829" spans="1:17" x14ac:dyDescent="0.25">
      <c r="A1829" s="1" t="s">
        <v>168</v>
      </c>
      <c r="B1829" s="1">
        <v>5.3</v>
      </c>
      <c r="C1829" s="1">
        <v>2.665546560000001</v>
      </c>
      <c r="D1829" s="1">
        <v>2</v>
      </c>
      <c r="H1829" s="1" t="s">
        <v>80</v>
      </c>
      <c r="I1829" s="1">
        <v>5.7</v>
      </c>
      <c r="J1829" s="1">
        <v>4</v>
      </c>
      <c r="K1829" s="1">
        <v>2</v>
      </c>
      <c r="L1829" s="1">
        <f>IF(AND((10&gt;K1829),(K1829&gt;=J1829),(J1829&gt;=2)),1,0)</f>
        <v>0</v>
      </c>
      <c r="M1829" s="1">
        <f>IF(AND((K1829&lt;J1829),(K1829&gt;2),(J1829&lt;10)),1,0)</f>
        <v>0</v>
      </c>
      <c r="N1829" s="1">
        <f>IF(K1829&lt;=2,1,0)</f>
        <v>1</v>
      </c>
      <c r="O1829" s="1">
        <f>IF(K1829&gt;=10,1,0)</f>
        <v>0</v>
      </c>
      <c r="P1829" s="1">
        <f>SUM(L1829:O1829)</f>
        <v>1</v>
      </c>
      <c r="Q1829" s="1" t="b">
        <f>EXACT(J1829,K1829)</f>
        <v>0</v>
      </c>
    </row>
    <row r="1830" spans="1:17" x14ac:dyDescent="0.25">
      <c r="A1830" s="1" t="s">
        <v>124</v>
      </c>
      <c r="B1830" s="1">
        <v>4.9000000000000004</v>
      </c>
      <c r="C1830" s="1">
        <v>3.0378989599999988</v>
      </c>
      <c r="D1830" s="1">
        <v>2</v>
      </c>
      <c r="H1830" s="1" t="s">
        <v>196</v>
      </c>
      <c r="I1830" s="1">
        <v>7.5</v>
      </c>
      <c r="J1830" s="1">
        <v>5</v>
      </c>
      <c r="K1830" s="1">
        <v>2</v>
      </c>
      <c r="L1830" s="1">
        <f>IF(AND((10&gt;K1830),(K1830&gt;=J1830),(J1830&gt;=2)),1,0)</f>
        <v>0</v>
      </c>
      <c r="M1830" s="1">
        <f>IF(AND((K1830&lt;J1830),(K1830&gt;2),(J1830&lt;10)),1,0)</f>
        <v>0</v>
      </c>
      <c r="N1830" s="1">
        <f>IF(K1830&lt;=2,1,0)</f>
        <v>1</v>
      </c>
      <c r="O1830" s="1">
        <f>IF(K1830&gt;=10,1,0)</f>
        <v>0</v>
      </c>
      <c r="P1830" s="1">
        <f>SUM(L1830:O1830)</f>
        <v>1</v>
      </c>
      <c r="Q1830" s="1" t="b">
        <f>EXACT(J1830,K1830)</f>
        <v>0</v>
      </c>
    </row>
    <row r="1831" spans="1:17" x14ac:dyDescent="0.25">
      <c r="A1831" s="1" t="s">
        <v>163</v>
      </c>
      <c r="B1831" s="1">
        <v>4.3</v>
      </c>
      <c r="C1831" s="1">
        <v>3.3891155500000023</v>
      </c>
      <c r="D1831" s="1">
        <v>2</v>
      </c>
      <c r="H1831" s="1" t="s">
        <v>95</v>
      </c>
      <c r="I1831" s="1">
        <v>4.5</v>
      </c>
      <c r="J1831" s="1">
        <v>3</v>
      </c>
      <c r="K1831" s="1">
        <v>2</v>
      </c>
      <c r="L1831" s="1">
        <f>IF(AND((10&gt;K1831),(K1831&gt;=J1831),(J1831&gt;=2)),1,0)</f>
        <v>0</v>
      </c>
      <c r="M1831" s="1">
        <f>IF(AND((K1831&lt;J1831),(K1831&gt;2),(J1831&lt;10)),1,0)</f>
        <v>0</v>
      </c>
      <c r="N1831" s="1">
        <f>IF(K1831&lt;=2,1,0)</f>
        <v>1</v>
      </c>
      <c r="O1831" s="1">
        <f>IF(K1831&gt;=10,1,0)</f>
        <v>0</v>
      </c>
      <c r="P1831" s="1">
        <f>SUM(L1831:O1831)</f>
        <v>1</v>
      </c>
      <c r="Q1831" s="1" t="b">
        <f>EXACT(J1831,K1831)</f>
        <v>0</v>
      </c>
    </row>
    <row r="1832" spans="1:17" x14ac:dyDescent="0.25">
      <c r="A1832" s="1" t="s">
        <v>176</v>
      </c>
      <c r="B1832" s="1">
        <v>5.0999999999999996</v>
      </c>
      <c r="C1832" s="1">
        <v>3.0115150700000006</v>
      </c>
      <c r="D1832" s="1">
        <v>2</v>
      </c>
      <c r="H1832" s="1" t="s">
        <v>166</v>
      </c>
      <c r="I1832" s="1">
        <v>6.1</v>
      </c>
      <c r="J1832" s="1">
        <v>5</v>
      </c>
      <c r="K1832" s="1">
        <v>2</v>
      </c>
      <c r="L1832" s="1">
        <f>IF(AND((10&gt;K1832),(K1832&gt;=J1832),(J1832&gt;=2)),1,0)</f>
        <v>0</v>
      </c>
      <c r="M1832" s="1">
        <f>IF(AND((K1832&lt;J1832),(K1832&gt;2),(J1832&lt;10)),1,0)</f>
        <v>0</v>
      </c>
      <c r="N1832" s="1">
        <f>IF(K1832&lt;=2,1,0)</f>
        <v>1</v>
      </c>
      <c r="O1832" s="1">
        <f>IF(K1832&gt;=10,1,0)</f>
        <v>0</v>
      </c>
      <c r="P1832" s="1">
        <f>SUM(L1832:O1832)</f>
        <v>1</v>
      </c>
      <c r="Q1832" s="1" t="b">
        <f>EXACT(J1832,K1832)</f>
        <v>0</v>
      </c>
    </row>
    <row r="1833" spans="1:17" x14ac:dyDescent="0.25">
      <c r="A1833" s="1" t="s">
        <v>251</v>
      </c>
      <c r="B1833" s="1">
        <v>5</v>
      </c>
      <c r="C1833" s="1">
        <v>2.94096987</v>
      </c>
      <c r="D1833" s="1">
        <v>2</v>
      </c>
      <c r="H1833" s="1" t="s">
        <v>119</v>
      </c>
      <c r="I1833" s="1">
        <v>7.6</v>
      </c>
      <c r="J1833" s="1">
        <v>6</v>
      </c>
      <c r="K1833" s="1">
        <v>2</v>
      </c>
      <c r="L1833" s="1">
        <f>IF(AND((10&gt;K1833),(K1833&gt;=J1833),(J1833&gt;=2)),1,0)</f>
        <v>0</v>
      </c>
      <c r="M1833" s="1">
        <f>IF(AND((K1833&lt;J1833),(K1833&gt;2),(J1833&lt;10)),1,0)</f>
        <v>0</v>
      </c>
      <c r="N1833" s="1">
        <f>IF(K1833&lt;=2,1,0)</f>
        <v>1</v>
      </c>
      <c r="O1833" s="1">
        <f>IF(K1833&gt;=10,1,0)</f>
        <v>0</v>
      </c>
      <c r="P1833" s="1">
        <f>SUM(L1833:O1833)</f>
        <v>1</v>
      </c>
      <c r="Q1833" s="1" t="b">
        <f>EXACT(J1833,K1833)</f>
        <v>0</v>
      </c>
    </row>
    <row r="1834" spans="1:17" x14ac:dyDescent="0.25">
      <c r="A1834" s="1" t="s">
        <v>103</v>
      </c>
      <c r="B1834" s="1">
        <v>4.5999999999999996</v>
      </c>
      <c r="C1834" s="1">
        <v>3.6276118500000019</v>
      </c>
      <c r="D1834" s="1">
        <v>2</v>
      </c>
      <c r="H1834" s="1" t="s">
        <v>189</v>
      </c>
      <c r="I1834" s="1">
        <v>5.5</v>
      </c>
      <c r="J1834" s="1">
        <v>4</v>
      </c>
      <c r="K1834" s="1">
        <v>2</v>
      </c>
      <c r="L1834" s="1">
        <f>IF(AND((10&gt;K1834),(K1834&gt;=J1834),(J1834&gt;=2)),1,0)</f>
        <v>0</v>
      </c>
      <c r="M1834" s="1">
        <f>IF(AND((K1834&lt;J1834),(K1834&gt;2),(J1834&lt;10)),1,0)</f>
        <v>0</v>
      </c>
      <c r="N1834" s="1">
        <f>IF(K1834&lt;=2,1,0)</f>
        <v>1</v>
      </c>
      <c r="O1834" s="1">
        <f>IF(K1834&gt;=10,1,0)</f>
        <v>0</v>
      </c>
      <c r="P1834" s="1">
        <f>SUM(L1834:O1834)</f>
        <v>1</v>
      </c>
      <c r="Q1834" s="1" t="b">
        <f>EXACT(J1834,K1834)</f>
        <v>0</v>
      </c>
    </row>
    <row r="1835" spans="1:17" x14ac:dyDescent="0.25">
      <c r="A1835" s="1" t="s">
        <v>177</v>
      </c>
      <c r="B1835" s="1">
        <v>4.4000000000000004</v>
      </c>
      <c r="C1835" s="1">
        <v>3.2038793800000009</v>
      </c>
      <c r="D1835" s="1">
        <v>2</v>
      </c>
      <c r="H1835" s="1" t="s">
        <v>100</v>
      </c>
      <c r="I1835" s="1">
        <v>5.9</v>
      </c>
      <c r="J1835" s="1">
        <v>4</v>
      </c>
      <c r="K1835" s="1">
        <v>2</v>
      </c>
      <c r="L1835" s="1">
        <f>IF(AND((10&gt;K1835),(K1835&gt;=J1835),(J1835&gt;=2)),1,0)</f>
        <v>0</v>
      </c>
      <c r="M1835" s="1">
        <f>IF(AND((K1835&lt;J1835),(K1835&gt;2),(J1835&lt;10)),1,0)</f>
        <v>0</v>
      </c>
      <c r="N1835" s="1">
        <f>IF(K1835&lt;=2,1,0)</f>
        <v>1</v>
      </c>
      <c r="O1835" s="1">
        <f>IF(K1835&gt;=10,1,0)</f>
        <v>0</v>
      </c>
      <c r="P1835" s="1">
        <f>SUM(L1835:O1835)</f>
        <v>1</v>
      </c>
      <c r="Q1835" s="1" t="b">
        <f>EXACT(J1835,K1835)</f>
        <v>0</v>
      </c>
    </row>
    <row r="1836" spans="1:17" x14ac:dyDescent="0.25">
      <c r="A1836" s="1" t="s">
        <v>191</v>
      </c>
      <c r="B1836" s="1">
        <v>6.2</v>
      </c>
      <c r="C1836" s="1">
        <v>3.4448403200000013</v>
      </c>
      <c r="D1836" s="1">
        <v>2</v>
      </c>
      <c r="H1836" s="1" t="s">
        <v>224</v>
      </c>
      <c r="I1836" s="1">
        <v>5</v>
      </c>
      <c r="J1836" s="1">
        <v>3</v>
      </c>
      <c r="K1836" s="1">
        <v>2</v>
      </c>
      <c r="L1836" s="1">
        <f>IF(AND((10&gt;K1836),(K1836&gt;=J1836),(J1836&gt;=2)),1,0)</f>
        <v>0</v>
      </c>
      <c r="M1836" s="1">
        <f>IF(AND((K1836&lt;J1836),(K1836&gt;2),(J1836&lt;10)),1,0)</f>
        <v>0</v>
      </c>
      <c r="N1836" s="1">
        <f>IF(K1836&lt;=2,1,0)</f>
        <v>1</v>
      </c>
      <c r="O1836" s="1">
        <f>IF(K1836&gt;=10,1,0)</f>
        <v>0</v>
      </c>
      <c r="P1836" s="1">
        <f>SUM(L1836:O1836)</f>
        <v>1</v>
      </c>
      <c r="Q1836" s="1" t="b">
        <f>EXACT(J1836,K1836)</f>
        <v>0</v>
      </c>
    </row>
    <row r="1837" spans="1:17" x14ac:dyDescent="0.25">
      <c r="A1837" s="1" t="s">
        <v>242</v>
      </c>
      <c r="B1837" s="1">
        <v>9.4</v>
      </c>
      <c r="C1837" s="1">
        <v>4.6007358200000006</v>
      </c>
      <c r="D1837" s="1">
        <v>2</v>
      </c>
      <c r="H1837" s="1" t="s">
        <v>75</v>
      </c>
      <c r="I1837" s="1">
        <v>6.4</v>
      </c>
      <c r="J1837" s="1">
        <v>4</v>
      </c>
      <c r="K1837" s="1">
        <v>2</v>
      </c>
      <c r="L1837" s="1">
        <f>IF(AND((10&gt;K1837),(K1837&gt;=J1837),(J1837&gt;=2)),1,0)</f>
        <v>0</v>
      </c>
      <c r="M1837" s="1">
        <f>IF(AND((K1837&lt;J1837),(K1837&gt;2),(J1837&lt;10)),1,0)</f>
        <v>0</v>
      </c>
      <c r="N1837" s="1">
        <f>IF(K1837&lt;=2,1,0)</f>
        <v>1</v>
      </c>
      <c r="O1837" s="1">
        <f>IF(K1837&gt;=10,1,0)</f>
        <v>0</v>
      </c>
      <c r="P1837" s="1">
        <f>SUM(L1837:O1837)</f>
        <v>1</v>
      </c>
      <c r="Q1837" s="1" t="b">
        <f>EXACT(J1837,K1837)</f>
        <v>0</v>
      </c>
    </row>
    <row r="1838" spans="1:17" x14ac:dyDescent="0.25">
      <c r="A1838" s="1" t="s">
        <v>122</v>
      </c>
      <c r="B1838" s="1">
        <v>5.4</v>
      </c>
      <c r="C1838" s="1">
        <v>3.576680050000002</v>
      </c>
      <c r="D1838" s="1">
        <v>2</v>
      </c>
      <c r="H1838" s="1" t="s">
        <v>217</v>
      </c>
      <c r="I1838" s="1">
        <v>4.9000000000000004</v>
      </c>
      <c r="J1838" s="1">
        <v>3</v>
      </c>
      <c r="K1838" s="1">
        <v>2</v>
      </c>
      <c r="L1838" s="1">
        <f>IF(AND((10&gt;K1838),(K1838&gt;=J1838),(J1838&gt;=2)),1,0)</f>
        <v>0</v>
      </c>
      <c r="M1838" s="1">
        <f>IF(AND((K1838&lt;J1838),(K1838&gt;2),(J1838&lt;10)),1,0)</f>
        <v>0</v>
      </c>
      <c r="N1838" s="1">
        <f>IF(K1838&lt;=2,1,0)</f>
        <v>1</v>
      </c>
      <c r="O1838" s="1">
        <f>IF(K1838&gt;=10,1,0)</f>
        <v>0</v>
      </c>
      <c r="P1838" s="1">
        <f>SUM(L1838:O1838)</f>
        <v>1</v>
      </c>
      <c r="Q1838" s="1" t="b">
        <f>EXACT(J1838,K1838)</f>
        <v>0</v>
      </c>
    </row>
    <row r="1839" spans="1:17" x14ac:dyDescent="0.25">
      <c r="A1839" s="1" t="s">
        <v>99</v>
      </c>
      <c r="B1839" s="1">
        <v>5.0999999999999996</v>
      </c>
      <c r="C1839" s="1">
        <v>3.0007413900000008</v>
      </c>
      <c r="D1839" s="1">
        <v>1</v>
      </c>
      <c r="H1839" s="1" t="s">
        <v>145</v>
      </c>
      <c r="I1839" s="1">
        <v>4.9000000000000004</v>
      </c>
      <c r="J1839" s="1">
        <v>4</v>
      </c>
      <c r="K1839" s="1">
        <v>2</v>
      </c>
      <c r="L1839" s="1">
        <f>IF(AND((10&gt;K1839),(K1839&gt;=J1839),(J1839&gt;=2)),1,0)</f>
        <v>0</v>
      </c>
      <c r="M1839" s="1">
        <f>IF(AND((K1839&lt;J1839),(K1839&gt;2),(J1839&lt;10)),1,0)</f>
        <v>0</v>
      </c>
      <c r="N1839" s="1">
        <f>IF(K1839&lt;=2,1,0)</f>
        <v>1</v>
      </c>
      <c r="O1839" s="1">
        <f>IF(K1839&gt;=10,1,0)</f>
        <v>0</v>
      </c>
      <c r="P1839" s="1">
        <f>SUM(L1839:O1839)</f>
        <v>1</v>
      </c>
      <c r="Q1839" s="1" t="b">
        <f>EXACT(J1839,K1839)</f>
        <v>0</v>
      </c>
    </row>
    <row r="1840" spans="1:17" x14ac:dyDescent="0.25">
      <c r="A1840" s="1" t="s">
        <v>169</v>
      </c>
      <c r="B1840" s="1">
        <v>6</v>
      </c>
      <c r="C1840" s="1">
        <v>3.8829585899999994</v>
      </c>
      <c r="D1840" s="1">
        <v>1</v>
      </c>
      <c r="H1840" s="1" t="s">
        <v>62</v>
      </c>
      <c r="I1840" s="1">
        <v>4.8</v>
      </c>
      <c r="J1840" s="1">
        <v>3</v>
      </c>
      <c r="K1840" s="1">
        <v>2</v>
      </c>
      <c r="L1840" s="1">
        <f>IF(AND((10&gt;K1840),(K1840&gt;=J1840),(J1840&gt;=2)),1,0)</f>
        <v>0</v>
      </c>
      <c r="M1840" s="1">
        <f>IF(AND((K1840&lt;J1840),(K1840&gt;2),(J1840&lt;10)),1,0)</f>
        <v>0</v>
      </c>
      <c r="N1840" s="1">
        <f>IF(K1840&lt;=2,1,0)</f>
        <v>1</v>
      </c>
      <c r="O1840" s="1">
        <f>IF(K1840&gt;=10,1,0)</f>
        <v>0</v>
      </c>
      <c r="P1840" s="1">
        <f>SUM(L1840:O1840)</f>
        <v>1</v>
      </c>
      <c r="Q1840" s="1" t="b">
        <f>EXACT(J1840,K1840)</f>
        <v>0</v>
      </c>
    </row>
    <row r="1841" spans="1:17" x14ac:dyDescent="0.25">
      <c r="A1841" s="1" t="s">
        <v>111</v>
      </c>
      <c r="B1841" s="1">
        <v>5</v>
      </c>
      <c r="C1841" s="1">
        <v>3.31673303</v>
      </c>
      <c r="D1841" s="1">
        <v>1</v>
      </c>
      <c r="H1841" s="1" t="s">
        <v>106</v>
      </c>
      <c r="I1841" s="1">
        <v>7.9</v>
      </c>
      <c r="J1841" s="1">
        <v>5</v>
      </c>
      <c r="K1841" s="1">
        <v>2</v>
      </c>
      <c r="L1841" s="1">
        <f>IF(AND((10&gt;K1841),(K1841&gt;=J1841),(J1841&gt;=2)),1,0)</f>
        <v>0</v>
      </c>
      <c r="M1841" s="1">
        <f>IF(AND((K1841&lt;J1841),(K1841&gt;2),(J1841&lt;10)),1,0)</f>
        <v>0</v>
      </c>
      <c r="N1841" s="1">
        <f>IF(K1841&lt;=2,1,0)</f>
        <v>1</v>
      </c>
      <c r="O1841" s="1">
        <f>IF(K1841&gt;=10,1,0)</f>
        <v>0</v>
      </c>
      <c r="P1841" s="1">
        <f>SUM(L1841:O1841)</f>
        <v>1</v>
      </c>
      <c r="Q1841" s="1" t="b">
        <f>EXACT(J1841,K1841)</f>
        <v>0</v>
      </c>
    </row>
    <row r="1842" spans="1:17" x14ac:dyDescent="0.25">
      <c r="A1842" s="1" t="s">
        <v>127</v>
      </c>
      <c r="B1842" s="1">
        <v>5.3</v>
      </c>
      <c r="C1842" s="1">
        <v>3.9773609799999998</v>
      </c>
      <c r="D1842" s="1">
        <v>1</v>
      </c>
      <c r="H1842" s="1" t="s">
        <v>68</v>
      </c>
      <c r="I1842" s="1">
        <v>5.8</v>
      </c>
      <c r="J1842" s="1">
        <v>4</v>
      </c>
      <c r="K1842" s="1">
        <v>2</v>
      </c>
      <c r="L1842" s="1">
        <f>IF(AND((10&gt;K1842),(K1842&gt;=J1842),(J1842&gt;=2)),1,0)</f>
        <v>0</v>
      </c>
      <c r="M1842" s="1">
        <f>IF(AND((K1842&lt;J1842),(K1842&gt;2),(J1842&lt;10)),1,0)</f>
        <v>0</v>
      </c>
      <c r="N1842" s="1">
        <f>IF(K1842&lt;=2,1,0)</f>
        <v>1</v>
      </c>
      <c r="O1842" s="1">
        <f>IF(K1842&gt;=10,1,0)</f>
        <v>0</v>
      </c>
      <c r="P1842" s="1">
        <f>SUM(L1842:O1842)</f>
        <v>1</v>
      </c>
      <c r="Q1842" s="1" t="b">
        <f>EXACT(J1842,K1842)</f>
        <v>0</v>
      </c>
    </row>
    <row r="1843" spans="1:17" x14ac:dyDescent="0.25">
      <c r="A1843" s="1" t="s">
        <v>110</v>
      </c>
      <c r="B1843" s="1">
        <v>4.9000000000000004</v>
      </c>
      <c r="C1843" s="1">
        <v>3.0679973599999997</v>
      </c>
      <c r="D1843" s="1">
        <v>1</v>
      </c>
      <c r="H1843" s="1" t="s">
        <v>214</v>
      </c>
      <c r="I1843" s="1">
        <v>4.4000000000000004</v>
      </c>
      <c r="J1843" s="1">
        <v>4</v>
      </c>
      <c r="K1843" s="1">
        <v>2</v>
      </c>
      <c r="L1843" s="1">
        <f>IF(AND((10&gt;K1843),(K1843&gt;=J1843),(J1843&gt;=2)),1,0)</f>
        <v>0</v>
      </c>
      <c r="M1843" s="1">
        <f>IF(AND((K1843&lt;J1843),(K1843&gt;2),(J1843&lt;10)),1,0)</f>
        <v>0</v>
      </c>
      <c r="N1843" s="1">
        <f>IF(K1843&lt;=2,1,0)</f>
        <v>1</v>
      </c>
      <c r="O1843" s="1">
        <f>IF(K1843&gt;=10,1,0)</f>
        <v>0</v>
      </c>
      <c r="P1843" s="1">
        <f>SUM(L1843:O1843)</f>
        <v>1</v>
      </c>
      <c r="Q1843" s="1" t="b">
        <f>EXACT(J1843,K1843)</f>
        <v>0</v>
      </c>
    </row>
    <row r="1844" spans="1:17" x14ac:dyDescent="0.25">
      <c r="A1844" s="1" t="s">
        <v>87</v>
      </c>
      <c r="B1844" s="1">
        <v>5.4</v>
      </c>
      <c r="C1844" s="1">
        <v>3.3220375899999999</v>
      </c>
      <c r="D1844" s="1">
        <v>1</v>
      </c>
      <c r="H1844" s="1" t="s">
        <v>219</v>
      </c>
      <c r="I1844" s="1">
        <v>5.2</v>
      </c>
      <c r="J1844" s="1">
        <v>3</v>
      </c>
      <c r="K1844" s="1">
        <v>2</v>
      </c>
      <c r="L1844" s="1">
        <f>IF(AND((10&gt;K1844),(K1844&gt;=J1844),(J1844&gt;=2)),1,0)</f>
        <v>0</v>
      </c>
      <c r="M1844" s="1">
        <f>IF(AND((K1844&lt;J1844),(K1844&gt;2),(J1844&lt;10)),1,0)</f>
        <v>0</v>
      </c>
      <c r="N1844" s="1">
        <f>IF(K1844&lt;=2,1,0)</f>
        <v>1</v>
      </c>
      <c r="O1844" s="1">
        <f>IF(K1844&gt;=10,1,0)</f>
        <v>0</v>
      </c>
      <c r="P1844" s="1">
        <f>SUM(L1844:O1844)</f>
        <v>1</v>
      </c>
      <c r="Q1844" s="1" t="b">
        <f>EXACT(J1844,K1844)</f>
        <v>0</v>
      </c>
    </row>
    <row r="1845" spans="1:17" x14ac:dyDescent="0.25">
      <c r="A1845" s="1" t="s">
        <v>210</v>
      </c>
      <c r="B1845" s="1">
        <v>5.8</v>
      </c>
      <c r="C1845" s="1">
        <v>3.9232559699999996</v>
      </c>
      <c r="D1845" s="1">
        <v>1</v>
      </c>
      <c r="H1845" s="1" t="s">
        <v>84</v>
      </c>
      <c r="I1845" s="1">
        <v>5.3</v>
      </c>
      <c r="J1845" s="1">
        <v>4</v>
      </c>
      <c r="K1845" s="1">
        <v>2</v>
      </c>
      <c r="L1845" s="1">
        <f>IF(AND((10&gt;K1845),(K1845&gt;=J1845),(J1845&gt;=2)),1,0)</f>
        <v>0</v>
      </c>
      <c r="M1845" s="1">
        <f>IF(AND((K1845&lt;J1845),(K1845&gt;2),(J1845&lt;10)),1,0)</f>
        <v>0</v>
      </c>
      <c r="N1845" s="1">
        <f>IF(K1845&lt;=2,1,0)</f>
        <v>1</v>
      </c>
      <c r="O1845" s="1">
        <f>IF(K1845&gt;=10,1,0)</f>
        <v>0</v>
      </c>
      <c r="P1845" s="1">
        <f>SUM(L1845:O1845)</f>
        <v>1</v>
      </c>
      <c r="Q1845" s="1" t="b">
        <f>EXACT(J1845,K1845)</f>
        <v>0</v>
      </c>
    </row>
    <row r="1846" spans="1:17" x14ac:dyDescent="0.25">
      <c r="A1846" s="1" t="s">
        <v>158</v>
      </c>
      <c r="B1846" s="1">
        <v>5.7</v>
      </c>
      <c r="C1846" s="1">
        <v>4.3954259199999992</v>
      </c>
      <c r="D1846" s="1">
        <v>1</v>
      </c>
      <c r="H1846" s="1" t="s">
        <v>168</v>
      </c>
      <c r="I1846" s="1">
        <v>5.3</v>
      </c>
      <c r="J1846" s="1">
        <v>3</v>
      </c>
      <c r="K1846" s="1">
        <v>2</v>
      </c>
      <c r="L1846" s="1">
        <f>IF(AND((10&gt;K1846),(K1846&gt;=J1846),(J1846&gt;=2)),1,0)</f>
        <v>0</v>
      </c>
      <c r="M1846" s="1">
        <f>IF(AND((K1846&lt;J1846),(K1846&gt;2),(J1846&lt;10)),1,0)</f>
        <v>0</v>
      </c>
      <c r="N1846" s="1">
        <f>IF(K1846&lt;=2,1,0)</f>
        <v>1</v>
      </c>
      <c r="O1846" s="1">
        <f>IF(K1846&gt;=10,1,0)</f>
        <v>0</v>
      </c>
      <c r="P1846" s="1">
        <f>SUM(L1846:O1846)</f>
        <v>1</v>
      </c>
      <c r="Q1846" s="1" t="b">
        <f>EXACT(J1846,K1846)</f>
        <v>0</v>
      </c>
    </row>
    <row r="1847" spans="1:17" x14ac:dyDescent="0.25">
      <c r="A1847" s="1" t="s">
        <v>234</v>
      </c>
      <c r="B1847" s="1">
        <v>8</v>
      </c>
      <c r="C1847" s="1">
        <v>5.1674508899999978</v>
      </c>
      <c r="D1847" s="1">
        <v>1</v>
      </c>
      <c r="H1847" s="1" t="s">
        <v>124</v>
      </c>
      <c r="I1847" s="1">
        <v>4.9000000000000004</v>
      </c>
      <c r="J1847" s="1">
        <v>3</v>
      </c>
      <c r="K1847" s="1">
        <v>2</v>
      </c>
      <c r="L1847" s="1">
        <f>IF(AND((10&gt;K1847),(K1847&gt;=J1847),(J1847&gt;=2)),1,0)</f>
        <v>0</v>
      </c>
      <c r="M1847" s="1">
        <f>IF(AND((K1847&lt;J1847),(K1847&gt;2),(J1847&lt;10)),1,0)</f>
        <v>0</v>
      </c>
      <c r="N1847" s="1">
        <f>IF(K1847&lt;=2,1,0)</f>
        <v>1</v>
      </c>
      <c r="O1847" s="1">
        <f>IF(K1847&gt;=10,1,0)</f>
        <v>0</v>
      </c>
      <c r="P1847" s="1">
        <f>SUM(L1847:O1847)</f>
        <v>1</v>
      </c>
      <c r="Q1847" s="1" t="b">
        <f>EXACT(J1847,K1847)</f>
        <v>0</v>
      </c>
    </row>
    <row r="1848" spans="1:17" x14ac:dyDescent="0.25">
      <c r="A1848" s="1" t="s">
        <v>180</v>
      </c>
      <c r="B1848" s="1">
        <v>4.5</v>
      </c>
      <c r="C1848" s="1">
        <v>3.03757871</v>
      </c>
      <c r="D1848" s="1">
        <v>1</v>
      </c>
      <c r="H1848" s="1" t="s">
        <v>163</v>
      </c>
      <c r="I1848" s="1">
        <v>4.3</v>
      </c>
      <c r="J1848" s="1">
        <v>3</v>
      </c>
      <c r="K1848" s="1">
        <v>2</v>
      </c>
      <c r="L1848" s="1">
        <f>IF(AND((10&gt;K1848),(K1848&gt;=J1848),(J1848&gt;=2)),1,0)</f>
        <v>0</v>
      </c>
      <c r="M1848" s="1">
        <f>IF(AND((K1848&lt;J1848),(K1848&gt;2),(J1848&lt;10)),1,0)</f>
        <v>0</v>
      </c>
      <c r="N1848" s="1">
        <f>IF(K1848&lt;=2,1,0)</f>
        <v>1</v>
      </c>
      <c r="O1848" s="1">
        <f>IF(K1848&gt;=10,1,0)</f>
        <v>0</v>
      </c>
      <c r="P1848" s="1">
        <f>SUM(L1848:O1848)</f>
        <v>1</v>
      </c>
      <c r="Q1848" s="1" t="b">
        <f>EXACT(J1848,K1848)</f>
        <v>0</v>
      </c>
    </row>
    <row r="1849" spans="1:17" x14ac:dyDescent="0.25">
      <c r="A1849" s="1" t="s">
        <v>142</v>
      </c>
      <c r="B1849" s="1">
        <v>5</v>
      </c>
      <c r="C1849" s="1">
        <v>3.81482616</v>
      </c>
      <c r="D1849" s="1">
        <v>1</v>
      </c>
      <c r="H1849" s="1" t="s">
        <v>176</v>
      </c>
      <c r="I1849" s="1">
        <v>5.0999999999999996</v>
      </c>
      <c r="J1849" s="1">
        <v>3</v>
      </c>
      <c r="K1849" s="1">
        <v>2</v>
      </c>
      <c r="L1849" s="1">
        <f>IF(AND((10&gt;K1849),(K1849&gt;=J1849),(J1849&gt;=2)),1,0)</f>
        <v>0</v>
      </c>
      <c r="M1849" s="1">
        <f>IF(AND((K1849&lt;J1849),(K1849&gt;2),(J1849&lt;10)),1,0)</f>
        <v>0</v>
      </c>
      <c r="N1849" s="1">
        <f>IF(K1849&lt;=2,1,0)</f>
        <v>1</v>
      </c>
      <c r="O1849" s="1">
        <f>IF(K1849&gt;=10,1,0)</f>
        <v>0</v>
      </c>
      <c r="P1849" s="1">
        <f>SUM(L1849:O1849)</f>
        <v>1</v>
      </c>
      <c r="Q1849" s="1" t="b">
        <f>EXACT(J1849,K1849)</f>
        <v>0</v>
      </c>
    </row>
    <row r="1850" spans="1:17" x14ac:dyDescent="0.25">
      <c r="A1850" s="1" t="s">
        <v>211</v>
      </c>
      <c r="B1850" s="1">
        <v>4.9000000000000004</v>
      </c>
      <c r="C1850" s="1">
        <v>3.9936067600000005</v>
      </c>
      <c r="D1850" s="1">
        <v>1</v>
      </c>
      <c r="H1850" s="1" t="s">
        <v>251</v>
      </c>
      <c r="I1850" s="1">
        <v>5</v>
      </c>
      <c r="J1850" s="1">
        <v>3</v>
      </c>
      <c r="K1850" s="1">
        <v>2</v>
      </c>
      <c r="L1850" s="1">
        <f>IF(AND((10&gt;K1850),(K1850&gt;=J1850),(J1850&gt;=2)),1,0)</f>
        <v>0</v>
      </c>
      <c r="M1850" s="1">
        <f>IF(AND((K1850&lt;J1850),(K1850&gt;2),(J1850&lt;10)),1,0)</f>
        <v>0</v>
      </c>
      <c r="N1850" s="1">
        <f>IF(K1850&lt;=2,1,0)</f>
        <v>1</v>
      </c>
      <c r="O1850" s="1">
        <f>IF(K1850&gt;=10,1,0)</f>
        <v>0</v>
      </c>
      <c r="P1850" s="1">
        <f>SUM(L1850:O1850)</f>
        <v>1</v>
      </c>
      <c r="Q1850" s="1" t="b">
        <f>EXACT(J1850,K1850)</f>
        <v>0</v>
      </c>
    </row>
    <row r="1851" spans="1:17" x14ac:dyDescent="0.25">
      <c r="A1851" s="1" t="s">
        <v>61</v>
      </c>
      <c r="B1851" s="1">
        <v>5.0999999999999996</v>
      </c>
      <c r="C1851" s="1">
        <v>3.8049660100000011</v>
      </c>
      <c r="D1851" s="1">
        <v>1</v>
      </c>
      <c r="H1851" s="1" t="s">
        <v>103</v>
      </c>
      <c r="I1851" s="1">
        <v>4.5999999999999996</v>
      </c>
      <c r="J1851" s="1">
        <v>4</v>
      </c>
      <c r="K1851" s="1">
        <v>2</v>
      </c>
      <c r="L1851" s="1">
        <f>IF(AND((10&gt;K1851),(K1851&gt;=J1851),(J1851&gt;=2)),1,0)</f>
        <v>0</v>
      </c>
      <c r="M1851" s="1">
        <f>IF(AND((K1851&lt;J1851),(K1851&gt;2),(J1851&lt;10)),1,0)</f>
        <v>0</v>
      </c>
      <c r="N1851" s="1">
        <f>IF(K1851&lt;=2,1,0)</f>
        <v>1</v>
      </c>
      <c r="O1851" s="1">
        <f>IF(K1851&gt;=10,1,0)</f>
        <v>0</v>
      </c>
      <c r="P1851" s="1">
        <f>SUM(L1851:O1851)</f>
        <v>1</v>
      </c>
      <c r="Q1851" s="1" t="b">
        <f>EXACT(J1851,K1851)</f>
        <v>0</v>
      </c>
    </row>
    <row r="1852" spans="1:17" x14ac:dyDescent="0.25">
      <c r="A1852" s="1" t="s">
        <v>63</v>
      </c>
      <c r="B1852" s="1">
        <v>5.9</v>
      </c>
      <c r="C1852" s="1">
        <v>4.5843286300000008</v>
      </c>
      <c r="D1852" s="1">
        <v>1</v>
      </c>
      <c r="H1852" s="1" t="s">
        <v>177</v>
      </c>
      <c r="I1852" s="1">
        <v>4.4000000000000004</v>
      </c>
      <c r="J1852" s="1">
        <v>3</v>
      </c>
      <c r="K1852" s="1">
        <v>2</v>
      </c>
      <c r="L1852" s="1">
        <f>IF(AND((10&gt;K1852),(K1852&gt;=J1852),(J1852&gt;=2)),1,0)</f>
        <v>0</v>
      </c>
      <c r="M1852" s="1">
        <f>IF(AND((K1852&lt;J1852),(K1852&gt;2),(J1852&lt;10)),1,0)</f>
        <v>0</v>
      </c>
      <c r="N1852" s="1">
        <f>IF(K1852&lt;=2,1,0)</f>
        <v>1</v>
      </c>
      <c r="O1852" s="1">
        <f>IF(K1852&gt;=10,1,0)</f>
        <v>0</v>
      </c>
      <c r="P1852" s="1">
        <f>SUM(L1852:O1852)</f>
        <v>1</v>
      </c>
      <c r="Q1852" s="1" t="b">
        <f>EXACT(J1852,K1852)</f>
        <v>0</v>
      </c>
    </row>
    <row r="1853" spans="1:17" x14ac:dyDescent="0.25">
      <c r="A1853" s="1" t="s">
        <v>165</v>
      </c>
      <c r="B1853" s="1">
        <v>5.3</v>
      </c>
      <c r="C1853" s="1">
        <v>3.3638002599999992</v>
      </c>
      <c r="D1853" s="1">
        <v>1</v>
      </c>
      <c r="H1853" s="1" t="s">
        <v>191</v>
      </c>
      <c r="I1853" s="1">
        <v>6.2</v>
      </c>
      <c r="J1853" s="1">
        <v>3</v>
      </c>
      <c r="K1853" s="1">
        <v>2</v>
      </c>
      <c r="L1853" s="1">
        <f>IF(AND((10&gt;K1853),(K1853&gt;=J1853),(J1853&gt;=2)),1,0)</f>
        <v>0</v>
      </c>
      <c r="M1853" s="1">
        <f>IF(AND((K1853&lt;J1853),(K1853&gt;2),(J1853&lt;10)),1,0)</f>
        <v>0</v>
      </c>
      <c r="N1853" s="1">
        <f>IF(K1853&lt;=2,1,0)</f>
        <v>1</v>
      </c>
      <c r="O1853" s="1">
        <f>IF(K1853&gt;=10,1,0)</f>
        <v>0</v>
      </c>
      <c r="P1853" s="1">
        <f>SUM(L1853:O1853)</f>
        <v>1</v>
      </c>
      <c r="Q1853" s="1" t="b">
        <f>EXACT(J1853,K1853)</f>
        <v>0</v>
      </c>
    </row>
    <row r="1854" spans="1:17" x14ac:dyDescent="0.25">
      <c r="A1854" s="1" t="s">
        <v>175</v>
      </c>
      <c r="B1854" s="1">
        <v>5.6</v>
      </c>
      <c r="C1854" s="1">
        <v>3.9045156800000012</v>
      </c>
      <c r="D1854" s="1">
        <v>1</v>
      </c>
      <c r="H1854" s="1" t="s">
        <v>242</v>
      </c>
      <c r="I1854" s="1">
        <v>9.4</v>
      </c>
      <c r="J1854" s="1">
        <v>5</v>
      </c>
      <c r="K1854" s="1">
        <v>2</v>
      </c>
      <c r="L1854" s="1">
        <f>IF(AND((10&gt;K1854),(K1854&gt;=J1854),(J1854&gt;=2)),1,0)</f>
        <v>0</v>
      </c>
      <c r="M1854" s="1">
        <f>IF(AND((K1854&lt;J1854),(K1854&gt;2),(J1854&lt;10)),1,0)</f>
        <v>0</v>
      </c>
      <c r="N1854" s="1">
        <f>IF(K1854&lt;=2,1,0)</f>
        <v>1</v>
      </c>
      <c r="O1854" s="1">
        <f>IF(K1854&gt;=10,1,0)</f>
        <v>0</v>
      </c>
      <c r="P1854" s="1">
        <f>SUM(L1854:O1854)</f>
        <v>1</v>
      </c>
      <c r="Q1854" s="1" t="b">
        <f>EXACT(J1854,K1854)</f>
        <v>0</v>
      </c>
    </row>
    <row r="1855" spans="1:17" x14ac:dyDescent="0.25">
      <c r="A1855" s="1" t="s">
        <v>221</v>
      </c>
      <c r="B1855" s="1">
        <v>5.7</v>
      </c>
      <c r="C1855" s="1">
        <v>3.7740160000000009</v>
      </c>
      <c r="D1855" s="1">
        <v>1</v>
      </c>
      <c r="H1855" s="1" t="s">
        <v>122</v>
      </c>
      <c r="I1855" s="1">
        <v>5.4</v>
      </c>
      <c r="J1855" s="1">
        <v>4</v>
      </c>
      <c r="K1855" s="1">
        <v>2</v>
      </c>
      <c r="L1855" s="1">
        <f>IF(AND((10&gt;K1855),(K1855&gt;=J1855),(J1855&gt;=2)),1,0)</f>
        <v>0</v>
      </c>
      <c r="M1855" s="1">
        <f>IF(AND((K1855&lt;J1855),(K1855&gt;2),(J1855&lt;10)),1,0)</f>
        <v>0</v>
      </c>
      <c r="N1855" s="1">
        <f>IF(K1855&lt;=2,1,0)</f>
        <v>1</v>
      </c>
      <c r="O1855" s="1">
        <f>IF(K1855&gt;=10,1,0)</f>
        <v>0</v>
      </c>
      <c r="P1855" s="1">
        <f>SUM(L1855:O1855)</f>
        <v>1</v>
      </c>
      <c r="Q1855" s="1" t="b">
        <f>EXACT(J1855,K1855)</f>
        <v>0</v>
      </c>
    </row>
    <row r="1856" spans="1:17" x14ac:dyDescent="0.25">
      <c r="A1856" s="1" t="s">
        <v>104</v>
      </c>
      <c r="B1856" s="1">
        <v>5.7</v>
      </c>
      <c r="C1856" s="1">
        <v>4.2106022899999997</v>
      </c>
      <c r="D1856" s="1">
        <v>1</v>
      </c>
      <c r="H1856" s="1" t="s">
        <v>99</v>
      </c>
      <c r="I1856" s="1">
        <v>5.0999999999999996</v>
      </c>
      <c r="J1856" s="1">
        <v>3</v>
      </c>
      <c r="K1856" s="1">
        <v>1</v>
      </c>
      <c r="L1856" s="1">
        <f>IF(AND((10&gt;K1856),(K1856&gt;=J1856),(J1856&gt;=2)),1,0)</f>
        <v>0</v>
      </c>
      <c r="M1856" s="1">
        <f>IF(AND((K1856&lt;J1856),(K1856&gt;2),(J1856&lt;10)),1,0)</f>
        <v>0</v>
      </c>
      <c r="N1856" s="1">
        <f>IF(K1856&lt;=2,1,0)</f>
        <v>1</v>
      </c>
      <c r="O1856" s="1">
        <f>IF(K1856&gt;=10,1,0)</f>
        <v>0</v>
      </c>
      <c r="P1856" s="1">
        <f>SUM(L1856:O1856)</f>
        <v>1</v>
      </c>
      <c r="Q1856" s="1" t="b">
        <f>EXACT(J1856,K1856)</f>
        <v>0</v>
      </c>
    </row>
    <row r="1857" spans="1:17" x14ac:dyDescent="0.25">
      <c r="A1857" s="1" t="s">
        <v>213</v>
      </c>
      <c r="B1857" s="1">
        <v>4.4000000000000004</v>
      </c>
      <c r="C1857" s="1">
        <v>3.1461723499999996</v>
      </c>
      <c r="D1857" s="1">
        <v>1</v>
      </c>
      <c r="H1857" s="1" t="s">
        <v>169</v>
      </c>
      <c r="I1857" s="1">
        <v>6</v>
      </c>
      <c r="J1857" s="1">
        <v>4</v>
      </c>
      <c r="K1857" s="1">
        <v>1</v>
      </c>
      <c r="L1857" s="1">
        <f>IF(AND((10&gt;K1857),(K1857&gt;=J1857),(J1857&gt;=2)),1,0)</f>
        <v>0</v>
      </c>
      <c r="M1857" s="1">
        <f>IF(AND((K1857&lt;J1857),(K1857&gt;2),(J1857&lt;10)),1,0)</f>
        <v>0</v>
      </c>
      <c r="N1857" s="1">
        <f>IF(K1857&lt;=2,1,0)</f>
        <v>1</v>
      </c>
      <c r="O1857" s="1">
        <f>IF(K1857&gt;=10,1,0)</f>
        <v>0</v>
      </c>
      <c r="P1857" s="1">
        <f>SUM(L1857:O1857)</f>
        <v>1</v>
      </c>
      <c r="Q1857" s="1" t="b">
        <f>EXACT(J1857,K1857)</f>
        <v>0</v>
      </c>
    </row>
    <row r="1858" spans="1:17" x14ac:dyDescent="0.25">
      <c r="A1858" s="1" t="s">
        <v>241</v>
      </c>
      <c r="B1858" s="1">
        <v>5.8</v>
      </c>
      <c r="C1858" s="1">
        <v>3.0033657599999994</v>
      </c>
      <c r="D1858" s="1">
        <v>1</v>
      </c>
      <c r="H1858" s="1" t="s">
        <v>111</v>
      </c>
      <c r="I1858" s="1">
        <v>5</v>
      </c>
      <c r="J1858" s="1">
        <v>3</v>
      </c>
      <c r="K1858" s="1">
        <v>1</v>
      </c>
      <c r="L1858" s="1">
        <f>IF(AND((10&gt;K1858),(K1858&gt;=J1858),(J1858&gt;=2)),1,0)</f>
        <v>0</v>
      </c>
      <c r="M1858" s="1">
        <f>IF(AND((K1858&lt;J1858),(K1858&gt;2),(J1858&lt;10)),1,0)</f>
        <v>0</v>
      </c>
      <c r="N1858" s="1">
        <f>IF(K1858&lt;=2,1,0)</f>
        <v>1</v>
      </c>
      <c r="O1858" s="1">
        <f>IF(K1858&gt;=10,1,0)</f>
        <v>0</v>
      </c>
      <c r="P1858" s="1">
        <f>SUM(L1858:O1858)</f>
        <v>1</v>
      </c>
      <c r="Q1858" s="1" t="b">
        <f>EXACT(J1858,K1858)</f>
        <v>0</v>
      </c>
    </row>
    <row r="1859" spans="1:17" x14ac:dyDescent="0.25">
      <c r="A1859" s="1" t="s">
        <v>201</v>
      </c>
      <c r="B1859" s="1">
        <v>4.8</v>
      </c>
      <c r="C1859" s="1">
        <v>2.8420919999999996</v>
      </c>
      <c r="D1859" s="1">
        <v>1</v>
      </c>
      <c r="H1859" s="1" t="s">
        <v>127</v>
      </c>
      <c r="I1859" s="1">
        <v>5.3</v>
      </c>
      <c r="J1859" s="1">
        <v>4</v>
      </c>
      <c r="K1859" s="1">
        <v>1</v>
      </c>
      <c r="L1859" s="1">
        <f>IF(AND((10&gt;K1859),(K1859&gt;=J1859),(J1859&gt;=2)),1,0)</f>
        <v>0</v>
      </c>
      <c r="M1859" s="1">
        <f>IF(AND((K1859&lt;J1859),(K1859&gt;2),(J1859&lt;10)),1,0)</f>
        <v>0</v>
      </c>
      <c r="N1859" s="1">
        <f>IF(K1859&lt;=2,1,0)</f>
        <v>1</v>
      </c>
      <c r="O1859" s="1">
        <f>IF(K1859&gt;=10,1,0)</f>
        <v>0</v>
      </c>
      <c r="P1859" s="1">
        <f>SUM(L1859:O1859)</f>
        <v>1</v>
      </c>
      <c r="Q1859" s="1" t="b">
        <f>EXACT(J1859,K1859)</f>
        <v>0</v>
      </c>
    </row>
    <row r="1860" spans="1:17" x14ac:dyDescent="0.25">
      <c r="A1860" s="1" t="s">
        <v>239</v>
      </c>
      <c r="B1860" s="1">
        <v>4.4000000000000004</v>
      </c>
      <c r="C1860" s="1">
        <v>3.08311745</v>
      </c>
      <c r="D1860" s="1">
        <v>1</v>
      </c>
      <c r="H1860" s="1" t="s">
        <v>110</v>
      </c>
      <c r="I1860" s="1">
        <v>4.9000000000000004</v>
      </c>
      <c r="J1860" s="1">
        <v>3</v>
      </c>
      <c r="K1860" s="1">
        <v>1</v>
      </c>
      <c r="L1860" s="1">
        <f>IF(AND((10&gt;K1860),(K1860&gt;=J1860),(J1860&gt;=2)),1,0)</f>
        <v>0</v>
      </c>
      <c r="M1860" s="1">
        <f>IF(AND((K1860&lt;J1860),(K1860&gt;2),(J1860&lt;10)),1,0)</f>
        <v>0</v>
      </c>
      <c r="N1860" s="1">
        <f>IF(K1860&lt;=2,1,0)</f>
        <v>1</v>
      </c>
      <c r="O1860" s="1">
        <f>IF(K1860&gt;=10,1,0)</f>
        <v>0</v>
      </c>
      <c r="P1860" s="1">
        <f>SUM(L1860:O1860)</f>
        <v>1</v>
      </c>
      <c r="Q1860" s="1" t="b">
        <f>EXACT(J1860,K1860)</f>
        <v>0</v>
      </c>
    </row>
    <row r="1861" spans="1:17" x14ac:dyDescent="0.25">
      <c r="A1861" s="1" t="s">
        <v>117</v>
      </c>
      <c r="B1861" s="1">
        <v>4.7</v>
      </c>
      <c r="C1861" s="1">
        <v>4.3659676800000007</v>
      </c>
      <c r="D1861" s="1">
        <v>1</v>
      </c>
      <c r="H1861" s="1" t="s">
        <v>87</v>
      </c>
      <c r="I1861" s="1">
        <v>5.4</v>
      </c>
      <c r="J1861" s="1">
        <v>3</v>
      </c>
      <c r="K1861" s="1">
        <v>1</v>
      </c>
      <c r="L1861" s="1">
        <f>IF(AND((10&gt;K1861),(K1861&gt;=J1861),(J1861&gt;=2)),1,0)</f>
        <v>0</v>
      </c>
      <c r="M1861" s="1">
        <f>IF(AND((K1861&lt;J1861),(K1861&gt;2),(J1861&lt;10)),1,0)</f>
        <v>0</v>
      </c>
      <c r="N1861" s="1">
        <f>IF(K1861&lt;=2,1,0)</f>
        <v>1</v>
      </c>
      <c r="O1861" s="1">
        <f>IF(K1861&gt;=10,1,0)</f>
        <v>0</v>
      </c>
      <c r="P1861" s="1">
        <f>SUM(L1861:O1861)</f>
        <v>1</v>
      </c>
      <c r="Q1861" s="1" t="b">
        <f>EXACT(J1861,K1861)</f>
        <v>0</v>
      </c>
    </row>
    <row r="1862" spans="1:17" x14ac:dyDescent="0.25">
      <c r="A1862" s="1" t="s">
        <v>202</v>
      </c>
      <c r="B1862" s="1">
        <v>5.0999999999999996</v>
      </c>
      <c r="C1862" s="1">
        <v>3.4079124599999999</v>
      </c>
      <c r="D1862" s="1">
        <v>1</v>
      </c>
      <c r="H1862" s="1" t="s">
        <v>210</v>
      </c>
      <c r="I1862" s="1">
        <v>5.8</v>
      </c>
      <c r="J1862" s="1">
        <v>4</v>
      </c>
      <c r="K1862" s="1">
        <v>1</v>
      </c>
      <c r="L1862" s="1">
        <f>IF(AND((10&gt;K1862),(K1862&gt;=J1862),(J1862&gt;=2)),1,0)</f>
        <v>0</v>
      </c>
      <c r="M1862" s="1">
        <f>IF(AND((K1862&lt;J1862),(K1862&gt;2),(J1862&lt;10)),1,0)</f>
        <v>0</v>
      </c>
      <c r="N1862" s="1">
        <f>IF(K1862&lt;=2,1,0)</f>
        <v>1</v>
      </c>
      <c r="O1862" s="1">
        <f>IF(K1862&gt;=10,1,0)</f>
        <v>0</v>
      </c>
      <c r="P1862" s="1">
        <f>SUM(L1862:O1862)</f>
        <v>1</v>
      </c>
      <c r="Q1862" s="1" t="b">
        <f>EXACT(J1862,K1862)</f>
        <v>0</v>
      </c>
    </row>
    <row r="1863" spans="1:17" x14ac:dyDescent="0.25">
      <c r="A1863" s="1" t="s">
        <v>232</v>
      </c>
      <c r="B1863" s="1">
        <v>5.7</v>
      </c>
      <c r="C1863" s="1">
        <v>2.7590030000000003</v>
      </c>
      <c r="D1863" s="1">
        <v>1</v>
      </c>
      <c r="H1863" s="1" t="s">
        <v>158</v>
      </c>
      <c r="I1863" s="1">
        <v>5.7</v>
      </c>
      <c r="J1863" s="1">
        <v>4</v>
      </c>
      <c r="K1863" s="1">
        <v>1</v>
      </c>
      <c r="L1863" s="1">
        <f>IF(AND((10&gt;K1863),(K1863&gt;=J1863),(J1863&gt;=2)),1,0)</f>
        <v>0</v>
      </c>
      <c r="M1863" s="1">
        <f>IF(AND((K1863&lt;J1863),(K1863&gt;2),(J1863&lt;10)),1,0)</f>
        <v>0</v>
      </c>
      <c r="N1863" s="1">
        <f>IF(K1863&lt;=2,1,0)</f>
        <v>1</v>
      </c>
      <c r="O1863" s="1">
        <f>IF(K1863&gt;=10,1,0)</f>
        <v>0</v>
      </c>
      <c r="P1863" s="1">
        <f>SUM(L1863:O1863)</f>
        <v>1</v>
      </c>
      <c r="Q1863" s="1" t="b">
        <f>EXACT(J1863,K1863)</f>
        <v>0</v>
      </c>
    </row>
    <row r="1864" spans="1:17" x14ac:dyDescent="0.25">
      <c r="A1864" s="1" t="s">
        <v>197</v>
      </c>
      <c r="B1864" s="1">
        <v>5.9</v>
      </c>
      <c r="C1864" s="1">
        <v>3.3197847599999997</v>
      </c>
      <c r="D1864" s="1">
        <v>1</v>
      </c>
      <c r="H1864" s="1" t="s">
        <v>234</v>
      </c>
      <c r="I1864" s="1">
        <v>8</v>
      </c>
      <c r="J1864" s="1">
        <v>5</v>
      </c>
      <c r="K1864" s="1">
        <v>1</v>
      </c>
      <c r="L1864" s="1">
        <f>IF(AND((10&gt;K1864),(K1864&gt;=J1864),(J1864&gt;=2)),1,0)</f>
        <v>0</v>
      </c>
      <c r="M1864" s="1">
        <f>IF(AND((K1864&lt;J1864),(K1864&gt;2),(J1864&lt;10)),1,0)</f>
        <v>0</v>
      </c>
      <c r="N1864" s="1">
        <f>IF(K1864&lt;=2,1,0)</f>
        <v>1</v>
      </c>
      <c r="O1864" s="1">
        <f>IF(K1864&gt;=10,1,0)</f>
        <v>0</v>
      </c>
      <c r="P1864" s="1">
        <f>SUM(L1864:O1864)</f>
        <v>1</v>
      </c>
      <c r="Q1864" s="1" t="b">
        <f>EXACT(J1864,K1864)</f>
        <v>0</v>
      </c>
    </row>
    <row r="1865" spans="1:17" x14ac:dyDescent="0.25">
      <c r="A1865" s="1" t="s">
        <v>222</v>
      </c>
      <c r="B1865" s="1">
        <v>4.8</v>
      </c>
      <c r="C1865" s="1">
        <v>4.0929861699999988</v>
      </c>
      <c r="D1865" s="1">
        <v>1</v>
      </c>
      <c r="H1865" s="1" t="s">
        <v>180</v>
      </c>
      <c r="I1865" s="1">
        <v>4.5</v>
      </c>
      <c r="J1865" s="1">
        <v>3</v>
      </c>
      <c r="K1865" s="1">
        <v>1</v>
      </c>
      <c r="L1865" s="1">
        <f>IF(AND((10&gt;K1865),(K1865&gt;=J1865),(J1865&gt;=2)),1,0)</f>
        <v>0</v>
      </c>
      <c r="M1865" s="1">
        <f>IF(AND((K1865&lt;J1865),(K1865&gt;2),(J1865&lt;10)),1,0)</f>
        <v>0</v>
      </c>
      <c r="N1865" s="1">
        <f>IF(K1865&lt;=2,1,0)</f>
        <v>1</v>
      </c>
      <c r="O1865" s="1">
        <f>IF(K1865&gt;=10,1,0)</f>
        <v>0</v>
      </c>
      <c r="P1865" s="1">
        <f>SUM(L1865:O1865)</f>
        <v>1</v>
      </c>
      <c r="Q1865" s="1" t="b">
        <f>EXACT(J1865,K1865)</f>
        <v>0</v>
      </c>
    </row>
    <row r="1866" spans="1:17" x14ac:dyDescent="0.25">
      <c r="A1866" s="1" t="s">
        <v>244</v>
      </c>
      <c r="B1866" s="1">
        <v>4.7</v>
      </c>
      <c r="C1866" s="1">
        <v>4.5559343600000011</v>
      </c>
      <c r="D1866" s="1">
        <v>1</v>
      </c>
      <c r="H1866" s="1" t="s">
        <v>142</v>
      </c>
      <c r="I1866" s="1">
        <v>5</v>
      </c>
      <c r="J1866" s="1">
        <v>4</v>
      </c>
      <c r="K1866" s="1">
        <v>1</v>
      </c>
      <c r="L1866" s="1">
        <f>IF(AND((10&gt;K1866),(K1866&gt;=J1866),(J1866&gt;=2)),1,0)</f>
        <v>0</v>
      </c>
      <c r="M1866" s="1">
        <f>IF(AND((K1866&lt;J1866),(K1866&gt;2),(J1866&lt;10)),1,0)</f>
        <v>0</v>
      </c>
      <c r="N1866" s="1">
        <f>IF(K1866&lt;=2,1,0)</f>
        <v>1</v>
      </c>
      <c r="O1866" s="1">
        <f>IF(K1866&gt;=10,1,0)</f>
        <v>0</v>
      </c>
      <c r="P1866" s="1">
        <f>SUM(L1866:O1866)</f>
        <v>1</v>
      </c>
      <c r="Q1866" s="1" t="b">
        <f>EXACT(J1866,K1866)</f>
        <v>0</v>
      </c>
    </row>
    <row r="1867" spans="1:17" x14ac:dyDescent="0.25">
      <c r="A1867" s="1" t="s">
        <v>139</v>
      </c>
      <c r="B1867" s="1">
        <v>4.8</v>
      </c>
      <c r="C1867" s="1">
        <v>3.7472508699999993</v>
      </c>
      <c r="D1867" s="1">
        <v>1</v>
      </c>
      <c r="H1867" s="1" t="s">
        <v>211</v>
      </c>
      <c r="I1867" s="1">
        <v>4.9000000000000004</v>
      </c>
      <c r="J1867" s="1">
        <v>4</v>
      </c>
      <c r="K1867" s="1">
        <v>1</v>
      </c>
      <c r="L1867" s="1">
        <f>IF(AND((10&gt;K1867),(K1867&gt;=J1867),(J1867&gt;=2)),1,0)</f>
        <v>0</v>
      </c>
      <c r="M1867" s="1">
        <f>IF(AND((K1867&lt;J1867),(K1867&gt;2),(J1867&lt;10)),1,0)</f>
        <v>0</v>
      </c>
      <c r="N1867" s="1">
        <f>IF(K1867&lt;=2,1,0)</f>
        <v>1</v>
      </c>
      <c r="O1867" s="1">
        <f>IF(K1867&gt;=10,1,0)</f>
        <v>0</v>
      </c>
      <c r="P1867" s="1">
        <f>SUM(L1867:O1867)</f>
        <v>1</v>
      </c>
      <c r="Q1867" s="1" t="b">
        <f>EXACT(J1867,K1867)</f>
        <v>0</v>
      </c>
    </row>
    <row r="1868" spans="1:17" x14ac:dyDescent="0.25">
      <c r="A1868" s="1" t="s">
        <v>215</v>
      </c>
      <c r="B1868" s="1">
        <v>4.5</v>
      </c>
      <c r="C1868" s="1">
        <v>3.63017915</v>
      </c>
      <c r="D1868" s="1">
        <v>1</v>
      </c>
      <c r="H1868" s="1" t="s">
        <v>61</v>
      </c>
      <c r="I1868" s="1">
        <v>5.0999999999999996</v>
      </c>
      <c r="J1868" s="1">
        <v>4</v>
      </c>
      <c r="K1868" s="1">
        <v>1</v>
      </c>
      <c r="L1868" s="1">
        <f>IF(AND((10&gt;K1868),(K1868&gt;=J1868),(J1868&gt;=2)),1,0)</f>
        <v>0</v>
      </c>
      <c r="M1868" s="1">
        <f>IF(AND((K1868&lt;J1868),(K1868&gt;2),(J1868&lt;10)),1,0)</f>
        <v>0</v>
      </c>
      <c r="N1868" s="1">
        <f>IF(K1868&lt;=2,1,0)</f>
        <v>1</v>
      </c>
      <c r="O1868" s="1">
        <f>IF(K1868&gt;=10,1,0)</f>
        <v>0</v>
      </c>
      <c r="P1868" s="1">
        <f>SUM(L1868:O1868)</f>
        <v>1</v>
      </c>
      <c r="Q1868" s="1" t="b">
        <f>EXACT(J1868,K1868)</f>
        <v>0</v>
      </c>
    </row>
    <row r="1869" spans="1:17" x14ac:dyDescent="0.25">
      <c r="A1869" s="1" t="s">
        <v>89</v>
      </c>
      <c r="B1869" s="1">
        <v>8.9</v>
      </c>
      <c r="C1869" s="1">
        <v>4.4234846100000009</v>
      </c>
      <c r="D1869" s="1">
        <v>1</v>
      </c>
      <c r="H1869" s="1" t="s">
        <v>63</v>
      </c>
      <c r="I1869" s="1">
        <v>5.9</v>
      </c>
      <c r="J1869" s="1">
        <v>5</v>
      </c>
      <c r="K1869" s="1">
        <v>1</v>
      </c>
      <c r="L1869" s="1">
        <f>IF(AND((10&gt;K1869),(K1869&gt;=J1869),(J1869&gt;=2)),1,0)</f>
        <v>0</v>
      </c>
      <c r="M1869" s="1">
        <f>IF(AND((K1869&lt;J1869),(K1869&gt;2),(J1869&lt;10)),1,0)</f>
        <v>0</v>
      </c>
      <c r="N1869" s="1">
        <f>IF(K1869&lt;=2,1,0)</f>
        <v>1</v>
      </c>
      <c r="O1869" s="1">
        <f>IF(K1869&gt;=10,1,0)</f>
        <v>0</v>
      </c>
      <c r="P1869" s="1">
        <f>SUM(L1869:O1869)</f>
        <v>1</v>
      </c>
      <c r="Q1869" s="1" t="b">
        <f>EXACT(J1869,K1869)</f>
        <v>0</v>
      </c>
    </row>
    <row r="1870" spans="1:17" x14ac:dyDescent="0.25">
      <c r="A1870" s="1" t="s">
        <v>159</v>
      </c>
      <c r="B1870" s="1">
        <v>7.2</v>
      </c>
      <c r="C1870" s="1">
        <v>3.8122965200000012</v>
      </c>
      <c r="D1870" s="1">
        <v>1</v>
      </c>
      <c r="H1870" s="1" t="s">
        <v>165</v>
      </c>
      <c r="I1870" s="1">
        <v>5.3</v>
      </c>
      <c r="J1870" s="1">
        <v>3</v>
      </c>
      <c r="K1870" s="1">
        <v>1</v>
      </c>
      <c r="L1870" s="1">
        <f>IF(AND((10&gt;K1870),(K1870&gt;=J1870),(J1870&gt;=2)),1,0)</f>
        <v>0</v>
      </c>
      <c r="M1870" s="1">
        <f>IF(AND((K1870&lt;J1870),(K1870&gt;2),(J1870&lt;10)),1,0)</f>
        <v>0</v>
      </c>
      <c r="N1870" s="1">
        <f>IF(K1870&lt;=2,1,0)</f>
        <v>1</v>
      </c>
      <c r="O1870" s="1">
        <f>IF(K1870&gt;=10,1,0)</f>
        <v>0</v>
      </c>
      <c r="P1870" s="1">
        <f>SUM(L1870:O1870)</f>
        <v>1</v>
      </c>
      <c r="Q1870" s="1" t="b">
        <f>EXACT(J1870,K1870)</f>
        <v>0</v>
      </c>
    </row>
    <row r="1871" spans="1:17" x14ac:dyDescent="0.25">
      <c r="A1871" s="1" t="s">
        <v>167</v>
      </c>
      <c r="B1871" s="1">
        <v>4.9000000000000004</v>
      </c>
      <c r="C1871" s="1">
        <v>4.1006208300000049</v>
      </c>
      <c r="D1871" s="1">
        <v>1</v>
      </c>
      <c r="H1871" s="1" t="s">
        <v>175</v>
      </c>
      <c r="I1871" s="1">
        <v>5.6</v>
      </c>
      <c r="J1871" s="1">
        <v>4</v>
      </c>
      <c r="K1871" s="1">
        <v>1</v>
      </c>
      <c r="L1871" s="1">
        <f>IF(AND((10&gt;K1871),(K1871&gt;=J1871),(J1871&gt;=2)),1,0)</f>
        <v>0</v>
      </c>
      <c r="M1871" s="1">
        <f>IF(AND((K1871&lt;J1871),(K1871&gt;2),(J1871&lt;10)),1,0)</f>
        <v>0</v>
      </c>
      <c r="N1871" s="1">
        <f>IF(K1871&lt;=2,1,0)</f>
        <v>1</v>
      </c>
      <c r="O1871" s="1">
        <f>IF(K1871&gt;=10,1,0)</f>
        <v>0</v>
      </c>
      <c r="P1871" s="1">
        <f>SUM(L1871:O1871)</f>
        <v>1</v>
      </c>
      <c r="Q1871" s="1" t="b">
        <f>EXACT(J1871,K1871)</f>
        <v>0</v>
      </c>
    </row>
    <row r="1872" spans="1:17" x14ac:dyDescent="0.25">
      <c r="A1872" s="1" t="s">
        <v>171</v>
      </c>
      <c r="B1872" s="1">
        <v>11.7</v>
      </c>
      <c r="C1872" s="1">
        <v>5.7797432700000009</v>
      </c>
      <c r="D1872" s="1">
        <v>1</v>
      </c>
      <c r="H1872" s="1" t="s">
        <v>221</v>
      </c>
      <c r="I1872" s="1">
        <v>5.7</v>
      </c>
      <c r="J1872" s="1">
        <v>4</v>
      </c>
      <c r="K1872" s="1">
        <v>1</v>
      </c>
      <c r="L1872" s="1">
        <f>IF(AND((10&gt;K1872),(K1872&gt;=J1872),(J1872&gt;=2)),1,0)</f>
        <v>0</v>
      </c>
      <c r="M1872" s="1">
        <f>IF(AND((K1872&lt;J1872),(K1872&gt;2),(J1872&lt;10)),1,0)</f>
        <v>0</v>
      </c>
      <c r="N1872" s="1">
        <f>IF(K1872&lt;=2,1,0)</f>
        <v>1</v>
      </c>
      <c r="O1872" s="1">
        <f>IF(K1872&gt;=10,1,0)</f>
        <v>0</v>
      </c>
      <c r="P1872" s="1">
        <f>SUM(L1872:O1872)</f>
        <v>1</v>
      </c>
      <c r="Q1872" s="1" t="b">
        <f>EXACT(J1872,K1872)</f>
        <v>0</v>
      </c>
    </row>
    <row r="1873" spans="1:17" x14ac:dyDescent="0.25">
      <c r="A1873" s="1" t="s">
        <v>60</v>
      </c>
      <c r="B1873" s="1">
        <v>6.8</v>
      </c>
      <c r="C1873" s="1">
        <v>3.615358679999999</v>
      </c>
      <c r="D1873" s="1">
        <v>-2</v>
      </c>
      <c r="H1873" s="1" t="s">
        <v>104</v>
      </c>
      <c r="I1873" s="1">
        <v>5.7</v>
      </c>
      <c r="J1873" s="1">
        <v>4</v>
      </c>
      <c r="K1873" s="1">
        <v>1</v>
      </c>
      <c r="L1873" s="1">
        <f>IF(AND((10&gt;K1873),(K1873&gt;=J1873),(J1873&gt;=2)),1,0)</f>
        <v>0</v>
      </c>
      <c r="M1873" s="1">
        <f>IF(AND((K1873&lt;J1873),(K1873&gt;2),(J1873&lt;10)),1,0)</f>
        <v>0</v>
      </c>
      <c r="N1873" s="1">
        <f>IF(K1873&lt;=2,1,0)</f>
        <v>1</v>
      </c>
      <c r="O1873" s="1">
        <f>IF(K1873&gt;=10,1,0)</f>
        <v>0</v>
      </c>
      <c r="P1873" s="1">
        <f>SUM(L1873:O1873)</f>
        <v>1</v>
      </c>
      <c r="Q1873" s="1" t="b">
        <f>EXACT(J1873,K1873)</f>
        <v>0</v>
      </c>
    </row>
    <row r="1874" spans="1:17" x14ac:dyDescent="0.25">
      <c r="A1874" s="1" t="s">
        <v>193</v>
      </c>
      <c r="B1874" s="1">
        <v>6.9</v>
      </c>
      <c r="C1874" s="1">
        <v>4.4911347799999985</v>
      </c>
      <c r="D1874" s="1">
        <v>14</v>
      </c>
      <c r="H1874" s="1" t="s">
        <v>213</v>
      </c>
      <c r="I1874" s="1">
        <v>4.4000000000000004</v>
      </c>
      <c r="J1874" s="1">
        <v>3</v>
      </c>
      <c r="K1874" s="1">
        <v>1</v>
      </c>
      <c r="L1874" s="1">
        <f>IF(AND((10&gt;K1874),(K1874&gt;=J1874),(J1874&gt;=2)),1,0)</f>
        <v>0</v>
      </c>
      <c r="M1874" s="1">
        <f>IF(AND((K1874&lt;J1874),(K1874&gt;2),(J1874&lt;10)),1,0)</f>
        <v>0</v>
      </c>
      <c r="N1874" s="1">
        <f>IF(K1874&lt;=2,1,0)</f>
        <v>1</v>
      </c>
      <c r="O1874" s="1">
        <f>IF(K1874&gt;=10,1,0)</f>
        <v>0</v>
      </c>
      <c r="P1874" s="1">
        <f>SUM(L1874:O1874)</f>
        <v>1</v>
      </c>
      <c r="Q1874" s="1" t="b">
        <f>EXACT(J1874,K1874)</f>
        <v>0</v>
      </c>
    </row>
    <row r="1875" spans="1:17" x14ac:dyDescent="0.25">
      <c r="A1875" s="1" t="s">
        <v>122</v>
      </c>
      <c r="B1875" s="1">
        <v>5.4</v>
      </c>
      <c r="C1875" s="1">
        <v>3.3976138500000008</v>
      </c>
      <c r="D1875" s="1">
        <v>12</v>
      </c>
      <c r="H1875" s="1" t="s">
        <v>241</v>
      </c>
      <c r="I1875" s="1">
        <v>5.8</v>
      </c>
      <c r="J1875" s="1">
        <v>3</v>
      </c>
      <c r="K1875" s="1">
        <v>1</v>
      </c>
      <c r="L1875" s="1">
        <f>IF(AND((10&gt;K1875),(K1875&gt;=J1875),(J1875&gt;=2)),1,0)</f>
        <v>0</v>
      </c>
      <c r="M1875" s="1">
        <f>IF(AND((K1875&lt;J1875),(K1875&gt;2),(J1875&lt;10)),1,0)</f>
        <v>0</v>
      </c>
      <c r="N1875" s="1">
        <f>IF(K1875&lt;=2,1,0)</f>
        <v>1</v>
      </c>
      <c r="O1875" s="1">
        <f>IF(K1875&gt;=10,1,0)</f>
        <v>0</v>
      </c>
      <c r="P1875" s="1">
        <f>SUM(L1875:O1875)</f>
        <v>1</v>
      </c>
      <c r="Q1875" s="1" t="b">
        <f>EXACT(J1875,K1875)</f>
        <v>0</v>
      </c>
    </row>
    <row r="1876" spans="1:17" x14ac:dyDescent="0.25">
      <c r="A1876" s="1" t="s">
        <v>234</v>
      </c>
      <c r="B1876" s="1">
        <v>8</v>
      </c>
      <c r="C1876" s="1">
        <v>4.9714020599999991</v>
      </c>
      <c r="D1876" s="1">
        <v>11</v>
      </c>
      <c r="H1876" s="1" t="s">
        <v>201</v>
      </c>
      <c r="I1876" s="1">
        <v>4.8</v>
      </c>
      <c r="J1876" s="1">
        <v>3</v>
      </c>
      <c r="K1876" s="1">
        <v>1</v>
      </c>
      <c r="L1876" s="1">
        <f>IF(AND((10&gt;K1876),(K1876&gt;=J1876),(J1876&gt;=2)),1,0)</f>
        <v>0</v>
      </c>
      <c r="M1876" s="1">
        <f>IF(AND((K1876&lt;J1876),(K1876&gt;2),(J1876&lt;10)),1,0)</f>
        <v>0</v>
      </c>
      <c r="N1876" s="1">
        <f>IF(K1876&lt;=2,1,0)</f>
        <v>1</v>
      </c>
      <c r="O1876" s="1">
        <f>IF(K1876&gt;=10,1,0)</f>
        <v>0</v>
      </c>
      <c r="P1876" s="1">
        <f>SUM(L1876:O1876)</f>
        <v>1</v>
      </c>
      <c r="Q1876" s="1" t="b">
        <f>EXACT(J1876,K1876)</f>
        <v>0</v>
      </c>
    </row>
    <row r="1877" spans="1:17" x14ac:dyDescent="0.25">
      <c r="A1877" s="1" t="s">
        <v>67</v>
      </c>
      <c r="B1877" s="1">
        <v>6.3</v>
      </c>
      <c r="C1877" s="1">
        <v>4.3916772699999989</v>
      </c>
      <c r="D1877" s="1">
        <v>9</v>
      </c>
      <c r="H1877" s="1" t="s">
        <v>239</v>
      </c>
      <c r="I1877" s="1">
        <v>4.4000000000000004</v>
      </c>
      <c r="J1877" s="1">
        <v>3</v>
      </c>
      <c r="K1877" s="1">
        <v>1</v>
      </c>
      <c r="L1877" s="1">
        <f>IF(AND((10&gt;K1877),(K1877&gt;=J1877),(J1877&gt;=2)),1,0)</f>
        <v>0</v>
      </c>
      <c r="M1877" s="1">
        <f>IF(AND((K1877&lt;J1877),(K1877&gt;2),(J1877&lt;10)),1,0)</f>
        <v>0</v>
      </c>
      <c r="N1877" s="1">
        <f>IF(K1877&lt;=2,1,0)</f>
        <v>1</v>
      </c>
      <c r="O1877" s="1">
        <f>IF(K1877&gt;=10,1,0)</f>
        <v>0</v>
      </c>
      <c r="P1877" s="1">
        <f>SUM(L1877:O1877)</f>
        <v>1</v>
      </c>
      <c r="Q1877" s="1" t="b">
        <f>EXACT(J1877,K1877)</f>
        <v>0</v>
      </c>
    </row>
    <row r="1878" spans="1:17" x14ac:dyDescent="0.25">
      <c r="A1878" s="1" t="s">
        <v>80</v>
      </c>
      <c r="B1878" s="1">
        <v>5.7</v>
      </c>
      <c r="C1878" s="1">
        <v>3.976660110000001</v>
      </c>
      <c r="D1878" s="1">
        <v>9</v>
      </c>
      <c r="H1878" s="1" t="s">
        <v>117</v>
      </c>
      <c r="I1878" s="1">
        <v>4.7</v>
      </c>
      <c r="J1878" s="1">
        <v>4</v>
      </c>
      <c r="K1878" s="1">
        <v>1</v>
      </c>
      <c r="L1878" s="1">
        <f>IF(AND((10&gt;K1878),(K1878&gt;=J1878),(J1878&gt;=2)),1,0)</f>
        <v>0</v>
      </c>
      <c r="M1878" s="1">
        <f>IF(AND((K1878&lt;J1878),(K1878&gt;2),(J1878&lt;10)),1,0)</f>
        <v>0</v>
      </c>
      <c r="N1878" s="1">
        <f>IF(K1878&lt;=2,1,0)</f>
        <v>1</v>
      </c>
      <c r="O1878" s="1">
        <f>IF(K1878&gt;=10,1,0)</f>
        <v>0</v>
      </c>
      <c r="P1878" s="1">
        <f>SUM(L1878:O1878)</f>
        <v>1</v>
      </c>
      <c r="Q1878" s="1" t="b">
        <f>EXACT(J1878,K1878)</f>
        <v>0</v>
      </c>
    </row>
    <row r="1879" spans="1:17" x14ac:dyDescent="0.25">
      <c r="A1879" s="1" t="s">
        <v>87</v>
      </c>
      <c r="B1879" s="1">
        <v>5.4</v>
      </c>
      <c r="C1879" s="1">
        <v>3.2149119500000012</v>
      </c>
      <c r="D1879" s="1">
        <v>8</v>
      </c>
      <c r="H1879" s="1" t="s">
        <v>202</v>
      </c>
      <c r="I1879" s="1">
        <v>5.0999999999999996</v>
      </c>
      <c r="J1879" s="1">
        <v>3</v>
      </c>
      <c r="K1879" s="1">
        <v>1</v>
      </c>
      <c r="L1879" s="1">
        <f>IF(AND((10&gt;K1879),(K1879&gt;=J1879),(J1879&gt;=2)),1,0)</f>
        <v>0</v>
      </c>
      <c r="M1879" s="1">
        <f>IF(AND((K1879&lt;J1879),(K1879&gt;2),(J1879&lt;10)),1,0)</f>
        <v>0</v>
      </c>
      <c r="N1879" s="1">
        <f>IF(K1879&lt;=2,1,0)</f>
        <v>1</v>
      </c>
      <c r="O1879" s="1">
        <f>IF(K1879&gt;=10,1,0)</f>
        <v>0</v>
      </c>
      <c r="P1879" s="1">
        <f>SUM(L1879:O1879)</f>
        <v>1</v>
      </c>
      <c r="Q1879" s="1" t="b">
        <f>EXACT(J1879,K1879)</f>
        <v>0</v>
      </c>
    </row>
    <row r="1880" spans="1:17" x14ac:dyDescent="0.25">
      <c r="A1880" s="1" t="s">
        <v>112</v>
      </c>
      <c r="B1880" s="1">
        <v>4.4000000000000004</v>
      </c>
      <c r="C1880" s="1">
        <v>8.8050122900000005</v>
      </c>
      <c r="D1880" s="1">
        <v>8</v>
      </c>
      <c r="H1880" s="1" t="s">
        <v>232</v>
      </c>
      <c r="I1880" s="1">
        <v>5.7</v>
      </c>
      <c r="J1880" s="1">
        <v>3</v>
      </c>
      <c r="K1880" s="1">
        <v>1</v>
      </c>
      <c r="L1880" s="1">
        <f>IF(AND((10&gt;K1880),(K1880&gt;=J1880),(J1880&gt;=2)),1,0)</f>
        <v>0</v>
      </c>
      <c r="M1880" s="1">
        <f>IF(AND((K1880&lt;J1880),(K1880&gt;2),(J1880&lt;10)),1,0)</f>
        <v>0</v>
      </c>
      <c r="N1880" s="1">
        <f>IF(K1880&lt;=2,1,0)</f>
        <v>1</v>
      </c>
      <c r="O1880" s="1">
        <f>IF(K1880&gt;=10,1,0)</f>
        <v>0</v>
      </c>
      <c r="P1880" s="1">
        <f>SUM(L1880:O1880)</f>
        <v>1</v>
      </c>
      <c r="Q1880" s="1" t="b">
        <f>EXACT(J1880,K1880)</f>
        <v>0</v>
      </c>
    </row>
    <row r="1881" spans="1:17" x14ac:dyDescent="0.25">
      <c r="A1881" s="1" t="s">
        <v>184</v>
      </c>
      <c r="B1881" s="1">
        <v>12.2</v>
      </c>
      <c r="C1881" s="1">
        <v>4.4562523300000016</v>
      </c>
      <c r="D1881" s="1">
        <v>8</v>
      </c>
      <c r="H1881" s="1" t="s">
        <v>197</v>
      </c>
      <c r="I1881" s="1">
        <v>5.9</v>
      </c>
      <c r="J1881" s="1">
        <v>3</v>
      </c>
      <c r="K1881" s="1">
        <v>1</v>
      </c>
      <c r="L1881" s="1">
        <f>IF(AND((10&gt;K1881),(K1881&gt;=J1881),(J1881&gt;=2)),1,0)</f>
        <v>0</v>
      </c>
      <c r="M1881" s="1">
        <f>IF(AND((K1881&lt;J1881),(K1881&gt;2),(J1881&lt;10)),1,0)</f>
        <v>0</v>
      </c>
      <c r="N1881" s="1">
        <f>IF(K1881&lt;=2,1,0)</f>
        <v>1</v>
      </c>
      <c r="O1881" s="1">
        <f>IF(K1881&gt;=10,1,0)</f>
        <v>0</v>
      </c>
      <c r="P1881" s="1">
        <f>SUM(L1881:O1881)</f>
        <v>1</v>
      </c>
      <c r="Q1881" s="1" t="b">
        <f>EXACT(J1881,K1881)</f>
        <v>0</v>
      </c>
    </row>
    <row r="1882" spans="1:17" x14ac:dyDescent="0.25">
      <c r="A1882" s="1" t="s">
        <v>198</v>
      </c>
      <c r="B1882" s="1">
        <v>5.9</v>
      </c>
      <c r="C1882" s="1">
        <v>4.2850990000000007</v>
      </c>
      <c r="D1882" s="1">
        <v>8</v>
      </c>
      <c r="H1882" s="1" t="s">
        <v>222</v>
      </c>
      <c r="I1882" s="1">
        <v>4.8</v>
      </c>
      <c r="J1882" s="1">
        <v>4</v>
      </c>
      <c r="K1882" s="1">
        <v>1</v>
      </c>
      <c r="L1882" s="1">
        <f>IF(AND((10&gt;K1882),(K1882&gt;=J1882),(J1882&gt;=2)),1,0)</f>
        <v>0</v>
      </c>
      <c r="M1882" s="1">
        <f>IF(AND((K1882&lt;J1882),(K1882&gt;2),(J1882&lt;10)),1,0)</f>
        <v>0</v>
      </c>
      <c r="N1882" s="1">
        <f>IF(K1882&lt;=2,1,0)</f>
        <v>1</v>
      </c>
      <c r="O1882" s="1">
        <f>IF(K1882&gt;=10,1,0)</f>
        <v>0</v>
      </c>
      <c r="P1882" s="1">
        <f>SUM(L1882:O1882)</f>
        <v>1</v>
      </c>
      <c r="Q1882" s="1" t="b">
        <f>EXACT(J1882,K1882)</f>
        <v>0</v>
      </c>
    </row>
    <row r="1883" spans="1:17" x14ac:dyDescent="0.25">
      <c r="A1883" s="1" t="s">
        <v>209</v>
      </c>
      <c r="B1883" s="1">
        <v>4.9000000000000004</v>
      </c>
      <c r="C1883" s="1">
        <v>3.7608807200000012</v>
      </c>
      <c r="D1883" s="1">
        <v>7</v>
      </c>
      <c r="H1883" s="1" t="s">
        <v>244</v>
      </c>
      <c r="I1883" s="1">
        <v>4.7</v>
      </c>
      <c r="J1883" s="1">
        <v>5</v>
      </c>
      <c r="K1883" s="1">
        <v>1</v>
      </c>
      <c r="L1883" s="1">
        <f>IF(AND((10&gt;K1883),(K1883&gt;=J1883),(J1883&gt;=2)),1,0)</f>
        <v>0</v>
      </c>
      <c r="M1883" s="1">
        <f>IF(AND((K1883&lt;J1883),(K1883&gt;2),(J1883&lt;10)),1,0)</f>
        <v>0</v>
      </c>
      <c r="N1883" s="1">
        <f>IF(K1883&lt;=2,1,0)</f>
        <v>1</v>
      </c>
      <c r="O1883" s="1">
        <f>IF(K1883&gt;=10,1,0)</f>
        <v>0</v>
      </c>
      <c r="P1883" s="1">
        <f>SUM(L1883:O1883)</f>
        <v>1</v>
      </c>
      <c r="Q1883" s="1" t="b">
        <f>EXACT(J1883,K1883)</f>
        <v>0</v>
      </c>
    </row>
    <row r="1884" spans="1:17" x14ac:dyDescent="0.25">
      <c r="A1884" s="1" t="s">
        <v>214</v>
      </c>
      <c r="B1884" s="1">
        <v>4.4000000000000004</v>
      </c>
      <c r="C1884" s="1">
        <v>3.96636597</v>
      </c>
      <c r="D1884" s="1">
        <v>7</v>
      </c>
      <c r="H1884" s="1" t="s">
        <v>139</v>
      </c>
      <c r="I1884" s="1">
        <v>4.8</v>
      </c>
      <c r="J1884" s="1">
        <v>4</v>
      </c>
      <c r="K1884" s="1">
        <v>1</v>
      </c>
      <c r="L1884" s="1">
        <f>IF(AND((10&gt;K1884),(K1884&gt;=J1884),(J1884&gt;=2)),1,0)</f>
        <v>0</v>
      </c>
      <c r="M1884" s="1">
        <f>IF(AND((K1884&lt;J1884),(K1884&gt;2),(J1884&lt;10)),1,0)</f>
        <v>0</v>
      </c>
      <c r="N1884" s="1">
        <f>IF(K1884&lt;=2,1,0)</f>
        <v>1</v>
      </c>
      <c r="O1884" s="1">
        <f>IF(K1884&gt;=10,1,0)</f>
        <v>0</v>
      </c>
      <c r="P1884" s="1">
        <f>SUM(L1884:O1884)</f>
        <v>1</v>
      </c>
      <c r="Q1884" s="1" t="b">
        <f>EXACT(J1884,K1884)</f>
        <v>0</v>
      </c>
    </row>
    <row r="1885" spans="1:17" x14ac:dyDescent="0.25">
      <c r="A1885" s="1" t="s">
        <v>221</v>
      </c>
      <c r="B1885" s="1">
        <v>5.7</v>
      </c>
      <c r="C1885" s="1">
        <v>3.4513877300000018</v>
      </c>
      <c r="D1885" s="1">
        <v>6</v>
      </c>
      <c r="H1885" s="1" t="s">
        <v>215</v>
      </c>
      <c r="I1885" s="1">
        <v>4.5</v>
      </c>
      <c r="J1885" s="1">
        <v>4</v>
      </c>
      <c r="K1885" s="1">
        <v>1</v>
      </c>
      <c r="L1885" s="1">
        <f>IF(AND((10&gt;K1885),(K1885&gt;=J1885),(J1885&gt;=2)),1,0)</f>
        <v>0</v>
      </c>
      <c r="M1885" s="1">
        <f>IF(AND((K1885&lt;J1885),(K1885&gt;2),(J1885&lt;10)),1,0)</f>
        <v>0</v>
      </c>
      <c r="N1885" s="1">
        <f>IF(K1885&lt;=2,1,0)</f>
        <v>1</v>
      </c>
      <c r="O1885" s="1">
        <f>IF(K1885&gt;=10,1,0)</f>
        <v>0</v>
      </c>
      <c r="P1885" s="1">
        <f>SUM(L1885:O1885)</f>
        <v>1</v>
      </c>
      <c r="Q1885" s="1" t="b">
        <f>EXACT(J1885,K1885)</f>
        <v>0</v>
      </c>
    </row>
    <row r="1886" spans="1:17" x14ac:dyDescent="0.25">
      <c r="A1886" s="1" t="s">
        <v>227</v>
      </c>
      <c r="B1886" s="1">
        <v>6</v>
      </c>
      <c r="C1886" s="1">
        <v>3.8274185999999997</v>
      </c>
      <c r="D1886" s="1">
        <v>6</v>
      </c>
      <c r="H1886" s="1" t="s">
        <v>89</v>
      </c>
      <c r="I1886" s="1">
        <v>8.9</v>
      </c>
      <c r="J1886" s="1">
        <v>4</v>
      </c>
      <c r="K1886" s="1">
        <v>1</v>
      </c>
      <c r="L1886" s="1">
        <f>IF(AND((10&gt;K1886),(K1886&gt;=J1886),(J1886&gt;=2)),1,0)</f>
        <v>0</v>
      </c>
      <c r="M1886" s="1">
        <f>IF(AND((K1886&lt;J1886),(K1886&gt;2),(J1886&lt;10)),1,0)</f>
        <v>0</v>
      </c>
      <c r="N1886" s="1">
        <f>IF(K1886&lt;=2,1,0)</f>
        <v>1</v>
      </c>
      <c r="O1886" s="1">
        <f>IF(K1886&gt;=10,1,0)</f>
        <v>0</v>
      </c>
      <c r="P1886" s="1">
        <f>SUM(L1886:O1886)</f>
        <v>1</v>
      </c>
      <c r="Q1886" s="1" t="b">
        <f>EXACT(J1886,K1886)</f>
        <v>0</v>
      </c>
    </row>
    <row r="1887" spans="1:17" x14ac:dyDescent="0.25">
      <c r="A1887" s="1" t="s">
        <v>252</v>
      </c>
      <c r="B1887" s="1">
        <v>4.7</v>
      </c>
      <c r="C1887" s="1">
        <v>2.3925803100000005</v>
      </c>
      <c r="D1887" s="1">
        <v>6</v>
      </c>
      <c r="H1887" s="1" t="s">
        <v>159</v>
      </c>
      <c r="I1887" s="1">
        <v>7.2</v>
      </c>
      <c r="J1887" s="1">
        <v>4</v>
      </c>
      <c r="K1887" s="1">
        <v>1</v>
      </c>
      <c r="L1887" s="1">
        <f>IF(AND((10&gt;K1887),(K1887&gt;=J1887),(J1887&gt;=2)),1,0)</f>
        <v>0</v>
      </c>
      <c r="M1887" s="1">
        <f>IF(AND((K1887&lt;J1887),(K1887&gt;2),(J1887&lt;10)),1,0)</f>
        <v>0</v>
      </c>
      <c r="N1887" s="1">
        <f>IF(K1887&lt;=2,1,0)</f>
        <v>1</v>
      </c>
      <c r="O1887" s="1">
        <f>IF(K1887&gt;=10,1,0)</f>
        <v>0</v>
      </c>
      <c r="P1887" s="1">
        <f>SUM(L1887:O1887)</f>
        <v>1</v>
      </c>
      <c r="Q1887" s="1" t="b">
        <f>EXACT(J1887,K1887)</f>
        <v>0</v>
      </c>
    </row>
    <row r="1888" spans="1:17" x14ac:dyDescent="0.25">
      <c r="A1888" s="1" t="s">
        <v>81</v>
      </c>
      <c r="B1888" s="1">
        <v>10.6</v>
      </c>
      <c r="C1888" s="1">
        <v>5.8438546899999997</v>
      </c>
      <c r="D1888" s="1">
        <v>6</v>
      </c>
      <c r="H1888" s="1" t="s">
        <v>167</v>
      </c>
      <c r="I1888" s="1">
        <v>4.9000000000000004</v>
      </c>
      <c r="J1888" s="1">
        <v>4</v>
      </c>
      <c r="K1888" s="1">
        <v>1</v>
      </c>
      <c r="L1888" s="1">
        <f>IF(AND((10&gt;K1888),(K1888&gt;=J1888),(J1888&gt;=2)),1,0)</f>
        <v>0</v>
      </c>
      <c r="M1888" s="1">
        <f>IF(AND((K1888&lt;J1888),(K1888&gt;2),(J1888&lt;10)),1,0)</f>
        <v>0</v>
      </c>
      <c r="N1888" s="1">
        <f>IF(K1888&lt;=2,1,0)</f>
        <v>1</v>
      </c>
      <c r="O1888" s="1">
        <f>IF(K1888&gt;=10,1,0)</f>
        <v>0</v>
      </c>
      <c r="P1888" s="1">
        <f>SUM(L1888:O1888)</f>
        <v>1</v>
      </c>
      <c r="Q1888" s="1" t="b">
        <f>EXACT(J1888,K1888)</f>
        <v>0</v>
      </c>
    </row>
    <row r="1889" spans="1:17" x14ac:dyDescent="0.25">
      <c r="A1889" s="1" t="s">
        <v>89</v>
      </c>
      <c r="B1889" s="1">
        <v>8.9</v>
      </c>
      <c r="C1889" s="1">
        <v>3.6792584000000019</v>
      </c>
      <c r="D1889" s="1">
        <v>6</v>
      </c>
      <c r="H1889" s="1" t="s">
        <v>171</v>
      </c>
      <c r="I1889" s="1">
        <v>11.7</v>
      </c>
      <c r="J1889" s="1">
        <v>6</v>
      </c>
      <c r="K1889" s="1">
        <v>1</v>
      </c>
      <c r="L1889" s="1">
        <f>IF(AND((10&gt;K1889),(K1889&gt;=J1889),(J1889&gt;=2)),1,0)</f>
        <v>0</v>
      </c>
      <c r="M1889" s="1">
        <f>IF(AND((K1889&lt;J1889),(K1889&gt;2),(J1889&lt;10)),1,0)</f>
        <v>0</v>
      </c>
      <c r="N1889" s="1">
        <f>IF(K1889&lt;=2,1,0)</f>
        <v>1</v>
      </c>
      <c r="O1889" s="1">
        <f>IF(K1889&gt;=10,1,0)</f>
        <v>0</v>
      </c>
      <c r="P1889" s="1">
        <f>SUM(L1889:O1889)</f>
        <v>1</v>
      </c>
      <c r="Q1889" s="1" t="b">
        <f>EXACT(J1889,K1889)</f>
        <v>0</v>
      </c>
    </row>
    <row r="1890" spans="1:17" x14ac:dyDescent="0.25">
      <c r="A1890" s="1" t="s">
        <v>119</v>
      </c>
      <c r="B1890" s="1">
        <v>7.6</v>
      </c>
      <c r="C1890" s="1">
        <v>5.7879120899999972</v>
      </c>
      <c r="D1890" s="1">
        <v>4</v>
      </c>
      <c r="H1890" s="1" t="s">
        <v>60</v>
      </c>
      <c r="I1890" s="1">
        <v>6.8</v>
      </c>
      <c r="J1890" s="1">
        <v>4</v>
      </c>
      <c r="K1890" s="1">
        <v>-2</v>
      </c>
      <c r="L1890" s="1">
        <f>IF(AND((10&gt;K1890),(K1890&gt;=J1890),(J1890&gt;=2)),1,0)</f>
        <v>0</v>
      </c>
      <c r="M1890" s="1">
        <f>IF(AND((K1890&lt;J1890),(K1890&gt;2),(J1890&lt;10)),1,0)</f>
        <v>0</v>
      </c>
      <c r="N1890" s="1">
        <f>IF(K1890&lt;=2,1,0)</f>
        <v>1</v>
      </c>
      <c r="O1890" s="1">
        <f>IF(K1890&gt;=10,1,0)</f>
        <v>0</v>
      </c>
      <c r="P1890" s="1">
        <f>SUM(L1890:O1890)</f>
        <v>1</v>
      </c>
      <c r="Q1890" s="1" t="b">
        <f>EXACT(J1890,K1890)</f>
        <v>0</v>
      </c>
    </row>
    <row r="1891" spans="1:17" x14ac:dyDescent="0.25">
      <c r="A1891" s="1" t="s">
        <v>79</v>
      </c>
      <c r="B1891" s="1">
        <v>4.8</v>
      </c>
      <c r="C1891" s="1">
        <v>2.8952890800000008</v>
      </c>
      <c r="D1891" s="1">
        <v>3</v>
      </c>
      <c r="H1891" s="1" t="s">
        <v>193</v>
      </c>
      <c r="I1891" s="1">
        <v>6.9</v>
      </c>
      <c r="J1891" s="1">
        <v>4</v>
      </c>
      <c r="K1891" s="1">
        <v>14</v>
      </c>
      <c r="L1891" s="1">
        <f>IF(AND((10&gt;K1891),(K1891&gt;=J1891),(J1891&gt;=2)),1,0)</f>
        <v>0</v>
      </c>
      <c r="M1891" s="1">
        <f>IF(AND((K1891&lt;J1891),(K1891&gt;2),(J1891&lt;10)),1,0)</f>
        <v>0</v>
      </c>
      <c r="N1891" s="1">
        <f>IF(K1891&lt;=2,1,0)</f>
        <v>0</v>
      </c>
      <c r="O1891" s="1">
        <f>IF(K1891&gt;=10,1,0)</f>
        <v>1</v>
      </c>
      <c r="P1891" s="1">
        <f>SUM(L1891:O1891)</f>
        <v>1</v>
      </c>
      <c r="Q1891" s="1" t="b">
        <f>EXACT(J1891,K1891)</f>
        <v>0</v>
      </c>
    </row>
    <row r="1892" spans="1:17" x14ac:dyDescent="0.25">
      <c r="A1892" s="1" t="s">
        <v>114</v>
      </c>
      <c r="B1892" s="1">
        <v>4.8</v>
      </c>
      <c r="C1892" s="1">
        <v>3.1640339200000014</v>
      </c>
      <c r="D1892" s="1">
        <v>3</v>
      </c>
      <c r="H1892" s="1" t="s">
        <v>122</v>
      </c>
      <c r="I1892" s="1">
        <v>5.4</v>
      </c>
      <c r="J1892" s="1">
        <v>3</v>
      </c>
      <c r="K1892" s="1">
        <v>12</v>
      </c>
      <c r="L1892" s="1">
        <f>IF(AND((10&gt;K1892),(K1892&gt;=J1892),(J1892&gt;=2)),1,0)</f>
        <v>0</v>
      </c>
      <c r="M1892" s="1">
        <f>IF(AND((K1892&lt;J1892),(K1892&gt;2),(J1892&lt;10)),1,0)</f>
        <v>0</v>
      </c>
      <c r="N1892" s="1">
        <f>IF(K1892&lt;=2,1,0)</f>
        <v>0</v>
      </c>
      <c r="O1892" s="1">
        <f>IF(K1892&gt;=10,1,0)</f>
        <v>1</v>
      </c>
      <c r="P1892" s="1">
        <f>SUM(L1892:O1892)</f>
        <v>1</v>
      </c>
      <c r="Q1892" s="1" t="b">
        <f>EXACT(J1892,K1892)</f>
        <v>0</v>
      </c>
    </row>
    <row r="1893" spans="1:17" x14ac:dyDescent="0.25">
      <c r="A1893" s="1" t="s">
        <v>133</v>
      </c>
      <c r="B1893" s="1">
        <v>7</v>
      </c>
      <c r="C1893" s="1">
        <v>4.3185531899999967</v>
      </c>
      <c r="D1893" s="1">
        <v>3</v>
      </c>
      <c r="H1893" s="1" t="s">
        <v>234</v>
      </c>
      <c r="I1893" s="1">
        <v>8</v>
      </c>
      <c r="J1893" s="1">
        <v>5</v>
      </c>
      <c r="K1893" s="1">
        <v>11</v>
      </c>
      <c r="L1893" s="1">
        <f>IF(AND((10&gt;K1893),(K1893&gt;=J1893),(J1893&gt;=2)),1,0)</f>
        <v>0</v>
      </c>
      <c r="M1893" s="1">
        <f>IF(AND((K1893&lt;J1893),(K1893&gt;2),(J1893&lt;10)),1,0)</f>
        <v>0</v>
      </c>
      <c r="N1893" s="1">
        <f>IF(K1893&lt;=2,1,0)</f>
        <v>0</v>
      </c>
      <c r="O1893" s="1">
        <f>IF(K1893&gt;=10,1,0)</f>
        <v>1</v>
      </c>
      <c r="P1893" s="1">
        <f>SUM(L1893:O1893)</f>
        <v>1</v>
      </c>
      <c r="Q1893" s="1" t="b">
        <f>EXACT(J1893,K1893)</f>
        <v>0</v>
      </c>
    </row>
    <row r="1894" spans="1:17" x14ac:dyDescent="0.25">
      <c r="A1894" s="1" t="s">
        <v>160</v>
      </c>
      <c r="B1894" s="1">
        <v>7.6</v>
      </c>
      <c r="C1894" s="1">
        <v>5.406021560000001</v>
      </c>
      <c r="D1894" s="1">
        <v>3</v>
      </c>
      <c r="H1894" s="1" t="s">
        <v>67</v>
      </c>
      <c r="I1894" s="1">
        <v>6.3</v>
      </c>
      <c r="J1894" s="1">
        <v>4</v>
      </c>
      <c r="K1894" s="1">
        <v>9</v>
      </c>
      <c r="L1894" s="1">
        <f>IF(AND((10&gt;K1894),(K1894&gt;=J1894),(J1894&gt;=2)),1,0)</f>
        <v>1</v>
      </c>
      <c r="M1894" s="1">
        <f>IF(AND((K1894&lt;J1894),(K1894&gt;2),(J1894&lt;10)),1,0)</f>
        <v>0</v>
      </c>
      <c r="N1894" s="1">
        <f>IF(K1894&lt;=2,1,0)</f>
        <v>0</v>
      </c>
      <c r="O1894" s="1">
        <f>IF(K1894&gt;=10,1,0)</f>
        <v>0</v>
      </c>
      <c r="P1894" s="1">
        <f>SUM(L1894:O1894)</f>
        <v>1</v>
      </c>
      <c r="Q1894" s="1" t="b">
        <f>EXACT(J1894,K1894)</f>
        <v>0</v>
      </c>
    </row>
    <row r="1895" spans="1:17" x14ac:dyDescent="0.25">
      <c r="A1895" s="1" t="s">
        <v>170</v>
      </c>
      <c r="B1895" s="1">
        <v>4.8</v>
      </c>
      <c r="C1895" s="1">
        <v>3.42982349</v>
      </c>
      <c r="D1895" s="1">
        <v>3</v>
      </c>
      <c r="H1895" s="1" t="s">
        <v>80</v>
      </c>
      <c r="I1895" s="1">
        <v>5.7</v>
      </c>
      <c r="J1895" s="1">
        <v>4</v>
      </c>
      <c r="K1895" s="1">
        <v>9</v>
      </c>
      <c r="L1895" s="1">
        <f>IF(AND((10&gt;K1895),(K1895&gt;=J1895),(J1895&gt;=2)),1,0)</f>
        <v>1</v>
      </c>
      <c r="M1895" s="1">
        <f>IF(AND((K1895&lt;J1895),(K1895&gt;2),(J1895&lt;10)),1,0)</f>
        <v>0</v>
      </c>
      <c r="N1895" s="1">
        <f>IF(K1895&lt;=2,1,0)</f>
        <v>0</v>
      </c>
      <c r="O1895" s="1">
        <f>IF(K1895&gt;=10,1,0)</f>
        <v>0</v>
      </c>
      <c r="P1895" s="1">
        <f>SUM(L1895:O1895)</f>
        <v>1</v>
      </c>
      <c r="Q1895" s="1" t="b">
        <f>EXACT(J1895,K1895)</f>
        <v>0</v>
      </c>
    </row>
    <row r="1896" spans="1:17" x14ac:dyDescent="0.25">
      <c r="A1896" s="1" t="s">
        <v>196</v>
      </c>
      <c r="B1896" s="1">
        <v>7.5</v>
      </c>
      <c r="C1896" s="1">
        <v>5.2145830599999998</v>
      </c>
      <c r="D1896" s="1">
        <v>3</v>
      </c>
      <c r="H1896" s="1" t="s">
        <v>87</v>
      </c>
      <c r="I1896" s="1">
        <v>5.4</v>
      </c>
      <c r="J1896" s="1">
        <v>3</v>
      </c>
      <c r="K1896" s="1">
        <v>8</v>
      </c>
      <c r="L1896" s="1">
        <f>IF(AND((10&gt;K1896),(K1896&gt;=J1896),(J1896&gt;=2)),1,0)</f>
        <v>1</v>
      </c>
      <c r="M1896" s="1">
        <f>IF(AND((K1896&lt;J1896),(K1896&gt;2),(J1896&lt;10)),1,0)</f>
        <v>0</v>
      </c>
      <c r="N1896" s="1">
        <f>IF(K1896&lt;=2,1,0)</f>
        <v>0</v>
      </c>
      <c r="O1896" s="1">
        <f>IF(K1896&gt;=10,1,0)</f>
        <v>0</v>
      </c>
      <c r="P1896" s="1">
        <f>SUM(L1896:O1896)</f>
        <v>1</v>
      </c>
      <c r="Q1896" s="1" t="b">
        <f>EXACT(J1896,K1896)</f>
        <v>0</v>
      </c>
    </row>
    <row r="1897" spans="1:17" x14ac:dyDescent="0.25">
      <c r="A1897" s="1" t="s">
        <v>63</v>
      </c>
      <c r="B1897" s="1">
        <v>5.9</v>
      </c>
      <c r="C1897" s="1">
        <v>4.0423613000000005</v>
      </c>
      <c r="D1897" s="1">
        <v>2</v>
      </c>
      <c r="H1897" s="1" t="s">
        <v>112</v>
      </c>
      <c r="I1897" s="1">
        <v>4.4000000000000004</v>
      </c>
      <c r="J1897" s="1">
        <v>9</v>
      </c>
      <c r="K1897" s="1">
        <v>8</v>
      </c>
      <c r="L1897" s="1">
        <f>IF(AND((10&gt;K1897),(K1897&gt;=J1897),(J1897&gt;=2)),1,0)</f>
        <v>0</v>
      </c>
      <c r="M1897" s="1">
        <f>IF(AND((K1897&lt;J1897),(K1897&gt;2),(J1897&lt;10)),1,0)</f>
        <v>1</v>
      </c>
      <c r="N1897" s="1">
        <f>IF(K1897&lt;=2,1,0)</f>
        <v>0</v>
      </c>
      <c r="O1897" s="1">
        <f>IF(K1897&gt;=10,1,0)</f>
        <v>0</v>
      </c>
      <c r="P1897" s="1">
        <f>SUM(L1897:O1897)</f>
        <v>1</v>
      </c>
      <c r="Q1897" s="1" t="b">
        <f>EXACT(J1897,K1897)</f>
        <v>0</v>
      </c>
    </row>
    <row r="1898" spans="1:17" x14ac:dyDescent="0.25">
      <c r="A1898" s="1" t="s">
        <v>66</v>
      </c>
      <c r="B1898" s="1">
        <v>5.3</v>
      </c>
      <c r="C1898" s="1">
        <v>3.0564808600000006</v>
      </c>
      <c r="D1898" s="1">
        <v>2</v>
      </c>
      <c r="H1898" s="1" t="s">
        <v>184</v>
      </c>
      <c r="I1898" s="1">
        <v>12.2</v>
      </c>
      <c r="J1898" s="1">
        <v>4</v>
      </c>
      <c r="K1898" s="1">
        <v>8</v>
      </c>
      <c r="L1898" s="1">
        <f>IF(AND((10&gt;K1898),(K1898&gt;=J1898),(J1898&gt;=2)),1,0)</f>
        <v>1</v>
      </c>
      <c r="M1898" s="1">
        <f>IF(AND((K1898&lt;J1898),(K1898&gt;2),(J1898&lt;10)),1,0)</f>
        <v>0</v>
      </c>
      <c r="N1898" s="1">
        <f>IF(K1898&lt;=2,1,0)</f>
        <v>0</v>
      </c>
      <c r="O1898" s="1">
        <f>IF(K1898&gt;=10,1,0)</f>
        <v>0</v>
      </c>
      <c r="P1898" s="1">
        <f>SUM(L1898:O1898)</f>
        <v>1</v>
      </c>
      <c r="Q1898" s="1" t="b">
        <f>EXACT(J1898,K1898)</f>
        <v>0</v>
      </c>
    </row>
    <row r="1899" spans="1:17" x14ac:dyDescent="0.25">
      <c r="A1899" s="1" t="s">
        <v>241</v>
      </c>
      <c r="B1899" s="1">
        <v>5.8</v>
      </c>
      <c r="C1899" s="1">
        <v>3.5554634599999995</v>
      </c>
      <c r="D1899" s="1">
        <v>2</v>
      </c>
      <c r="H1899" s="1" t="s">
        <v>198</v>
      </c>
      <c r="I1899" s="1">
        <v>5.9</v>
      </c>
      <c r="J1899" s="1">
        <v>4</v>
      </c>
      <c r="K1899" s="1">
        <v>8</v>
      </c>
      <c r="L1899" s="1">
        <f>IF(AND((10&gt;K1899),(K1899&gt;=J1899),(J1899&gt;=2)),1,0)</f>
        <v>1</v>
      </c>
      <c r="M1899" s="1">
        <f>IF(AND((K1899&lt;J1899),(K1899&gt;2),(J1899&lt;10)),1,0)</f>
        <v>0</v>
      </c>
      <c r="N1899" s="1">
        <f>IF(K1899&lt;=2,1,0)</f>
        <v>0</v>
      </c>
      <c r="O1899" s="1">
        <f>IF(K1899&gt;=10,1,0)</f>
        <v>0</v>
      </c>
      <c r="P1899" s="1">
        <f>SUM(L1899:O1899)</f>
        <v>1</v>
      </c>
      <c r="Q1899" s="1" t="b">
        <f>EXACT(J1899,K1899)</f>
        <v>0</v>
      </c>
    </row>
    <row r="1900" spans="1:17" x14ac:dyDescent="0.25">
      <c r="A1900" s="1" t="s">
        <v>106</v>
      </c>
      <c r="B1900" s="1">
        <v>7.9</v>
      </c>
      <c r="C1900" s="1">
        <v>4.8419459700000003</v>
      </c>
      <c r="D1900" s="1">
        <v>2</v>
      </c>
      <c r="H1900" s="1" t="s">
        <v>209</v>
      </c>
      <c r="I1900" s="1">
        <v>4.9000000000000004</v>
      </c>
      <c r="J1900" s="1">
        <v>4</v>
      </c>
      <c r="K1900" s="1">
        <v>7</v>
      </c>
      <c r="L1900" s="1">
        <f>IF(AND((10&gt;K1900),(K1900&gt;=J1900),(J1900&gt;=2)),1,0)</f>
        <v>1</v>
      </c>
      <c r="M1900" s="1">
        <f>IF(AND((K1900&lt;J1900),(K1900&gt;2),(J1900&lt;10)),1,0)</f>
        <v>0</v>
      </c>
      <c r="N1900" s="1">
        <f>IF(K1900&lt;=2,1,0)</f>
        <v>0</v>
      </c>
      <c r="O1900" s="1">
        <f>IF(K1900&gt;=10,1,0)</f>
        <v>0</v>
      </c>
      <c r="P1900" s="1">
        <f>SUM(L1900:O1900)</f>
        <v>1</v>
      </c>
      <c r="Q1900" s="1" t="b">
        <f>EXACT(J1900,K1900)</f>
        <v>0</v>
      </c>
    </row>
    <row r="1901" spans="1:17" x14ac:dyDescent="0.25">
      <c r="A1901" s="1" t="s">
        <v>110</v>
      </c>
      <c r="B1901" s="1">
        <v>4.9000000000000004</v>
      </c>
      <c r="C1901" s="1">
        <v>3.0961888399999999</v>
      </c>
      <c r="D1901" s="1">
        <v>2</v>
      </c>
      <c r="H1901" s="1" t="s">
        <v>214</v>
      </c>
      <c r="I1901" s="1">
        <v>4.4000000000000004</v>
      </c>
      <c r="J1901" s="1">
        <v>4</v>
      </c>
      <c r="K1901" s="1">
        <v>7</v>
      </c>
      <c r="L1901" s="1">
        <f>IF(AND((10&gt;K1901),(K1901&gt;=J1901),(J1901&gt;=2)),1,0)</f>
        <v>1</v>
      </c>
      <c r="M1901" s="1">
        <f>IF(AND((K1901&lt;J1901),(K1901&gt;2),(J1901&lt;10)),1,0)</f>
        <v>0</v>
      </c>
      <c r="N1901" s="1">
        <f>IF(K1901&lt;=2,1,0)</f>
        <v>0</v>
      </c>
      <c r="O1901" s="1">
        <f>IF(K1901&gt;=10,1,0)</f>
        <v>0</v>
      </c>
      <c r="P1901" s="1">
        <f>SUM(L1901:O1901)</f>
        <v>1</v>
      </c>
      <c r="Q1901" s="1" t="b">
        <f>EXACT(J1901,K1901)</f>
        <v>0</v>
      </c>
    </row>
    <row r="1902" spans="1:17" x14ac:dyDescent="0.25">
      <c r="A1902" s="1" t="s">
        <v>120</v>
      </c>
      <c r="B1902" s="1">
        <v>4.5</v>
      </c>
      <c r="C1902" s="1">
        <v>3.9715359800000005</v>
      </c>
      <c r="D1902" s="1">
        <v>2</v>
      </c>
      <c r="H1902" s="1" t="s">
        <v>221</v>
      </c>
      <c r="I1902" s="1">
        <v>5.7</v>
      </c>
      <c r="J1902" s="1">
        <v>3</v>
      </c>
      <c r="K1902" s="1">
        <v>6</v>
      </c>
      <c r="L1902" s="1">
        <f>IF(AND((10&gt;K1902),(K1902&gt;=J1902),(J1902&gt;=2)),1,0)</f>
        <v>1</v>
      </c>
      <c r="M1902" s="1">
        <f>IF(AND((K1902&lt;J1902),(K1902&gt;2),(J1902&lt;10)),1,0)</f>
        <v>0</v>
      </c>
      <c r="N1902" s="1">
        <f>IF(K1902&lt;=2,1,0)</f>
        <v>0</v>
      </c>
      <c r="O1902" s="1">
        <f>IF(K1902&gt;=10,1,0)</f>
        <v>0</v>
      </c>
      <c r="P1902" s="1">
        <f>SUM(L1902:O1902)</f>
        <v>1</v>
      </c>
      <c r="Q1902" s="1" t="b">
        <f>EXACT(J1902,K1902)</f>
        <v>0</v>
      </c>
    </row>
    <row r="1903" spans="1:17" x14ac:dyDescent="0.25">
      <c r="A1903" s="1" t="s">
        <v>123</v>
      </c>
      <c r="B1903" s="1">
        <v>5.7</v>
      </c>
      <c r="C1903" s="1">
        <v>3.3405844499999993</v>
      </c>
      <c r="D1903" s="1">
        <v>2</v>
      </c>
      <c r="H1903" s="1" t="s">
        <v>227</v>
      </c>
      <c r="I1903" s="1">
        <v>6</v>
      </c>
      <c r="J1903" s="1">
        <v>4</v>
      </c>
      <c r="K1903" s="1">
        <v>6</v>
      </c>
      <c r="L1903" s="1">
        <f>IF(AND((10&gt;K1903),(K1903&gt;=J1903),(J1903&gt;=2)),1,0)</f>
        <v>1</v>
      </c>
      <c r="M1903" s="1">
        <f>IF(AND((K1903&lt;J1903),(K1903&gt;2),(J1903&lt;10)),1,0)</f>
        <v>0</v>
      </c>
      <c r="N1903" s="1">
        <f>IF(K1903&lt;=2,1,0)</f>
        <v>0</v>
      </c>
      <c r="O1903" s="1">
        <f>IF(K1903&gt;=10,1,0)</f>
        <v>0</v>
      </c>
      <c r="P1903" s="1">
        <f>SUM(L1903:O1903)</f>
        <v>1</v>
      </c>
      <c r="Q1903" s="1" t="b">
        <f>EXACT(J1903,K1903)</f>
        <v>0</v>
      </c>
    </row>
    <row r="1904" spans="1:17" x14ac:dyDescent="0.25">
      <c r="A1904" s="1" t="s">
        <v>130</v>
      </c>
      <c r="B1904" s="1">
        <v>5.3</v>
      </c>
      <c r="C1904" s="1">
        <v>3.6571444600000005</v>
      </c>
      <c r="D1904" s="1">
        <v>2</v>
      </c>
      <c r="H1904" s="1" t="s">
        <v>252</v>
      </c>
      <c r="I1904" s="1">
        <v>4.7</v>
      </c>
      <c r="J1904" s="1">
        <v>2</v>
      </c>
      <c r="K1904" s="1">
        <v>6</v>
      </c>
      <c r="L1904" s="1">
        <f>IF(AND((10&gt;K1904),(K1904&gt;=J1904),(J1904&gt;=2)),1,0)</f>
        <v>1</v>
      </c>
      <c r="M1904" s="1">
        <f>IF(AND((K1904&lt;J1904),(K1904&gt;2),(J1904&lt;10)),1,0)</f>
        <v>0</v>
      </c>
      <c r="N1904" s="1">
        <f>IF(K1904&lt;=2,1,0)</f>
        <v>0</v>
      </c>
      <c r="O1904" s="1">
        <f>IF(K1904&gt;=10,1,0)</f>
        <v>0</v>
      </c>
      <c r="P1904" s="1">
        <f>SUM(L1904:O1904)</f>
        <v>1</v>
      </c>
      <c r="Q1904" s="1" t="b">
        <f>EXACT(J1904,K1904)</f>
        <v>0</v>
      </c>
    </row>
    <row r="1905" spans="1:17" x14ac:dyDescent="0.25">
      <c r="A1905" s="1" t="s">
        <v>131</v>
      </c>
      <c r="B1905" s="1">
        <v>11.7</v>
      </c>
      <c r="C1905" s="1">
        <v>5.1708633399999986</v>
      </c>
      <c r="D1905" s="1">
        <v>2</v>
      </c>
      <c r="H1905" s="1" t="s">
        <v>89</v>
      </c>
      <c r="I1905" s="1">
        <v>8.9</v>
      </c>
      <c r="J1905" s="1">
        <v>4</v>
      </c>
      <c r="K1905" s="1">
        <v>6</v>
      </c>
      <c r="L1905" s="1">
        <f>IF(AND((10&gt;K1905),(K1905&gt;=J1905),(J1905&gt;=2)),1,0)</f>
        <v>1</v>
      </c>
      <c r="M1905" s="1">
        <f>IF(AND((K1905&lt;J1905),(K1905&gt;2),(J1905&lt;10)),1,0)</f>
        <v>0</v>
      </c>
      <c r="N1905" s="1">
        <f>IF(K1905&lt;=2,1,0)</f>
        <v>0</v>
      </c>
      <c r="O1905" s="1">
        <f>IF(K1905&gt;=10,1,0)</f>
        <v>0</v>
      </c>
      <c r="P1905" s="1">
        <f>SUM(L1905:O1905)</f>
        <v>1</v>
      </c>
      <c r="Q1905" s="1" t="b">
        <f>EXACT(J1905,K1905)</f>
        <v>0</v>
      </c>
    </row>
    <row r="1906" spans="1:17" x14ac:dyDescent="0.25">
      <c r="A1906" s="1" t="s">
        <v>134</v>
      </c>
      <c r="B1906" s="1">
        <v>5.3</v>
      </c>
      <c r="C1906" s="1">
        <v>3.8777377300000007</v>
      </c>
      <c r="D1906" s="1">
        <v>2</v>
      </c>
      <c r="H1906" s="1" t="s">
        <v>119</v>
      </c>
      <c r="I1906" s="1">
        <v>7.6</v>
      </c>
      <c r="J1906" s="1">
        <v>6</v>
      </c>
      <c r="K1906" s="1">
        <v>4</v>
      </c>
      <c r="L1906" s="1">
        <f>IF(AND((10&gt;K1906),(K1906&gt;=J1906),(J1906&gt;=2)),1,0)</f>
        <v>0</v>
      </c>
      <c r="M1906" s="1">
        <f>IF(AND((K1906&lt;J1906),(K1906&gt;2),(J1906&lt;10)),1,0)</f>
        <v>1</v>
      </c>
      <c r="N1906" s="1">
        <f>IF(K1906&lt;=2,1,0)</f>
        <v>0</v>
      </c>
      <c r="O1906" s="1">
        <f>IF(K1906&gt;=10,1,0)</f>
        <v>0</v>
      </c>
      <c r="P1906" s="1">
        <f>SUM(L1906:O1906)</f>
        <v>1</v>
      </c>
      <c r="Q1906" s="1" t="b">
        <f>EXACT(J1906,K1906)</f>
        <v>0</v>
      </c>
    </row>
    <row r="1907" spans="1:17" x14ac:dyDescent="0.25">
      <c r="A1907" s="1" t="s">
        <v>210</v>
      </c>
      <c r="B1907" s="1">
        <v>5.8</v>
      </c>
      <c r="C1907" s="1">
        <v>3.5285199500000006</v>
      </c>
      <c r="D1907" s="1">
        <v>2</v>
      </c>
      <c r="H1907" s="1" t="s">
        <v>133</v>
      </c>
      <c r="I1907" s="1">
        <v>7</v>
      </c>
      <c r="J1907" s="1">
        <v>4</v>
      </c>
      <c r="K1907" s="1">
        <v>3</v>
      </c>
      <c r="L1907" s="1">
        <f>IF(AND((10&gt;K1907),(K1907&gt;=J1907),(J1907&gt;=2)),1,0)</f>
        <v>0</v>
      </c>
      <c r="M1907" s="1">
        <f>IF(AND((K1907&lt;J1907),(K1907&gt;2),(J1907&lt;10)),1,0)</f>
        <v>1</v>
      </c>
      <c r="N1907" s="1">
        <f>IF(K1907&lt;=2,1,0)</f>
        <v>0</v>
      </c>
      <c r="O1907" s="1">
        <f>IF(K1907&gt;=10,1,0)</f>
        <v>0</v>
      </c>
      <c r="P1907" s="1">
        <f>SUM(L1907:O1907)</f>
        <v>1</v>
      </c>
      <c r="Q1907" s="1" t="b">
        <f>EXACT(J1907,K1907)</f>
        <v>0</v>
      </c>
    </row>
    <row r="1908" spans="1:17" x14ac:dyDescent="0.25">
      <c r="A1908" s="1" t="s">
        <v>140</v>
      </c>
      <c r="B1908" s="1">
        <v>5.3</v>
      </c>
      <c r="C1908" s="1">
        <v>3.0251164500000014</v>
      </c>
      <c r="D1908" s="1">
        <v>2</v>
      </c>
      <c r="H1908" s="1" t="s">
        <v>160</v>
      </c>
      <c r="I1908" s="1">
        <v>7.6</v>
      </c>
      <c r="J1908" s="1">
        <v>5</v>
      </c>
      <c r="K1908" s="1">
        <v>3</v>
      </c>
      <c r="L1908" s="1">
        <f>IF(AND((10&gt;K1908),(K1908&gt;=J1908),(J1908&gt;=2)),1,0)</f>
        <v>0</v>
      </c>
      <c r="M1908" s="1">
        <f>IF(AND((K1908&lt;J1908),(K1908&gt;2),(J1908&lt;10)),1,0)</f>
        <v>1</v>
      </c>
      <c r="N1908" s="1">
        <f>IF(K1908&lt;=2,1,0)</f>
        <v>0</v>
      </c>
      <c r="O1908" s="1">
        <f>IF(K1908&gt;=10,1,0)</f>
        <v>0</v>
      </c>
      <c r="P1908" s="1">
        <f>SUM(L1908:O1908)</f>
        <v>1</v>
      </c>
      <c r="Q1908" s="1" t="b">
        <f>EXACT(J1908,K1908)</f>
        <v>0</v>
      </c>
    </row>
    <row r="1909" spans="1:17" x14ac:dyDescent="0.25">
      <c r="A1909" s="1" t="s">
        <v>146</v>
      </c>
      <c r="B1909" s="1">
        <v>8.4</v>
      </c>
      <c r="C1909" s="1">
        <v>4.7188862799999987</v>
      </c>
      <c r="D1909" s="1">
        <v>2</v>
      </c>
      <c r="H1909" s="1" t="s">
        <v>196</v>
      </c>
      <c r="I1909" s="1">
        <v>7.5</v>
      </c>
      <c r="J1909" s="1">
        <v>5</v>
      </c>
      <c r="K1909" s="1">
        <v>3</v>
      </c>
      <c r="L1909" s="1">
        <f>IF(AND((10&gt;K1909),(K1909&gt;=J1909),(J1909&gt;=2)),1,0)</f>
        <v>0</v>
      </c>
      <c r="M1909" s="1">
        <f>IF(AND((K1909&lt;J1909),(K1909&gt;2),(J1909&lt;10)),1,0)</f>
        <v>1</v>
      </c>
      <c r="N1909" s="1">
        <f>IF(K1909&lt;=2,1,0)</f>
        <v>0</v>
      </c>
      <c r="O1909" s="1">
        <f>IF(K1909&gt;=10,1,0)</f>
        <v>0</v>
      </c>
      <c r="P1909" s="1">
        <f>SUM(L1909:O1909)</f>
        <v>1</v>
      </c>
      <c r="Q1909" s="1" t="b">
        <f>EXACT(J1909,K1909)</f>
        <v>0</v>
      </c>
    </row>
    <row r="1910" spans="1:17" x14ac:dyDescent="0.25">
      <c r="A1910" s="1" t="s">
        <v>147</v>
      </c>
      <c r="B1910" s="1">
        <v>5.9</v>
      </c>
      <c r="C1910" s="1">
        <v>4.1627327599999973</v>
      </c>
      <c r="D1910" s="1">
        <v>2</v>
      </c>
      <c r="H1910" s="1" t="s">
        <v>63</v>
      </c>
      <c r="I1910" s="1">
        <v>5.9</v>
      </c>
      <c r="J1910" s="1">
        <v>4</v>
      </c>
      <c r="K1910" s="1">
        <v>2</v>
      </c>
      <c r="L1910" s="1">
        <f>IF(AND((10&gt;K1910),(K1910&gt;=J1910),(J1910&gt;=2)),1,0)</f>
        <v>0</v>
      </c>
      <c r="M1910" s="1">
        <f>IF(AND((K1910&lt;J1910),(K1910&gt;2),(J1910&lt;10)),1,0)</f>
        <v>0</v>
      </c>
      <c r="N1910" s="1">
        <f>IF(K1910&lt;=2,1,0)</f>
        <v>1</v>
      </c>
      <c r="O1910" s="1">
        <f>IF(K1910&gt;=10,1,0)</f>
        <v>0</v>
      </c>
      <c r="P1910" s="1">
        <f>SUM(L1910:O1910)</f>
        <v>1</v>
      </c>
      <c r="Q1910" s="1" t="b">
        <f>EXACT(J1910,K1910)</f>
        <v>0</v>
      </c>
    </row>
    <row r="1911" spans="1:17" x14ac:dyDescent="0.25">
      <c r="A1911" s="1" t="s">
        <v>211</v>
      </c>
      <c r="B1911" s="1">
        <v>4.9000000000000004</v>
      </c>
      <c r="C1911" s="1">
        <v>3.8229411500000023</v>
      </c>
      <c r="D1911" s="1">
        <v>2</v>
      </c>
      <c r="H1911" s="1" t="s">
        <v>66</v>
      </c>
      <c r="I1911" s="1">
        <v>5.3</v>
      </c>
      <c r="J1911" s="1">
        <v>3</v>
      </c>
      <c r="K1911" s="1">
        <v>2</v>
      </c>
      <c r="L1911" s="1">
        <f>IF(AND((10&gt;K1911),(K1911&gt;=J1911),(J1911&gt;=2)),1,0)</f>
        <v>0</v>
      </c>
      <c r="M1911" s="1">
        <f>IF(AND((K1911&lt;J1911),(K1911&gt;2),(J1911&lt;10)),1,0)</f>
        <v>0</v>
      </c>
      <c r="N1911" s="1">
        <f>IF(K1911&lt;=2,1,0)</f>
        <v>1</v>
      </c>
      <c r="O1911" s="1">
        <f>IF(K1911&gt;=10,1,0)</f>
        <v>0</v>
      </c>
      <c r="P1911" s="1">
        <f>SUM(L1911:O1911)</f>
        <v>1</v>
      </c>
      <c r="Q1911" s="1" t="b">
        <f>EXACT(J1911,K1911)</f>
        <v>0</v>
      </c>
    </row>
    <row r="1912" spans="1:17" x14ac:dyDescent="0.25">
      <c r="A1912" s="1" t="s">
        <v>228</v>
      </c>
      <c r="B1912" s="1">
        <v>5.3</v>
      </c>
      <c r="C1912" s="1">
        <v>5.0471735199999976</v>
      </c>
      <c r="D1912" s="1">
        <v>2</v>
      </c>
      <c r="H1912" s="1" t="s">
        <v>241</v>
      </c>
      <c r="I1912" s="1">
        <v>5.8</v>
      </c>
      <c r="J1912" s="1">
        <v>4</v>
      </c>
      <c r="K1912" s="1">
        <v>2</v>
      </c>
      <c r="L1912" s="1">
        <f>IF(AND((10&gt;K1912),(K1912&gt;=J1912),(J1912&gt;=2)),1,0)</f>
        <v>0</v>
      </c>
      <c r="M1912" s="1">
        <f>IF(AND((K1912&lt;J1912),(K1912&gt;2),(J1912&lt;10)),1,0)</f>
        <v>0</v>
      </c>
      <c r="N1912" s="1">
        <f>IF(K1912&lt;=2,1,0)</f>
        <v>1</v>
      </c>
      <c r="O1912" s="1">
        <f>IF(K1912&gt;=10,1,0)</f>
        <v>0</v>
      </c>
      <c r="P1912" s="1">
        <f>SUM(L1912:O1912)</f>
        <v>1</v>
      </c>
      <c r="Q1912" s="1" t="b">
        <f>EXACT(J1912,K1912)</f>
        <v>0</v>
      </c>
    </row>
    <row r="1913" spans="1:17" x14ac:dyDescent="0.25">
      <c r="A1913" s="1" t="s">
        <v>152</v>
      </c>
      <c r="B1913" s="1">
        <v>5</v>
      </c>
      <c r="C1913" s="1">
        <v>3.5068055000000018</v>
      </c>
      <c r="D1913" s="1">
        <v>2</v>
      </c>
      <c r="H1913" s="1" t="s">
        <v>106</v>
      </c>
      <c r="I1913" s="1">
        <v>7.9</v>
      </c>
      <c r="J1913" s="1">
        <v>5</v>
      </c>
      <c r="K1913" s="1">
        <v>2</v>
      </c>
      <c r="L1913" s="1">
        <f>IF(AND((10&gt;K1913),(K1913&gt;=J1913),(J1913&gt;=2)),1,0)</f>
        <v>0</v>
      </c>
      <c r="M1913" s="1">
        <f>IF(AND((K1913&lt;J1913),(K1913&gt;2),(J1913&lt;10)),1,0)</f>
        <v>0</v>
      </c>
      <c r="N1913" s="1">
        <f>IF(K1913&lt;=2,1,0)</f>
        <v>1</v>
      </c>
      <c r="O1913" s="1">
        <f>IF(K1913&gt;=10,1,0)</f>
        <v>0</v>
      </c>
      <c r="P1913" s="1">
        <f>SUM(L1913:O1913)</f>
        <v>1</v>
      </c>
      <c r="Q1913" s="1" t="b">
        <f>EXACT(J1913,K1913)</f>
        <v>0</v>
      </c>
    </row>
    <row r="1914" spans="1:17" x14ac:dyDescent="0.25">
      <c r="A1914" s="1" t="s">
        <v>157</v>
      </c>
      <c r="B1914" s="1">
        <v>5.4</v>
      </c>
      <c r="C1914" s="1">
        <v>2.9313199899999995</v>
      </c>
      <c r="D1914" s="1">
        <v>2</v>
      </c>
      <c r="H1914" s="1" t="s">
        <v>110</v>
      </c>
      <c r="I1914" s="1">
        <v>4.9000000000000004</v>
      </c>
      <c r="J1914" s="1">
        <v>3</v>
      </c>
      <c r="K1914" s="1">
        <v>2</v>
      </c>
      <c r="L1914" s="1">
        <f>IF(AND((10&gt;K1914),(K1914&gt;=J1914),(J1914&gt;=2)),1,0)</f>
        <v>0</v>
      </c>
      <c r="M1914" s="1">
        <f>IF(AND((K1914&lt;J1914),(K1914&gt;2),(J1914&lt;10)),1,0)</f>
        <v>0</v>
      </c>
      <c r="N1914" s="1">
        <f>IF(K1914&lt;=2,1,0)</f>
        <v>1</v>
      </c>
      <c r="O1914" s="1">
        <f>IF(K1914&gt;=10,1,0)</f>
        <v>0</v>
      </c>
      <c r="P1914" s="1">
        <f>SUM(L1914:O1914)</f>
        <v>1</v>
      </c>
      <c r="Q1914" s="1" t="b">
        <f>EXACT(J1914,K1914)</f>
        <v>0</v>
      </c>
    </row>
    <row r="1915" spans="1:17" x14ac:dyDescent="0.25">
      <c r="A1915" s="1" t="s">
        <v>172</v>
      </c>
      <c r="B1915" s="1">
        <v>5.4</v>
      </c>
      <c r="C1915" s="1">
        <v>3.0327166700000019</v>
      </c>
      <c r="D1915" s="1">
        <v>2</v>
      </c>
      <c r="H1915" s="1" t="s">
        <v>120</v>
      </c>
      <c r="I1915" s="1">
        <v>4.5</v>
      </c>
      <c r="J1915" s="1">
        <v>4</v>
      </c>
      <c r="K1915" s="1">
        <v>2</v>
      </c>
      <c r="L1915" s="1">
        <f>IF(AND((10&gt;K1915),(K1915&gt;=J1915),(J1915&gt;=2)),1,0)</f>
        <v>0</v>
      </c>
      <c r="M1915" s="1">
        <f>IF(AND((K1915&lt;J1915),(K1915&gt;2),(J1915&lt;10)),1,0)</f>
        <v>0</v>
      </c>
      <c r="N1915" s="1">
        <f>IF(K1915&lt;=2,1,0)</f>
        <v>1</v>
      </c>
      <c r="O1915" s="1">
        <f>IF(K1915&gt;=10,1,0)</f>
        <v>0</v>
      </c>
      <c r="P1915" s="1">
        <f>SUM(L1915:O1915)</f>
        <v>1</v>
      </c>
      <c r="Q1915" s="1" t="b">
        <f>EXACT(J1915,K1915)</f>
        <v>0</v>
      </c>
    </row>
    <row r="1916" spans="1:17" x14ac:dyDescent="0.25">
      <c r="A1916" s="1" t="s">
        <v>180</v>
      </c>
      <c r="B1916" s="1">
        <v>4.5</v>
      </c>
      <c r="C1916" s="1">
        <v>3.1757376700000002</v>
      </c>
      <c r="D1916" s="1">
        <v>2</v>
      </c>
      <c r="H1916" s="1" t="s">
        <v>123</v>
      </c>
      <c r="I1916" s="1">
        <v>5.7</v>
      </c>
      <c r="J1916" s="1">
        <v>3</v>
      </c>
      <c r="K1916" s="1">
        <v>2</v>
      </c>
      <c r="L1916" s="1">
        <f>IF(AND((10&gt;K1916),(K1916&gt;=J1916),(J1916&gt;=2)),1,0)</f>
        <v>0</v>
      </c>
      <c r="M1916" s="1">
        <f>IF(AND((K1916&lt;J1916),(K1916&gt;2),(J1916&lt;10)),1,0)</f>
        <v>0</v>
      </c>
      <c r="N1916" s="1">
        <f>IF(K1916&lt;=2,1,0)</f>
        <v>1</v>
      </c>
      <c r="O1916" s="1">
        <f>IF(K1916&gt;=10,1,0)</f>
        <v>0</v>
      </c>
      <c r="P1916" s="1">
        <f>SUM(L1916:O1916)</f>
        <v>1</v>
      </c>
      <c r="Q1916" s="1" t="b">
        <f>EXACT(J1916,K1916)</f>
        <v>0</v>
      </c>
    </row>
    <row r="1917" spans="1:17" x14ac:dyDescent="0.25">
      <c r="A1917" s="1" t="s">
        <v>217</v>
      </c>
      <c r="B1917" s="1">
        <v>4.9000000000000004</v>
      </c>
      <c r="C1917" s="1">
        <v>3.7370183600000013</v>
      </c>
      <c r="D1917" s="1">
        <v>2</v>
      </c>
      <c r="H1917" s="1" t="s">
        <v>130</v>
      </c>
      <c r="I1917" s="1">
        <v>5.3</v>
      </c>
      <c r="J1917" s="1">
        <v>4</v>
      </c>
      <c r="K1917" s="1">
        <v>2</v>
      </c>
      <c r="L1917" s="1">
        <f>IF(AND((10&gt;K1917),(K1917&gt;=J1917),(J1917&gt;=2)),1,0)</f>
        <v>0</v>
      </c>
      <c r="M1917" s="1">
        <f>IF(AND((K1917&lt;J1917),(K1917&gt;2),(J1917&lt;10)),1,0)</f>
        <v>0</v>
      </c>
      <c r="N1917" s="1">
        <f>IF(K1917&lt;=2,1,0)</f>
        <v>1</v>
      </c>
      <c r="O1917" s="1">
        <f>IF(K1917&gt;=10,1,0)</f>
        <v>0</v>
      </c>
      <c r="P1917" s="1">
        <f>SUM(L1917:O1917)</f>
        <v>1</v>
      </c>
      <c r="Q1917" s="1" t="b">
        <f>EXACT(J1917,K1917)</f>
        <v>0</v>
      </c>
    </row>
    <row r="1918" spans="1:17" x14ac:dyDescent="0.25">
      <c r="A1918" s="1" t="s">
        <v>237</v>
      </c>
      <c r="B1918" s="1">
        <v>5</v>
      </c>
      <c r="C1918" s="1">
        <v>3.7667833200000005</v>
      </c>
      <c r="D1918" s="1">
        <v>2</v>
      </c>
      <c r="H1918" s="1" t="s">
        <v>131</v>
      </c>
      <c r="I1918" s="1">
        <v>11.7</v>
      </c>
      <c r="J1918" s="1">
        <v>5</v>
      </c>
      <c r="K1918" s="1">
        <v>2</v>
      </c>
      <c r="L1918" s="1">
        <f>IF(AND((10&gt;K1918),(K1918&gt;=J1918),(J1918&gt;=2)),1,0)</f>
        <v>0</v>
      </c>
      <c r="M1918" s="1">
        <f>IF(AND((K1918&lt;J1918),(K1918&gt;2),(J1918&lt;10)),1,0)</f>
        <v>0</v>
      </c>
      <c r="N1918" s="1">
        <f>IF(K1918&lt;=2,1,0)</f>
        <v>1</v>
      </c>
      <c r="O1918" s="1">
        <f>IF(K1918&gt;=10,1,0)</f>
        <v>0</v>
      </c>
      <c r="P1918" s="1">
        <f>SUM(L1918:O1918)</f>
        <v>1</v>
      </c>
      <c r="Q1918" s="1" t="b">
        <f>EXACT(J1918,K1918)</f>
        <v>0</v>
      </c>
    </row>
    <row r="1919" spans="1:17" x14ac:dyDescent="0.25">
      <c r="A1919" s="1" t="s">
        <v>205</v>
      </c>
      <c r="B1919" s="1">
        <v>4.4000000000000004</v>
      </c>
      <c r="C1919" s="1">
        <v>2.7405381100000001</v>
      </c>
      <c r="D1919" s="1">
        <v>2</v>
      </c>
      <c r="H1919" s="1" t="s">
        <v>134</v>
      </c>
      <c r="I1919" s="1">
        <v>5.3</v>
      </c>
      <c r="J1919" s="1">
        <v>4</v>
      </c>
      <c r="K1919" s="1">
        <v>2</v>
      </c>
      <c r="L1919" s="1">
        <f>IF(AND((10&gt;K1919),(K1919&gt;=J1919),(J1919&gt;=2)),1,0)</f>
        <v>0</v>
      </c>
      <c r="M1919" s="1">
        <f>IF(AND((K1919&lt;J1919),(K1919&gt;2),(J1919&lt;10)),1,0)</f>
        <v>0</v>
      </c>
      <c r="N1919" s="1">
        <f>IF(K1919&lt;=2,1,0)</f>
        <v>1</v>
      </c>
      <c r="O1919" s="1">
        <f>IF(K1919&gt;=10,1,0)</f>
        <v>0</v>
      </c>
      <c r="P1919" s="1">
        <f>SUM(L1919:O1919)</f>
        <v>1</v>
      </c>
      <c r="Q1919" s="1" t="b">
        <f>EXACT(J1919,K1919)</f>
        <v>0</v>
      </c>
    </row>
    <row r="1920" spans="1:17" x14ac:dyDescent="0.25">
      <c r="A1920" s="1" t="s">
        <v>141</v>
      </c>
      <c r="B1920" s="1">
        <v>5.5</v>
      </c>
      <c r="C1920" s="1">
        <v>3.6821668899999991</v>
      </c>
      <c r="D1920" s="1">
        <v>2</v>
      </c>
      <c r="H1920" s="1" t="s">
        <v>210</v>
      </c>
      <c r="I1920" s="1">
        <v>5.8</v>
      </c>
      <c r="J1920" s="1">
        <v>4</v>
      </c>
      <c r="K1920" s="1">
        <v>2</v>
      </c>
      <c r="L1920" s="1">
        <f>IF(AND((10&gt;K1920),(K1920&gt;=J1920),(J1920&gt;=2)),1,0)</f>
        <v>0</v>
      </c>
      <c r="M1920" s="1">
        <f>IF(AND((K1920&lt;J1920),(K1920&gt;2),(J1920&lt;10)),1,0)</f>
        <v>0</v>
      </c>
      <c r="N1920" s="1">
        <f>IF(K1920&lt;=2,1,0)</f>
        <v>1</v>
      </c>
      <c r="O1920" s="1">
        <f>IF(K1920&gt;=10,1,0)</f>
        <v>0</v>
      </c>
      <c r="P1920" s="1">
        <f>SUM(L1920:O1920)</f>
        <v>1</v>
      </c>
      <c r="Q1920" s="1" t="b">
        <f>EXACT(J1920,K1920)</f>
        <v>0</v>
      </c>
    </row>
    <row r="1921" spans="1:17" x14ac:dyDescent="0.25">
      <c r="A1921" s="1" t="s">
        <v>151</v>
      </c>
      <c r="B1921" s="1">
        <v>4.9000000000000004</v>
      </c>
      <c r="C1921" s="1">
        <v>3.3851691900000001</v>
      </c>
      <c r="D1921" s="1">
        <v>2</v>
      </c>
      <c r="H1921" s="1" t="s">
        <v>140</v>
      </c>
      <c r="I1921" s="1">
        <v>5.3</v>
      </c>
      <c r="J1921" s="1">
        <v>3</v>
      </c>
      <c r="K1921" s="1">
        <v>2</v>
      </c>
      <c r="L1921" s="1">
        <f>IF(AND((10&gt;K1921),(K1921&gt;=J1921),(J1921&gt;=2)),1,0)</f>
        <v>0</v>
      </c>
      <c r="M1921" s="1">
        <f>IF(AND((K1921&lt;J1921),(K1921&gt;2),(J1921&lt;10)),1,0)</f>
        <v>0</v>
      </c>
      <c r="N1921" s="1">
        <f>IF(K1921&lt;=2,1,0)</f>
        <v>1</v>
      </c>
      <c r="O1921" s="1">
        <f>IF(K1921&gt;=10,1,0)</f>
        <v>0</v>
      </c>
      <c r="P1921" s="1">
        <f>SUM(L1921:O1921)</f>
        <v>1</v>
      </c>
      <c r="Q1921" s="1" t="b">
        <f>EXACT(J1921,K1921)</f>
        <v>0</v>
      </c>
    </row>
    <row r="1922" spans="1:17" x14ac:dyDescent="0.25">
      <c r="A1922" s="1" t="s">
        <v>183</v>
      </c>
      <c r="B1922" s="1">
        <v>6.2</v>
      </c>
      <c r="C1922" s="1">
        <v>3.2180954899999996</v>
      </c>
      <c r="D1922" s="1">
        <v>2</v>
      </c>
      <c r="H1922" s="1" t="s">
        <v>146</v>
      </c>
      <c r="I1922" s="1">
        <v>8.4</v>
      </c>
      <c r="J1922" s="1">
        <v>5</v>
      </c>
      <c r="K1922" s="1">
        <v>2</v>
      </c>
      <c r="L1922" s="1">
        <f>IF(AND((10&gt;K1922),(K1922&gt;=J1922),(J1922&gt;=2)),1,0)</f>
        <v>0</v>
      </c>
      <c r="M1922" s="1">
        <f>IF(AND((K1922&lt;J1922),(K1922&gt;2),(J1922&lt;10)),1,0)</f>
        <v>0</v>
      </c>
      <c r="N1922" s="1">
        <f>IF(K1922&lt;=2,1,0)</f>
        <v>1</v>
      </c>
      <c r="O1922" s="1">
        <f>IF(K1922&gt;=10,1,0)</f>
        <v>0</v>
      </c>
      <c r="P1922" s="1">
        <f>SUM(L1922:O1922)</f>
        <v>1</v>
      </c>
      <c r="Q1922" s="1" t="b">
        <f>EXACT(J1922,K1922)</f>
        <v>0</v>
      </c>
    </row>
    <row r="1923" spans="1:17" x14ac:dyDescent="0.25">
      <c r="A1923" s="1" t="s">
        <v>222</v>
      </c>
      <c r="B1923" s="1">
        <v>4.8</v>
      </c>
      <c r="C1923" s="1">
        <v>3.9146606199999998</v>
      </c>
      <c r="D1923" s="1">
        <v>2</v>
      </c>
      <c r="H1923" s="1" t="s">
        <v>147</v>
      </c>
      <c r="I1923" s="1">
        <v>5.9</v>
      </c>
      <c r="J1923" s="1">
        <v>4</v>
      </c>
      <c r="K1923" s="1">
        <v>2</v>
      </c>
      <c r="L1923" s="1">
        <f>IF(AND((10&gt;K1923),(K1923&gt;=J1923),(J1923&gt;=2)),1,0)</f>
        <v>0</v>
      </c>
      <c r="M1923" s="1">
        <f>IF(AND((K1923&lt;J1923),(K1923&gt;2),(J1923&lt;10)),1,0)</f>
        <v>0</v>
      </c>
      <c r="N1923" s="1">
        <f>IF(K1923&lt;=2,1,0)</f>
        <v>1</v>
      </c>
      <c r="O1923" s="1">
        <f>IF(K1923&gt;=10,1,0)</f>
        <v>0</v>
      </c>
      <c r="P1923" s="1">
        <f>SUM(L1923:O1923)</f>
        <v>1</v>
      </c>
      <c r="Q1923" s="1" t="b">
        <f>EXACT(J1923,K1923)</f>
        <v>0</v>
      </c>
    </row>
    <row r="1924" spans="1:17" x14ac:dyDescent="0.25">
      <c r="A1924" s="1" t="s">
        <v>244</v>
      </c>
      <c r="B1924" s="1">
        <v>4.7</v>
      </c>
      <c r="C1924" s="1">
        <v>4.5982930799999995</v>
      </c>
      <c r="D1924" s="1">
        <v>2</v>
      </c>
      <c r="H1924" s="1" t="s">
        <v>211</v>
      </c>
      <c r="I1924" s="1">
        <v>4.9000000000000004</v>
      </c>
      <c r="J1924" s="1">
        <v>4</v>
      </c>
      <c r="K1924" s="1">
        <v>2</v>
      </c>
      <c r="L1924" s="1">
        <f>IF(AND((10&gt;K1924),(K1924&gt;=J1924),(J1924&gt;=2)),1,0)</f>
        <v>0</v>
      </c>
      <c r="M1924" s="1">
        <f>IF(AND((K1924&lt;J1924),(K1924&gt;2),(J1924&lt;10)),1,0)</f>
        <v>0</v>
      </c>
      <c r="N1924" s="1">
        <f>IF(K1924&lt;=2,1,0)</f>
        <v>1</v>
      </c>
      <c r="O1924" s="1">
        <f>IF(K1924&gt;=10,1,0)</f>
        <v>0</v>
      </c>
      <c r="P1924" s="1">
        <f>SUM(L1924:O1924)</f>
        <v>1</v>
      </c>
      <c r="Q1924" s="1" t="b">
        <f>EXACT(J1924,K1924)</f>
        <v>0</v>
      </c>
    </row>
    <row r="1925" spans="1:17" x14ac:dyDescent="0.25">
      <c r="A1925" s="1" t="s">
        <v>124</v>
      </c>
      <c r="B1925" s="1">
        <v>4.9000000000000004</v>
      </c>
      <c r="C1925" s="1">
        <v>3.3631434200000005</v>
      </c>
      <c r="D1925" s="1">
        <v>2</v>
      </c>
      <c r="H1925" s="1" t="s">
        <v>228</v>
      </c>
      <c r="I1925" s="1">
        <v>5.3</v>
      </c>
      <c r="J1925" s="1">
        <v>5</v>
      </c>
      <c r="K1925" s="1">
        <v>2</v>
      </c>
      <c r="L1925" s="1">
        <f>IF(AND((10&gt;K1925),(K1925&gt;=J1925),(J1925&gt;=2)),1,0)</f>
        <v>0</v>
      </c>
      <c r="M1925" s="1">
        <f>IF(AND((K1925&lt;J1925),(K1925&gt;2),(J1925&lt;10)),1,0)</f>
        <v>0</v>
      </c>
      <c r="N1925" s="1">
        <f>IF(K1925&lt;=2,1,0)</f>
        <v>1</v>
      </c>
      <c r="O1925" s="1">
        <f>IF(K1925&gt;=10,1,0)</f>
        <v>0</v>
      </c>
      <c r="P1925" s="1">
        <f>SUM(L1925:O1925)</f>
        <v>1</v>
      </c>
      <c r="Q1925" s="1" t="b">
        <f>EXACT(J1925,K1925)</f>
        <v>0</v>
      </c>
    </row>
    <row r="1926" spans="1:17" x14ac:dyDescent="0.25">
      <c r="A1926" s="1" t="s">
        <v>139</v>
      </c>
      <c r="B1926" s="1">
        <v>4.8</v>
      </c>
      <c r="C1926" s="1">
        <v>3.3898835600000026</v>
      </c>
      <c r="D1926" s="1">
        <v>2</v>
      </c>
      <c r="H1926" s="1" t="s">
        <v>152</v>
      </c>
      <c r="I1926" s="1">
        <v>5</v>
      </c>
      <c r="J1926" s="1">
        <v>4</v>
      </c>
      <c r="K1926" s="1">
        <v>2</v>
      </c>
      <c r="L1926" s="1">
        <f>IF(AND((10&gt;K1926),(K1926&gt;=J1926),(J1926&gt;=2)),1,0)</f>
        <v>0</v>
      </c>
      <c r="M1926" s="1">
        <f>IF(AND((K1926&lt;J1926),(K1926&gt;2),(J1926&lt;10)),1,0)</f>
        <v>0</v>
      </c>
      <c r="N1926" s="1">
        <f>IF(K1926&lt;=2,1,0)</f>
        <v>1</v>
      </c>
      <c r="O1926" s="1">
        <f>IF(K1926&gt;=10,1,0)</f>
        <v>0</v>
      </c>
      <c r="P1926" s="1">
        <f>SUM(L1926:O1926)</f>
        <v>1</v>
      </c>
      <c r="Q1926" s="1" t="b">
        <f>EXACT(J1926,K1926)</f>
        <v>0</v>
      </c>
    </row>
    <row r="1927" spans="1:17" x14ac:dyDescent="0.25">
      <c r="A1927" s="1" t="s">
        <v>163</v>
      </c>
      <c r="B1927" s="1">
        <v>4.3</v>
      </c>
      <c r="C1927" s="1">
        <v>3.1887034900000035</v>
      </c>
      <c r="D1927" s="1">
        <v>2</v>
      </c>
      <c r="H1927" s="1" t="s">
        <v>157</v>
      </c>
      <c r="I1927" s="1">
        <v>5.4</v>
      </c>
      <c r="J1927" s="1">
        <v>3</v>
      </c>
      <c r="K1927" s="1">
        <v>2</v>
      </c>
      <c r="L1927" s="1">
        <f>IF(AND((10&gt;K1927),(K1927&gt;=J1927),(J1927&gt;=2)),1,0)</f>
        <v>0</v>
      </c>
      <c r="M1927" s="1">
        <f>IF(AND((K1927&lt;J1927),(K1927&gt;2),(J1927&lt;10)),1,0)</f>
        <v>0</v>
      </c>
      <c r="N1927" s="1">
        <f>IF(K1927&lt;=2,1,0)</f>
        <v>1</v>
      </c>
      <c r="O1927" s="1">
        <f>IF(K1927&gt;=10,1,0)</f>
        <v>0</v>
      </c>
      <c r="P1927" s="1">
        <f>SUM(L1927:O1927)</f>
        <v>1</v>
      </c>
      <c r="Q1927" s="1" t="b">
        <f>EXACT(J1927,K1927)</f>
        <v>0</v>
      </c>
    </row>
    <row r="1928" spans="1:17" x14ac:dyDescent="0.25">
      <c r="A1928" s="1" t="s">
        <v>128</v>
      </c>
      <c r="B1928" s="1">
        <v>4.4000000000000004</v>
      </c>
      <c r="C1928" s="1">
        <v>2.7776545200000009</v>
      </c>
      <c r="D1928" s="1">
        <v>2</v>
      </c>
      <c r="H1928" s="1" t="s">
        <v>172</v>
      </c>
      <c r="I1928" s="1">
        <v>5.4</v>
      </c>
      <c r="J1928" s="1">
        <v>3</v>
      </c>
      <c r="K1928" s="1">
        <v>2</v>
      </c>
      <c r="L1928" s="1">
        <f>IF(AND((10&gt;K1928),(K1928&gt;=J1928),(J1928&gt;=2)),1,0)</f>
        <v>0</v>
      </c>
      <c r="M1928" s="1">
        <f>IF(AND((K1928&lt;J1928),(K1928&gt;2),(J1928&lt;10)),1,0)</f>
        <v>0</v>
      </c>
      <c r="N1928" s="1">
        <f>IF(K1928&lt;=2,1,0)</f>
        <v>1</v>
      </c>
      <c r="O1928" s="1">
        <f>IF(K1928&gt;=10,1,0)</f>
        <v>0</v>
      </c>
      <c r="P1928" s="1">
        <f>SUM(L1928:O1928)</f>
        <v>1</v>
      </c>
      <c r="Q1928" s="1" t="b">
        <f>EXACT(J1928,K1928)</f>
        <v>0</v>
      </c>
    </row>
    <row r="1929" spans="1:17" x14ac:dyDescent="0.25">
      <c r="A1929" s="1" t="s">
        <v>159</v>
      </c>
      <c r="B1929" s="1">
        <v>7.2</v>
      </c>
      <c r="C1929" s="1">
        <v>4.3817662599999974</v>
      </c>
      <c r="D1929" s="1">
        <v>2</v>
      </c>
      <c r="H1929" s="1" t="s">
        <v>180</v>
      </c>
      <c r="I1929" s="1">
        <v>4.5</v>
      </c>
      <c r="J1929" s="1">
        <v>3</v>
      </c>
      <c r="K1929" s="1">
        <v>2</v>
      </c>
      <c r="L1929" s="1">
        <f>IF(AND((10&gt;K1929),(K1929&gt;=J1929),(J1929&gt;=2)),1,0)</f>
        <v>0</v>
      </c>
      <c r="M1929" s="1">
        <f>IF(AND((K1929&lt;J1929),(K1929&gt;2),(J1929&lt;10)),1,0)</f>
        <v>0</v>
      </c>
      <c r="N1929" s="1">
        <f>IF(K1929&lt;=2,1,0)</f>
        <v>1</v>
      </c>
      <c r="O1929" s="1">
        <f>IF(K1929&gt;=10,1,0)</f>
        <v>0</v>
      </c>
      <c r="P1929" s="1">
        <f>SUM(L1929:O1929)</f>
        <v>1</v>
      </c>
      <c r="Q1929" s="1" t="b">
        <f>EXACT(J1929,K1929)</f>
        <v>0</v>
      </c>
    </row>
    <row r="1930" spans="1:17" x14ac:dyDescent="0.25">
      <c r="A1930" s="1" t="s">
        <v>75</v>
      </c>
      <c r="B1930" s="1">
        <v>6.4</v>
      </c>
      <c r="C1930" s="1">
        <v>4.161460339999997</v>
      </c>
      <c r="D1930" s="1">
        <v>1</v>
      </c>
      <c r="H1930" s="1" t="s">
        <v>217</v>
      </c>
      <c r="I1930" s="1">
        <v>4.9000000000000004</v>
      </c>
      <c r="J1930" s="1">
        <v>4</v>
      </c>
      <c r="K1930" s="1">
        <v>2</v>
      </c>
      <c r="L1930" s="1">
        <f>IF(AND((10&gt;K1930),(K1930&gt;=J1930),(J1930&gt;=2)),1,0)</f>
        <v>0</v>
      </c>
      <c r="M1930" s="1">
        <f>IF(AND((K1930&lt;J1930),(K1930&gt;2),(J1930&lt;10)),1,0)</f>
        <v>0</v>
      </c>
      <c r="N1930" s="1">
        <f>IF(K1930&lt;=2,1,0)</f>
        <v>1</v>
      </c>
      <c r="O1930" s="1">
        <f>IF(K1930&gt;=10,1,0)</f>
        <v>0</v>
      </c>
      <c r="P1930" s="1">
        <f>SUM(L1930:O1930)</f>
        <v>1</v>
      </c>
      <c r="Q1930" s="1" t="b">
        <f>EXACT(J1930,K1930)</f>
        <v>0</v>
      </c>
    </row>
    <row r="1931" spans="1:17" x14ac:dyDescent="0.25">
      <c r="A1931" s="1" t="s">
        <v>100</v>
      </c>
      <c r="B1931" s="1">
        <v>5.9</v>
      </c>
      <c r="C1931" s="1">
        <v>3.61031594</v>
      </c>
      <c r="D1931" s="1">
        <v>1</v>
      </c>
      <c r="H1931" s="1" t="s">
        <v>237</v>
      </c>
      <c r="I1931" s="1">
        <v>5</v>
      </c>
      <c r="J1931" s="1">
        <v>4</v>
      </c>
      <c r="K1931" s="1">
        <v>2</v>
      </c>
      <c r="L1931" s="1">
        <f>IF(AND((10&gt;K1931),(K1931&gt;=J1931),(J1931&gt;=2)),1,0)</f>
        <v>0</v>
      </c>
      <c r="M1931" s="1">
        <f>IF(AND((K1931&lt;J1931),(K1931&gt;2),(J1931&lt;10)),1,0)</f>
        <v>0</v>
      </c>
      <c r="N1931" s="1">
        <f>IF(K1931&lt;=2,1,0)</f>
        <v>1</v>
      </c>
      <c r="O1931" s="1">
        <f>IF(K1931&gt;=10,1,0)</f>
        <v>0</v>
      </c>
      <c r="P1931" s="1">
        <f>SUM(L1931:O1931)</f>
        <v>1</v>
      </c>
      <c r="Q1931" s="1" t="b">
        <f>EXACT(J1931,K1931)</f>
        <v>0</v>
      </c>
    </row>
    <row r="1932" spans="1:17" x14ac:dyDescent="0.25">
      <c r="A1932" s="1" t="s">
        <v>116</v>
      </c>
      <c r="B1932" s="1">
        <v>5.9</v>
      </c>
      <c r="C1932" s="1">
        <v>3.9886689599999992</v>
      </c>
      <c r="D1932" s="1">
        <v>1</v>
      </c>
      <c r="H1932" s="1" t="s">
        <v>205</v>
      </c>
      <c r="I1932" s="1">
        <v>4.4000000000000004</v>
      </c>
      <c r="J1932" s="1">
        <v>3</v>
      </c>
      <c r="K1932" s="1">
        <v>2</v>
      </c>
      <c r="L1932" s="1">
        <f>IF(AND((10&gt;K1932),(K1932&gt;=J1932),(J1932&gt;=2)),1,0)</f>
        <v>0</v>
      </c>
      <c r="M1932" s="1">
        <f>IF(AND((K1932&lt;J1932),(K1932&gt;2),(J1932&lt;10)),1,0)</f>
        <v>0</v>
      </c>
      <c r="N1932" s="1">
        <f>IF(K1932&lt;=2,1,0)</f>
        <v>1</v>
      </c>
      <c r="O1932" s="1">
        <f>IF(K1932&gt;=10,1,0)</f>
        <v>0</v>
      </c>
      <c r="P1932" s="1">
        <f>SUM(L1932:O1932)</f>
        <v>1</v>
      </c>
      <c r="Q1932" s="1" t="b">
        <f>EXACT(J1932,K1932)</f>
        <v>0</v>
      </c>
    </row>
    <row r="1933" spans="1:17" x14ac:dyDescent="0.25">
      <c r="A1933" s="1" t="s">
        <v>121</v>
      </c>
      <c r="B1933" s="1">
        <v>4.9000000000000004</v>
      </c>
      <c r="C1933" s="1">
        <v>3.7035962600000012</v>
      </c>
      <c r="D1933" s="1">
        <v>1</v>
      </c>
      <c r="H1933" s="1" t="s">
        <v>141</v>
      </c>
      <c r="I1933" s="1">
        <v>5.5</v>
      </c>
      <c r="J1933" s="1">
        <v>4</v>
      </c>
      <c r="K1933" s="1">
        <v>2</v>
      </c>
      <c r="L1933" s="1">
        <f>IF(AND((10&gt;K1933),(K1933&gt;=J1933),(J1933&gt;=2)),1,0)</f>
        <v>0</v>
      </c>
      <c r="M1933" s="1">
        <f>IF(AND((K1933&lt;J1933),(K1933&gt;2),(J1933&lt;10)),1,0)</f>
        <v>0</v>
      </c>
      <c r="N1933" s="1">
        <f>IF(K1933&lt;=2,1,0)</f>
        <v>1</v>
      </c>
      <c r="O1933" s="1">
        <f>IF(K1933&gt;=10,1,0)</f>
        <v>0</v>
      </c>
      <c r="P1933" s="1">
        <f>SUM(L1933:O1933)</f>
        <v>1</v>
      </c>
      <c r="Q1933" s="1" t="b">
        <f>EXACT(J1933,K1933)</f>
        <v>0</v>
      </c>
    </row>
    <row r="1934" spans="1:17" x14ac:dyDescent="0.25">
      <c r="A1934" s="1" t="s">
        <v>226</v>
      </c>
      <c r="B1934" s="1">
        <v>5.3</v>
      </c>
      <c r="C1934" s="1">
        <v>3.1584476100000023</v>
      </c>
      <c r="D1934" s="1">
        <v>1</v>
      </c>
      <c r="H1934" s="1" t="s">
        <v>151</v>
      </c>
      <c r="I1934" s="1">
        <v>4.9000000000000004</v>
      </c>
      <c r="J1934" s="1">
        <v>3</v>
      </c>
      <c r="K1934" s="1">
        <v>2</v>
      </c>
      <c r="L1934" s="1">
        <f>IF(AND((10&gt;K1934),(K1934&gt;=J1934),(J1934&gt;=2)),1,0)</f>
        <v>0</v>
      </c>
      <c r="M1934" s="1">
        <f>IF(AND((K1934&lt;J1934),(K1934&gt;2),(J1934&lt;10)),1,0)</f>
        <v>0</v>
      </c>
      <c r="N1934" s="1">
        <f>IF(K1934&lt;=2,1,0)</f>
        <v>1</v>
      </c>
      <c r="O1934" s="1">
        <f>IF(K1934&gt;=10,1,0)</f>
        <v>0</v>
      </c>
      <c r="P1934" s="1">
        <f>SUM(L1934:O1934)</f>
        <v>1</v>
      </c>
      <c r="Q1934" s="1" t="b">
        <f>EXACT(J1934,K1934)</f>
        <v>0</v>
      </c>
    </row>
    <row r="1935" spans="1:17" x14ac:dyDescent="0.25">
      <c r="A1935" s="1" t="s">
        <v>142</v>
      </c>
      <c r="B1935" s="1">
        <v>5</v>
      </c>
      <c r="C1935" s="1">
        <v>3.70378176</v>
      </c>
      <c r="D1935" s="1">
        <v>1</v>
      </c>
      <c r="H1935" s="1" t="s">
        <v>183</v>
      </c>
      <c r="I1935" s="1">
        <v>6.2</v>
      </c>
      <c r="J1935" s="1">
        <v>3</v>
      </c>
      <c r="K1935" s="1">
        <v>2</v>
      </c>
      <c r="L1935" s="1">
        <f>IF(AND((10&gt;K1935),(K1935&gt;=J1935),(J1935&gt;=2)),1,0)</f>
        <v>0</v>
      </c>
      <c r="M1935" s="1">
        <f>IF(AND((K1935&lt;J1935),(K1935&gt;2),(J1935&lt;10)),1,0)</f>
        <v>0</v>
      </c>
      <c r="N1935" s="1">
        <f>IF(K1935&lt;=2,1,0)</f>
        <v>1</v>
      </c>
      <c r="O1935" s="1">
        <f>IF(K1935&gt;=10,1,0)</f>
        <v>0</v>
      </c>
      <c r="P1935" s="1">
        <f>SUM(L1935:O1935)</f>
        <v>1</v>
      </c>
      <c r="Q1935" s="1" t="b">
        <f>EXACT(J1935,K1935)</f>
        <v>0</v>
      </c>
    </row>
    <row r="1936" spans="1:17" x14ac:dyDescent="0.25">
      <c r="A1936" s="1" t="s">
        <v>144</v>
      </c>
      <c r="B1936" s="1">
        <v>5</v>
      </c>
      <c r="C1936" s="1">
        <v>3.5108147199999999</v>
      </c>
      <c r="D1936" s="1">
        <v>1</v>
      </c>
      <c r="H1936" s="1" t="s">
        <v>222</v>
      </c>
      <c r="I1936" s="1">
        <v>4.8</v>
      </c>
      <c r="J1936" s="1">
        <v>4</v>
      </c>
      <c r="K1936" s="1">
        <v>2</v>
      </c>
      <c r="L1936" s="1">
        <f>IF(AND((10&gt;K1936),(K1936&gt;=J1936),(J1936&gt;=2)),1,0)</f>
        <v>0</v>
      </c>
      <c r="M1936" s="1">
        <f>IF(AND((K1936&lt;J1936),(K1936&gt;2),(J1936&lt;10)),1,0)</f>
        <v>0</v>
      </c>
      <c r="N1936" s="1">
        <f>IF(K1936&lt;=2,1,0)</f>
        <v>1</v>
      </c>
      <c r="O1936" s="1">
        <f>IF(K1936&gt;=10,1,0)</f>
        <v>0</v>
      </c>
      <c r="P1936" s="1">
        <f>SUM(L1936:O1936)</f>
        <v>1</v>
      </c>
      <c r="Q1936" s="1" t="b">
        <f>EXACT(J1936,K1936)</f>
        <v>0</v>
      </c>
    </row>
    <row r="1937" spans="1:17" x14ac:dyDescent="0.25">
      <c r="A1937" s="1" t="s">
        <v>145</v>
      </c>
      <c r="B1937" s="1">
        <v>4.9000000000000004</v>
      </c>
      <c r="C1937" s="1">
        <v>3.5639316499999993</v>
      </c>
      <c r="D1937" s="1">
        <v>1</v>
      </c>
      <c r="H1937" s="1" t="s">
        <v>244</v>
      </c>
      <c r="I1937" s="1">
        <v>4.7</v>
      </c>
      <c r="J1937" s="1">
        <v>5</v>
      </c>
      <c r="K1937" s="1">
        <v>2</v>
      </c>
      <c r="L1937" s="1">
        <f>IF(AND((10&gt;K1937),(K1937&gt;=J1937),(J1937&gt;=2)),1,0)</f>
        <v>0</v>
      </c>
      <c r="M1937" s="1">
        <f>IF(AND((K1937&lt;J1937),(K1937&gt;2),(J1937&lt;10)),1,0)</f>
        <v>0</v>
      </c>
      <c r="N1937" s="1">
        <f>IF(K1937&lt;=2,1,0)</f>
        <v>1</v>
      </c>
      <c r="O1937" s="1">
        <f>IF(K1937&gt;=10,1,0)</f>
        <v>0</v>
      </c>
      <c r="P1937" s="1">
        <f>SUM(L1937:O1937)</f>
        <v>1</v>
      </c>
      <c r="Q1937" s="1" t="b">
        <f>EXACT(J1937,K1937)</f>
        <v>0</v>
      </c>
    </row>
    <row r="1938" spans="1:17" x14ac:dyDescent="0.25">
      <c r="A1938" s="1" t="s">
        <v>165</v>
      </c>
      <c r="B1938" s="1">
        <v>5.3</v>
      </c>
      <c r="C1938" s="1">
        <v>3.5397208900000008</v>
      </c>
      <c r="D1938" s="1">
        <v>1</v>
      </c>
      <c r="H1938" s="1" t="s">
        <v>124</v>
      </c>
      <c r="I1938" s="1">
        <v>4.9000000000000004</v>
      </c>
      <c r="J1938" s="1">
        <v>3</v>
      </c>
      <c r="K1938" s="1">
        <v>2</v>
      </c>
      <c r="L1938" s="1">
        <f>IF(AND((10&gt;K1938),(K1938&gt;=J1938),(J1938&gt;=2)),1,0)</f>
        <v>0</v>
      </c>
      <c r="M1938" s="1">
        <f>IF(AND((K1938&lt;J1938),(K1938&gt;2),(J1938&lt;10)),1,0)</f>
        <v>0</v>
      </c>
      <c r="N1938" s="1">
        <f>IF(K1938&lt;=2,1,0)</f>
        <v>1</v>
      </c>
      <c r="O1938" s="1">
        <f>IF(K1938&gt;=10,1,0)</f>
        <v>0</v>
      </c>
      <c r="P1938" s="1">
        <f>SUM(L1938:O1938)</f>
        <v>1</v>
      </c>
      <c r="Q1938" s="1" t="b">
        <f>EXACT(J1938,K1938)</f>
        <v>0</v>
      </c>
    </row>
    <row r="1939" spans="1:17" x14ac:dyDescent="0.25">
      <c r="A1939" s="1" t="s">
        <v>186</v>
      </c>
      <c r="B1939" s="1">
        <v>4.4000000000000004</v>
      </c>
      <c r="C1939" s="1">
        <v>2.34514661</v>
      </c>
      <c r="D1939" s="1">
        <v>1</v>
      </c>
      <c r="H1939" s="1" t="s">
        <v>139</v>
      </c>
      <c r="I1939" s="1">
        <v>4.8</v>
      </c>
      <c r="J1939" s="1">
        <v>3</v>
      </c>
      <c r="K1939" s="1">
        <v>2</v>
      </c>
      <c r="L1939" s="1">
        <f>IF(AND((10&gt;K1939),(K1939&gt;=J1939),(J1939&gt;=2)),1,0)</f>
        <v>0</v>
      </c>
      <c r="M1939" s="1">
        <f>IF(AND((K1939&lt;J1939),(K1939&gt;2),(J1939&lt;10)),1,0)</f>
        <v>0</v>
      </c>
      <c r="N1939" s="1">
        <f>IF(K1939&lt;=2,1,0)</f>
        <v>1</v>
      </c>
      <c r="O1939" s="1">
        <f>IF(K1939&gt;=10,1,0)</f>
        <v>0</v>
      </c>
      <c r="P1939" s="1">
        <f>SUM(L1939:O1939)</f>
        <v>1</v>
      </c>
      <c r="Q1939" s="1" t="b">
        <f>EXACT(J1939,K1939)</f>
        <v>0</v>
      </c>
    </row>
    <row r="1940" spans="1:17" x14ac:dyDescent="0.25">
      <c r="A1940" s="1" t="s">
        <v>239</v>
      </c>
      <c r="B1940" s="1">
        <v>4.4000000000000004</v>
      </c>
      <c r="C1940" s="1">
        <v>3.1320531599999999</v>
      </c>
      <c r="D1940" s="1">
        <v>1</v>
      </c>
      <c r="H1940" s="1" t="s">
        <v>163</v>
      </c>
      <c r="I1940" s="1">
        <v>4.3</v>
      </c>
      <c r="J1940" s="1">
        <v>3</v>
      </c>
      <c r="K1940" s="1">
        <v>2</v>
      </c>
      <c r="L1940" s="1">
        <f>IF(AND((10&gt;K1940),(K1940&gt;=J1940),(J1940&gt;=2)),1,0)</f>
        <v>0</v>
      </c>
      <c r="M1940" s="1">
        <f>IF(AND((K1940&lt;J1940),(K1940&gt;2),(J1940&lt;10)),1,0)</f>
        <v>0</v>
      </c>
      <c r="N1940" s="1">
        <f>IF(K1940&lt;=2,1,0)</f>
        <v>1</v>
      </c>
      <c r="O1940" s="1">
        <f>IF(K1940&gt;=10,1,0)</f>
        <v>0</v>
      </c>
      <c r="P1940" s="1">
        <f>SUM(L1940:O1940)</f>
        <v>1</v>
      </c>
      <c r="Q1940" s="1" t="b">
        <f>EXACT(J1940,K1940)</f>
        <v>0</v>
      </c>
    </row>
    <row r="1941" spans="1:17" x14ac:dyDescent="0.25">
      <c r="A1941" s="1" t="s">
        <v>188</v>
      </c>
      <c r="B1941" s="1">
        <v>5.8</v>
      </c>
      <c r="C1941" s="1">
        <v>3.6689698500000012</v>
      </c>
      <c r="D1941" s="1">
        <v>1</v>
      </c>
      <c r="H1941" s="1" t="s">
        <v>128</v>
      </c>
      <c r="I1941" s="1">
        <v>4.4000000000000004</v>
      </c>
      <c r="J1941" s="1">
        <v>3</v>
      </c>
      <c r="K1941" s="1">
        <v>2</v>
      </c>
      <c r="L1941" s="1">
        <f>IF(AND((10&gt;K1941),(K1941&gt;=J1941),(J1941&gt;=2)),1,0)</f>
        <v>0</v>
      </c>
      <c r="M1941" s="1">
        <f>IF(AND((K1941&lt;J1941),(K1941&gt;2),(J1941&lt;10)),1,0)</f>
        <v>0</v>
      </c>
      <c r="N1941" s="1">
        <f>IF(K1941&lt;=2,1,0)</f>
        <v>1</v>
      </c>
      <c r="O1941" s="1">
        <f>IF(K1941&gt;=10,1,0)</f>
        <v>0</v>
      </c>
      <c r="P1941" s="1">
        <f>SUM(L1941:O1941)</f>
        <v>1</v>
      </c>
      <c r="Q1941" s="1" t="b">
        <f>EXACT(J1941,K1941)</f>
        <v>0</v>
      </c>
    </row>
    <row r="1942" spans="1:17" x14ac:dyDescent="0.25">
      <c r="A1942" s="1" t="s">
        <v>189</v>
      </c>
      <c r="B1942" s="1">
        <v>5.5</v>
      </c>
      <c r="C1942" s="1">
        <v>4.0618455999999981</v>
      </c>
      <c r="D1942" s="1">
        <v>1</v>
      </c>
      <c r="H1942" s="1" t="s">
        <v>159</v>
      </c>
      <c r="I1942" s="1">
        <v>7.2</v>
      </c>
      <c r="J1942" s="1">
        <v>4</v>
      </c>
      <c r="K1942" s="1">
        <v>2</v>
      </c>
      <c r="L1942" s="1">
        <f>IF(AND((10&gt;K1942),(K1942&gt;=J1942),(J1942&gt;=2)),1,0)</f>
        <v>0</v>
      </c>
      <c r="M1942" s="1">
        <f>IF(AND((K1942&lt;J1942),(K1942&gt;2),(J1942&lt;10)),1,0)</f>
        <v>0</v>
      </c>
      <c r="N1942" s="1">
        <f>IF(K1942&lt;=2,1,0)</f>
        <v>1</v>
      </c>
      <c r="O1942" s="1">
        <f>IF(K1942&gt;=10,1,0)</f>
        <v>0</v>
      </c>
      <c r="P1942" s="1">
        <f>SUM(L1942:O1942)</f>
        <v>1</v>
      </c>
      <c r="Q1942" s="1" t="b">
        <f>EXACT(J1942,K1942)</f>
        <v>0</v>
      </c>
    </row>
    <row r="1943" spans="1:17" x14ac:dyDescent="0.25">
      <c r="A1943" s="1" t="s">
        <v>194</v>
      </c>
      <c r="B1943" s="1">
        <v>4.4000000000000004</v>
      </c>
      <c r="C1943" s="1">
        <v>1.8993987700000021</v>
      </c>
      <c r="D1943" s="1">
        <v>1</v>
      </c>
      <c r="H1943" s="1" t="s">
        <v>75</v>
      </c>
      <c r="I1943" s="1">
        <v>6.4</v>
      </c>
      <c r="J1943" s="1">
        <v>4</v>
      </c>
      <c r="K1943" s="1">
        <v>1</v>
      </c>
      <c r="L1943" s="1">
        <f>IF(AND((10&gt;K1943),(K1943&gt;=J1943),(J1943&gt;=2)),1,0)</f>
        <v>0</v>
      </c>
      <c r="M1943" s="1">
        <f>IF(AND((K1943&lt;J1943),(K1943&gt;2),(J1943&lt;10)),1,0)</f>
        <v>0</v>
      </c>
      <c r="N1943" s="1">
        <f>IF(K1943&lt;=2,1,0)</f>
        <v>1</v>
      </c>
      <c r="O1943" s="1">
        <f>IF(K1943&gt;=10,1,0)</f>
        <v>0</v>
      </c>
      <c r="P1943" s="1">
        <f>SUM(L1943:O1943)</f>
        <v>1</v>
      </c>
      <c r="Q1943" s="1" t="b">
        <f>EXACT(J1943,K1943)</f>
        <v>0</v>
      </c>
    </row>
    <row r="1944" spans="1:17" x14ac:dyDescent="0.25">
      <c r="A1944" s="1" t="s">
        <v>195</v>
      </c>
      <c r="B1944" s="1">
        <v>4.4000000000000004</v>
      </c>
      <c r="C1944" s="1">
        <v>1.8704190199999995</v>
      </c>
      <c r="D1944" s="1">
        <v>1</v>
      </c>
      <c r="H1944" s="1" t="s">
        <v>100</v>
      </c>
      <c r="I1944" s="1">
        <v>5.9</v>
      </c>
      <c r="J1944" s="1">
        <v>4</v>
      </c>
      <c r="K1944" s="1">
        <v>1</v>
      </c>
      <c r="L1944" s="1">
        <f>IF(AND((10&gt;K1944),(K1944&gt;=J1944),(J1944&gt;=2)),1,0)</f>
        <v>0</v>
      </c>
      <c r="M1944" s="1">
        <f>IF(AND((K1944&lt;J1944),(K1944&gt;2),(J1944&lt;10)),1,0)</f>
        <v>0</v>
      </c>
      <c r="N1944" s="1">
        <f>IF(K1944&lt;=2,1,0)</f>
        <v>1</v>
      </c>
      <c r="O1944" s="1">
        <f>IF(K1944&gt;=10,1,0)</f>
        <v>0</v>
      </c>
      <c r="P1944" s="1">
        <f>SUM(L1944:O1944)</f>
        <v>1</v>
      </c>
      <c r="Q1944" s="1" t="b">
        <f>EXACT(J1944,K1944)</f>
        <v>0</v>
      </c>
    </row>
    <row r="1945" spans="1:17" x14ac:dyDescent="0.25">
      <c r="A1945" s="1" t="s">
        <v>201</v>
      </c>
      <c r="B1945" s="1">
        <v>4.8</v>
      </c>
      <c r="C1945" s="1">
        <v>3.3549870100000012</v>
      </c>
      <c r="D1945" s="1">
        <v>1</v>
      </c>
      <c r="H1945" s="1" t="s">
        <v>116</v>
      </c>
      <c r="I1945" s="1">
        <v>5.9</v>
      </c>
      <c r="J1945" s="1">
        <v>4</v>
      </c>
      <c r="K1945" s="1">
        <v>1</v>
      </c>
      <c r="L1945" s="1">
        <f>IF(AND((10&gt;K1945),(K1945&gt;=J1945),(J1945&gt;=2)),1,0)</f>
        <v>0</v>
      </c>
      <c r="M1945" s="1">
        <f>IF(AND((K1945&lt;J1945),(K1945&gt;2),(J1945&lt;10)),1,0)</f>
        <v>0</v>
      </c>
      <c r="N1945" s="1">
        <f>IF(K1945&lt;=2,1,0)</f>
        <v>1</v>
      </c>
      <c r="O1945" s="1">
        <f>IF(K1945&gt;=10,1,0)</f>
        <v>0</v>
      </c>
      <c r="P1945" s="1">
        <f>SUM(L1945:O1945)</f>
        <v>1</v>
      </c>
      <c r="Q1945" s="1" t="b">
        <f>EXACT(J1945,K1945)</f>
        <v>0</v>
      </c>
    </row>
    <row r="1946" spans="1:17" x14ac:dyDescent="0.25">
      <c r="A1946" s="1" t="s">
        <v>219</v>
      </c>
      <c r="B1946" s="1">
        <v>5.2</v>
      </c>
      <c r="C1946" s="1">
        <v>3.0180775400000011</v>
      </c>
      <c r="D1946" s="1">
        <v>1</v>
      </c>
      <c r="H1946" s="1" t="s">
        <v>121</v>
      </c>
      <c r="I1946" s="1">
        <v>4.9000000000000004</v>
      </c>
      <c r="J1946" s="1">
        <v>4</v>
      </c>
      <c r="K1946" s="1">
        <v>1</v>
      </c>
      <c r="L1946" s="1">
        <f>IF(AND((10&gt;K1946),(K1946&gt;=J1946),(J1946&gt;=2)),1,0)</f>
        <v>0</v>
      </c>
      <c r="M1946" s="1">
        <f>IF(AND((K1946&lt;J1946),(K1946&gt;2),(J1946&lt;10)),1,0)</f>
        <v>0</v>
      </c>
      <c r="N1946" s="1">
        <f>IF(K1946&lt;=2,1,0)</f>
        <v>1</v>
      </c>
      <c r="O1946" s="1">
        <f>IF(K1946&gt;=10,1,0)</f>
        <v>0</v>
      </c>
      <c r="P1946" s="1">
        <f>SUM(L1946:O1946)</f>
        <v>1</v>
      </c>
      <c r="Q1946" s="1" t="b">
        <f>EXACT(J1946,K1946)</f>
        <v>0</v>
      </c>
    </row>
    <row r="1947" spans="1:17" x14ac:dyDescent="0.25">
      <c r="A1947" s="1" t="s">
        <v>86</v>
      </c>
      <c r="B1947" s="1">
        <v>5.2</v>
      </c>
      <c r="C1947" s="1">
        <v>1.7050503000000001</v>
      </c>
      <c r="D1947" s="1">
        <v>1</v>
      </c>
      <c r="H1947" s="1" t="s">
        <v>226</v>
      </c>
      <c r="I1947" s="1">
        <v>5.3</v>
      </c>
      <c r="J1947" s="1">
        <v>3</v>
      </c>
      <c r="K1947" s="1">
        <v>1</v>
      </c>
      <c r="L1947" s="1">
        <f>IF(AND((10&gt;K1947),(K1947&gt;=J1947),(J1947&gt;=2)),1,0)</f>
        <v>0</v>
      </c>
      <c r="M1947" s="1">
        <f>IF(AND((K1947&lt;J1947),(K1947&gt;2),(J1947&lt;10)),1,0)</f>
        <v>0</v>
      </c>
      <c r="N1947" s="1">
        <f>IF(K1947&lt;=2,1,0)</f>
        <v>1</v>
      </c>
      <c r="O1947" s="1">
        <f>IF(K1947&gt;=10,1,0)</f>
        <v>0</v>
      </c>
      <c r="P1947" s="1">
        <f>SUM(L1947:O1947)</f>
        <v>1</v>
      </c>
      <c r="Q1947" s="1" t="b">
        <f>EXACT(J1947,K1947)</f>
        <v>0</v>
      </c>
    </row>
    <row r="1948" spans="1:17" x14ac:dyDescent="0.25">
      <c r="A1948" s="1" t="s">
        <v>136</v>
      </c>
      <c r="B1948" s="1">
        <v>5.2</v>
      </c>
      <c r="C1948" s="1">
        <v>2.4647248900000012</v>
      </c>
      <c r="D1948" s="1">
        <v>1</v>
      </c>
      <c r="H1948" s="1" t="s">
        <v>142</v>
      </c>
      <c r="I1948" s="1">
        <v>5</v>
      </c>
      <c r="J1948" s="1">
        <v>4</v>
      </c>
      <c r="K1948" s="1">
        <v>1</v>
      </c>
      <c r="L1948" s="1">
        <f>IF(AND((10&gt;K1948),(K1948&gt;=J1948),(J1948&gt;=2)),1,0)</f>
        <v>0</v>
      </c>
      <c r="M1948" s="1">
        <f>IF(AND((K1948&lt;J1948),(K1948&gt;2),(J1948&lt;10)),1,0)</f>
        <v>0</v>
      </c>
      <c r="N1948" s="1">
        <f>IF(K1948&lt;=2,1,0)</f>
        <v>1</v>
      </c>
      <c r="O1948" s="1">
        <f>IF(K1948&gt;=10,1,0)</f>
        <v>0</v>
      </c>
      <c r="P1948" s="1">
        <f>SUM(L1948:O1948)</f>
        <v>1</v>
      </c>
      <c r="Q1948" s="1" t="b">
        <f>EXACT(J1948,K1948)</f>
        <v>0</v>
      </c>
    </row>
    <row r="1949" spans="1:17" x14ac:dyDescent="0.25">
      <c r="A1949" s="1" t="s">
        <v>64</v>
      </c>
      <c r="B1949" s="1">
        <v>4.4000000000000004</v>
      </c>
      <c r="C1949" s="1">
        <v>3.9188928399999998</v>
      </c>
      <c r="D1949" s="1">
        <v>1</v>
      </c>
      <c r="H1949" s="1" t="s">
        <v>144</v>
      </c>
      <c r="I1949" s="1">
        <v>5</v>
      </c>
      <c r="J1949" s="1">
        <v>4</v>
      </c>
      <c r="K1949" s="1">
        <v>1</v>
      </c>
      <c r="L1949" s="1">
        <f>IF(AND((10&gt;K1949),(K1949&gt;=J1949),(J1949&gt;=2)),1,0)</f>
        <v>0</v>
      </c>
      <c r="M1949" s="1">
        <f>IF(AND((K1949&lt;J1949),(K1949&gt;2),(J1949&lt;10)),1,0)</f>
        <v>0</v>
      </c>
      <c r="N1949" s="1">
        <f>IF(K1949&lt;=2,1,0)</f>
        <v>1</v>
      </c>
      <c r="O1949" s="1">
        <f>IF(K1949&gt;=10,1,0)</f>
        <v>0</v>
      </c>
      <c r="P1949" s="1">
        <f>SUM(L1949:O1949)</f>
        <v>1</v>
      </c>
      <c r="Q1949" s="1" t="b">
        <f>EXACT(J1949,K1949)</f>
        <v>0</v>
      </c>
    </row>
    <row r="1950" spans="1:17" x14ac:dyDescent="0.25">
      <c r="A1950" s="1" t="s">
        <v>135</v>
      </c>
      <c r="B1950" s="1">
        <v>6.5</v>
      </c>
      <c r="C1950" s="1">
        <v>3.7001484800000028</v>
      </c>
      <c r="D1950" s="1">
        <v>1</v>
      </c>
      <c r="H1950" s="1" t="s">
        <v>145</v>
      </c>
      <c r="I1950" s="1">
        <v>4.9000000000000004</v>
      </c>
      <c r="J1950" s="1">
        <v>4</v>
      </c>
      <c r="K1950" s="1">
        <v>1</v>
      </c>
      <c r="L1950" s="1">
        <f>IF(AND((10&gt;K1950),(K1950&gt;=J1950),(J1950&gt;=2)),1,0)</f>
        <v>0</v>
      </c>
      <c r="M1950" s="1">
        <f>IF(AND((K1950&lt;J1950),(K1950&gt;2),(J1950&lt;10)),1,0)</f>
        <v>0</v>
      </c>
      <c r="N1950" s="1">
        <f>IF(K1950&lt;=2,1,0)</f>
        <v>1</v>
      </c>
      <c r="O1950" s="1">
        <f>IF(K1950&gt;=10,1,0)</f>
        <v>0</v>
      </c>
      <c r="P1950" s="1">
        <f>SUM(L1950:O1950)</f>
        <v>1</v>
      </c>
      <c r="Q1950" s="1" t="b">
        <f>EXACT(J1950,K1950)</f>
        <v>0</v>
      </c>
    </row>
    <row r="1951" spans="1:17" x14ac:dyDescent="0.25">
      <c r="A1951" s="1" t="s">
        <v>216</v>
      </c>
      <c r="B1951" s="1">
        <v>5.7</v>
      </c>
      <c r="C1951" s="1">
        <v>3.7396985200000001</v>
      </c>
      <c r="D1951" s="1">
        <v>1</v>
      </c>
      <c r="H1951" s="1" t="s">
        <v>165</v>
      </c>
      <c r="I1951" s="1">
        <v>5.3</v>
      </c>
      <c r="J1951" s="1">
        <v>4</v>
      </c>
      <c r="K1951" s="1">
        <v>1</v>
      </c>
      <c r="L1951" s="1">
        <f>IF(AND((10&gt;K1951),(K1951&gt;=J1951),(J1951&gt;=2)),1,0)</f>
        <v>0</v>
      </c>
      <c r="M1951" s="1">
        <f>IF(AND((K1951&lt;J1951),(K1951&gt;2),(J1951&lt;10)),1,0)</f>
        <v>0</v>
      </c>
      <c r="N1951" s="1">
        <f>IF(K1951&lt;=2,1,0)</f>
        <v>1</v>
      </c>
      <c r="O1951" s="1">
        <f>IF(K1951&gt;=10,1,0)</f>
        <v>0</v>
      </c>
      <c r="P1951" s="1">
        <f>SUM(L1951:O1951)</f>
        <v>1</v>
      </c>
      <c r="Q1951" s="1" t="b">
        <f>EXACT(J1951,K1951)</f>
        <v>0</v>
      </c>
    </row>
    <row r="1952" spans="1:17" x14ac:dyDescent="0.25">
      <c r="A1952" s="1" t="s">
        <v>167</v>
      </c>
      <c r="B1952" s="1">
        <v>4.9000000000000004</v>
      </c>
      <c r="C1952" s="1">
        <v>4.0648823799999994</v>
      </c>
      <c r="D1952" s="1">
        <v>1</v>
      </c>
      <c r="H1952" s="1" t="s">
        <v>186</v>
      </c>
      <c r="I1952" s="1">
        <v>4.4000000000000004</v>
      </c>
      <c r="J1952" s="1">
        <v>2</v>
      </c>
      <c r="K1952" s="1">
        <v>1</v>
      </c>
      <c r="L1952" s="1">
        <f>IF(AND((10&gt;K1952),(K1952&gt;=J1952),(J1952&gt;=2)),1,0)</f>
        <v>0</v>
      </c>
      <c r="M1952" s="1">
        <f>IF(AND((K1952&lt;J1952),(K1952&gt;2),(J1952&lt;10)),1,0)</f>
        <v>0</v>
      </c>
      <c r="N1952" s="1">
        <f>IF(K1952&lt;=2,1,0)</f>
        <v>1</v>
      </c>
      <c r="O1952" s="1">
        <f>IF(K1952&gt;=10,1,0)</f>
        <v>0</v>
      </c>
      <c r="P1952" s="1">
        <f>SUM(L1952:O1952)</f>
        <v>1</v>
      </c>
      <c r="Q1952" s="1" t="b">
        <f>EXACT(J1952,K1952)</f>
        <v>0</v>
      </c>
    </row>
    <row r="1953" spans="1:17" x14ac:dyDescent="0.25">
      <c r="A1953" s="1" t="s">
        <v>91</v>
      </c>
      <c r="B1953" s="1">
        <v>12.7</v>
      </c>
      <c r="C1953" s="1">
        <v>7.30952994</v>
      </c>
      <c r="D1953" s="1">
        <v>0</v>
      </c>
      <c r="H1953" s="1" t="s">
        <v>239</v>
      </c>
      <c r="I1953" s="1">
        <v>4.4000000000000004</v>
      </c>
      <c r="J1953" s="1">
        <v>3</v>
      </c>
      <c r="K1953" s="1">
        <v>1</v>
      </c>
      <c r="L1953" s="1">
        <f>IF(AND((10&gt;K1953),(K1953&gt;=J1953),(J1953&gt;=2)),1,0)</f>
        <v>0</v>
      </c>
      <c r="M1953" s="1">
        <f>IF(AND((K1953&lt;J1953),(K1953&gt;2),(J1953&lt;10)),1,0)</f>
        <v>0</v>
      </c>
      <c r="N1953" s="1">
        <f>IF(K1953&lt;=2,1,0)</f>
        <v>1</v>
      </c>
      <c r="O1953" s="1">
        <f>IF(K1953&gt;=10,1,0)</f>
        <v>0</v>
      </c>
      <c r="P1953" s="1">
        <f>SUM(L1953:O1953)</f>
        <v>1</v>
      </c>
      <c r="Q1953" s="1" t="b">
        <f>EXACT(J1953,K1953)</f>
        <v>0</v>
      </c>
    </row>
    <row r="1954" spans="1:17" x14ac:dyDescent="0.25">
      <c r="A1954" s="1" t="s">
        <v>134</v>
      </c>
      <c r="B1954" s="1">
        <v>5.3</v>
      </c>
      <c r="C1954" s="1">
        <v>4.6339699600000008</v>
      </c>
      <c r="D1954" s="1">
        <v>15</v>
      </c>
      <c r="H1954" s="1" t="s">
        <v>188</v>
      </c>
      <c r="I1954" s="1">
        <v>5.8</v>
      </c>
      <c r="J1954" s="1">
        <v>4</v>
      </c>
      <c r="K1954" s="1">
        <v>1</v>
      </c>
      <c r="L1954" s="1">
        <f>IF(AND((10&gt;K1954),(K1954&gt;=J1954),(J1954&gt;=2)),1,0)</f>
        <v>0</v>
      </c>
      <c r="M1954" s="1">
        <f>IF(AND((K1954&lt;J1954),(K1954&gt;2),(J1954&lt;10)),1,0)</f>
        <v>0</v>
      </c>
      <c r="N1954" s="1">
        <f>IF(K1954&lt;=2,1,0)</f>
        <v>1</v>
      </c>
      <c r="O1954" s="1">
        <f>IF(K1954&gt;=10,1,0)</f>
        <v>0</v>
      </c>
      <c r="P1954" s="1">
        <f>SUM(L1954:O1954)</f>
        <v>1</v>
      </c>
      <c r="Q1954" s="1" t="b">
        <f>EXACT(J1954,K1954)</f>
        <v>0</v>
      </c>
    </row>
    <row r="1955" spans="1:17" x14ac:dyDescent="0.25">
      <c r="A1955" s="1" t="s">
        <v>162</v>
      </c>
      <c r="B1955" s="1">
        <v>4.5</v>
      </c>
      <c r="C1955" s="1">
        <v>3.43400975</v>
      </c>
      <c r="D1955" s="1">
        <v>14</v>
      </c>
      <c r="H1955" s="1" t="s">
        <v>189</v>
      </c>
      <c r="I1955" s="1">
        <v>5.5</v>
      </c>
      <c r="J1955" s="1">
        <v>4</v>
      </c>
      <c r="K1955" s="1">
        <v>1</v>
      </c>
      <c r="L1955" s="1">
        <f>IF(AND((10&gt;K1955),(K1955&gt;=J1955),(J1955&gt;=2)),1,0)</f>
        <v>0</v>
      </c>
      <c r="M1955" s="1">
        <f>IF(AND((K1955&lt;J1955),(K1955&gt;2),(J1955&lt;10)),1,0)</f>
        <v>0</v>
      </c>
      <c r="N1955" s="1">
        <f>IF(K1955&lt;=2,1,0)</f>
        <v>1</v>
      </c>
      <c r="O1955" s="1">
        <f>IF(K1955&gt;=10,1,0)</f>
        <v>0</v>
      </c>
      <c r="P1955" s="1">
        <f>SUM(L1955:O1955)</f>
        <v>1</v>
      </c>
      <c r="Q1955" s="1" t="b">
        <f>EXACT(J1955,K1955)</f>
        <v>0</v>
      </c>
    </row>
    <row r="1956" spans="1:17" x14ac:dyDescent="0.25">
      <c r="A1956" s="1" t="s">
        <v>225</v>
      </c>
      <c r="B1956" s="1">
        <v>5.4</v>
      </c>
      <c r="C1956" s="1">
        <v>3.5993452999999991</v>
      </c>
      <c r="D1956" s="1">
        <v>11</v>
      </c>
      <c r="H1956" s="1" t="s">
        <v>194</v>
      </c>
      <c r="I1956" s="1">
        <v>4.4000000000000004</v>
      </c>
      <c r="J1956" s="1">
        <v>2</v>
      </c>
      <c r="K1956" s="1">
        <v>1</v>
      </c>
      <c r="L1956" s="1">
        <f>IF(AND((10&gt;K1956),(K1956&gt;=J1956),(J1956&gt;=2)),1,0)</f>
        <v>0</v>
      </c>
      <c r="M1956" s="1">
        <f>IF(AND((K1956&lt;J1956),(K1956&gt;2),(J1956&lt;10)),1,0)</f>
        <v>0</v>
      </c>
      <c r="N1956" s="1">
        <f>IF(K1956&lt;=2,1,0)</f>
        <v>1</v>
      </c>
      <c r="O1956" s="1">
        <f>IF(K1956&gt;=10,1,0)</f>
        <v>0</v>
      </c>
      <c r="P1956" s="1">
        <f>SUM(L1956:O1956)</f>
        <v>1</v>
      </c>
      <c r="Q1956" s="1" t="b">
        <f>EXACT(J1956,K1956)</f>
        <v>0</v>
      </c>
    </row>
    <row r="1957" spans="1:17" x14ac:dyDescent="0.25">
      <c r="A1957" s="1" t="s">
        <v>118</v>
      </c>
      <c r="B1957" s="1">
        <v>4.9000000000000004</v>
      </c>
      <c r="C1957" s="1">
        <v>3.1187833099999991</v>
      </c>
      <c r="D1957" s="1">
        <v>11</v>
      </c>
      <c r="H1957" s="1" t="s">
        <v>195</v>
      </c>
      <c r="I1957" s="1">
        <v>4.4000000000000004</v>
      </c>
      <c r="J1957" s="1">
        <v>2</v>
      </c>
      <c r="K1957" s="1">
        <v>1</v>
      </c>
      <c r="L1957" s="1">
        <f>IF(AND((10&gt;K1957),(K1957&gt;=J1957),(J1957&gt;=2)),1,0)</f>
        <v>0</v>
      </c>
      <c r="M1957" s="1">
        <f>IF(AND((K1957&lt;J1957),(K1957&gt;2),(J1957&lt;10)),1,0)</f>
        <v>0</v>
      </c>
      <c r="N1957" s="1">
        <f>IF(K1957&lt;=2,1,0)</f>
        <v>1</v>
      </c>
      <c r="O1957" s="1">
        <f>IF(K1957&gt;=10,1,0)</f>
        <v>0</v>
      </c>
      <c r="P1957" s="1">
        <f>SUM(L1957:O1957)</f>
        <v>1</v>
      </c>
      <c r="Q1957" s="1" t="b">
        <f>EXACT(J1957,K1957)</f>
        <v>0</v>
      </c>
    </row>
    <row r="1958" spans="1:17" x14ac:dyDescent="0.25">
      <c r="A1958" s="1" t="s">
        <v>180</v>
      </c>
      <c r="B1958" s="1">
        <v>4.5</v>
      </c>
      <c r="C1958" s="1">
        <v>2.9318726400000004</v>
      </c>
      <c r="D1958" s="1">
        <v>11</v>
      </c>
      <c r="H1958" s="1" t="s">
        <v>201</v>
      </c>
      <c r="I1958" s="1">
        <v>4.8</v>
      </c>
      <c r="J1958" s="1">
        <v>3</v>
      </c>
      <c r="K1958" s="1">
        <v>1</v>
      </c>
      <c r="L1958" s="1">
        <f>IF(AND((10&gt;K1958),(K1958&gt;=J1958),(J1958&gt;=2)),1,0)</f>
        <v>0</v>
      </c>
      <c r="M1958" s="1">
        <f>IF(AND((K1958&lt;J1958),(K1958&gt;2),(J1958&lt;10)),1,0)</f>
        <v>0</v>
      </c>
      <c r="N1958" s="1">
        <f>IF(K1958&lt;=2,1,0)</f>
        <v>1</v>
      </c>
      <c r="O1958" s="1">
        <f>IF(K1958&gt;=10,1,0)</f>
        <v>0</v>
      </c>
      <c r="P1958" s="1">
        <f>SUM(L1958:O1958)</f>
        <v>1</v>
      </c>
      <c r="Q1958" s="1" t="b">
        <f>EXACT(J1958,K1958)</f>
        <v>0</v>
      </c>
    </row>
    <row r="1959" spans="1:17" x14ac:dyDescent="0.25">
      <c r="A1959" s="1" t="s">
        <v>193</v>
      </c>
      <c r="B1959" s="1">
        <v>6.9</v>
      </c>
      <c r="C1959" s="1">
        <v>4.5247067400000009</v>
      </c>
      <c r="D1959" s="1">
        <v>10.5</v>
      </c>
      <c r="H1959" s="1" t="s">
        <v>219</v>
      </c>
      <c r="I1959" s="1">
        <v>5.2</v>
      </c>
      <c r="J1959" s="1">
        <v>3</v>
      </c>
      <c r="K1959" s="1">
        <v>1</v>
      </c>
      <c r="L1959" s="1">
        <f>IF(AND((10&gt;K1959),(K1959&gt;=J1959),(J1959&gt;=2)),1,0)</f>
        <v>0</v>
      </c>
      <c r="M1959" s="1">
        <f>IF(AND((K1959&lt;J1959),(K1959&gt;2),(J1959&lt;10)),1,0)</f>
        <v>0</v>
      </c>
      <c r="N1959" s="1">
        <f>IF(K1959&lt;=2,1,0)</f>
        <v>1</v>
      </c>
      <c r="O1959" s="1">
        <f>IF(K1959&gt;=10,1,0)</f>
        <v>0</v>
      </c>
      <c r="P1959" s="1">
        <f>SUM(L1959:O1959)</f>
        <v>1</v>
      </c>
      <c r="Q1959" s="1" t="b">
        <f>EXACT(J1959,K1959)</f>
        <v>0</v>
      </c>
    </row>
    <row r="1960" spans="1:17" x14ac:dyDescent="0.25">
      <c r="A1960" s="1" t="s">
        <v>142</v>
      </c>
      <c r="B1960" s="1">
        <v>5</v>
      </c>
      <c r="C1960" s="1">
        <v>3.688615969999999</v>
      </c>
      <c r="D1960" s="1">
        <v>10</v>
      </c>
      <c r="H1960" s="1" t="s">
        <v>86</v>
      </c>
      <c r="I1960" s="1">
        <v>5.2</v>
      </c>
      <c r="J1960" s="1">
        <v>2</v>
      </c>
      <c r="K1960" s="1">
        <v>1</v>
      </c>
      <c r="L1960" s="1">
        <f>IF(AND((10&gt;K1960),(K1960&gt;=J1960),(J1960&gt;=2)),1,0)</f>
        <v>0</v>
      </c>
      <c r="M1960" s="1">
        <f>IF(AND((K1960&lt;J1960),(K1960&gt;2),(J1960&lt;10)),1,0)</f>
        <v>0</v>
      </c>
      <c r="N1960" s="1">
        <f>IF(K1960&lt;=2,1,0)</f>
        <v>1</v>
      </c>
      <c r="O1960" s="1">
        <f>IF(K1960&gt;=10,1,0)</f>
        <v>0</v>
      </c>
      <c r="P1960" s="1">
        <f>SUM(L1960:O1960)</f>
        <v>1</v>
      </c>
      <c r="Q1960" s="1" t="b">
        <f>EXACT(J1960,K1960)</f>
        <v>0</v>
      </c>
    </row>
    <row r="1961" spans="1:17" x14ac:dyDescent="0.25">
      <c r="A1961" s="1" t="s">
        <v>185</v>
      </c>
      <c r="B1961" s="1">
        <v>4.9000000000000004</v>
      </c>
      <c r="C1961" s="1">
        <v>3.4752019800000009</v>
      </c>
      <c r="D1961" s="1">
        <v>10</v>
      </c>
      <c r="H1961" s="1" t="s">
        <v>136</v>
      </c>
      <c r="I1961" s="1">
        <v>5.2</v>
      </c>
      <c r="J1961" s="1">
        <v>2</v>
      </c>
      <c r="K1961" s="1">
        <v>1</v>
      </c>
      <c r="L1961" s="1">
        <f>IF(AND((10&gt;K1961),(K1961&gt;=J1961),(J1961&gt;=2)),1,0)</f>
        <v>0</v>
      </c>
      <c r="M1961" s="1">
        <f>IF(AND((K1961&lt;J1961),(K1961&gt;2),(J1961&lt;10)),1,0)</f>
        <v>0</v>
      </c>
      <c r="N1961" s="1">
        <f>IF(K1961&lt;=2,1,0)</f>
        <v>1</v>
      </c>
      <c r="O1961" s="1">
        <f>IF(K1961&gt;=10,1,0)</f>
        <v>0</v>
      </c>
      <c r="P1961" s="1">
        <f>SUM(L1961:O1961)</f>
        <v>1</v>
      </c>
      <c r="Q1961" s="1" t="b">
        <f>EXACT(J1961,K1961)</f>
        <v>0</v>
      </c>
    </row>
    <row r="1962" spans="1:17" x14ac:dyDescent="0.25">
      <c r="A1962" s="1" t="s">
        <v>96</v>
      </c>
      <c r="B1962" s="1">
        <v>5.5</v>
      </c>
      <c r="C1962" s="1">
        <v>2.9115899600000006</v>
      </c>
      <c r="D1962" s="1">
        <v>9</v>
      </c>
      <c r="H1962" s="1" t="s">
        <v>64</v>
      </c>
      <c r="I1962" s="1">
        <v>4.4000000000000004</v>
      </c>
      <c r="J1962" s="1">
        <v>4</v>
      </c>
      <c r="K1962" s="1">
        <v>1</v>
      </c>
      <c r="L1962" s="1">
        <f>IF(AND((10&gt;K1962),(K1962&gt;=J1962),(J1962&gt;=2)),1,0)</f>
        <v>0</v>
      </c>
      <c r="M1962" s="1">
        <f>IF(AND((K1962&lt;J1962),(K1962&gt;2),(J1962&lt;10)),1,0)</f>
        <v>0</v>
      </c>
      <c r="N1962" s="1">
        <f>IF(K1962&lt;=2,1,0)</f>
        <v>1</v>
      </c>
      <c r="O1962" s="1">
        <f>IF(K1962&gt;=10,1,0)</f>
        <v>0</v>
      </c>
      <c r="P1962" s="1">
        <f>SUM(L1962:O1962)</f>
        <v>1</v>
      </c>
      <c r="Q1962" s="1" t="b">
        <f>EXACT(J1962,K1962)</f>
        <v>0</v>
      </c>
    </row>
    <row r="1963" spans="1:17" x14ac:dyDescent="0.25">
      <c r="A1963" s="1" t="s">
        <v>132</v>
      </c>
      <c r="B1963" s="1">
        <v>8.6</v>
      </c>
      <c r="C1963" s="1">
        <v>5.7671761900000025</v>
      </c>
      <c r="D1963" s="1">
        <v>9</v>
      </c>
      <c r="H1963" s="1" t="s">
        <v>135</v>
      </c>
      <c r="I1963" s="1">
        <v>6.5</v>
      </c>
      <c r="J1963" s="1">
        <v>4</v>
      </c>
      <c r="K1963" s="1">
        <v>1</v>
      </c>
      <c r="L1963" s="1">
        <f>IF(AND((10&gt;K1963),(K1963&gt;=J1963),(J1963&gt;=2)),1,0)</f>
        <v>0</v>
      </c>
      <c r="M1963" s="1">
        <f>IF(AND((K1963&lt;J1963),(K1963&gt;2),(J1963&lt;10)),1,0)</f>
        <v>0</v>
      </c>
      <c r="N1963" s="1">
        <f>IF(K1963&lt;=2,1,0)</f>
        <v>1</v>
      </c>
      <c r="O1963" s="1">
        <f>IF(K1963&gt;=10,1,0)</f>
        <v>0</v>
      </c>
      <c r="P1963" s="1">
        <f>SUM(L1963:O1963)</f>
        <v>1</v>
      </c>
      <c r="Q1963" s="1" t="b">
        <f>EXACT(J1963,K1963)</f>
        <v>0</v>
      </c>
    </row>
    <row r="1964" spans="1:17" x14ac:dyDescent="0.25">
      <c r="A1964" s="1" t="s">
        <v>210</v>
      </c>
      <c r="B1964" s="1">
        <v>5.8</v>
      </c>
      <c r="C1964" s="1">
        <v>3.6432246000000008</v>
      </c>
      <c r="D1964" s="1">
        <v>9</v>
      </c>
      <c r="H1964" s="1" t="s">
        <v>216</v>
      </c>
      <c r="I1964" s="1">
        <v>5.7</v>
      </c>
      <c r="J1964" s="1">
        <v>4</v>
      </c>
      <c r="K1964" s="1">
        <v>1</v>
      </c>
      <c r="L1964" s="1">
        <f>IF(AND((10&gt;K1964),(K1964&gt;=J1964),(J1964&gt;=2)),1,0)</f>
        <v>0</v>
      </c>
      <c r="M1964" s="1">
        <f>IF(AND((K1964&lt;J1964),(K1964&gt;2),(J1964&lt;10)),1,0)</f>
        <v>0</v>
      </c>
      <c r="N1964" s="1">
        <f>IF(K1964&lt;=2,1,0)</f>
        <v>1</v>
      </c>
      <c r="O1964" s="1">
        <f>IF(K1964&gt;=10,1,0)</f>
        <v>0</v>
      </c>
      <c r="P1964" s="1">
        <f>SUM(L1964:O1964)</f>
        <v>1</v>
      </c>
      <c r="Q1964" s="1" t="b">
        <f>EXACT(J1964,K1964)</f>
        <v>0</v>
      </c>
    </row>
    <row r="1965" spans="1:17" x14ac:dyDescent="0.25">
      <c r="A1965" s="1" t="s">
        <v>155</v>
      </c>
      <c r="B1965" s="1">
        <v>5.5</v>
      </c>
      <c r="C1965" s="1">
        <v>3.1828094999999998</v>
      </c>
      <c r="D1965" s="1">
        <v>9</v>
      </c>
      <c r="H1965" s="1" t="s">
        <v>167</v>
      </c>
      <c r="I1965" s="1">
        <v>4.9000000000000004</v>
      </c>
      <c r="J1965" s="1">
        <v>4</v>
      </c>
      <c r="K1965" s="1">
        <v>1</v>
      </c>
      <c r="L1965" s="1">
        <f>IF(AND((10&gt;K1965),(K1965&gt;=J1965),(J1965&gt;=2)),1,0)</f>
        <v>0</v>
      </c>
      <c r="M1965" s="1">
        <f>IF(AND((K1965&lt;J1965),(K1965&gt;2),(J1965&lt;10)),1,0)</f>
        <v>0</v>
      </c>
      <c r="N1965" s="1">
        <f>IF(K1965&lt;=2,1,0)</f>
        <v>1</v>
      </c>
      <c r="O1965" s="1">
        <f>IF(K1965&gt;=10,1,0)</f>
        <v>0</v>
      </c>
      <c r="P1965" s="1">
        <f>SUM(L1965:O1965)</f>
        <v>1</v>
      </c>
      <c r="Q1965" s="1" t="b">
        <f>EXACT(J1965,K1965)</f>
        <v>0</v>
      </c>
    </row>
    <row r="1966" spans="1:17" x14ac:dyDescent="0.25">
      <c r="A1966" s="1" t="s">
        <v>116</v>
      </c>
      <c r="B1966" s="1">
        <v>5.9</v>
      </c>
      <c r="C1966" s="1">
        <v>3.6583756100000011</v>
      </c>
      <c r="D1966" s="1">
        <v>8</v>
      </c>
      <c r="H1966" s="1" t="s">
        <v>91</v>
      </c>
      <c r="I1966" s="1">
        <v>12.7</v>
      </c>
      <c r="J1966" s="1">
        <v>7</v>
      </c>
      <c r="K1966" s="1">
        <v>0</v>
      </c>
      <c r="L1966" s="1">
        <f>IF(AND((10&gt;K1966),(K1966&gt;=J1966),(J1966&gt;=2)),1,0)</f>
        <v>0</v>
      </c>
      <c r="M1966" s="1">
        <f>IF(AND((K1966&lt;J1966),(K1966&gt;2),(J1966&lt;10)),1,0)</f>
        <v>0</v>
      </c>
      <c r="N1966" s="1">
        <f>IF(K1966&lt;=2,1,0)</f>
        <v>1</v>
      </c>
      <c r="O1966" s="1">
        <f>IF(K1966&gt;=10,1,0)</f>
        <v>0</v>
      </c>
      <c r="P1966" s="1">
        <f>SUM(L1966:O1966)</f>
        <v>1</v>
      </c>
      <c r="Q1966" s="1" t="b">
        <f>EXACT(J1966,K1966)</f>
        <v>0</v>
      </c>
    </row>
    <row r="1967" spans="1:17" x14ac:dyDescent="0.25">
      <c r="A1967" s="1" t="s">
        <v>67</v>
      </c>
      <c r="B1967" s="1">
        <v>6.3</v>
      </c>
      <c r="C1967" s="1">
        <v>4.4266527399999998</v>
      </c>
      <c r="D1967" s="1">
        <v>7</v>
      </c>
      <c r="H1967" s="1" t="s">
        <v>134</v>
      </c>
      <c r="I1967" s="1">
        <v>5.3</v>
      </c>
      <c r="J1967" s="1">
        <v>5</v>
      </c>
      <c r="K1967" s="1">
        <v>15</v>
      </c>
      <c r="L1967" s="1">
        <f>IF(AND((10&gt;K1967),(K1967&gt;=J1967),(J1967&gt;=2)),1,0)</f>
        <v>0</v>
      </c>
      <c r="M1967" s="1">
        <f>IF(AND((K1967&lt;J1967),(K1967&gt;2),(J1967&lt;10)),1,0)</f>
        <v>0</v>
      </c>
      <c r="N1967" s="1">
        <f>IF(K1967&lt;=2,1,0)</f>
        <v>0</v>
      </c>
      <c r="O1967" s="1">
        <f>IF(K1967&gt;=10,1,0)</f>
        <v>1</v>
      </c>
      <c r="P1967" s="1">
        <f>SUM(L1967:O1967)</f>
        <v>1</v>
      </c>
      <c r="Q1967" s="1" t="b">
        <f>EXACT(J1967,K1967)</f>
        <v>0</v>
      </c>
    </row>
    <row r="1968" spans="1:17" x14ac:dyDescent="0.25">
      <c r="A1968" s="1" t="s">
        <v>91</v>
      </c>
      <c r="B1968" s="1">
        <v>12.7</v>
      </c>
      <c r="C1968" s="1">
        <v>7.9010899099999987</v>
      </c>
      <c r="D1968" s="1">
        <v>7</v>
      </c>
      <c r="H1968" s="1" t="s">
        <v>162</v>
      </c>
      <c r="I1968" s="1">
        <v>4.5</v>
      </c>
      <c r="J1968" s="1">
        <v>3</v>
      </c>
      <c r="K1968" s="1">
        <v>14</v>
      </c>
      <c r="L1968" s="1">
        <f>IF(AND((10&gt;K1968),(K1968&gt;=J1968),(J1968&gt;=2)),1,0)</f>
        <v>0</v>
      </c>
      <c r="M1968" s="1">
        <f>IF(AND((K1968&lt;J1968),(K1968&gt;2),(J1968&lt;10)),1,0)</f>
        <v>0</v>
      </c>
      <c r="N1968" s="1">
        <f>IF(K1968&lt;=2,1,0)</f>
        <v>0</v>
      </c>
      <c r="O1968" s="1">
        <f>IF(K1968&gt;=10,1,0)</f>
        <v>1</v>
      </c>
      <c r="P1968" s="1">
        <f>SUM(L1968:O1968)</f>
        <v>1</v>
      </c>
      <c r="Q1968" s="1" t="b">
        <f>EXACT(J1968,K1968)</f>
        <v>0</v>
      </c>
    </row>
    <row r="1969" spans="1:17" x14ac:dyDescent="0.25">
      <c r="A1969" s="1" t="s">
        <v>92</v>
      </c>
      <c r="B1969" s="1">
        <v>6.4</v>
      </c>
      <c r="C1969" s="1">
        <v>4.718052619999999</v>
      </c>
      <c r="D1969" s="1">
        <v>6</v>
      </c>
      <c r="H1969" s="1" t="s">
        <v>225</v>
      </c>
      <c r="I1969" s="1">
        <v>5.4</v>
      </c>
      <c r="J1969" s="1">
        <v>4</v>
      </c>
      <c r="K1969" s="1">
        <v>11</v>
      </c>
      <c r="L1969" s="1">
        <f>IF(AND((10&gt;K1969),(K1969&gt;=J1969),(J1969&gt;=2)),1,0)</f>
        <v>0</v>
      </c>
      <c r="M1969" s="1">
        <f>IF(AND((K1969&lt;J1969),(K1969&gt;2),(J1969&lt;10)),1,0)</f>
        <v>0</v>
      </c>
      <c r="N1969" s="1">
        <f>IF(K1969&lt;=2,1,0)</f>
        <v>0</v>
      </c>
      <c r="O1969" s="1">
        <f>IF(K1969&gt;=10,1,0)</f>
        <v>1</v>
      </c>
      <c r="P1969" s="1">
        <f>SUM(L1969:O1969)</f>
        <v>1</v>
      </c>
      <c r="Q1969" s="1" t="b">
        <f>EXACT(J1969,K1969)</f>
        <v>0</v>
      </c>
    </row>
    <row r="1970" spans="1:17" x14ac:dyDescent="0.25">
      <c r="A1970" s="1" t="s">
        <v>106</v>
      </c>
      <c r="B1970" s="1">
        <v>7.9</v>
      </c>
      <c r="C1970" s="1">
        <v>4.7558305400000016</v>
      </c>
      <c r="D1970" s="1">
        <v>6</v>
      </c>
      <c r="H1970" s="1" t="s">
        <v>118</v>
      </c>
      <c r="I1970" s="1">
        <v>4.9000000000000004</v>
      </c>
      <c r="J1970" s="1">
        <v>3</v>
      </c>
      <c r="K1970" s="1">
        <v>11</v>
      </c>
      <c r="L1970" s="1">
        <f>IF(AND((10&gt;K1970),(K1970&gt;=J1970),(J1970&gt;=2)),1,0)</f>
        <v>0</v>
      </c>
      <c r="M1970" s="1">
        <f>IF(AND((K1970&lt;J1970),(K1970&gt;2),(J1970&lt;10)),1,0)</f>
        <v>0</v>
      </c>
      <c r="N1970" s="1">
        <f>IF(K1970&lt;=2,1,0)</f>
        <v>0</v>
      </c>
      <c r="O1970" s="1">
        <f>IF(K1970&gt;=10,1,0)</f>
        <v>1</v>
      </c>
      <c r="P1970" s="1">
        <f>SUM(L1970:O1970)</f>
        <v>1</v>
      </c>
      <c r="Q1970" s="1" t="b">
        <f>EXACT(J1970,K1970)</f>
        <v>0</v>
      </c>
    </row>
    <row r="1971" spans="1:17" x14ac:dyDescent="0.25">
      <c r="A1971" s="1" t="s">
        <v>131</v>
      </c>
      <c r="B1971" s="1">
        <v>11.7</v>
      </c>
      <c r="C1971" s="1">
        <v>5.3843965299999965</v>
      </c>
      <c r="D1971" s="1">
        <v>6</v>
      </c>
      <c r="H1971" s="1" t="s">
        <v>180</v>
      </c>
      <c r="I1971" s="1">
        <v>4.5</v>
      </c>
      <c r="J1971" s="1">
        <v>3</v>
      </c>
      <c r="K1971" s="1">
        <v>11</v>
      </c>
      <c r="L1971" s="1">
        <f>IF(AND((10&gt;K1971),(K1971&gt;=J1971),(J1971&gt;=2)),1,0)</f>
        <v>0</v>
      </c>
      <c r="M1971" s="1">
        <f>IF(AND((K1971&lt;J1971),(K1971&gt;2),(J1971&lt;10)),1,0)</f>
        <v>0</v>
      </c>
      <c r="N1971" s="1">
        <f>IF(K1971&lt;=2,1,0)</f>
        <v>0</v>
      </c>
      <c r="O1971" s="1">
        <f>IF(K1971&gt;=10,1,0)</f>
        <v>1</v>
      </c>
      <c r="P1971" s="1">
        <f>SUM(L1971:O1971)</f>
        <v>1</v>
      </c>
      <c r="Q1971" s="1" t="b">
        <f>EXACT(J1971,K1971)</f>
        <v>0</v>
      </c>
    </row>
    <row r="1972" spans="1:17" x14ac:dyDescent="0.25">
      <c r="A1972" s="1" t="s">
        <v>143</v>
      </c>
      <c r="B1972" s="1">
        <v>5.2</v>
      </c>
      <c r="C1972" s="1">
        <v>3.4953830999999989</v>
      </c>
      <c r="D1972" s="1">
        <v>6</v>
      </c>
      <c r="H1972" s="1" t="s">
        <v>193</v>
      </c>
      <c r="I1972" s="1">
        <v>6.9</v>
      </c>
      <c r="J1972" s="1">
        <v>5</v>
      </c>
      <c r="K1972" s="1">
        <v>10.5</v>
      </c>
      <c r="L1972" s="1">
        <f>IF(AND((10&gt;K1972),(K1972&gt;=J1972),(J1972&gt;=2)),1,0)</f>
        <v>0</v>
      </c>
      <c r="M1972" s="1">
        <f>IF(AND((K1972&lt;J1972),(K1972&gt;2),(J1972&lt;10)),1,0)</f>
        <v>0</v>
      </c>
      <c r="N1972" s="1">
        <f>IF(K1972&lt;=2,1,0)</f>
        <v>0</v>
      </c>
      <c r="O1972" s="1">
        <f>IF(K1972&gt;=10,1,0)</f>
        <v>1</v>
      </c>
      <c r="P1972" s="1">
        <f>SUM(L1972:O1972)</f>
        <v>1</v>
      </c>
      <c r="Q1972" s="1" t="b">
        <f>EXACT(J1972,K1972)</f>
        <v>0</v>
      </c>
    </row>
    <row r="1973" spans="1:17" x14ac:dyDescent="0.25">
      <c r="A1973" s="1" t="s">
        <v>145</v>
      </c>
      <c r="B1973" s="1">
        <v>4.9000000000000004</v>
      </c>
      <c r="C1973" s="1">
        <v>3.3620687199999986</v>
      </c>
      <c r="D1973" s="1">
        <v>6</v>
      </c>
      <c r="H1973" s="1" t="s">
        <v>142</v>
      </c>
      <c r="I1973" s="1">
        <v>5</v>
      </c>
      <c r="J1973" s="1">
        <v>4</v>
      </c>
      <c r="K1973" s="1">
        <v>10</v>
      </c>
      <c r="L1973" s="1">
        <f>IF(AND((10&gt;K1973),(K1973&gt;=J1973),(J1973&gt;=2)),1,0)</f>
        <v>0</v>
      </c>
      <c r="M1973" s="1">
        <f>IF(AND((K1973&lt;J1973),(K1973&gt;2),(J1973&lt;10)),1,0)</f>
        <v>0</v>
      </c>
      <c r="N1973" s="1">
        <f>IF(K1973&lt;=2,1,0)</f>
        <v>0</v>
      </c>
      <c r="O1973" s="1">
        <f>IF(K1973&gt;=10,1,0)</f>
        <v>1</v>
      </c>
      <c r="P1973" s="1">
        <f>SUM(L1973:O1973)</f>
        <v>1</v>
      </c>
      <c r="Q1973" s="1" t="b">
        <f>EXACT(J1973,K1973)</f>
        <v>0</v>
      </c>
    </row>
    <row r="1974" spans="1:17" x14ac:dyDescent="0.25">
      <c r="A1974" s="1" t="s">
        <v>149</v>
      </c>
      <c r="B1974" s="1">
        <v>6</v>
      </c>
      <c r="C1974" s="1">
        <v>3.1179156800000003</v>
      </c>
      <c r="D1974" s="1">
        <v>6</v>
      </c>
      <c r="H1974" s="1" t="s">
        <v>185</v>
      </c>
      <c r="I1974" s="1">
        <v>4.9000000000000004</v>
      </c>
      <c r="J1974" s="1">
        <v>3</v>
      </c>
      <c r="K1974" s="1">
        <v>10</v>
      </c>
      <c r="L1974" s="1">
        <f>IF(AND((10&gt;K1974),(K1974&gt;=J1974),(J1974&gt;=2)),1,0)</f>
        <v>0</v>
      </c>
      <c r="M1974" s="1">
        <f>IF(AND((K1974&lt;J1974),(K1974&gt;2),(J1974&lt;10)),1,0)</f>
        <v>0</v>
      </c>
      <c r="N1974" s="1">
        <f>IF(K1974&lt;=2,1,0)</f>
        <v>0</v>
      </c>
      <c r="O1974" s="1">
        <f>IF(K1974&gt;=10,1,0)</f>
        <v>1</v>
      </c>
      <c r="P1974" s="1">
        <f>SUM(L1974:O1974)</f>
        <v>1</v>
      </c>
      <c r="Q1974" s="1" t="b">
        <f>EXACT(J1974,K1974)</f>
        <v>0</v>
      </c>
    </row>
    <row r="1975" spans="1:17" x14ac:dyDescent="0.25">
      <c r="A1975" s="1" t="s">
        <v>236</v>
      </c>
      <c r="B1975" s="1">
        <v>5.9</v>
      </c>
      <c r="C1975" s="1">
        <v>3.3965756400000022</v>
      </c>
      <c r="D1975" s="1">
        <v>6</v>
      </c>
      <c r="H1975" s="1" t="s">
        <v>96</v>
      </c>
      <c r="I1975" s="1">
        <v>5.5</v>
      </c>
      <c r="J1975" s="1">
        <v>3</v>
      </c>
      <c r="K1975" s="1">
        <v>9</v>
      </c>
      <c r="L1975" s="1">
        <f>IF(AND((10&gt;K1975),(K1975&gt;=J1975),(J1975&gt;=2)),1,0)</f>
        <v>1</v>
      </c>
      <c r="M1975" s="1">
        <f>IF(AND((K1975&lt;J1975),(K1975&gt;2),(J1975&lt;10)),1,0)</f>
        <v>0</v>
      </c>
      <c r="N1975" s="1">
        <f>IF(K1975&lt;=2,1,0)</f>
        <v>0</v>
      </c>
      <c r="O1975" s="1">
        <f>IF(K1975&gt;=10,1,0)</f>
        <v>0</v>
      </c>
      <c r="P1975" s="1">
        <f>SUM(L1975:O1975)</f>
        <v>1</v>
      </c>
      <c r="Q1975" s="1" t="b">
        <f>EXACT(J1975,K1975)</f>
        <v>0</v>
      </c>
    </row>
    <row r="1976" spans="1:17" x14ac:dyDescent="0.25">
      <c r="A1976" s="1" t="s">
        <v>198</v>
      </c>
      <c r="B1976" s="1">
        <v>5.9</v>
      </c>
      <c r="C1976" s="1">
        <v>4.0967696000000036</v>
      </c>
      <c r="D1976" s="1">
        <v>6</v>
      </c>
      <c r="H1976" s="1" t="s">
        <v>132</v>
      </c>
      <c r="I1976" s="1">
        <v>8.6</v>
      </c>
      <c r="J1976" s="1">
        <v>6</v>
      </c>
      <c r="K1976" s="1">
        <v>9</v>
      </c>
      <c r="L1976" s="1">
        <f>IF(AND((10&gt;K1976),(K1976&gt;=J1976),(J1976&gt;=2)),1,0)</f>
        <v>1</v>
      </c>
      <c r="M1976" s="1">
        <f>IF(AND((K1976&lt;J1976),(K1976&gt;2),(J1976&lt;10)),1,0)</f>
        <v>0</v>
      </c>
      <c r="N1976" s="1">
        <f>IF(K1976&lt;=2,1,0)</f>
        <v>0</v>
      </c>
      <c r="O1976" s="1">
        <f>IF(K1976&gt;=10,1,0)</f>
        <v>0</v>
      </c>
      <c r="P1976" s="1">
        <f>SUM(L1976:O1976)</f>
        <v>1</v>
      </c>
      <c r="Q1976" s="1" t="b">
        <f>EXACT(J1976,K1976)</f>
        <v>0</v>
      </c>
    </row>
    <row r="1977" spans="1:17" x14ac:dyDescent="0.25">
      <c r="A1977" s="1" t="s">
        <v>81</v>
      </c>
      <c r="B1977" s="1">
        <v>10.6</v>
      </c>
      <c r="C1977" s="1">
        <v>5.8457280199999966</v>
      </c>
      <c r="D1977" s="1">
        <v>6</v>
      </c>
      <c r="H1977" s="1" t="s">
        <v>210</v>
      </c>
      <c r="I1977" s="1">
        <v>5.8</v>
      </c>
      <c r="J1977" s="1">
        <v>4</v>
      </c>
      <c r="K1977" s="1">
        <v>9</v>
      </c>
      <c r="L1977" s="1">
        <f>IF(AND((10&gt;K1977),(K1977&gt;=J1977),(J1977&gt;=2)),1,0)</f>
        <v>1</v>
      </c>
      <c r="M1977" s="1">
        <f>IF(AND((K1977&lt;J1977),(K1977&gt;2),(J1977&lt;10)),1,0)</f>
        <v>0</v>
      </c>
      <c r="N1977" s="1">
        <f>IF(K1977&lt;=2,1,0)</f>
        <v>0</v>
      </c>
      <c r="O1977" s="1">
        <f>IF(K1977&gt;=10,1,0)</f>
        <v>0</v>
      </c>
      <c r="P1977" s="1">
        <f>SUM(L1977:O1977)</f>
        <v>1</v>
      </c>
      <c r="Q1977" s="1" t="b">
        <f>EXACT(J1977,K1977)</f>
        <v>0</v>
      </c>
    </row>
    <row r="1978" spans="1:17" x14ac:dyDescent="0.25">
      <c r="A1978" s="1" t="s">
        <v>95</v>
      </c>
      <c r="B1978" s="1">
        <v>4.5</v>
      </c>
      <c r="C1978" s="1">
        <v>2.9657075800000001</v>
      </c>
      <c r="D1978" s="1">
        <v>5</v>
      </c>
      <c r="H1978" s="1" t="s">
        <v>155</v>
      </c>
      <c r="I1978" s="1">
        <v>5.5</v>
      </c>
      <c r="J1978" s="1">
        <v>3</v>
      </c>
      <c r="K1978" s="1">
        <v>9</v>
      </c>
      <c r="L1978" s="1">
        <f>IF(AND((10&gt;K1978),(K1978&gt;=J1978),(J1978&gt;=2)),1,0)</f>
        <v>1</v>
      </c>
      <c r="M1978" s="1">
        <f>IF(AND((K1978&lt;J1978),(K1978&gt;2),(J1978&lt;10)),1,0)</f>
        <v>0</v>
      </c>
      <c r="N1978" s="1">
        <f>IF(K1978&lt;=2,1,0)</f>
        <v>0</v>
      </c>
      <c r="O1978" s="1">
        <f>IF(K1978&gt;=10,1,0)</f>
        <v>0</v>
      </c>
      <c r="P1978" s="1">
        <f>SUM(L1978:O1978)</f>
        <v>1</v>
      </c>
      <c r="Q1978" s="1" t="b">
        <f>EXACT(J1978,K1978)</f>
        <v>0</v>
      </c>
    </row>
    <row r="1979" spans="1:17" x14ac:dyDescent="0.25">
      <c r="A1979" s="1" t="s">
        <v>127</v>
      </c>
      <c r="B1979" s="1">
        <v>5.3</v>
      </c>
      <c r="C1979" s="1">
        <v>3.80526499</v>
      </c>
      <c r="D1979" s="1">
        <v>5</v>
      </c>
      <c r="H1979" s="1" t="s">
        <v>116</v>
      </c>
      <c r="I1979" s="1">
        <v>5.9</v>
      </c>
      <c r="J1979" s="1">
        <v>4</v>
      </c>
      <c r="K1979" s="1">
        <v>8</v>
      </c>
      <c r="L1979" s="1">
        <f>IF(AND((10&gt;K1979),(K1979&gt;=J1979),(J1979&gt;=2)),1,0)</f>
        <v>1</v>
      </c>
      <c r="M1979" s="1">
        <f>IF(AND((K1979&lt;J1979),(K1979&gt;2),(J1979&lt;10)),1,0)</f>
        <v>0</v>
      </c>
      <c r="N1979" s="1">
        <f>IF(K1979&lt;=2,1,0)</f>
        <v>0</v>
      </c>
      <c r="O1979" s="1">
        <f>IF(K1979&gt;=10,1,0)</f>
        <v>0</v>
      </c>
      <c r="P1979" s="1">
        <f>SUM(L1979:O1979)</f>
        <v>1</v>
      </c>
      <c r="Q1979" s="1" t="b">
        <f>EXACT(J1979,K1979)</f>
        <v>0</v>
      </c>
    </row>
    <row r="1980" spans="1:17" x14ac:dyDescent="0.25">
      <c r="A1980" s="1" t="s">
        <v>146</v>
      </c>
      <c r="B1980" s="1">
        <v>8.4</v>
      </c>
      <c r="C1980" s="1">
        <v>4.9075758699999934</v>
      </c>
      <c r="D1980" s="1">
        <v>5</v>
      </c>
      <c r="H1980" s="1" t="s">
        <v>67</v>
      </c>
      <c r="I1980" s="1">
        <v>6.3</v>
      </c>
      <c r="J1980" s="1">
        <v>4</v>
      </c>
      <c r="K1980" s="1">
        <v>7</v>
      </c>
      <c r="L1980" s="1">
        <f>IF(AND((10&gt;K1980),(K1980&gt;=J1980),(J1980&gt;=2)),1,0)</f>
        <v>1</v>
      </c>
      <c r="M1980" s="1">
        <f>IF(AND((K1980&lt;J1980),(K1980&gt;2),(J1980&lt;10)),1,0)</f>
        <v>0</v>
      </c>
      <c r="N1980" s="1">
        <f>IF(K1980&lt;=2,1,0)</f>
        <v>0</v>
      </c>
      <c r="O1980" s="1">
        <f>IF(K1980&gt;=10,1,0)</f>
        <v>0</v>
      </c>
      <c r="P1980" s="1">
        <f>SUM(L1980:O1980)</f>
        <v>1</v>
      </c>
      <c r="Q1980" s="1" t="b">
        <f>EXACT(J1980,K1980)</f>
        <v>0</v>
      </c>
    </row>
    <row r="1981" spans="1:17" x14ac:dyDescent="0.25">
      <c r="A1981" s="1" t="s">
        <v>148</v>
      </c>
      <c r="B1981" s="1">
        <v>5</v>
      </c>
      <c r="C1981" s="1">
        <v>3.376521139999999</v>
      </c>
      <c r="D1981" s="1">
        <v>5</v>
      </c>
      <c r="H1981" s="1" t="s">
        <v>91</v>
      </c>
      <c r="I1981" s="1">
        <v>12.7</v>
      </c>
      <c r="J1981" s="1">
        <v>8</v>
      </c>
      <c r="K1981" s="1">
        <v>7</v>
      </c>
      <c r="L1981" s="1">
        <f>IF(AND((10&gt;K1981),(K1981&gt;=J1981),(J1981&gt;=2)),1,0)</f>
        <v>0</v>
      </c>
      <c r="M1981" s="1">
        <f>IF(AND((K1981&lt;J1981),(K1981&gt;2),(J1981&lt;10)),1,0)</f>
        <v>1</v>
      </c>
      <c r="N1981" s="1">
        <f>IF(K1981&lt;=2,1,0)</f>
        <v>0</v>
      </c>
      <c r="O1981" s="1">
        <f>IF(K1981&gt;=10,1,0)</f>
        <v>0</v>
      </c>
      <c r="P1981" s="1">
        <f>SUM(L1981:O1981)</f>
        <v>1</v>
      </c>
      <c r="Q1981" s="1" t="b">
        <f>EXACT(J1981,K1981)</f>
        <v>0</v>
      </c>
    </row>
    <row r="1982" spans="1:17" x14ac:dyDescent="0.25">
      <c r="A1982" s="1" t="s">
        <v>196</v>
      </c>
      <c r="B1982" s="1">
        <v>7.5</v>
      </c>
      <c r="C1982" s="1">
        <v>5.2170776000000005</v>
      </c>
      <c r="D1982" s="1">
        <v>5</v>
      </c>
      <c r="H1982" s="1" t="s">
        <v>92</v>
      </c>
      <c r="I1982" s="1">
        <v>6.4</v>
      </c>
      <c r="J1982" s="1">
        <v>5</v>
      </c>
      <c r="K1982" s="1">
        <v>6</v>
      </c>
      <c r="L1982" s="1">
        <f>IF(AND((10&gt;K1982),(K1982&gt;=J1982),(J1982&gt;=2)),1,0)</f>
        <v>1</v>
      </c>
      <c r="M1982" s="1">
        <f>IF(AND((K1982&lt;J1982),(K1982&gt;2),(J1982&lt;10)),1,0)</f>
        <v>0</v>
      </c>
      <c r="N1982" s="1">
        <f>IF(K1982&lt;=2,1,0)</f>
        <v>0</v>
      </c>
      <c r="O1982" s="1">
        <f>IF(K1982&gt;=10,1,0)</f>
        <v>0</v>
      </c>
      <c r="P1982" s="1">
        <f>SUM(L1982:O1982)</f>
        <v>1</v>
      </c>
      <c r="Q1982" s="1" t="b">
        <f>EXACT(J1982,K1982)</f>
        <v>0</v>
      </c>
    </row>
    <row r="1983" spans="1:17" x14ac:dyDescent="0.25">
      <c r="A1983" s="1" t="s">
        <v>203</v>
      </c>
      <c r="B1983" s="1">
        <v>4.3</v>
      </c>
      <c r="C1983" s="1">
        <v>2.4978390400000001</v>
      </c>
      <c r="D1983" s="1">
        <v>5</v>
      </c>
      <c r="H1983" s="1" t="s">
        <v>106</v>
      </c>
      <c r="I1983" s="1">
        <v>7.9</v>
      </c>
      <c r="J1983" s="1">
        <v>5</v>
      </c>
      <c r="K1983" s="1">
        <v>6</v>
      </c>
      <c r="L1983" s="1">
        <f>IF(AND((10&gt;K1983),(K1983&gt;=J1983),(J1983&gt;=2)),1,0)</f>
        <v>1</v>
      </c>
      <c r="M1983" s="1">
        <f>IF(AND((K1983&lt;J1983),(K1983&gt;2),(J1983&lt;10)),1,0)</f>
        <v>0</v>
      </c>
      <c r="N1983" s="1">
        <f>IF(K1983&lt;=2,1,0)</f>
        <v>0</v>
      </c>
      <c r="O1983" s="1">
        <f>IF(K1983&gt;=10,1,0)</f>
        <v>0</v>
      </c>
      <c r="P1983" s="1">
        <f>SUM(L1983:O1983)</f>
        <v>1</v>
      </c>
      <c r="Q1983" s="1" t="b">
        <f>EXACT(J1983,K1983)</f>
        <v>0</v>
      </c>
    </row>
    <row r="1984" spans="1:17" x14ac:dyDescent="0.25">
      <c r="A1984" s="1" t="s">
        <v>191</v>
      </c>
      <c r="B1984" s="1">
        <v>6.2</v>
      </c>
      <c r="C1984" s="1">
        <v>3.5425225700000005</v>
      </c>
      <c r="D1984" s="1">
        <v>5</v>
      </c>
      <c r="H1984" s="1" t="s">
        <v>131</v>
      </c>
      <c r="I1984" s="1">
        <v>11.7</v>
      </c>
      <c r="J1984" s="1">
        <v>5</v>
      </c>
      <c r="K1984" s="1">
        <v>6</v>
      </c>
      <c r="L1984" s="1">
        <f>IF(AND((10&gt;K1984),(K1984&gt;=J1984),(J1984&gt;=2)),1,0)</f>
        <v>1</v>
      </c>
      <c r="M1984" s="1">
        <f>IF(AND((K1984&lt;J1984),(K1984&gt;2),(J1984&lt;10)),1,0)</f>
        <v>0</v>
      </c>
      <c r="N1984" s="1">
        <f>IF(K1984&lt;=2,1,0)</f>
        <v>0</v>
      </c>
      <c r="O1984" s="1">
        <f>IF(K1984&gt;=10,1,0)</f>
        <v>0</v>
      </c>
      <c r="P1984" s="1">
        <f>SUM(L1984:O1984)</f>
        <v>1</v>
      </c>
      <c r="Q1984" s="1" t="b">
        <f>EXACT(J1984,K1984)</f>
        <v>0</v>
      </c>
    </row>
    <row r="1985" spans="1:17" x14ac:dyDescent="0.25">
      <c r="A1985" s="1" t="s">
        <v>63</v>
      </c>
      <c r="B1985" s="1">
        <v>5.9</v>
      </c>
      <c r="C1985" s="1">
        <v>4.0722209399999993</v>
      </c>
      <c r="D1985" s="1">
        <v>4.5</v>
      </c>
      <c r="H1985" s="1" t="s">
        <v>143</v>
      </c>
      <c r="I1985" s="1">
        <v>5.2</v>
      </c>
      <c r="J1985" s="1">
        <v>3</v>
      </c>
      <c r="K1985" s="1">
        <v>6</v>
      </c>
      <c r="L1985" s="1">
        <f>IF(AND((10&gt;K1985),(K1985&gt;=J1985),(J1985&gt;=2)),1,0)</f>
        <v>1</v>
      </c>
      <c r="M1985" s="1">
        <f>IF(AND((K1985&lt;J1985),(K1985&gt;2),(J1985&lt;10)),1,0)</f>
        <v>0</v>
      </c>
      <c r="N1985" s="1">
        <f>IF(K1985&lt;=2,1,0)</f>
        <v>0</v>
      </c>
      <c r="O1985" s="1">
        <f>IF(K1985&gt;=10,1,0)</f>
        <v>0</v>
      </c>
      <c r="P1985" s="1">
        <f>SUM(L1985:O1985)</f>
        <v>1</v>
      </c>
      <c r="Q1985" s="1" t="b">
        <f>EXACT(J1985,K1985)</f>
        <v>0</v>
      </c>
    </row>
    <row r="1986" spans="1:17" x14ac:dyDescent="0.25">
      <c r="A1986" s="1" t="s">
        <v>99</v>
      </c>
      <c r="B1986" s="1">
        <v>5.0999999999999996</v>
      </c>
      <c r="C1986" s="1">
        <v>2.8384927099999988</v>
      </c>
      <c r="D1986" s="1">
        <v>4</v>
      </c>
      <c r="H1986" s="1" t="s">
        <v>145</v>
      </c>
      <c r="I1986" s="1">
        <v>4.9000000000000004</v>
      </c>
      <c r="J1986" s="1">
        <v>3</v>
      </c>
      <c r="K1986" s="1">
        <v>6</v>
      </c>
      <c r="L1986" s="1">
        <f>IF(AND((10&gt;K1986),(K1986&gt;=J1986),(J1986&gt;=2)),1,0)</f>
        <v>1</v>
      </c>
      <c r="M1986" s="1">
        <f>IF(AND((K1986&lt;J1986),(K1986&gt;2),(J1986&lt;10)),1,0)</f>
        <v>0</v>
      </c>
      <c r="N1986" s="1">
        <f>IF(K1986&lt;=2,1,0)</f>
        <v>0</v>
      </c>
      <c r="O1986" s="1">
        <f>IF(K1986&gt;=10,1,0)</f>
        <v>0</v>
      </c>
      <c r="P1986" s="1">
        <f>SUM(L1986:O1986)</f>
        <v>1</v>
      </c>
      <c r="Q1986" s="1" t="b">
        <f>EXACT(J1986,K1986)</f>
        <v>0</v>
      </c>
    </row>
    <row r="1987" spans="1:17" x14ac:dyDescent="0.25">
      <c r="A1987" s="1" t="s">
        <v>70</v>
      </c>
      <c r="B1987" s="1">
        <v>5.6</v>
      </c>
      <c r="C1987" s="1">
        <v>4.1263425000000016</v>
      </c>
      <c r="D1987" s="1">
        <v>3</v>
      </c>
      <c r="H1987" s="1" t="s">
        <v>149</v>
      </c>
      <c r="I1987" s="1">
        <v>6</v>
      </c>
      <c r="J1987" s="1">
        <v>3</v>
      </c>
      <c r="K1987" s="1">
        <v>6</v>
      </c>
      <c r="L1987" s="1">
        <f>IF(AND((10&gt;K1987),(K1987&gt;=J1987),(J1987&gt;=2)),1,0)</f>
        <v>1</v>
      </c>
      <c r="M1987" s="1">
        <f>IF(AND((K1987&lt;J1987),(K1987&gt;2),(J1987&lt;10)),1,0)</f>
        <v>0</v>
      </c>
      <c r="N1987" s="1">
        <f>IF(K1987&lt;=2,1,0)</f>
        <v>0</v>
      </c>
      <c r="O1987" s="1">
        <f>IF(K1987&gt;=10,1,0)</f>
        <v>0</v>
      </c>
      <c r="P1987" s="1">
        <f>SUM(L1987:O1987)</f>
        <v>1</v>
      </c>
      <c r="Q1987" s="1" t="b">
        <f>EXACT(J1987,K1987)</f>
        <v>0</v>
      </c>
    </row>
    <row r="1988" spans="1:17" x14ac:dyDescent="0.25">
      <c r="A1988" s="1" t="s">
        <v>207</v>
      </c>
      <c r="B1988" s="1">
        <v>5.5</v>
      </c>
      <c r="C1988" s="1">
        <v>3.3707011000000016</v>
      </c>
      <c r="D1988" s="1">
        <v>3</v>
      </c>
      <c r="H1988" s="1" t="s">
        <v>236</v>
      </c>
      <c r="I1988" s="1">
        <v>5.9</v>
      </c>
      <c r="J1988" s="1">
        <v>3</v>
      </c>
      <c r="K1988" s="1">
        <v>6</v>
      </c>
      <c r="L1988" s="1">
        <f>IF(AND((10&gt;K1988),(K1988&gt;=J1988),(J1988&gt;=2)),1,0)</f>
        <v>1</v>
      </c>
      <c r="M1988" s="1">
        <f>IF(AND((K1988&lt;J1988),(K1988&gt;2),(J1988&lt;10)),1,0)</f>
        <v>0</v>
      </c>
      <c r="N1988" s="1">
        <f>IF(K1988&lt;=2,1,0)</f>
        <v>0</v>
      </c>
      <c r="O1988" s="1">
        <f>IF(K1988&gt;=10,1,0)</f>
        <v>0</v>
      </c>
      <c r="P1988" s="1">
        <f>SUM(L1988:O1988)</f>
        <v>1</v>
      </c>
      <c r="Q1988" s="1" t="b">
        <f>EXACT(J1988,K1988)</f>
        <v>0</v>
      </c>
    </row>
    <row r="1989" spans="1:17" x14ac:dyDescent="0.25">
      <c r="A1989" s="1" t="s">
        <v>113</v>
      </c>
      <c r="B1989" s="1">
        <v>5.3</v>
      </c>
      <c r="C1989" s="1">
        <v>3.2837629300000013</v>
      </c>
      <c r="D1989" s="1">
        <v>3</v>
      </c>
      <c r="H1989" s="1" t="s">
        <v>198</v>
      </c>
      <c r="I1989" s="1">
        <v>5.9</v>
      </c>
      <c r="J1989" s="1">
        <v>4</v>
      </c>
      <c r="K1989" s="1">
        <v>6</v>
      </c>
      <c r="L1989" s="1">
        <f>IF(AND((10&gt;K1989),(K1989&gt;=J1989),(J1989&gt;=2)),1,0)</f>
        <v>1</v>
      </c>
      <c r="M1989" s="1">
        <f>IF(AND((K1989&lt;J1989),(K1989&gt;2),(J1989&lt;10)),1,0)</f>
        <v>0</v>
      </c>
      <c r="N1989" s="1">
        <f>IF(K1989&lt;=2,1,0)</f>
        <v>0</v>
      </c>
      <c r="O1989" s="1">
        <f>IF(K1989&gt;=10,1,0)</f>
        <v>0</v>
      </c>
      <c r="P1989" s="1">
        <f>SUM(L1989:O1989)</f>
        <v>1</v>
      </c>
      <c r="Q1989" s="1" t="b">
        <f>EXACT(J1989,K1989)</f>
        <v>0</v>
      </c>
    </row>
    <row r="1990" spans="1:17" x14ac:dyDescent="0.25">
      <c r="A1990" s="1" t="s">
        <v>169</v>
      </c>
      <c r="B1990" s="1">
        <v>6</v>
      </c>
      <c r="C1990" s="1">
        <v>3.8078645500000001</v>
      </c>
      <c r="D1990" s="1">
        <v>3</v>
      </c>
      <c r="H1990" s="1" t="s">
        <v>95</v>
      </c>
      <c r="I1990" s="1">
        <v>4.5</v>
      </c>
      <c r="J1990" s="1">
        <v>3</v>
      </c>
      <c r="K1990" s="1">
        <v>5</v>
      </c>
      <c r="L1990" s="1">
        <f>IF(AND((10&gt;K1990),(K1990&gt;=J1990),(J1990&gt;=2)),1,0)</f>
        <v>1</v>
      </c>
      <c r="M1990" s="1">
        <f>IF(AND((K1990&lt;J1990),(K1990&gt;2),(J1990&lt;10)),1,0)</f>
        <v>0</v>
      </c>
      <c r="N1990" s="1">
        <f>IF(K1990&lt;=2,1,0)</f>
        <v>0</v>
      </c>
      <c r="O1990" s="1">
        <f>IF(K1990&gt;=10,1,0)</f>
        <v>0</v>
      </c>
      <c r="P1990" s="1">
        <f>SUM(L1990:O1990)</f>
        <v>1</v>
      </c>
      <c r="Q1990" s="1" t="b">
        <f>EXACT(J1990,K1990)</f>
        <v>0</v>
      </c>
    </row>
    <row r="1991" spans="1:17" x14ac:dyDescent="0.25">
      <c r="A1991" s="1" t="s">
        <v>136</v>
      </c>
      <c r="B1991" s="1">
        <v>5.2</v>
      </c>
      <c r="C1991" s="1">
        <v>2.4941784300000012</v>
      </c>
      <c r="D1991" s="1">
        <v>3</v>
      </c>
      <c r="H1991" s="1" t="s">
        <v>127</v>
      </c>
      <c r="I1991" s="1">
        <v>5.3</v>
      </c>
      <c r="J1991" s="1">
        <v>4</v>
      </c>
      <c r="K1991" s="1">
        <v>5</v>
      </c>
      <c r="L1991" s="1">
        <f>IF(AND((10&gt;K1991),(K1991&gt;=J1991),(J1991&gt;=2)),1,0)</f>
        <v>1</v>
      </c>
      <c r="M1991" s="1">
        <f>IF(AND((K1991&lt;J1991),(K1991&gt;2),(J1991&lt;10)),1,0)</f>
        <v>0</v>
      </c>
      <c r="N1991" s="1">
        <f>IF(K1991&lt;=2,1,0)</f>
        <v>0</v>
      </c>
      <c r="O1991" s="1">
        <f>IF(K1991&gt;=10,1,0)</f>
        <v>0</v>
      </c>
      <c r="P1991" s="1">
        <f>SUM(L1991:O1991)</f>
        <v>1</v>
      </c>
      <c r="Q1991" s="1" t="b">
        <f>EXACT(J1991,K1991)</f>
        <v>0</v>
      </c>
    </row>
    <row r="1992" spans="1:17" x14ac:dyDescent="0.25">
      <c r="A1992" s="1" t="s">
        <v>135</v>
      </c>
      <c r="B1992" s="1">
        <v>6.5</v>
      </c>
      <c r="C1992" s="1">
        <v>4.1690532799999991</v>
      </c>
      <c r="D1992" s="1">
        <v>3</v>
      </c>
      <c r="H1992" s="1" t="s">
        <v>148</v>
      </c>
      <c r="I1992" s="1">
        <v>5</v>
      </c>
      <c r="J1992" s="1">
        <v>3</v>
      </c>
      <c r="K1992" s="1">
        <v>5</v>
      </c>
      <c r="L1992" s="1">
        <f>IF(AND((10&gt;K1992),(K1992&gt;=J1992),(J1992&gt;=2)),1,0)</f>
        <v>1</v>
      </c>
      <c r="M1992" s="1">
        <f>IF(AND((K1992&lt;J1992),(K1992&gt;2),(J1992&lt;10)),1,0)</f>
        <v>0</v>
      </c>
      <c r="N1992" s="1">
        <f>IF(K1992&lt;=2,1,0)</f>
        <v>0</v>
      </c>
      <c r="O1992" s="1">
        <f>IF(K1992&gt;=10,1,0)</f>
        <v>0</v>
      </c>
      <c r="P1992" s="1">
        <f>SUM(L1992:O1992)</f>
        <v>1</v>
      </c>
      <c r="Q1992" s="1" t="b">
        <f>EXACT(J1992,K1992)</f>
        <v>0</v>
      </c>
    </row>
    <row r="1993" spans="1:17" x14ac:dyDescent="0.25">
      <c r="A1993" s="1" t="s">
        <v>151</v>
      </c>
      <c r="B1993" s="1">
        <v>4.9000000000000004</v>
      </c>
      <c r="C1993" s="1">
        <v>3.3277930100000002</v>
      </c>
      <c r="D1993" s="1">
        <v>3</v>
      </c>
      <c r="H1993" s="1" t="s">
        <v>203</v>
      </c>
      <c r="I1993" s="1">
        <v>4.3</v>
      </c>
      <c r="J1993" s="1">
        <v>2</v>
      </c>
      <c r="K1993" s="1">
        <v>5</v>
      </c>
      <c r="L1993" s="1">
        <f>IF(AND((10&gt;K1993),(K1993&gt;=J1993),(J1993&gt;=2)),1,0)</f>
        <v>1</v>
      </c>
      <c r="M1993" s="1">
        <f>IF(AND((K1993&lt;J1993),(K1993&gt;2),(J1993&lt;10)),1,0)</f>
        <v>0</v>
      </c>
      <c r="N1993" s="1">
        <f>IF(K1993&lt;=2,1,0)</f>
        <v>0</v>
      </c>
      <c r="O1993" s="1">
        <f>IF(K1993&gt;=10,1,0)</f>
        <v>0</v>
      </c>
      <c r="P1993" s="1">
        <f>SUM(L1993:O1993)</f>
        <v>1</v>
      </c>
      <c r="Q1993" s="1" t="b">
        <f>EXACT(J1993,K1993)</f>
        <v>0</v>
      </c>
    </row>
    <row r="1994" spans="1:17" x14ac:dyDescent="0.25">
      <c r="A1994" s="1" t="s">
        <v>89</v>
      </c>
      <c r="B1994" s="1">
        <v>8.9</v>
      </c>
      <c r="C1994" s="1">
        <v>4.0073820399999995</v>
      </c>
      <c r="D1994" s="1">
        <v>3</v>
      </c>
      <c r="H1994" s="1" t="s">
        <v>191</v>
      </c>
      <c r="I1994" s="1">
        <v>6.2</v>
      </c>
      <c r="J1994" s="1">
        <v>4</v>
      </c>
      <c r="K1994" s="1">
        <v>5</v>
      </c>
      <c r="L1994" s="1">
        <f>IF(AND((10&gt;K1994),(K1994&gt;=J1994),(J1994&gt;=2)),1,0)</f>
        <v>1</v>
      </c>
      <c r="M1994" s="1">
        <f>IF(AND((K1994&lt;J1994),(K1994&gt;2),(J1994&lt;10)),1,0)</f>
        <v>0</v>
      </c>
      <c r="N1994" s="1">
        <f>IF(K1994&lt;=2,1,0)</f>
        <v>0</v>
      </c>
      <c r="O1994" s="1">
        <f>IF(K1994&gt;=10,1,0)</f>
        <v>0</v>
      </c>
      <c r="P1994" s="1">
        <f>SUM(L1994:O1994)</f>
        <v>1</v>
      </c>
      <c r="Q1994" s="1" t="b">
        <f>EXACT(J1994,K1994)</f>
        <v>0</v>
      </c>
    </row>
    <row r="1995" spans="1:17" x14ac:dyDescent="0.25">
      <c r="A1995" s="1" t="s">
        <v>204</v>
      </c>
      <c r="B1995" s="1">
        <v>5.6</v>
      </c>
      <c r="C1995" s="1">
        <v>3.643585279999999</v>
      </c>
      <c r="D1995" s="1">
        <v>2</v>
      </c>
      <c r="H1995" s="1" t="s">
        <v>63</v>
      </c>
      <c r="I1995" s="1">
        <v>5.9</v>
      </c>
      <c r="J1995" s="1">
        <v>4</v>
      </c>
      <c r="K1995" s="1">
        <v>4.5</v>
      </c>
      <c r="L1995" s="1">
        <f>IF(AND((10&gt;K1995),(K1995&gt;=J1995),(J1995&gt;=2)),1,0)</f>
        <v>1</v>
      </c>
      <c r="M1995" s="1">
        <f>IF(AND((K1995&lt;J1995),(K1995&gt;2),(J1995&lt;10)),1,0)</f>
        <v>0</v>
      </c>
      <c r="N1995" s="1">
        <f>IF(K1995&lt;=2,1,0)</f>
        <v>0</v>
      </c>
      <c r="O1995" s="1">
        <f>IF(K1995&gt;=10,1,0)</f>
        <v>0</v>
      </c>
      <c r="P1995" s="1">
        <f>SUM(L1995:O1995)</f>
        <v>1</v>
      </c>
      <c r="Q1995" s="1" t="b">
        <f>EXACT(J1995,K1995)</f>
        <v>0</v>
      </c>
    </row>
    <row r="1996" spans="1:17" x14ac:dyDescent="0.25">
      <c r="A1996" s="1" t="s">
        <v>66</v>
      </c>
      <c r="B1996" s="1">
        <v>5.3</v>
      </c>
      <c r="C1996" s="1">
        <v>3.0134527300000022</v>
      </c>
      <c r="D1996" s="1">
        <v>2</v>
      </c>
      <c r="H1996" s="1" t="s">
        <v>99</v>
      </c>
      <c r="I1996" s="1">
        <v>5.0999999999999996</v>
      </c>
      <c r="J1996" s="1">
        <v>3</v>
      </c>
      <c r="K1996" s="1">
        <v>4</v>
      </c>
      <c r="L1996" s="1">
        <f>IF(AND((10&gt;K1996),(K1996&gt;=J1996),(J1996&gt;=2)),1,0)</f>
        <v>1</v>
      </c>
      <c r="M1996" s="1">
        <f>IF(AND((K1996&lt;J1996),(K1996&gt;2),(J1996&lt;10)),1,0)</f>
        <v>0</v>
      </c>
      <c r="N1996" s="1">
        <f>IF(K1996&lt;=2,1,0)</f>
        <v>0</v>
      </c>
      <c r="O1996" s="1">
        <f>IF(K1996&gt;=10,1,0)</f>
        <v>0</v>
      </c>
      <c r="P1996" s="1">
        <f>SUM(L1996:O1996)</f>
        <v>1</v>
      </c>
      <c r="Q1996" s="1" t="b">
        <f>EXACT(J1996,K1996)</f>
        <v>0</v>
      </c>
    </row>
    <row r="1997" spans="1:17" x14ac:dyDescent="0.25">
      <c r="A1997" s="1" t="s">
        <v>221</v>
      </c>
      <c r="B1997" s="1">
        <v>5.7</v>
      </c>
      <c r="C1997" s="1">
        <v>3.8832728100000007</v>
      </c>
      <c r="D1997" s="1">
        <v>2</v>
      </c>
      <c r="H1997" s="1" t="s">
        <v>70</v>
      </c>
      <c r="I1997" s="1">
        <v>5.6</v>
      </c>
      <c r="J1997" s="1">
        <v>4</v>
      </c>
      <c r="K1997" s="1">
        <v>3</v>
      </c>
      <c r="L1997" s="1">
        <f>IF(AND((10&gt;K1997),(K1997&gt;=J1997),(J1997&gt;=2)),1,0)</f>
        <v>0</v>
      </c>
      <c r="M1997" s="1">
        <f>IF(AND((K1997&lt;J1997),(K1997&gt;2),(J1997&lt;10)),1,0)</f>
        <v>1</v>
      </c>
      <c r="N1997" s="1">
        <f>IF(K1997&lt;=2,1,0)</f>
        <v>0</v>
      </c>
      <c r="O1997" s="1">
        <f>IF(K1997&gt;=10,1,0)</f>
        <v>0</v>
      </c>
      <c r="P1997" s="1">
        <f>SUM(L1997:O1997)</f>
        <v>1</v>
      </c>
      <c r="Q1997" s="1" t="b">
        <f>EXACT(J1997,K1997)</f>
        <v>0</v>
      </c>
    </row>
    <row r="1998" spans="1:17" x14ac:dyDescent="0.25">
      <c r="A1998" s="1" t="s">
        <v>69</v>
      </c>
      <c r="B1998" s="1">
        <v>6.1</v>
      </c>
      <c r="C1998" s="1">
        <v>5.0674583500000008</v>
      </c>
      <c r="D1998" s="1">
        <v>2</v>
      </c>
      <c r="H1998" s="1" t="s">
        <v>169</v>
      </c>
      <c r="I1998" s="1">
        <v>6</v>
      </c>
      <c r="J1998" s="1">
        <v>4</v>
      </c>
      <c r="K1998" s="1">
        <v>3</v>
      </c>
      <c r="L1998" s="1">
        <f>IF(AND((10&gt;K1998),(K1998&gt;=J1998),(J1998&gt;=2)),1,0)</f>
        <v>0</v>
      </c>
      <c r="M1998" s="1">
        <f>IF(AND((K1998&lt;J1998),(K1998&gt;2),(J1998&lt;10)),1,0)</f>
        <v>1</v>
      </c>
      <c r="N1998" s="1">
        <f>IF(K1998&lt;=2,1,0)</f>
        <v>0</v>
      </c>
      <c r="O1998" s="1">
        <f>IF(K1998&gt;=10,1,0)</f>
        <v>0</v>
      </c>
      <c r="P1998" s="1">
        <f>SUM(L1998:O1998)</f>
        <v>1</v>
      </c>
      <c r="Q1998" s="1" t="b">
        <f>EXACT(J1998,K1998)</f>
        <v>0</v>
      </c>
    </row>
    <row r="1999" spans="1:17" x14ac:dyDescent="0.25">
      <c r="A1999" s="1" t="s">
        <v>77</v>
      </c>
      <c r="B1999" s="1">
        <v>4.7</v>
      </c>
      <c r="C1999" s="1">
        <v>3.06694574</v>
      </c>
      <c r="D1999" s="1">
        <v>2</v>
      </c>
      <c r="H1999" s="1" t="s">
        <v>136</v>
      </c>
      <c r="I1999" s="1">
        <v>5.2</v>
      </c>
      <c r="J1999" s="1">
        <v>2</v>
      </c>
      <c r="K1999" s="1">
        <v>3</v>
      </c>
      <c r="L1999" s="1">
        <f>IF(AND((10&gt;K1999),(K1999&gt;=J1999),(J1999&gt;=2)),1,0)</f>
        <v>1</v>
      </c>
      <c r="M1999" s="1">
        <f>IF(AND((K1999&lt;J1999),(K1999&gt;2),(J1999&lt;10)),1,0)</f>
        <v>0</v>
      </c>
      <c r="N1999" s="1">
        <f>IF(K1999&lt;=2,1,0)</f>
        <v>0</v>
      </c>
      <c r="O1999" s="1">
        <f>IF(K1999&gt;=10,1,0)</f>
        <v>0</v>
      </c>
      <c r="P1999" s="1">
        <f>SUM(L1999:O1999)</f>
        <v>1</v>
      </c>
      <c r="Q1999" s="1" t="b">
        <f>EXACT(J1999,K1999)</f>
        <v>0</v>
      </c>
    </row>
    <row r="2000" spans="1:17" x14ac:dyDescent="0.25">
      <c r="A2000" s="1" t="s">
        <v>78</v>
      </c>
      <c r="B2000" s="1">
        <v>10.8</v>
      </c>
      <c r="C2000" s="1">
        <v>4.9562797600000037</v>
      </c>
      <c r="D2000" s="1">
        <v>2</v>
      </c>
      <c r="H2000" s="1" t="s">
        <v>135</v>
      </c>
      <c r="I2000" s="1">
        <v>6.5</v>
      </c>
      <c r="J2000" s="1">
        <v>4</v>
      </c>
      <c r="K2000" s="1">
        <v>3</v>
      </c>
      <c r="L2000" s="1">
        <f>IF(AND((10&gt;K2000),(K2000&gt;=J2000),(J2000&gt;=2)),1,0)</f>
        <v>0</v>
      </c>
      <c r="M2000" s="1">
        <f>IF(AND((K2000&lt;J2000),(K2000&gt;2),(J2000&lt;10)),1,0)</f>
        <v>1</v>
      </c>
      <c r="N2000" s="1">
        <f>IF(K2000&lt;=2,1,0)</f>
        <v>0</v>
      </c>
      <c r="O2000" s="1">
        <f>IF(K2000&gt;=10,1,0)</f>
        <v>0</v>
      </c>
      <c r="P2000" s="1">
        <f>SUM(L2000:O2000)</f>
        <v>1</v>
      </c>
      <c r="Q2000" s="1" t="b">
        <f>EXACT(J2000,K2000)</f>
        <v>0</v>
      </c>
    </row>
    <row r="2001" spans="1:17" x14ac:dyDescent="0.25">
      <c r="A2001" s="1" t="s">
        <v>80</v>
      </c>
      <c r="B2001" s="1">
        <v>5.7</v>
      </c>
      <c r="C2001" s="1">
        <v>4.0864200700000026</v>
      </c>
      <c r="D2001" s="1">
        <v>2</v>
      </c>
      <c r="H2001" s="1" t="s">
        <v>89</v>
      </c>
      <c r="I2001" s="1">
        <v>8.9</v>
      </c>
      <c r="J2001" s="1">
        <v>4</v>
      </c>
      <c r="K2001" s="1">
        <v>3</v>
      </c>
      <c r="L2001" s="1">
        <f>IF(AND((10&gt;K2001),(K2001&gt;=J2001),(J2001&gt;=2)),1,0)</f>
        <v>0</v>
      </c>
      <c r="M2001" s="1">
        <f>IF(AND((K2001&lt;J2001),(K2001&gt;2),(J2001&lt;10)),1,0)</f>
        <v>1</v>
      </c>
      <c r="N2001" s="1">
        <f>IF(K2001&lt;=2,1,0)</f>
        <v>0</v>
      </c>
      <c r="O2001" s="1">
        <f>IF(K2001&gt;=10,1,0)</f>
        <v>0</v>
      </c>
      <c r="P2001" s="1">
        <f>SUM(L2001:O2001)</f>
        <v>1</v>
      </c>
      <c r="Q2001" s="1" t="b">
        <f>EXACT(J2001,K2001)</f>
        <v>0</v>
      </c>
    </row>
    <row r="2002" spans="1:17" x14ac:dyDescent="0.25">
      <c r="A2002" s="1" t="s">
        <v>87</v>
      </c>
      <c r="B2002" s="1">
        <v>5.4</v>
      </c>
      <c r="C2002" s="1">
        <v>3.5281100200000011</v>
      </c>
      <c r="D2002" s="1">
        <v>2</v>
      </c>
      <c r="H2002" s="1" t="s">
        <v>204</v>
      </c>
      <c r="I2002" s="1">
        <v>5.6</v>
      </c>
      <c r="J2002" s="1">
        <v>4</v>
      </c>
      <c r="K2002" s="1">
        <v>2</v>
      </c>
      <c r="L2002" s="1">
        <f>IF(AND((10&gt;K2002),(K2002&gt;=J2002),(J2002&gt;=2)),1,0)</f>
        <v>0</v>
      </c>
      <c r="M2002" s="1">
        <f>IF(AND((K2002&lt;J2002),(K2002&gt;2),(J2002&lt;10)),1,0)</f>
        <v>0</v>
      </c>
      <c r="N2002" s="1">
        <f>IF(K2002&lt;=2,1,0)</f>
        <v>1</v>
      </c>
      <c r="O2002" s="1">
        <f>IF(K2002&gt;=10,1,0)</f>
        <v>0</v>
      </c>
      <c r="P2002" s="1">
        <f>SUM(L2002:O2002)</f>
        <v>1</v>
      </c>
      <c r="Q2002" s="1" t="b">
        <f>EXACT(J2002,K2002)</f>
        <v>0</v>
      </c>
    </row>
    <row r="2003" spans="1:17" x14ac:dyDescent="0.25">
      <c r="A2003" s="1" t="s">
        <v>100</v>
      </c>
      <c r="B2003" s="1">
        <v>5.9</v>
      </c>
      <c r="C2003" s="1">
        <v>3.428923289999998</v>
      </c>
      <c r="D2003" s="1">
        <v>2</v>
      </c>
      <c r="H2003" s="1" t="s">
        <v>66</v>
      </c>
      <c r="I2003" s="1">
        <v>5.3</v>
      </c>
      <c r="J2003" s="1">
        <v>3</v>
      </c>
      <c r="K2003" s="1">
        <v>2</v>
      </c>
      <c r="L2003" s="1">
        <f>IF(AND((10&gt;K2003),(K2003&gt;=J2003),(J2003&gt;=2)),1,0)</f>
        <v>0</v>
      </c>
      <c r="M2003" s="1">
        <f>IF(AND((K2003&lt;J2003),(K2003&gt;2),(J2003&lt;10)),1,0)</f>
        <v>0</v>
      </c>
      <c r="N2003" s="1">
        <f>IF(K2003&lt;=2,1,0)</f>
        <v>1</v>
      </c>
      <c r="O2003" s="1">
        <f>IF(K2003&gt;=10,1,0)</f>
        <v>0</v>
      </c>
      <c r="P2003" s="1">
        <f>SUM(L2003:O2003)</f>
        <v>1</v>
      </c>
      <c r="Q2003" s="1" t="b">
        <f>EXACT(J2003,K2003)</f>
        <v>0</v>
      </c>
    </row>
    <row r="2004" spans="1:17" x14ac:dyDescent="0.25">
      <c r="A2004" s="1" t="s">
        <v>102</v>
      </c>
      <c r="B2004" s="1">
        <v>6.6</v>
      </c>
      <c r="C2004" s="1">
        <v>4.1547780400000018</v>
      </c>
      <c r="D2004" s="1">
        <v>2</v>
      </c>
      <c r="H2004" s="1" t="s">
        <v>221</v>
      </c>
      <c r="I2004" s="1">
        <v>5.7</v>
      </c>
      <c r="J2004" s="1">
        <v>4</v>
      </c>
      <c r="K2004" s="1">
        <v>2</v>
      </c>
      <c r="L2004" s="1">
        <f>IF(AND((10&gt;K2004),(K2004&gt;=J2004),(J2004&gt;=2)),1,0)</f>
        <v>0</v>
      </c>
      <c r="M2004" s="1">
        <f>IF(AND((K2004&lt;J2004),(K2004&gt;2),(J2004&lt;10)),1,0)</f>
        <v>0</v>
      </c>
      <c r="N2004" s="1">
        <f>IF(K2004&lt;=2,1,0)</f>
        <v>1</v>
      </c>
      <c r="O2004" s="1">
        <f>IF(K2004&gt;=10,1,0)</f>
        <v>0</v>
      </c>
      <c r="P2004" s="1">
        <f>SUM(L2004:O2004)</f>
        <v>1</v>
      </c>
      <c r="Q2004" s="1" t="b">
        <f>EXACT(J2004,K2004)</f>
        <v>0</v>
      </c>
    </row>
    <row r="2005" spans="1:17" x14ac:dyDescent="0.25">
      <c r="A2005" s="1" t="s">
        <v>224</v>
      </c>
      <c r="B2005" s="1">
        <v>5</v>
      </c>
      <c r="C2005" s="1">
        <v>3.6971795200000015</v>
      </c>
      <c r="D2005" s="1">
        <v>2</v>
      </c>
      <c r="H2005" s="1" t="s">
        <v>69</v>
      </c>
      <c r="I2005" s="1">
        <v>6.1</v>
      </c>
      <c r="J2005" s="1">
        <v>5</v>
      </c>
      <c r="K2005" s="1">
        <v>2</v>
      </c>
      <c r="L2005" s="1">
        <f>IF(AND((10&gt;K2005),(K2005&gt;=J2005),(J2005&gt;=2)),1,0)</f>
        <v>0</v>
      </c>
      <c r="M2005" s="1">
        <f>IF(AND((K2005&lt;J2005),(K2005&gt;2),(J2005&lt;10)),1,0)</f>
        <v>0</v>
      </c>
      <c r="N2005" s="1">
        <f>IF(K2005&lt;=2,1,0)</f>
        <v>1</v>
      </c>
      <c r="O2005" s="1">
        <f>IF(K2005&gt;=10,1,0)</f>
        <v>0</v>
      </c>
      <c r="P2005" s="1">
        <f>SUM(L2005:O2005)</f>
        <v>1</v>
      </c>
      <c r="Q2005" s="1" t="b">
        <f>EXACT(J2005,K2005)</f>
        <v>0</v>
      </c>
    </row>
    <row r="2006" spans="1:17" x14ac:dyDescent="0.25">
      <c r="A2006" s="1" t="s">
        <v>111</v>
      </c>
      <c r="B2006" s="1">
        <v>5</v>
      </c>
      <c r="C2006" s="1">
        <v>3.2134731200000006</v>
      </c>
      <c r="D2006" s="1">
        <v>2</v>
      </c>
      <c r="H2006" s="1" t="s">
        <v>77</v>
      </c>
      <c r="I2006" s="1">
        <v>4.7</v>
      </c>
      <c r="J2006" s="1">
        <v>3</v>
      </c>
      <c r="K2006" s="1">
        <v>2</v>
      </c>
      <c r="L2006" s="1">
        <f>IF(AND((10&gt;K2006),(K2006&gt;=J2006),(J2006&gt;=2)),1,0)</f>
        <v>0</v>
      </c>
      <c r="M2006" s="1">
        <f>IF(AND((K2006&lt;J2006),(K2006&gt;2),(J2006&lt;10)),1,0)</f>
        <v>0</v>
      </c>
      <c r="N2006" s="1">
        <f>IF(K2006&lt;=2,1,0)</f>
        <v>1</v>
      </c>
      <c r="O2006" s="1">
        <f>IF(K2006&gt;=10,1,0)</f>
        <v>0</v>
      </c>
      <c r="P2006" s="1">
        <f>SUM(L2006:O2006)</f>
        <v>1</v>
      </c>
      <c r="Q2006" s="1" t="b">
        <f>EXACT(J2006,K2006)</f>
        <v>0</v>
      </c>
    </row>
    <row r="2007" spans="1:17" x14ac:dyDescent="0.25">
      <c r="A2007" s="1" t="s">
        <v>119</v>
      </c>
      <c r="B2007" s="1">
        <v>7.6</v>
      </c>
      <c r="C2007" s="1">
        <v>5.2051040800000017</v>
      </c>
      <c r="D2007" s="1">
        <v>2</v>
      </c>
      <c r="H2007" s="1" t="s">
        <v>78</v>
      </c>
      <c r="I2007" s="1">
        <v>10.8</v>
      </c>
      <c r="J2007" s="1">
        <v>5</v>
      </c>
      <c r="K2007" s="1">
        <v>2</v>
      </c>
      <c r="L2007" s="1">
        <f>IF(AND((10&gt;K2007),(K2007&gt;=J2007),(J2007&gt;=2)),1,0)</f>
        <v>0</v>
      </c>
      <c r="M2007" s="1">
        <f>IF(AND((K2007&lt;J2007),(K2007&gt;2),(J2007&lt;10)),1,0)</f>
        <v>0</v>
      </c>
      <c r="N2007" s="1">
        <f>IF(K2007&lt;=2,1,0)</f>
        <v>1</v>
      </c>
      <c r="O2007" s="1">
        <f>IF(K2007&gt;=10,1,0)</f>
        <v>0</v>
      </c>
      <c r="P2007" s="1">
        <f>SUM(L2007:O2007)</f>
        <v>1</v>
      </c>
      <c r="Q2007" s="1" t="b">
        <f>EXACT(J2007,K2007)</f>
        <v>0</v>
      </c>
    </row>
    <row r="2008" spans="1:17" x14ac:dyDescent="0.25">
      <c r="A2008" s="1" t="s">
        <v>121</v>
      </c>
      <c r="B2008" s="1">
        <v>4.9000000000000004</v>
      </c>
      <c r="C2008" s="1">
        <v>3.6187095199999999</v>
      </c>
      <c r="D2008" s="1">
        <v>2</v>
      </c>
      <c r="H2008" s="1" t="s">
        <v>80</v>
      </c>
      <c r="I2008" s="1">
        <v>5.7</v>
      </c>
      <c r="J2008" s="1">
        <v>4</v>
      </c>
      <c r="K2008" s="1">
        <v>2</v>
      </c>
      <c r="L2008" s="1">
        <f>IF(AND((10&gt;K2008),(K2008&gt;=J2008),(J2008&gt;=2)),1,0)</f>
        <v>0</v>
      </c>
      <c r="M2008" s="1">
        <f>IF(AND((K2008&lt;J2008),(K2008&gt;2),(J2008&lt;10)),1,0)</f>
        <v>0</v>
      </c>
      <c r="N2008" s="1">
        <f>IF(K2008&lt;=2,1,0)</f>
        <v>1</v>
      </c>
      <c r="O2008" s="1">
        <f>IF(K2008&gt;=10,1,0)</f>
        <v>0</v>
      </c>
      <c r="P2008" s="1">
        <f>SUM(L2008:O2008)</f>
        <v>1</v>
      </c>
      <c r="Q2008" s="1" t="b">
        <f>EXACT(J2008,K2008)</f>
        <v>0</v>
      </c>
    </row>
    <row r="2009" spans="1:17" x14ac:dyDescent="0.25">
      <c r="A2009" s="1" t="s">
        <v>123</v>
      </c>
      <c r="B2009" s="1">
        <v>5.7</v>
      </c>
      <c r="C2009" s="1">
        <v>2.9923330599999995</v>
      </c>
      <c r="D2009" s="1">
        <v>2</v>
      </c>
      <c r="H2009" s="1" t="s">
        <v>87</v>
      </c>
      <c r="I2009" s="1">
        <v>5.4</v>
      </c>
      <c r="J2009" s="1">
        <v>4</v>
      </c>
      <c r="K2009" s="1">
        <v>2</v>
      </c>
      <c r="L2009" s="1">
        <f>IF(AND((10&gt;K2009),(K2009&gt;=J2009),(J2009&gt;=2)),1,0)</f>
        <v>0</v>
      </c>
      <c r="M2009" s="1">
        <f>IF(AND((K2009&lt;J2009),(K2009&gt;2),(J2009&lt;10)),1,0)</f>
        <v>0</v>
      </c>
      <c r="N2009" s="1">
        <f>IF(K2009&lt;=2,1,0)</f>
        <v>1</v>
      </c>
      <c r="O2009" s="1">
        <f>IF(K2009&gt;=10,1,0)</f>
        <v>0</v>
      </c>
      <c r="P2009" s="1">
        <f>SUM(L2009:O2009)</f>
        <v>1</v>
      </c>
      <c r="Q2009" s="1" t="b">
        <f>EXACT(J2009,K2009)</f>
        <v>0</v>
      </c>
    </row>
    <row r="2010" spans="1:17" x14ac:dyDescent="0.25">
      <c r="A2010" s="1" t="s">
        <v>129</v>
      </c>
      <c r="B2010" s="1">
        <v>5.4</v>
      </c>
      <c r="C2010" s="1">
        <v>4.4934908500000006</v>
      </c>
      <c r="D2010" s="1">
        <v>2</v>
      </c>
      <c r="H2010" s="1" t="s">
        <v>100</v>
      </c>
      <c r="I2010" s="1">
        <v>5.9</v>
      </c>
      <c r="J2010" s="1">
        <v>3</v>
      </c>
      <c r="K2010" s="1">
        <v>2</v>
      </c>
      <c r="L2010" s="1">
        <f>IF(AND((10&gt;K2010),(K2010&gt;=J2010),(J2010&gt;=2)),1,0)</f>
        <v>0</v>
      </c>
      <c r="M2010" s="1">
        <f>IF(AND((K2010&lt;J2010),(K2010&gt;2),(J2010&lt;10)),1,0)</f>
        <v>0</v>
      </c>
      <c r="N2010" s="1">
        <f>IF(K2010&lt;=2,1,0)</f>
        <v>1</v>
      </c>
      <c r="O2010" s="1">
        <f>IF(K2010&gt;=10,1,0)</f>
        <v>0</v>
      </c>
      <c r="P2010" s="1">
        <f>SUM(L2010:O2010)</f>
        <v>1</v>
      </c>
      <c r="Q2010" s="1" t="b">
        <f>EXACT(J2010,K2010)</f>
        <v>0</v>
      </c>
    </row>
    <row r="2011" spans="1:17" x14ac:dyDescent="0.25">
      <c r="A2011" s="1" t="s">
        <v>209</v>
      </c>
      <c r="B2011" s="1">
        <v>4.9000000000000004</v>
      </c>
      <c r="C2011" s="1">
        <v>3.4462830000000007</v>
      </c>
      <c r="D2011" s="1">
        <v>2</v>
      </c>
      <c r="H2011" s="1" t="s">
        <v>102</v>
      </c>
      <c r="I2011" s="1">
        <v>6.6</v>
      </c>
      <c r="J2011" s="1">
        <v>4</v>
      </c>
      <c r="K2011" s="1">
        <v>2</v>
      </c>
      <c r="L2011" s="1">
        <f>IF(AND((10&gt;K2011),(K2011&gt;=J2011),(J2011&gt;=2)),1,0)</f>
        <v>0</v>
      </c>
      <c r="M2011" s="1">
        <f>IF(AND((K2011&lt;J2011),(K2011&gt;2),(J2011&lt;10)),1,0)</f>
        <v>0</v>
      </c>
      <c r="N2011" s="1">
        <f>IF(K2011&lt;=2,1,0)</f>
        <v>1</v>
      </c>
      <c r="O2011" s="1">
        <f>IF(K2011&gt;=10,1,0)</f>
        <v>0</v>
      </c>
      <c r="P2011" s="1">
        <f>SUM(L2011:O2011)</f>
        <v>1</v>
      </c>
      <c r="Q2011" s="1" t="b">
        <f>EXACT(J2011,K2011)</f>
        <v>0</v>
      </c>
    </row>
    <row r="2012" spans="1:17" x14ac:dyDescent="0.25">
      <c r="A2012" s="1" t="s">
        <v>140</v>
      </c>
      <c r="B2012" s="1">
        <v>5.3</v>
      </c>
      <c r="C2012" s="1">
        <v>2.90470966</v>
      </c>
      <c r="D2012" s="1">
        <v>2</v>
      </c>
      <c r="H2012" s="1" t="s">
        <v>224</v>
      </c>
      <c r="I2012" s="1">
        <v>5</v>
      </c>
      <c r="J2012" s="1">
        <v>4</v>
      </c>
      <c r="K2012" s="1">
        <v>2</v>
      </c>
      <c r="L2012" s="1">
        <f>IF(AND((10&gt;K2012),(K2012&gt;=J2012),(J2012&gt;=2)),1,0)</f>
        <v>0</v>
      </c>
      <c r="M2012" s="1">
        <f>IF(AND((K2012&lt;J2012),(K2012&gt;2),(J2012&lt;10)),1,0)</f>
        <v>0</v>
      </c>
      <c r="N2012" s="1">
        <f>IF(K2012&lt;=2,1,0)</f>
        <v>1</v>
      </c>
      <c r="O2012" s="1">
        <f>IF(K2012&gt;=10,1,0)</f>
        <v>0</v>
      </c>
      <c r="P2012" s="1">
        <f>SUM(L2012:O2012)</f>
        <v>1</v>
      </c>
      <c r="Q2012" s="1" t="b">
        <f>EXACT(J2012,K2012)</f>
        <v>0</v>
      </c>
    </row>
    <row r="2013" spans="1:17" x14ac:dyDescent="0.25">
      <c r="A2013" s="1" t="s">
        <v>252</v>
      </c>
      <c r="B2013" s="1">
        <v>4.7</v>
      </c>
      <c r="C2013" s="1">
        <v>2.6431700400000002</v>
      </c>
      <c r="D2013" s="1">
        <v>2</v>
      </c>
      <c r="H2013" s="1" t="s">
        <v>111</v>
      </c>
      <c r="I2013" s="1">
        <v>5</v>
      </c>
      <c r="J2013" s="1">
        <v>3</v>
      </c>
      <c r="K2013" s="1">
        <v>2</v>
      </c>
      <c r="L2013" s="1">
        <f>IF(AND((10&gt;K2013),(K2013&gt;=J2013),(J2013&gt;=2)),1,0)</f>
        <v>0</v>
      </c>
      <c r="M2013" s="1">
        <f>IF(AND((K2013&lt;J2013),(K2013&gt;2),(J2013&lt;10)),1,0)</f>
        <v>0</v>
      </c>
      <c r="N2013" s="1">
        <f>IF(K2013&lt;=2,1,0)</f>
        <v>1</v>
      </c>
      <c r="O2013" s="1">
        <f>IF(K2013&gt;=10,1,0)</f>
        <v>0</v>
      </c>
      <c r="P2013" s="1">
        <f>SUM(L2013:O2013)</f>
        <v>1</v>
      </c>
      <c r="Q2013" s="1" t="b">
        <f>EXACT(J2013,K2013)</f>
        <v>0</v>
      </c>
    </row>
    <row r="2014" spans="1:17" x14ac:dyDescent="0.25">
      <c r="A2014" s="1" t="s">
        <v>152</v>
      </c>
      <c r="B2014" s="1">
        <v>5</v>
      </c>
      <c r="C2014" s="1">
        <v>3.5101982399999989</v>
      </c>
      <c r="D2014" s="1">
        <v>2</v>
      </c>
      <c r="H2014" s="1" t="s">
        <v>119</v>
      </c>
      <c r="I2014" s="1">
        <v>7.6</v>
      </c>
      <c r="J2014" s="1">
        <v>5</v>
      </c>
      <c r="K2014" s="1">
        <v>2</v>
      </c>
      <c r="L2014" s="1">
        <f>IF(AND((10&gt;K2014),(K2014&gt;=J2014),(J2014&gt;=2)),1,0)</f>
        <v>0</v>
      </c>
      <c r="M2014" s="1">
        <f>IF(AND((K2014&lt;J2014),(K2014&gt;2),(J2014&lt;10)),1,0)</f>
        <v>0</v>
      </c>
      <c r="N2014" s="1">
        <f>IF(K2014&lt;=2,1,0)</f>
        <v>1</v>
      </c>
      <c r="O2014" s="1">
        <f>IF(K2014&gt;=10,1,0)</f>
        <v>0</v>
      </c>
      <c r="P2014" s="1">
        <f>SUM(L2014:O2014)</f>
        <v>1</v>
      </c>
      <c r="Q2014" s="1" t="b">
        <f>EXACT(J2014,K2014)</f>
        <v>0</v>
      </c>
    </row>
    <row r="2015" spans="1:17" x14ac:dyDescent="0.25">
      <c r="A2015" s="1" t="s">
        <v>154</v>
      </c>
      <c r="B2015" s="1">
        <v>7.8</v>
      </c>
      <c r="C2015" s="1">
        <v>3.353711759999999</v>
      </c>
      <c r="D2015" s="1">
        <v>2</v>
      </c>
      <c r="H2015" s="1" t="s">
        <v>121</v>
      </c>
      <c r="I2015" s="1">
        <v>4.9000000000000004</v>
      </c>
      <c r="J2015" s="1">
        <v>4</v>
      </c>
      <c r="K2015" s="1">
        <v>2</v>
      </c>
      <c r="L2015" s="1">
        <f>IF(AND((10&gt;K2015),(K2015&gt;=J2015),(J2015&gt;=2)),1,0)</f>
        <v>0</v>
      </c>
      <c r="M2015" s="1">
        <f>IF(AND((K2015&lt;J2015),(K2015&gt;2),(J2015&lt;10)),1,0)</f>
        <v>0</v>
      </c>
      <c r="N2015" s="1">
        <f>IF(K2015&lt;=2,1,0)</f>
        <v>1</v>
      </c>
      <c r="O2015" s="1">
        <f>IF(K2015&gt;=10,1,0)</f>
        <v>0</v>
      </c>
      <c r="P2015" s="1">
        <f>SUM(L2015:O2015)</f>
        <v>1</v>
      </c>
      <c r="Q2015" s="1" t="b">
        <f>EXACT(J2015,K2015)</f>
        <v>0</v>
      </c>
    </row>
    <row r="2016" spans="1:17" x14ac:dyDescent="0.25">
      <c r="A2016" s="1" t="s">
        <v>161</v>
      </c>
      <c r="B2016" s="1">
        <v>5.5</v>
      </c>
      <c r="C2016" s="1">
        <v>3.8546384600000003</v>
      </c>
      <c r="D2016" s="1">
        <v>2</v>
      </c>
      <c r="H2016" s="1" t="s">
        <v>123</v>
      </c>
      <c r="I2016" s="1">
        <v>5.7</v>
      </c>
      <c r="J2016" s="1">
        <v>3</v>
      </c>
      <c r="K2016" s="1">
        <v>2</v>
      </c>
      <c r="L2016" s="1">
        <f>IF(AND((10&gt;K2016),(K2016&gt;=J2016),(J2016&gt;=2)),1,0)</f>
        <v>0</v>
      </c>
      <c r="M2016" s="1">
        <f>IF(AND((K2016&lt;J2016),(K2016&gt;2),(J2016&lt;10)),1,0)</f>
        <v>0</v>
      </c>
      <c r="N2016" s="1">
        <f>IF(K2016&lt;=2,1,0)</f>
        <v>1</v>
      </c>
      <c r="O2016" s="1">
        <f>IF(K2016&gt;=10,1,0)</f>
        <v>0</v>
      </c>
      <c r="P2016" s="1">
        <f>SUM(L2016:O2016)</f>
        <v>1</v>
      </c>
      <c r="Q2016" s="1" t="b">
        <f>EXACT(J2016,K2016)</f>
        <v>0</v>
      </c>
    </row>
    <row r="2017" spans="1:17" x14ac:dyDescent="0.25">
      <c r="A2017" s="1" t="s">
        <v>243</v>
      </c>
      <c r="B2017" s="1">
        <v>4.5</v>
      </c>
      <c r="C2017" s="1">
        <v>2.71972675</v>
      </c>
      <c r="D2017" s="1">
        <v>2</v>
      </c>
      <c r="H2017" s="1" t="s">
        <v>129</v>
      </c>
      <c r="I2017" s="1">
        <v>5.4</v>
      </c>
      <c r="J2017" s="1">
        <v>4</v>
      </c>
      <c r="K2017" s="1">
        <v>2</v>
      </c>
      <c r="L2017" s="1">
        <f>IF(AND((10&gt;K2017),(K2017&gt;=J2017),(J2017&gt;=2)),1,0)</f>
        <v>0</v>
      </c>
      <c r="M2017" s="1">
        <f>IF(AND((K2017&lt;J2017),(K2017&gt;2),(J2017&lt;10)),1,0)</f>
        <v>0</v>
      </c>
      <c r="N2017" s="1">
        <f>IF(K2017&lt;=2,1,0)</f>
        <v>1</v>
      </c>
      <c r="O2017" s="1">
        <f>IF(K2017&gt;=10,1,0)</f>
        <v>0</v>
      </c>
      <c r="P2017" s="1">
        <f>SUM(L2017:O2017)</f>
        <v>1</v>
      </c>
      <c r="Q2017" s="1" t="b">
        <f>EXACT(J2017,K2017)</f>
        <v>0</v>
      </c>
    </row>
    <row r="2018" spans="1:17" x14ac:dyDescent="0.25">
      <c r="A2018" s="1" t="s">
        <v>172</v>
      </c>
      <c r="B2018" s="1">
        <v>5.4</v>
      </c>
      <c r="C2018" s="1">
        <v>3.0956341900000011</v>
      </c>
      <c r="D2018" s="1">
        <v>2</v>
      </c>
      <c r="H2018" s="1" t="s">
        <v>209</v>
      </c>
      <c r="I2018" s="1">
        <v>4.9000000000000004</v>
      </c>
      <c r="J2018" s="1">
        <v>3</v>
      </c>
      <c r="K2018" s="1">
        <v>2</v>
      </c>
      <c r="L2018" s="1">
        <f>IF(AND((10&gt;K2018),(K2018&gt;=J2018),(J2018&gt;=2)),1,0)</f>
        <v>0</v>
      </c>
      <c r="M2018" s="1">
        <f>IF(AND((K2018&lt;J2018),(K2018&gt;2),(J2018&lt;10)),1,0)</f>
        <v>0</v>
      </c>
      <c r="N2018" s="1">
        <f>IF(K2018&lt;=2,1,0)</f>
        <v>1</v>
      </c>
      <c r="O2018" s="1">
        <f>IF(K2018&gt;=10,1,0)</f>
        <v>0</v>
      </c>
      <c r="P2018" s="1">
        <f>SUM(L2018:O2018)</f>
        <v>1</v>
      </c>
      <c r="Q2018" s="1" t="b">
        <f>EXACT(J2018,K2018)</f>
        <v>0</v>
      </c>
    </row>
    <row r="2019" spans="1:17" x14ac:dyDescent="0.25">
      <c r="A2019" s="1" t="s">
        <v>178</v>
      </c>
      <c r="B2019" s="1">
        <v>5.4</v>
      </c>
      <c r="C2019" s="1">
        <v>3.4935388200000017</v>
      </c>
      <c r="D2019" s="1">
        <v>2</v>
      </c>
      <c r="H2019" s="1" t="s">
        <v>140</v>
      </c>
      <c r="I2019" s="1">
        <v>5.3</v>
      </c>
      <c r="J2019" s="1">
        <v>3</v>
      </c>
      <c r="K2019" s="1">
        <v>2</v>
      </c>
      <c r="L2019" s="1">
        <f>IF(AND((10&gt;K2019),(K2019&gt;=J2019),(J2019&gt;=2)),1,0)</f>
        <v>0</v>
      </c>
      <c r="M2019" s="1">
        <f>IF(AND((K2019&lt;J2019),(K2019&gt;2),(J2019&lt;10)),1,0)</f>
        <v>0</v>
      </c>
      <c r="N2019" s="1">
        <f>IF(K2019&lt;=2,1,0)</f>
        <v>1</v>
      </c>
      <c r="O2019" s="1">
        <f>IF(K2019&gt;=10,1,0)</f>
        <v>0</v>
      </c>
      <c r="P2019" s="1">
        <f>SUM(L2019:O2019)</f>
        <v>1</v>
      </c>
      <c r="Q2019" s="1" t="b">
        <f>EXACT(J2019,K2019)</f>
        <v>0</v>
      </c>
    </row>
    <row r="2020" spans="1:17" x14ac:dyDescent="0.25">
      <c r="A2020" s="1" t="s">
        <v>184</v>
      </c>
      <c r="B2020" s="1">
        <v>12.2</v>
      </c>
      <c r="C2020" s="1">
        <v>4.6044446099999972</v>
      </c>
      <c r="D2020" s="1">
        <v>2</v>
      </c>
      <c r="H2020" s="1" t="s">
        <v>252</v>
      </c>
      <c r="I2020" s="1">
        <v>4.7</v>
      </c>
      <c r="J2020" s="1">
        <v>3</v>
      </c>
      <c r="K2020" s="1">
        <v>2</v>
      </c>
      <c r="L2020" s="1">
        <f>IF(AND((10&gt;K2020),(K2020&gt;=J2020),(J2020&gt;=2)),1,0)</f>
        <v>0</v>
      </c>
      <c r="M2020" s="1">
        <f>IF(AND((K2020&lt;J2020),(K2020&gt;2),(J2020&lt;10)),1,0)</f>
        <v>0</v>
      </c>
      <c r="N2020" s="1">
        <f>IF(K2020&lt;=2,1,0)</f>
        <v>1</v>
      </c>
      <c r="O2020" s="1">
        <f>IF(K2020&gt;=10,1,0)</f>
        <v>0</v>
      </c>
      <c r="P2020" s="1">
        <f>SUM(L2020:O2020)</f>
        <v>1</v>
      </c>
      <c r="Q2020" s="1" t="b">
        <f>EXACT(J2020,K2020)</f>
        <v>0</v>
      </c>
    </row>
    <row r="2021" spans="1:17" x14ac:dyDescent="0.25">
      <c r="A2021" s="1" t="s">
        <v>186</v>
      </c>
      <c r="B2021" s="1">
        <v>4.4000000000000004</v>
      </c>
      <c r="C2021" s="1">
        <v>2.2230894400000012</v>
      </c>
      <c r="D2021" s="1">
        <v>2</v>
      </c>
      <c r="H2021" s="1" t="s">
        <v>152</v>
      </c>
      <c r="I2021" s="1">
        <v>5</v>
      </c>
      <c r="J2021" s="1">
        <v>4</v>
      </c>
      <c r="K2021" s="1">
        <v>2</v>
      </c>
      <c r="L2021" s="1">
        <f>IF(AND((10&gt;K2021),(K2021&gt;=J2021),(J2021&gt;=2)),1,0)</f>
        <v>0</v>
      </c>
      <c r="M2021" s="1">
        <f>IF(AND((K2021&lt;J2021),(K2021&gt;2),(J2021&lt;10)),1,0)</f>
        <v>0</v>
      </c>
      <c r="N2021" s="1">
        <f>IF(K2021&lt;=2,1,0)</f>
        <v>1</v>
      </c>
      <c r="O2021" s="1">
        <f>IF(K2021&gt;=10,1,0)</f>
        <v>0</v>
      </c>
      <c r="P2021" s="1">
        <f>SUM(L2021:O2021)</f>
        <v>1</v>
      </c>
      <c r="Q2021" s="1" t="b">
        <f>EXACT(J2021,K2021)</f>
        <v>0</v>
      </c>
    </row>
    <row r="2022" spans="1:17" x14ac:dyDescent="0.25">
      <c r="A2022" s="1" t="s">
        <v>194</v>
      </c>
      <c r="B2022" s="1">
        <v>4.4000000000000004</v>
      </c>
      <c r="C2022" s="1">
        <v>2.1449102100000017</v>
      </c>
      <c r="D2022" s="1">
        <v>2</v>
      </c>
      <c r="H2022" s="1" t="s">
        <v>154</v>
      </c>
      <c r="I2022" s="1">
        <v>7.8</v>
      </c>
      <c r="J2022" s="1">
        <v>3</v>
      </c>
      <c r="K2022" s="1">
        <v>2</v>
      </c>
      <c r="L2022" s="1">
        <f>IF(AND((10&gt;K2022),(K2022&gt;=J2022),(J2022&gt;=2)),1,0)</f>
        <v>0</v>
      </c>
      <c r="M2022" s="1">
        <f>IF(AND((K2022&lt;J2022),(K2022&gt;2),(J2022&lt;10)),1,0)</f>
        <v>0</v>
      </c>
      <c r="N2022" s="1">
        <f>IF(K2022&lt;=2,1,0)</f>
        <v>1</v>
      </c>
      <c r="O2022" s="1">
        <f>IF(K2022&gt;=10,1,0)</f>
        <v>0</v>
      </c>
      <c r="P2022" s="1">
        <f>SUM(L2022:O2022)</f>
        <v>1</v>
      </c>
      <c r="Q2022" s="1" t="b">
        <f>EXACT(J2022,K2022)</f>
        <v>0</v>
      </c>
    </row>
    <row r="2023" spans="1:17" x14ac:dyDescent="0.25">
      <c r="A2023" s="1" t="s">
        <v>205</v>
      </c>
      <c r="B2023" s="1">
        <v>4.4000000000000004</v>
      </c>
      <c r="C2023" s="1">
        <v>2.6740744799999998</v>
      </c>
      <c r="D2023" s="1">
        <v>2</v>
      </c>
      <c r="H2023" s="1" t="s">
        <v>161</v>
      </c>
      <c r="I2023" s="1">
        <v>5.5</v>
      </c>
      <c r="J2023" s="1">
        <v>4</v>
      </c>
      <c r="K2023" s="1">
        <v>2</v>
      </c>
      <c r="L2023" s="1">
        <f>IF(AND((10&gt;K2023),(K2023&gt;=J2023),(J2023&gt;=2)),1,0)</f>
        <v>0</v>
      </c>
      <c r="M2023" s="1">
        <f>IF(AND((K2023&lt;J2023),(K2023&gt;2),(J2023&lt;10)),1,0)</f>
        <v>0</v>
      </c>
      <c r="N2023" s="1">
        <f>IF(K2023&lt;=2,1,0)</f>
        <v>1</v>
      </c>
      <c r="O2023" s="1">
        <f>IF(K2023&gt;=10,1,0)</f>
        <v>0</v>
      </c>
      <c r="P2023" s="1">
        <f>SUM(L2023:O2023)</f>
        <v>1</v>
      </c>
      <c r="Q2023" s="1" t="b">
        <f>EXACT(J2023,K2023)</f>
        <v>0</v>
      </c>
    </row>
    <row r="2024" spans="1:17" x14ac:dyDescent="0.25">
      <c r="A2024" s="1" t="s">
        <v>86</v>
      </c>
      <c r="B2024" s="1">
        <v>5.2</v>
      </c>
      <c r="C2024" s="1">
        <v>1.8620541900000007</v>
      </c>
      <c r="D2024" s="1">
        <v>2</v>
      </c>
      <c r="H2024" s="1" t="s">
        <v>243</v>
      </c>
      <c r="I2024" s="1">
        <v>4.5</v>
      </c>
      <c r="J2024" s="1">
        <v>3</v>
      </c>
      <c r="K2024" s="1">
        <v>2</v>
      </c>
      <c r="L2024" s="1">
        <f>IF(AND((10&gt;K2024),(K2024&gt;=J2024),(J2024&gt;=2)),1,0)</f>
        <v>0</v>
      </c>
      <c r="M2024" s="1">
        <f>IF(AND((K2024&lt;J2024),(K2024&gt;2),(J2024&lt;10)),1,0)</f>
        <v>0</v>
      </c>
      <c r="N2024" s="1">
        <f>IF(K2024&lt;=2,1,0)</f>
        <v>1</v>
      </c>
      <c r="O2024" s="1">
        <f>IF(K2024&gt;=10,1,0)</f>
        <v>0</v>
      </c>
      <c r="P2024" s="1">
        <f>SUM(L2024:O2024)</f>
        <v>1</v>
      </c>
      <c r="Q2024" s="1" t="b">
        <f>EXACT(J2024,K2024)</f>
        <v>0</v>
      </c>
    </row>
    <row r="2025" spans="1:17" x14ac:dyDescent="0.25">
      <c r="A2025" s="1" t="s">
        <v>141</v>
      </c>
      <c r="B2025" s="1">
        <v>5.5</v>
      </c>
      <c r="C2025" s="1">
        <v>3.7641816999999982</v>
      </c>
      <c r="D2025" s="1">
        <v>2</v>
      </c>
      <c r="H2025" s="1" t="s">
        <v>172</v>
      </c>
      <c r="I2025" s="1">
        <v>5.4</v>
      </c>
      <c r="J2025" s="1">
        <v>3</v>
      </c>
      <c r="K2025" s="1">
        <v>2</v>
      </c>
      <c r="L2025" s="1">
        <f>IF(AND((10&gt;K2025),(K2025&gt;=J2025),(J2025&gt;=2)),1,0)</f>
        <v>0</v>
      </c>
      <c r="M2025" s="1">
        <f>IF(AND((K2025&lt;J2025),(K2025&gt;2),(J2025&lt;10)),1,0)</f>
        <v>0</v>
      </c>
      <c r="N2025" s="1">
        <f>IF(K2025&lt;=2,1,0)</f>
        <v>1</v>
      </c>
      <c r="O2025" s="1">
        <f>IF(K2025&gt;=10,1,0)</f>
        <v>0</v>
      </c>
      <c r="P2025" s="1">
        <f>SUM(L2025:O2025)</f>
        <v>1</v>
      </c>
      <c r="Q2025" s="1" t="b">
        <f>EXACT(J2025,K2025)</f>
        <v>0</v>
      </c>
    </row>
    <row r="2026" spans="1:17" x14ac:dyDescent="0.25">
      <c r="A2026" s="1" t="s">
        <v>83</v>
      </c>
      <c r="B2026" s="1">
        <v>4.4000000000000004</v>
      </c>
      <c r="C2026" s="1">
        <v>2.825057810000001</v>
      </c>
      <c r="D2026" s="1">
        <v>2</v>
      </c>
      <c r="H2026" s="1" t="s">
        <v>178</v>
      </c>
      <c r="I2026" s="1">
        <v>5.4</v>
      </c>
      <c r="J2026" s="1">
        <v>3</v>
      </c>
      <c r="K2026" s="1">
        <v>2</v>
      </c>
      <c r="L2026" s="1">
        <f>IF(AND((10&gt;K2026),(K2026&gt;=J2026),(J2026&gt;=2)),1,0)</f>
        <v>0</v>
      </c>
      <c r="M2026" s="1">
        <f>IF(AND((K2026&lt;J2026),(K2026&gt;2),(J2026&lt;10)),1,0)</f>
        <v>0</v>
      </c>
      <c r="N2026" s="1">
        <f>IF(K2026&lt;=2,1,0)</f>
        <v>1</v>
      </c>
      <c r="O2026" s="1">
        <f>IF(K2026&gt;=10,1,0)</f>
        <v>0</v>
      </c>
      <c r="P2026" s="1">
        <f>SUM(L2026:O2026)</f>
        <v>1</v>
      </c>
      <c r="Q2026" s="1" t="b">
        <f>EXACT(J2026,K2026)</f>
        <v>0</v>
      </c>
    </row>
    <row r="2027" spans="1:17" x14ac:dyDescent="0.25">
      <c r="A2027" s="1" t="s">
        <v>101</v>
      </c>
      <c r="B2027" s="1">
        <v>5.2</v>
      </c>
      <c r="C2027" s="1">
        <v>3.7076687400000012</v>
      </c>
      <c r="D2027" s="1">
        <v>2</v>
      </c>
      <c r="H2027" s="1" t="s">
        <v>184</v>
      </c>
      <c r="I2027" s="1">
        <v>12.2</v>
      </c>
      <c r="J2027" s="1">
        <v>5</v>
      </c>
      <c r="K2027" s="1">
        <v>2</v>
      </c>
      <c r="L2027" s="1">
        <f>IF(AND((10&gt;K2027),(K2027&gt;=J2027),(J2027&gt;=2)),1,0)</f>
        <v>0</v>
      </c>
      <c r="M2027" s="1">
        <f>IF(AND((K2027&lt;J2027),(K2027&gt;2),(J2027&lt;10)),1,0)</f>
        <v>0</v>
      </c>
      <c r="N2027" s="1">
        <f>IF(K2027&lt;=2,1,0)</f>
        <v>1</v>
      </c>
      <c r="O2027" s="1">
        <f>IF(K2027&gt;=10,1,0)</f>
        <v>0</v>
      </c>
      <c r="P2027" s="1">
        <f>SUM(L2027:O2027)</f>
        <v>1</v>
      </c>
      <c r="Q2027" s="1" t="b">
        <f>EXACT(J2027,K2027)</f>
        <v>0</v>
      </c>
    </row>
    <row r="2028" spans="1:17" x14ac:dyDescent="0.25">
      <c r="A2028" s="1" t="s">
        <v>244</v>
      </c>
      <c r="B2028" s="1">
        <v>4.7</v>
      </c>
      <c r="C2028" s="1">
        <v>4.8622429500000015</v>
      </c>
      <c r="D2028" s="1">
        <v>2</v>
      </c>
      <c r="H2028" s="1" t="s">
        <v>205</v>
      </c>
      <c r="I2028" s="1">
        <v>4.4000000000000004</v>
      </c>
      <c r="J2028" s="1">
        <v>3</v>
      </c>
      <c r="K2028" s="1">
        <v>2</v>
      </c>
      <c r="L2028" s="1">
        <f>IF(AND((10&gt;K2028),(K2028&gt;=J2028),(J2028&gt;=2)),1,0)</f>
        <v>0</v>
      </c>
      <c r="M2028" s="1">
        <f>IF(AND((K2028&lt;J2028),(K2028&gt;2),(J2028&lt;10)),1,0)</f>
        <v>0</v>
      </c>
      <c r="N2028" s="1">
        <f>IF(K2028&lt;=2,1,0)</f>
        <v>1</v>
      </c>
      <c r="O2028" s="1">
        <f>IF(K2028&gt;=10,1,0)</f>
        <v>0</v>
      </c>
      <c r="P2028" s="1">
        <f>SUM(L2028:O2028)</f>
        <v>1</v>
      </c>
      <c r="Q2028" s="1" t="b">
        <f>EXACT(J2028,K2028)</f>
        <v>0</v>
      </c>
    </row>
    <row r="2029" spans="1:17" x14ac:dyDescent="0.25">
      <c r="A2029" s="1" t="s">
        <v>124</v>
      </c>
      <c r="B2029" s="1">
        <v>4.9000000000000004</v>
      </c>
      <c r="C2029" s="1">
        <v>3.1747302200000007</v>
      </c>
      <c r="D2029" s="1">
        <v>2</v>
      </c>
      <c r="H2029" s="1" t="s">
        <v>141</v>
      </c>
      <c r="I2029" s="1">
        <v>5.5</v>
      </c>
      <c r="J2029" s="1">
        <v>4</v>
      </c>
      <c r="K2029" s="1">
        <v>2</v>
      </c>
      <c r="L2029" s="1">
        <f>IF(AND((10&gt;K2029),(K2029&gt;=J2029),(J2029&gt;=2)),1,0)</f>
        <v>0</v>
      </c>
      <c r="M2029" s="1">
        <f>IF(AND((K2029&lt;J2029),(K2029&gt;2),(J2029&lt;10)),1,0)</f>
        <v>0</v>
      </c>
      <c r="N2029" s="1">
        <f>IF(K2029&lt;=2,1,0)</f>
        <v>1</v>
      </c>
      <c r="O2029" s="1">
        <f>IF(K2029&gt;=10,1,0)</f>
        <v>0</v>
      </c>
      <c r="P2029" s="1">
        <f>SUM(L2029:O2029)</f>
        <v>1</v>
      </c>
      <c r="Q2029" s="1" t="b">
        <f>EXACT(J2029,K2029)</f>
        <v>0</v>
      </c>
    </row>
    <row r="2030" spans="1:17" x14ac:dyDescent="0.25">
      <c r="A2030" s="1" t="s">
        <v>139</v>
      </c>
      <c r="B2030" s="1">
        <v>4.8</v>
      </c>
      <c r="C2030" s="1">
        <v>3.5207104299999989</v>
      </c>
      <c r="D2030" s="1">
        <v>2</v>
      </c>
      <c r="H2030" s="1" t="s">
        <v>83</v>
      </c>
      <c r="I2030" s="1">
        <v>4.4000000000000004</v>
      </c>
      <c r="J2030" s="1">
        <v>3</v>
      </c>
      <c r="K2030" s="1">
        <v>2</v>
      </c>
      <c r="L2030" s="1">
        <f>IF(AND((10&gt;K2030),(K2030&gt;=J2030),(J2030&gt;=2)),1,0)</f>
        <v>0</v>
      </c>
      <c r="M2030" s="1">
        <f>IF(AND((K2030&lt;J2030),(K2030&gt;2),(J2030&lt;10)),1,0)</f>
        <v>0</v>
      </c>
      <c r="N2030" s="1">
        <f>IF(K2030&lt;=2,1,0)</f>
        <v>1</v>
      </c>
      <c r="O2030" s="1">
        <f>IF(K2030&gt;=10,1,0)</f>
        <v>0</v>
      </c>
      <c r="P2030" s="1">
        <f>SUM(L2030:O2030)</f>
        <v>1</v>
      </c>
      <c r="Q2030" s="1" t="b">
        <f>EXACT(J2030,K2030)</f>
        <v>0</v>
      </c>
    </row>
    <row r="2031" spans="1:17" x14ac:dyDescent="0.25">
      <c r="A2031" s="1" t="s">
        <v>71</v>
      </c>
      <c r="B2031" s="1">
        <v>5.7</v>
      </c>
      <c r="C2031" s="1">
        <v>4.1537324600000014</v>
      </c>
      <c r="D2031" s="1">
        <v>2</v>
      </c>
      <c r="H2031" s="1" t="s">
        <v>101</v>
      </c>
      <c r="I2031" s="1">
        <v>5.2</v>
      </c>
      <c r="J2031" s="1">
        <v>4</v>
      </c>
      <c r="K2031" s="1">
        <v>2</v>
      </c>
      <c r="L2031" s="1">
        <f>IF(AND((10&gt;K2031),(K2031&gt;=J2031),(J2031&gt;=2)),1,0)</f>
        <v>0</v>
      </c>
      <c r="M2031" s="1">
        <f>IF(AND((K2031&lt;J2031),(K2031&gt;2),(J2031&lt;10)),1,0)</f>
        <v>0</v>
      </c>
      <c r="N2031" s="1">
        <f>IF(K2031&lt;=2,1,0)</f>
        <v>1</v>
      </c>
      <c r="O2031" s="1">
        <f>IF(K2031&gt;=10,1,0)</f>
        <v>0</v>
      </c>
      <c r="P2031" s="1">
        <f>SUM(L2031:O2031)</f>
        <v>1</v>
      </c>
      <c r="Q2031" s="1" t="b">
        <f>EXACT(J2031,K2031)</f>
        <v>0</v>
      </c>
    </row>
    <row r="2032" spans="1:17" x14ac:dyDescent="0.25">
      <c r="A2032" s="1" t="s">
        <v>177</v>
      </c>
      <c r="B2032" s="1">
        <v>4.4000000000000004</v>
      </c>
      <c r="C2032" s="1">
        <v>3.023568870000001</v>
      </c>
      <c r="D2032" s="1">
        <v>2</v>
      </c>
      <c r="H2032" s="1" t="s">
        <v>244</v>
      </c>
      <c r="I2032" s="1">
        <v>4.7</v>
      </c>
      <c r="J2032" s="1">
        <v>5</v>
      </c>
      <c r="K2032" s="1">
        <v>2</v>
      </c>
      <c r="L2032" s="1">
        <f>IF(AND((10&gt;K2032),(K2032&gt;=J2032),(J2032&gt;=2)),1,0)</f>
        <v>0</v>
      </c>
      <c r="M2032" s="1">
        <f>IF(AND((K2032&lt;J2032),(K2032&gt;2),(J2032&lt;10)),1,0)</f>
        <v>0</v>
      </c>
      <c r="N2032" s="1">
        <f>IF(K2032&lt;=2,1,0)</f>
        <v>1</v>
      </c>
      <c r="O2032" s="1">
        <f>IF(K2032&gt;=10,1,0)</f>
        <v>0</v>
      </c>
      <c r="P2032" s="1">
        <f>SUM(L2032:O2032)</f>
        <v>1</v>
      </c>
      <c r="Q2032" s="1" t="b">
        <f>EXACT(J2032,K2032)</f>
        <v>0</v>
      </c>
    </row>
    <row r="2033" spans="1:17" x14ac:dyDescent="0.25">
      <c r="A2033" s="1" t="s">
        <v>211</v>
      </c>
      <c r="B2033" s="1">
        <v>4.9000000000000004</v>
      </c>
      <c r="C2033" s="1">
        <v>3.7275335100000007</v>
      </c>
      <c r="D2033" s="1">
        <v>1.5</v>
      </c>
      <c r="H2033" s="1" t="s">
        <v>124</v>
      </c>
      <c r="I2033" s="1">
        <v>4.9000000000000004</v>
      </c>
      <c r="J2033" s="1">
        <v>3</v>
      </c>
      <c r="K2033" s="1">
        <v>2</v>
      </c>
      <c r="L2033" s="1">
        <f>IF(AND((10&gt;K2033),(K2033&gt;=J2033),(J2033&gt;=2)),1,0)</f>
        <v>0</v>
      </c>
      <c r="M2033" s="1">
        <f>IF(AND((K2033&lt;J2033),(K2033&gt;2),(J2033&lt;10)),1,0)</f>
        <v>0</v>
      </c>
      <c r="N2033" s="1">
        <f>IF(K2033&lt;=2,1,0)</f>
        <v>1</v>
      </c>
      <c r="O2033" s="1">
        <f>IF(K2033&gt;=10,1,0)</f>
        <v>0</v>
      </c>
      <c r="P2033" s="1">
        <f>SUM(L2033:O2033)</f>
        <v>1</v>
      </c>
      <c r="Q2033" s="1" t="b">
        <f>EXACT(J2033,K2033)</f>
        <v>0</v>
      </c>
    </row>
    <row r="2034" spans="1:17" x14ac:dyDescent="0.25">
      <c r="A2034" s="1" t="s">
        <v>189</v>
      </c>
      <c r="B2034" s="1">
        <v>5.5</v>
      </c>
      <c r="C2034" s="1">
        <v>4.0867076699999991</v>
      </c>
      <c r="D2034" s="1">
        <v>1.5</v>
      </c>
      <c r="H2034" s="1" t="s">
        <v>139</v>
      </c>
      <c r="I2034" s="1">
        <v>4.8</v>
      </c>
      <c r="J2034" s="1">
        <v>4</v>
      </c>
      <c r="K2034" s="1">
        <v>2</v>
      </c>
      <c r="L2034" s="1">
        <f>IF(AND((10&gt;K2034),(K2034&gt;=J2034),(J2034&gt;=2)),1,0)</f>
        <v>0</v>
      </c>
      <c r="M2034" s="1">
        <f>IF(AND((K2034&lt;J2034),(K2034&gt;2),(J2034&lt;10)),1,0)</f>
        <v>0</v>
      </c>
      <c r="N2034" s="1">
        <f>IF(K2034&lt;=2,1,0)</f>
        <v>1</v>
      </c>
      <c r="O2034" s="1">
        <f>IF(K2034&gt;=10,1,0)</f>
        <v>0</v>
      </c>
      <c r="P2034" s="1">
        <f>SUM(L2034:O2034)</f>
        <v>1</v>
      </c>
      <c r="Q2034" s="1" t="b">
        <f>EXACT(J2034,K2034)</f>
        <v>0</v>
      </c>
    </row>
    <row r="2035" spans="1:17" x14ac:dyDescent="0.25">
      <c r="A2035" s="1" t="s">
        <v>61</v>
      </c>
      <c r="B2035" s="1">
        <v>5.0999999999999996</v>
      </c>
      <c r="C2035" s="1">
        <v>4.2123238600000015</v>
      </c>
      <c r="D2035" s="1">
        <v>1</v>
      </c>
      <c r="H2035" s="1" t="s">
        <v>71</v>
      </c>
      <c r="I2035" s="1">
        <v>5.7</v>
      </c>
      <c r="J2035" s="1">
        <v>4</v>
      </c>
      <c r="K2035" s="1">
        <v>2</v>
      </c>
      <c r="L2035" s="1">
        <f>IF(AND((10&gt;K2035),(K2035&gt;=J2035),(J2035&gt;=2)),1,0)</f>
        <v>0</v>
      </c>
      <c r="M2035" s="1">
        <f>IF(AND((K2035&lt;J2035),(K2035&gt;2),(J2035&lt;10)),1,0)</f>
        <v>0</v>
      </c>
      <c r="N2035" s="1">
        <f>IF(K2035&lt;=2,1,0)</f>
        <v>1</v>
      </c>
      <c r="O2035" s="1">
        <f>IF(K2035&gt;=10,1,0)</f>
        <v>0</v>
      </c>
      <c r="P2035" s="1">
        <f>SUM(L2035:O2035)</f>
        <v>1</v>
      </c>
      <c r="Q2035" s="1" t="b">
        <f>EXACT(J2035,K2035)</f>
        <v>0</v>
      </c>
    </row>
    <row r="2036" spans="1:17" x14ac:dyDescent="0.25">
      <c r="A2036" s="1" t="s">
        <v>62</v>
      </c>
      <c r="B2036" s="1">
        <v>4.8</v>
      </c>
      <c r="C2036" s="1">
        <v>3.1646138000000015</v>
      </c>
      <c r="D2036" s="1">
        <v>1</v>
      </c>
      <c r="H2036" s="1" t="s">
        <v>177</v>
      </c>
      <c r="I2036" s="1">
        <v>4.4000000000000004</v>
      </c>
      <c r="J2036" s="1">
        <v>3</v>
      </c>
      <c r="K2036" s="1">
        <v>2</v>
      </c>
      <c r="L2036" s="1">
        <f>IF(AND((10&gt;K2036),(K2036&gt;=J2036),(J2036&gt;=2)),1,0)</f>
        <v>0</v>
      </c>
      <c r="M2036" s="1">
        <f>IF(AND((K2036&lt;J2036),(K2036&gt;2),(J2036&lt;10)),1,0)</f>
        <v>0</v>
      </c>
      <c r="N2036" s="1">
        <f>IF(K2036&lt;=2,1,0)</f>
        <v>1</v>
      </c>
      <c r="O2036" s="1">
        <f>IF(K2036&gt;=10,1,0)</f>
        <v>0</v>
      </c>
      <c r="P2036" s="1">
        <f>SUM(L2036:O2036)</f>
        <v>1</v>
      </c>
      <c r="Q2036" s="1" t="b">
        <f>EXACT(J2036,K2036)</f>
        <v>0</v>
      </c>
    </row>
    <row r="2037" spans="1:17" x14ac:dyDescent="0.25">
      <c r="A2037" s="1" t="s">
        <v>72</v>
      </c>
      <c r="B2037" s="1">
        <v>5.6</v>
      </c>
      <c r="C2037" s="1">
        <v>3.5325310099999987</v>
      </c>
      <c r="D2037" s="1">
        <v>1</v>
      </c>
      <c r="H2037" s="1" t="s">
        <v>211</v>
      </c>
      <c r="I2037" s="1">
        <v>4.9000000000000004</v>
      </c>
      <c r="J2037" s="1">
        <v>4</v>
      </c>
      <c r="K2037" s="1">
        <v>1.5</v>
      </c>
      <c r="L2037" s="1">
        <f>IF(AND((10&gt;K2037),(K2037&gt;=J2037),(J2037&gt;=2)),1,0)</f>
        <v>0</v>
      </c>
      <c r="M2037" s="1">
        <f>IF(AND((K2037&lt;J2037),(K2037&gt;2),(J2037&lt;10)),1,0)</f>
        <v>0</v>
      </c>
      <c r="N2037" s="1">
        <f>IF(K2037&lt;=2,1,0)</f>
        <v>1</v>
      </c>
      <c r="O2037" s="1">
        <f>IF(K2037&gt;=10,1,0)</f>
        <v>0</v>
      </c>
      <c r="P2037" s="1">
        <f>SUM(L2037:O2037)</f>
        <v>1</v>
      </c>
      <c r="Q2037" s="1" t="b">
        <f>EXACT(J2037,K2037)</f>
        <v>0</v>
      </c>
    </row>
    <row r="2038" spans="1:17" x14ac:dyDescent="0.25">
      <c r="A2038" s="1" t="s">
        <v>82</v>
      </c>
      <c r="B2038" s="1">
        <v>5.9</v>
      </c>
      <c r="C2038" s="1">
        <v>3.7511935799999994</v>
      </c>
      <c r="D2038" s="1">
        <v>1</v>
      </c>
      <c r="H2038" s="1" t="s">
        <v>189</v>
      </c>
      <c r="I2038" s="1">
        <v>5.5</v>
      </c>
      <c r="J2038" s="1">
        <v>4</v>
      </c>
      <c r="K2038" s="1">
        <v>1.5</v>
      </c>
      <c r="L2038" s="1">
        <f>IF(AND((10&gt;K2038),(K2038&gt;=J2038),(J2038&gt;=2)),1,0)</f>
        <v>0</v>
      </c>
      <c r="M2038" s="1">
        <f>IF(AND((K2038&lt;J2038),(K2038&gt;2),(J2038&lt;10)),1,0)</f>
        <v>0</v>
      </c>
      <c r="N2038" s="1">
        <f>IF(K2038&lt;=2,1,0)</f>
        <v>1</v>
      </c>
      <c r="O2038" s="1">
        <f>IF(K2038&gt;=10,1,0)</f>
        <v>0</v>
      </c>
      <c r="P2038" s="1">
        <f>SUM(L2038:O2038)</f>
        <v>1</v>
      </c>
      <c r="Q2038" s="1" t="b">
        <f>EXACT(J2038,K2038)</f>
        <v>0</v>
      </c>
    </row>
    <row r="2039" spans="1:17" x14ac:dyDescent="0.25">
      <c r="A2039" s="1" t="s">
        <v>241</v>
      </c>
      <c r="B2039" s="1">
        <v>5.8</v>
      </c>
      <c r="C2039" s="1">
        <v>3.9263475099999994</v>
      </c>
      <c r="D2039" s="1">
        <v>1</v>
      </c>
      <c r="H2039" s="1" t="s">
        <v>61</v>
      </c>
      <c r="I2039" s="1">
        <v>5.0999999999999996</v>
      </c>
      <c r="J2039" s="1">
        <v>4</v>
      </c>
      <c r="K2039" s="1">
        <v>1</v>
      </c>
      <c r="L2039" s="1">
        <f>IF(AND((10&gt;K2039),(K2039&gt;=J2039),(J2039&gt;=2)),1,0)</f>
        <v>0</v>
      </c>
      <c r="M2039" s="1">
        <f>IF(AND((K2039&lt;J2039),(K2039&gt;2),(J2039&lt;10)),1,0)</f>
        <v>0</v>
      </c>
      <c r="N2039" s="1">
        <f>IF(K2039&lt;=2,1,0)</f>
        <v>1</v>
      </c>
      <c r="O2039" s="1">
        <f>IF(K2039&gt;=10,1,0)</f>
        <v>0</v>
      </c>
      <c r="P2039" s="1">
        <f>SUM(L2039:O2039)</f>
        <v>1</v>
      </c>
      <c r="Q2039" s="1" t="b">
        <f>EXACT(J2039,K2039)</f>
        <v>0</v>
      </c>
    </row>
    <row r="2040" spans="1:17" x14ac:dyDescent="0.25">
      <c r="A2040" s="1" t="s">
        <v>98</v>
      </c>
      <c r="B2040" s="1">
        <v>4.7</v>
      </c>
      <c r="C2040" s="1">
        <v>2.5990813999999993</v>
      </c>
      <c r="D2040" s="1">
        <v>1</v>
      </c>
      <c r="H2040" s="1" t="s">
        <v>62</v>
      </c>
      <c r="I2040" s="1">
        <v>4.8</v>
      </c>
      <c r="J2040" s="1">
        <v>3</v>
      </c>
      <c r="K2040" s="1">
        <v>1</v>
      </c>
      <c r="L2040" s="1">
        <f>IF(AND((10&gt;K2040),(K2040&gt;=J2040),(J2040&gt;=2)),1,0)</f>
        <v>0</v>
      </c>
      <c r="M2040" s="1">
        <f>IF(AND((K2040&lt;J2040),(K2040&gt;2),(J2040&lt;10)),1,0)</f>
        <v>0</v>
      </c>
      <c r="N2040" s="1">
        <f>IF(K2040&lt;=2,1,0)</f>
        <v>1</v>
      </c>
      <c r="O2040" s="1">
        <f>IF(K2040&gt;=10,1,0)</f>
        <v>0</v>
      </c>
      <c r="P2040" s="1">
        <f>SUM(L2040:O2040)</f>
        <v>1</v>
      </c>
      <c r="Q2040" s="1" t="b">
        <f>EXACT(J2040,K2040)</f>
        <v>0</v>
      </c>
    </row>
    <row r="2041" spans="1:17" x14ac:dyDescent="0.25">
      <c r="A2041" s="1" t="s">
        <v>110</v>
      </c>
      <c r="B2041" s="1">
        <v>4.9000000000000004</v>
      </c>
      <c r="C2041" s="1">
        <v>3.0758043600000007</v>
      </c>
      <c r="D2041" s="1">
        <v>1</v>
      </c>
      <c r="H2041" s="1" t="s">
        <v>72</v>
      </c>
      <c r="I2041" s="1">
        <v>5.6</v>
      </c>
      <c r="J2041" s="1">
        <v>4</v>
      </c>
      <c r="K2041" s="1">
        <v>1</v>
      </c>
      <c r="L2041" s="1">
        <f>IF(AND((10&gt;K2041),(K2041&gt;=J2041),(J2041&gt;=2)),1,0)</f>
        <v>0</v>
      </c>
      <c r="M2041" s="1">
        <f>IF(AND((K2041&lt;J2041),(K2041&gt;2),(J2041&lt;10)),1,0)</f>
        <v>0</v>
      </c>
      <c r="N2041" s="1">
        <f>IF(K2041&lt;=2,1,0)</f>
        <v>1</v>
      </c>
      <c r="O2041" s="1">
        <f>IF(K2041&gt;=10,1,0)</f>
        <v>0</v>
      </c>
      <c r="P2041" s="1">
        <f>SUM(L2041:O2041)</f>
        <v>1</v>
      </c>
      <c r="Q2041" s="1" t="b">
        <f>EXACT(J2041,K2041)</f>
        <v>0</v>
      </c>
    </row>
    <row r="2042" spans="1:17" x14ac:dyDescent="0.25">
      <c r="A2042" s="1" t="s">
        <v>112</v>
      </c>
      <c r="B2042" s="1">
        <v>4.4000000000000004</v>
      </c>
      <c r="C2042" s="1">
        <v>7.462106079999999</v>
      </c>
      <c r="D2042" s="1">
        <v>1</v>
      </c>
      <c r="H2042" s="1" t="s">
        <v>82</v>
      </c>
      <c r="I2042" s="1">
        <v>5.9</v>
      </c>
      <c r="J2042" s="1">
        <v>4</v>
      </c>
      <c r="K2042" s="1">
        <v>1</v>
      </c>
      <c r="L2042" s="1">
        <f>IF(AND((10&gt;K2042),(K2042&gt;=J2042),(J2042&gt;=2)),1,0)</f>
        <v>0</v>
      </c>
      <c r="M2042" s="1">
        <f>IF(AND((K2042&lt;J2042),(K2042&gt;2),(J2042&lt;10)),1,0)</f>
        <v>0</v>
      </c>
      <c r="N2042" s="1">
        <f>IF(K2042&lt;=2,1,0)</f>
        <v>1</v>
      </c>
      <c r="O2042" s="1">
        <f>IF(K2042&gt;=10,1,0)</f>
        <v>0</v>
      </c>
      <c r="P2042" s="1">
        <f>SUM(L2042:O2042)</f>
        <v>1</v>
      </c>
      <c r="Q2042" s="1" t="b">
        <f>EXACT(J2042,K2042)</f>
        <v>0</v>
      </c>
    </row>
    <row r="2043" spans="1:17" x14ac:dyDescent="0.25">
      <c r="A2043" s="1" t="s">
        <v>120</v>
      </c>
      <c r="B2043" s="1">
        <v>4.5</v>
      </c>
      <c r="C2043" s="1">
        <v>3.8446942799999997</v>
      </c>
      <c r="D2043" s="1">
        <v>1</v>
      </c>
      <c r="H2043" s="1" t="s">
        <v>241</v>
      </c>
      <c r="I2043" s="1">
        <v>5.8</v>
      </c>
      <c r="J2043" s="1">
        <v>4</v>
      </c>
      <c r="K2043" s="1">
        <v>1</v>
      </c>
      <c r="L2043" s="1">
        <f>IF(AND((10&gt;K2043),(K2043&gt;=J2043),(J2043&gt;=2)),1,0)</f>
        <v>0</v>
      </c>
      <c r="M2043" s="1">
        <f>IF(AND((K2043&lt;J2043),(K2043&gt;2),(J2043&lt;10)),1,0)</f>
        <v>0</v>
      </c>
      <c r="N2043" s="1">
        <f>IF(K2043&lt;=2,1,0)</f>
        <v>1</v>
      </c>
      <c r="O2043" s="1">
        <f>IF(K2043&gt;=10,1,0)</f>
        <v>0</v>
      </c>
      <c r="P2043" s="1">
        <f>SUM(L2043:O2043)</f>
        <v>1</v>
      </c>
      <c r="Q2043" s="1" t="b">
        <f>EXACT(J2043,K2043)</f>
        <v>0</v>
      </c>
    </row>
    <row r="2044" spans="1:17" x14ac:dyDescent="0.25">
      <c r="A2044" s="1" t="s">
        <v>226</v>
      </c>
      <c r="B2044" s="1">
        <v>5.3</v>
      </c>
      <c r="C2044" s="1">
        <v>3.4857695300000016</v>
      </c>
      <c r="D2044" s="1">
        <v>1</v>
      </c>
      <c r="H2044" s="1" t="s">
        <v>98</v>
      </c>
      <c r="I2044" s="1">
        <v>4.7</v>
      </c>
      <c r="J2044" s="1">
        <v>3</v>
      </c>
      <c r="K2044" s="1">
        <v>1</v>
      </c>
      <c r="L2044" s="1">
        <f>IF(AND((10&gt;K2044),(K2044&gt;=J2044),(J2044&gt;=2)),1,0)</f>
        <v>0</v>
      </c>
      <c r="M2044" s="1">
        <f>IF(AND((K2044&lt;J2044),(K2044&gt;2),(J2044&lt;10)),1,0)</f>
        <v>0</v>
      </c>
      <c r="N2044" s="1">
        <f>IF(K2044&lt;=2,1,0)</f>
        <v>1</v>
      </c>
      <c r="O2044" s="1">
        <f>IF(K2044&gt;=10,1,0)</f>
        <v>0</v>
      </c>
      <c r="P2044" s="1">
        <f>SUM(L2044:O2044)</f>
        <v>1</v>
      </c>
      <c r="Q2044" s="1" t="b">
        <f>EXACT(J2044,K2044)</f>
        <v>0</v>
      </c>
    </row>
    <row r="2045" spans="1:17" x14ac:dyDescent="0.25">
      <c r="A2045" s="1" t="s">
        <v>144</v>
      </c>
      <c r="B2045" s="1">
        <v>5</v>
      </c>
      <c r="C2045" s="1">
        <v>3.645173060000003</v>
      </c>
      <c r="D2045" s="1">
        <v>1</v>
      </c>
      <c r="H2045" s="1" t="s">
        <v>110</v>
      </c>
      <c r="I2045" s="1">
        <v>4.9000000000000004</v>
      </c>
      <c r="J2045" s="1">
        <v>3</v>
      </c>
      <c r="K2045" s="1">
        <v>1</v>
      </c>
      <c r="L2045" s="1">
        <f>IF(AND((10&gt;K2045),(K2045&gt;=J2045),(J2045&gt;=2)),1,0)</f>
        <v>0</v>
      </c>
      <c r="M2045" s="1">
        <f>IF(AND((K2045&lt;J2045),(K2045&gt;2),(J2045&lt;10)),1,0)</f>
        <v>0</v>
      </c>
      <c r="N2045" s="1">
        <f>IF(K2045&lt;=2,1,0)</f>
        <v>1</v>
      </c>
      <c r="O2045" s="1">
        <f>IF(K2045&gt;=10,1,0)</f>
        <v>0</v>
      </c>
      <c r="P2045" s="1">
        <f>SUM(L2045:O2045)</f>
        <v>1</v>
      </c>
      <c r="Q2045" s="1" t="b">
        <f>EXACT(J2045,K2045)</f>
        <v>0</v>
      </c>
    </row>
    <row r="2046" spans="1:17" x14ac:dyDescent="0.25">
      <c r="A2046" s="1" t="s">
        <v>147</v>
      </c>
      <c r="B2046" s="1">
        <v>5.9</v>
      </c>
      <c r="C2046" s="1">
        <v>3.8844798799999989</v>
      </c>
      <c r="D2046" s="1">
        <v>1</v>
      </c>
      <c r="H2046" s="1" t="s">
        <v>112</v>
      </c>
      <c r="I2046" s="1">
        <v>4.4000000000000004</v>
      </c>
      <c r="J2046" s="1">
        <v>7</v>
      </c>
      <c r="K2046" s="1">
        <v>1</v>
      </c>
      <c r="L2046" s="1">
        <f>IF(AND((10&gt;K2046),(K2046&gt;=J2046),(J2046&gt;=2)),1,0)</f>
        <v>0</v>
      </c>
      <c r="M2046" s="1">
        <f>IF(AND((K2046&lt;J2046),(K2046&gt;2),(J2046&lt;10)),1,0)</f>
        <v>0</v>
      </c>
      <c r="N2046" s="1">
        <f>IF(K2046&lt;=2,1,0)</f>
        <v>1</v>
      </c>
      <c r="O2046" s="1">
        <f>IF(K2046&gt;=10,1,0)</f>
        <v>0</v>
      </c>
      <c r="P2046" s="1">
        <f>SUM(L2046:O2046)</f>
        <v>1</v>
      </c>
      <c r="Q2046" s="1" t="b">
        <f>EXACT(J2046,K2046)</f>
        <v>0</v>
      </c>
    </row>
    <row r="2047" spans="1:17" x14ac:dyDescent="0.25">
      <c r="A2047" s="1" t="s">
        <v>233</v>
      </c>
      <c r="B2047" s="1">
        <v>5</v>
      </c>
      <c r="C2047" s="1">
        <v>2.3738364700000023</v>
      </c>
      <c r="D2047" s="1">
        <v>1</v>
      </c>
      <c r="H2047" s="1" t="s">
        <v>120</v>
      </c>
      <c r="I2047" s="1">
        <v>4.5</v>
      </c>
      <c r="J2047" s="1">
        <v>4</v>
      </c>
      <c r="K2047" s="1">
        <v>1</v>
      </c>
      <c r="L2047" s="1">
        <f>IF(AND((10&gt;K2047),(K2047&gt;=J2047),(J2047&gt;=2)),1,0)</f>
        <v>0</v>
      </c>
      <c r="M2047" s="1">
        <f>IF(AND((K2047&lt;J2047),(K2047&gt;2),(J2047&lt;10)),1,0)</f>
        <v>0</v>
      </c>
      <c r="N2047" s="1">
        <f>IF(K2047&lt;=2,1,0)</f>
        <v>1</v>
      </c>
      <c r="O2047" s="1">
        <f>IF(K2047&gt;=10,1,0)</f>
        <v>0</v>
      </c>
      <c r="P2047" s="1">
        <f>SUM(L2047:O2047)</f>
        <v>1</v>
      </c>
      <c r="Q2047" s="1" t="b">
        <f>EXACT(J2047,K2047)</f>
        <v>0</v>
      </c>
    </row>
    <row r="2048" spans="1:17" x14ac:dyDescent="0.25">
      <c r="A2048" s="1" t="s">
        <v>228</v>
      </c>
      <c r="B2048" s="1">
        <v>5.3</v>
      </c>
      <c r="C2048" s="1">
        <v>4.5993627899999998</v>
      </c>
      <c r="D2048" s="1">
        <v>1</v>
      </c>
      <c r="H2048" s="1" t="s">
        <v>226</v>
      </c>
      <c r="I2048" s="1">
        <v>5.3</v>
      </c>
      <c r="J2048" s="1">
        <v>3</v>
      </c>
      <c r="K2048" s="1">
        <v>1</v>
      </c>
      <c r="L2048" s="1">
        <f>IF(AND((10&gt;K2048),(K2048&gt;=J2048),(J2048&gt;=2)),1,0)</f>
        <v>0</v>
      </c>
      <c r="M2048" s="1">
        <f>IF(AND((K2048&lt;J2048),(K2048&gt;2),(J2048&lt;10)),1,0)</f>
        <v>0</v>
      </c>
      <c r="N2048" s="1">
        <f>IF(K2048&lt;=2,1,0)</f>
        <v>1</v>
      </c>
      <c r="O2048" s="1">
        <f>IF(K2048&gt;=10,1,0)</f>
        <v>0</v>
      </c>
      <c r="P2048" s="1">
        <f>SUM(L2048:O2048)</f>
        <v>1</v>
      </c>
      <c r="Q2048" s="1" t="b">
        <f>EXACT(J2048,K2048)</f>
        <v>0</v>
      </c>
    </row>
    <row r="2049" spans="1:17" x14ac:dyDescent="0.25">
      <c r="A2049" s="1" t="s">
        <v>156</v>
      </c>
      <c r="B2049" s="1">
        <v>7.2</v>
      </c>
      <c r="C2049" s="1">
        <v>5.212742229999999</v>
      </c>
      <c r="D2049" s="1">
        <v>1</v>
      </c>
      <c r="H2049" s="1" t="s">
        <v>144</v>
      </c>
      <c r="I2049" s="1">
        <v>5</v>
      </c>
      <c r="J2049" s="1">
        <v>4</v>
      </c>
      <c r="K2049" s="1">
        <v>1</v>
      </c>
      <c r="L2049" s="1">
        <f>IF(AND((10&gt;K2049),(K2049&gt;=J2049),(J2049&gt;=2)),1,0)</f>
        <v>0</v>
      </c>
      <c r="M2049" s="1">
        <f>IF(AND((K2049&lt;J2049),(K2049&gt;2),(J2049&lt;10)),1,0)</f>
        <v>0</v>
      </c>
      <c r="N2049" s="1">
        <f>IF(K2049&lt;=2,1,0)</f>
        <v>1</v>
      </c>
      <c r="O2049" s="1">
        <f>IF(K2049&gt;=10,1,0)</f>
        <v>0</v>
      </c>
      <c r="P2049" s="1">
        <f>SUM(L2049:O2049)</f>
        <v>1</v>
      </c>
      <c r="Q2049" s="1" t="b">
        <f>EXACT(J2049,K2049)</f>
        <v>0</v>
      </c>
    </row>
    <row r="2050" spans="1:17" x14ac:dyDescent="0.25">
      <c r="A2050" s="1" t="s">
        <v>157</v>
      </c>
      <c r="B2050" s="1">
        <v>5.4</v>
      </c>
      <c r="C2050" s="1">
        <v>3.3149836100000001</v>
      </c>
      <c r="D2050" s="1">
        <v>1</v>
      </c>
      <c r="H2050" s="1" t="s">
        <v>147</v>
      </c>
      <c r="I2050" s="1">
        <v>5.9</v>
      </c>
      <c r="J2050" s="1">
        <v>4</v>
      </c>
      <c r="K2050" s="1">
        <v>1</v>
      </c>
      <c r="L2050" s="1">
        <f>IF(AND((10&gt;K2050),(K2050&gt;=J2050),(J2050&gt;=2)),1,0)</f>
        <v>0</v>
      </c>
      <c r="M2050" s="1">
        <f>IF(AND((K2050&lt;J2050),(K2050&gt;2),(J2050&lt;10)),1,0)</f>
        <v>0</v>
      </c>
      <c r="N2050" s="1">
        <f>IF(K2050&lt;=2,1,0)</f>
        <v>1</v>
      </c>
      <c r="O2050" s="1">
        <f>IF(K2050&gt;=10,1,0)</f>
        <v>0</v>
      </c>
      <c r="P2050" s="1">
        <f>SUM(L2050:O2050)</f>
        <v>1</v>
      </c>
      <c r="Q2050" s="1" t="b">
        <f>EXACT(J2050,K2050)</f>
        <v>0</v>
      </c>
    </row>
    <row r="2051" spans="1:17" x14ac:dyDescent="0.25">
      <c r="A2051" s="1" t="s">
        <v>165</v>
      </c>
      <c r="B2051" s="1">
        <v>5.3</v>
      </c>
      <c r="C2051" s="1">
        <v>3.4881911399999996</v>
      </c>
      <c r="D2051" s="1">
        <v>1</v>
      </c>
      <c r="H2051" s="1" t="s">
        <v>233</v>
      </c>
      <c r="I2051" s="1">
        <v>5</v>
      </c>
      <c r="J2051" s="1">
        <v>2</v>
      </c>
      <c r="K2051" s="1">
        <v>1</v>
      </c>
      <c r="L2051" s="1">
        <f>IF(AND((10&gt;K2051),(K2051&gt;=J2051),(J2051&gt;=2)),1,0)</f>
        <v>0</v>
      </c>
      <c r="M2051" s="1">
        <f>IF(AND((K2051&lt;J2051),(K2051&gt;2),(J2051&lt;10)),1,0)</f>
        <v>0</v>
      </c>
      <c r="N2051" s="1">
        <f>IF(K2051&lt;=2,1,0)</f>
        <v>1</v>
      </c>
      <c r="O2051" s="1">
        <f>IF(K2051&gt;=10,1,0)</f>
        <v>0</v>
      </c>
      <c r="P2051" s="1">
        <f>SUM(L2051:O2051)</f>
        <v>1</v>
      </c>
      <c r="Q2051" s="1" t="b">
        <f>EXACT(J2051,K2051)</f>
        <v>0</v>
      </c>
    </row>
    <row r="2052" spans="1:17" x14ac:dyDescent="0.25">
      <c r="A2052" s="1" t="s">
        <v>213</v>
      </c>
      <c r="B2052" s="1">
        <v>4.4000000000000004</v>
      </c>
      <c r="C2052" s="1">
        <v>3.2616703800000018</v>
      </c>
      <c r="D2052" s="1">
        <v>1</v>
      </c>
      <c r="H2052" s="1" t="s">
        <v>228</v>
      </c>
      <c r="I2052" s="1">
        <v>5.3</v>
      </c>
      <c r="J2052" s="1">
        <v>5</v>
      </c>
      <c r="K2052" s="1">
        <v>1</v>
      </c>
      <c r="L2052" s="1">
        <f>IF(AND((10&gt;K2052),(K2052&gt;=J2052),(J2052&gt;=2)),1,0)</f>
        <v>0</v>
      </c>
      <c r="M2052" s="1">
        <f>IF(AND((K2052&lt;J2052),(K2052&gt;2),(J2052&lt;10)),1,0)</f>
        <v>0</v>
      </c>
      <c r="N2052" s="1">
        <f>IF(K2052&lt;=2,1,0)</f>
        <v>1</v>
      </c>
      <c r="O2052" s="1">
        <f>IF(K2052&gt;=10,1,0)</f>
        <v>0</v>
      </c>
      <c r="P2052" s="1">
        <f>SUM(L2052:O2052)</f>
        <v>1</v>
      </c>
      <c r="Q2052" s="1" t="b">
        <f>EXACT(J2052,K2052)</f>
        <v>0</v>
      </c>
    </row>
    <row r="2053" spans="1:17" x14ac:dyDescent="0.25">
      <c r="A2053" s="1" t="s">
        <v>181</v>
      </c>
      <c r="B2053" s="1">
        <v>4.7</v>
      </c>
      <c r="C2053" s="1">
        <v>3.5409731799999995</v>
      </c>
      <c r="D2053" s="1">
        <v>1</v>
      </c>
      <c r="H2053" s="1" t="s">
        <v>156</v>
      </c>
      <c r="I2053" s="1">
        <v>7.2</v>
      </c>
      <c r="J2053" s="1">
        <v>5</v>
      </c>
      <c r="K2053" s="1">
        <v>1</v>
      </c>
      <c r="L2053" s="1">
        <f>IF(AND((10&gt;K2053),(K2053&gt;=J2053),(J2053&gt;=2)),1,0)</f>
        <v>0</v>
      </c>
      <c r="M2053" s="1">
        <f>IF(AND((K2053&lt;J2053),(K2053&gt;2),(J2053&lt;10)),1,0)</f>
        <v>0</v>
      </c>
      <c r="N2053" s="1">
        <f>IF(K2053&lt;=2,1,0)</f>
        <v>1</v>
      </c>
      <c r="O2053" s="1">
        <f>IF(K2053&gt;=10,1,0)</f>
        <v>0</v>
      </c>
      <c r="P2053" s="1">
        <f>SUM(L2053:O2053)</f>
        <v>1</v>
      </c>
      <c r="Q2053" s="1" t="b">
        <f>EXACT(J2053,K2053)</f>
        <v>0</v>
      </c>
    </row>
    <row r="2054" spans="1:17" x14ac:dyDescent="0.25">
      <c r="A2054" s="1" t="s">
        <v>188</v>
      </c>
      <c r="B2054" s="1">
        <v>5.8</v>
      </c>
      <c r="C2054" s="1">
        <v>3.4044538000000011</v>
      </c>
      <c r="D2054" s="1">
        <v>1</v>
      </c>
      <c r="H2054" s="1" t="s">
        <v>157</v>
      </c>
      <c r="I2054" s="1">
        <v>5.4</v>
      </c>
      <c r="J2054" s="1">
        <v>3</v>
      </c>
      <c r="K2054" s="1">
        <v>1</v>
      </c>
      <c r="L2054" s="1">
        <f>IF(AND((10&gt;K2054),(K2054&gt;=J2054),(J2054&gt;=2)),1,0)</f>
        <v>0</v>
      </c>
      <c r="M2054" s="1">
        <f>IF(AND((K2054&lt;J2054),(K2054&gt;2),(J2054&lt;10)),1,0)</f>
        <v>0</v>
      </c>
      <c r="N2054" s="1">
        <f>IF(K2054&lt;=2,1,0)</f>
        <v>1</v>
      </c>
      <c r="O2054" s="1">
        <f>IF(K2054&gt;=10,1,0)</f>
        <v>0</v>
      </c>
      <c r="P2054" s="1">
        <f>SUM(L2054:O2054)</f>
        <v>1</v>
      </c>
      <c r="Q2054" s="1" t="b">
        <f>EXACT(J2054,K2054)</f>
        <v>0</v>
      </c>
    </row>
    <row r="2055" spans="1:17" x14ac:dyDescent="0.25">
      <c r="A2055" s="1" t="s">
        <v>217</v>
      </c>
      <c r="B2055" s="1">
        <v>4.9000000000000004</v>
      </c>
      <c r="C2055" s="1">
        <v>3.580678030000001</v>
      </c>
      <c r="D2055" s="1">
        <v>1</v>
      </c>
      <c r="H2055" s="1" t="s">
        <v>165</v>
      </c>
      <c r="I2055" s="1">
        <v>5.3</v>
      </c>
      <c r="J2055" s="1">
        <v>3</v>
      </c>
      <c r="K2055" s="1">
        <v>1</v>
      </c>
      <c r="L2055" s="1">
        <f>IF(AND((10&gt;K2055),(K2055&gt;=J2055),(J2055&gt;=2)),1,0)</f>
        <v>0</v>
      </c>
      <c r="M2055" s="1">
        <f>IF(AND((K2055&lt;J2055),(K2055&gt;2),(J2055&lt;10)),1,0)</f>
        <v>0</v>
      </c>
      <c r="N2055" s="1">
        <f>IF(K2055&lt;=2,1,0)</f>
        <v>1</v>
      </c>
      <c r="O2055" s="1">
        <f>IF(K2055&gt;=10,1,0)</f>
        <v>0</v>
      </c>
      <c r="P2055" s="1">
        <f>SUM(L2055:O2055)</f>
        <v>1</v>
      </c>
      <c r="Q2055" s="1" t="b">
        <f>EXACT(J2055,K2055)</f>
        <v>0</v>
      </c>
    </row>
    <row r="2056" spans="1:17" x14ac:dyDescent="0.25">
      <c r="A2056" s="1" t="s">
        <v>218</v>
      </c>
      <c r="B2056" s="1">
        <v>4.9000000000000004</v>
      </c>
      <c r="C2056" s="1">
        <v>2.7225884000000025</v>
      </c>
      <c r="D2056" s="1">
        <v>1</v>
      </c>
      <c r="H2056" s="1" t="s">
        <v>213</v>
      </c>
      <c r="I2056" s="1">
        <v>4.4000000000000004</v>
      </c>
      <c r="J2056" s="1">
        <v>3</v>
      </c>
      <c r="K2056" s="1">
        <v>1</v>
      </c>
      <c r="L2056" s="1">
        <f>IF(AND((10&gt;K2056),(K2056&gt;=J2056),(J2056&gt;=2)),1,0)</f>
        <v>0</v>
      </c>
      <c r="M2056" s="1">
        <f>IF(AND((K2056&lt;J2056),(K2056&gt;2),(J2056&lt;10)),1,0)</f>
        <v>0</v>
      </c>
      <c r="N2056" s="1">
        <f>IF(K2056&lt;=2,1,0)</f>
        <v>1</v>
      </c>
      <c r="O2056" s="1">
        <f>IF(K2056&gt;=10,1,0)</f>
        <v>0</v>
      </c>
      <c r="P2056" s="1">
        <f>SUM(L2056:O2056)</f>
        <v>1</v>
      </c>
      <c r="Q2056" s="1" t="b">
        <f>EXACT(J2056,K2056)</f>
        <v>0</v>
      </c>
    </row>
    <row r="2057" spans="1:17" x14ac:dyDescent="0.25">
      <c r="A2057" s="1" t="s">
        <v>187</v>
      </c>
      <c r="B2057" s="1">
        <v>4.8</v>
      </c>
      <c r="C2057" s="1">
        <v>2.823095850000001</v>
      </c>
      <c r="D2057" s="1">
        <v>1</v>
      </c>
      <c r="H2057" s="1" t="s">
        <v>181</v>
      </c>
      <c r="I2057" s="1">
        <v>4.7</v>
      </c>
      <c r="J2057" s="1">
        <v>4</v>
      </c>
      <c r="K2057" s="1">
        <v>1</v>
      </c>
      <c r="L2057" s="1">
        <f>IF(AND((10&gt;K2057),(K2057&gt;=J2057),(J2057&gt;=2)),1,0)</f>
        <v>0</v>
      </c>
      <c r="M2057" s="1">
        <f>IF(AND((K2057&lt;J2057),(K2057&gt;2),(J2057&lt;10)),1,0)</f>
        <v>0</v>
      </c>
      <c r="N2057" s="1">
        <f>IF(K2057&lt;=2,1,0)</f>
        <v>1</v>
      </c>
      <c r="O2057" s="1">
        <f>IF(K2057&gt;=10,1,0)</f>
        <v>0</v>
      </c>
      <c r="P2057" s="1">
        <f>SUM(L2057:O2057)</f>
        <v>1</v>
      </c>
      <c r="Q2057" s="1" t="b">
        <f>EXACT(J2057,K2057)</f>
        <v>0</v>
      </c>
    </row>
    <row r="2058" spans="1:17" x14ac:dyDescent="0.25">
      <c r="A2058" s="1" t="s">
        <v>64</v>
      </c>
      <c r="B2058" s="1">
        <v>4.4000000000000004</v>
      </c>
      <c r="C2058" s="1">
        <v>3.5585636800000007</v>
      </c>
      <c r="D2058" s="1">
        <v>1</v>
      </c>
      <c r="H2058" s="1" t="s">
        <v>188</v>
      </c>
      <c r="I2058" s="1">
        <v>5.8</v>
      </c>
      <c r="J2058" s="1">
        <v>3</v>
      </c>
      <c r="K2058" s="1">
        <v>1</v>
      </c>
      <c r="L2058" s="1">
        <f>IF(AND((10&gt;K2058),(K2058&gt;=J2058),(J2058&gt;=2)),1,0)</f>
        <v>0</v>
      </c>
      <c r="M2058" s="1">
        <f>IF(AND((K2058&lt;J2058),(K2058&gt;2),(J2058&lt;10)),1,0)</f>
        <v>0</v>
      </c>
      <c r="N2058" s="1">
        <f>IF(K2058&lt;=2,1,0)</f>
        <v>1</v>
      </c>
      <c r="O2058" s="1">
        <f>IF(K2058&gt;=10,1,0)</f>
        <v>0</v>
      </c>
      <c r="P2058" s="1">
        <f>SUM(L2058:O2058)</f>
        <v>1</v>
      </c>
      <c r="Q2058" s="1" t="b">
        <f>EXACT(J2058,K2058)</f>
        <v>0</v>
      </c>
    </row>
    <row r="2059" spans="1:17" x14ac:dyDescent="0.25">
      <c r="A2059" s="1" t="s">
        <v>137</v>
      </c>
      <c r="B2059" s="1">
        <v>5.9</v>
      </c>
      <c r="C2059" s="1">
        <v>3.4035754500000013</v>
      </c>
      <c r="D2059" s="1">
        <v>1</v>
      </c>
      <c r="H2059" s="1" t="s">
        <v>217</v>
      </c>
      <c r="I2059" s="1">
        <v>4.9000000000000004</v>
      </c>
      <c r="J2059" s="1">
        <v>4</v>
      </c>
      <c r="K2059" s="1">
        <v>1</v>
      </c>
      <c r="L2059" s="1">
        <f>IF(AND((10&gt;K2059),(K2059&gt;=J2059),(J2059&gt;=2)),1,0)</f>
        <v>0</v>
      </c>
      <c r="M2059" s="1">
        <f>IF(AND((K2059&lt;J2059),(K2059&gt;2),(J2059&lt;10)),1,0)</f>
        <v>0</v>
      </c>
      <c r="N2059" s="1">
        <f>IF(K2059&lt;=2,1,0)</f>
        <v>1</v>
      </c>
      <c r="O2059" s="1">
        <f>IF(K2059&gt;=10,1,0)</f>
        <v>0</v>
      </c>
      <c r="P2059" s="1">
        <f>SUM(L2059:O2059)</f>
        <v>1</v>
      </c>
      <c r="Q2059" s="1" t="b">
        <f>EXACT(J2059,K2059)</f>
        <v>0</v>
      </c>
    </row>
    <row r="2060" spans="1:17" x14ac:dyDescent="0.25">
      <c r="A2060" s="1" t="s">
        <v>216</v>
      </c>
      <c r="B2060" s="1">
        <v>5.7</v>
      </c>
      <c r="C2060" s="1">
        <v>4.0543516200000003</v>
      </c>
      <c r="D2060" s="1">
        <v>1</v>
      </c>
      <c r="H2060" s="1" t="s">
        <v>218</v>
      </c>
      <c r="I2060" s="1">
        <v>4.9000000000000004</v>
      </c>
      <c r="J2060" s="1">
        <v>3</v>
      </c>
      <c r="K2060" s="1">
        <v>1</v>
      </c>
      <c r="L2060" s="1">
        <f>IF(AND((10&gt;K2060),(K2060&gt;=J2060),(J2060&gt;=2)),1,0)</f>
        <v>0</v>
      </c>
      <c r="M2060" s="1">
        <f>IF(AND((K2060&lt;J2060),(K2060&gt;2),(J2060&lt;10)),1,0)</f>
        <v>0</v>
      </c>
      <c r="N2060" s="1">
        <f>IF(K2060&lt;=2,1,0)</f>
        <v>1</v>
      </c>
      <c r="O2060" s="1">
        <f>IF(K2060&gt;=10,1,0)</f>
        <v>0</v>
      </c>
      <c r="P2060" s="1">
        <f>SUM(L2060:O2060)</f>
        <v>1</v>
      </c>
      <c r="Q2060" s="1" t="b">
        <f>EXACT(J2060,K2060)</f>
        <v>0</v>
      </c>
    </row>
    <row r="2061" spans="1:17" x14ac:dyDescent="0.25">
      <c r="A2061" s="1" t="s">
        <v>222</v>
      </c>
      <c r="B2061" s="1">
        <v>4.8</v>
      </c>
      <c r="C2061" s="1">
        <v>3.7198251200000012</v>
      </c>
      <c r="D2061" s="1">
        <v>1</v>
      </c>
      <c r="H2061" s="1" t="s">
        <v>187</v>
      </c>
      <c r="I2061" s="1">
        <v>4.8</v>
      </c>
      <c r="J2061" s="1">
        <v>3</v>
      </c>
      <c r="K2061" s="1">
        <v>1</v>
      </c>
      <c r="L2061" s="1">
        <f>IF(AND((10&gt;K2061),(K2061&gt;=J2061),(J2061&gt;=2)),1,0)</f>
        <v>0</v>
      </c>
      <c r="M2061" s="1">
        <f>IF(AND((K2061&lt;J2061),(K2061&gt;2),(J2061&lt;10)),1,0)</f>
        <v>0</v>
      </c>
      <c r="N2061" s="1">
        <f>IF(K2061&lt;=2,1,0)</f>
        <v>1</v>
      </c>
      <c r="O2061" s="1">
        <f>IF(K2061&gt;=10,1,0)</f>
        <v>0</v>
      </c>
      <c r="P2061" s="1">
        <f>SUM(L2061:O2061)</f>
        <v>1</v>
      </c>
      <c r="Q2061" s="1" t="b">
        <f>EXACT(J2061,K2061)</f>
        <v>0</v>
      </c>
    </row>
    <row r="2062" spans="1:17" x14ac:dyDescent="0.25">
      <c r="A2062" s="1" t="s">
        <v>254</v>
      </c>
      <c r="B2062" s="1">
        <v>4.4000000000000004</v>
      </c>
      <c r="C2062" s="1">
        <v>4.1741914400000013</v>
      </c>
      <c r="D2062" s="1">
        <v>1</v>
      </c>
      <c r="H2062" s="1" t="s">
        <v>64</v>
      </c>
      <c r="I2062" s="1">
        <v>4.4000000000000004</v>
      </c>
      <c r="J2062" s="1">
        <v>4</v>
      </c>
      <c r="K2062" s="1">
        <v>1</v>
      </c>
      <c r="L2062" s="1">
        <f>IF(AND((10&gt;K2062),(K2062&gt;=J2062),(J2062&gt;=2)),1,0)</f>
        <v>0</v>
      </c>
      <c r="M2062" s="1">
        <f>IF(AND((K2062&lt;J2062),(K2062&gt;2),(J2062&lt;10)),1,0)</f>
        <v>0</v>
      </c>
      <c r="N2062" s="1">
        <f>IF(K2062&lt;=2,1,0)</f>
        <v>1</v>
      </c>
      <c r="O2062" s="1">
        <f>IF(K2062&gt;=10,1,0)</f>
        <v>0</v>
      </c>
      <c r="P2062" s="1">
        <f>SUM(L2062:O2062)</f>
        <v>1</v>
      </c>
      <c r="Q2062" s="1" t="b">
        <f>EXACT(J2062,K2062)</f>
        <v>0</v>
      </c>
    </row>
    <row r="2063" spans="1:17" x14ac:dyDescent="0.25">
      <c r="A2063" s="1" t="s">
        <v>176</v>
      </c>
      <c r="B2063" s="1">
        <v>5.0999999999999996</v>
      </c>
      <c r="C2063" s="1">
        <v>2.5404111399999998</v>
      </c>
      <c r="D2063" s="1">
        <v>1</v>
      </c>
      <c r="H2063" s="1" t="s">
        <v>137</v>
      </c>
      <c r="I2063" s="1">
        <v>5.9</v>
      </c>
      <c r="J2063" s="1">
        <v>3</v>
      </c>
      <c r="K2063" s="1">
        <v>1</v>
      </c>
      <c r="L2063" s="1">
        <f>IF(AND((10&gt;K2063),(K2063&gt;=J2063),(J2063&gt;=2)),1,0)</f>
        <v>0</v>
      </c>
      <c r="M2063" s="1">
        <f>IF(AND((K2063&lt;J2063),(K2063&gt;2),(J2063&lt;10)),1,0)</f>
        <v>0</v>
      </c>
      <c r="N2063" s="1">
        <f>IF(K2063&lt;=2,1,0)</f>
        <v>1</v>
      </c>
      <c r="O2063" s="1">
        <f>IF(K2063&gt;=10,1,0)</f>
        <v>0</v>
      </c>
      <c r="P2063" s="1">
        <f>SUM(L2063:O2063)</f>
        <v>1</v>
      </c>
      <c r="Q2063" s="1" t="b">
        <f>EXACT(J2063,K2063)</f>
        <v>0</v>
      </c>
    </row>
    <row r="2064" spans="1:17" x14ac:dyDescent="0.25">
      <c r="A2064" s="1" t="s">
        <v>251</v>
      </c>
      <c r="B2064" s="1">
        <v>5</v>
      </c>
      <c r="C2064" s="1">
        <v>2.8168854700000003</v>
      </c>
      <c r="D2064" s="1">
        <v>1</v>
      </c>
      <c r="H2064" s="1" t="s">
        <v>216</v>
      </c>
      <c r="I2064" s="1">
        <v>5.7</v>
      </c>
      <c r="J2064" s="1">
        <v>4</v>
      </c>
      <c r="K2064" s="1">
        <v>1</v>
      </c>
      <c r="L2064" s="1">
        <f>IF(AND((10&gt;K2064),(K2064&gt;=J2064),(J2064&gt;=2)),1,0)</f>
        <v>0</v>
      </c>
      <c r="M2064" s="1">
        <f>IF(AND((K2064&lt;J2064),(K2064&gt;2),(J2064&lt;10)),1,0)</f>
        <v>0</v>
      </c>
      <c r="N2064" s="1">
        <f>IF(K2064&lt;=2,1,0)</f>
        <v>1</v>
      </c>
      <c r="O2064" s="1">
        <f>IF(K2064&gt;=10,1,0)</f>
        <v>0</v>
      </c>
      <c r="P2064" s="1">
        <f>SUM(L2064:O2064)</f>
        <v>1</v>
      </c>
      <c r="Q2064" s="1" t="b">
        <f>EXACT(J2064,K2064)</f>
        <v>0</v>
      </c>
    </row>
    <row r="2065" spans="1:17" x14ac:dyDescent="0.25">
      <c r="A2065" s="1" t="s">
        <v>103</v>
      </c>
      <c r="B2065" s="1">
        <v>4.5999999999999996</v>
      </c>
      <c r="C2065" s="1">
        <v>3.4584180299999998</v>
      </c>
      <c r="D2065" s="1">
        <v>1</v>
      </c>
      <c r="H2065" s="1" t="s">
        <v>222</v>
      </c>
      <c r="I2065" s="1">
        <v>4.8</v>
      </c>
      <c r="J2065" s="1">
        <v>4</v>
      </c>
      <c r="K2065" s="1">
        <v>1</v>
      </c>
      <c r="L2065" s="1">
        <f>IF(AND((10&gt;K2065),(K2065&gt;=J2065),(J2065&gt;=2)),1,0)</f>
        <v>0</v>
      </c>
      <c r="M2065" s="1">
        <f>IF(AND((K2065&lt;J2065),(K2065&gt;2),(J2065&lt;10)),1,0)</f>
        <v>0</v>
      </c>
      <c r="N2065" s="1">
        <f>IF(K2065&lt;=2,1,0)</f>
        <v>1</v>
      </c>
      <c r="O2065" s="1">
        <f>IF(K2065&gt;=10,1,0)</f>
        <v>0</v>
      </c>
      <c r="P2065" s="1">
        <f>SUM(L2065:O2065)</f>
        <v>1</v>
      </c>
      <c r="Q2065" s="1" t="b">
        <f>EXACT(J2065,K2065)</f>
        <v>0</v>
      </c>
    </row>
    <row r="2066" spans="1:17" x14ac:dyDescent="0.25">
      <c r="A2066" s="1" t="s">
        <v>125</v>
      </c>
      <c r="B2066" s="1">
        <v>5.8</v>
      </c>
      <c r="C2066" s="1">
        <v>3.6177530700000013</v>
      </c>
      <c r="D2066" s="1">
        <v>1</v>
      </c>
      <c r="H2066" s="1" t="s">
        <v>254</v>
      </c>
      <c r="I2066" s="1">
        <v>4.4000000000000004</v>
      </c>
      <c r="J2066" s="1">
        <v>4</v>
      </c>
      <c r="K2066" s="1">
        <v>1</v>
      </c>
      <c r="L2066" s="1">
        <f>IF(AND((10&gt;K2066),(K2066&gt;=J2066),(J2066&gt;=2)),1,0)</f>
        <v>0</v>
      </c>
      <c r="M2066" s="1">
        <f>IF(AND((K2066&lt;J2066),(K2066&gt;2),(J2066&lt;10)),1,0)</f>
        <v>0</v>
      </c>
      <c r="N2066" s="1">
        <f>IF(K2066&lt;=2,1,0)</f>
        <v>1</v>
      </c>
      <c r="O2066" s="1">
        <f>IF(K2066&gt;=10,1,0)</f>
        <v>0</v>
      </c>
      <c r="P2066" s="1">
        <f>SUM(L2066:O2066)</f>
        <v>1</v>
      </c>
      <c r="Q2066" s="1" t="b">
        <f>EXACT(J2066,K2066)</f>
        <v>0</v>
      </c>
    </row>
    <row r="2067" spans="1:17" x14ac:dyDescent="0.25">
      <c r="A2067" s="1" t="s">
        <v>242</v>
      </c>
      <c r="B2067" s="1">
        <v>9.4</v>
      </c>
      <c r="C2067" s="1">
        <v>4.8565348500000027</v>
      </c>
      <c r="D2067" s="1">
        <v>1</v>
      </c>
      <c r="H2067" s="1" t="s">
        <v>176</v>
      </c>
      <c r="I2067" s="1">
        <v>5.0999999999999996</v>
      </c>
      <c r="J2067" s="1">
        <v>3</v>
      </c>
      <c r="K2067" s="1">
        <v>1</v>
      </c>
      <c r="L2067" s="1">
        <f>IF(AND((10&gt;K2067),(K2067&gt;=J2067),(J2067&gt;=2)),1,0)</f>
        <v>0</v>
      </c>
      <c r="M2067" s="1">
        <f>IF(AND((K2067&lt;J2067),(K2067&gt;2),(J2067&lt;10)),1,0)</f>
        <v>0</v>
      </c>
      <c r="N2067" s="1">
        <f>IF(K2067&lt;=2,1,0)</f>
        <v>1</v>
      </c>
      <c r="O2067" s="1">
        <f>IF(K2067&gt;=10,1,0)</f>
        <v>0</v>
      </c>
      <c r="P2067" s="1">
        <f>SUM(L2067:O2067)</f>
        <v>1</v>
      </c>
      <c r="Q2067" s="1" t="b">
        <f>EXACT(J2067,K2067)</f>
        <v>0</v>
      </c>
    </row>
    <row r="2068" spans="1:17" x14ac:dyDescent="0.25">
      <c r="A2068" s="1" t="s">
        <v>122</v>
      </c>
      <c r="B2068" s="1">
        <v>5.4</v>
      </c>
      <c r="C2068" s="1">
        <v>6.1609695799999988</v>
      </c>
      <c r="D2068" s="1">
        <v>1</v>
      </c>
      <c r="H2068" s="1" t="s">
        <v>251</v>
      </c>
      <c r="I2068" s="1">
        <v>5</v>
      </c>
      <c r="J2068" s="1">
        <v>3</v>
      </c>
      <c r="K2068" s="1">
        <v>1</v>
      </c>
      <c r="L2068" s="1">
        <f>IF(AND((10&gt;K2068),(K2068&gt;=J2068),(J2068&gt;=2)),1,0)</f>
        <v>0</v>
      </c>
      <c r="M2068" s="1">
        <f>IF(AND((K2068&lt;J2068),(K2068&gt;2),(J2068&lt;10)),1,0)</f>
        <v>0</v>
      </c>
      <c r="N2068" s="1">
        <f>IF(K2068&lt;=2,1,0)</f>
        <v>1</v>
      </c>
      <c r="O2068" s="1">
        <f>IF(K2068&gt;=10,1,0)</f>
        <v>0</v>
      </c>
      <c r="P2068" s="1">
        <f>SUM(L2068:O2068)</f>
        <v>1</v>
      </c>
      <c r="Q2068" s="1" t="b">
        <f>EXACT(J2068,K2068)</f>
        <v>0</v>
      </c>
    </row>
    <row r="2069" spans="1:17" x14ac:dyDescent="0.25">
      <c r="A2069" s="1" t="s">
        <v>128</v>
      </c>
      <c r="B2069" s="1">
        <v>4.4000000000000004</v>
      </c>
      <c r="C2069" s="1">
        <v>2.2959691800000002</v>
      </c>
      <c r="D2069" s="1">
        <v>1</v>
      </c>
      <c r="H2069" s="1" t="s">
        <v>103</v>
      </c>
      <c r="I2069" s="1">
        <v>4.5999999999999996</v>
      </c>
      <c r="J2069" s="1">
        <v>3</v>
      </c>
      <c r="K2069" s="1">
        <v>1</v>
      </c>
      <c r="L2069" s="1">
        <f>IF(AND((10&gt;K2069),(K2069&gt;=J2069),(J2069&gt;=2)),1,0)</f>
        <v>0</v>
      </c>
      <c r="M2069" s="1">
        <f>IF(AND((K2069&lt;J2069),(K2069&gt;2),(J2069&lt;10)),1,0)</f>
        <v>0</v>
      </c>
      <c r="N2069" s="1">
        <f>IF(K2069&lt;=2,1,0)</f>
        <v>1</v>
      </c>
      <c r="O2069" s="1">
        <f>IF(K2069&gt;=10,1,0)</f>
        <v>0</v>
      </c>
      <c r="P2069" s="1">
        <f>SUM(L2069:O2069)</f>
        <v>1</v>
      </c>
      <c r="Q2069" s="1" t="b">
        <f>EXACT(J2069,K2069)</f>
        <v>0</v>
      </c>
    </row>
    <row r="2070" spans="1:17" x14ac:dyDescent="0.25">
      <c r="A2070" s="1" t="s">
        <v>159</v>
      </c>
      <c r="B2070" s="1">
        <v>7.2</v>
      </c>
      <c r="C2070" s="1">
        <v>4.7674922399999993</v>
      </c>
      <c r="D2070" s="1">
        <v>1</v>
      </c>
      <c r="H2070" s="1" t="s">
        <v>125</v>
      </c>
      <c r="I2070" s="1">
        <v>5.8</v>
      </c>
      <c r="J2070" s="1">
        <v>4</v>
      </c>
      <c r="K2070" s="1">
        <v>1</v>
      </c>
      <c r="L2070" s="1">
        <f>IF(AND((10&gt;K2070),(K2070&gt;=J2070),(J2070&gt;=2)),1,0)</f>
        <v>0</v>
      </c>
      <c r="M2070" s="1">
        <f>IF(AND((K2070&lt;J2070),(K2070&gt;2),(J2070&lt;10)),1,0)</f>
        <v>0</v>
      </c>
      <c r="N2070" s="1">
        <f>IF(K2070&lt;=2,1,0)</f>
        <v>1</v>
      </c>
      <c r="O2070" s="1">
        <f>IF(K2070&gt;=10,1,0)</f>
        <v>0</v>
      </c>
      <c r="P2070" s="1">
        <f>SUM(L2070:O2070)</f>
        <v>1</v>
      </c>
      <c r="Q2070" s="1" t="b">
        <f>EXACT(J2070,K2070)</f>
        <v>0</v>
      </c>
    </row>
    <row r="2071" spans="1:17" x14ac:dyDescent="0.25">
      <c r="A2071" s="1" t="s">
        <v>171</v>
      </c>
      <c r="B2071" s="1">
        <v>11.7</v>
      </c>
      <c r="C2071" s="1">
        <v>4.5338657400000013</v>
      </c>
      <c r="D2071" s="1">
        <v>1</v>
      </c>
      <c r="H2071" s="1" t="s">
        <v>242</v>
      </c>
      <c r="I2071" s="1">
        <v>9.4</v>
      </c>
      <c r="J2071" s="1">
        <v>5</v>
      </c>
      <c r="K2071" s="1">
        <v>1</v>
      </c>
      <c r="L2071" s="1">
        <f>IF(AND((10&gt;K2071),(K2071&gt;=J2071),(J2071&gt;=2)),1,0)</f>
        <v>0</v>
      </c>
      <c r="M2071" s="1">
        <f>IF(AND((K2071&lt;J2071),(K2071&gt;2),(J2071&lt;10)),1,0)</f>
        <v>0</v>
      </c>
      <c r="N2071" s="1">
        <f>IF(K2071&lt;=2,1,0)</f>
        <v>1</v>
      </c>
      <c r="O2071" s="1">
        <f>IF(K2071&gt;=10,1,0)</f>
        <v>0</v>
      </c>
      <c r="P2071" s="1">
        <f>SUM(L2071:O2071)</f>
        <v>1</v>
      </c>
      <c r="Q2071" s="1" t="b">
        <f>EXACT(J2071,K2071)</f>
        <v>0</v>
      </c>
    </row>
    <row r="2072" spans="1:17" x14ac:dyDescent="0.25">
      <c r="A2072" s="1" t="s">
        <v>253</v>
      </c>
      <c r="B2072" s="1">
        <v>4.8</v>
      </c>
      <c r="C2072" s="1">
        <v>3.2058134000000003</v>
      </c>
      <c r="D2072" s="1">
        <v>1</v>
      </c>
      <c r="H2072" s="1" t="s">
        <v>122</v>
      </c>
      <c r="I2072" s="1">
        <v>5.4</v>
      </c>
      <c r="J2072" s="1">
        <v>6</v>
      </c>
      <c r="K2072" s="1">
        <v>1</v>
      </c>
      <c r="L2072" s="1">
        <f>IF(AND((10&gt;K2072),(K2072&gt;=J2072),(J2072&gt;=2)),1,0)</f>
        <v>0</v>
      </c>
      <c r="M2072" s="1">
        <f>IF(AND((K2072&lt;J2072),(K2072&gt;2),(J2072&lt;10)),1,0)</f>
        <v>0</v>
      </c>
      <c r="N2072" s="1">
        <f>IF(K2072&lt;=2,1,0)</f>
        <v>1</v>
      </c>
      <c r="O2072" s="1">
        <f>IF(K2072&gt;=10,1,0)</f>
        <v>0</v>
      </c>
      <c r="P2072" s="1">
        <f>SUM(L2072:O2072)</f>
        <v>1</v>
      </c>
      <c r="Q2072" s="1" t="b">
        <f>EXACT(J2072,K2072)</f>
        <v>0</v>
      </c>
    </row>
    <row r="2073" spans="1:17" x14ac:dyDescent="0.25">
      <c r="A2073" s="1" t="s">
        <v>97</v>
      </c>
      <c r="B2073" s="1">
        <v>4.8</v>
      </c>
      <c r="C2073" s="1">
        <v>3.4613989000000003</v>
      </c>
      <c r="D2073" s="1">
        <v>0</v>
      </c>
      <c r="H2073" s="1" t="s">
        <v>128</v>
      </c>
      <c r="I2073" s="1">
        <v>4.4000000000000004</v>
      </c>
      <c r="J2073" s="1">
        <v>2</v>
      </c>
      <c r="K2073" s="1">
        <v>1</v>
      </c>
      <c r="L2073" s="1">
        <f>IF(AND((10&gt;K2073),(K2073&gt;=J2073),(J2073&gt;=2)),1,0)</f>
        <v>0</v>
      </c>
      <c r="M2073" s="1">
        <f>IF(AND((K2073&lt;J2073),(K2073&gt;2),(J2073&lt;10)),1,0)</f>
        <v>0</v>
      </c>
      <c r="N2073" s="1">
        <f>IF(K2073&lt;=2,1,0)</f>
        <v>1</v>
      </c>
      <c r="O2073" s="1">
        <f>IF(K2073&gt;=10,1,0)</f>
        <v>0</v>
      </c>
      <c r="P2073" s="1">
        <f>SUM(L2073:O2073)</f>
        <v>1</v>
      </c>
      <c r="Q2073" s="1" t="b">
        <f>EXACT(J2073,K2073)</f>
        <v>0</v>
      </c>
    </row>
    <row r="2074" spans="1:17" x14ac:dyDescent="0.25">
      <c r="A2074" s="1" t="s">
        <v>155</v>
      </c>
      <c r="B2074" s="1">
        <v>5.5</v>
      </c>
      <c r="C2074" s="1">
        <v>3.4633132999999994</v>
      </c>
      <c r="D2074" s="1">
        <v>20</v>
      </c>
      <c r="H2074" s="1" t="s">
        <v>159</v>
      </c>
      <c r="I2074" s="1">
        <v>7.2</v>
      </c>
      <c r="J2074" s="1">
        <v>5</v>
      </c>
      <c r="K2074" s="1">
        <v>1</v>
      </c>
      <c r="L2074" s="1">
        <f>IF(AND((10&gt;K2074),(K2074&gt;=J2074),(J2074&gt;=2)),1,0)</f>
        <v>0</v>
      </c>
      <c r="M2074" s="1">
        <f>IF(AND((K2074&lt;J2074),(K2074&gt;2),(J2074&lt;10)),1,0)</f>
        <v>0</v>
      </c>
      <c r="N2074" s="1">
        <f>IF(K2074&lt;=2,1,0)</f>
        <v>1</v>
      </c>
      <c r="O2074" s="1">
        <f>IF(K2074&gt;=10,1,0)</f>
        <v>0</v>
      </c>
      <c r="P2074" s="1">
        <f>SUM(L2074:O2074)</f>
        <v>1</v>
      </c>
      <c r="Q2074" s="1" t="b">
        <f>EXACT(J2074,K2074)</f>
        <v>0</v>
      </c>
    </row>
    <row r="2075" spans="1:17" x14ac:dyDescent="0.25">
      <c r="A2075" s="1" t="s">
        <v>197</v>
      </c>
      <c r="B2075" s="1">
        <v>5.9</v>
      </c>
      <c r="C2075" s="1">
        <v>3.5805176600000008</v>
      </c>
      <c r="D2075" s="1">
        <v>13</v>
      </c>
      <c r="H2075" s="1" t="s">
        <v>171</v>
      </c>
      <c r="I2075" s="1">
        <v>11.7</v>
      </c>
      <c r="J2075" s="1">
        <v>5</v>
      </c>
      <c r="K2075" s="1">
        <v>1</v>
      </c>
      <c r="L2075" s="1">
        <f>IF(AND((10&gt;K2075),(K2075&gt;=J2075),(J2075&gt;=2)),1,0)</f>
        <v>0</v>
      </c>
      <c r="M2075" s="1">
        <f>IF(AND((K2075&lt;J2075),(K2075&gt;2),(J2075&lt;10)),1,0)</f>
        <v>0</v>
      </c>
      <c r="N2075" s="1">
        <f>IF(K2075&lt;=2,1,0)</f>
        <v>1</v>
      </c>
      <c r="O2075" s="1">
        <f>IF(K2075&gt;=10,1,0)</f>
        <v>0</v>
      </c>
      <c r="P2075" s="1">
        <f>SUM(L2075:O2075)</f>
        <v>1</v>
      </c>
      <c r="Q2075" s="1" t="b">
        <f>EXACT(J2075,K2075)</f>
        <v>0</v>
      </c>
    </row>
    <row r="2076" spans="1:17" x14ac:dyDescent="0.25">
      <c r="A2076" s="1" t="s">
        <v>103</v>
      </c>
      <c r="B2076" s="1">
        <v>4.5999999999999996</v>
      </c>
      <c r="C2076" s="1">
        <v>3.2002650700000022</v>
      </c>
      <c r="D2076" s="1">
        <v>12</v>
      </c>
      <c r="H2076" s="1" t="s">
        <v>253</v>
      </c>
      <c r="I2076" s="1">
        <v>4.8</v>
      </c>
      <c r="J2076" s="1">
        <v>3</v>
      </c>
      <c r="K2076" s="1">
        <v>1</v>
      </c>
      <c r="L2076" s="1">
        <f>IF(AND((10&gt;K2076),(K2076&gt;=J2076),(J2076&gt;=2)),1,0)</f>
        <v>0</v>
      </c>
      <c r="M2076" s="1">
        <f>IF(AND((K2076&lt;J2076),(K2076&gt;2),(J2076&lt;10)),1,0)</f>
        <v>0</v>
      </c>
      <c r="N2076" s="1">
        <f>IF(K2076&lt;=2,1,0)</f>
        <v>1</v>
      </c>
      <c r="O2076" s="1">
        <f>IF(K2076&gt;=10,1,0)</f>
        <v>0</v>
      </c>
      <c r="P2076" s="1">
        <f>SUM(L2076:O2076)</f>
        <v>1</v>
      </c>
      <c r="Q2076" s="1" t="b">
        <f>EXACT(J2076,K2076)</f>
        <v>0</v>
      </c>
    </row>
    <row r="2077" spans="1:17" x14ac:dyDescent="0.25">
      <c r="A2077" s="1" t="s">
        <v>171</v>
      </c>
      <c r="B2077" s="1">
        <v>11.7</v>
      </c>
      <c r="C2077" s="1">
        <v>4.8188490699999997</v>
      </c>
      <c r="D2077" s="1">
        <v>11.5</v>
      </c>
      <c r="H2077" s="1" t="s">
        <v>97</v>
      </c>
      <c r="I2077" s="1">
        <v>4.8</v>
      </c>
      <c r="J2077" s="1">
        <v>3</v>
      </c>
      <c r="K2077" s="1">
        <v>0</v>
      </c>
      <c r="L2077" s="1">
        <f>IF(AND((10&gt;K2077),(K2077&gt;=J2077),(J2077&gt;=2)),1,0)</f>
        <v>0</v>
      </c>
      <c r="M2077" s="1">
        <f>IF(AND((K2077&lt;J2077),(K2077&gt;2),(J2077&lt;10)),1,0)</f>
        <v>0</v>
      </c>
      <c r="N2077" s="1">
        <f>IF(K2077&lt;=2,1,0)</f>
        <v>1</v>
      </c>
      <c r="O2077" s="1">
        <f>IF(K2077&gt;=10,1,0)</f>
        <v>0</v>
      </c>
      <c r="P2077" s="1">
        <f>SUM(L2077:O2077)</f>
        <v>1</v>
      </c>
      <c r="Q2077" s="1" t="b">
        <f>EXACT(J2077,K2077)</f>
        <v>0</v>
      </c>
    </row>
    <row r="2078" spans="1:17" x14ac:dyDescent="0.25">
      <c r="A2078" s="1" t="s">
        <v>184</v>
      </c>
      <c r="B2078" s="1">
        <v>12.2</v>
      </c>
      <c r="C2078" s="1">
        <v>4.3510170199999978</v>
      </c>
      <c r="D2078" s="1">
        <v>11</v>
      </c>
      <c r="H2078" s="1" t="s">
        <v>155</v>
      </c>
      <c r="I2078" s="1">
        <v>5.5</v>
      </c>
      <c r="J2078" s="1">
        <v>3</v>
      </c>
      <c r="K2078" s="1">
        <v>20</v>
      </c>
      <c r="L2078" s="1">
        <f>IF(AND((10&gt;K2078),(K2078&gt;=J2078),(J2078&gt;=2)),1,0)</f>
        <v>0</v>
      </c>
      <c r="M2078" s="1">
        <f>IF(AND((K2078&lt;J2078),(K2078&gt;2),(J2078&lt;10)),1,0)</f>
        <v>0</v>
      </c>
      <c r="N2078" s="1">
        <f>IF(K2078&lt;=2,1,0)</f>
        <v>0</v>
      </c>
      <c r="O2078" s="1">
        <f>IF(K2078&gt;=10,1,0)</f>
        <v>1</v>
      </c>
      <c r="P2078" s="1">
        <f>SUM(L2078:O2078)</f>
        <v>1</v>
      </c>
      <c r="Q2078" s="1" t="b">
        <f>EXACT(J2078,K2078)</f>
        <v>0</v>
      </c>
    </row>
    <row r="2079" spans="1:17" x14ac:dyDescent="0.25">
      <c r="A2079" s="1" t="s">
        <v>172</v>
      </c>
      <c r="B2079" s="1">
        <v>5.4</v>
      </c>
      <c r="C2079" s="1">
        <v>3.1525150300000027</v>
      </c>
      <c r="D2079" s="1">
        <v>10</v>
      </c>
      <c r="H2079" s="1" t="s">
        <v>197</v>
      </c>
      <c r="I2079" s="1">
        <v>5.9</v>
      </c>
      <c r="J2079" s="1">
        <v>4</v>
      </c>
      <c r="K2079" s="1">
        <v>13</v>
      </c>
      <c r="L2079" s="1">
        <f>IF(AND((10&gt;K2079),(K2079&gt;=J2079),(J2079&gt;=2)),1,0)</f>
        <v>0</v>
      </c>
      <c r="M2079" s="1">
        <f>IF(AND((K2079&lt;J2079),(K2079&gt;2),(J2079&lt;10)),1,0)</f>
        <v>0</v>
      </c>
      <c r="N2079" s="1">
        <f>IF(K2079&lt;=2,1,0)</f>
        <v>0</v>
      </c>
      <c r="O2079" s="1">
        <f>IF(K2079&gt;=10,1,0)</f>
        <v>1</v>
      </c>
      <c r="P2079" s="1">
        <f>SUM(L2079:O2079)</f>
        <v>1</v>
      </c>
      <c r="Q2079" s="1" t="b">
        <f>EXACT(J2079,K2079)</f>
        <v>0</v>
      </c>
    </row>
    <row r="2080" spans="1:17" x14ac:dyDescent="0.25">
      <c r="A2080" s="1" t="s">
        <v>166</v>
      </c>
      <c r="B2080" s="1">
        <v>6.1</v>
      </c>
      <c r="C2080" s="1">
        <v>4.4954385699999992</v>
      </c>
      <c r="D2080" s="1">
        <v>9</v>
      </c>
      <c r="H2080" s="1" t="s">
        <v>103</v>
      </c>
      <c r="I2080" s="1">
        <v>4.5999999999999996</v>
      </c>
      <c r="J2080" s="1">
        <v>3</v>
      </c>
      <c r="K2080" s="1">
        <v>12</v>
      </c>
      <c r="L2080" s="1">
        <f>IF(AND((10&gt;K2080),(K2080&gt;=J2080),(J2080&gt;=2)),1,0)</f>
        <v>0</v>
      </c>
      <c r="M2080" s="1">
        <f>IF(AND((K2080&lt;J2080),(K2080&gt;2),(J2080&lt;10)),1,0)</f>
        <v>0</v>
      </c>
      <c r="N2080" s="1">
        <f>IF(K2080&lt;=2,1,0)</f>
        <v>0</v>
      </c>
      <c r="O2080" s="1">
        <f>IF(K2080&gt;=10,1,0)</f>
        <v>1</v>
      </c>
      <c r="P2080" s="1">
        <f>SUM(L2080:O2080)</f>
        <v>1</v>
      </c>
      <c r="Q2080" s="1" t="b">
        <f>EXACT(J2080,K2080)</f>
        <v>0</v>
      </c>
    </row>
    <row r="2081" spans="1:17" x14ac:dyDescent="0.25">
      <c r="A2081" s="1" t="s">
        <v>133</v>
      </c>
      <c r="B2081" s="1">
        <v>7</v>
      </c>
      <c r="C2081" s="1">
        <v>4.3836197699999992</v>
      </c>
      <c r="D2081" s="1">
        <v>8</v>
      </c>
      <c r="H2081" s="1" t="s">
        <v>171</v>
      </c>
      <c r="I2081" s="1">
        <v>11.7</v>
      </c>
      <c r="J2081" s="1">
        <v>5</v>
      </c>
      <c r="K2081" s="1">
        <v>11.5</v>
      </c>
      <c r="L2081" s="1">
        <f>IF(AND((10&gt;K2081),(K2081&gt;=J2081),(J2081&gt;=2)),1,0)</f>
        <v>0</v>
      </c>
      <c r="M2081" s="1">
        <f>IF(AND((K2081&lt;J2081),(K2081&gt;2),(J2081&lt;10)),1,0)</f>
        <v>0</v>
      </c>
      <c r="N2081" s="1">
        <f>IF(K2081&lt;=2,1,0)</f>
        <v>0</v>
      </c>
      <c r="O2081" s="1">
        <f>IF(K2081&gt;=10,1,0)</f>
        <v>1</v>
      </c>
      <c r="P2081" s="1">
        <f>SUM(L2081:O2081)</f>
        <v>1</v>
      </c>
      <c r="Q2081" s="1" t="b">
        <f>EXACT(J2081,K2081)</f>
        <v>0</v>
      </c>
    </row>
    <row r="2082" spans="1:17" x14ac:dyDescent="0.25">
      <c r="A2082" s="1" t="s">
        <v>169</v>
      </c>
      <c r="B2082" s="1">
        <v>6</v>
      </c>
      <c r="C2082" s="1">
        <v>3.9226928000000019</v>
      </c>
      <c r="D2082" s="1">
        <v>8</v>
      </c>
      <c r="H2082" s="1" t="s">
        <v>184</v>
      </c>
      <c r="I2082" s="1">
        <v>12.2</v>
      </c>
      <c r="J2082" s="1">
        <v>4</v>
      </c>
      <c r="K2082" s="1">
        <v>11</v>
      </c>
      <c r="L2082" s="1">
        <f>IF(AND((10&gt;K2082),(K2082&gt;=J2082),(J2082&gt;=2)),1,0)</f>
        <v>0</v>
      </c>
      <c r="M2082" s="1">
        <f>IF(AND((K2082&lt;J2082),(K2082&gt;2),(J2082&lt;10)),1,0)</f>
        <v>0</v>
      </c>
      <c r="N2082" s="1">
        <f>IF(K2082&lt;=2,1,0)</f>
        <v>0</v>
      </c>
      <c r="O2082" s="1">
        <f>IF(K2082&gt;=10,1,0)</f>
        <v>1</v>
      </c>
      <c r="P2082" s="1">
        <f>SUM(L2082:O2082)</f>
        <v>1</v>
      </c>
      <c r="Q2082" s="1" t="b">
        <f>EXACT(J2082,K2082)</f>
        <v>0</v>
      </c>
    </row>
    <row r="2083" spans="1:17" x14ac:dyDescent="0.25">
      <c r="A2083" s="1" t="s">
        <v>188</v>
      </c>
      <c r="B2083" s="1">
        <v>5.8</v>
      </c>
      <c r="C2083" s="1">
        <v>3.3817706700000012</v>
      </c>
      <c r="D2083" s="1">
        <v>8</v>
      </c>
      <c r="H2083" s="1" t="s">
        <v>172</v>
      </c>
      <c r="I2083" s="1">
        <v>5.4</v>
      </c>
      <c r="J2083" s="1">
        <v>3</v>
      </c>
      <c r="K2083" s="1">
        <v>10</v>
      </c>
      <c r="L2083" s="1">
        <f>IF(AND((10&gt;K2083),(K2083&gt;=J2083),(J2083&gt;=2)),1,0)</f>
        <v>0</v>
      </c>
      <c r="M2083" s="1">
        <f>IF(AND((K2083&lt;J2083),(K2083&gt;2),(J2083&lt;10)),1,0)</f>
        <v>0</v>
      </c>
      <c r="N2083" s="1">
        <f>IF(K2083&lt;=2,1,0)</f>
        <v>0</v>
      </c>
      <c r="O2083" s="1">
        <f>IF(K2083&gt;=10,1,0)</f>
        <v>1</v>
      </c>
      <c r="P2083" s="1">
        <f>SUM(L2083:O2083)</f>
        <v>1</v>
      </c>
      <c r="Q2083" s="1" t="b">
        <f>EXACT(J2083,K2083)</f>
        <v>0</v>
      </c>
    </row>
    <row r="2084" spans="1:17" x14ac:dyDescent="0.25">
      <c r="A2084" s="1" t="s">
        <v>193</v>
      </c>
      <c r="B2084" s="1">
        <v>6.9</v>
      </c>
      <c r="C2084" s="1">
        <v>4.5836021700000025</v>
      </c>
      <c r="D2084" s="1">
        <v>7</v>
      </c>
      <c r="H2084" s="1" t="s">
        <v>166</v>
      </c>
      <c r="I2084" s="1">
        <v>6.1</v>
      </c>
      <c r="J2084" s="1">
        <v>4</v>
      </c>
      <c r="K2084" s="1">
        <v>9</v>
      </c>
      <c r="L2084" s="1">
        <f>IF(AND((10&gt;K2084),(K2084&gt;=J2084),(J2084&gt;=2)),1,0)</f>
        <v>1</v>
      </c>
      <c r="M2084" s="1">
        <f>IF(AND((K2084&lt;J2084),(K2084&gt;2),(J2084&lt;10)),1,0)</f>
        <v>0</v>
      </c>
      <c r="N2084" s="1">
        <f>IF(K2084&lt;=2,1,0)</f>
        <v>0</v>
      </c>
      <c r="O2084" s="1">
        <f>IF(K2084&gt;=10,1,0)</f>
        <v>0</v>
      </c>
      <c r="P2084" s="1">
        <f>SUM(L2084:O2084)</f>
        <v>1</v>
      </c>
      <c r="Q2084" s="1" t="b">
        <f>EXACT(J2084,K2084)</f>
        <v>0</v>
      </c>
    </row>
    <row r="2085" spans="1:17" x14ac:dyDescent="0.25">
      <c r="A2085" s="1" t="s">
        <v>159</v>
      </c>
      <c r="B2085" s="1">
        <v>7.2</v>
      </c>
      <c r="C2085" s="1">
        <v>4.3676693400000035</v>
      </c>
      <c r="D2085" s="1">
        <v>6.5</v>
      </c>
      <c r="H2085" s="1" t="s">
        <v>133</v>
      </c>
      <c r="I2085" s="1">
        <v>7</v>
      </c>
      <c r="J2085" s="1">
        <v>4</v>
      </c>
      <c r="K2085" s="1">
        <v>8</v>
      </c>
      <c r="L2085" s="1">
        <f>IF(AND((10&gt;K2085),(K2085&gt;=J2085),(J2085&gt;=2)),1,0)</f>
        <v>1</v>
      </c>
      <c r="M2085" s="1">
        <f>IF(AND((K2085&lt;J2085),(K2085&gt;2),(J2085&lt;10)),1,0)</f>
        <v>0</v>
      </c>
      <c r="N2085" s="1">
        <f>IF(K2085&lt;=2,1,0)</f>
        <v>0</v>
      </c>
      <c r="O2085" s="1">
        <f>IF(K2085&gt;=10,1,0)</f>
        <v>0</v>
      </c>
      <c r="P2085" s="1">
        <f>SUM(L2085:O2085)</f>
        <v>1</v>
      </c>
      <c r="Q2085" s="1" t="b">
        <f>EXACT(J2085,K2085)</f>
        <v>0</v>
      </c>
    </row>
    <row r="2086" spans="1:17" x14ac:dyDescent="0.25">
      <c r="A2086" s="1" t="s">
        <v>59</v>
      </c>
      <c r="B2086" s="1">
        <v>7.3</v>
      </c>
      <c r="C2086" s="1">
        <v>4.4196013399999989</v>
      </c>
      <c r="D2086" s="1">
        <v>6</v>
      </c>
      <c r="H2086" s="1" t="s">
        <v>169</v>
      </c>
      <c r="I2086" s="1">
        <v>6</v>
      </c>
      <c r="J2086" s="1">
        <v>4</v>
      </c>
      <c r="K2086" s="1">
        <v>8</v>
      </c>
      <c r="L2086" s="1">
        <f>IF(AND((10&gt;K2086),(K2086&gt;=J2086),(J2086&gt;=2)),1,0)</f>
        <v>1</v>
      </c>
      <c r="M2086" s="1">
        <f>IF(AND((K2086&lt;J2086),(K2086&gt;2),(J2086&lt;10)),1,0)</f>
        <v>0</v>
      </c>
      <c r="N2086" s="1">
        <f>IF(K2086&lt;=2,1,0)</f>
        <v>0</v>
      </c>
      <c r="O2086" s="1">
        <f>IF(K2086&gt;=10,1,0)</f>
        <v>0</v>
      </c>
      <c r="P2086" s="1">
        <f>SUM(L2086:O2086)</f>
        <v>1</v>
      </c>
      <c r="Q2086" s="1" t="b">
        <f>EXACT(J2086,K2086)</f>
        <v>0</v>
      </c>
    </row>
    <row r="2087" spans="1:17" x14ac:dyDescent="0.25">
      <c r="A2087" s="1" t="s">
        <v>67</v>
      </c>
      <c r="B2087" s="1">
        <v>6.3</v>
      </c>
      <c r="C2087" s="1">
        <v>4.6169478100000028</v>
      </c>
      <c r="D2087" s="1">
        <v>6</v>
      </c>
      <c r="H2087" s="1" t="s">
        <v>188</v>
      </c>
      <c r="I2087" s="1">
        <v>5.8</v>
      </c>
      <c r="J2087" s="1">
        <v>3</v>
      </c>
      <c r="K2087" s="1">
        <v>8</v>
      </c>
      <c r="L2087" s="1">
        <f>IF(AND((10&gt;K2087),(K2087&gt;=J2087),(J2087&gt;=2)),1,0)</f>
        <v>1</v>
      </c>
      <c r="M2087" s="1">
        <f>IF(AND((K2087&lt;J2087),(K2087&gt;2),(J2087&lt;10)),1,0)</f>
        <v>0</v>
      </c>
      <c r="N2087" s="1">
        <f>IF(K2087&lt;=2,1,0)</f>
        <v>0</v>
      </c>
      <c r="O2087" s="1">
        <f>IF(K2087&gt;=10,1,0)</f>
        <v>0</v>
      </c>
      <c r="P2087" s="1">
        <f>SUM(L2087:O2087)</f>
        <v>1</v>
      </c>
      <c r="Q2087" s="1" t="b">
        <f>EXACT(J2087,K2087)</f>
        <v>0</v>
      </c>
    </row>
    <row r="2088" spans="1:17" x14ac:dyDescent="0.25">
      <c r="A2088" s="1" t="s">
        <v>72</v>
      </c>
      <c r="B2088" s="1">
        <v>5.6</v>
      </c>
      <c r="C2088" s="1">
        <v>3.5559650000000014</v>
      </c>
      <c r="D2088" s="1">
        <v>6</v>
      </c>
      <c r="H2088" s="1" t="s">
        <v>193</v>
      </c>
      <c r="I2088" s="1">
        <v>6.9</v>
      </c>
      <c r="J2088" s="1">
        <v>5</v>
      </c>
      <c r="K2088" s="1">
        <v>7</v>
      </c>
      <c r="L2088" s="1">
        <f>IF(AND((10&gt;K2088),(K2088&gt;=J2088),(J2088&gt;=2)),1,0)</f>
        <v>1</v>
      </c>
      <c r="M2088" s="1">
        <f>IF(AND((K2088&lt;J2088),(K2088&gt;2),(J2088&lt;10)),1,0)</f>
        <v>0</v>
      </c>
      <c r="N2088" s="1">
        <f>IF(K2088&lt;=2,1,0)</f>
        <v>0</v>
      </c>
      <c r="O2088" s="1">
        <f>IF(K2088&gt;=10,1,0)</f>
        <v>0</v>
      </c>
      <c r="P2088" s="1">
        <f>SUM(L2088:O2088)</f>
        <v>1</v>
      </c>
      <c r="Q2088" s="1" t="b">
        <f>EXACT(J2088,K2088)</f>
        <v>0</v>
      </c>
    </row>
    <row r="2089" spans="1:17" x14ac:dyDescent="0.25">
      <c r="A2089" s="1" t="s">
        <v>102</v>
      </c>
      <c r="B2089" s="1">
        <v>6.6</v>
      </c>
      <c r="C2089" s="1">
        <v>4.5738184000000004</v>
      </c>
      <c r="D2089" s="1">
        <v>6</v>
      </c>
      <c r="H2089" s="1" t="s">
        <v>159</v>
      </c>
      <c r="I2089" s="1">
        <v>7.2</v>
      </c>
      <c r="J2089" s="1">
        <v>4</v>
      </c>
      <c r="K2089" s="1">
        <v>6.5</v>
      </c>
      <c r="L2089" s="1">
        <f>IF(AND((10&gt;K2089),(K2089&gt;=J2089),(J2089&gt;=2)),1,0)</f>
        <v>1</v>
      </c>
      <c r="M2089" s="1">
        <f>IF(AND((K2089&lt;J2089),(K2089&gt;2),(J2089&lt;10)),1,0)</f>
        <v>0</v>
      </c>
      <c r="N2089" s="1">
        <f>IF(K2089&lt;=2,1,0)</f>
        <v>0</v>
      </c>
      <c r="O2089" s="1">
        <f>IF(K2089&gt;=10,1,0)</f>
        <v>0</v>
      </c>
      <c r="P2089" s="1">
        <f>SUM(L2089:O2089)</f>
        <v>1</v>
      </c>
      <c r="Q2089" s="1" t="b">
        <f>EXACT(J2089,K2089)</f>
        <v>0</v>
      </c>
    </row>
    <row r="2090" spans="1:17" x14ac:dyDescent="0.25">
      <c r="A2090" s="1" t="s">
        <v>245</v>
      </c>
      <c r="B2090" s="1">
        <v>5.0999999999999996</v>
      </c>
      <c r="C2090" s="1">
        <v>3.5285397999999994</v>
      </c>
      <c r="D2090" s="1">
        <v>6</v>
      </c>
      <c r="H2090" s="1" t="s">
        <v>59</v>
      </c>
      <c r="I2090" s="1">
        <v>7.3</v>
      </c>
      <c r="J2090" s="1">
        <v>4</v>
      </c>
      <c r="K2090" s="1">
        <v>6</v>
      </c>
      <c r="L2090" s="1">
        <f>IF(AND((10&gt;K2090),(K2090&gt;=J2090),(J2090&gt;=2)),1,0)</f>
        <v>1</v>
      </c>
      <c r="M2090" s="1">
        <f>IF(AND((K2090&lt;J2090),(K2090&gt;2),(J2090&lt;10)),1,0)</f>
        <v>0</v>
      </c>
      <c r="N2090" s="1">
        <f>IF(K2090&lt;=2,1,0)</f>
        <v>0</v>
      </c>
      <c r="O2090" s="1">
        <f>IF(K2090&gt;=10,1,0)</f>
        <v>0</v>
      </c>
      <c r="P2090" s="1">
        <f>SUM(L2090:O2090)</f>
        <v>1</v>
      </c>
      <c r="Q2090" s="1" t="b">
        <f>EXACT(J2090,K2090)</f>
        <v>0</v>
      </c>
    </row>
    <row r="2091" spans="1:17" x14ac:dyDescent="0.25">
      <c r="A2091" s="1" t="s">
        <v>242</v>
      </c>
      <c r="B2091" s="1">
        <v>9.4</v>
      </c>
      <c r="C2091" s="1">
        <v>4.8898723300000011</v>
      </c>
      <c r="D2091" s="1">
        <v>6</v>
      </c>
      <c r="H2091" s="1" t="s">
        <v>67</v>
      </c>
      <c r="I2091" s="1">
        <v>6.3</v>
      </c>
      <c r="J2091" s="1">
        <v>5</v>
      </c>
      <c r="K2091" s="1">
        <v>6</v>
      </c>
      <c r="L2091" s="1">
        <f>IF(AND((10&gt;K2091),(K2091&gt;=J2091),(J2091&gt;=2)),1,0)</f>
        <v>1</v>
      </c>
      <c r="M2091" s="1">
        <f>IF(AND((K2091&lt;J2091),(K2091&gt;2),(J2091&lt;10)),1,0)</f>
        <v>0</v>
      </c>
      <c r="N2091" s="1">
        <f>IF(K2091&lt;=2,1,0)</f>
        <v>0</v>
      </c>
      <c r="O2091" s="1">
        <f>IF(K2091&gt;=10,1,0)</f>
        <v>0</v>
      </c>
      <c r="P2091" s="1">
        <f>SUM(L2091:O2091)</f>
        <v>1</v>
      </c>
      <c r="Q2091" s="1" t="b">
        <f>EXACT(J2091,K2091)</f>
        <v>0</v>
      </c>
    </row>
    <row r="2092" spans="1:17" x14ac:dyDescent="0.25">
      <c r="A2092" s="1" t="s">
        <v>87</v>
      </c>
      <c r="B2092" s="1">
        <v>5.4</v>
      </c>
      <c r="C2092" s="1">
        <v>3.5600353700000014</v>
      </c>
      <c r="D2092" s="1">
        <v>5</v>
      </c>
      <c r="H2092" s="1" t="s">
        <v>72</v>
      </c>
      <c r="I2092" s="1">
        <v>5.6</v>
      </c>
      <c r="J2092" s="1">
        <v>4</v>
      </c>
      <c r="K2092" s="1">
        <v>6</v>
      </c>
      <c r="L2092" s="1">
        <f>IF(AND((10&gt;K2092),(K2092&gt;=J2092),(J2092&gt;=2)),1,0)</f>
        <v>1</v>
      </c>
      <c r="M2092" s="1">
        <f>IF(AND((K2092&lt;J2092),(K2092&gt;2),(J2092&lt;10)),1,0)</f>
        <v>0</v>
      </c>
      <c r="N2092" s="1">
        <f>IF(K2092&lt;=2,1,0)</f>
        <v>0</v>
      </c>
      <c r="O2092" s="1">
        <f>IF(K2092&gt;=10,1,0)</f>
        <v>0</v>
      </c>
      <c r="P2092" s="1">
        <f>SUM(L2092:O2092)</f>
        <v>1</v>
      </c>
      <c r="Q2092" s="1" t="b">
        <f>EXACT(J2092,K2092)</f>
        <v>0</v>
      </c>
    </row>
    <row r="2093" spans="1:17" x14ac:dyDescent="0.25">
      <c r="A2093" s="1" t="s">
        <v>100</v>
      </c>
      <c r="B2093" s="1">
        <v>5.9</v>
      </c>
      <c r="C2093" s="1">
        <v>3.4770278699999984</v>
      </c>
      <c r="D2093" s="1">
        <v>5</v>
      </c>
      <c r="H2093" s="1" t="s">
        <v>102</v>
      </c>
      <c r="I2093" s="1">
        <v>6.6</v>
      </c>
      <c r="J2093" s="1">
        <v>5</v>
      </c>
      <c r="K2093" s="1">
        <v>6</v>
      </c>
      <c r="L2093" s="1">
        <f>IF(AND((10&gt;K2093),(K2093&gt;=J2093),(J2093&gt;=2)),1,0)</f>
        <v>1</v>
      </c>
      <c r="M2093" s="1">
        <f>IF(AND((K2093&lt;J2093),(K2093&gt;2),(J2093&lt;10)),1,0)</f>
        <v>0</v>
      </c>
      <c r="N2093" s="1">
        <f>IF(K2093&lt;=2,1,0)</f>
        <v>0</v>
      </c>
      <c r="O2093" s="1">
        <f>IF(K2093&gt;=10,1,0)</f>
        <v>0</v>
      </c>
      <c r="P2093" s="1">
        <f>SUM(L2093:O2093)</f>
        <v>1</v>
      </c>
      <c r="Q2093" s="1" t="b">
        <f>EXACT(J2093,K2093)</f>
        <v>0</v>
      </c>
    </row>
    <row r="2094" spans="1:17" x14ac:dyDescent="0.25">
      <c r="A2094" s="1" t="s">
        <v>64</v>
      </c>
      <c r="B2094" s="1">
        <v>4.4000000000000004</v>
      </c>
      <c r="C2094" s="1">
        <v>3.4179826899999997</v>
      </c>
      <c r="D2094" s="1">
        <v>5</v>
      </c>
      <c r="H2094" s="1" t="s">
        <v>245</v>
      </c>
      <c r="I2094" s="1">
        <v>5.0999999999999996</v>
      </c>
      <c r="J2094" s="1">
        <v>4</v>
      </c>
      <c r="K2094" s="1">
        <v>6</v>
      </c>
      <c r="L2094" s="1">
        <f>IF(AND((10&gt;K2094),(K2094&gt;=J2094),(J2094&gt;=2)),1,0)</f>
        <v>1</v>
      </c>
      <c r="M2094" s="1">
        <f>IF(AND((K2094&lt;J2094),(K2094&gt;2),(J2094&lt;10)),1,0)</f>
        <v>0</v>
      </c>
      <c r="N2094" s="1">
        <f>IF(K2094&lt;=2,1,0)</f>
        <v>0</v>
      </c>
      <c r="O2094" s="1">
        <f>IF(K2094&gt;=10,1,0)</f>
        <v>0</v>
      </c>
      <c r="P2094" s="1">
        <f>SUM(L2094:O2094)</f>
        <v>1</v>
      </c>
      <c r="Q2094" s="1" t="b">
        <f>EXACT(J2094,K2094)</f>
        <v>0</v>
      </c>
    </row>
    <row r="2095" spans="1:17" x14ac:dyDescent="0.25">
      <c r="A2095" s="1" t="s">
        <v>167</v>
      </c>
      <c r="B2095" s="1">
        <v>4.9000000000000004</v>
      </c>
      <c r="C2095" s="1">
        <v>3.9924718300000013</v>
      </c>
      <c r="D2095" s="1">
        <v>5</v>
      </c>
      <c r="H2095" s="1" t="s">
        <v>242</v>
      </c>
      <c r="I2095" s="1">
        <v>9.4</v>
      </c>
      <c r="J2095" s="1">
        <v>5</v>
      </c>
      <c r="K2095" s="1">
        <v>6</v>
      </c>
      <c r="L2095" s="1">
        <f>IF(AND((10&gt;K2095),(K2095&gt;=J2095),(J2095&gt;=2)),1,0)</f>
        <v>1</v>
      </c>
      <c r="M2095" s="1">
        <f>IF(AND((K2095&lt;J2095),(K2095&gt;2),(J2095&lt;10)),1,0)</f>
        <v>0</v>
      </c>
      <c r="N2095" s="1">
        <f>IF(K2095&lt;=2,1,0)</f>
        <v>0</v>
      </c>
      <c r="O2095" s="1">
        <f>IF(K2095&gt;=10,1,0)</f>
        <v>0</v>
      </c>
      <c r="P2095" s="1">
        <f>SUM(L2095:O2095)</f>
        <v>1</v>
      </c>
      <c r="Q2095" s="1" t="b">
        <f>EXACT(J2095,K2095)</f>
        <v>0</v>
      </c>
    </row>
    <row r="2096" spans="1:17" x14ac:dyDescent="0.25">
      <c r="A2096" s="1" t="s">
        <v>134</v>
      </c>
      <c r="B2096" s="1">
        <v>5.3</v>
      </c>
      <c r="C2096" s="1">
        <v>4.1985485900000041</v>
      </c>
      <c r="D2096" s="1">
        <v>4.5</v>
      </c>
      <c r="H2096" s="1" t="s">
        <v>87</v>
      </c>
      <c r="I2096" s="1">
        <v>5.4</v>
      </c>
      <c r="J2096" s="1">
        <v>4</v>
      </c>
      <c r="K2096" s="1">
        <v>5</v>
      </c>
      <c r="L2096" s="1">
        <f>IF(AND((10&gt;K2096),(K2096&gt;=J2096),(J2096&gt;=2)),1,0)</f>
        <v>1</v>
      </c>
      <c r="M2096" s="1">
        <f>IF(AND((K2096&lt;J2096),(K2096&gt;2),(J2096&lt;10)),1,0)</f>
        <v>0</v>
      </c>
      <c r="N2096" s="1">
        <f>IF(K2096&lt;=2,1,0)</f>
        <v>0</v>
      </c>
      <c r="O2096" s="1">
        <f>IF(K2096&gt;=10,1,0)</f>
        <v>0</v>
      </c>
      <c r="P2096" s="1">
        <f>SUM(L2096:O2096)</f>
        <v>1</v>
      </c>
      <c r="Q2096" s="1" t="b">
        <f>EXACT(J2096,K2096)</f>
        <v>0</v>
      </c>
    </row>
    <row r="2097" spans="1:17" x14ac:dyDescent="0.25">
      <c r="A2097" s="1" t="s">
        <v>253</v>
      </c>
      <c r="B2097" s="1">
        <v>4.8</v>
      </c>
      <c r="C2097" s="1">
        <v>3.6351103200000008</v>
      </c>
      <c r="D2097" s="1">
        <v>4.5</v>
      </c>
      <c r="H2097" s="1" t="s">
        <v>100</v>
      </c>
      <c r="I2097" s="1">
        <v>5.9</v>
      </c>
      <c r="J2097" s="1">
        <v>3</v>
      </c>
      <c r="K2097" s="1">
        <v>5</v>
      </c>
      <c r="L2097" s="1">
        <f>IF(AND((10&gt;K2097),(K2097&gt;=J2097),(J2097&gt;=2)),1,0)</f>
        <v>1</v>
      </c>
      <c r="M2097" s="1">
        <f>IF(AND((K2097&lt;J2097),(K2097&gt;2),(J2097&lt;10)),1,0)</f>
        <v>0</v>
      </c>
      <c r="N2097" s="1">
        <f>IF(K2097&lt;=2,1,0)</f>
        <v>0</v>
      </c>
      <c r="O2097" s="1">
        <f>IF(K2097&gt;=10,1,0)</f>
        <v>0</v>
      </c>
      <c r="P2097" s="1">
        <f>SUM(L2097:O2097)</f>
        <v>1</v>
      </c>
      <c r="Q2097" s="1" t="b">
        <f>EXACT(J2097,K2097)</f>
        <v>0</v>
      </c>
    </row>
    <row r="2098" spans="1:17" x14ac:dyDescent="0.25">
      <c r="A2098" s="1" t="s">
        <v>243</v>
      </c>
      <c r="B2098" s="1">
        <v>4.5</v>
      </c>
      <c r="C2098" s="1">
        <v>2.7080045499999992</v>
      </c>
      <c r="D2098" s="1">
        <v>4</v>
      </c>
      <c r="H2098" s="1" t="s">
        <v>64</v>
      </c>
      <c r="I2098" s="1">
        <v>4.4000000000000004</v>
      </c>
      <c r="J2098" s="1">
        <v>3</v>
      </c>
      <c r="K2098" s="1">
        <v>5</v>
      </c>
      <c r="L2098" s="1">
        <f>IF(AND((10&gt;K2098),(K2098&gt;=J2098),(J2098&gt;=2)),1,0)</f>
        <v>1</v>
      </c>
      <c r="M2098" s="1">
        <f>IF(AND((K2098&lt;J2098),(K2098&gt;2),(J2098&lt;10)),1,0)</f>
        <v>0</v>
      </c>
      <c r="N2098" s="1">
        <f>IF(K2098&lt;=2,1,0)</f>
        <v>0</v>
      </c>
      <c r="O2098" s="1">
        <f>IF(K2098&gt;=10,1,0)</f>
        <v>0</v>
      </c>
      <c r="P2098" s="1">
        <f>SUM(L2098:O2098)</f>
        <v>1</v>
      </c>
      <c r="Q2098" s="1" t="b">
        <f>EXACT(J2098,K2098)</f>
        <v>0</v>
      </c>
    </row>
    <row r="2099" spans="1:17" x14ac:dyDescent="0.25">
      <c r="A2099" s="1" t="s">
        <v>199</v>
      </c>
      <c r="B2099" s="1">
        <v>6.5</v>
      </c>
      <c r="C2099" s="1">
        <v>4.404205860000002</v>
      </c>
      <c r="D2099" s="1">
        <v>4</v>
      </c>
      <c r="H2099" s="1" t="s">
        <v>167</v>
      </c>
      <c r="I2099" s="1">
        <v>4.9000000000000004</v>
      </c>
      <c r="J2099" s="1">
        <v>4</v>
      </c>
      <c r="K2099" s="1">
        <v>5</v>
      </c>
      <c r="L2099" s="1">
        <f>IF(AND((10&gt;K2099),(K2099&gt;=J2099),(J2099&gt;=2)),1,0)</f>
        <v>1</v>
      </c>
      <c r="M2099" s="1">
        <f>IF(AND((K2099&lt;J2099),(K2099&gt;2),(J2099&lt;10)),1,0)</f>
        <v>0</v>
      </c>
      <c r="N2099" s="1">
        <f>IF(K2099&lt;=2,1,0)</f>
        <v>0</v>
      </c>
      <c r="O2099" s="1">
        <f>IF(K2099&gt;=10,1,0)</f>
        <v>0</v>
      </c>
      <c r="P2099" s="1">
        <f>SUM(L2099:O2099)</f>
        <v>1</v>
      </c>
      <c r="Q2099" s="1" t="b">
        <f>EXACT(J2099,K2099)</f>
        <v>0</v>
      </c>
    </row>
    <row r="2100" spans="1:17" x14ac:dyDescent="0.25">
      <c r="A2100" s="1" t="s">
        <v>111</v>
      </c>
      <c r="B2100" s="1">
        <v>5</v>
      </c>
      <c r="C2100" s="1">
        <v>3.2033401200000013</v>
      </c>
      <c r="D2100" s="1">
        <v>3.5</v>
      </c>
      <c r="H2100" s="1" t="s">
        <v>134</v>
      </c>
      <c r="I2100" s="1">
        <v>5.3</v>
      </c>
      <c r="J2100" s="1">
        <v>4</v>
      </c>
      <c r="K2100" s="1">
        <v>4.5</v>
      </c>
      <c r="L2100" s="1">
        <f>IF(AND((10&gt;K2100),(K2100&gt;=J2100),(J2100&gt;=2)),1,0)</f>
        <v>1</v>
      </c>
      <c r="M2100" s="1">
        <f>IF(AND((K2100&lt;J2100),(K2100&gt;2),(J2100&lt;10)),1,0)</f>
        <v>0</v>
      </c>
      <c r="N2100" s="1">
        <f>IF(K2100&lt;=2,1,0)</f>
        <v>0</v>
      </c>
      <c r="O2100" s="1">
        <f>IF(K2100&gt;=10,1,0)</f>
        <v>0</v>
      </c>
      <c r="P2100" s="1">
        <f>SUM(L2100:O2100)</f>
        <v>1</v>
      </c>
      <c r="Q2100" s="1" t="b">
        <f>EXACT(J2100,K2100)</f>
        <v>0</v>
      </c>
    </row>
    <row r="2101" spans="1:17" x14ac:dyDescent="0.25">
      <c r="A2101" s="1" t="s">
        <v>145</v>
      </c>
      <c r="B2101" s="1">
        <v>4.9000000000000004</v>
      </c>
      <c r="C2101" s="1">
        <v>3.4368678200000038</v>
      </c>
      <c r="D2101" s="1">
        <v>3.5</v>
      </c>
      <c r="H2101" s="1" t="s">
        <v>253</v>
      </c>
      <c r="I2101" s="1">
        <v>4.8</v>
      </c>
      <c r="J2101" s="1">
        <v>4</v>
      </c>
      <c r="K2101" s="1">
        <v>4.5</v>
      </c>
      <c r="L2101" s="1">
        <f>IF(AND((10&gt;K2101),(K2101&gt;=J2101),(J2101&gt;=2)),1,0)</f>
        <v>1</v>
      </c>
      <c r="M2101" s="1">
        <f>IF(AND((K2101&lt;J2101),(K2101&gt;2),(J2101&lt;10)),1,0)</f>
        <v>0</v>
      </c>
      <c r="N2101" s="1">
        <f>IF(K2101&lt;=2,1,0)</f>
        <v>0</v>
      </c>
      <c r="O2101" s="1">
        <f>IF(K2101&gt;=10,1,0)</f>
        <v>0</v>
      </c>
      <c r="P2101" s="1">
        <f>SUM(L2101:O2101)</f>
        <v>1</v>
      </c>
      <c r="Q2101" s="1" t="b">
        <f>EXACT(J2101,K2101)</f>
        <v>0</v>
      </c>
    </row>
    <row r="2102" spans="1:17" x14ac:dyDescent="0.25">
      <c r="A2102" s="1" t="s">
        <v>70</v>
      </c>
      <c r="B2102" s="1">
        <v>5.6</v>
      </c>
      <c r="C2102" s="1">
        <v>4.4047022100000017</v>
      </c>
      <c r="D2102" s="1">
        <v>3</v>
      </c>
      <c r="H2102" s="1" t="s">
        <v>243</v>
      </c>
      <c r="I2102" s="1">
        <v>4.5</v>
      </c>
      <c r="J2102" s="1">
        <v>3</v>
      </c>
      <c r="K2102" s="1">
        <v>4</v>
      </c>
      <c r="L2102" s="1">
        <f>IF(AND((10&gt;K2102),(K2102&gt;=J2102),(J2102&gt;=2)),1,0)</f>
        <v>1</v>
      </c>
      <c r="M2102" s="1">
        <f>IF(AND((K2102&lt;J2102),(K2102&gt;2),(J2102&lt;10)),1,0)</f>
        <v>0</v>
      </c>
      <c r="N2102" s="1">
        <f>IF(K2102&lt;=2,1,0)</f>
        <v>0</v>
      </c>
      <c r="O2102" s="1">
        <f>IF(K2102&gt;=10,1,0)</f>
        <v>0</v>
      </c>
      <c r="P2102" s="1">
        <f>SUM(L2102:O2102)</f>
        <v>1</v>
      </c>
      <c r="Q2102" s="1" t="b">
        <f>EXACT(J2102,K2102)</f>
        <v>0</v>
      </c>
    </row>
    <row r="2103" spans="1:17" x14ac:dyDescent="0.25">
      <c r="A2103" s="1" t="s">
        <v>78</v>
      </c>
      <c r="B2103" s="1">
        <v>10.8</v>
      </c>
      <c r="C2103" s="1">
        <v>5.165332750000001</v>
      </c>
      <c r="D2103" s="1">
        <v>3</v>
      </c>
      <c r="H2103" s="1" t="s">
        <v>111</v>
      </c>
      <c r="I2103" s="1">
        <v>5</v>
      </c>
      <c r="J2103" s="1">
        <v>3</v>
      </c>
      <c r="K2103" s="1">
        <v>3.5</v>
      </c>
      <c r="L2103" s="1">
        <f>IF(AND((10&gt;K2103),(K2103&gt;=J2103),(J2103&gt;=2)),1,0)</f>
        <v>1</v>
      </c>
      <c r="M2103" s="1">
        <f>IF(AND((K2103&lt;J2103),(K2103&gt;2),(J2103&lt;10)),1,0)</f>
        <v>0</v>
      </c>
      <c r="N2103" s="1">
        <f>IF(K2103&lt;=2,1,0)</f>
        <v>0</v>
      </c>
      <c r="O2103" s="1">
        <f>IF(K2103&gt;=10,1,0)</f>
        <v>0</v>
      </c>
      <c r="P2103" s="1">
        <f>SUM(L2103:O2103)</f>
        <v>1</v>
      </c>
      <c r="Q2103" s="1" t="b">
        <f>EXACT(J2103,K2103)</f>
        <v>0</v>
      </c>
    </row>
    <row r="2104" spans="1:17" x14ac:dyDescent="0.25">
      <c r="A2104" s="1" t="s">
        <v>96</v>
      </c>
      <c r="B2104" s="1">
        <v>5.5</v>
      </c>
      <c r="C2104" s="1">
        <v>2.8290431399999996</v>
      </c>
      <c r="D2104" s="1">
        <v>3</v>
      </c>
      <c r="H2104" s="1" t="s">
        <v>145</v>
      </c>
      <c r="I2104" s="1">
        <v>4.9000000000000004</v>
      </c>
      <c r="J2104" s="1">
        <v>3</v>
      </c>
      <c r="K2104" s="1">
        <v>3.5</v>
      </c>
      <c r="L2104" s="1">
        <f>IF(AND((10&gt;K2104),(K2104&gt;=J2104),(J2104&gt;=2)),1,0)</f>
        <v>1</v>
      </c>
      <c r="M2104" s="1">
        <f>IF(AND((K2104&lt;J2104),(K2104&gt;2),(J2104&lt;10)),1,0)</f>
        <v>0</v>
      </c>
      <c r="N2104" s="1">
        <f>IF(K2104&lt;=2,1,0)</f>
        <v>0</v>
      </c>
      <c r="O2104" s="1">
        <f>IF(K2104&gt;=10,1,0)</f>
        <v>0</v>
      </c>
      <c r="P2104" s="1">
        <f>SUM(L2104:O2104)</f>
        <v>1</v>
      </c>
      <c r="Q2104" s="1" t="b">
        <f>EXACT(J2104,K2104)</f>
        <v>0</v>
      </c>
    </row>
    <row r="2105" spans="1:17" x14ac:dyDescent="0.25">
      <c r="A2105" s="1" t="s">
        <v>106</v>
      </c>
      <c r="B2105" s="1">
        <v>7.9</v>
      </c>
      <c r="C2105" s="1">
        <v>4.8389972600000011</v>
      </c>
      <c r="D2105" s="1">
        <v>3</v>
      </c>
      <c r="H2105" s="1" t="s">
        <v>70</v>
      </c>
      <c r="I2105" s="1">
        <v>5.6</v>
      </c>
      <c r="J2105" s="1">
        <v>4</v>
      </c>
      <c r="K2105" s="1">
        <v>3</v>
      </c>
      <c r="L2105" s="1">
        <f>IF(AND((10&gt;K2105),(K2105&gt;=J2105),(J2105&gt;=2)),1,0)</f>
        <v>0</v>
      </c>
      <c r="M2105" s="1">
        <f>IF(AND((K2105&lt;J2105),(K2105&gt;2),(J2105&lt;10)),1,0)</f>
        <v>1</v>
      </c>
      <c r="N2105" s="1">
        <f>IF(K2105&lt;=2,1,0)</f>
        <v>0</v>
      </c>
      <c r="O2105" s="1">
        <f>IF(K2105&gt;=10,1,0)</f>
        <v>0</v>
      </c>
      <c r="P2105" s="1">
        <f>SUM(L2105:O2105)</f>
        <v>1</v>
      </c>
      <c r="Q2105" s="1" t="b">
        <f>EXACT(J2105,K2105)</f>
        <v>0</v>
      </c>
    </row>
    <row r="2106" spans="1:17" x14ac:dyDescent="0.25">
      <c r="A2106" s="1" t="s">
        <v>225</v>
      </c>
      <c r="B2106" s="1">
        <v>5.4</v>
      </c>
      <c r="C2106" s="1">
        <v>3.6087563200000012</v>
      </c>
      <c r="D2106" s="1">
        <v>3</v>
      </c>
      <c r="H2106" s="1" t="s">
        <v>78</v>
      </c>
      <c r="I2106" s="1">
        <v>10.8</v>
      </c>
      <c r="J2106" s="1">
        <v>5</v>
      </c>
      <c r="K2106" s="1">
        <v>3</v>
      </c>
      <c r="L2106" s="1">
        <f>IF(AND((10&gt;K2106),(K2106&gt;=J2106),(J2106&gt;=2)),1,0)</f>
        <v>0</v>
      </c>
      <c r="M2106" s="1">
        <f>IF(AND((K2106&lt;J2106),(K2106&gt;2),(J2106&lt;10)),1,0)</f>
        <v>1</v>
      </c>
      <c r="N2106" s="1">
        <f>IF(K2106&lt;=2,1,0)</f>
        <v>0</v>
      </c>
      <c r="O2106" s="1">
        <f>IF(K2106&gt;=10,1,0)</f>
        <v>0</v>
      </c>
      <c r="P2106" s="1">
        <f>SUM(L2106:O2106)</f>
        <v>1</v>
      </c>
      <c r="Q2106" s="1" t="b">
        <f>EXACT(J2106,K2106)</f>
        <v>0</v>
      </c>
    </row>
    <row r="2107" spans="1:17" x14ac:dyDescent="0.25">
      <c r="A2107" s="1" t="s">
        <v>146</v>
      </c>
      <c r="B2107" s="1">
        <v>8.4</v>
      </c>
      <c r="C2107" s="1">
        <v>4.8965258399999989</v>
      </c>
      <c r="D2107" s="1">
        <v>3</v>
      </c>
      <c r="H2107" s="1" t="s">
        <v>106</v>
      </c>
      <c r="I2107" s="1">
        <v>7.9</v>
      </c>
      <c r="J2107" s="1">
        <v>5</v>
      </c>
      <c r="K2107" s="1">
        <v>3</v>
      </c>
      <c r="L2107" s="1">
        <f>IF(AND((10&gt;K2107),(K2107&gt;=J2107),(J2107&gt;=2)),1,0)</f>
        <v>0</v>
      </c>
      <c r="M2107" s="1">
        <f>IF(AND((K2107&lt;J2107),(K2107&gt;2),(J2107&lt;10)),1,0)</f>
        <v>1</v>
      </c>
      <c r="N2107" s="1">
        <f>IF(K2107&lt;=2,1,0)</f>
        <v>0</v>
      </c>
      <c r="O2107" s="1">
        <f>IF(K2107&gt;=10,1,0)</f>
        <v>0</v>
      </c>
      <c r="P2107" s="1">
        <f>SUM(L2107:O2107)</f>
        <v>1</v>
      </c>
      <c r="Q2107" s="1" t="b">
        <f>EXACT(J2107,K2107)</f>
        <v>0</v>
      </c>
    </row>
    <row r="2108" spans="1:17" x14ac:dyDescent="0.25">
      <c r="A2108" s="1" t="s">
        <v>233</v>
      </c>
      <c r="B2108" s="1">
        <v>5</v>
      </c>
      <c r="C2108" s="1">
        <v>2.8245122900000021</v>
      </c>
      <c r="D2108" s="1">
        <v>3</v>
      </c>
      <c r="H2108" s="1" t="s">
        <v>225</v>
      </c>
      <c r="I2108" s="1">
        <v>5.4</v>
      </c>
      <c r="J2108" s="1">
        <v>4</v>
      </c>
      <c r="K2108" s="1">
        <v>3</v>
      </c>
      <c r="L2108" s="1">
        <f>IF(AND((10&gt;K2108),(K2108&gt;=J2108),(J2108&gt;=2)),1,0)</f>
        <v>0</v>
      </c>
      <c r="M2108" s="1">
        <f>IF(AND((K2108&lt;J2108),(K2108&gt;2),(J2108&lt;10)),1,0)</f>
        <v>1</v>
      </c>
      <c r="N2108" s="1">
        <f>IF(K2108&lt;=2,1,0)</f>
        <v>0</v>
      </c>
      <c r="O2108" s="1">
        <f>IF(K2108&gt;=10,1,0)</f>
        <v>0</v>
      </c>
      <c r="P2108" s="1">
        <f>SUM(L2108:O2108)</f>
        <v>1</v>
      </c>
      <c r="Q2108" s="1" t="b">
        <f>EXACT(J2108,K2108)</f>
        <v>0</v>
      </c>
    </row>
    <row r="2109" spans="1:17" x14ac:dyDescent="0.25">
      <c r="A2109" s="1" t="s">
        <v>152</v>
      </c>
      <c r="B2109" s="1">
        <v>5</v>
      </c>
      <c r="C2109" s="1">
        <v>3.6421015600000013</v>
      </c>
      <c r="D2109" s="1">
        <v>3</v>
      </c>
      <c r="H2109" s="1" t="s">
        <v>146</v>
      </c>
      <c r="I2109" s="1">
        <v>8.4</v>
      </c>
      <c r="J2109" s="1">
        <v>5</v>
      </c>
      <c r="K2109" s="1">
        <v>3</v>
      </c>
      <c r="L2109" s="1">
        <f>IF(AND((10&gt;K2109),(K2109&gt;=J2109),(J2109&gt;=2)),1,0)</f>
        <v>0</v>
      </c>
      <c r="M2109" s="1">
        <f>IF(AND((K2109&lt;J2109),(K2109&gt;2),(J2109&lt;10)),1,0)</f>
        <v>1</v>
      </c>
      <c r="N2109" s="1">
        <f>IF(K2109&lt;=2,1,0)</f>
        <v>0</v>
      </c>
      <c r="O2109" s="1">
        <f>IF(K2109&gt;=10,1,0)</f>
        <v>0</v>
      </c>
      <c r="P2109" s="1">
        <f>SUM(L2109:O2109)</f>
        <v>1</v>
      </c>
      <c r="Q2109" s="1" t="b">
        <f>EXACT(J2109,K2109)</f>
        <v>0</v>
      </c>
    </row>
    <row r="2110" spans="1:17" x14ac:dyDescent="0.25">
      <c r="A2110" s="1" t="s">
        <v>160</v>
      </c>
      <c r="B2110" s="1">
        <v>7.6</v>
      </c>
      <c r="C2110" s="1">
        <v>5.3907637400000006</v>
      </c>
      <c r="D2110" s="1">
        <v>3</v>
      </c>
      <c r="H2110" s="1" t="s">
        <v>152</v>
      </c>
      <c r="I2110" s="1">
        <v>5</v>
      </c>
      <c r="J2110" s="1">
        <v>4</v>
      </c>
      <c r="K2110" s="1">
        <v>3</v>
      </c>
      <c r="L2110" s="1">
        <f>IF(AND((10&gt;K2110),(K2110&gt;=J2110),(J2110&gt;=2)),1,0)</f>
        <v>0</v>
      </c>
      <c r="M2110" s="1">
        <f>IF(AND((K2110&lt;J2110),(K2110&gt;2),(J2110&lt;10)),1,0)</f>
        <v>1</v>
      </c>
      <c r="N2110" s="1">
        <f>IF(K2110&lt;=2,1,0)</f>
        <v>0</v>
      </c>
      <c r="O2110" s="1">
        <f>IF(K2110&gt;=10,1,0)</f>
        <v>0</v>
      </c>
      <c r="P2110" s="1">
        <f>SUM(L2110:O2110)</f>
        <v>1</v>
      </c>
      <c r="Q2110" s="1" t="b">
        <f>EXACT(J2110,K2110)</f>
        <v>0</v>
      </c>
    </row>
    <row r="2111" spans="1:17" x14ac:dyDescent="0.25">
      <c r="A2111" s="1" t="s">
        <v>234</v>
      </c>
      <c r="B2111" s="1">
        <v>8</v>
      </c>
      <c r="C2111" s="1">
        <v>4.9483923599999979</v>
      </c>
      <c r="D2111" s="1">
        <v>3</v>
      </c>
      <c r="H2111" s="1" t="s">
        <v>160</v>
      </c>
      <c r="I2111" s="1">
        <v>7.6</v>
      </c>
      <c r="J2111" s="1">
        <v>5</v>
      </c>
      <c r="K2111" s="1">
        <v>3</v>
      </c>
      <c r="L2111" s="1">
        <f>IF(AND((10&gt;K2111),(K2111&gt;=J2111),(J2111&gt;=2)),1,0)</f>
        <v>0</v>
      </c>
      <c r="M2111" s="1">
        <f>IF(AND((K2111&lt;J2111),(K2111&gt;2),(J2111&lt;10)),1,0)</f>
        <v>1</v>
      </c>
      <c r="N2111" s="1">
        <f>IF(K2111&lt;=2,1,0)</f>
        <v>0</v>
      </c>
      <c r="O2111" s="1">
        <f>IF(K2111&gt;=10,1,0)</f>
        <v>0</v>
      </c>
      <c r="P2111" s="1">
        <f>SUM(L2111:O2111)</f>
        <v>1</v>
      </c>
      <c r="Q2111" s="1" t="b">
        <f>EXACT(J2111,K2111)</f>
        <v>0</v>
      </c>
    </row>
    <row r="2112" spans="1:17" x14ac:dyDescent="0.25">
      <c r="A2112" s="1" t="s">
        <v>196</v>
      </c>
      <c r="B2112" s="1">
        <v>7.5</v>
      </c>
      <c r="C2112" s="1">
        <v>5.0841388000000016</v>
      </c>
      <c r="D2112" s="1">
        <v>3</v>
      </c>
      <c r="H2112" s="1" t="s">
        <v>234</v>
      </c>
      <c r="I2112" s="1">
        <v>8</v>
      </c>
      <c r="J2112" s="1">
        <v>5</v>
      </c>
      <c r="K2112" s="1">
        <v>3</v>
      </c>
      <c r="L2112" s="1">
        <f>IF(AND((10&gt;K2112),(K2112&gt;=J2112),(J2112&gt;=2)),1,0)</f>
        <v>0</v>
      </c>
      <c r="M2112" s="1">
        <f>IF(AND((K2112&lt;J2112),(K2112&gt;2),(J2112&lt;10)),1,0)</f>
        <v>1</v>
      </c>
      <c r="N2112" s="1">
        <f>IF(K2112&lt;=2,1,0)</f>
        <v>0</v>
      </c>
      <c r="O2112" s="1">
        <f>IF(K2112&gt;=10,1,0)</f>
        <v>0</v>
      </c>
      <c r="P2112" s="1">
        <f>SUM(L2112:O2112)</f>
        <v>1</v>
      </c>
      <c r="Q2112" s="1" t="b">
        <f>EXACT(J2112,K2112)</f>
        <v>0</v>
      </c>
    </row>
    <row r="2113" spans="1:17" x14ac:dyDescent="0.25">
      <c r="A2113" s="1" t="s">
        <v>122</v>
      </c>
      <c r="B2113" s="1">
        <v>5.4</v>
      </c>
      <c r="C2113" s="1">
        <v>5.1122446100000003</v>
      </c>
      <c r="D2113" s="1">
        <v>3</v>
      </c>
      <c r="H2113" s="1" t="s">
        <v>196</v>
      </c>
      <c r="I2113" s="1">
        <v>7.5</v>
      </c>
      <c r="J2113" s="1">
        <v>5</v>
      </c>
      <c r="K2113" s="1">
        <v>3</v>
      </c>
      <c r="L2113" s="1">
        <f>IF(AND((10&gt;K2113),(K2113&gt;=J2113),(J2113&gt;=2)),1,0)</f>
        <v>0</v>
      </c>
      <c r="M2113" s="1">
        <f>IF(AND((K2113&lt;J2113),(K2113&gt;2),(J2113&lt;10)),1,0)</f>
        <v>1</v>
      </c>
      <c r="N2113" s="1">
        <f>IF(K2113&lt;=2,1,0)</f>
        <v>0</v>
      </c>
      <c r="O2113" s="1">
        <f>IF(K2113&gt;=10,1,0)</f>
        <v>0</v>
      </c>
      <c r="P2113" s="1">
        <f>SUM(L2113:O2113)</f>
        <v>1</v>
      </c>
      <c r="Q2113" s="1" t="b">
        <f>EXACT(J2113,K2113)</f>
        <v>0</v>
      </c>
    </row>
    <row r="2114" spans="1:17" x14ac:dyDescent="0.25">
      <c r="A2114" s="1" t="s">
        <v>221</v>
      </c>
      <c r="B2114" s="1">
        <v>5.7</v>
      </c>
      <c r="C2114" s="1">
        <v>3.7801552000000012</v>
      </c>
      <c r="D2114" s="1">
        <v>2</v>
      </c>
      <c r="H2114" s="1" t="s">
        <v>122</v>
      </c>
      <c r="I2114" s="1">
        <v>5.4</v>
      </c>
      <c r="J2114" s="1">
        <v>5</v>
      </c>
      <c r="K2114" s="1">
        <v>3</v>
      </c>
      <c r="L2114" s="1">
        <f>IF(AND((10&gt;K2114),(K2114&gt;=J2114),(J2114&gt;=2)),1,0)</f>
        <v>0</v>
      </c>
      <c r="M2114" s="1">
        <f>IF(AND((K2114&lt;J2114),(K2114&gt;2),(J2114&lt;10)),1,0)</f>
        <v>1</v>
      </c>
      <c r="N2114" s="1">
        <f>IF(K2114&lt;=2,1,0)</f>
        <v>0</v>
      </c>
      <c r="O2114" s="1">
        <f>IF(K2114&gt;=10,1,0)</f>
        <v>0</v>
      </c>
      <c r="P2114" s="1">
        <f>SUM(L2114:O2114)</f>
        <v>1</v>
      </c>
      <c r="Q2114" s="1" t="b">
        <f>EXACT(J2114,K2114)</f>
        <v>0</v>
      </c>
    </row>
    <row r="2115" spans="1:17" x14ac:dyDescent="0.25">
      <c r="A2115" s="1" t="s">
        <v>75</v>
      </c>
      <c r="B2115" s="1">
        <v>6.4</v>
      </c>
      <c r="C2115" s="1">
        <v>4.2753027200000018</v>
      </c>
      <c r="D2115" s="1">
        <v>2</v>
      </c>
      <c r="H2115" s="1" t="s">
        <v>221</v>
      </c>
      <c r="I2115" s="1">
        <v>5.7</v>
      </c>
      <c r="J2115" s="1">
        <v>4</v>
      </c>
      <c r="K2115" s="1">
        <v>2</v>
      </c>
      <c r="L2115" s="1">
        <f>IF(AND((10&gt;K2115),(K2115&gt;=J2115),(J2115&gt;=2)),1,0)</f>
        <v>0</v>
      </c>
      <c r="M2115" s="1">
        <f>IF(AND((K2115&lt;J2115),(K2115&gt;2),(J2115&lt;10)),1,0)</f>
        <v>0</v>
      </c>
      <c r="N2115" s="1">
        <f>IF(K2115&lt;=2,1,0)</f>
        <v>1</v>
      </c>
      <c r="O2115" s="1">
        <f>IF(K2115&gt;=10,1,0)</f>
        <v>0</v>
      </c>
      <c r="P2115" s="1">
        <f>SUM(L2115:O2115)</f>
        <v>1</v>
      </c>
      <c r="Q2115" s="1" t="b">
        <f>EXACT(J2115,K2115)</f>
        <v>0</v>
      </c>
    </row>
    <row r="2116" spans="1:17" x14ac:dyDescent="0.25">
      <c r="A2116" s="1" t="s">
        <v>77</v>
      </c>
      <c r="B2116" s="1">
        <v>4.7</v>
      </c>
      <c r="C2116" s="1">
        <v>3.0779670299999999</v>
      </c>
      <c r="D2116" s="1">
        <v>2</v>
      </c>
      <c r="H2116" s="1" t="s">
        <v>75</v>
      </c>
      <c r="I2116" s="1">
        <v>6.4</v>
      </c>
      <c r="J2116" s="1">
        <v>4</v>
      </c>
      <c r="K2116" s="1">
        <v>2</v>
      </c>
      <c r="L2116" s="1">
        <f>IF(AND((10&gt;K2116),(K2116&gt;=J2116),(J2116&gt;=2)),1,0)</f>
        <v>0</v>
      </c>
      <c r="M2116" s="1">
        <f>IF(AND((K2116&lt;J2116),(K2116&gt;2),(J2116&lt;10)),1,0)</f>
        <v>0</v>
      </c>
      <c r="N2116" s="1">
        <f>IF(K2116&lt;=2,1,0)</f>
        <v>1</v>
      </c>
      <c r="O2116" s="1">
        <f>IF(K2116&gt;=10,1,0)</f>
        <v>0</v>
      </c>
      <c r="P2116" s="1">
        <f>SUM(L2116:O2116)</f>
        <v>1</v>
      </c>
      <c r="Q2116" s="1" t="b">
        <f>EXACT(J2116,K2116)</f>
        <v>0</v>
      </c>
    </row>
    <row r="2117" spans="1:17" x14ac:dyDescent="0.25">
      <c r="A2117" s="1" t="s">
        <v>95</v>
      </c>
      <c r="B2117" s="1">
        <v>4.5</v>
      </c>
      <c r="C2117" s="1">
        <v>3.1698670200000012</v>
      </c>
      <c r="D2117" s="1">
        <v>2</v>
      </c>
      <c r="H2117" s="1" t="s">
        <v>77</v>
      </c>
      <c r="I2117" s="1">
        <v>4.7</v>
      </c>
      <c r="J2117" s="1">
        <v>3</v>
      </c>
      <c r="K2117" s="1">
        <v>2</v>
      </c>
      <c r="L2117" s="1">
        <f>IF(AND((10&gt;K2117),(K2117&gt;=J2117),(J2117&gt;=2)),1,0)</f>
        <v>0</v>
      </c>
      <c r="M2117" s="1">
        <f>IF(AND((K2117&lt;J2117),(K2117&gt;2),(J2117&lt;10)),1,0)</f>
        <v>0</v>
      </c>
      <c r="N2117" s="1">
        <f>IF(K2117&lt;=2,1,0)</f>
        <v>1</v>
      </c>
      <c r="O2117" s="1">
        <f>IF(K2117&gt;=10,1,0)</f>
        <v>0</v>
      </c>
      <c r="P2117" s="1">
        <f>SUM(L2117:O2117)</f>
        <v>1</v>
      </c>
      <c r="Q2117" s="1" t="b">
        <f>EXACT(J2117,K2117)</f>
        <v>0</v>
      </c>
    </row>
    <row r="2118" spans="1:17" x14ac:dyDescent="0.25">
      <c r="A2118" s="1" t="s">
        <v>99</v>
      </c>
      <c r="B2118" s="1">
        <v>5.0999999999999996</v>
      </c>
      <c r="C2118" s="1">
        <v>2.9191511700000028</v>
      </c>
      <c r="D2118" s="1">
        <v>2</v>
      </c>
      <c r="H2118" s="1" t="s">
        <v>95</v>
      </c>
      <c r="I2118" s="1">
        <v>4.5</v>
      </c>
      <c r="J2118" s="1">
        <v>3</v>
      </c>
      <c r="K2118" s="1">
        <v>2</v>
      </c>
      <c r="L2118" s="1">
        <f>IF(AND((10&gt;K2118),(K2118&gt;=J2118),(J2118&gt;=2)),1,0)</f>
        <v>0</v>
      </c>
      <c r="M2118" s="1">
        <f>IF(AND((K2118&lt;J2118),(K2118&gt;2),(J2118&lt;10)),1,0)</f>
        <v>0</v>
      </c>
      <c r="N2118" s="1">
        <f>IF(K2118&lt;=2,1,0)</f>
        <v>1</v>
      </c>
      <c r="O2118" s="1">
        <f>IF(K2118&gt;=10,1,0)</f>
        <v>0</v>
      </c>
      <c r="P2118" s="1">
        <f>SUM(L2118:O2118)</f>
        <v>1</v>
      </c>
      <c r="Q2118" s="1" t="b">
        <f>EXACT(J2118,K2118)</f>
        <v>0</v>
      </c>
    </row>
    <row r="2119" spans="1:17" x14ac:dyDescent="0.25">
      <c r="A2119" s="1" t="s">
        <v>118</v>
      </c>
      <c r="B2119" s="1">
        <v>4.9000000000000004</v>
      </c>
      <c r="C2119" s="1">
        <v>3.2025176600000016</v>
      </c>
      <c r="D2119" s="1">
        <v>2</v>
      </c>
      <c r="H2119" s="1" t="s">
        <v>99</v>
      </c>
      <c r="I2119" s="1">
        <v>5.0999999999999996</v>
      </c>
      <c r="J2119" s="1">
        <v>3</v>
      </c>
      <c r="K2119" s="1">
        <v>2</v>
      </c>
      <c r="L2119" s="1">
        <f>IF(AND((10&gt;K2119),(K2119&gt;=J2119),(J2119&gt;=2)),1,0)</f>
        <v>0</v>
      </c>
      <c r="M2119" s="1">
        <f>IF(AND((K2119&lt;J2119),(K2119&gt;2),(J2119&lt;10)),1,0)</f>
        <v>0</v>
      </c>
      <c r="N2119" s="1">
        <f>IF(K2119&lt;=2,1,0)</f>
        <v>1</v>
      </c>
      <c r="O2119" s="1">
        <f>IF(K2119&gt;=10,1,0)</f>
        <v>0</v>
      </c>
      <c r="P2119" s="1">
        <f>SUM(L2119:O2119)</f>
        <v>1</v>
      </c>
      <c r="Q2119" s="1" t="b">
        <f>EXACT(J2119,K2119)</f>
        <v>0</v>
      </c>
    </row>
    <row r="2120" spans="1:17" x14ac:dyDescent="0.25">
      <c r="A2120" s="1" t="s">
        <v>120</v>
      </c>
      <c r="B2120" s="1">
        <v>4.5</v>
      </c>
      <c r="C2120" s="1">
        <v>3.7262484100000006</v>
      </c>
      <c r="D2120" s="1">
        <v>2</v>
      </c>
      <c r="H2120" s="1" t="s">
        <v>118</v>
      </c>
      <c r="I2120" s="1">
        <v>4.9000000000000004</v>
      </c>
      <c r="J2120" s="1">
        <v>3</v>
      </c>
      <c r="K2120" s="1">
        <v>2</v>
      </c>
      <c r="L2120" s="1">
        <f>IF(AND((10&gt;K2120),(K2120&gt;=J2120),(J2120&gt;=2)),1,0)</f>
        <v>0</v>
      </c>
      <c r="M2120" s="1">
        <f>IF(AND((K2120&lt;J2120),(K2120&gt;2),(J2120&lt;10)),1,0)</f>
        <v>0</v>
      </c>
      <c r="N2120" s="1">
        <f>IF(K2120&lt;=2,1,0)</f>
        <v>1</v>
      </c>
      <c r="O2120" s="1">
        <f>IF(K2120&gt;=10,1,0)</f>
        <v>0</v>
      </c>
      <c r="P2120" s="1">
        <f>SUM(L2120:O2120)</f>
        <v>1</v>
      </c>
      <c r="Q2120" s="1" t="b">
        <f>EXACT(J2120,K2120)</f>
        <v>0</v>
      </c>
    </row>
    <row r="2121" spans="1:17" x14ac:dyDescent="0.25">
      <c r="A2121" s="1" t="s">
        <v>127</v>
      </c>
      <c r="B2121" s="1">
        <v>5.3</v>
      </c>
      <c r="C2121" s="1">
        <v>3.8599828200000004</v>
      </c>
      <c r="D2121" s="1">
        <v>2</v>
      </c>
      <c r="H2121" s="1" t="s">
        <v>120</v>
      </c>
      <c r="I2121" s="1">
        <v>4.5</v>
      </c>
      <c r="J2121" s="1">
        <v>4</v>
      </c>
      <c r="K2121" s="1">
        <v>2</v>
      </c>
      <c r="L2121" s="1">
        <f>IF(AND((10&gt;K2121),(K2121&gt;=J2121),(J2121&gt;=2)),1,0)</f>
        <v>0</v>
      </c>
      <c r="M2121" s="1">
        <f>IF(AND((K2121&lt;J2121),(K2121&gt;2),(J2121&lt;10)),1,0)</f>
        <v>0</v>
      </c>
      <c r="N2121" s="1">
        <f>IF(K2121&lt;=2,1,0)</f>
        <v>1</v>
      </c>
      <c r="O2121" s="1">
        <f>IF(K2121&gt;=10,1,0)</f>
        <v>0</v>
      </c>
      <c r="P2121" s="1">
        <f>SUM(L2121:O2121)</f>
        <v>1</v>
      </c>
      <c r="Q2121" s="1" t="b">
        <f>EXACT(J2121,K2121)</f>
        <v>0</v>
      </c>
    </row>
    <row r="2122" spans="1:17" x14ac:dyDescent="0.25">
      <c r="A2122" s="1" t="s">
        <v>227</v>
      </c>
      <c r="B2122" s="1">
        <v>6</v>
      </c>
      <c r="C2122" s="1">
        <v>4.0532385000000009</v>
      </c>
      <c r="D2122" s="1">
        <v>2</v>
      </c>
      <c r="H2122" s="1" t="s">
        <v>127</v>
      </c>
      <c r="I2122" s="1">
        <v>5.3</v>
      </c>
      <c r="J2122" s="1">
        <v>4</v>
      </c>
      <c r="K2122" s="1">
        <v>2</v>
      </c>
      <c r="L2122" s="1">
        <f>IF(AND((10&gt;K2122),(K2122&gt;=J2122),(J2122&gt;=2)),1,0)</f>
        <v>0</v>
      </c>
      <c r="M2122" s="1">
        <f>IF(AND((K2122&lt;J2122),(K2122&gt;2),(J2122&lt;10)),1,0)</f>
        <v>0</v>
      </c>
      <c r="N2122" s="1">
        <f>IF(K2122&lt;=2,1,0)</f>
        <v>1</v>
      </c>
      <c r="O2122" s="1">
        <f>IF(K2122&gt;=10,1,0)</f>
        <v>0</v>
      </c>
      <c r="P2122" s="1">
        <f>SUM(L2122:O2122)</f>
        <v>1</v>
      </c>
      <c r="Q2122" s="1" t="b">
        <f>EXACT(J2122,K2122)</f>
        <v>0</v>
      </c>
    </row>
    <row r="2123" spans="1:17" x14ac:dyDescent="0.25">
      <c r="A2123" s="1" t="s">
        <v>143</v>
      </c>
      <c r="B2123" s="1">
        <v>5.2</v>
      </c>
      <c r="C2123" s="1">
        <v>3.5041489000000006</v>
      </c>
      <c r="D2123" s="1">
        <v>2</v>
      </c>
      <c r="H2123" s="1" t="s">
        <v>227</v>
      </c>
      <c r="I2123" s="1">
        <v>6</v>
      </c>
      <c r="J2123" s="1">
        <v>4</v>
      </c>
      <c r="K2123" s="1">
        <v>2</v>
      </c>
      <c r="L2123" s="1">
        <f>IF(AND((10&gt;K2123),(K2123&gt;=J2123),(J2123&gt;=2)),1,0)</f>
        <v>0</v>
      </c>
      <c r="M2123" s="1">
        <f>IF(AND((K2123&lt;J2123),(K2123&gt;2),(J2123&lt;10)),1,0)</f>
        <v>0</v>
      </c>
      <c r="N2123" s="1">
        <f>IF(K2123&lt;=2,1,0)</f>
        <v>1</v>
      </c>
      <c r="O2123" s="1">
        <f>IF(K2123&gt;=10,1,0)</f>
        <v>0</v>
      </c>
      <c r="P2123" s="1">
        <f>SUM(L2123:O2123)</f>
        <v>1</v>
      </c>
      <c r="Q2123" s="1" t="b">
        <f>EXACT(J2123,K2123)</f>
        <v>0</v>
      </c>
    </row>
    <row r="2124" spans="1:17" x14ac:dyDescent="0.25">
      <c r="A2124" s="1" t="s">
        <v>147</v>
      </c>
      <c r="B2124" s="1">
        <v>5.9</v>
      </c>
      <c r="C2124" s="1">
        <v>4.0583088500000013</v>
      </c>
      <c r="D2124" s="1">
        <v>2</v>
      </c>
      <c r="H2124" s="1" t="s">
        <v>143</v>
      </c>
      <c r="I2124" s="1">
        <v>5.2</v>
      </c>
      <c r="J2124" s="1">
        <v>4</v>
      </c>
      <c r="K2124" s="1">
        <v>2</v>
      </c>
      <c r="L2124" s="1">
        <f>IF(AND((10&gt;K2124),(K2124&gt;=J2124),(J2124&gt;=2)),1,0)</f>
        <v>0</v>
      </c>
      <c r="M2124" s="1">
        <f>IF(AND((K2124&lt;J2124),(K2124&gt;2),(J2124&lt;10)),1,0)</f>
        <v>0</v>
      </c>
      <c r="N2124" s="1">
        <f>IF(K2124&lt;=2,1,0)</f>
        <v>1</v>
      </c>
      <c r="O2124" s="1">
        <f>IF(K2124&gt;=10,1,0)</f>
        <v>0</v>
      </c>
      <c r="P2124" s="1">
        <f>SUM(L2124:O2124)</f>
        <v>1</v>
      </c>
      <c r="Q2124" s="1" t="b">
        <f>EXACT(J2124,K2124)</f>
        <v>0</v>
      </c>
    </row>
    <row r="2125" spans="1:17" x14ac:dyDescent="0.25">
      <c r="A2125" s="1" t="s">
        <v>148</v>
      </c>
      <c r="B2125" s="1">
        <v>5</v>
      </c>
      <c r="C2125" s="1">
        <v>3.2780894599999999</v>
      </c>
      <c r="D2125" s="1">
        <v>2</v>
      </c>
      <c r="H2125" s="1" t="s">
        <v>147</v>
      </c>
      <c r="I2125" s="1">
        <v>5.9</v>
      </c>
      <c r="J2125" s="1">
        <v>4</v>
      </c>
      <c r="K2125" s="1">
        <v>2</v>
      </c>
      <c r="L2125" s="1">
        <f>IF(AND((10&gt;K2125),(K2125&gt;=J2125),(J2125&gt;=2)),1,0)</f>
        <v>0</v>
      </c>
      <c r="M2125" s="1">
        <f>IF(AND((K2125&lt;J2125),(K2125&gt;2),(J2125&lt;10)),1,0)</f>
        <v>0</v>
      </c>
      <c r="N2125" s="1">
        <f>IF(K2125&lt;=2,1,0)</f>
        <v>1</v>
      </c>
      <c r="O2125" s="1">
        <f>IF(K2125&gt;=10,1,0)</f>
        <v>0</v>
      </c>
      <c r="P2125" s="1">
        <f>SUM(L2125:O2125)</f>
        <v>1</v>
      </c>
      <c r="Q2125" s="1" t="b">
        <f>EXACT(J2125,K2125)</f>
        <v>0</v>
      </c>
    </row>
    <row r="2126" spans="1:17" x14ac:dyDescent="0.25">
      <c r="A2126" s="1" t="s">
        <v>161</v>
      </c>
      <c r="B2126" s="1">
        <v>5.5</v>
      </c>
      <c r="C2126" s="1">
        <v>3.8260781099999979</v>
      </c>
      <c r="D2126" s="1">
        <v>2</v>
      </c>
      <c r="H2126" s="1" t="s">
        <v>148</v>
      </c>
      <c r="I2126" s="1">
        <v>5</v>
      </c>
      <c r="J2126" s="1">
        <v>3</v>
      </c>
      <c r="K2126" s="1">
        <v>2</v>
      </c>
      <c r="L2126" s="1">
        <f>IF(AND((10&gt;K2126),(K2126&gt;=J2126),(J2126&gt;=2)),1,0)</f>
        <v>0</v>
      </c>
      <c r="M2126" s="1">
        <f>IF(AND((K2126&lt;J2126),(K2126&gt;2),(J2126&lt;10)),1,0)</f>
        <v>0</v>
      </c>
      <c r="N2126" s="1">
        <f>IF(K2126&lt;=2,1,0)</f>
        <v>1</v>
      </c>
      <c r="O2126" s="1">
        <f>IF(K2126&gt;=10,1,0)</f>
        <v>0</v>
      </c>
      <c r="P2126" s="1">
        <f>SUM(L2126:O2126)</f>
        <v>1</v>
      </c>
      <c r="Q2126" s="1" t="b">
        <f>EXACT(J2126,K2126)</f>
        <v>0</v>
      </c>
    </row>
    <row r="2127" spans="1:17" x14ac:dyDescent="0.25">
      <c r="A2127" s="1" t="s">
        <v>162</v>
      </c>
      <c r="B2127" s="1">
        <v>4.5</v>
      </c>
      <c r="C2127" s="1">
        <v>3.3904802400000005</v>
      </c>
      <c r="D2127" s="1">
        <v>2</v>
      </c>
      <c r="H2127" s="1" t="s">
        <v>161</v>
      </c>
      <c r="I2127" s="1">
        <v>5.5</v>
      </c>
      <c r="J2127" s="1">
        <v>4</v>
      </c>
      <c r="K2127" s="1">
        <v>2</v>
      </c>
      <c r="L2127" s="1">
        <f>IF(AND((10&gt;K2127),(K2127&gt;=J2127),(J2127&gt;=2)),1,0)</f>
        <v>0</v>
      </c>
      <c r="M2127" s="1">
        <f>IF(AND((K2127&lt;J2127),(K2127&gt;2),(J2127&lt;10)),1,0)</f>
        <v>0</v>
      </c>
      <c r="N2127" s="1">
        <f>IF(K2127&lt;=2,1,0)</f>
        <v>1</v>
      </c>
      <c r="O2127" s="1">
        <f>IF(K2127&gt;=10,1,0)</f>
        <v>0</v>
      </c>
      <c r="P2127" s="1">
        <f>SUM(L2127:O2127)</f>
        <v>1</v>
      </c>
      <c r="Q2127" s="1" t="b">
        <f>EXACT(J2127,K2127)</f>
        <v>0</v>
      </c>
    </row>
    <row r="2128" spans="1:17" x14ac:dyDescent="0.25">
      <c r="A2128" s="1" t="s">
        <v>250</v>
      </c>
      <c r="B2128" s="1">
        <v>5.9</v>
      </c>
      <c r="C2128" s="1">
        <v>2.6643292000000005</v>
      </c>
      <c r="D2128" s="1">
        <v>2</v>
      </c>
      <c r="H2128" s="1" t="s">
        <v>162</v>
      </c>
      <c r="I2128" s="1">
        <v>4.5</v>
      </c>
      <c r="J2128" s="1">
        <v>3</v>
      </c>
      <c r="K2128" s="1">
        <v>2</v>
      </c>
      <c r="L2128" s="1">
        <f>IF(AND((10&gt;K2128),(K2128&gt;=J2128),(J2128&gt;=2)),1,0)</f>
        <v>0</v>
      </c>
      <c r="M2128" s="1">
        <f>IF(AND((K2128&lt;J2128),(K2128&gt;2),(J2128&lt;10)),1,0)</f>
        <v>0</v>
      </c>
      <c r="N2128" s="1">
        <f>IF(K2128&lt;=2,1,0)</f>
        <v>1</v>
      </c>
      <c r="O2128" s="1">
        <f>IF(K2128&gt;=10,1,0)</f>
        <v>0</v>
      </c>
      <c r="P2128" s="1">
        <f>SUM(L2128:O2128)</f>
        <v>1</v>
      </c>
      <c r="Q2128" s="1" t="b">
        <f>EXACT(J2128,K2128)</f>
        <v>0</v>
      </c>
    </row>
    <row r="2129" spans="1:17" x14ac:dyDescent="0.25">
      <c r="A2129" s="1" t="s">
        <v>178</v>
      </c>
      <c r="B2129" s="1">
        <v>5.4</v>
      </c>
      <c r="C2129" s="1">
        <v>3.6141234200000025</v>
      </c>
      <c r="D2129" s="1">
        <v>2</v>
      </c>
      <c r="H2129" s="1" t="s">
        <v>250</v>
      </c>
      <c r="I2129" s="1">
        <v>5.9</v>
      </c>
      <c r="J2129" s="1">
        <v>3</v>
      </c>
      <c r="K2129" s="1">
        <v>2</v>
      </c>
      <c r="L2129" s="1">
        <f>IF(AND((10&gt;K2129),(K2129&gt;=J2129),(J2129&gt;=2)),1,0)</f>
        <v>0</v>
      </c>
      <c r="M2129" s="1">
        <f>IF(AND((K2129&lt;J2129),(K2129&gt;2),(J2129&lt;10)),1,0)</f>
        <v>0</v>
      </c>
      <c r="N2129" s="1">
        <f>IF(K2129&lt;=2,1,0)</f>
        <v>1</v>
      </c>
      <c r="O2129" s="1">
        <f>IF(K2129&gt;=10,1,0)</f>
        <v>0</v>
      </c>
      <c r="P2129" s="1">
        <f>SUM(L2129:O2129)</f>
        <v>1</v>
      </c>
      <c r="Q2129" s="1" t="b">
        <f>EXACT(J2129,K2129)</f>
        <v>0</v>
      </c>
    </row>
    <row r="2130" spans="1:17" x14ac:dyDescent="0.25">
      <c r="A2130" s="1" t="s">
        <v>214</v>
      </c>
      <c r="B2130" s="1">
        <v>4.4000000000000004</v>
      </c>
      <c r="C2130" s="1">
        <v>4.0530101400000005</v>
      </c>
      <c r="D2130" s="1">
        <v>2</v>
      </c>
      <c r="H2130" s="1" t="s">
        <v>178</v>
      </c>
      <c r="I2130" s="1">
        <v>5.4</v>
      </c>
      <c r="J2130" s="1">
        <v>4</v>
      </c>
      <c r="K2130" s="1">
        <v>2</v>
      </c>
      <c r="L2130" s="1">
        <f>IF(AND((10&gt;K2130),(K2130&gt;=J2130),(J2130&gt;=2)),1,0)</f>
        <v>0</v>
      </c>
      <c r="M2130" s="1">
        <f>IF(AND((K2130&lt;J2130),(K2130&gt;2),(J2130&lt;10)),1,0)</f>
        <v>0</v>
      </c>
      <c r="N2130" s="1">
        <f>IF(K2130&lt;=2,1,0)</f>
        <v>1</v>
      </c>
      <c r="O2130" s="1">
        <f>IF(K2130&gt;=10,1,0)</f>
        <v>0</v>
      </c>
      <c r="P2130" s="1">
        <f>SUM(L2130:O2130)</f>
        <v>1</v>
      </c>
      <c r="Q2130" s="1" t="b">
        <f>EXACT(J2130,K2130)</f>
        <v>0</v>
      </c>
    </row>
    <row r="2131" spans="1:17" x14ac:dyDescent="0.25">
      <c r="A2131" s="1" t="s">
        <v>181</v>
      </c>
      <c r="B2131" s="1">
        <v>4.7</v>
      </c>
      <c r="C2131" s="1">
        <v>3.4115231100000023</v>
      </c>
      <c r="D2131" s="1">
        <v>2</v>
      </c>
      <c r="H2131" s="1" t="s">
        <v>214</v>
      </c>
      <c r="I2131" s="1">
        <v>4.4000000000000004</v>
      </c>
      <c r="J2131" s="1">
        <v>4</v>
      </c>
      <c r="K2131" s="1">
        <v>2</v>
      </c>
      <c r="L2131" s="1">
        <f>IF(AND((10&gt;K2131),(K2131&gt;=J2131),(J2131&gt;=2)),1,0)</f>
        <v>0</v>
      </c>
      <c r="M2131" s="1">
        <f>IF(AND((K2131&lt;J2131),(K2131&gt;2),(J2131&lt;10)),1,0)</f>
        <v>0</v>
      </c>
      <c r="N2131" s="1">
        <f>IF(K2131&lt;=2,1,0)</f>
        <v>1</v>
      </c>
      <c r="O2131" s="1">
        <f>IF(K2131&gt;=10,1,0)</f>
        <v>0</v>
      </c>
      <c r="P2131" s="1">
        <f>SUM(L2131:O2131)</f>
        <v>1</v>
      </c>
      <c r="Q2131" s="1" t="b">
        <f>EXACT(J2131,K2131)</f>
        <v>0</v>
      </c>
    </row>
    <row r="2132" spans="1:17" x14ac:dyDescent="0.25">
      <c r="A2132" s="1" t="s">
        <v>185</v>
      </c>
      <c r="B2132" s="1">
        <v>4.9000000000000004</v>
      </c>
      <c r="C2132" s="1">
        <v>3.2944288200000003</v>
      </c>
      <c r="D2132" s="1">
        <v>2</v>
      </c>
      <c r="H2132" s="1" t="s">
        <v>181</v>
      </c>
      <c r="I2132" s="1">
        <v>4.7</v>
      </c>
      <c r="J2132" s="1">
        <v>3</v>
      </c>
      <c r="K2132" s="1">
        <v>2</v>
      </c>
      <c r="L2132" s="1">
        <f>IF(AND((10&gt;K2132),(K2132&gt;=J2132),(J2132&gt;=2)),1,0)</f>
        <v>0</v>
      </c>
      <c r="M2132" s="1">
        <f>IF(AND((K2132&lt;J2132),(K2132&gt;2),(J2132&lt;10)),1,0)</f>
        <v>0</v>
      </c>
      <c r="N2132" s="1">
        <f>IF(K2132&lt;=2,1,0)</f>
        <v>1</v>
      </c>
      <c r="O2132" s="1">
        <f>IF(K2132&gt;=10,1,0)</f>
        <v>0</v>
      </c>
      <c r="P2132" s="1">
        <f>SUM(L2132:O2132)</f>
        <v>1</v>
      </c>
      <c r="Q2132" s="1" t="b">
        <f>EXACT(J2132,K2132)</f>
        <v>0</v>
      </c>
    </row>
    <row r="2133" spans="1:17" x14ac:dyDescent="0.25">
      <c r="A2133" s="1" t="s">
        <v>218</v>
      </c>
      <c r="B2133" s="1">
        <v>4.9000000000000004</v>
      </c>
      <c r="C2133" s="1">
        <v>3.0119656700000013</v>
      </c>
      <c r="D2133" s="1">
        <v>2</v>
      </c>
      <c r="H2133" s="1" t="s">
        <v>185</v>
      </c>
      <c r="I2133" s="1">
        <v>4.9000000000000004</v>
      </c>
      <c r="J2133" s="1">
        <v>3</v>
      </c>
      <c r="K2133" s="1">
        <v>2</v>
      </c>
      <c r="L2133" s="1">
        <f>IF(AND((10&gt;K2133),(K2133&gt;=J2133),(J2133&gt;=2)),1,0)</f>
        <v>0</v>
      </c>
      <c r="M2133" s="1">
        <f>IF(AND((K2133&lt;J2133),(K2133&gt;2),(J2133&lt;10)),1,0)</f>
        <v>0</v>
      </c>
      <c r="N2133" s="1">
        <f>IF(K2133&lt;=2,1,0)</f>
        <v>1</v>
      </c>
      <c r="O2133" s="1">
        <f>IF(K2133&gt;=10,1,0)</f>
        <v>0</v>
      </c>
      <c r="P2133" s="1">
        <f>SUM(L2133:O2133)</f>
        <v>1</v>
      </c>
      <c r="Q2133" s="1" t="b">
        <f>EXACT(J2133,K2133)</f>
        <v>0</v>
      </c>
    </row>
    <row r="2134" spans="1:17" x14ac:dyDescent="0.25">
      <c r="A2134" s="1" t="s">
        <v>201</v>
      </c>
      <c r="B2134" s="1">
        <v>4.8</v>
      </c>
      <c r="C2134" s="1">
        <v>3.1527024300000002</v>
      </c>
      <c r="D2134" s="1">
        <v>2</v>
      </c>
      <c r="H2134" s="1" t="s">
        <v>218</v>
      </c>
      <c r="I2134" s="1">
        <v>4.9000000000000004</v>
      </c>
      <c r="J2134" s="1">
        <v>3</v>
      </c>
      <c r="K2134" s="1">
        <v>2</v>
      </c>
      <c r="L2134" s="1">
        <f>IF(AND((10&gt;K2134),(K2134&gt;=J2134),(J2134&gt;=2)),1,0)</f>
        <v>0</v>
      </c>
      <c r="M2134" s="1">
        <f>IF(AND((K2134&lt;J2134),(K2134&gt;2),(J2134&lt;10)),1,0)</f>
        <v>0</v>
      </c>
      <c r="N2134" s="1">
        <f>IF(K2134&lt;=2,1,0)</f>
        <v>1</v>
      </c>
      <c r="O2134" s="1">
        <f>IF(K2134&gt;=10,1,0)</f>
        <v>0</v>
      </c>
      <c r="P2134" s="1">
        <f>SUM(L2134:O2134)</f>
        <v>1</v>
      </c>
      <c r="Q2134" s="1" t="b">
        <f>EXACT(J2134,K2134)</f>
        <v>0</v>
      </c>
    </row>
    <row r="2135" spans="1:17" x14ac:dyDescent="0.25">
      <c r="A2135" s="1" t="s">
        <v>219</v>
      </c>
      <c r="B2135" s="1">
        <v>5.2</v>
      </c>
      <c r="C2135" s="1">
        <v>3.0041784400000009</v>
      </c>
      <c r="D2135" s="1">
        <v>2</v>
      </c>
      <c r="H2135" s="1" t="s">
        <v>201</v>
      </c>
      <c r="I2135" s="1">
        <v>4.8</v>
      </c>
      <c r="J2135" s="1">
        <v>3</v>
      </c>
      <c r="K2135" s="1">
        <v>2</v>
      </c>
      <c r="L2135" s="1">
        <f>IF(AND((10&gt;K2135),(K2135&gt;=J2135),(J2135&gt;=2)),1,0)</f>
        <v>0</v>
      </c>
      <c r="M2135" s="1">
        <f>IF(AND((K2135&lt;J2135),(K2135&gt;2),(J2135&lt;10)),1,0)</f>
        <v>0</v>
      </c>
      <c r="N2135" s="1">
        <f>IF(K2135&lt;=2,1,0)</f>
        <v>1</v>
      </c>
      <c r="O2135" s="1">
        <f>IF(K2135&gt;=10,1,0)</f>
        <v>0</v>
      </c>
      <c r="P2135" s="1">
        <f>SUM(L2135:O2135)</f>
        <v>1</v>
      </c>
      <c r="Q2135" s="1" t="b">
        <f>EXACT(J2135,K2135)</f>
        <v>0</v>
      </c>
    </row>
    <row r="2136" spans="1:17" x14ac:dyDescent="0.25">
      <c r="A2136" s="1" t="s">
        <v>141</v>
      </c>
      <c r="B2136" s="1">
        <v>5.5</v>
      </c>
      <c r="C2136" s="1">
        <v>3.7388506900000014</v>
      </c>
      <c r="D2136" s="1">
        <v>2</v>
      </c>
      <c r="H2136" s="1" t="s">
        <v>219</v>
      </c>
      <c r="I2136" s="1">
        <v>5.2</v>
      </c>
      <c r="J2136" s="1">
        <v>3</v>
      </c>
      <c r="K2136" s="1">
        <v>2</v>
      </c>
      <c r="L2136" s="1">
        <f>IF(AND((10&gt;K2136),(K2136&gt;=J2136),(J2136&gt;=2)),1,0)</f>
        <v>0</v>
      </c>
      <c r="M2136" s="1">
        <f>IF(AND((K2136&lt;J2136),(K2136&gt;2),(J2136&lt;10)),1,0)</f>
        <v>0</v>
      </c>
      <c r="N2136" s="1">
        <f>IF(K2136&lt;=2,1,0)</f>
        <v>1</v>
      </c>
      <c r="O2136" s="1">
        <f>IF(K2136&gt;=10,1,0)</f>
        <v>0</v>
      </c>
      <c r="P2136" s="1">
        <f>SUM(L2136:O2136)</f>
        <v>1</v>
      </c>
      <c r="Q2136" s="1" t="b">
        <f>EXACT(J2136,K2136)</f>
        <v>0</v>
      </c>
    </row>
    <row r="2137" spans="1:17" x14ac:dyDescent="0.25">
      <c r="A2137" s="1" t="s">
        <v>93</v>
      </c>
      <c r="B2137" s="1">
        <v>4.4000000000000004</v>
      </c>
      <c r="C2137" s="1">
        <v>2.80506228</v>
      </c>
      <c r="D2137" s="1">
        <v>2</v>
      </c>
      <c r="H2137" s="1" t="s">
        <v>141</v>
      </c>
      <c r="I2137" s="1">
        <v>5.5</v>
      </c>
      <c r="J2137" s="1">
        <v>4</v>
      </c>
      <c r="K2137" s="1">
        <v>2</v>
      </c>
      <c r="L2137" s="1">
        <f>IF(AND((10&gt;K2137),(K2137&gt;=J2137),(J2137&gt;=2)),1,0)</f>
        <v>0</v>
      </c>
      <c r="M2137" s="1">
        <f>IF(AND((K2137&lt;J2137),(K2137&gt;2),(J2137&lt;10)),1,0)</f>
        <v>0</v>
      </c>
      <c r="N2137" s="1">
        <f>IF(K2137&lt;=2,1,0)</f>
        <v>1</v>
      </c>
      <c r="O2137" s="1">
        <f>IF(K2137&gt;=10,1,0)</f>
        <v>0</v>
      </c>
      <c r="P2137" s="1">
        <f>SUM(L2137:O2137)</f>
        <v>1</v>
      </c>
      <c r="Q2137" s="1" t="b">
        <f>EXACT(J2137,K2137)</f>
        <v>0</v>
      </c>
    </row>
    <row r="2138" spans="1:17" x14ac:dyDescent="0.25">
      <c r="A2138" s="1" t="s">
        <v>168</v>
      </c>
      <c r="B2138" s="1">
        <v>5.3</v>
      </c>
      <c r="C2138" s="1">
        <v>2.9072343900000011</v>
      </c>
      <c r="D2138" s="1">
        <v>2</v>
      </c>
      <c r="H2138" s="1" t="s">
        <v>93</v>
      </c>
      <c r="I2138" s="1">
        <v>4.4000000000000004</v>
      </c>
      <c r="J2138" s="1">
        <v>3</v>
      </c>
      <c r="K2138" s="1">
        <v>2</v>
      </c>
      <c r="L2138" s="1">
        <f>IF(AND((10&gt;K2138),(K2138&gt;=J2138),(J2138&gt;=2)),1,0)</f>
        <v>0</v>
      </c>
      <c r="M2138" s="1">
        <f>IF(AND((K2138&lt;J2138),(K2138&gt;2),(J2138&lt;10)),1,0)</f>
        <v>0</v>
      </c>
      <c r="N2138" s="1">
        <f>IF(K2138&lt;=2,1,0)</f>
        <v>1</v>
      </c>
      <c r="O2138" s="1">
        <f>IF(K2138&gt;=10,1,0)</f>
        <v>0</v>
      </c>
      <c r="P2138" s="1">
        <f>SUM(L2138:O2138)</f>
        <v>1</v>
      </c>
      <c r="Q2138" s="1" t="b">
        <f>EXACT(J2138,K2138)</f>
        <v>0</v>
      </c>
    </row>
    <row r="2139" spans="1:17" x14ac:dyDescent="0.25">
      <c r="A2139" s="1" t="s">
        <v>83</v>
      </c>
      <c r="B2139" s="1">
        <v>4.4000000000000004</v>
      </c>
      <c r="C2139" s="1">
        <v>3.1638850100000022</v>
      </c>
      <c r="D2139" s="1">
        <v>2</v>
      </c>
      <c r="H2139" s="1" t="s">
        <v>168</v>
      </c>
      <c r="I2139" s="1">
        <v>5.3</v>
      </c>
      <c r="J2139" s="1">
        <v>3</v>
      </c>
      <c r="K2139" s="1">
        <v>2</v>
      </c>
      <c r="L2139" s="1">
        <f>IF(AND((10&gt;K2139),(K2139&gt;=J2139),(J2139&gt;=2)),1,0)</f>
        <v>0</v>
      </c>
      <c r="M2139" s="1">
        <f>IF(AND((K2139&lt;J2139),(K2139&gt;2),(J2139&lt;10)),1,0)</f>
        <v>0</v>
      </c>
      <c r="N2139" s="1">
        <f>IF(K2139&lt;=2,1,0)</f>
        <v>1</v>
      </c>
      <c r="O2139" s="1">
        <f>IF(K2139&gt;=10,1,0)</f>
        <v>0</v>
      </c>
      <c r="P2139" s="1">
        <f>SUM(L2139:O2139)</f>
        <v>1</v>
      </c>
      <c r="Q2139" s="1" t="b">
        <f>EXACT(J2139,K2139)</f>
        <v>0</v>
      </c>
    </row>
    <row r="2140" spans="1:17" x14ac:dyDescent="0.25">
      <c r="A2140" s="1" t="s">
        <v>135</v>
      </c>
      <c r="B2140" s="1">
        <v>6.5</v>
      </c>
      <c r="C2140" s="1">
        <v>4.0726858000000012</v>
      </c>
      <c r="D2140" s="1">
        <v>2</v>
      </c>
      <c r="H2140" s="1" t="s">
        <v>83</v>
      </c>
      <c r="I2140" s="1">
        <v>4.4000000000000004</v>
      </c>
      <c r="J2140" s="1">
        <v>3</v>
      </c>
      <c r="K2140" s="1">
        <v>2</v>
      </c>
      <c r="L2140" s="1">
        <f>IF(AND((10&gt;K2140),(K2140&gt;=J2140),(J2140&gt;=2)),1,0)</f>
        <v>0</v>
      </c>
      <c r="M2140" s="1">
        <f>IF(AND((K2140&lt;J2140),(K2140&gt;2),(J2140&lt;10)),1,0)</f>
        <v>0</v>
      </c>
      <c r="N2140" s="1">
        <f>IF(K2140&lt;=2,1,0)</f>
        <v>1</v>
      </c>
      <c r="O2140" s="1">
        <f>IF(K2140&gt;=10,1,0)</f>
        <v>0</v>
      </c>
      <c r="P2140" s="1">
        <f>SUM(L2140:O2140)</f>
        <v>1</v>
      </c>
      <c r="Q2140" s="1" t="b">
        <f>EXACT(J2140,K2140)</f>
        <v>0</v>
      </c>
    </row>
    <row r="2141" spans="1:17" x14ac:dyDescent="0.25">
      <c r="A2141" s="1" t="s">
        <v>151</v>
      </c>
      <c r="B2141" s="1">
        <v>4.9000000000000004</v>
      </c>
      <c r="C2141" s="1">
        <v>4.0870265000000003</v>
      </c>
      <c r="D2141" s="1">
        <v>2</v>
      </c>
      <c r="H2141" s="1" t="s">
        <v>135</v>
      </c>
      <c r="I2141" s="1">
        <v>6.5</v>
      </c>
      <c r="J2141" s="1">
        <v>4</v>
      </c>
      <c r="K2141" s="1">
        <v>2</v>
      </c>
      <c r="L2141" s="1">
        <f>IF(AND((10&gt;K2141),(K2141&gt;=J2141),(J2141&gt;=2)),1,0)</f>
        <v>0</v>
      </c>
      <c r="M2141" s="1">
        <f>IF(AND((K2141&lt;J2141),(K2141&gt;2),(J2141&lt;10)),1,0)</f>
        <v>0</v>
      </c>
      <c r="N2141" s="1">
        <f>IF(K2141&lt;=2,1,0)</f>
        <v>1</v>
      </c>
      <c r="O2141" s="1">
        <f>IF(K2141&gt;=10,1,0)</f>
        <v>0</v>
      </c>
      <c r="P2141" s="1">
        <f>SUM(L2141:O2141)</f>
        <v>1</v>
      </c>
      <c r="Q2141" s="1" t="b">
        <f>EXACT(J2141,K2141)</f>
        <v>0</v>
      </c>
    </row>
    <row r="2142" spans="1:17" x14ac:dyDescent="0.25">
      <c r="A2142" s="1" t="s">
        <v>101</v>
      </c>
      <c r="B2142" s="1">
        <v>5.2</v>
      </c>
      <c r="C2142" s="1">
        <v>3.5751699200000027</v>
      </c>
      <c r="D2142" s="1">
        <v>2</v>
      </c>
      <c r="H2142" s="1" t="s">
        <v>151</v>
      </c>
      <c r="I2142" s="1">
        <v>4.9000000000000004</v>
      </c>
      <c r="J2142" s="1">
        <v>4</v>
      </c>
      <c r="K2142" s="1">
        <v>2</v>
      </c>
      <c r="L2142" s="1">
        <f>IF(AND((10&gt;K2142),(K2142&gt;=J2142),(J2142&gt;=2)),1,0)</f>
        <v>0</v>
      </c>
      <c r="M2142" s="1">
        <f>IF(AND((K2142&lt;J2142),(K2142&gt;2),(J2142&lt;10)),1,0)</f>
        <v>0</v>
      </c>
      <c r="N2142" s="1">
        <f>IF(K2142&lt;=2,1,0)</f>
        <v>1</v>
      </c>
      <c r="O2142" s="1">
        <f>IF(K2142&gt;=10,1,0)</f>
        <v>0</v>
      </c>
      <c r="P2142" s="1">
        <f>SUM(L2142:O2142)</f>
        <v>1</v>
      </c>
      <c r="Q2142" s="1" t="b">
        <f>EXACT(J2142,K2142)</f>
        <v>0</v>
      </c>
    </row>
    <row r="2143" spans="1:17" x14ac:dyDescent="0.25">
      <c r="A2143" s="1" t="s">
        <v>139</v>
      </c>
      <c r="B2143" s="1">
        <v>4.8</v>
      </c>
      <c r="C2143" s="1">
        <v>3.1685700399999988</v>
      </c>
      <c r="D2143" s="1">
        <v>2</v>
      </c>
      <c r="H2143" s="1" t="s">
        <v>101</v>
      </c>
      <c r="I2143" s="1">
        <v>5.2</v>
      </c>
      <c r="J2143" s="1">
        <v>4</v>
      </c>
      <c r="K2143" s="1">
        <v>2</v>
      </c>
      <c r="L2143" s="1">
        <f>IF(AND((10&gt;K2143),(K2143&gt;=J2143),(J2143&gt;=2)),1,0)</f>
        <v>0</v>
      </c>
      <c r="M2143" s="1">
        <f>IF(AND((K2143&lt;J2143),(K2143&gt;2),(J2143&lt;10)),1,0)</f>
        <v>0</v>
      </c>
      <c r="N2143" s="1">
        <f>IF(K2143&lt;=2,1,0)</f>
        <v>1</v>
      </c>
      <c r="O2143" s="1">
        <f>IF(K2143&gt;=10,1,0)</f>
        <v>0</v>
      </c>
      <c r="P2143" s="1">
        <f>SUM(L2143:O2143)</f>
        <v>1</v>
      </c>
      <c r="Q2143" s="1" t="b">
        <f>EXACT(J2143,K2143)</f>
        <v>0</v>
      </c>
    </row>
    <row r="2144" spans="1:17" x14ac:dyDescent="0.25">
      <c r="A2144" s="1" t="s">
        <v>251</v>
      </c>
      <c r="B2144" s="1">
        <v>5</v>
      </c>
      <c r="C2144" s="1">
        <v>2.8629713100000007</v>
      </c>
      <c r="D2144" s="1">
        <v>2</v>
      </c>
      <c r="H2144" s="1" t="s">
        <v>139</v>
      </c>
      <c r="I2144" s="1">
        <v>4.8</v>
      </c>
      <c r="J2144" s="1">
        <v>3</v>
      </c>
      <c r="K2144" s="1">
        <v>2</v>
      </c>
      <c r="L2144" s="1">
        <f>IF(AND((10&gt;K2144),(K2144&gt;=J2144),(J2144&gt;=2)),1,0)</f>
        <v>0</v>
      </c>
      <c r="M2144" s="1">
        <f>IF(AND((K2144&lt;J2144),(K2144&gt;2),(J2144&lt;10)),1,0)</f>
        <v>0</v>
      </c>
      <c r="N2144" s="1">
        <f>IF(K2144&lt;=2,1,0)</f>
        <v>1</v>
      </c>
      <c r="O2144" s="1">
        <f>IF(K2144&gt;=10,1,0)</f>
        <v>0</v>
      </c>
      <c r="P2144" s="1">
        <f>SUM(L2144:O2144)</f>
        <v>1</v>
      </c>
      <c r="Q2144" s="1" t="b">
        <f>EXACT(J2144,K2144)</f>
        <v>0</v>
      </c>
    </row>
    <row r="2145" spans="1:17" x14ac:dyDescent="0.25">
      <c r="A2145" s="1" t="s">
        <v>177</v>
      </c>
      <c r="B2145" s="1">
        <v>4.4000000000000004</v>
      </c>
      <c r="C2145" s="1">
        <v>2.9797259299999999</v>
      </c>
      <c r="D2145" s="1">
        <v>2</v>
      </c>
      <c r="H2145" s="1" t="s">
        <v>251</v>
      </c>
      <c r="I2145" s="1">
        <v>5</v>
      </c>
      <c r="J2145" s="1">
        <v>3</v>
      </c>
      <c r="K2145" s="1">
        <v>2</v>
      </c>
      <c r="L2145" s="1">
        <f>IF(AND((10&gt;K2145),(K2145&gt;=J2145),(J2145&gt;=2)),1,0)</f>
        <v>0</v>
      </c>
      <c r="M2145" s="1">
        <f>IF(AND((K2145&lt;J2145),(K2145&gt;2),(J2145&lt;10)),1,0)</f>
        <v>0</v>
      </c>
      <c r="N2145" s="1">
        <f>IF(K2145&lt;=2,1,0)</f>
        <v>1</v>
      </c>
      <c r="O2145" s="1">
        <f>IF(K2145&gt;=10,1,0)</f>
        <v>0</v>
      </c>
      <c r="P2145" s="1">
        <f>SUM(L2145:O2145)</f>
        <v>1</v>
      </c>
      <c r="Q2145" s="1" t="b">
        <f>EXACT(J2145,K2145)</f>
        <v>0</v>
      </c>
    </row>
    <row r="2146" spans="1:17" x14ac:dyDescent="0.25">
      <c r="A2146" s="1" t="s">
        <v>191</v>
      </c>
      <c r="B2146" s="1">
        <v>6.2</v>
      </c>
      <c r="C2146" s="1">
        <v>3.8984274200000009</v>
      </c>
      <c r="D2146" s="1">
        <v>2</v>
      </c>
      <c r="H2146" s="1" t="s">
        <v>177</v>
      </c>
      <c r="I2146" s="1">
        <v>4.4000000000000004</v>
      </c>
      <c r="J2146" s="1">
        <v>3</v>
      </c>
      <c r="K2146" s="1">
        <v>2</v>
      </c>
      <c r="L2146" s="1">
        <f>IF(AND((10&gt;K2146),(K2146&gt;=J2146),(J2146&gt;=2)),1,0)</f>
        <v>0</v>
      </c>
      <c r="M2146" s="1">
        <f>IF(AND((K2146&lt;J2146),(K2146&gt;2),(J2146&lt;10)),1,0)</f>
        <v>0</v>
      </c>
      <c r="N2146" s="1">
        <f>IF(K2146&lt;=2,1,0)</f>
        <v>1</v>
      </c>
      <c r="O2146" s="1">
        <f>IF(K2146&gt;=10,1,0)</f>
        <v>0</v>
      </c>
      <c r="P2146" s="1">
        <f>SUM(L2146:O2146)</f>
        <v>1</v>
      </c>
      <c r="Q2146" s="1" t="b">
        <f>EXACT(J2146,K2146)</f>
        <v>0</v>
      </c>
    </row>
    <row r="2147" spans="1:17" x14ac:dyDescent="0.25">
      <c r="A2147" s="1" t="s">
        <v>69</v>
      </c>
      <c r="B2147" s="1">
        <v>6.1</v>
      </c>
      <c r="C2147" s="1">
        <v>4.6870157899999985</v>
      </c>
      <c r="D2147" s="1">
        <v>1.5</v>
      </c>
      <c r="H2147" s="1" t="s">
        <v>191</v>
      </c>
      <c r="I2147" s="1">
        <v>6.2</v>
      </c>
      <c r="J2147" s="1">
        <v>4</v>
      </c>
      <c r="K2147" s="1">
        <v>2</v>
      </c>
      <c r="L2147" s="1">
        <f>IF(AND((10&gt;K2147),(K2147&gt;=J2147),(J2147&gt;=2)),1,0)</f>
        <v>0</v>
      </c>
      <c r="M2147" s="1">
        <f>IF(AND((K2147&lt;J2147),(K2147&gt;2),(J2147&lt;10)),1,0)</f>
        <v>0</v>
      </c>
      <c r="N2147" s="1">
        <f>IF(K2147&lt;=2,1,0)</f>
        <v>1</v>
      </c>
      <c r="O2147" s="1">
        <f>IF(K2147&gt;=10,1,0)</f>
        <v>0</v>
      </c>
      <c r="P2147" s="1">
        <f>SUM(L2147:O2147)</f>
        <v>1</v>
      </c>
      <c r="Q2147" s="1" t="b">
        <f>EXACT(J2147,K2147)</f>
        <v>0</v>
      </c>
    </row>
    <row r="2148" spans="1:17" x14ac:dyDescent="0.25">
      <c r="A2148" s="1" t="s">
        <v>119</v>
      </c>
      <c r="B2148" s="1">
        <v>7.6</v>
      </c>
      <c r="C2148" s="1">
        <v>5.6575601800000008</v>
      </c>
      <c r="D2148" s="1">
        <v>1.5</v>
      </c>
      <c r="H2148" s="1" t="s">
        <v>69</v>
      </c>
      <c r="I2148" s="1">
        <v>6.1</v>
      </c>
      <c r="J2148" s="1">
        <v>5</v>
      </c>
      <c r="K2148" s="1">
        <v>1.5</v>
      </c>
      <c r="L2148" s="1">
        <f>IF(AND((10&gt;K2148),(K2148&gt;=J2148),(J2148&gt;=2)),1,0)</f>
        <v>0</v>
      </c>
      <c r="M2148" s="1">
        <f>IF(AND((K2148&lt;J2148),(K2148&gt;2),(J2148&lt;10)),1,0)</f>
        <v>0</v>
      </c>
      <c r="N2148" s="1">
        <f>IF(K2148&lt;=2,1,0)</f>
        <v>1</v>
      </c>
      <c r="O2148" s="1">
        <f>IF(K2148&gt;=10,1,0)</f>
        <v>0</v>
      </c>
      <c r="P2148" s="1">
        <f>SUM(L2148:O2148)</f>
        <v>1</v>
      </c>
      <c r="Q2148" s="1" t="b">
        <f>EXACT(J2148,K2148)</f>
        <v>0</v>
      </c>
    </row>
    <row r="2149" spans="1:17" x14ac:dyDescent="0.25">
      <c r="A2149" s="1" t="s">
        <v>211</v>
      </c>
      <c r="B2149" s="1">
        <v>4.9000000000000004</v>
      </c>
      <c r="C2149" s="1">
        <v>3.588837160000002</v>
      </c>
      <c r="D2149" s="1">
        <v>1.5</v>
      </c>
      <c r="H2149" s="1" t="s">
        <v>119</v>
      </c>
      <c r="I2149" s="1">
        <v>7.6</v>
      </c>
      <c r="J2149" s="1">
        <v>6</v>
      </c>
      <c r="K2149" s="1">
        <v>1.5</v>
      </c>
      <c r="L2149" s="1">
        <f>IF(AND((10&gt;K2149),(K2149&gt;=J2149),(J2149&gt;=2)),1,0)</f>
        <v>0</v>
      </c>
      <c r="M2149" s="1">
        <f>IF(AND((K2149&lt;J2149),(K2149&gt;2),(J2149&lt;10)),1,0)</f>
        <v>0</v>
      </c>
      <c r="N2149" s="1">
        <f>IF(K2149&lt;=2,1,0)</f>
        <v>1</v>
      </c>
      <c r="O2149" s="1">
        <f>IF(K2149&gt;=10,1,0)</f>
        <v>0</v>
      </c>
      <c r="P2149" s="1">
        <f>SUM(L2149:O2149)</f>
        <v>1</v>
      </c>
      <c r="Q2149" s="1" t="b">
        <f>EXACT(J2149,K2149)</f>
        <v>0</v>
      </c>
    </row>
    <row r="2150" spans="1:17" x14ac:dyDescent="0.25">
      <c r="A2150" s="1" t="s">
        <v>228</v>
      </c>
      <c r="B2150" s="1">
        <v>5.3</v>
      </c>
      <c r="C2150" s="1">
        <v>4.6765493400000002</v>
      </c>
      <c r="D2150" s="1">
        <v>1.5</v>
      </c>
      <c r="H2150" s="1" t="s">
        <v>211</v>
      </c>
      <c r="I2150" s="1">
        <v>4.9000000000000004</v>
      </c>
      <c r="J2150" s="1">
        <v>4</v>
      </c>
      <c r="K2150" s="1">
        <v>1.5</v>
      </c>
      <c r="L2150" s="1">
        <f>IF(AND((10&gt;K2150),(K2150&gt;=J2150),(J2150&gt;=2)),1,0)</f>
        <v>0</v>
      </c>
      <c r="M2150" s="1">
        <f>IF(AND((K2150&lt;J2150),(K2150&gt;2),(J2150&lt;10)),1,0)</f>
        <v>0</v>
      </c>
      <c r="N2150" s="1">
        <f>IF(K2150&lt;=2,1,0)</f>
        <v>1</v>
      </c>
      <c r="O2150" s="1">
        <f>IF(K2150&gt;=10,1,0)</f>
        <v>0</v>
      </c>
      <c r="P2150" s="1">
        <f>SUM(L2150:O2150)</f>
        <v>1</v>
      </c>
      <c r="Q2150" s="1" t="b">
        <f>EXACT(J2150,K2150)</f>
        <v>0</v>
      </c>
    </row>
    <row r="2151" spans="1:17" x14ac:dyDescent="0.25">
      <c r="A2151" s="1" t="s">
        <v>189</v>
      </c>
      <c r="B2151" s="1">
        <v>5.5</v>
      </c>
      <c r="C2151" s="1">
        <v>3.9095978199999997</v>
      </c>
      <c r="D2151" s="1">
        <v>1.5</v>
      </c>
      <c r="H2151" s="1" t="s">
        <v>228</v>
      </c>
      <c r="I2151" s="1">
        <v>5.3</v>
      </c>
      <c r="J2151" s="1">
        <v>5</v>
      </c>
      <c r="K2151" s="1">
        <v>1.5</v>
      </c>
      <c r="L2151" s="1">
        <f>IF(AND((10&gt;K2151),(K2151&gt;=J2151),(J2151&gt;=2)),1,0)</f>
        <v>0</v>
      </c>
      <c r="M2151" s="1">
        <f>IF(AND((K2151&lt;J2151),(K2151&gt;2),(J2151&lt;10)),1,0)</f>
        <v>0</v>
      </c>
      <c r="N2151" s="1">
        <f>IF(K2151&lt;=2,1,0)</f>
        <v>1</v>
      </c>
      <c r="O2151" s="1">
        <f>IF(K2151&gt;=10,1,0)</f>
        <v>0</v>
      </c>
      <c r="P2151" s="1">
        <f>SUM(L2151:O2151)</f>
        <v>1</v>
      </c>
      <c r="Q2151" s="1" t="b">
        <f>EXACT(J2151,K2151)</f>
        <v>0</v>
      </c>
    </row>
    <row r="2152" spans="1:17" x14ac:dyDescent="0.25">
      <c r="A2152" s="1" t="s">
        <v>217</v>
      </c>
      <c r="B2152" s="1">
        <v>4.9000000000000004</v>
      </c>
      <c r="C2152" s="1">
        <v>3.3753803700000002</v>
      </c>
      <c r="D2152" s="1">
        <v>1.5</v>
      </c>
      <c r="H2152" s="1" t="s">
        <v>189</v>
      </c>
      <c r="I2152" s="1">
        <v>5.5</v>
      </c>
      <c r="J2152" s="1">
        <v>4</v>
      </c>
      <c r="K2152" s="1">
        <v>1.5</v>
      </c>
      <c r="L2152" s="1">
        <f>IF(AND((10&gt;K2152),(K2152&gt;=J2152),(J2152&gt;=2)),1,0)</f>
        <v>0</v>
      </c>
      <c r="M2152" s="1">
        <f>IF(AND((K2152&lt;J2152),(K2152&gt;2),(J2152&lt;10)),1,0)</f>
        <v>0</v>
      </c>
      <c r="N2152" s="1">
        <f>IF(K2152&lt;=2,1,0)</f>
        <v>1</v>
      </c>
      <c r="O2152" s="1">
        <f>IF(K2152&gt;=10,1,0)</f>
        <v>0</v>
      </c>
      <c r="P2152" s="1">
        <f>SUM(L2152:O2152)</f>
        <v>1</v>
      </c>
      <c r="Q2152" s="1" t="b">
        <f>EXACT(J2152,K2152)</f>
        <v>0</v>
      </c>
    </row>
    <row r="2153" spans="1:17" x14ac:dyDescent="0.25">
      <c r="A2153" s="1" t="s">
        <v>63</v>
      </c>
      <c r="B2153" s="1">
        <v>5.9</v>
      </c>
      <c r="C2153" s="1">
        <v>3.9679692900000005</v>
      </c>
      <c r="D2153" s="1">
        <v>1</v>
      </c>
      <c r="H2153" s="1" t="s">
        <v>217</v>
      </c>
      <c r="I2153" s="1">
        <v>4.9000000000000004</v>
      </c>
      <c r="J2153" s="1">
        <v>3</v>
      </c>
      <c r="K2153" s="1">
        <v>1.5</v>
      </c>
      <c r="L2153" s="1">
        <f>IF(AND((10&gt;K2153),(K2153&gt;=J2153),(J2153&gt;=2)),1,0)</f>
        <v>0</v>
      </c>
      <c r="M2153" s="1">
        <f>IF(AND((K2153&lt;J2153),(K2153&gt;2),(J2153&lt;10)),1,0)</f>
        <v>0</v>
      </c>
      <c r="N2153" s="1">
        <f>IF(K2153&lt;=2,1,0)</f>
        <v>1</v>
      </c>
      <c r="O2153" s="1">
        <f>IF(K2153&gt;=10,1,0)</f>
        <v>0</v>
      </c>
      <c r="P2153" s="1">
        <f>SUM(L2153:O2153)</f>
        <v>1</v>
      </c>
      <c r="Q2153" s="1" t="b">
        <f>EXACT(J2153,K2153)</f>
        <v>0</v>
      </c>
    </row>
    <row r="2154" spans="1:17" x14ac:dyDescent="0.25">
      <c r="A2154" s="1" t="s">
        <v>79</v>
      </c>
      <c r="B2154" s="1">
        <v>4.8</v>
      </c>
      <c r="C2154" s="1">
        <v>2.8908045800000006</v>
      </c>
      <c r="D2154" s="1">
        <v>1</v>
      </c>
      <c r="H2154" s="1" t="s">
        <v>63</v>
      </c>
      <c r="I2154" s="1">
        <v>5.9</v>
      </c>
      <c r="J2154" s="1">
        <v>4</v>
      </c>
      <c r="K2154" s="1">
        <v>1</v>
      </c>
      <c r="L2154" s="1">
        <f>IF(AND((10&gt;K2154),(K2154&gt;=J2154),(J2154&gt;=2)),1,0)</f>
        <v>0</v>
      </c>
      <c r="M2154" s="1">
        <f>IF(AND((K2154&lt;J2154),(K2154&gt;2),(J2154&lt;10)),1,0)</f>
        <v>0</v>
      </c>
      <c r="N2154" s="1">
        <f>IF(K2154&lt;=2,1,0)</f>
        <v>1</v>
      </c>
      <c r="O2154" s="1">
        <f>IF(K2154&gt;=10,1,0)</f>
        <v>0</v>
      </c>
      <c r="P2154" s="1">
        <f>SUM(L2154:O2154)</f>
        <v>1</v>
      </c>
      <c r="Q2154" s="1" t="b">
        <f>EXACT(J2154,K2154)</f>
        <v>0</v>
      </c>
    </row>
    <row r="2155" spans="1:17" x14ac:dyDescent="0.25">
      <c r="A2155" s="1" t="s">
        <v>241</v>
      </c>
      <c r="B2155" s="1">
        <v>5.8</v>
      </c>
      <c r="C2155" s="1">
        <v>3.5222169600000006</v>
      </c>
      <c r="D2155" s="1">
        <v>1</v>
      </c>
      <c r="H2155" s="1" t="s">
        <v>79</v>
      </c>
      <c r="I2155" s="1">
        <v>4.8</v>
      </c>
      <c r="J2155" s="1">
        <v>3</v>
      </c>
      <c r="K2155" s="1">
        <v>1</v>
      </c>
      <c r="L2155" s="1">
        <f>IF(AND((10&gt;K2155),(K2155&gt;=J2155),(J2155&gt;=2)),1,0)</f>
        <v>0</v>
      </c>
      <c r="M2155" s="1">
        <f>IF(AND((K2155&lt;J2155),(K2155&gt;2),(J2155&lt;10)),1,0)</f>
        <v>0</v>
      </c>
      <c r="N2155" s="1">
        <f>IF(K2155&lt;=2,1,0)</f>
        <v>1</v>
      </c>
      <c r="O2155" s="1">
        <f>IF(K2155&gt;=10,1,0)</f>
        <v>0</v>
      </c>
      <c r="P2155" s="1">
        <f>SUM(L2155:O2155)</f>
        <v>1</v>
      </c>
      <c r="Q2155" s="1" t="b">
        <f>EXACT(J2155,K2155)</f>
        <v>0</v>
      </c>
    </row>
    <row r="2156" spans="1:17" x14ac:dyDescent="0.25">
      <c r="A2156" s="1" t="s">
        <v>207</v>
      </c>
      <c r="B2156" s="1">
        <v>5.5</v>
      </c>
      <c r="C2156" s="1">
        <v>3.6139009000000017</v>
      </c>
      <c r="D2156" s="1">
        <v>1</v>
      </c>
      <c r="H2156" s="1" t="s">
        <v>241</v>
      </c>
      <c r="I2156" s="1">
        <v>5.8</v>
      </c>
      <c r="J2156" s="1">
        <v>4</v>
      </c>
      <c r="K2156" s="1">
        <v>1</v>
      </c>
      <c r="L2156" s="1">
        <f>IF(AND((10&gt;K2156),(K2156&gt;=J2156),(J2156&gt;=2)),1,0)</f>
        <v>0</v>
      </c>
      <c r="M2156" s="1">
        <f>IF(AND((K2156&lt;J2156),(K2156&gt;2),(J2156&lt;10)),1,0)</f>
        <v>0</v>
      </c>
      <c r="N2156" s="1">
        <f>IF(K2156&lt;=2,1,0)</f>
        <v>1</v>
      </c>
      <c r="O2156" s="1">
        <f>IF(K2156&gt;=10,1,0)</f>
        <v>0</v>
      </c>
      <c r="P2156" s="1">
        <f>SUM(L2156:O2156)</f>
        <v>1</v>
      </c>
      <c r="Q2156" s="1" t="b">
        <f>EXACT(J2156,K2156)</f>
        <v>0</v>
      </c>
    </row>
    <row r="2157" spans="1:17" x14ac:dyDescent="0.25">
      <c r="A2157" s="1" t="s">
        <v>121</v>
      </c>
      <c r="B2157" s="1">
        <v>4.9000000000000004</v>
      </c>
      <c r="C2157" s="1">
        <v>3.7564722300000009</v>
      </c>
      <c r="D2157" s="1">
        <v>1</v>
      </c>
      <c r="H2157" s="1" t="s">
        <v>207</v>
      </c>
      <c r="I2157" s="1">
        <v>5.5</v>
      </c>
      <c r="J2157" s="1">
        <v>4</v>
      </c>
      <c r="K2157" s="1">
        <v>1</v>
      </c>
      <c r="L2157" s="1">
        <f>IF(AND((10&gt;K2157),(K2157&gt;=J2157),(J2157&gt;=2)),1,0)</f>
        <v>0</v>
      </c>
      <c r="M2157" s="1">
        <f>IF(AND((K2157&lt;J2157),(K2157&gt;2),(J2157&lt;10)),1,0)</f>
        <v>0</v>
      </c>
      <c r="N2157" s="1">
        <f>IF(K2157&lt;=2,1,0)</f>
        <v>1</v>
      </c>
      <c r="O2157" s="1">
        <f>IF(K2157&gt;=10,1,0)</f>
        <v>0</v>
      </c>
      <c r="P2157" s="1">
        <f>SUM(L2157:O2157)</f>
        <v>1</v>
      </c>
      <c r="Q2157" s="1" t="b">
        <f>EXACT(J2157,K2157)</f>
        <v>0</v>
      </c>
    </row>
    <row r="2158" spans="1:17" x14ac:dyDescent="0.25">
      <c r="A2158" s="1" t="s">
        <v>226</v>
      </c>
      <c r="B2158" s="1">
        <v>5.3</v>
      </c>
      <c r="C2158" s="1">
        <v>3.3489191500000017</v>
      </c>
      <c r="D2158" s="1">
        <v>1</v>
      </c>
      <c r="H2158" s="1" t="s">
        <v>121</v>
      </c>
      <c r="I2158" s="1">
        <v>4.9000000000000004</v>
      </c>
      <c r="J2158" s="1">
        <v>4</v>
      </c>
      <c r="K2158" s="1">
        <v>1</v>
      </c>
      <c r="L2158" s="1">
        <f>IF(AND((10&gt;K2158),(K2158&gt;=J2158),(J2158&gt;=2)),1,0)</f>
        <v>0</v>
      </c>
      <c r="M2158" s="1">
        <f>IF(AND((K2158&lt;J2158),(K2158&gt;2),(J2158&lt;10)),1,0)</f>
        <v>0</v>
      </c>
      <c r="N2158" s="1">
        <f>IF(K2158&lt;=2,1,0)</f>
        <v>1</v>
      </c>
      <c r="O2158" s="1">
        <f>IF(K2158&gt;=10,1,0)</f>
        <v>0</v>
      </c>
      <c r="P2158" s="1">
        <f>SUM(L2158:O2158)</f>
        <v>1</v>
      </c>
      <c r="Q2158" s="1" t="b">
        <f>EXACT(J2158,K2158)</f>
        <v>0</v>
      </c>
    </row>
    <row r="2159" spans="1:17" x14ac:dyDescent="0.25">
      <c r="A2159" s="1" t="s">
        <v>130</v>
      </c>
      <c r="B2159" s="1">
        <v>5.3</v>
      </c>
      <c r="C2159" s="1">
        <v>4.001712020000002</v>
      </c>
      <c r="D2159" s="1">
        <v>1</v>
      </c>
      <c r="H2159" s="1" t="s">
        <v>226</v>
      </c>
      <c r="I2159" s="1">
        <v>5.3</v>
      </c>
      <c r="J2159" s="1">
        <v>3</v>
      </c>
      <c r="K2159" s="1">
        <v>1</v>
      </c>
      <c r="L2159" s="1">
        <f>IF(AND((10&gt;K2159),(K2159&gt;=J2159),(J2159&gt;=2)),1,0)</f>
        <v>0</v>
      </c>
      <c r="M2159" s="1">
        <f>IF(AND((K2159&lt;J2159),(K2159&gt;2),(J2159&lt;10)),1,0)</f>
        <v>0</v>
      </c>
      <c r="N2159" s="1">
        <f>IF(K2159&lt;=2,1,0)</f>
        <v>1</v>
      </c>
      <c r="O2159" s="1">
        <f>IF(K2159&gt;=10,1,0)</f>
        <v>0</v>
      </c>
      <c r="P2159" s="1">
        <f>SUM(L2159:O2159)</f>
        <v>1</v>
      </c>
      <c r="Q2159" s="1" t="b">
        <f>EXACT(J2159,K2159)</f>
        <v>0</v>
      </c>
    </row>
    <row r="2160" spans="1:17" x14ac:dyDescent="0.25">
      <c r="A2160" s="1" t="s">
        <v>210</v>
      </c>
      <c r="B2160" s="1">
        <v>5.8</v>
      </c>
      <c r="C2160" s="1">
        <v>3.8626432900000012</v>
      </c>
      <c r="D2160" s="1">
        <v>1</v>
      </c>
      <c r="H2160" s="1" t="s">
        <v>130</v>
      </c>
      <c r="I2160" s="1">
        <v>5.3</v>
      </c>
      <c r="J2160" s="1">
        <v>4</v>
      </c>
      <c r="K2160" s="1">
        <v>1</v>
      </c>
      <c r="L2160" s="1">
        <f>IF(AND((10&gt;K2160),(K2160&gt;=J2160),(J2160&gt;=2)),1,0)</f>
        <v>0</v>
      </c>
      <c r="M2160" s="1">
        <f>IF(AND((K2160&lt;J2160),(K2160&gt;2),(J2160&lt;10)),1,0)</f>
        <v>0</v>
      </c>
      <c r="N2160" s="1">
        <f>IF(K2160&lt;=2,1,0)</f>
        <v>1</v>
      </c>
      <c r="O2160" s="1">
        <f>IF(K2160&gt;=10,1,0)</f>
        <v>0</v>
      </c>
      <c r="P2160" s="1">
        <f>SUM(L2160:O2160)</f>
        <v>1</v>
      </c>
      <c r="Q2160" s="1" t="b">
        <f>EXACT(J2160,K2160)</f>
        <v>0</v>
      </c>
    </row>
    <row r="2161" spans="1:17" x14ac:dyDescent="0.25">
      <c r="A2161" s="1" t="s">
        <v>140</v>
      </c>
      <c r="B2161" s="1">
        <v>5.3</v>
      </c>
      <c r="C2161" s="1">
        <v>3.0465167200000005</v>
      </c>
      <c r="D2161" s="1">
        <v>1</v>
      </c>
      <c r="H2161" s="1" t="s">
        <v>210</v>
      </c>
      <c r="I2161" s="1">
        <v>5.8</v>
      </c>
      <c r="J2161" s="1">
        <v>4</v>
      </c>
      <c r="K2161" s="1">
        <v>1</v>
      </c>
      <c r="L2161" s="1">
        <f>IF(AND((10&gt;K2161),(K2161&gt;=J2161),(J2161&gt;=2)),1,0)</f>
        <v>0</v>
      </c>
      <c r="M2161" s="1">
        <f>IF(AND((K2161&lt;J2161),(K2161&gt;2),(J2161&lt;10)),1,0)</f>
        <v>0</v>
      </c>
      <c r="N2161" s="1">
        <f>IF(K2161&lt;=2,1,0)</f>
        <v>1</v>
      </c>
      <c r="O2161" s="1">
        <f>IF(K2161&gt;=10,1,0)</f>
        <v>0</v>
      </c>
      <c r="P2161" s="1">
        <f>SUM(L2161:O2161)</f>
        <v>1</v>
      </c>
      <c r="Q2161" s="1" t="b">
        <f>EXACT(J2161,K2161)</f>
        <v>0</v>
      </c>
    </row>
    <row r="2162" spans="1:17" x14ac:dyDescent="0.25">
      <c r="A2162" s="1" t="s">
        <v>142</v>
      </c>
      <c r="B2162" s="1">
        <v>5</v>
      </c>
      <c r="C2162" s="1">
        <v>3.4888409500000002</v>
      </c>
      <c r="D2162" s="1">
        <v>1</v>
      </c>
      <c r="H2162" s="1" t="s">
        <v>140</v>
      </c>
      <c r="I2162" s="1">
        <v>5.3</v>
      </c>
      <c r="J2162" s="1">
        <v>3</v>
      </c>
      <c r="K2162" s="1">
        <v>1</v>
      </c>
      <c r="L2162" s="1">
        <f>IF(AND((10&gt;K2162),(K2162&gt;=J2162),(J2162&gt;=2)),1,0)</f>
        <v>0</v>
      </c>
      <c r="M2162" s="1">
        <f>IF(AND((K2162&lt;J2162),(K2162&gt;2),(J2162&lt;10)),1,0)</f>
        <v>0</v>
      </c>
      <c r="N2162" s="1">
        <f>IF(K2162&lt;=2,1,0)</f>
        <v>1</v>
      </c>
      <c r="O2162" s="1">
        <f>IF(K2162&gt;=10,1,0)</f>
        <v>0</v>
      </c>
      <c r="P2162" s="1">
        <f>SUM(L2162:O2162)</f>
        <v>1</v>
      </c>
      <c r="Q2162" s="1" t="b">
        <f>EXACT(J2162,K2162)</f>
        <v>0</v>
      </c>
    </row>
    <row r="2163" spans="1:17" x14ac:dyDescent="0.25">
      <c r="A2163" s="1" t="s">
        <v>149</v>
      </c>
      <c r="B2163" s="1">
        <v>6</v>
      </c>
      <c r="C2163" s="1">
        <v>3.3431123</v>
      </c>
      <c r="D2163" s="1">
        <v>1</v>
      </c>
      <c r="H2163" s="1" t="s">
        <v>142</v>
      </c>
      <c r="I2163" s="1">
        <v>5</v>
      </c>
      <c r="J2163" s="1">
        <v>3</v>
      </c>
      <c r="K2163" s="1">
        <v>1</v>
      </c>
      <c r="L2163" s="1">
        <f>IF(AND((10&gt;K2163),(K2163&gt;=J2163),(J2163&gt;=2)),1,0)</f>
        <v>0</v>
      </c>
      <c r="M2163" s="1">
        <f>IF(AND((K2163&lt;J2163),(K2163&gt;2),(J2163&lt;10)),1,0)</f>
        <v>0</v>
      </c>
      <c r="N2163" s="1">
        <f>IF(K2163&lt;=2,1,0)</f>
        <v>1</v>
      </c>
      <c r="O2163" s="1">
        <f>IF(K2163&gt;=10,1,0)</f>
        <v>0</v>
      </c>
      <c r="P2163" s="1">
        <f>SUM(L2163:O2163)</f>
        <v>1</v>
      </c>
      <c r="Q2163" s="1" t="b">
        <f>EXACT(J2163,K2163)</f>
        <v>0</v>
      </c>
    </row>
    <row r="2164" spans="1:17" x14ac:dyDescent="0.25">
      <c r="A2164" s="1" t="s">
        <v>252</v>
      </c>
      <c r="B2164" s="1">
        <v>4.7</v>
      </c>
      <c r="C2164" s="1">
        <v>2.9164177699999998</v>
      </c>
      <c r="D2164" s="1">
        <v>1</v>
      </c>
      <c r="H2164" s="1" t="s">
        <v>149</v>
      </c>
      <c r="I2164" s="1">
        <v>6</v>
      </c>
      <c r="J2164" s="1">
        <v>3</v>
      </c>
      <c r="K2164" s="1">
        <v>1</v>
      </c>
      <c r="L2164" s="1">
        <f>IF(AND((10&gt;K2164),(K2164&gt;=J2164),(J2164&gt;=2)),1,0)</f>
        <v>0</v>
      </c>
      <c r="M2164" s="1">
        <f>IF(AND((K2164&lt;J2164),(K2164&gt;2),(J2164&lt;10)),1,0)</f>
        <v>0</v>
      </c>
      <c r="N2164" s="1">
        <f>IF(K2164&lt;=2,1,0)</f>
        <v>1</v>
      </c>
      <c r="O2164" s="1">
        <f>IF(K2164&gt;=10,1,0)</f>
        <v>0</v>
      </c>
      <c r="P2164" s="1">
        <f>SUM(L2164:O2164)</f>
        <v>1</v>
      </c>
      <c r="Q2164" s="1" t="b">
        <f>EXACT(J2164,K2164)</f>
        <v>0</v>
      </c>
    </row>
    <row r="2165" spans="1:17" x14ac:dyDescent="0.25">
      <c r="A2165" s="1" t="s">
        <v>154</v>
      </c>
      <c r="B2165" s="1">
        <v>7.8</v>
      </c>
      <c r="C2165" s="1">
        <v>3.4797070099999989</v>
      </c>
      <c r="D2165" s="1">
        <v>1</v>
      </c>
      <c r="H2165" s="1" t="s">
        <v>252</v>
      </c>
      <c r="I2165" s="1">
        <v>4.7</v>
      </c>
      <c r="J2165" s="1">
        <v>3</v>
      </c>
      <c r="K2165" s="1">
        <v>1</v>
      </c>
      <c r="L2165" s="1">
        <f>IF(AND((10&gt;K2165),(K2165&gt;=J2165),(J2165&gt;=2)),1,0)</f>
        <v>0</v>
      </c>
      <c r="M2165" s="1">
        <f>IF(AND((K2165&lt;J2165),(K2165&gt;2),(J2165&lt;10)),1,0)</f>
        <v>0</v>
      </c>
      <c r="N2165" s="1">
        <f>IF(K2165&lt;=2,1,0)</f>
        <v>1</v>
      </c>
      <c r="O2165" s="1">
        <f>IF(K2165&gt;=10,1,0)</f>
        <v>0</v>
      </c>
      <c r="P2165" s="1">
        <f>SUM(L2165:O2165)</f>
        <v>1</v>
      </c>
      <c r="Q2165" s="1" t="b">
        <f>EXACT(J2165,K2165)</f>
        <v>0</v>
      </c>
    </row>
    <row r="2166" spans="1:17" x14ac:dyDescent="0.25">
      <c r="A2166" s="1" t="s">
        <v>156</v>
      </c>
      <c r="B2166" s="1">
        <v>7.2</v>
      </c>
      <c r="C2166" s="1">
        <v>5.0291273399999996</v>
      </c>
      <c r="D2166" s="1">
        <v>1</v>
      </c>
      <c r="H2166" s="1" t="s">
        <v>154</v>
      </c>
      <c r="I2166" s="1">
        <v>7.8</v>
      </c>
      <c r="J2166" s="1">
        <v>3</v>
      </c>
      <c r="K2166" s="1">
        <v>1</v>
      </c>
      <c r="L2166" s="1">
        <f>IF(AND((10&gt;K2166),(K2166&gt;=J2166),(J2166&gt;=2)),1,0)</f>
        <v>0</v>
      </c>
      <c r="M2166" s="1">
        <f>IF(AND((K2166&lt;J2166),(K2166&gt;2),(J2166&lt;10)),1,0)</f>
        <v>0</v>
      </c>
      <c r="N2166" s="1">
        <f>IF(K2166&lt;=2,1,0)</f>
        <v>1</v>
      </c>
      <c r="O2166" s="1">
        <f>IF(K2166&gt;=10,1,0)</f>
        <v>0</v>
      </c>
      <c r="P2166" s="1">
        <f>SUM(L2166:O2166)</f>
        <v>1</v>
      </c>
      <c r="Q2166" s="1" t="b">
        <f>EXACT(J2166,K2166)</f>
        <v>0</v>
      </c>
    </row>
    <row r="2167" spans="1:17" x14ac:dyDescent="0.25">
      <c r="A2167" s="1" t="s">
        <v>158</v>
      </c>
      <c r="B2167" s="1">
        <v>5.7</v>
      </c>
      <c r="C2167" s="1">
        <v>4.2265315500000042</v>
      </c>
      <c r="D2167" s="1">
        <v>1</v>
      </c>
      <c r="H2167" s="1" t="s">
        <v>156</v>
      </c>
      <c r="I2167" s="1">
        <v>7.2</v>
      </c>
      <c r="J2167" s="1">
        <v>5</v>
      </c>
      <c r="K2167" s="1">
        <v>1</v>
      </c>
      <c r="L2167" s="1">
        <f>IF(AND((10&gt;K2167),(K2167&gt;=J2167),(J2167&gt;=2)),1,0)</f>
        <v>0</v>
      </c>
      <c r="M2167" s="1">
        <f>IF(AND((K2167&lt;J2167),(K2167&gt;2),(J2167&lt;10)),1,0)</f>
        <v>0</v>
      </c>
      <c r="N2167" s="1">
        <f>IF(K2167&lt;=2,1,0)</f>
        <v>1</v>
      </c>
      <c r="O2167" s="1">
        <f>IF(K2167&gt;=10,1,0)</f>
        <v>0</v>
      </c>
      <c r="P2167" s="1">
        <f>SUM(L2167:O2167)</f>
        <v>1</v>
      </c>
      <c r="Q2167" s="1" t="b">
        <f>EXACT(J2167,K2167)</f>
        <v>0</v>
      </c>
    </row>
    <row r="2168" spans="1:17" x14ac:dyDescent="0.25">
      <c r="A2168" s="1" t="s">
        <v>180</v>
      </c>
      <c r="B2168" s="1">
        <v>4.5</v>
      </c>
      <c r="C2168" s="1">
        <v>3.1334974700000013</v>
      </c>
      <c r="D2168" s="1">
        <v>1</v>
      </c>
      <c r="H2168" s="1" t="s">
        <v>158</v>
      </c>
      <c r="I2168" s="1">
        <v>5.7</v>
      </c>
      <c r="J2168" s="1">
        <v>4</v>
      </c>
      <c r="K2168" s="1">
        <v>1</v>
      </c>
      <c r="L2168" s="1">
        <f>IF(AND((10&gt;K2168),(K2168&gt;=J2168),(J2168&gt;=2)),1,0)</f>
        <v>0</v>
      </c>
      <c r="M2168" s="1">
        <f>IF(AND((K2168&lt;J2168),(K2168&gt;2),(J2168&lt;10)),1,0)</f>
        <v>0</v>
      </c>
      <c r="N2168" s="1">
        <f>IF(K2168&lt;=2,1,0)</f>
        <v>1</v>
      </c>
      <c r="O2168" s="1">
        <f>IF(K2168&gt;=10,1,0)</f>
        <v>0</v>
      </c>
      <c r="P2168" s="1">
        <f>SUM(L2168:O2168)</f>
        <v>1</v>
      </c>
      <c r="Q2168" s="1" t="b">
        <f>EXACT(J2168,K2168)</f>
        <v>0</v>
      </c>
    </row>
    <row r="2169" spans="1:17" x14ac:dyDescent="0.25">
      <c r="A2169" s="1" t="s">
        <v>239</v>
      </c>
      <c r="B2169" s="1">
        <v>4.4000000000000004</v>
      </c>
      <c r="C2169" s="1">
        <v>2.9335885100000003</v>
      </c>
      <c r="D2169" s="1">
        <v>1</v>
      </c>
      <c r="H2169" s="1" t="s">
        <v>180</v>
      </c>
      <c r="I2169" s="1">
        <v>4.5</v>
      </c>
      <c r="J2169" s="1">
        <v>3</v>
      </c>
      <c r="K2169" s="1">
        <v>1</v>
      </c>
      <c r="L2169" s="1">
        <f>IF(AND((10&gt;K2169),(K2169&gt;=J2169),(J2169&gt;=2)),1,0)</f>
        <v>0</v>
      </c>
      <c r="M2169" s="1">
        <f>IF(AND((K2169&lt;J2169),(K2169&gt;2),(J2169&lt;10)),1,0)</f>
        <v>0</v>
      </c>
      <c r="N2169" s="1">
        <f>IF(K2169&lt;=2,1,0)</f>
        <v>1</v>
      </c>
      <c r="O2169" s="1">
        <f>IF(K2169&gt;=10,1,0)</f>
        <v>0</v>
      </c>
      <c r="P2169" s="1">
        <f>SUM(L2169:O2169)</f>
        <v>1</v>
      </c>
      <c r="Q2169" s="1" t="b">
        <f>EXACT(J2169,K2169)</f>
        <v>0</v>
      </c>
    </row>
    <row r="2170" spans="1:17" x14ac:dyDescent="0.25">
      <c r="A2170" s="1" t="s">
        <v>205</v>
      </c>
      <c r="B2170" s="1">
        <v>4.4000000000000004</v>
      </c>
      <c r="C2170" s="1">
        <v>2.7130072500000004</v>
      </c>
      <c r="D2170" s="1">
        <v>1</v>
      </c>
      <c r="H2170" s="1" t="s">
        <v>239</v>
      </c>
      <c r="I2170" s="1">
        <v>4.4000000000000004</v>
      </c>
      <c r="J2170" s="1">
        <v>3</v>
      </c>
      <c r="K2170" s="1">
        <v>1</v>
      </c>
      <c r="L2170" s="1">
        <f>IF(AND((10&gt;K2170),(K2170&gt;=J2170),(J2170&gt;=2)),1,0)</f>
        <v>0</v>
      </c>
      <c r="M2170" s="1">
        <f>IF(AND((K2170&lt;J2170),(K2170&gt;2),(J2170&lt;10)),1,0)</f>
        <v>0</v>
      </c>
      <c r="N2170" s="1">
        <f>IF(K2170&lt;=2,1,0)</f>
        <v>1</v>
      </c>
      <c r="O2170" s="1">
        <f>IF(K2170&gt;=10,1,0)</f>
        <v>0</v>
      </c>
      <c r="P2170" s="1">
        <f>SUM(L2170:O2170)</f>
        <v>1</v>
      </c>
      <c r="Q2170" s="1" t="b">
        <f>EXACT(J2170,K2170)</f>
        <v>0</v>
      </c>
    </row>
    <row r="2171" spans="1:17" x14ac:dyDescent="0.25">
      <c r="A2171" s="1" t="s">
        <v>187</v>
      </c>
      <c r="B2171" s="1">
        <v>4.8</v>
      </c>
      <c r="C2171" s="1">
        <v>3.1079597700000008</v>
      </c>
      <c r="D2171" s="1">
        <v>1</v>
      </c>
      <c r="H2171" s="1" t="s">
        <v>205</v>
      </c>
      <c r="I2171" s="1">
        <v>4.4000000000000004</v>
      </c>
      <c r="J2171" s="1">
        <v>3</v>
      </c>
      <c r="K2171" s="1">
        <v>1</v>
      </c>
      <c r="L2171" s="1">
        <f>IF(AND((10&gt;K2171),(K2171&gt;=J2171),(J2171&gt;=2)),1,0)</f>
        <v>0</v>
      </c>
      <c r="M2171" s="1">
        <f>IF(AND((K2171&lt;J2171),(K2171&gt;2),(J2171&lt;10)),1,0)</f>
        <v>0</v>
      </c>
      <c r="N2171" s="1">
        <f>IF(K2171&lt;=2,1,0)</f>
        <v>1</v>
      </c>
      <c r="O2171" s="1">
        <f>IF(K2171&gt;=10,1,0)</f>
        <v>0</v>
      </c>
      <c r="P2171" s="1">
        <f>SUM(L2171:O2171)</f>
        <v>1</v>
      </c>
      <c r="Q2171" s="1" t="b">
        <f>EXACT(J2171,K2171)</f>
        <v>0</v>
      </c>
    </row>
    <row r="2172" spans="1:17" x14ac:dyDescent="0.25">
      <c r="A2172" s="1" t="s">
        <v>84</v>
      </c>
      <c r="B2172" s="1">
        <v>5.3</v>
      </c>
      <c r="C2172" s="1">
        <v>3.6682133500000025</v>
      </c>
      <c r="D2172" s="1">
        <v>1</v>
      </c>
      <c r="H2172" s="1" t="s">
        <v>187</v>
      </c>
      <c r="I2172" s="1">
        <v>4.8</v>
      </c>
      <c r="J2172" s="1">
        <v>3</v>
      </c>
      <c r="K2172" s="1">
        <v>1</v>
      </c>
      <c r="L2172" s="1">
        <f>IF(AND((10&gt;K2172),(K2172&gt;=J2172),(J2172&gt;=2)),1,0)</f>
        <v>0</v>
      </c>
      <c r="M2172" s="1">
        <f>IF(AND((K2172&lt;J2172),(K2172&gt;2),(J2172&lt;10)),1,0)</f>
        <v>0</v>
      </c>
      <c r="N2172" s="1">
        <f>IF(K2172&lt;=2,1,0)</f>
        <v>1</v>
      </c>
      <c r="O2172" s="1">
        <f>IF(K2172&gt;=10,1,0)</f>
        <v>0</v>
      </c>
      <c r="P2172" s="1">
        <f>SUM(L2172:O2172)</f>
        <v>1</v>
      </c>
      <c r="Q2172" s="1" t="b">
        <f>EXACT(J2172,K2172)</f>
        <v>0</v>
      </c>
    </row>
    <row r="2173" spans="1:17" x14ac:dyDescent="0.25">
      <c r="A2173" s="1" t="s">
        <v>117</v>
      </c>
      <c r="B2173" s="1">
        <v>4.7</v>
      </c>
      <c r="C2173" s="1">
        <v>4.3051518400000006</v>
      </c>
      <c r="D2173" s="1">
        <v>1</v>
      </c>
      <c r="H2173" s="1" t="s">
        <v>84</v>
      </c>
      <c r="I2173" s="1">
        <v>5.3</v>
      </c>
      <c r="J2173" s="1">
        <v>4</v>
      </c>
      <c r="K2173" s="1">
        <v>1</v>
      </c>
      <c r="L2173" s="1">
        <f>IF(AND((10&gt;K2173),(K2173&gt;=J2173),(J2173&gt;=2)),1,0)</f>
        <v>0</v>
      </c>
      <c r="M2173" s="1">
        <f>IF(AND((K2173&lt;J2173),(K2173&gt;2),(J2173&lt;10)),1,0)</f>
        <v>0</v>
      </c>
      <c r="N2173" s="1">
        <f>IF(K2173&lt;=2,1,0)</f>
        <v>1</v>
      </c>
      <c r="O2173" s="1">
        <f>IF(K2173&gt;=10,1,0)</f>
        <v>0</v>
      </c>
      <c r="P2173" s="1">
        <f>SUM(L2173:O2173)</f>
        <v>1</v>
      </c>
      <c r="Q2173" s="1" t="b">
        <f>EXACT(J2173,K2173)</f>
        <v>0</v>
      </c>
    </row>
    <row r="2174" spans="1:17" x14ac:dyDescent="0.25">
      <c r="A2174" s="1" t="s">
        <v>202</v>
      </c>
      <c r="B2174" s="1">
        <v>5.0999999999999996</v>
      </c>
      <c r="C2174" s="1">
        <v>3.4745713100000013</v>
      </c>
      <c r="D2174" s="1">
        <v>1</v>
      </c>
      <c r="H2174" s="1" t="s">
        <v>117</v>
      </c>
      <c r="I2174" s="1">
        <v>4.7</v>
      </c>
      <c r="J2174" s="1">
        <v>4</v>
      </c>
      <c r="K2174" s="1">
        <v>1</v>
      </c>
      <c r="L2174" s="1">
        <f>IF(AND((10&gt;K2174),(K2174&gt;=J2174),(J2174&gt;=2)),1,0)</f>
        <v>0</v>
      </c>
      <c r="M2174" s="1">
        <f>IF(AND((K2174&lt;J2174),(K2174&gt;2),(J2174&lt;10)),1,0)</f>
        <v>0</v>
      </c>
      <c r="N2174" s="1">
        <f>IF(K2174&lt;=2,1,0)</f>
        <v>1</v>
      </c>
      <c r="O2174" s="1">
        <f>IF(K2174&gt;=10,1,0)</f>
        <v>0</v>
      </c>
      <c r="P2174" s="1">
        <f>SUM(L2174:O2174)</f>
        <v>1</v>
      </c>
      <c r="Q2174" s="1" t="b">
        <f>EXACT(J2174,K2174)</f>
        <v>0</v>
      </c>
    </row>
    <row r="2175" spans="1:17" x14ac:dyDescent="0.25">
      <c r="A2175" s="1" t="s">
        <v>137</v>
      </c>
      <c r="B2175" s="1">
        <v>5.9</v>
      </c>
      <c r="C2175" s="1">
        <v>3.2039772199999996</v>
      </c>
      <c r="D2175" s="1">
        <v>1</v>
      </c>
      <c r="H2175" s="1" t="s">
        <v>202</v>
      </c>
      <c r="I2175" s="1">
        <v>5.0999999999999996</v>
      </c>
      <c r="J2175" s="1">
        <v>3</v>
      </c>
      <c r="K2175" s="1">
        <v>1</v>
      </c>
      <c r="L2175" s="1">
        <f>IF(AND((10&gt;K2175),(K2175&gt;=J2175),(J2175&gt;=2)),1,0)</f>
        <v>0</v>
      </c>
      <c r="M2175" s="1">
        <f>IF(AND((K2175&lt;J2175),(K2175&gt;2),(J2175&lt;10)),1,0)</f>
        <v>0</v>
      </c>
      <c r="N2175" s="1">
        <f>IF(K2175&lt;=2,1,0)</f>
        <v>1</v>
      </c>
      <c r="O2175" s="1">
        <f>IF(K2175&gt;=10,1,0)</f>
        <v>0</v>
      </c>
      <c r="P2175" s="1">
        <f>SUM(L2175:O2175)</f>
        <v>1</v>
      </c>
      <c r="Q2175" s="1" t="b">
        <f>EXACT(J2175,K2175)</f>
        <v>0</v>
      </c>
    </row>
    <row r="2176" spans="1:17" x14ac:dyDescent="0.25">
      <c r="A2176" s="1" t="s">
        <v>222</v>
      </c>
      <c r="B2176" s="1">
        <v>4.8</v>
      </c>
      <c r="C2176" s="1">
        <v>3.4607032700000002</v>
      </c>
      <c r="D2176" s="1">
        <v>1</v>
      </c>
      <c r="H2176" s="1" t="s">
        <v>137</v>
      </c>
      <c r="I2176" s="1">
        <v>5.9</v>
      </c>
      <c r="J2176" s="1">
        <v>3</v>
      </c>
      <c r="K2176" s="1">
        <v>1</v>
      </c>
      <c r="L2176" s="1">
        <f>IF(AND((10&gt;K2176),(K2176&gt;=J2176),(J2176&gt;=2)),1,0)</f>
        <v>0</v>
      </c>
      <c r="M2176" s="1">
        <f>IF(AND((K2176&lt;J2176),(K2176&gt;2),(J2176&lt;10)),1,0)</f>
        <v>0</v>
      </c>
      <c r="N2176" s="1">
        <f>IF(K2176&lt;=2,1,0)</f>
        <v>1</v>
      </c>
      <c r="O2176" s="1">
        <f>IF(K2176&gt;=10,1,0)</f>
        <v>0</v>
      </c>
      <c r="P2176" s="1">
        <f>SUM(L2176:O2176)</f>
        <v>1</v>
      </c>
      <c r="Q2176" s="1" t="b">
        <f>EXACT(J2176,K2176)</f>
        <v>0</v>
      </c>
    </row>
    <row r="2177" spans="1:17" x14ac:dyDescent="0.25">
      <c r="A2177" s="1" t="s">
        <v>215</v>
      </c>
      <c r="B2177" s="1">
        <v>4.5</v>
      </c>
      <c r="C2177" s="1">
        <v>4.1226684900000006</v>
      </c>
      <c r="D2177" s="1">
        <v>1</v>
      </c>
      <c r="H2177" s="1" t="s">
        <v>222</v>
      </c>
      <c r="I2177" s="1">
        <v>4.8</v>
      </c>
      <c r="J2177" s="1">
        <v>3</v>
      </c>
      <c r="K2177" s="1">
        <v>1</v>
      </c>
      <c r="L2177" s="1">
        <f>IF(AND((10&gt;K2177),(K2177&gt;=J2177),(J2177&gt;=2)),1,0)</f>
        <v>0</v>
      </c>
      <c r="M2177" s="1">
        <f>IF(AND((K2177&lt;J2177),(K2177&gt;2),(J2177&lt;10)),1,0)</f>
        <v>0</v>
      </c>
      <c r="N2177" s="1">
        <f>IF(K2177&lt;=2,1,0)</f>
        <v>1</v>
      </c>
      <c r="O2177" s="1">
        <f>IF(K2177&gt;=10,1,0)</f>
        <v>0</v>
      </c>
      <c r="P2177" s="1">
        <f>SUM(L2177:O2177)</f>
        <v>1</v>
      </c>
      <c r="Q2177" s="1" t="b">
        <f>EXACT(J2177,K2177)</f>
        <v>0</v>
      </c>
    </row>
    <row r="2178" spans="1:17" x14ac:dyDescent="0.25">
      <c r="A2178" s="1" t="s">
        <v>220</v>
      </c>
      <c r="B2178" s="1">
        <v>5.7</v>
      </c>
      <c r="C2178" s="1">
        <v>3.6988453200000011</v>
      </c>
      <c r="D2178" s="1">
        <v>1</v>
      </c>
      <c r="H2178" s="1" t="s">
        <v>215</v>
      </c>
      <c r="I2178" s="1">
        <v>4.5</v>
      </c>
      <c r="J2178" s="1">
        <v>4</v>
      </c>
      <c r="K2178" s="1">
        <v>1</v>
      </c>
      <c r="L2178" s="1">
        <f>IF(AND((10&gt;K2178),(K2178&gt;=J2178),(J2178&gt;=2)),1,0)</f>
        <v>0</v>
      </c>
      <c r="M2178" s="1">
        <f>IF(AND((K2178&lt;J2178),(K2178&gt;2),(J2178&lt;10)),1,0)</f>
        <v>0</v>
      </c>
      <c r="N2178" s="1">
        <f>IF(K2178&lt;=2,1,0)</f>
        <v>1</v>
      </c>
      <c r="O2178" s="1">
        <f>IF(K2178&gt;=10,1,0)</f>
        <v>0</v>
      </c>
      <c r="P2178" s="1">
        <f>SUM(L2178:O2178)</f>
        <v>1</v>
      </c>
      <c r="Q2178" s="1" t="b">
        <f>EXACT(J2178,K2178)</f>
        <v>0</v>
      </c>
    </row>
    <row r="2179" spans="1:17" x14ac:dyDescent="0.25">
      <c r="A2179" s="1" t="s">
        <v>89</v>
      </c>
      <c r="B2179" s="1">
        <v>8.9</v>
      </c>
      <c r="C2179" s="1">
        <v>4.1023445200000008</v>
      </c>
      <c r="D2179" s="1">
        <v>1</v>
      </c>
      <c r="H2179" s="1" t="s">
        <v>220</v>
      </c>
      <c r="I2179" s="1">
        <v>5.7</v>
      </c>
      <c r="J2179" s="1">
        <v>4</v>
      </c>
      <c r="K2179" s="1">
        <v>1</v>
      </c>
      <c r="L2179" s="1">
        <f>IF(AND((10&gt;K2179),(K2179&gt;=J2179),(J2179&gt;=2)),1,0)</f>
        <v>0</v>
      </c>
      <c r="M2179" s="1">
        <f>IF(AND((K2179&lt;J2179),(K2179&gt;2),(J2179&lt;10)),1,0)</f>
        <v>0</v>
      </c>
      <c r="N2179" s="1">
        <f>IF(K2179&lt;=2,1,0)</f>
        <v>1</v>
      </c>
      <c r="O2179" s="1">
        <f>IF(K2179&gt;=10,1,0)</f>
        <v>0</v>
      </c>
      <c r="P2179" s="1">
        <f>SUM(L2179:O2179)</f>
        <v>1</v>
      </c>
      <c r="Q2179" s="1" t="b">
        <f>EXACT(J2179,K2179)</f>
        <v>0</v>
      </c>
    </row>
    <row r="2180" spans="1:17" x14ac:dyDescent="0.25">
      <c r="A2180" s="1" t="s">
        <v>128</v>
      </c>
      <c r="B2180" s="1">
        <v>4.4000000000000004</v>
      </c>
      <c r="C2180" s="1">
        <v>1.4101240700000006</v>
      </c>
      <c r="D2180" s="1">
        <v>1</v>
      </c>
      <c r="H2180" s="1" t="s">
        <v>89</v>
      </c>
      <c r="I2180" s="1">
        <v>8.9</v>
      </c>
      <c r="J2180" s="1">
        <v>4</v>
      </c>
      <c r="K2180" s="1">
        <v>1</v>
      </c>
      <c r="L2180" s="1">
        <f>IF(AND((10&gt;K2180),(K2180&gt;=J2180),(J2180&gt;=2)),1,0)</f>
        <v>0</v>
      </c>
      <c r="M2180" s="1">
        <f>IF(AND((K2180&lt;J2180),(K2180&gt;2),(J2180&lt;10)),1,0)</f>
        <v>0</v>
      </c>
      <c r="N2180" s="1">
        <f>IF(K2180&lt;=2,1,0)</f>
        <v>1</v>
      </c>
      <c r="O2180" s="1">
        <f>IF(K2180&gt;=10,1,0)</f>
        <v>0</v>
      </c>
      <c r="P2180" s="1">
        <f>SUM(L2180:O2180)</f>
        <v>1</v>
      </c>
      <c r="Q2180" s="1" t="b">
        <f>EXACT(J2180,K2180)</f>
        <v>0</v>
      </c>
    </row>
    <row r="2181" spans="1:17" x14ac:dyDescent="0.25">
      <c r="A2181" s="1" t="s">
        <v>61</v>
      </c>
      <c r="B2181" s="1">
        <v>5.0999999999999996</v>
      </c>
      <c r="C2181" s="1">
        <v>4.0245084800000006</v>
      </c>
      <c r="D2181" s="1">
        <v>0</v>
      </c>
      <c r="H2181" s="1" t="s">
        <v>61</v>
      </c>
      <c r="I2181" s="1">
        <v>5.0999999999999996</v>
      </c>
      <c r="J2181" s="1">
        <v>4</v>
      </c>
      <c r="K2181" s="1">
        <v>0</v>
      </c>
      <c r="L2181" s="1">
        <f>IF(AND((10&gt;K2181),(K2181&gt;=J2181),(J2181&gt;=2)),1,0)</f>
        <v>0</v>
      </c>
      <c r="M2181" s="1">
        <f>IF(AND((K2181&lt;J2181),(K2181&gt;2),(J2181&lt;10)),1,0)</f>
        <v>0</v>
      </c>
      <c r="N2181" s="1">
        <f>IF(K2181&lt;=2,1,0)</f>
        <v>1</v>
      </c>
      <c r="O2181" s="1">
        <f>IF(K2181&gt;=10,1,0)</f>
        <v>0</v>
      </c>
      <c r="P2181" s="1">
        <f>SUM(L2181:O2181)</f>
        <v>1</v>
      </c>
      <c r="Q2181" s="1" t="b">
        <f>EXACT(J2181,K2181)</f>
        <v>0</v>
      </c>
    </row>
  </sheetData>
  <sortState xmlns:xlrd2="http://schemas.microsoft.com/office/spreadsheetml/2017/richdata2" ref="H2:Q2181">
    <sortCondition descending="1" ref="P14:P2181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8E94-39EB-48A9-AE8B-26F671786E2F}">
  <dimension ref="A1:AN1780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2" sqref="G22:G24"/>
    </sheetView>
  </sheetViews>
  <sheetFormatPr defaultRowHeight="15.75" x14ac:dyDescent="0.25"/>
  <cols>
    <col min="1" max="1" width="22.85546875" style="1" bestFit="1" customWidth="1"/>
    <col min="2" max="13" width="9.140625" style="1"/>
    <col min="14" max="14" width="22.85546875" style="1" bestFit="1" customWidth="1"/>
    <col min="15" max="26" width="9.140625" style="1"/>
    <col min="27" max="27" width="22.85546875" style="1" bestFit="1" customWidth="1"/>
    <col min="28" max="16384" width="9.140625" style="1"/>
  </cols>
  <sheetData>
    <row r="1" spans="1:40" ht="18" x14ac:dyDescent="0.25">
      <c r="A1" s="1" t="s">
        <v>0</v>
      </c>
      <c r="B1" s="1" t="s">
        <v>1</v>
      </c>
      <c r="C1" s="1" t="s">
        <v>255</v>
      </c>
      <c r="D1" s="1" t="s">
        <v>256</v>
      </c>
      <c r="E1" s="2" t="s">
        <v>257</v>
      </c>
      <c r="F1" s="2" t="s">
        <v>258</v>
      </c>
      <c r="G1" s="2" t="s">
        <v>259</v>
      </c>
      <c r="H1" s="2" t="s">
        <v>260</v>
      </c>
      <c r="I1" s="2"/>
      <c r="J1" s="2"/>
      <c r="N1" s="1" t="s">
        <v>0</v>
      </c>
      <c r="O1" s="1" t="s">
        <v>1</v>
      </c>
      <c r="P1" s="1" t="s">
        <v>255</v>
      </c>
      <c r="Q1" s="1" t="s">
        <v>256</v>
      </c>
      <c r="R1" s="2" t="s">
        <v>257</v>
      </c>
      <c r="S1" s="2" t="s">
        <v>258</v>
      </c>
      <c r="T1" s="2" t="s">
        <v>259</v>
      </c>
      <c r="U1" s="2" t="s">
        <v>260</v>
      </c>
      <c r="V1" s="2"/>
      <c r="AA1" s="1" t="s">
        <v>0</v>
      </c>
      <c r="AB1" s="1" t="s">
        <v>1</v>
      </c>
      <c r="AC1" s="1" t="s">
        <v>255</v>
      </c>
      <c r="AD1" s="1" t="s">
        <v>256</v>
      </c>
      <c r="AE1" s="2" t="s">
        <v>257</v>
      </c>
      <c r="AF1" s="2" t="s">
        <v>258</v>
      </c>
      <c r="AG1" s="2" t="s">
        <v>259</v>
      </c>
      <c r="AH1" s="2" t="s">
        <v>260</v>
      </c>
      <c r="AI1" s="2"/>
    </row>
    <row r="2" spans="1:40" x14ac:dyDescent="0.25">
      <c r="A2" s="1" t="s">
        <v>91</v>
      </c>
      <c r="B2" s="1">
        <v>12.7</v>
      </c>
      <c r="C2" s="1">
        <v>8</v>
      </c>
      <c r="D2" s="1">
        <v>13</v>
      </c>
      <c r="E2" s="1">
        <f t="shared" ref="E2:E33" si="0">IF(AND((10&gt;D2),(D2&gt;=C2),(C2&gt;=2)),1,0)</f>
        <v>0</v>
      </c>
      <c r="F2" s="1">
        <f t="shared" ref="F2:F33" si="1">IF(AND((D2&lt;C2),(D2&gt;2),(C2&lt;10)),1,0)</f>
        <v>0</v>
      </c>
      <c r="G2" s="1">
        <f t="shared" ref="G2:G33" si="2">IF(D2&lt;=2,1,0)</f>
        <v>0</v>
      </c>
      <c r="H2" s="1">
        <f t="shared" ref="H2:H33" si="3">IF(D2&gt;=10,1,0)</f>
        <v>1</v>
      </c>
      <c r="I2" s="1">
        <f t="shared" ref="I2:I33" si="4">SUM(E2:H2)</f>
        <v>1</v>
      </c>
      <c r="N2" s="1" t="s">
        <v>106</v>
      </c>
      <c r="O2" s="1">
        <v>7.9</v>
      </c>
      <c r="P2" s="1">
        <v>8</v>
      </c>
      <c r="Q2" s="1">
        <v>1</v>
      </c>
      <c r="R2" s="1">
        <f t="shared" ref="R2:R65" si="5">IF(AND((10&gt;Q2),(Q2&gt;=P2),(P2&gt;=2)),1,0)</f>
        <v>0</v>
      </c>
      <c r="S2" s="1">
        <f t="shared" ref="S2:S65" si="6">IF(AND((Q2&lt;P2),(Q2&gt;2),(P2&lt;10)),1,0)</f>
        <v>0</v>
      </c>
      <c r="T2" s="1">
        <f t="shared" ref="T2:T65" si="7">IF(Q2&lt;=2,1,0)</f>
        <v>1</v>
      </c>
      <c r="U2" s="1">
        <f t="shared" ref="U2:U65" si="8">IF(Q2&gt;=10,1,0)</f>
        <v>0</v>
      </c>
      <c r="V2" s="1">
        <f t="shared" ref="V2:V65" si="9">SUM(R2:U2)</f>
        <v>1</v>
      </c>
      <c r="AA2" s="1" t="s">
        <v>112</v>
      </c>
      <c r="AB2" s="1">
        <v>4.4000000000000004</v>
      </c>
      <c r="AC2" s="1">
        <v>9</v>
      </c>
      <c r="AD2" s="1">
        <v>8</v>
      </c>
      <c r="AE2" s="1">
        <f t="shared" ref="AE2:AE65" si="10">IF(AND((10&gt;AD2),(AD2&gt;=AC2),(AC2&gt;=2)),1,0)</f>
        <v>0</v>
      </c>
      <c r="AF2" s="1">
        <f t="shared" ref="AF2:AF65" si="11">IF(AND((AD2&lt;AC2),(AD2&gt;2),(AC2&lt;10)),1,0)</f>
        <v>1</v>
      </c>
      <c r="AG2" s="1">
        <f t="shared" ref="AG2:AG65" si="12">IF(AD2&lt;=2,1,0)</f>
        <v>0</v>
      </c>
      <c r="AH2" s="1">
        <f t="shared" ref="AH2:AH65" si="13">IF(AD2&gt;=10,1,0)</f>
        <v>0</v>
      </c>
      <c r="AI2" s="1">
        <f t="shared" ref="AI2:AI65" si="14">SUM(AE2:AH2)</f>
        <v>1</v>
      </c>
    </row>
    <row r="3" spans="1:40" x14ac:dyDescent="0.25">
      <c r="A3" s="1" t="s">
        <v>91</v>
      </c>
      <c r="B3" s="1">
        <v>12.7</v>
      </c>
      <c r="C3" s="1">
        <v>8</v>
      </c>
      <c r="D3" s="1">
        <v>5</v>
      </c>
      <c r="E3" s="1">
        <f t="shared" si="0"/>
        <v>0</v>
      </c>
      <c r="F3" s="1">
        <f t="shared" si="1"/>
        <v>1</v>
      </c>
      <c r="G3" s="1">
        <f t="shared" si="2"/>
        <v>0</v>
      </c>
      <c r="H3" s="1">
        <f t="shared" si="3"/>
        <v>0</v>
      </c>
      <c r="I3" s="1">
        <f t="shared" si="4"/>
        <v>1</v>
      </c>
      <c r="N3" s="1" t="s">
        <v>234</v>
      </c>
      <c r="O3" s="1">
        <v>8</v>
      </c>
      <c r="P3" s="1">
        <v>7</v>
      </c>
      <c r="Q3" s="1">
        <v>2</v>
      </c>
      <c r="R3" s="1">
        <f t="shared" si="5"/>
        <v>0</v>
      </c>
      <c r="S3" s="1">
        <f t="shared" si="6"/>
        <v>0</v>
      </c>
      <c r="T3" s="1">
        <f t="shared" si="7"/>
        <v>1</v>
      </c>
      <c r="U3" s="1">
        <f t="shared" si="8"/>
        <v>0</v>
      </c>
      <c r="V3" s="1">
        <f t="shared" si="9"/>
        <v>1</v>
      </c>
      <c r="AA3" s="1" t="s">
        <v>212</v>
      </c>
      <c r="AB3" s="1">
        <v>5.4</v>
      </c>
      <c r="AC3" s="1">
        <v>7</v>
      </c>
      <c r="AD3" s="1">
        <v>3</v>
      </c>
      <c r="AE3" s="1">
        <f t="shared" si="10"/>
        <v>0</v>
      </c>
      <c r="AF3" s="1">
        <f t="shared" si="11"/>
        <v>1</v>
      </c>
      <c r="AG3" s="1">
        <f t="shared" si="12"/>
        <v>0</v>
      </c>
      <c r="AH3" s="1">
        <f t="shared" si="13"/>
        <v>0</v>
      </c>
      <c r="AI3" s="1">
        <f t="shared" si="14"/>
        <v>1</v>
      </c>
    </row>
    <row r="4" spans="1:40" x14ac:dyDescent="0.25">
      <c r="A4" s="1" t="s">
        <v>91</v>
      </c>
      <c r="B4" s="1">
        <v>12.7</v>
      </c>
      <c r="C4" s="1">
        <v>8</v>
      </c>
      <c r="D4" s="1">
        <v>6</v>
      </c>
      <c r="E4" s="1">
        <f t="shared" si="0"/>
        <v>0</v>
      </c>
      <c r="F4" s="1">
        <f t="shared" si="1"/>
        <v>1</v>
      </c>
      <c r="G4" s="1">
        <f t="shared" si="2"/>
        <v>0</v>
      </c>
      <c r="H4" s="1">
        <f t="shared" si="3"/>
        <v>0</v>
      </c>
      <c r="I4" s="1">
        <f t="shared" si="4"/>
        <v>1</v>
      </c>
      <c r="N4" s="1" t="s">
        <v>89</v>
      </c>
      <c r="O4" s="1">
        <v>8.9</v>
      </c>
      <c r="P4" s="1">
        <v>6</v>
      </c>
      <c r="Q4" s="1">
        <v>3</v>
      </c>
      <c r="R4" s="1">
        <f t="shared" si="5"/>
        <v>0</v>
      </c>
      <c r="S4" s="1">
        <f t="shared" si="6"/>
        <v>1</v>
      </c>
      <c r="T4" s="1">
        <f t="shared" si="7"/>
        <v>0</v>
      </c>
      <c r="U4" s="1">
        <f t="shared" si="8"/>
        <v>0</v>
      </c>
      <c r="V4" s="1">
        <f t="shared" si="9"/>
        <v>1</v>
      </c>
      <c r="AA4" s="1" t="s">
        <v>112</v>
      </c>
      <c r="AB4" s="1">
        <v>4.4000000000000004</v>
      </c>
      <c r="AC4" s="1">
        <v>7</v>
      </c>
      <c r="AD4" s="1">
        <v>1</v>
      </c>
      <c r="AE4" s="1">
        <f t="shared" si="10"/>
        <v>0</v>
      </c>
      <c r="AF4" s="1">
        <f t="shared" si="11"/>
        <v>0</v>
      </c>
      <c r="AG4" s="1">
        <f t="shared" si="12"/>
        <v>1</v>
      </c>
      <c r="AH4" s="1">
        <f t="shared" si="13"/>
        <v>0</v>
      </c>
      <c r="AI4" s="1">
        <f t="shared" si="14"/>
        <v>1</v>
      </c>
    </row>
    <row r="5" spans="1:40" x14ac:dyDescent="0.25">
      <c r="A5" s="1" t="s">
        <v>91</v>
      </c>
      <c r="B5" s="1">
        <v>12.7</v>
      </c>
      <c r="C5" s="1">
        <v>8</v>
      </c>
      <c r="D5" s="1">
        <v>6</v>
      </c>
      <c r="E5" s="1">
        <f t="shared" si="0"/>
        <v>0</v>
      </c>
      <c r="F5" s="1">
        <f t="shared" si="1"/>
        <v>1</v>
      </c>
      <c r="G5" s="1">
        <f t="shared" si="2"/>
        <v>0</v>
      </c>
      <c r="H5" s="1">
        <f t="shared" si="3"/>
        <v>0</v>
      </c>
      <c r="I5" s="1">
        <f t="shared" si="4"/>
        <v>1</v>
      </c>
      <c r="N5" s="1" t="s">
        <v>132</v>
      </c>
      <c r="O5" s="1">
        <v>8.6</v>
      </c>
      <c r="P5" s="1">
        <v>6</v>
      </c>
      <c r="Q5" s="1">
        <v>10</v>
      </c>
      <c r="R5" s="1">
        <f t="shared" si="5"/>
        <v>0</v>
      </c>
      <c r="S5" s="1">
        <f t="shared" si="6"/>
        <v>0</v>
      </c>
      <c r="T5" s="1">
        <f t="shared" si="7"/>
        <v>0</v>
      </c>
      <c r="U5" s="1">
        <f t="shared" si="8"/>
        <v>1</v>
      </c>
      <c r="V5" s="1">
        <f t="shared" si="9"/>
        <v>1</v>
      </c>
      <c r="AA5" s="1" t="s">
        <v>166</v>
      </c>
      <c r="AB5" s="1">
        <v>6.1</v>
      </c>
      <c r="AC5" s="1">
        <v>6</v>
      </c>
      <c r="AD5" s="1">
        <v>15</v>
      </c>
      <c r="AE5" s="1">
        <f t="shared" si="10"/>
        <v>0</v>
      </c>
      <c r="AF5" s="1">
        <f t="shared" si="11"/>
        <v>0</v>
      </c>
      <c r="AG5" s="1">
        <f t="shared" si="12"/>
        <v>0</v>
      </c>
      <c r="AH5" s="1">
        <f t="shared" si="13"/>
        <v>1</v>
      </c>
      <c r="AI5" s="1">
        <f t="shared" si="14"/>
        <v>1</v>
      </c>
    </row>
    <row r="6" spans="1:40" x14ac:dyDescent="0.25">
      <c r="A6" s="1" t="s">
        <v>91</v>
      </c>
      <c r="B6" s="1">
        <v>12.7</v>
      </c>
      <c r="C6" s="1">
        <v>8</v>
      </c>
      <c r="D6" s="1">
        <v>7</v>
      </c>
      <c r="E6" s="1">
        <f t="shared" si="0"/>
        <v>0</v>
      </c>
      <c r="F6" s="1">
        <f t="shared" si="1"/>
        <v>1</v>
      </c>
      <c r="G6" s="1">
        <f t="shared" si="2"/>
        <v>0</v>
      </c>
      <c r="H6" s="1">
        <f t="shared" si="3"/>
        <v>0</v>
      </c>
      <c r="I6" s="1">
        <f t="shared" si="4"/>
        <v>1</v>
      </c>
      <c r="N6" s="1" t="s">
        <v>132</v>
      </c>
      <c r="O6" s="1">
        <v>8.6</v>
      </c>
      <c r="P6" s="1">
        <v>6</v>
      </c>
      <c r="Q6" s="1">
        <v>9</v>
      </c>
      <c r="R6" s="1">
        <f t="shared" si="5"/>
        <v>1</v>
      </c>
      <c r="S6" s="1">
        <f t="shared" si="6"/>
        <v>0</v>
      </c>
      <c r="T6" s="1">
        <f t="shared" si="7"/>
        <v>0</v>
      </c>
      <c r="U6" s="1">
        <f t="shared" si="8"/>
        <v>0</v>
      </c>
      <c r="V6" s="1">
        <f t="shared" si="9"/>
        <v>1</v>
      </c>
      <c r="AA6" s="1" t="s">
        <v>166</v>
      </c>
      <c r="AB6" s="1">
        <v>6.1</v>
      </c>
      <c r="AC6" s="1">
        <v>6</v>
      </c>
      <c r="AD6" s="1">
        <v>8</v>
      </c>
      <c r="AE6" s="1">
        <f t="shared" si="10"/>
        <v>1</v>
      </c>
      <c r="AF6" s="1">
        <f t="shared" si="11"/>
        <v>0</v>
      </c>
      <c r="AG6" s="1">
        <f t="shared" si="12"/>
        <v>0</v>
      </c>
      <c r="AH6" s="1">
        <f t="shared" si="13"/>
        <v>0</v>
      </c>
      <c r="AI6" s="1">
        <f t="shared" si="14"/>
        <v>1</v>
      </c>
    </row>
    <row r="7" spans="1:40" x14ac:dyDescent="0.25">
      <c r="A7" s="1" t="s">
        <v>131</v>
      </c>
      <c r="B7" s="1">
        <v>11.7</v>
      </c>
      <c r="C7" s="1">
        <v>8</v>
      </c>
      <c r="D7" s="1">
        <v>8</v>
      </c>
      <c r="E7" s="1">
        <f t="shared" si="0"/>
        <v>1</v>
      </c>
      <c r="F7" s="1">
        <f t="shared" si="1"/>
        <v>0</v>
      </c>
      <c r="G7" s="1">
        <f t="shared" si="2"/>
        <v>0</v>
      </c>
      <c r="H7" s="1">
        <f t="shared" si="3"/>
        <v>0</v>
      </c>
      <c r="I7" s="1">
        <f t="shared" si="4"/>
        <v>1</v>
      </c>
      <c r="N7" s="1" t="s">
        <v>234</v>
      </c>
      <c r="O7" s="1">
        <v>8</v>
      </c>
      <c r="P7" s="1">
        <v>6</v>
      </c>
      <c r="Q7" s="1">
        <v>18</v>
      </c>
      <c r="R7" s="1">
        <f t="shared" si="5"/>
        <v>0</v>
      </c>
      <c r="S7" s="1">
        <f t="shared" si="6"/>
        <v>0</v>
      </c>
      <c r="T7" s="1">
        <f t="shared" si="7"/>
        <v>0</v>
      </c>
      <c r="U7" s="1">
        <f t="shared" si="8"/>
        <v>1</v>
      </c>
      <c r="V7" s="1">
        <f t="shared" si="9"/>
        <v>1</v>
      </c>
      <c r="AA7" s="1" t="s">
        <v>212</v>
      </c>
      <c r="AB7" s="1">
        <v>5.4</v>
      </c>
      <c r="AC7" s="1">
        <v>6</v>
      </c>
      <c r="AD7" s="1">
        <v>3</v>
      </c>
      <c r="AE7" s="1">
        <f t="shared" si="10"/>
        <v>0</v>
      </c>
      <c r="AF7" s="1">
        <f t="shared" si="11"/>
        <v>1</v>
      </c>
      <c r="AG7" s="1">
        <f t="shared" si="12"/>
        <v>0</v>
      </c>
      <c r="AH7" s="1">
        <f t="shared" si="13"/>
        <v>0</v>
      </c>
      <c r="AI7" s="1">
        <f t="shared" si="14"/>
        <v>1</v>
      </c>
    </row>
    <row r="8" spans="1:40" x14ac:dyDescent="0.25">
      <c r="A8" s="1" t="s">
        <v>171</v>
      </c>
      <c r="B8" s="1">
        <v>11.7</v>
      </c>
      <c r="C8" s="1">
        <v>8</v>
      </c>
      <c r="D8" s="1">
        <v>5</v>
      </c>
      <c r="E8" s="1">
        <f t="shared" si="0"/>
        <v>0</v>
      </c>
      <c r="F8" s="1">
        <f t="shared" si="1"/>
        <v>1</v>
      </c>
      <c r="G8" s="1">
        <f t="shared" si="2"/>
        <v>0</v>
      </c>
      <c r="H8" s="1">
        <f t="shared" si="3"/>
        <v>0</v>
      </c>
      <c r="I8" s="1">
        <f t="shared" si="4"/>
        <v>1</v>
      </c>
      <c r="N8" s="1" t="s">
        <v>234</v>
      </c>
      <c r="O8" s="1">
        <v>8</v>
      </c>
      <c r="P8" s="1">
        <v>6</v>
      </c>
      <c r="Q8" s="1">
        <v>3</v>
      </c>
      <c r="R8" s="1">
        <f t="shared" si="5"/>
        <v>0</v>
      </c>
      <c r="S8" s="1">
        <f t="shared" si="6"/>
        <v>1</v>
      </c>
      <c r="T8" s="1">
        <f t="shared" si="7"/>
        <v>0</v>
      </c>
      <c r="U8" s="1">
        <f t="shared" si="8"/>
        <v>0</v>
      </c>
      <c r="V8" s="1">
        <f t="shared" si="9"/>
        <v>1</v>
      </c>
      <c r="AA8" s="1" t="s">
        <v>228</v>
      </c>
      <c r="AB8" s="1">
        <v>5.3</v>
      </c>
      <c r="AC8" s="1">
        <v>6</v>
      </c>
      <c r="AD8" s="1">
        <v>3</v>
      </c>
      <c r="AE8" s="1">
        <f t="shared" si="10"/>
        <v>0</v>
      </c>
      <c r="AF8" s="1">
        <f t="shared" si="11"/>
        <v>1</v>
      </c>
      <c r="AG8" s="1">
        <f t="shared" si="12"/>
        <v>0</v>
      </c>
      <c r="AH8" s="1">
        <f t="shared" si="13"/>
        <v>0</v>
      </c>
      <c r="AI8" s="1">
        <f t="shared" si="14"/>
        <v>1</v>
      </c>
    </row>
    <row r="9" spans="1:40" x14ac:dyDescent="0.25">
      <c r="A9" s="1" t="s">
        <v>91</v>
      </c>
      <c r="B9" s="1">
        <v>12.7</v>
      </c>
      <c r="C9" s="1">
        <v>7</v>
      </c>
      <c r="D9" s="1">
        <v>7</v>
      </c>
      <c r="E9" s="1">
        <f t="shared" si="0"/>
        <v>1</v>
      </c>
      <c r="F9" s="1">
        <f t="shared" si="1"/>
        <v>0</v>
      </c>
      <c r="G9" s="1">
        <f t="shared" si="2"/>
        <v>0</v>
      </c>
      <c r="H9" s="1">
        <f t="shared" si="3"/>
        <v>0</v>
      </c>
      <c r="I9" s="1">
        <f t="shared" si="4"/>
        <v>1</v>
      </c>
      <c r="N9" s="1" t="s">
        <v>106</v>
      </c>
      <c r="O9" s="1">
        <v>7.9</v>
      </c>
      <c r="P9" s="1">
        <v>6</v>
      </c>
      <c r="Q9" s="1">
        <v>6</v>
      </c>
      <c r="R9" s="1">
        <f t="shared" si="5"/>
        <v>1</v>
      </c>
      <c r="S9" s="1">
        <f t="shared" si="6"/>
        <v>0</v>
      </c>
      <c r="T9" s="1">
        <f t="shared" si="7"/>
        <v>0</v>
      </c>
      <c r="U9" s="1">
        <f t="shared" si="8"/>
        <v>0</v>
      </c>
      <c r="V9" s="1">
        <f t="shared" si="9"/>
        <v>1</v>
      </c>
      <c r="AA9" s="1" t="s">
        <v>75</v>
      </c>
      <c r="AB9" s="1">
        <v>6.4</v>
      </c>
      <c r="AC9" s="1">
        <v>6</v>
      </c>
      <c r="AD9" s="1">
        <v>2</v>
      </c>
      <c r="AE9" s="1">
        <f t="shared" si="10"/>
        <v>0</v>
      </c>
      <c r="AF9" s="1">
        <f t="shared" si="11"/>
        <v>0</v>
      </c>
      <c r="AG9" s="1">
        <f t="shared" si="12"/>
        <v>1</v>
      </c>
      <c r="AH9" s="1">
        <f t="shared" si="13"/>
        <v>0</v>
      </c>
      <c r="AI9" s="1">
        <f t="shared" si="14"/>
        <v>1</v>
      </c>
      <c r="AN9" s="5"/>
    </row>
    <row r="10" spans="1:40" x14ac:dyDescent="0.25">
      <c r="A10" s="1" t="s">
        <v>91</v>
      </c>
      <c r="B10" s="1">
        <v>12.7</v>
      </c>
      <c r="C10" s="1">
        <v>7</v>
      </c>
      <c r="D10" s="1">
        <v>12</v>
      </c>
      <c r="E10" s="1">
        <f t="shared" si="0"/>
        <v>0</v>
      </c>
      <c r="F10" s="1">
        <f t="shared" si="1"/>
        <v>0</v>
      </c>
      <c r="G10" s="1">
        <f t="shared" si="2"/>
        <v>0</v>
      </c>
      <c r="H10" s="1">
        <f t="shared" si="3"/>
        <v>1</v>
      </c>
      <c r="I10" s="1">
        <f t="shared" si="4"/>
        <v>1</v>
      </c>
      <c r="K10" s="1">
        <v>6</v>
      </c>
      <c r="L10" s="4">
        <f>11/43</f>
        <v>0.2558139534883721</v>
      </c>
      <c r="N10" s="1" t="s">
        <v>160</v>
      </c>
      <c r="O10" s="1">
        <v>7.6</v>
      </c>
      <c r="P10" s="1">
        <v>6</v>
      </c>
      <c r="Q10" s="1">
        <v>6</v>
      </c>
      <c r="R10" s="1">
        <f t="shared" si="5"/>
        <v>1</v>
      </c>
      <c r="S10" s="1">
        <f t="shared" si="6"/>
        <v>0</v>
      </c>
      <c r="T10" s="1">
        <f t="shared" si="7"/>
        <v>0</v>
      </c>
      <c r="U10" s="1">
        <f t="shared" si="8"/>
        <v>0</v>
      </c>
      <c r="V10" s="1">
        <f t="shared" si="9"/>
        <v>1</v>
      </c>
      <c r="X10" s="1">
        <v>6</v>
      </c>
      <c r="Y10" s="3">
        <f>13/29</f>
        <v>0.44827586206896552</v>
      </c>
      <c r="AA10" s="1" t="s">
        <v>166</v>
      </c>
      <c r="AB10" s="1">
        <v>6.1</v>
      </c>
      <c r="AC10" s="1">
        <v>6</v>
      </c>
      <c r="AD10" s="1">
        <v>2</v>
      </c>
      <c r="AE10" s="1">
        <f t="shared" si="10"/>
        <v>0</v>
      </c>
      <c r="AF10" s="1">
        <f t="shared" si="11"/>
        <v>0</v>
      </c>
      <c r="AG10" s="1">
        <f t="shared" si="12"/>
        <v>1</v>
      </c>
      <c r="AH10" s="1">
        <f t="shared" si="13"/>
        <v>0</v>
      </c>
      <c r="AI10" s="1">
        <f t="shared" si="14"/>
        <v>1</v>
      </c>
      <c r="AK10" s="1">
        <v>6</v>
      </c>
      <c r="AL10" s="1">
        <f>6/12</f>
        <v>0.5</v>
      </c>
      <c r="AN10" s="6">
        <v>0</v>
      </c>
    </row>
    <row r="11" spans="1:40" x14ac:dyDescent="0.25">
      <c r="A11" s="1" t="s">
        <v>91</v>
      </c>
      <c r="B11" s="1">
        <v>12.7</v>
      </c>
      <c r="C11" s="1">
        <v>7</v>
      </c>
      <c r="D11" s="1">
        <v>13</v>
      </c>
      <c r="E11" s="1">
        <f t="shared" si="0"/>
        <v>0</v>
      </c>
      <c r="F11" s="1">
        <f t="shared" si="1"/>
        <v>0</v>
      </c>
      <c r="G11" s="1">
        <f t="shared" si="2"/>
        <v>0</v>
      </c>
      <c r="H11" s="1">
        <f t="shared" si="3"/>
        <v>1</v>
      </c>
      <c r="I11" s="1">
        <f t="shared" si="4"/>
        <v>1</v>
      </c>
      <c r="K11" s="1">
        <v>5</v>
      </c>
      <c r="L11" s="4">
        <f>15/38</f>
        <v>0.39473684210526316</v>
      </c>
      <c r="N11" s="1" t="s">
        <v>160</v>
      </c>
      <c r="O11" s="1">
        <v>7.6</v>
      </c>
      <c r="P11" s="1">
        <v>6</v>
      </c>
      <c r="Q11" s="1">
        <v>3</v>
      </c>
      <c r="R11" s="1">
        <f t="shared" si="5"/>
        <v>0</v>
      </c>
      <c r="S11" s="1">
        <f t="shared" si="6"/>
        <v>1</v>
      </c>
      <c r="T11" s="1">
        <f t="shared" si="7"/>
        <v>0</v>
      </c>
      <c r="U11" s="1">
        <f t="shared" si="8"/>
        <v>0</v>
      </c>
      <c r="V11" s="1">
        <f t="shared" si="9"/>
        <v>1</v>
      </c>
      <c r="X11" s="1">
        <v>5</v>
      </c>
      <c r="Y11" s="3">
        <f>52/123</f>
        <v>0.42276422764227645</v>
      </c>
      <c r="AA11" s="1" t="s">
        <v>72</v>
      </c>
      <c r="AB11" s="1">
        <v>5.6</v>
      </c>
      <c r="AC11" s="1">
        <v>6</v>
      </c>
      <c r="AD11" s="1">
        <v>2</v>
      </c>
      <c r="AE11" s="1">
        <f t="shared" si="10"/>
        <v>0</v>
      </c>
      <c r="AF11" s="1">
        <f t="shared" si="11"/>
        <v>0</v>
      </c>
      <c r="AG11" s="1">
        <f t="shared" si="12"/>
        <v>1</v>
      </c>
      <c r="AH11" s="1">
        <f t="shared" si="13"/>
        <v>0</v>
      </c>
      <c r="AI11" s="1">
        <f t="shared" si="14"/>
        <v>1</v>
      </c>
      <c r="AK11" s="1">
        <v>5</v>
      </c>
      <c r="AL11" s="1">
        <f>79/115</f>
        <v>0.68695652173913047</v>
      </c>
      <c r="AN11" s="6">
        <v>0</v>
      </c>
    </row>
    <row r="12" spans="1:40" x14ac:dyDescent="0.25">
      <c r="A12" s="1" t="s">
        <v>91</v>
      </c>
      <c r="B12" s="1">
        <v>12.7</v>
      </c>
      <c r="C12" s="1">
        <v>7</v>
      </c>
      <c r="D12" s="1">
        <v>24</v>
      </c>
      <c r="E12" s="1">
        <f t="shared" si="0"/>
        <v>0</v>
      </c>
      <c r="F12" s="1">
        <f t="shared" si="1"/>
        <v>0</v>
      </c>
      <c r="G12" s="1">
        <f t="shared" si="2"/>
        <v>0</v>
      </c>
      <c r="H12" s="1">
        <f t="shared" si="3"/>
        <v>1</v>
      </c>
      <c r="I12" s="1">
        <f t="shared" si="4"/>
        <v>1</v>
      </c>
      <c r="K12" s="1">
        <v>4</v>
      </c>
      <c r="L12" s="4">
        <f>6/14</f>
        <v>0.42857142857142855</v>
      </c>
      <c r="N12" s="1" t="s">
        <v>160</v>
      </c>
      <c r="O12" s="1">
        <v>7.6</v>
      </c>
      <c r="P12" s="1">
        <v>6</v>
      </c>
      <c r="Q12" s="1">
        <v>3</v>
      </c>
      <c r="R12" s="1">
        <f t="shared" si="5"/>
        <v>0</v>
      </c>
      <c r="S12" s="1">
        <f t="shared" si="6"/>
        <v>1</v>
      </c>
      <c r="T12" s="1">
        <f t="shared" si="7"/>
        <v>0</v>
      </c>
      <c r="U12" s="1">
        <f t="shared" si="8"/>
        <v>0</v>
      </c>
      <c r="V12" s="1">
        <f t="shared" si="9"/>
        <v>1</v>
      </c>
      <c r="X12" s="1">
        <v>4</v>
      </c>
      <c r="Y12" s="3">
        <f>52/116</f>
        <v>0.44827586206896552</v>
      </c>
      <c r="AA12" s="1" t="s">
        <v>122</v>
      </c>
      <c r="AB12" s="1">
        <v>5.4</v>
      </c>
      <c r="AC12" s="1">
        <v>6</v>
      </c>
      <c r="AD12" s="1">
        <v>1</v>
      </c>
      <c r="AE12" s="1">
        <f t="shared" si="10"/>
        <v>0</v>
      </c>
      <c r="AF12" s="1">
        <f t="shared" si="11"/>
        <v>0</v>
      </c>
      <c r="AG12" s="1">
        <f t="shared" si="12"/>
        <v>1</v>
      </c>
      <c r="AH12" s="1">
        <f t="shared" si="13"/>
        <v>0</v>
      </c>
      <c r="AI12" s="1">
        <f t="shared" si="14"/>
        <v>1</v>
      </c>
      <c r="AK12" s="1">
        <v>4</v>
      </c>
      <c r="AL12" s="1">
        <f>442/655</f>
        <v>0.67480916030534355</v>
      </c>
      <c r="AN12" s="7">
        <v>0</v>
      </c>
    </row>
    <row r="13" spans="1:40" x14ac:dyDescent="0.25">
      <c r="A13" s="1" t="s">
        <v>91</v>
      </c>
      <c r="B13" s="1">
        <v>12.7</v>
      </c>
      <c r="C13" s="1">
        <v>7</v>
      </c>
      <c r="D13" s="1">
        <v>5</v>
      </c>
      <c r="E13" s="1">
        <f t="shared" si="0"/>
        <v>0</v>
      </c>
      <c r="F13" s="1">
        <f t="shared" si="1"/>
        <v>1</v>
      </c>
      <c r="G13" s="1">
        <f t="shared" si="2"/>
        <v>0</v>
      </c>
      <c r="H13" s="1">
        <f t="shared" si="3"/>
        <v>0</v>
      </c>
      <c r="I13" s="1">
        <f t="shared" si="4"/>
        <v>1</v>
      </c>
      <c r="K13" s="1">
        <v>3</v>
      </c>
      <c r="L13" s="4">
        <v>0</v>
      </c>
      <c r="N13" s="1" t="s">
        <v>160</v>
      </c>
      <c r="O13" s="1">
        <v>7.6</v>
      </c>
      <c r="P13" s="1">
        <v>6</v>
      </c>
      <c r="Q13" s="1">
        <v>3</v>
      </c>
      <c r="R13" s="1">
        <f t="shared" si="5"/>
        <v>0</v>
      </c>
      <c r="S13" s="1">
        <f t="shared" si="6"/>
        <v>1</v>
      </c>
      <c r="T13" s="1">
        <f t="shared" si="7"/>
        <v>0</v>
      </c>
      <c r="U13" s="1">
        <f t="shared" si="8"/>
        <v>0</v>
      </c>
      <c r="V13" s="1">
        <f t="shared" si="9"/>
        <v>1</v>
      </c>
      <c r="X13" s="1">
        <v>3</v>
      </c>
      <c r="Y13" s="3">
        <f>22/34</f>
        <v>0.6470588235294118</v>
      </c>
      <c r="AA13" s="1" t="s">
        <v>117</v>
      </c>
      <c r="AB13" s="1">
        <v>4.7</v>
      </c>
      <c r="AC13" s="1">
        <v>6</v>
      </c>
      <c r="AD13" s="1">
        <v>1</v>
      </c>
      <c r="AE13" s="1">
        <f t="shared" si="10"/>
        <v>0</v>
      </c>
      <c r="AF13" s="1">
        <f t="shared" si="11"/>
        <v>0</v>
      </c>
      <c r="AG13" s="1">
        <f t="shared" si="12"/>
        <v>1</v>
      </c>
      <c r="AH13" s="1">
        <f t="shared" si="13"/>
        <v>0</v>
      </c>
      <c r="AI13" s="1">
        <f t="shared" si="14"/>
        <v>1</v>
      </c>
      <c r="AK13" s="1">
        <v>3</v>
      </c>
      <c r="AL13" s="1">
        <f>628/857</f>
        <v>0.73278879813302222</v>
      </c>
      <c r="AN13" s="6">
        <f>11/43</f>
        <v>0.2558139534883721</v>
      </c>
    </row>
    <row r="14" spans="1:40" x14ac:dyDescent="0.25">
      <c r="A14" s="1" t="s">
        <v>91</v>
      </c>
      <c r="B14" s="1">
        <v>12.7</v>
      </c>
      <c r="C14" s="1">
        <v>7</v>
      </c>
      <c r="D14" s="1">
        <v>8</v>
      </c>
      <c r="E14" s="1">
        <f t="shared" si="0"/>
        <v>1</v>
      </c>
      <c r="F14" s="1">
        <f t="shared" si="1"/>
        <v>0</v>
      </c>
      <c r="G14" s="1">
        <f t="shared" si="2"/>
        <v>0</v>
      </c>
      <c r="H14" s="1">
        <f t="shared" si="3"/>
        <v>0</v>
      </c>
      <c r="I14" s="1">
        <f t="shared" si="4"/>
        <v>1</v>
      </c>
      <c r="K14" s="1">
        <v>2</v>
      </c>
      <c r="L14" s="4">
        <v>0</v>
      </c>
      <c r="N14" s="1" t="s">
        <v>160</v>
      </c>
      <c r="O14" s="1">
        <v>7.6</v>
      </c>
      <c r="P14" s="1">
        <v>6</v>
      </c>
      <c r="Q14" s="1">
        <v>8</v>
      </c>
      <c r="R14" s="1">
        <f t="shared" si="5"/>
        <v>1</v>
      </c>
      <c r="S14" s="1">
        <f t="shared" si="6"/>
        <v>0</v>
      </c>
      <c r="T14" s="1">
        <f t="shared" si="7"/>
        <v>0</v>
      </c>
      <c r="U14" s="1">
        <f t="shared" si="8"/>
        <v>0</v>
      </c>
      <c r="V14" s="1">
        <f t="shared" si="9"/>
        <v>1</v>
      </c>
      <c r="X14" s="1">
        <v>2</v>
      </c>
      <c r="Y14" s="3">
        <v>0</v>
      </c>
      <c r="AA14" s="1" t="s">
        <v>75</v>
      </c>
      <c r="AB14" s="1">
        <v>6.4</v>
      </c>
      <c r="AC14" s="1">
        <v>5</v>
      </c>
      <c r="AD14" s="1">
        <v>5</v>
      </c>
      <c r="AE14" s="1">
        <f t="shared" si="10"/>
        <v>1</v>
      </c>
      <c r="AF14" s="1">
        <f t="shared" si="11"/>
        <v>0</v>
      </c>
      <c r="AG14" s="1">
        <f t="shared" si="12"/>
        <v>0</v>
      </c>
      <c r="AH14" s="1">
        <f t="shared" si="13"/>
        <v>0</v>
      </c>
      <c r="AI14" s="1">
        <f t="shared" si="14"/>
        <v>1</v>
      </c>
      <c r="AK14" s="1">
        <v>2</v>
      </c>
      <c r="AL14" s="1">
        <f>58/140</f>
        <v>0.41428571428571431</v>
      </c>
      <c r="AN14" s="6">
        <f>15/38</f>
        <v>0.39473684210526316</v>
      </c>
    </row>
    <row r="15" spans="1:40" x14ac:dyDescent="0.25">
      <c r="A15" s="1" t="s">
        <v>91</v>
      </c>
      <c r="B15" s="1">
        <v>12.7</v>
      </c>
      <c r="C15" s="1">
        <v>7</v>
      </c>
      <c r="D15" s="1">
        <v>15</v>
      </c>
      <c r="E15" s="1">
        <f t="shared" si="0"/>
        <v>0</v>
      </c>
      <c r="F15" s="1">
        <f t="shared" si="1"/>
        <v>0</v>
      </c>
      <c r="G15" s="1">
        <f t="shared" si="2"/>
        <v>0</v>
      </c>
      <c r="H15" s="1">
        <f t="shared" si="3"/>
        <v>1</v>
      </c>
      <c r="I15" s="1">
        <f t="shared" si="4"/>
        <v>1</v>
      </c>
      <c r="N15" s="1" t="s">
        <v>119</v>
      </c>
      <c r="O15" s="1">
        <v>7.6</v>
      </c>
      <c r="P15" s="1">
        <v>6</v>
      </c>
      <c r="Q15" s="1">
        <v>4</v>
      </c>
      <c r="R15" s="1">
        <f t="shared" si="5"/>
        <v>0</v>
      </c>
      <c r="S15" s="1">
        <f t="shared" si="6"/>
        <v>1</v>
      </c>
      <c r="T15" s="1">
        <f t="shared" si="7"/>
        <v>0</v>
      </c>
      <c r="U15" s="1">
        <f t="shared" si="8"/>
        <v>0</v>
      </c>
      <c r="V15" s="1">
        <f t="shared" si="9"/>
        <v>1</v>
      </c>
      <c r="AA15" s="1" t="s">
        <v>92</v>
      </c>
      <c r="AB15" s="1">
        <v>6.4</v>
      </c>
      <c r="AC15" s="1">
        <v>5</v>
      </c>
      <c r="AD15" s="1">
        <v>6</v>
      </c>
      <c r="AE15" s="1">
        <f t="shared" si="10"/>
        <v>1</v>
      </c>
      <c r="AF15" s="1">
        <f t="shared" si="11"/>
        <v>0</v>
      </c>
      <c r="AG15" s="1">
        <f t="shared" si="12"/>
        <v>0</v>
      </c>
      <c r="AH15" s="1">
        <f t="shared" si="13"/>
        <v>0</v>
      </c>
      <c r="AI15" s="1">
        <f t="shared" si="14"/>
        <v>1</v>
      </c>
      <c r="AN15" s="5">
        <f>58/140</f>
        <v>0.41428571428571431</v>
      </c>
    </row>
    <row r="16" spans="1:40" x14ac:dyDescent="0.25">
      <c r="A16" s="1" t="s">
        <v>91</v>
      </c>
      <c r="B16" s="1">
        <v>12.7</v>
      </c>
      <c r="C16" s="1">
        <v>7</v>
      </c>
      <c r="D16" s="1">
        <v>8</v>
      </c>
      <c r="E16" s="1">
        <f t="shared" si="0"/>
        <v>1</v>
      </c>
      <c r="F16" s="1">
        <f t="shared" si="1"/>
        <v>0</v>
      </c>
      <c r="G16" s="1">
        <f t="shared" si="2"/>
        <v>0</v>
      </c>
      <c r="H16" s="1">
        <f t="shared" si="3"/>
        <v>0</v>
      </c>
      <c r="I16" s="1">
        <f t="shared" si="4"/>
        <v>1</v>
      </c>
      <c r="N16" s="1" t="s">
        <v>196</v>
      </c>
      <c r="O16" s="1">
        <v>7.5</v>
      </c>
      <c r="P16" s="1">
        <v>6</v>
      </c>
      <c r="Q16" s="1">
        <v>3</v>
      </c>
      <c r="R16" s="1">
        <f t="shared" si="5"/>
        <v>0</v>
      </c>
      <c r="S16" s="1">
        <f t="shared" si="6"/>
        <v>1</v>
      </c>
      <c r="T16" s="1">
        <f t="shared" si="7"/>
        <v>0</v>
      </c>
      <c r="U16" s="1">
        <f t="shared" si="8"/>
        <v>0</v>
      </c>
      <c r="V16" s="1">
        <f t="shared" si="9"/>
        <v>1</v>
      </c>
      <c r="AA16" s="1" t="s">
        <v>92</v>
      </c>
      <c r="AB16" s="1">
        <v>6.4</v>
      </c>
      <c r="AC16" s="1">
        <v>5</v>
      </c>
      <c r="AD16" s="1">
        <v>3</v>
      </c>
      <c r="AE16" s="1">
        <f t="shared" si="10"/>
        <v>0</v>
      </c>
      <c r="AF16" s="1">
        <f t="shared" si="11"/>
        <v>1</v>
      </c>
      <c r="AG16" s="1">
        <f t="shared" si="12"/>
        <v>0</v>
      </c>
      <c r="AH16" s="1">
        <f t="shared" si="13"/>
        <v>0</v>
      </c>
      <c r="AI16" s="1">
        <f t="shared" si="14"/>
        <v>1</v>
      </c>
      <c r="AN16" s="7">
        <f>52/123</f>
        <v>0.42276422764227645</v>
      </c>
    </row>
    <row r="17" spans="1:40" x14ac:dyDescent="0.25">
      <c r="A17" s="1" t="s">
        <v>91</v>
      </c>
      <c r="B17" s="1">
        <v>12.7</v>
      </c>
      <c r="C17" s="1">
        <v>7</v>
      </c>
      <c r="D17" s="1">
        <v>8</v>
      </c>
      <c r="E17" s="1">
        <f t="shared" si="0"/>
        <v>1</v>
      </c>
      <c r="F17" s="1">
        <f t="shared" si="1"/>
        <v>0</v>
      </c>
      <c r="G17" s="1">
        <f t="shared" si="2"/>
        <v>0</v>
      </c>
      <c r="H17" s="1">
        <f t="shared" si="3"/>
        <v>0</v>
      </c>
      <c r="I17" s="1">
        <f t="shared" si="4"/>
        <v>1</v>
      </c>
      <c r="N17" s="1" t="s">
        <v>196</v>
      </c>
      <c r="O17" s="1">
        <v>7.5</v>
      </c>
      <c r="P17" s="1">
        <v>6</v>
      </c>
      <c r="Q17" s="1">
        <v>3</v>
      </c>
      <c r="R17" s="1">
        <f t="shared" si="5"/>
        <v>0</v>
      </c>
      <c r="S17" s="1">
        <f t="shared" si="6"/>
        <v>1</v>
      </c>
      <c r="T17" s="1">
        <f t="shared" si="7"/>
        <v>0</v>
      </c>
      <c r="U17" s="1">
        <f t="shared" si="8"/>
        <v>0</v>
      </c>
      <c r="V17" s="1">
        <f t="shared" si="9"/>
        <v>1</v>
      </c>
      <c r="AA17" s="1" t="s">
        <v>92</v>
      </c>
      <c r="AB17" s="1">
        <v>6.4</v>
      </c>
      <c r="AC17" s="1">
        <v>5</v>
      </c>
      <c r="AD17" s="1">
        <v>6</v>
      </c>
      <c r="AE17" s="1">
        <f t="shared" si="10"/>
        <v>1</v>
      </c>
      <c r="AF17" s="1">
        <f t="shared" si="11"/>
        <v>0</v>
      </c>
      <c r="AG17" s="1">
        <f t="shared" si="12"/>
        <v>0</v>
      </c>
      <c r="AH17" s="1">
        <f t="shared" si="13"/>
        <v>0</v>
      </c>
      <c r="AI17" s="1">
        <f t="shared" si="14"/>
        <v>1</v>
      </c>
      <c r="AN17" s="6">
        <f>6/14</f>
        <v>0.42857142857142855</v>
      </c>
    </row>
    <row r="18" spans="1:40" x14ac:dyDescent="0.25">
      <c r="A18" s="1" t="s">
        <v>131</v>
      </c>
      <c r="B18" s="1">
        <v>11.7</v>
      </c>
      <c r="C18" s="1">
        <v>7</v>
      </c>
      <c r="D18" s="1">
        <v>5</v>
      </c>
      <c r="E18" s="1">
        <f t="shared" si="0"/>
        <v>0</v>
      </c>
      <c r="F18" s="1">
        <f t="shared" si="1"/>
        <v>1</v>
      </c>
      <c r="G18" s="1">
        <f t="shared" si="2"/>
        <v>0</v>
      </c>
      <c r="H18" s="1">
        <f t="shared" si="3"/>
        <v>0</v>
      </c>
      <c r="I18" s="1">
        <f t="shared" si="4"/>
        <v>1</v>
      </c>
      <c r="N18" s="1" t="s">
        <v>105</v>
      </c>
      <c r="O18" s="1">
        <v>6.9</v>
      </c>
      <c r="P18" s="1">
        <v>6</v>
      </c>
      <c r="Q18" s="1">
        <v>3</v>
      </c>
      <c r="R18" s="1">
        <f t="shared" si="5"/>
        <v>0</v>
      </c>
      <c r="S18" s="1">
        <f t="shared" si="6"/>
        <v>1</v>
      </c>
      <c r="T18" s="1">
        <f t="shared" si="7"/>
        <v>0</v>
      </c>
      <c r="U18" s="1">
        <f t="shared" si="8"/>
        <v>0</v>
      </c>
      <c r="V18" s="1">
        <f t="shared" si="9"/>
        <v>1</v>
      </c>
      <c r="AA18" s="1" t="s">
        <v>200</v>
      </c>
      <c r="AB18" s="1">
        <v>6.3</v>
      </c>
      <c r="AC18" s="1">
        <v>5</v>
      </c>
      <c r="AD18" s="1">
        <v>4</v>
      </c>
      <c r="AE18" s="1">
        <f t="shared" si="10"/>
        <v>0</v>
      </c>
      <c r="AF18" s="1">
        <f t="shared" si="11"/>
        <v>1</v>
      </c>
      <c r="AG18" s="1">
        <f t="shared" si="12"/>
        <v>0</v>
      </c>
      <c r="AH18" s="1">
        <f t="shared" si="13"/>
        <v>0</v>
      </c>
      <c r="AI18" s="1">
        <f t="shared" si="14"/>
        <v>1</v>
      </c>
      <c r="AN18" s="7">
        <f>13/29</f>
        <v>0.44827586206896552</v>
      </c>
    </row>
    <row r="19" spans="1:40" x14ac:dyDescent="0.25">
      <c r="A19" s="1" t="s">
        <v>131</v>
      </c>
      <c r="B19" s="1">
        <v>11.7</v>
      </c>
      <c r="C19" s="1">
        <v>7</v>
      </c>
      <c r="D19" s="1">
        <v>8</v>
      </c>
      <c r="E19" s="1">
        <f t="shared" si="0"/>
        <v>1</v>
      </c>
      <c r="F19" s="1">
        <f t="shared" si="1"/>
        <v>0</v>
      </c>
      <c r="G19" s="1">
        <f t="shared" si="2"/>
        <v>0</v>
      </c>
      <c r="H19" s="1">
        <f t="shared" si="3"/>
        <v>0</v>
      </c>
      <c r="I19" s="1">
        <f t="shared" si="4"/>
        <v>1</v>
      </c>
      <c r="N19" s="1" t="s">
        <v>105</v>
      </c>
      <c r="O19" s="1">
        <v>6.9</v>
      </c>
      <c r="P19" s="1">
        <v>6</v>
      </c>
      <c r="Q19" s="1">
        <v>5</v>
      </c>
      <c r="R19" s="1">
        <f t="shared" si="5"/>
        <v>0</v>
      </c>
      <c r="S19" s="1">
        <f t="shared" si="6"/>
        <v>1</v>
      </c>
      <c r="T19" s="1">
        <f t="shared" si="7"/>
        <v>0</v>
      </c>
      <c r="U19" s="1">
        <f t="shared" si="8"/>
        <v>0</v>
      </c>
      <c r="V19" s="1">
        <f t="shared" si="9"/>
        <v>1</v>
      </c>
      <c r="AA19" s="1" t="s">
        <v>200</v>
      </c>
      <c r="AB19" s="1">
        <v>6.3</v>
      </c>
      <c r="AC19" s="1">
        <v>5</v>
      </c>
      <c r="AD19" s="1">
        <v>3</v>
      </c>
      <c r="AE19" s="1">
        <f t="shared" si="10"/>
        <v>0</v>
      </c>
      <c r="AF19" s="1">
        <f t="shared" si="11"/>
        <v>1</v>
      </c>
      <c r="AG19" s="1">
        <f t="shared" si="12"/>
        <v>0</v>
      </c>
      <c r="AH19" s="1">
        <f t="shared" si="13"/>
        <v>0</v>
      </c>
      <c r="AI19" s="1">
        <f t="shared" si="14"/>
        <v>1</v>
      </c>
      <c r="AN19" s="7">
        <f>52/116</f>
        <v>0.44827586206896552</v>
      </c>
    </row>
    <row r="20" spans="1:40" x14ac:dyDescent="0.25">
      <c r="A20" s="1" t="s">
        <v>171</v>
      </c>
      <c r="B20" s="1">
        <v>11.7</v>
      </c>
      <c r="C20" s="1">
        <v>7</v>
      </c>
      <c r="D20" s="1">
        <v>5</v>
      </c>
      <c r="E20" s="1">
        <f t="shared" si="0"/>
        <v>0</v>
      </c>
      <c r="F20" s="1">
        <f t="shared" si="1"/>
        <v>1</v>
      </c>
      <c r="G20" s="1">
        <f t="shared" si="2"/>
        <v>0</v>
      </c>
      <c r="H20" s="1">
        <f t="shared" si="3"/>
        <v>0</v>
      </c>
      <c r="I20" s="1">
        <f t="shared" si="4"/>
        <v>1</v>
      </c>
      <c r="N20" s="1" t="s">
        <v>234</v>
      </c>
      <c r="O20" s="1">
        <v>8</v>
      </c>
      <c r="P20" s="1">
        <v>6</v>
      </c>
      <c r="Q20" s="1">
        <v>1</v>
      </c>
      <c r="R20" s="1">
        <f t="shared" si="5"/>
        <v>0</v>
      </c>
      <c r="S20" s="1">
        <f t="shared" si="6"/>
        <v>0</v>
      </c>
      <c r="T20" s="1">
        <f t="shared" si="7"/>
        <v>1</v>
      </c>
      <c r="U20" s="1">
        <f t="shared" si="8"/>
        <v>0</v>
      </c>
      <c r="V20" s="1">
        <f t="shared" si="9"/>
        <v>1</v>
      </c>
      <c r="AA20" s="1" t="s">
        <v>67</v>
      </c>
      <c r="AB20" s="1">
        <v>6.3</v>
      </c>
      <c r="AC20" s="1">
        <v>5</v>
      </c>
      <c r="AD20" s="1">
        <v>6</v>
      </c>
      <c r="AE20" s="1">
        <f t="shared" si="10"/>
        <v>1</v>
      </c>
      <c r="AF20" s="1">
        <f t="shared" si="11"/>
        <v>0</v>
      </c>
      <c r="AG20" s="1">
        <f t="shared" si="12"/>
        <v>0</v>
      </c>
      <c r="AH20" s="1">
        <f t="shared" si="13"/>
        <v>0</v>
      </c>
      <c r="AI20" s="1">
        <f t="shared" si="14"/>
        <v>1</v>
      </c>
      <c r="AN20" s="5">
        <f>6/12</f>
        <v>0.5</v>
      </c>
    </row>
    <row r="21" spans="1:40" x14ac:dyDescent="0.25">
      <c r="A21" s="1" t="s">
        <v>171</v>
      </c>
      <c r="B21" s="1">
        <v>11.7</v>
      </c>
      <c r="C21" s="1">
        <v>7</v>
      </c>
      <c r="D21" s="1">
        <v>3</v>
      </c>
      <c r="E21" s="1">
        <f t="shared" si="0"/>
        <v>0</v>
      </c>
      <c r="F21" s="1">
        <f t="shared" si="1"/>
        <v>1</v>
      </c>
      <c r="G21" s="1">
        <f t="shared" si="2"/>
        <v>0</v>
      </c>
      <c r="H21" s="1">
        <f t="shared" si="3"/>
        <v>0</v>
      </c>
      <c r="I21" s="1">
        <f t="shared" si="4"/>
        <v>1</v>
      </c>
      <c r="N21" s="1" t="s">
        <v>106</v>
      </c>
      <c r="O21" s="1">
        <v>7.9</v>
      </c>
      <c r="P21" s="1">
        <v>6</v>
      </c>
      <c r="Q21" s="1">
        <v>1</v>
      </c>
      <c r="R21" s="1">
        <f t="shared" si="5"/>
        <v>0</v>
      </c>
      <c r="S21" s="1">
        <f t="shared" si="6"/>
        <v>0</v>
      </c>
      <c r="T21" s="1">
        <f t="shared" si="7"/>
        <v>1</v>
      </c>
      <c r="U21" s="1">
        <f t="shared" si="8"/>
        <v>0</v>
      </c>
      <c r="V21" s="1">
        <f t="shared" si="9"/>
        <v>1</v>
      </c>
      <c r="AA21" s="1" t="s">
        <v>69</v>
      </c>
      <c r="AB21" s="1">
        <v>6.1</v>
      </c>
      <c r="AC21" s="1">
        <v>5</v>
      </c>
      <c r="AD21" s="1">
        <v>5</v>
      </c>
      <c r="AE21" s="1">
        <f t="shared" si="10"/>
        <v>1</v>
      </c>
      <c r="AF21" s="1">
        <f t="shared" si="11"/>
        <v>0</v>
      </c>
      <c r="AG21" s="1">
        <f t="shared" si="12"/>
        <v>0</v>
      </c>
      <c r="AH21" s="1">
        <f t="shared" si="13"/>
        <v>0</v>
      </c>
      <c r="AI21" s="1">
        <f t="shared" si="14"/>
        <v>1</v>
      </c>
      <c r="AN21" s="7">
        <f>22/34</f>
        <v>0.6470588235294118</v>
      </c>
    </row>
    <row r="22" spans="1:40" x14ac:dyDescent="0.25">
      <c r="A22" s="1" t="s">
        <v>91</v>
      </c>
      <c r="B22" s="1">
        <v>12.7</v>
      </c>
      <c r="C22" s="1">
        <v>7</v>
      </c>
      <c r="D22" s="1">
        <v>2</v>
      </c>
      <c r="E22" s="1">
        <f t="shared" si="0"/>
        <v>0</v>
      </c>
      <c r="F22" s="1">
        <f t="shared" si="1"/>
        <v>0</v>
      </c>
      <c r="G22" s="1">
        <f t="shared" si="2"/>
        <v>1</v>
      </c>
      <c r="H22" s="1">
        <f t="shared" si="3"/>
        <v>0</v>
      </c>
      <c r="I22" s="1">
        <f t="shared" si="4"/>
        <v>1</v>
      </c>
      <c r="N22" s="1" t="s">
        <v>119</v>
      </c>
      <c r="O22" s="1">
        <v>7.6</v>
      </c>
      <c r="P22" s="1">
        <v>6</v>
      </c>
      <c r="Q22" s="1">
        <v>2</v>
      </c>
      <c r="R22" s="1">
        <f t="shared" si="5"/>
        <v>0</v>
      </c>
      <c r="S22" s="1">
        <f t="shared" si="6"/>
        <v>0</v>
      </c>
      <c r="T22" s="1">
        <f t="shared" si="7"/>
        <v>1</v>
      </c>
      <c r="U22" s="1">
        <f t="shared" si="8"/>
        <v>0</v>
      </c>
      <c r="V22" s="1">
        <f t="shared" si="9"/>
        <v>1</v>
      </c>
      <c r="AA22" s="1" t="s">
        <v>166</v>
      </c>
      <c r="AB22" s="1">
        <v>6.1</v>
      </c>
      <c r="AC22" s="1">
        <v>5</v>
      </c>
      <c r="AD22" s="1">
        <v>5</v>
      </c>
      <c r="AE22" s="1">
        <f t="shared" si="10"/>
        <v>1</v>
      </c>
      <c r="AF22" s="1">
        <f t="shared" si="11"/>
        <v>0</v>
      </c>
      <c r="AG22" s="1">
        <f t="shared" si="12"/>
        <v>0</v>
      </c>
      <c r="AH22" s="1">
        <f t="shared" si="13"/>
        <v>0</v>
      </c>
      <c r="AI22" s="1">
        <f t="shared" si="14"/>
        <v>1</v>
      </c>
      <c r="AN22" s="5">
        <f>442/655</f>
        <v>0.67480916030534355</v>
      </c>
    </row>
    <row r="23" spans="1:40" x14ac:dyDescent="0.25">
      <c r="A23" s="1" t="s">
        <v>91</v>
      </c>
      <c r="B23" s="1">
        <v>12.7</v>
      </c>
      <c r="C23" s="1">
        <v>7</v>
      </c>
      <c r="D23" s="1">
        <v>0</v>
      </c>
      <c r="E23" s="1">
        <f t="shared" si="0"/>
        <v>0</v>
      </c>
      <c r="F23" s="1">
        <f t="shared" si="1"/>
        <v>0</v>
      </c>
      <c r="G23" s="1">
        <f t="shared" si="2"/>
        <v>1</v>
      </c>
      <c r="H23" s="1">
        <f t="shared" si="3"/>
        <v>0</v>
      </c>
      <c r="I23" s="1">
        <f t="shared" si="4"/>
        <v>1</v>
      </c>
      <c r="N23" s="1" t="s">
        <v>160</v>
      </c>
      <c r="O23" s="1">
        <v>7.6</v>
      </c>
      <c r="P23" s="1">
        <v>6</v>
      </c>
      <c r="Q23" s="1">
        <v>2</v>
      </c>
      <c r="R23" s="1">
        <f t="shared" si="5"/>
        <v>0</v>
      </c>
      <c r="S23" s="1">
        <f t="shared" si="6"/>
        <v>0</v>
      </c>
      <c r="T23" s="1">
        <f t="shared" si="7"/>
        <v>1</v>
      </c>
      <c r="U23" s="1">
        <f t="shared" si="8"/>
        <v>0</v>
      </c>
      <c r="V23" s="1">
        <f t="shared" si="9"/>
        <v>1</v>
      </c>
      <c r="AA23" s="1" t="s">
        <v>69</v>
      </c>
      <c r="AB23" s="1">
        <v>6.1</v>
      </c>
      <c r="AC23" s="1">
        <v>5</v>
      </c>
      <c r="AD23" s="1">
        <v>11</v>
      </c>
      <c r="AE23" s="1">
        <f t="shared" si="10"/>
        <v>0</v>
      </c>
      <c r="AF23" s="1">
        <f t="shared" si="11"/>
        <v>0</v>
      </c>
      <c r="AG23" s="1">
        <f t="shared" si="12"/>
        <v>0</v>
      </c>
      <c r="AH23" s="1">
        <f t="shared" si="13"/>
        <v>1</v>
      </c>
      <c r="AI23" s="1">
        <f t="shared" si="14"/>
        <v>1</v>
      </c>
      <c r="AN23" s="5">
        <f>79/115</f>
        <v>0.68695652173913047</v>
      </c>
    </row>
    <row r="24" spans="1:40" x14ac:dyDescent="0.25">
      <c r="A24" s="1" t="s">
        <v>131</v>
      </c>
      <c r="B24" s="1">
        <v>11.7</v>
      </c>
      <c r="C24" s="1">
        <v>7</v>
      </c>
      <c r="D24" s="1">
        <v>2</v>
      </c>
      <c r="E24" s="1">
        <f t="shared" si="0"/>
        <v>0</v>
      </c>
      <c r="F24" s="1">
        <f t="shared" si="1"/>
        <v>0</v>
      </c>
      <c r="G24" s="1">
        <f t="shared" si="2"/>
        <v>1</v>
      </c>
      <c r="H24" s="1">
        <f t="shared" si="3"/>
        <v>0</v>
      </c>
      <c r="I24" s="1">
        <f t="shared" si="4"/>
        <v>1</v>
      </c>
      <c r="N24" s="1" t="s">
        <v>119</v>
      </c>
      <c r="O24" s="1">
        <v>7.6</v>
      </c>
      <c r="P24" s="1">
        <v>6</v>
      </c>
      <c r="Q24" s="1">
        <v>2</v>
      </c>
      <c r="R24" s="1">
        <f t="shared" si="5"/>
        <v>0</v>
      </c>
      <c r="S24" s="1">
        <f t="shared" si="6"/>
        <v>0</v>
      </c>
      <c r="T24" s="1">
        <f t="shared" si="7"/>
        <v>1</v>
      </c>
      <c r="U24" s="1">
        <f t="shared" si="8"/>
        <v>0</v>
      </c>
      <c r="V24" s="1">
        <f t="shared" si="9"/>
        <v>1</v>
      </c>
      <c r="AA24" s="1" t="s">
        <v>166</v>
      </c>
      <c r="AB24" s="1">
        <v>6.1</v>
      </c>
      <c r="AC24" s="1">
        <v>5</v>
      </c>
      <c r="AD24" s="1">
        <v>4</v>
      </c>
      <c r="AE24" s="1">
        <f t="shared" si="10"/>
        <v>0</v>
      </c>
      <c r="AF24" s="1">
        <f t="shared" si="11"/>
        <v>1</v>
      </c>
      <c r="AG24" s="1">
        <f t="shared" si="12"/>
        <v>0</v>
      </c>
      <c r="AH24" s="1">
        <f t="shared" si="13"/>
        <v>0</v>
      </c>
      <c r="AI24" s="1">
        <f t="shared" si="14"/>
        <v>1</v>
      </c>
      <c r="AN24" s="5">
        <f>628/857</f>
        <v>0.73278879813302222</v>
      </c>
    </row>
    <row r="25" spans="1:40" x14ac:dyDescent="0.25">
      <c r="A25" s="1" t="s">
        <v>91</v>
      </c>
      <c r="B25" s="1">
        <v>12.7</v>
      </c>
      <c r="C25" s="1">
        <v>6</v>
      </c>
      <c r="D25" s="1">
        <v>10</v>
      </c>
      <c r="E25" s="1">
        <f t="shared" si="0"/>
        <v>0</v>
      </c>
      <c r="F25" s="1">
        <f t="shared" si="1"/>
        <v>0</v>
      </c>
      <c r="G25" s="1">
        <f t="shared" si="2"/>
        <v>0</v>
      </c>
      <c r="H25" s="1">
        <f t="shared" si="3"/>
        <v>1</v>
      </c>
      <c r="I25" s="1">
        <f t="shared" si="4"/>
        <v>1</v>
      </c>
      <c r="N25" s="1" t="s">
        <v>119</v>
      </c>
      <c r="O25" s="1">
        <v>7.6</v>
      </c>
      <c r="P25" s="1">
        <v>6</v>
      </c>
      <c r="Q25" s="1">
        <v>1.5</v>
      </c>
      <c r="R25" s="1">
        <f t="shared" si="5"/>
        <v>0</v>
      </c>
      <c r="S25" s="1">
        <f t="shared" si="6"/>
        <v>0</v>
      </c>
      <c r="T25" s="1">
        <f t="shared" si="7"/>
        <v>1</v>
      </c>
      <c r="U25" s="1">
        <f t="shared" si="8"/>
        <v>0</v>
      </c>
      <c r="V25" s="1">
        <f t="shared" si="9"/>
        <v>1</v>
      </c>
      <c r="AA25" s="1" t="s">
        <v>69</v>
      </c>
      <c r="AB25" s="1">
        <v>6.1</v>
      </c>
      <c r="AC25" s="1">
        <v>5</v>
      </c>
      <c r="AD25" s="1">
        <v>3</v>
      </c>
      <c r="AE25" s="1">
        <f t="shared" si="10"/>
        <v>0</v>
      </c>
      <c r="AF25" s="1">
        <f t="shared" si="11"/>
        <v>1</v>
      </c>
      <c r="AG25" s="1">
        <f t="shared" si="12"/>
        <v>0</v>
      </c>
      <c r="AH25" s="1">
        <f t="shared" si="13"/>
        <v>0</v>
      </c>
      <c r="AI25" s="1">
        <f t="shared" si="14"/>
        <v>1</v>
      </c>
    </row>
    <row r="26" spans="1:40" x14ac:dyDescent="0.25">
      <c r="A26" s="1" t="s">
        <v>91</v>
      </c>
      <c r="B26" s="1">
        <v>12.7</v>
      </c>
      <c r="C26" s="1">
        <v>6</v>
      </c>
      <c r="D26" s="1">
        <v>8</v>
      </c>
      <c r="E26" s="1">
        <f t="shared" si="0"/>
        <v>1</v>
      </c>
      <c r="F26" s="1">
        <f t="shared" si="1"/>
        <v>0</v>
      </c>
      <c r="G26" s="1">
        <f t="shared" si="2"/>
        <v>0</v>
      </c>
      <c r="H26" s="1">
        <f t="shared" si="3"/>
        <v>0</v>
      </c>
      <c r="I26" s="1">
        <f t="shared" si="4"/>
        <v>1</v>
      </c>
      <c r="N26" s="1" t="s">
        <v>196</v>
      </c>
      <c r="O26" s="1">
        <v>7.5</v>
      </c>
      <c r="P26" s="1">
        <v>6</v>
      </c>
      <c r="Q26" s="1">
        <v>1</v>
      </c>
      <c r="R26" s="1">
        <f t="shared" si="5"/>
        <v>0</v>
      </c>
      <c r="S26" s="1">
        <f t="shared" si="6"/>
        <v>0</v>
      </c>
      <c r="T26" s="1">
        <f t="shared" si="7"/>
        <v>1</v>
      </c>
      <c r="U26" s="1">
        <f t="shared" si="8"/>
        <v>0</v>
      </c>
      <c r="V26" s="1">
        <f t="shared" si="9"/>
        <v>1</v>
      </c>
      <c r="AA26" s="1" t="s">
        <v>69</v>
      </c>
      <c r="AB26" s="1">
        <v>6.1</v>
      </c>
      <c r="AC26" s="1">
        <v>5</v>
      </c>
      <c r="AD26" s="1">
        <v>3</v>
      </c>
      <c r="AE26" s="1">
        <f t="shared" si="10"/>
        <v>0</v>
      </c>
      <c r="AF26" s="1">
        <f t="shared" si="11"/>
        <v>1</v>
      </c>
      <c r="AG26" s="1">
        <f t="shared" si="12"/>
        <v>0</v>
      </c>
      <c r="AH26" s="1">
        <f t="shared" si="13"/>
        <v>0</v>
      </c>
      <c r="AI26" s="1">
        <f t="shared" si="14"/>
        <v>1</v>
      </c>
    </row>
    <row r="27" spans="1:40" x14ac:dyDescent="0.25">
      <c r="A27" s="1" t="s">
        <v>171</v>
      </c>
      <c r="B27" s="1">
        <v>11.7</v>
      </c>
      <c r="C27" s="1">
        <v>6</v>
      </c>
      <c r="D27" s="1">
        <v>6</v>
      </c>
      <c r="E27" s="1">
        <f t="shared" si="0"/>
        <v>1</v>
      </c>
      <c r="F27" s="1">
        <f t="shared" si="1"/>
        <v>0</v>
      </c>
      <c r="G27" s="1">
        <f t="shared" si="2"/>
        <v>0</v>
      </c>
      <c r="H27" s="1">
        <f t="shared" si="3"/>
        <v>0</v>
      </c>
      <c r="I27" s="1">
        <f t="shared" si="4"/>
        <v>1</v>
      </c>
      <c r="N27" s="1" t="s">
        <v>107</v>
      </c>
      <c r="O27" s="1">
        <v>7.4</v>
      </c>
      <c r="P27" s="1">
        <v>6</v>
      </c>
      <c r="Q27" s="1">
        <v>2</v>
      </c>
      <c r="R27" s="1">
        <f t="shared" si="5"/>
        <v>0</v>
      </c>
      <c r="S27" s="1">
        <f t="shared" si="6"/>
        <v>0</v>
      </c>
      <c r="T27" s="1">
        <f t="shared" si="7"/>
        <v>1</v>
      </c>
      <c r="U27" s="1">
        <f t="shared" si="8"/>
        <v>0</v>
      </c>
      <c r="V27" s="1">
        <f t="shared" si="9"/>
        <v>1</v>
      </c>
      <c r="AA27" s="1" t="s">
        <v>166</v>
      </c>
      <c r="AB27" s="1">
        <v>6.1</v>
      </c>
      <c r="AC27" s="1">
        <v>5</v>
      </c>
      <c r="AD27" s="1">
        <v>13</v>
      </c>
      <c r="AE27" s="1">
        <f t="shared" si="10"/>
        <v>0</v>
      </c>
      <c r="AF27" s="1">
        <f t="shared" si="11"/>
        <v>0</v>
      </c>
      <c r="AG27" s="1">
        <f t="shared" si="12"/>
        <v>0</v>
      </c>
      <c r="AH27" s="1">
        <f t="shared" si="13"/>
        <v>1</v>
      </c>
      <c r="AI27" s="1">
        <f t="shared" si="14"/>
        <v>1</v>
      </c>
    </row>
    <row r="28" spans="1:40" x14ac:dyDescent="0.25">
      <c r="A28" s="1" t="s">
        <v>171</v>
      </c>
      <c r="B28" s="1">
        <v>11.7</v>
      </c>
      <c r="C28" s="1">
        <v>6</v>
      </c>
      <c r="D28" s="1">
        <v>8</v>
      </c>
      <c r="E28" s="1">
        <f t="shared" si="0"/>
        <v>1</v>
      </c>
      <c r="F28" s="1">
        <f t="shared" si="1"/>
        <v>0</v>
      </c>
      <c r="G28" s="1">
        <f t="shared" si="2"/>
        <v>0</v>
      </c>
      <c r="H28" s="1">
        <f t="shared" si="3"/>
        <v>0</v>
      </c>
      <c r="I28" s="1">
        <f t="shared" si="4"/>
        <v>1</v>
      </c>
      <c r="N28" s="1" t="s">
        <v>105</v>
      </c>
      <c r="O28" s="1">
        <v>6.9</v>
      </c>
      <c r="P28" s="1">
        <v>6</v>
      </c>
      <c r="Q28" s="1">
        <v>1</v>
      </c>
      <c r="R28" s="1">
        <f t="shared" si="5"/>
        <v>0</v>
      </c>
      <c r="S28" s="1">
        <f t="shared" si="6"/>
        <v>0</v>
      </c>
      <c r="T28" s="1">
        <f t="shared" si="7"/>
        <v>1</v>
      </c>
      <c r="U28" s="1">
        <f t="shared" si="8"/>
        <v>0</v>
      </c>
      <c r="V28" s="1">
        <f t="shared" si="9"/>
        <v>1</v>
      </c>
      <c r="AA28" s="1" t="s">
        <v>69</v>
      </c>
      <c r="AB28" s="1">
        <v>6.1</v>
      </c>
      <c r="AC28" s="1">
        <v>5</v>
      </c>
      <c r="AD28" s="1">
        <v>9</v>
      </c>
      <c r="AE28" s="1">
        <f t="shared" si="10"/>
        <v>1</v>
      </c>
      <c r="AF28" s="1">
        <f t="shared" si="11"/>
        <v>0</v>
      </c>
      <c r="AG28" s="1">
        <f t="shared" si="12"/>
        <v>0</v>
      </c>
      <c r="AH28" s="1">
        <f t="shared" si="13"/>
        <v>0</v>
      </c>
      <c r="AI28" s="1">
        <f t="shared" si="14"/>
        <v>1</v>
      </c>
    </row>
    <row r="29" spans="1:40" x14ac:dyDescent="0.25">
      <c r="A29" s="1" t="s">
        <v>131</v>
      </c>
      <c r="B29" s="1">
        <v>11.7</v>
      </c>
      <c r="C29" s="1">
        <v>6</v>
      </c>
      <c r="D29" s="1">
        <v>7</v>
      </c>
      <c r="E29" s="1">
        <f t="shared" si="0"/>
        <v>1</v>
      </c>
      <c r="F29" s="1">
        <f t="shared" si="1"/>
        <v>0</v>
      </c>
      <c r="G29" s="1">
        <f t="shared" si="2"/>
        <v>0</v>
      </c>
      <c r="H29" s="1">
        <f t="shared" si="3"/>
        <v>0</v>
      </c>
      <c r="I29" s="1">
        <f t="shared" si="4"/>
        <v>1</v>
      </c>
      <c r="N29" s="1" t="s">
        <v>105</v>
      </c>
      <c r="O29" s="1">
        <v>6.9</v>
      </c>
      <c r="P29" s="1">
        <v>6</v>
      </c>
      <c r="Q29" s="1">
        <v>1</v>
      </c>
      <c r="R29" s="1">
        <f t="shared" si="5"/>
        <v>0</v>
      </c>
      <c r="S29" s="1">
        <f t="shared" si="6"/>
        <v>0</v>
      </c>
      <c r="T29" s="1">
        <f t="shared" si="7"/>
        <v>1</v>
      </c>
      <c r="U29" s="1">
        <f t="shared" si="8"/>
        <v>0</v>
      </c>
      <c r="V29" s="1">
        <f t="shared" si="9"/>
        <v>1</v>
      </c>
      <c r="AA29" s="1" t="s">
        <v>69</v>
      </c>
      <c r="AB29" s="1">
        <v>6.1</v>
      </c>
      <c r="AC29" s="1">
        <v>5</v>
      </c>
      <c r="AD29" s="1">
        <v>10</v>
      </c>
      <c r="AE29" s="1">
        <f t="shared" si="10"/>
        <v>0</v>
      </c>
      <c r="AF29" s="1">
        <f t="shared" si="11"/>
        <v>0</v>
      </c>
      <c r="AG29" s="1">
        <f t="shared" si="12"/>
        <v>0</v>
      </c>
      <c r="AH29" s="1">
        <f t="shared" si="13"/>
        <v>1</v>
      </c>
      <c r="AI29" s="1">
        <f t="shared" si="14"/>
        <v>1</v>
      </c>
    </row>
    <row r="30" spans="1:40" x14ac:dyDescent="0.25">
      <c r="A30" s="1" t="s">
        <v>131</v>
      </c>
      <c r="B30" s="1">
        <v>11.7</v>
      </c>
      <c r="C30" s="1">
        <v>6</v>
      </c>
      <c r="D30" s="1">
        <v>8</v>
      </c>
      <c r="E30" s="1">
        <f t="shared" si="0"/>
        <v>1</v>
      </c>
      <c r="F30" s="1">
        <f t="shared" si="1"/>
        <v>0</v>
      </c>
      <c r="G30" s="1">
        <f t="shared" si="2"/>
        <v>0</v>
      </c>
      <c r="H30" s="1">
        <f t="shared" si="3"/>
        <v>0</v>
      </c>
      <c r="I30" s="1">
        <f t="shared" si="4"/>
        <v>1</v>
      </c>
      <c r="N30" s="1" t="s">
        <v>105</v>
      </c>
      <c r="O30" s="1">
        <v>6.9</v>
      </c>
      <c r="P30" s="1">
        <v>6</v>
      </c>
      <c r="Q30" s="1">
        <v>1</v>
      </c>
      <c r="R30" s="1">
        <f t="shared" si="5"/>
        <v>0</v>
      </c>
      <c r="S30" s="1">
        <f t="shared" si="6"/>
        <v>0</v>
      </c>
      <c r="T30" s="1">
        <f t="shared" si="7"/>
        <v>1</v>
      </c>
      <c r="U30" s="1">
        <f t="shared" si="8"/>
        <v>0</v>
      </c>
      <c r="V30" s="1">
        <f t="shared" si="9"/>
        <v>1</v>
      </c>
      <c r="AA30" s="1" t="s">
        <v>69</v>
      </c>
      <c r="AB30" s="1">
        <v>6.1</v>
      </c>
      <c r="AC30" s="1">
        <v>5</v>
      </c>
      <c r="AD30" s="1">
        <v>3</v>
      </c>
      <c r="AE30" s="1">
        <f t="shared" si="10"/>
        <v>0</v>
      </c>
      <c r="AF30" s="1">
        <f t="shared" si="11"/>
        <v>1</v>
      </c>
      <c r="AG30" s="1">
        <f t="shared" si="12"/>
        <v>0</v>
      </c>
      <c r="AH30" s="1">
        <f t="shared" si="13"/>
        <v>0</v>
      </c>
      <c r="AI30" s="1">
        <f t="shared" si="14"/>
        <v>1</v>
      </c>
    </row>
    <row r="31" spans="1:40" x14ac:dyDescent="0.25">
      <c r="A31" s="1" t="s">
        <v>131</v>
      </c>
      <c r="B31" s="1">
        <v>11.7</v>
      </c>
      <c r="C31" s="1">
        <v>6</v>
      </c>
      <c r="D31" s="1">
        <v>7</v>
      </c>
      <c r="E31" s="1">
        <f t="shared" si="0"/>
        <v>1</v>
      </c>
      <c r="F31" s="1">
        <f t="shared" si="1"/>
        <v>0</v>
      </c>
      <c r="G31" s="1">
        <f t="shared" si="2"/>
        <v>0</v>
      </c>
      <c r="H31" s="1">
        <f t="shared" si="3"/>
        <v>0</v>
      </c>
      <c r="I31" s="1">
        <f t="shared" si="4"/>
        <v>1</v>
      </c>
      <c r="N31" s="1" t="s">
        <v>242</v>
      </c>
      <c r="O31" s="1">
        <v>9.4</v>
      </c>
      <c r="P31" s="1">
        <v>5</v>
      </c>
      <c r="Q31" s="1">
        <v>6</v>
      </c>
      <c r="R31" s="1">
        <f t="shared" si="5"/>
        <v>1</v>
      </c>
      <c r="S31" s="1">
        <f t="shared" si="6"/>
        <v>0</v>
      </c>
      <c r="T31" s="1">
        <f t="shared" si="7"/>
        <v>0</v>
      </c>
      <c r="U31" s="1">
        <f t="shared" si="8"/>
        <v>0</v>
      </c>
      <c r="V31" s="1">
        <f t="shared" si="9"/>
        <v>1</v>
      </c>
      <c r="AA31" s="1" t="s">
        <v>69</v>
      </c>
      <c r="AB31" s="1">
        <v>6.1</v>
      </c>
      <c r="AC31" s="1">
        <v>5</v>
      </c>
      <c r="AD31" s="1">
        <v>6</v>
      </c>
      <c r="AE31" s="1">
        <f t="shared" si="10"/>
        <v>1</v>
      </c>
      <c r="AF31" s="1">
        <f t="shared" si="11"/>
        <v>0</v>
      </c>
      <c r="AG31" s="1">
        <f t="shared" si="12"/>
        <v>0</v>
      </c>
      <c r="AH31" s="1">
        <f t="shared" si="13"/>
        <v>0</v>
      </c>
      <c r="AI31" s="1">
        <f t="shared" si="14"/>
        <v>1</v>
      </c>
    </row>
    <row r="32" spans="1:40" x14ac:dyDescent="0.25">
      <c r="A32" s="1" t="s">
        <v>171</v>
      </c>
      <c r="B32" s="1">
        <v>11.7</v>
      </c>
      <c r="C32" s="1">
        <v>6</v>
      </c>
      <c r="D32" s="1">
        <v>9</v>
      </c>
      <c r="E32" s="1">
        <f t="shared" si="0"/>
        <v>1</v>
      </c>
      <c r="F32" s="1">
        <f t="shared" si="1"/>
        <v>0</v>
      </c>
      <c r="G32" s="1">
        <f t="shared" si="2"/>
        <v>0</v>
      </c>
      <c r="H32" s="1">
        <f t="shared" si="3"/>
        <v>0</v>
      </c>
      <c r="I32" s="1">
        <f t="shared" si="4"/>
        <v>1</v>
      </c>
      <c r="N32" s="1" t="s">
        <v>132</v>
      </c>
      <c r="O32" s="1">
        <v>8.6</v>
      </c>
      <c r="P32" s="1">
        <v>5</v>
      </c>
      <c r="Q32" s="1">
        <v>5</v>
      </c>
      <c r="R32" s="1">
        <f t="shared" si="5"/>
        <v>1</v>
      </c>
      <c r="S32" s="1">
        <f t="shared" si="6"/>
        <v>0</v>
      </c>
      <c r="T32" s="1">
        <f t="shared" si="7"/>
        <v>0</v>
      </c>
      <c r="U32" s="1">
        <f t="shared" si="8"/>
        <v>0</v>
      </c>
      <c r="V32" s="1">
        <f t="shared" si="9"/>
        <v>1</v>
      </c>
      <c r="AA32" s="1" t="s">
        <v>227</v>
      </c>
      <c r="AB32" s="1">
        <v>6</v>
      </c>
      <c r="AC32" s="1">
        <v>5</v>
      </c>
      <c r="AD32" s="1">
        <v>3</v>
      </c>
      <c r="AE32" s="1">
        <f t="shared" si="10"/>
        <v>0</v>
      </c>
      <c r="AF32" s="1">
        <f t="shared" si="11"/>
        <v>1</v>
      </c>
      <c r="AG32" s="1">
        <f t="shared" si="12"/>
        <v>0</v>
      </c>
      <c r="AH32" s="1">
        <f t="shared" si="13"/>
        <v>0</v>
      </c>
      <c r="AI32" s="1">
        <f t="shared" si="14"/>
        <v>1</v>
      </c>
    </row>
    <row r="33" spans="1:35" x14ac:dyDescent="0.25">
      <c r="A33" s="1" t="s">
        <v>78</v>
      </c>
      <c r="B33" s="1">
        <v>10.8</v>
      </c>
      <c r="C33" s="1">
        <v>6</v>
      </c>
      <c r="D33" s="1">
        <v>3</v>
      </c>
      <c r="E33" s="1">
        <f t="shared" si="0"/>
        <v>0</v>
      </c>
      <c r="F33" s="1">
        <f t="shared" si="1"/>
        <v>1</v>
      </c>
      <c r="G33" s="1">
        <f t="shared" si="2"/>
        <v>0</v>
      </c>
      <c r="H33" s="1">
        <f t="shared" si="3"/>
        <v>0</v>
      </c>
      <c r="I33" s="1">
        <f t="shared" si="4"/>
        <v>1</v>
      </c>
      <c r="N33" s="1" t="s">
        <v>132</v>
      </c>
      <c r="O33" s="1">
        <v>8.6</v>
      </c>
      <c r="P33" s="1">
        <v>5</v>
      </c>
      <c r="Q33" s="1">
        <v>4</v>
      </c>
      <c r="R33" s="1">
        <f t="shared" si="5"/>
        <v>0</v>
      </c>
      <c r="S33" s="1">
        <f t="shared" si="6"/>
        <v>1</v>
      </c>
      <c r="T33" s="1">
        <f t="shared" si="7"/>
        <v>0</v>
      </c>
      <c r="U33" s="1">
        <f t="shared" si="8"/>
        <v>0</v>
      </c>
      <c r="V33" s="1">
        <f t="shared" si="9"/>
        <v>1</v>
      </c>
      <c r="AA33" s="1" t="s">
        <v>80</v>
      </c>
      <c r="AB33" s="1">
        <v>5.7</v>
      </c>
      <c r="AC33" s="1">
        <v>5</v>
      </c>
      <c r="AD33" s="1">
        <v>3</v>
      </c>
      <c r="AE33" s="1">
        <f t="shared" si="10"/>
        <v>0</v>
      </c>
      <c r="AF33" s="1">
        <f t="shared" si="11"/>
        <v>1</v>
      </c>
      <c r="AG33" s="1">
        <f t="shared" si="12"/>
        <v>0</v>
      </c>
      <c r="AH33" s="1">
        <f t="shared" si="13"/>
        <v>0</v>
      </c>
      <c r="AI33" s="1">
        <f t="shared" si="14"/>
        <v>1</v>
      </c>
    </row>
    <row r="34" spans="1:35" x14ac:dyDescent="0.25">
      <c r="A34" s="1" t="s">
        <v>81</v>
      </c>
      <c r="B34" s="1">
        <v>10.6</v>
      </c>
      <c r="C34" s="1">
        <v>6</v>
      </c>
      <c r="D34" s="1">
        <v>6</v>
      </c>
      <c r="E34" s="1">
        <f t="shared" ref="E34:E65" si="15">IF(AND((10&gt;D34),(D34&gt;=C34),(C34&gt;=2)),1,0)</f>
        <v>1</v>
      </c>
      <c r="F34" s="1">
        <f t="shared" ref="F34:F65" si="16">IF(AND((D34&lt;C34),(D34&gt;2),(C34&lt;10)),1,0)</f>
        <v>0</v>
      </c>
      <c r="G34" s="1">
        <f t="shared" ref="G34:G65" si="17">IF(D34&lt;=2,1,0)</f>
        <v>0</v>
      </c>
      <c r="H34" s="1">
        <f t="shared" ref="H34:H65" si="18">IF(D34&gt;=10,1,0)</f>
        <v>0</v>
      </c>
      <c r="I34" s="1">
        <f t="shared" ref="I34:I65" si="19">SUM(E34:H34)</f>
        <v>1</v>
      </c>
      <c r="N34" s="1" t="s">
        <v>132</v>
      </c>
      <c r="O34" s="1">
        <v>8.6</v>
      </c>
      <c r="P34" s="1">
        <v>5</v>
      </c>
      <c r="Q34" s="1">
        <v>3</v>
      </c>
      <c r="R34" s="1">
        <f t="shared" si="5"/>
        <v>0</v>
      </c>
      <c r="S34" s="1">
        <f t="shared" si="6"/>
        <v>1</v>
      </c>
      <c r="T34" s="1">
        <f t="shared" si="7"/>
        <v>0</v>
      </c>
      <c r="U34" s="1">
        <f t="shared" si="8"/>
        <v>0</v>
      </c>
      <c r="V34" s="1">
        <f t="shared" si="9"/>
        <v>1</v>
      </c>
      <c r="AA34" s="1" t="s">
        <v>88</v>
      </c>
      <c r="AB34" s="1">
        <v>5.7</v>
      </c>
      <c r="AC34" s="1">
        <v>5</v>
      </c>
      <c r="AD34" s="1">
        <v>15</v>
      </c>
      <c r="AE34" s="1">
        <f t="shared" si="10"/>
        <v>0</v>
      </c>
      <c r="AF34" s="1">
        <f t="shared" si="11"/>
        <v>0</v>
      </c>
      <c r="AG34" s="1">
        <f t="shared" si="12"/>
        <v>0</v>
      </c>
      <c r="AH34" s="1">
        <f t="shared" si="13"/>
        <v>1</v>
      </c>
      <c r="AI34" s="1">
        <f t="shared" si="14"/>
        <v>1</v>
      </c>
    </row>
    <row r="35" spans="1:35" x14ac:dyDescent="0.25">
      <c r="A35" s="1" t="s">
        <v>81</v>
      </c>
      <c r="B35" s="1">
        <v>10.6</v>
      </c>
      <c r="C35" s="1">
        <v>6</v>
      </c>
      <c r="D35" s="1">
        <v>6</v>
      </c>
      <c r="E35" s="1">
        <f t="shared" si="15"/>
        <v>1</v>
      </c>
      <c r="F35" s="1">
        <f t="shared" si="16"/>
        <v>0</v>
      </c>
      <c r="G35" s="1">
        <f t="shared" si="17"/>
        <v>0</v>
      </c>
      <c r="H35" s="1">
        <f t="shared" si="18"/>
        <v>0</v>
      </c>
      <c r="I35" s="1">
        <f t="shared" si="19"/>
        <v>1</v>
      </c>
      <c r="N35" s="1" t="s">
        <v>132</v>
      </c>
      <c r="O35" s="1">
        <v>8.6</v>
      </c>
      <c r="P35" s="1">
        <v>5</v>
      </c>
      <c r="Q35" s="1">
        <v>6</v>
      </c>
      <c r="R35" s="1">
        <f t="shared" si="5"/>
        <v>1</v>
      </c>
      <c r="S35" s="1">
        <f t="shared" si="6"/>
        <v>0</v>
      </c>
      <c r="T35" s="1">
        <f t="shared" si="7"/>
        <v>0</v>
      </c>
      <c r="U35" s="1">
        <f t="shared" si="8"/>
        <v>0</v>
      </c>
      <c r="V35" s="1">
        <f t="shared" si="9"/>
        <v>1</v>
      </c>
      <c r="AA35" s="1" t="s">
        <v>88</v>
      </c>
      <c r="AB35" s="1">
        <v>5.7</v>
      </c>
      <c r="AC35" s="1">
        <v>5</v>
      </c>
      <c r="AD35" s="1">
        <v>9</v>
      </c>
      <c r="AE35" s="1">
        <f t="shared" si="10"/>
        <v>1</v>
      </c>
      <c r="AF35" s="1">
        <f t="shared" si="11"/>
        <v>0</v>
      </c>
      <c r="AG35" s="1">
        <f t="shared" si="12"/>
        <v>0</v>
      </c>
      <c r="AH35" s="1">
        <f t="shared" si="13"/>
        <v>0</v>
      </c>
      <c r="AI35" s="1">
        <f t="shared" si="14"/>
        <v>1</v>
      </c>
    </row>
    <row r="36" spans="1:35" x14ac:dyDescent="0.25">
      <c r="A36" s="1" t="s">
        <v>81</v>
      </c>
      <c r="B36" s="1">
        <v>10.6</v>
      </c>
      <c r="C36" s="1">
        <v>6</v>
      </c>
      <c r="D36" s="1">
        <v>8</v>
      </c>
      <c r="E36" s="1">
        <f t="shared" si="15"/>
        <v>1</v>
      </c>
      <c r="F36" s="1">
        <f t="shared" si="16"/>
        <v>0</v>
      </c>
      <c r="G36" s="1">
        <f t="shared" si="17"/>
        <v>0</v>
      </c>
      <c r="H36" s="1">
        <f t="shared" si="18"/>
        <v>0</v>
      </c>
      <c r="I36" s="1">
        <f t="shared" si="19"/>
        <v>1</v>
      </c>
      <c r="N36" s="1" t="s">
        <v>132</v>
      </c>
      <c r="O36" s="1">
        <v>8.6</v>
      </c>
      <c r="P36" s="1">
        <v>5</v>
      </c>
      <c r="Q36" s="1">
        <v>13</v>
      </c>
      <c r="R36" s="1">
        <f t="shared" si="5"/>
        <v>0</v>
      </c>
      <c r="S36" s="1">
        <f t="shared" si="6"/>
        <v>0</v>
      </c>
      <c r="T36" s="1">
        <f t="shared" si="7"/>
        <v>0</v>
      </c>
      <c r="U36" s="1">
        <f t="shared" si="8"/>
        <v>1</v>
      </c>
      <c r="V36" s="1">
        <f t="shared" si="9"/>
        <v>1</v>
      </c>
      <c r="AA36" s="1" t="s">
        <v>158</v>
      </c>
      <c r="AB36" s="1">
        <v>5.7</v>
      </c>
      <c r="AC36" s="1">
        <v>5</v>
      </c>
      <c r="AD36" s="1">
        <v>3</v>
      </c>
      <c r="AE36" s="1">
        <f t="shared" si="10"/>
        <v>0</v>
      </c>
      <c r="AF36" s="1">
        <f t="shared" si="11"/>
        <v>1</v>
      </c>
      <c r="AG36" s="1">
        <f t="shared" si="12"/>
        <v>0</v>
      </c>
      <c r="AH36" s="1">
        <f t="shared" si="13"/>
        <v>0</v>
      </c>
      <c r="AI36" s="1">
        <f t="shared" si="14"/>
        <v>1</v>
      </c>
    </row>
    <row r="37" spans="1:35" x14ac:dyDescent="0.25">
      <c r="A37" s="1" t="s">
        <v>171</v>
      </c>
      <c r="B37" s="1">
        <v>11.7</v>
      </c>
      <c r="C37" s="1">
        <v>6</v>
      </c>
      <c r="D37" s="1">
        <v>2</v>
      </c>
      <c r="E37" s="1">
        <f t="shared" si="15"/>
        <v>0</v>
      </c>
      <c r="F37" s="1">
        <f t="shared" si="16"/>
        <v>0</v>
      </c>
      <c r="G37" s="1">
        <f t="shared" si="17"/>
        <v>1</v>
      </c>
      <c r="H37" s="1">
        <f t="shared" si="18"/>
        <v>0</v>
      </c>
      <c r="I37" s="1">
        <f t="shared" si="19"/>
        <v>1</v>
      </c>
      <c r="N37" s="1" t="s">
        <v>132</v>
      </c>
      <c r="O37" s="1">
        <v>8.6</v>
      </c>
      <c r="P37" s="1">
        <v>5</v>
      </c>
      <c r="Q37" s="1">
        <v>12</v>
      </c>
      <c r="R37" s="1">
        <f t="shared" si="5"/>
        <v>0</v>
      </c>
      <c r="S37" s="1">
        <f t="shared" si="6"/>
        <v>0</v>
      </c>
      <c r="T37" s="1">
        <f t="shared" si="7"/>
        <v>0</v>
      </c>
      <c r="U37" s="1">
        <f t="shared" si="8"/>
        <v>1</v>
      </c>
      <c r="V37" s="1">
        <f t="shared" si="9"/>
        <v>1</v>
      </c>
      <c r="AA37" s="1" t="s">
        <v>158</v>
      </c>
      <c r="AB37" s="1">
        <v>5.7</v>
      </c>
      <c r="AC37" s="1">
        <v>5</v>
      </c>
      <c r="AD37" s="1">
        <v>3</v>
      </c>
      <c r="AE37" s="1">
        <f t="shared" si="10"/>
        <v>0</v>
      </c>
      <c r="AF37" s="1">
        <f t="shared" si="11"/>
        <v>1</v>
      </c>
      <c r="AG37" s="1">
        <f t="shared" si="12"/>
        <v>0</v>
      </c>
      <c r="AH37" s="1">
        <f t="shared" si="13"/>
        <v>0</v>
      </c>
      <c r="AI37" s="1">
        <f t="shared" si="14"/>
        <v>1</v>
      </c>
    </row>
    <row r="38" spans="1:35" x14ac:dyDescent="0.25">
      <c r="A38" s="1" t="s">
        <v>131</v>
      </c>
      <c r="B38" s="1">
        <v>11.7</v>
      </c>
      <c r="C38" s="1">
        <v>6</v>
      </c>
      <c r="D38" s="1">
        <v>1</v>
      </c>
      <c r="E38" s="1">
        <f t="shared" si="15"/>
        <v>0</v>
      </c>
      <c r="F38" s="1">
        <f t="shared" si="16"/>
        <v>0</v>
      </c>
      <c r="G38" s="1">
        <f t="shared" si="17"/>
        <v>1</v>
      </c>
      <c r="H38" s="1">
        <f t="shared" si="18"/>
        <v>0</v>
      </c>
      <c r="I38" s="1">
        <f t="shared" si="19"/>
        <v>1</v>
      </c>
      <c r="N38" s="1" t="s">
        <v>146</v>
      </c>
      <c r="O38" s="1">
        <v>8.4</v>
      </c>
      <c r="P38" s="1">
        <v>5</v>
      </c>
      <c r="Q38" s="1">
        <v>5</v>
      </c>
      <c r="R38" s="1">
        <f t="shared" si="5"/>
        <v>1</v>
      </c>
      <c r="S38" s="1">
        <f t="shared" si="6"/>
        <v>0</v>
      </c>
      <c r="T38" s="1">
        <f t="shared" si="7"/>
        <v>0</v>
      </c>
      <c r="U38" s="1">
        <f t="shared" si="8"/>
        <v>0</v>
      </c>
      <c r="V38" s="1">
        <f t="shared" si="9"/>
        <v>1</v>
      </c>
      <c r="AA38" s="1" t="s">
        <v>158</v>
      </c>
      <c r="AB38" s="1">
        <v>5.7</v>
      </c>
      <c r="AC38" s="1">
        <v>5</v>
      </c>
      <c r="AD38" s="1">
        <v>3</v>
      </c>
      <c r="AE38" s="1">
        <f t="shared" si="10"/>
        <v>0</v>
      </c>
      <c r="AF38" s="1">
        <f t="shared" si="11"/>
        <v>1</v>
      </c>
      <c r="AG38" s="1">
        <f t="shared" si="12"/>
        <v>0</v>
      </c>
      <c r="AH38" s="1">
        <f t="shared" si="13"/>
        <v>0</v>
      </c>
      <c r="AI38" s="1">
        <f t="shared" si="14"/>
        <v>1</v>
      </c>
    </row>
    <row r="39" spans="1:35" x14ac:dyDescent="0.25">
      <c r="A39" s="1" t="s">
        <v>171</v>
      </c>
      <c r="B39" s="1">
        <v>11.7</v>
      </c>
      <c r="C39" s="1">
        <v>6</v>
      </c>
      <c r="D39" s="1">
        <v>1</v>
      </c>
      <c r="E39" s="1">
        <f t="shared" si="15"/>
        <v>0</v>
      </c>
      <c r="F39" s="1">
        <f t="shared" si="16"/>
        <v>0</v>
      </c>
      <c r="G39" s="1">
        <f t="shared" si="17"/>
        <v>1</v>
      </c>
      <c r="H39" s="1">
        <f t="shared" si="18"/>
        <v>0</v>
      </c>
      <c r="I39" s="1">
        <f t="shared" si="19"/>
        <v>1</v>
      </c>
      <c r="N39" s="1" t="s">
        <v>146</v>
      </c>
      <c r="O39" s="1">
        <v>8.4</v>
      </c>
      <c r="P39" s="1">
        <v>5</v>
      </c>
      <c r="Q39" s="1">
        <v>8</v>
      </c>
      <c r="R39" s="1">
        <f t="shared" si="5"/>
        <v>1</v>
      </c>
      <c r="S39" s="1">
        <f t="shared" si="6"/>
        <v>0</v>
      </c>
      <c r="T39" s="1">
        <f t="shared" si="7"/>
        <v>0</v>
      </c>
      <c r="U39" s="1">
        <f t="shared" si="8"/>
        <v>0</v>
      </c>
      <c r="V39" s="1">
        <f t="shared" si="9"/>
        <v>1</v>
      </c>
      <c r="AA39" s="1" t="s">
        <v>72</v>
      </c>
      <c r="AB39" s="1">
        <v>5.6</v>
      </c>
      <c r="AC39" s="1">
        <v>5</v>
      </c>
      <c r="AD39" s="1">
        <v>3</v>
      </c>
      <c r="AE39" s="1">
        <f t="shared" si="10"/>
        <v>0</v>
      </c>
      <c r="AF39" s="1">
        <f t="shared" si="11"/>
        <v>1</v>
      </c>
      <c r="AG39" s="1">
        <f t="shared" si="12"/>
        <v>0</v>
      </c>
      <c r="AH39" s="1">
        <f t="shared" si="13"/>
        <v>0</v>
      </c>
      <c r="AI39" s="1">
        <f t="shared" si="14"/>
        <v>1</v>
      </c>
    </row>
    <row r="40" spans="1:35" x14ac:dyDescent="0.25">
      <c r="A40" s="1" t="s">
        <v>171</v>
      </c>
      <c r="B40" s="1">
        <v>11.7</v>
      </c>
      <c r="C40" s="1">
        <v>6</v>
      </c>
      <c r="D40" s="1">
        <v>2</v>
      </c>
      <c r="E40" s="1">
        <f t="shared" si="15"/>
        <v>0</v>
      </c>
      <c r="F40" s="1">
        <f t="shared" si="16"/>
        <v>0</v>
      </c>
      <c r="G40" s="1">
        <f t="shared" si="17"/>
        <v>1</v>
      </c>
      <c r="H40" s="1">
        <f t="shared" si="18"/>
        <v>0</v>
      </c>
      <c r="I40" s="1">
        <f t="shared" si="19"/>
        <v>1</v>
      </c>
      <c r="N40" s="1" t="s">
        <v>146</v>
      </c>
      <c r="O40" s="1">
        <v>8.4</v>
      </c>
      <c r="P40" s="1">
        <v>5</v>
      </c>
      <c r="Q40" s="1">
        <v>7</v>
      </c>
      <c r="R40" s="1">
        <f t="shared" si="5"/>
        <v>1</v>
      </c>
      <c r="S40" s="1">
        <f t="shared" si="6"/>
        <v>0</v>
      </c>
      <c r="T40" s="1">
        <f t="shared" si="7"/>
        <v>0</v>
      </c>
      <c r="U40" s="1">
        <f t="shared" si="8"/>
        <v>0</v>
      </c>
      <c r="V40" s="1">
        <f t="shared" si="9"/>
        <v>1</v>
      </c>
      <c r="AA40" s="1" t="s">
        <v>225</v>
      </c>
      <c r="AB40" s="1">
        <v>5.4</v>
      </c>
      <c r="AC40" s="1">
        <v>5</v>
      </c>
      <c r="AD40" s="1">
        <v>4</v>
      </c>
      <c r="AE40" s="1">
        <f t="shared" si="10"/>
        <v>0</v>
      </c>
      <c r="AF40" s="1">
        <f t="shared" si="11"/>
        <v>1</v>
      </c>
      <c r="AG40" s="1">
        <f t="shared" si="12"/>
        <v>0</v>
      </c>
      <c r="AH40" s="1">
        <f t="shared" si="13"/>
        <v>0</v>
      </c>
      <c r="AI40" s="1">
        <f t="shared" si="14"/>
        <v>1</v>
      </c>
    </row>
    <row r="41" spans="1:35" x14ac:dyDescent="0.25">
      <c r="A41" s="1" t="s">
        <v>171</v>
      </c>
      <c r="B41" s="1">
        <v>11.7</v>
      </c>
      <c r="C41" s="1">
        <v>6</v>
      </c>
      <c r="D41" s="1">
        <v>2</v>
      </c>
      <c r="E41" s="1">
        <f t="shared" si="15"/>
        <v>0</v>
      </c>
      <c r="F41" s="1">
        <f t="shared" si="16"/>
        <v>0</v>
      </c>
      <c r="G41" s="1">
        <f t="shared" si="17"/>
        <v>1</v>
      </c>
      <c r="H41" s="1">
        <f t="shared" si="18"/>
        <v>0</v>
      </c>
      <c r="I41" s="1">
        <f t="shared" si="19"/>
        <v>1</v>
      </c>
      <c r="N41" s="1" t="s">
        <v>146</v>
      </c>
      <c r="O41" s="1">
        <v>8.4</v>
      </c>
      <c r="P41" s="1">
        <v>5</v>
      </c>
      <c r="Q41" s="1">
        <v>7</v>
      </c>
      <c r="R41" s="1">
        <f t="shared" si="5"/>
        <v>1</v>
      </c>
      <c r="S41" s="1">
        <f t="shared" si="6"/>
        <v>0</v>
      </c>
      <c r="T41" s="1">
        <f t="shared" si="7"/>
        <v>0</v>
      </c>
      <c r="U41" s="1">
        <f t="shared" si="8"/>
        <v>0</v>
      </c>
      <c r="V41" s="1">
        <f t="shared" si="9"/>
        <v>1</v>
      </c>
      <c r="AA41" s="1" t="s">
        <v>212</v>
      </c>
      <c r="AB41" s="1">
        <v>5.4</v>
      </c>
      <c r="AC41" s="1">
        <v>5</v>
      </c>
      <c r="AD41" s="1">
        <v>3</v>
      </c>
      <c r="AE41" s="1">
        <f t="shared" si="10"/>
        <v>0</v>
      </c>
      <c r="AF41" s="1">
        <f t="shared" si="11"/>
        <v>1</v>
      </c>
      <c r="AG41" s="1">
        <f t="shared" si="12"/>
        <v>0</v>
      </c>
      <c r="AH41" s="1">
        <f t="shared" si="13"/>
        <v>0</v>
      </c>
      <c r="AI41" s="1">
        <f t="shared" si="14"/>
        <v>1</v>
      </c>
    </row>
    <row r="42" spans="1:35" x14ac:dyDescent="0.25">
      <c r="A42" s="1" t="s">
        <v>171</v>
      </c>
      <c r="B42" s="1">
        <v>11.7</v>
      </c>
      <c r="C42" s="1">
        <v>6</v>
      </c>
      <c r="D42" s="1">
        <v>1</v>
      </c>
      <c r="E42" s="1">
        <f t="shared" si="15"/>
        <v>0</v>
      </c>
      <c r="F42" s="1">
        <f t="shared" si="16"/>
        <v>0</v>
      </c>
      <c r="G42" s="1">
        <f t="shared" si="17"/>
        <v>1</v>
      </c>
      <c r="H42" s="1">
        <f t="shared" si="18"/>
        <v>0</v>
      </c>
      <c r="I42" s="1">
        <f t="shared" si="19"/>
        <v>1</v>
      </c>
      <c r="N42" s="1" t="s">
        <v>146</v>
      </c>
      <c r="O42" s="1">
        <v>8.4</v>
      </c>
      <c r="P42" s="1">
        <v>5</v>
      </c>
      <c r="Q42" s="1">
        <v>3</v>
      </c>
      <c r="R42" s="1">
        <f t="shared" si="5"/>
        <v>0</v>
      </c>
      <c r="S42" s="1">
        <f t="shared" si="6"/>
        <v>1</v>
      </c>
      <c r="T42" s="1">
        <f t="shared" si="7"/>
        <v>0</v>
      </c>
      <c r="U42" s="1">
        <f t="shared" si="8"/>
        <v>0</v>
      </c>
      <c r="V42" s="1">
        <f t="shared" si="9"/>
        <v>1</v>
      </c>
      <c r="AA42" s="1" t="s">
        <v>122</v>
      </c>
      <c r="AB42" s="1">
        <v>5.4</v>
      </c>
      <c r="AC42" s="1">
        <v>5</v>
      </c>
      <c r="AD42" s="1">
        <v>3</v>
      </c>
      <c r="AE42" s="1">
        <f t="shared" si="10"/>
        <v>0</v>
      </c>
      <c r="AF42" s="1">
        <f t="shared" si="11"/>
        <v>1</v>
      </c>
      <c r="AG42" s="1">
        <f t="shared" si="12"/>
        <v>0</v>
      </c>
      <c r="AH42" s="1">
        <f t="shared" si="13"/>
        <v>0</v>
      </c>
      <c r="AI42" s="1">
        <f t="shared" si="14"/>
        <v>1</v>
      </c>
    </row>
    <row r="43" spans="1:35" x14ac:dyDescent="0.25">
      <c r="A43" s="1" t="s">
        <v>78</v>
      </c>
      <c r="B43" s="1">
        <v>10.8</v>
      </c>
      <c r="C43" s="1">
        <v>6</v>
      </c>
      <c r="D43" s="1">
        <v>1</v>
      </c>
      <c r="E43" s="1">
        <f t="shared" si="15"/>
        <v>0</v>
      </c>
      <c r="F43" s="1">
        <f t="shared" si="16"/>
        <v>0</v>
      </c>
      <c r="G43" s="1">
        <f t="shared" si="17"/>
        <v>1</v>
      </c>
      <c r="H43" s="1">
        <f t="shared" si="18"/>
        <v>0</v>
      </c>
      <c r="I43" s="1">
        <f t="shared" si="19"/>
        <v>1</v>
      </c>
      <c r="N43" s="1" t="s">
        <v>234</v>
      </c>
      <c r="O43" s="1">
        <v>8</v>
      </c>
      <c r="P43" s="1">
        <v>5</v>
      </c>
      <c r="Q43" s="1">
        <v>3</v>
      </c>
      <c r="R43" s="1">
        <f t="shared" si="5"/>
        <v>0</v>
      </c>
      <c r="S43" s="1">
        <f t="shared" si="6"/>
        <v>1</v>
      </c>
      <c r="T43" s="1">
        <f t="shared" si="7"/>
        <v>0</v>
      </c>
      <c r="U43" s="1">
        <f t="shared" si="8"/>
        <v>0</v>
      </c>
      <c r="V43" s="1">
        <f t="shared" si="9"/>
        <v>1</v>
      </c>
      <c r="AA43" s="1" t="s">
        <v>134</v>
      </c>
      <c r="AB43" s="1">
        <v>5.3</v>
      </c>
      <c r="AC43" s="1">
        <v>5</v>
      </c>
      <c r="AD43" s="1">
        <v>4</v>
      </c>
      <c r="AE43" s="1">
        <f t="shared" si="10"/>
        <v>0</v>
      </c>
      <c r="AF43" s="1">
        <f t="shared" si="11"/>
        <v>1</v>
      </c>
      <c r="AG43" s="1">
        <f t="shared" si="12"/>
        <v>0</v>
      </c>
      <c r="AH43" s="1">
        <f t="shared" si="13"/>
        <v>0</v>
      </c>
      <c r="AI43" s="1">
        <f t="shared" si="14"/>
        <v>1</v>
      </c>
    </row>
    <row r="44" spans="1:35" x14ac:dyDescent="0.25">
      <c r="A44" s="1" t="s">
        <v>81</v>
      </c>
      <c r="B44" s="1">
        <v>10.6</v>
      </c>
      <c r="C44" s="1">
        <v>6</v>
      </c>
      <c r="D44" s="1">
        <v>2</v>
      </c>
      <c r="E44" s="1">
        <f t="shared" si="15"/>
        <v>0</v>
      </c>
      <c r="F44" s="1">
        <f t="shared" si="16"/>
        <v>0</v>
      </c>
      <c r="G44" s="1">
        <f t="shared" si="17"/>
        <v>1</v>
      </c>
      <c r="H44" s="1">
        <f t="shared" si="18"/>
        <v>0</v>
      </c>
      <c r="I44" s="1">
        <f t="shared" si="19"/>
        <v>1</v>
      </c>
      <c r="N44" s="1" t="s">
        <v>234</v>
      </c>
      <c r="O44" s="1">
        <v>8</v>
      </c>
      <c r="P44" s="1">
        <v>5</v>
      </c>
      <c r="Q44" s="1">
        <v>7</v>
      </c>
      <c r="R44" s="1">
        <f t="shared" si="5"/>
        <v>1</v>
      </c>
      <c r="S44" s="1">
        <f t="shared" si="6"/>
        <v>0</v>
      </c>
      <c r="T44" s="1">
        <f t="shared" si="7"/>
        <v>0</v>
      </c>
      <c r="U44" s="1">
        <f t="shared" si="8"/>
        <v>0</v>
      </c>
      <c r="V44" s="1">
        <f t="shared" si="9"/>
        <v>1</v>
      </c>
      <c r="AA44" s="1" t="s">
        <v>228</v>
      </c>
      <c r="AB44" s="1">
        <v>5.3</v>
      </c>
      <c r="AC44" s="1">
        <v>5</v>
      </c>
      <c r="AD44" s="1">
        <v>9</v>
      </c>
      <c r="AE44" s="1">
        <f t="shared" si="10"/>
        <v>1</v>
      </c>
      <c r="AF44" s="1">
        <f t="shared" si="11"/>
        <v>0</v>
      </c>
      <c r="AG44" s="1">
        <f t="shared" si="12"/>
        <v>0</v>
      </c>
      <c r="AH44" s="1">
        <f t="shared" si="13"/>
        <v>0</v>
      </c>
      <c r="AI44" s="1">
        <f t="shared" si="14"/>
        <v>1</v>
      </c>
    </row>
    <row r="45" spans="1:35" x14ac:dyDescent="0.25">
      <c r="A45" s="1" t="s">
        <v>184</v>
      </c>
      <c r="B45" s="1">
        <v>12.2</v>
      </c>
      <c r="C45" s="1">
        <v>5</v>
      </c>
      <c r="D45" s="1">
        <v>11</v>
      </c>
      <c r="E45" s="1">
        <f t="shared" si="15"/>
        <v>0</v>
      </c>
      <c r="F45" s="1">
        <f t="shared" si="16"/>
        <v>0</v>
      </c>
      <c r="G45" s="1">
        <f t="shared" si="17"/>
        <v>0</v>
      </c>
      <c r="H45" s="1">
        <f t="shared" si="18"/>
        <v>1</v>
      </c>
      <c r="I45" s="1">
        <f t="shared" si="19"/>
        <v>1</v>
      </c>
      <c r="N45" s="1" t="s">
        <v>234</v>
      </c>
      <c r="O45" s="1">
        <v>8</v>
      </c>
      <c r="P45" s="1">
        <v>5</v>
      </c>
      <c r="Q45" s="1">
        <v>6</v>
      </c>
      <c r="R45" s="1">
        <f t="shared" si="5"/>
        <v>1</v>
      </c>
      <c r="S45" s="1">
        <f t="shared" si="6"/>
        <v>0</v>
      </c>
      <c r="T45" s="1">
        <f t="shared" si="7"/>
        <v>0</v>
      </c>
      <c r="U45" s="1">
        <f t="shared" si="8"/>
        <v>0</v>
      </c>
      <c r="V45" s="1">
        <f t="shared" si="9"/>
        <v>1</v>
      </c>
      <c r="AA45" s="1" t="s">
        <v>134</v>
      </c>
      <c r="AB45" s="1">
        <v>5.3</v>
      </c>
      <c r="AC45" s="1">
        <v>5</v>
      </c>
      <c r="AD45" s="1">
        <v>15</v>
      </c>
      <c r="AE45" s="1">
        <f t="shared" si="10"/>
        <v>0</v>
      </c>
      <c r="AF45" s="1">
        <f t="shared" si="11"/>
        <v>0</v>
      </c>
      <c r="AG45" s="1">
        <f t="shared" si="12"/>
        <v>0</v>
      </c>
      <c r="AH45" s="1">
        <f t="shared" si="13"/>
        <v>1</v>
      </c>
      <c r="AI45" s="1">
        <f t="shared" si="14"/>
        <v>1</v>
      </c>
    </row>
    <row r="46" spans="1:35" x14ac:dyDescent="0.25">
      <c r="A46" s="1" t="s">
        <v>184</v>
      </c>
      <c r="B46" s="1">
        <v>12.2</v>
      </c>
      <c r="C46" s="1">
        <v>5</v>
      </c>
      <c r="D46" s="1">
        <v>7</v>
      </c>
      <c r="E46" s="1">
        <f t="shared" si="15"/>
        <v>1</v>
      </c>
      <c r="F46" s="1">
        <f t="shared" si="16"/>
        <v>0</v>
      </c>
      <c r="G46" s="1">
        <f t="shared" si="17"/>
        <v>0</v>
      </c>
      <c r="H46" s="1">
        <f t="shared" si="18"/>
        <v>0</v>
      </c>
      <c r="I46" s="1">
        <f t="shared" si="19"/>
        <v>1</v>
      </c>
      <c r="N46" s="1" t="s">
        <v>234</v>
      </c>
      <c r="O46" s="1">
        <v>8</v>
      </c>
      <c r="P46" s="1">
        <v>5</v>
      </c>
      <c r="Q46" s="1">
        <v>7</v>
      </c>
      <c r="R46" s="1">
        <f t="shared" si="5"/>
        <v>1</v>
      </c>
      <c r="S46" s="1">
        <f t="shared" si="6"/>
        <v>0</v>
      </c>
      <c r="T46" s="1">
        <f t="shared" si="7"/>
        <v>0</v>
      </c>
      <c r="U46" s="1">
        <f t="shared" si="8"/>
        <v>0</v>
      </c>
      <c r="V46" s="1">
        <f t="shared" si="9"/>
        <v>1</v>
      </c>
      <c r="AA46" s="1" t="s">
        <v>143</v>
      </c>
      <c r="AB46" s="1">
        <v>5.2</v>
      </c>
      <c r="AC46" s="1">
        <v>5</v>
      </c>
      <c r="AD46" s="1">
        <v>5</v>
      </c>
      <c r="AE46" s="1">
        <f t="shared" si="10"/>
        <v>1</v>
      </c>
      <c r="AF46" s="1">
        <f t="shared" si="11"/>
        <v>0</v>
      </c>
      <c r="AG46" s="1">
        <f t="shared" si="12"/>
        <v>0</v>
      </c>
      <c r="AH46" s="1">
        <f t="shared" si="13"/>
        <v>0</v>
      </c>
      <c r="AI46" s="1">
        <f t="shared" si="14"/>
        <v>1</v>
      </c>
    </row>
    <row r="47" spans="1:35" x14ac:dyDescent="0.25">
      <c r="A47" s="1" t="s">
        <v>131</v>
      </c>
      <c r="B47" s="1">
        <v>11.7</v>
      </c>
      <c r="C47" s="1">
        <v>5</v>
      </c>
      <c r="D47" s="1">
        <v>5</v>
      </c>
      <c r="E47" s="1">
        <f t="shared" si="15"/>
        <v>1</v>
      </c>
      <c r="F47" s="1">
        <f t="shared" si="16"/>
        <v>0</v>
      </c>
      <c r="G47" s="1">
        <f t="shared" si="17"/>
        <v>0</v>
      </c>
      <c r="H47" s="1">
        <f t="shared" si="18"/>
        <v>0</v>
      </c>
      <c r="I47" s="1">
        <f t="shared" si="19"/>
        <v>1</v>
      </c>
      <c r="N47" s="1" t="s">
        <v>234</v>
      </c>
      <c r="O47" s="1">
        <v>8</v>
      </c>
      <c r="P47" s="1">
        <v>5</v>
      </c>
      <c r="Q47" s="1">
        <v>12</v>
      </c>
      <c r="R47" s="1">
        <f t="shared" si="5"/>
        <v>0</v>
      </c>
      <c r="S47" s="1">
        <f t="shared" si="6"/>
        <v>0</v>
      </c>
      <c r="T47" s="1">
        <f t="shared" si="7"/>
        <v>0</v>
      </c>
      <c r="U47" s="1">
        <f t="shared" si="8"/>
        <v>1</v>
      </c>
      <c r="V47" s="1">
        <f t="shared" si="9"/>
        <v>1</v>
      </c>
      <c r="AA47" s="1" t="s">
        <v>143</v>
      </c>
      <c r="AB47" s="1">
        <v>5.2</v>
      </c>
      <c r="AC47" s="1">
        <v>5</v>
      </c>
      <c r="AD47" s="1">
        <v>3</v>
      </c>
      <c r="AE47" s="1">
        <f t="shared" si="10"/>
        <v>0</v>
      </c>
      <c r="AF47" s="1">
        <f t="shared" si="11"/>
        <v>1</v>
      </c>
      <c r="AG47" s="1">
        <f t="shared" si="12"/>
        <v>0</v>
      </c>
      <c r="AH47" s="1">
        <f t="shared" si="13"/>
        <v>0</v>
      </c>
      <c r="AI47" s="1">
        <f t="shared" si="14"/>
        <v>1</v>
      </c>
    </row>
    <row r="48" spans="1:35" x14ac:dyDescent="0.25">
      <c r="A48" s="1" t="s">
        <v>131</v>
      </c>
      <c r="B48" s="1">
        <v>11.7</v>
      </c>
      <c r="C48" s="1">
        <v>5</v>
      </c>
      <c r="D48" s="1">
        <v>12</v>
      </c>
      <c r="E48" s="1">
        <f t="shared" si="15"/>
        <v>0</v>
      </c>
      <c r="F48" s="1">
        <f t="shared" si="16"/>
        <v>0</v>
      </c>
      <c r="G48" s="1">
        <f t="shared" si="17"/>
        <v>0</v>
      </c>
      <c r="H48" s="1">
        <f t="shared" si="18"/>
        <v>1</v>
      </c>
      <c r="I48" s="1">
        <f t="shared" si="19"/>
        <v>1</v>
      </c>
      <c r="N48" s="1" t="s">
        <v>234</v>
      </c>
      <c r="O48" s="1">
        <v>8</v>
      </c>
      <c r="P48" s="1">
        <v>5</v>
      </c>
      <c r="Q48" s="1">
        <v>11</v>
      </c>
      <c r="R48" s="1">
        <f t="shared" si="5"/>
        <v>0</v>
      </c>
      <c r="S48" s="1">
        <f t="shared" si="6"/>
        <v>0</v>
      </c>
      <c r="T48" s="1">
        <f t="shared" si="7"/>
        <v>0</v>
      </c>
      <c r="U48" s="1">
        <f t="shared" si="8"/>
        <v>1</v>
      </c>
      <c r="V48" s="1">
        <f t="shared" si="9"/>
        <v>1</v>
      </c>
      <c r="AA48" s="1" t="s">
        <v>142</v>
      </c>
      <c r="AB48" s="1">
        <v>5</v>
      </c>
      <c r="AC48" s="1">
        <v>5</v>
      </c>
      <c r="AD48" s="1">
        <v>6</v>
      </c>
      <c r="AE48" s="1">
        <f t="shared" si="10"/>
        <v>1</v>
      </c>
      <c r="AF48" s="1">
        <f t="shared" si="11"/>
        <v>0</v>
      </c>
      <c r="AG48" s="1">
        <f t="shared" si="12"/>
        <v>0</v>
      </c>
      <c r="AH48" s="1">
        <f t="shared" si="13"/>
        <v>0</v>
      </c>
      <c r="AI48" s="1">
        <f t="shared" si="14"/>
        <v>1</v>
      </c>
    </row>
    <row r="49" spans="1:35" x14ac:dyDescent="0.25">
      <c r="A49" s="1" t="s">
        <v>131</v>
      </c>
      <c r="B49" s="1">
        <v>11.7</v>
      </c>
      <c r="C49" s="1">
        <v>5</v>
      </c>
      <c r="D49" s="1">
        <v>3</v>
      </c>
      <c r="E49" s="1">
        <f t="shared" si="15"/>
        <v>0</v>
      </c>
      <c r="F49" s="1">
        <f t="shared" si="16"/>
        <v>1</v>
      </c>
      <c r="G49" s="1">
        <f t="shared" si="17"/>
        <v>0</v>
      </c>
      <c r="H49" s="1">
        <f t="shared" si="18"/>
        <v>0</v>
      </c>
      <c r="I49" s="1">
        <f t="shared" si="19"/>
        <v>1</v>
      </c>
      <c r="N49" s="1" t="s">
        <v>234</v>
      </c>
      <c r="O49" s="1">
        <v>8</v>
      </c>
      <c r="P49" s="1">
        <v>5</v>
      </c>
      <c r="Q49" s="1">
        <v>3</v>
      </c>
      <c r="R49" s="1">
        <f t="shared" si="5"/>
        <v>0</v>
      </c>
      <c r="S49" s="1">
        <f t="shared" si="6"/>
        <v>1</v>
      </c>
      <c r="T49" s="1">
        <f t="shared" si="7"/>
        <v>0</v>
      </c>
      <c r="U49" s="1">
        <f t="shared" si="8"/>
        <v>0</v>
      </c>
      <c r="V49" s="1">
        <f t="shared" si="9"/>
        <v>1</v>
      </c>
      <c r="AA49" s="1" t="s">
        <v>231</v>
      </c>
      <c r="AB49" s="1">
        <v>4.5</v>
      </c>
      <c r="AC49" s="1">
        <v>5</v>
      </c>
      <c r="AD49" s="1">
        <v>3</v>
      </c>
      <c r="AE49" s="1">
        <f t="shared" si="10"/>
        <v>0</v>
      </c>
      <c r="AF49" s="1">
        <f t="shared" si="11"/>
        <v>1</v>
      </c>
      <c r="AG49" s="1">
        <f t="shared" si="12"/>
        <v>0</v>
      </c>
      <c r="AH49" s="1">
        <f t="shared" si="13"/>
        <v>0</v>
      </c>
      <c r="AI49" s="1">
        <f t="shared" si="14"/>
        <v>1</v>
      </c>
    </row>
    <row r="50" spans="1:35" x14ac:dyDescent="0.25">
      <c r="A50" s="1" t="s">
        <v>131</v>
      </c>
      <c r="B50" s="1">
        <v>11.7</v>
      </c>
      <c r="C50" s="1">
        <v>5</v>
      </c>
      <c r="D50" s="1">
        <v>3</v>
      </c>
      <c r="E50" s="1">
        <f t="shared" si="15"/>
        <v>0</v>
      </c>
      <c r="F50" s="1">
        <f t="shared" si="16"/>
        <v>1</v>
      </c>
      <c r="G50" s="1">
        <f t="shared" si="17"/>
        <v>0</v>
      </c>
      <c r="H50" s="1">
        <f t="shared" si="18"/>
        <v>0</v>
      </c>
      <c r="I50" s="1">
        <f t="shared" si="19"/>
        <v>1</v>
      </c>
      <c r="N50" s="1" t="s">
        <v>106</v>
      </c>
      <c r="O50" s="1">
        <v>7.9</v>
      </c>
      <c r="P50" s="1">
        <v>5</v>
      </c>
      <c r="Q50" s="1">
        <v>3</v>
      </c>
      <c r="R50" s="1">
        <f t="shared" si="5"/>
        <v>0</v>
      </c>
      <c r="S50" s="1">
        <f t="shared" si="6"/>
        <v>1</v>
      </c>
      <c r="T50" s="1">
        <f t="shared" si="7"/>
        <v>0</v>
      </c>
      <c r="U50" s="1">
        <f t="shared" si="8"/>
        <v>0</v>
      </c>
      <c r="V50" s="1">
        <f t="shared" si="9"/>
        <v>1</v>
      </c>
      <c r="AA50" s="1" t="s">
        <v>75</v>
      </c>
      <c r="AB50" s="1">
        <v>6.4</v>
      </c>
      <c r="AC50" s="1">
        <v>5</v>
      </c>
      <c r="AD50" s="1">
        <v>2</v>
      </c>
      <c r="AE50" s="1">
        <f t="shared" si="10"/>
        <v>0</v>
      </c>
      <c r="AF50" s="1">
        <f t="shared" si="11"/>
        <v>0</v>
      </c>
      <c r="AG50" s="1">
        <f t="shared" si="12"/>
        <v>1</v>
      </c>
      <c r="AH50" s="1">
        <f t="shared" si="13"/>
        <v>0</v>
      </c>
      <c r="AI50" s="1">
        <f t="shared" si="14"/>
        <v>1</v>
      </c>
    </row>
    <row r="51" spans="1:35" x14ac:dyDescent="0.25">
      <c r="A51" s="1" t="s">
        <v>171</v>
      </c>
      <c r="B51" s="1">
        <v>11.7</v>
      </c>
      <c r="C51" s="1">
        <v>5</v>
      </c>
      <c r="D51" s="1">
        <v>3</v>
      </c>
      <c r="E51" s="1">
        <f t="shared" si="15"/>
        <v>0</v>
      </c>
      <c r="F51" s="1">
        <f t="shared" si="16"/>
        <v>1</v>
      </c>
      <c r="G51" s="1">
        <f t="shared" si="17"/>
        <v>0</v>
      </c>
      <c r="H51" s="1">
        <f t="shared" si="18"/>
        <v>0</v>
      </c>
      <c r="I51" s="1">
        <f t="shared" si="19"/>
        <v>1</v>
      </c>
      <c r="N51" s="1" t="s">
        <v>106</v>
      </c>
      <c r="O51" s="1">
        <v>7.9</v>
      </c>
      <c r="P51" s="1">
        <v>5</v>
      </c>
      <c r="Q51" s="1">
        <v>6</v>
      </c>
      <c r="R51" s="1">
        <f t="shared" si="5"/>
        <v>1</v>
      </c>
      <c r="S51" s="1">
        <f t="shared" si="6"/>
        <v>0</v>
      </c>
      <c r="T51" s="1">
        <f t="shared" si="7"/>
        <v>0</v>
      </c>
      <c r="U51" s="1">
        <f t="shared" si="8"/>
        <v>0</v>
      </c>
      <c r="V51" s="1">
        <f t="shared" si="9"/>
        <v>1</v>
      </c>
      <c r="AA51" s="1" t="s">
        <v>92</v>
      </c>
      <c r="AB51" s="1">
        <v>6.4</v>
      </c>
      <c r="AC51" s="1">
        <v>5</v>
      </c>
      <c r="AD51" s="1">
        <v>0</v>
      </c>
      <c r="AE51" s="1">
        <f t="shared" si="10"/>
        <v>0</v>
      </c>
      <c r="AF51" s="1">
        <f t="shared" si="11"/>
        <v>0</v>
      </c>
      <c r="AG51" s="1">
        <f t="shared" si="12"/>
        <v>1</v>
      </c>
      <c r="AH51" s="1">
        <f t="shared" si="13"/>
        <v>0</v>
      </c>
      <c r="AI51" s="1">
        <f t="shared" si="14"/>
        <v>1</v>
      </c>
    </row>
    <row r="52" spans="1:35" x14ac:dyDescent="0.25">
      <c r="A52" s="1" t="s">
        <v>131</v>
      </c>
      <c r="B52" s="1">
        <v>11.7</v>
      </c>
      <c r="C52" s="1">
        <v>5</v>
      </c>
      <c r="D52" s="1">
        <v>3</v>
      </c>
      <c r="E52" s="1">
        <f t="shared" si="15"/>
        <v>0</v>
      </c>
      <c r="F52" s="1">
        <f t="shared" si="16"/>
        <v>1</v>
      </c>
      <c r="G52" s="1">
        <f t="shared" si="17"/>
        <v>0</v>
      </c>
      <c r="H52" s="1">
        <f t="shared" si="18"/>
        <v>0</v>
      </c>
      <c r="I52" s="1">
        <f t="shared" si="19"/>
        <v>1</v>
      </c>
      <c r="N52" s="1" t="s">
        <v>106</v>
      </c>
      <c r="O52" s="1">
        <v>7.9</v>
      </c>
      <c r="P52" s="1">
        <v>5</v>
      </c>
      <c r="Q52" s="1">
        <v>3</v>
      </c>
      <c r="R52" s="1">
        <f t="shared" si="5"/>
        <v>0</v>
      </c>
      <c r="S52" s="1">
        <f t="shared" si="6"/>
        <v>1</v>
      </c>
      <c r="T52" s="1">
        <f t="shared" si="7"/>
        <v>0</v>
      </c>
      <c r="U52" s="1">
        <f t="shared" si="8"/>
        <v>0</v>
      </c>
      <c r="V52" s="1">
        <f t="shared" si="9"/>
        <v>1</v>
      </c>
      <c r="AA52" s="1" t="s">
        <v>75</v>
      </c>
      <c r="AB52" s="1">
        <v>6.4</v>
      </c>
      <c r="AC52" s="1">
        <v>5</v>
      </c>
      <c r="AD52" s="1">
        <v>2</v>
      </c>
      <c r="AE52" s="1">
        <f t="shared" si="10"/>
        <v>0</v>
      </c>
      <c r="AF52" s="1">
        <f t="shared" si="11"/>
        <v>0</v>
      </c>
      <c r="AG52" s="1">
        <f t="shared" si="12"/>
        <v>1</v>
      </c>
      <c r="AH52" s="1">
        <f t="shared" si="13"/>
        <v>0</v>
      </c>
      <c r="AI52" s="1">
        <f t="shared" si="14"/>
        <v>1</v>
      </c>
    </row>
    <row r="53" spans="1:35" x14ac:dyDescent="0.25">
      <c r="A53" s="1" t="s">
        <v>131</v>
      </c>
      <c r="B53" s="1">
        <v>11.7</v>
      </c>
      <c r="C53" s="1">
        <v>5</v>
      </c>
      <c r="D53" s="1">
        <v>6</v>
      </c>
      <c r="E53" s="1">
        <f t="shared" si="15"/>
        <v>1</v>
      </c>
      <c r="F53" s="1">
        <f t="shared" si="16"/>
        <v>0</v>
      </c>
      <c r="G53" s="1">
        <f t="shared" si="17"/>
        <v>0</v>
      </c>
      <c r="H53" s="1">
        <f t="shared" si="18"/>
        <v>0</v>
      </c>
      <c r="I53" s="1">
        <f t="shared" si="19"/>
        <v>1</v>
      </c>
      <c r="N53" s="1" t="s">
        <v>154</v>
      </c>
      <c r="O53" s="1">
        <v>7.8</v>
      </c>
      <c r="P53" s="1">
        <v>5</v>
      </c>
      <c r="Q53" s="1">
        <v>7</v>
      </c>
      <c r="R53" s="1">
        <f t="shared" si="5"/>
        <v>1</v>
      </c>
      <c r="S53" s="1">
        <f t="shared" si="6"/>
        <v>0</v>
      </c>
      <c r="T53" s="1">
        <f t="shared" si="7"/>
        <v>0</v>
      </c>
      <c r="U53" s="1">
        <f t="shared" si="8"/>
        <v>0</v>
      </c>
      <c r="V53" s="1">
        <f t="shared" si="9"/>
        <v>1</v>
      </c>
      <c r="AA53" s="1" t="s">
        <v>69</v>
      </c>
      <c r="AB53" s="1">
        <v>6.1</v>
      </c>
      <c r="AC53" s="1">
        <v>5</v>
      </c>
      <c r="AD53" s="1">
        <v>1</v>
      </c>
      <c r="AE53" s="1">
        <f t="shared" si="10"/>
        <v>0</v>
      </c>
      <c r="AF53" s="1">
        <f t="shared" si="11"/>
        <v>0</v>
      </c>
      <c r="AG53" s="1">
        <f t="shared" si="12"/>
        <v>1</v>
      </c>
      <c r="AH53" s="1">
        <f t="shared" si="13"/>
        <v>0</v>
      </c>
      <c r="AI53" s="1">
        <f t="shared" si="14"/>
        <v>1</v>
      </c>
    </row>
    <row r="54" spans="1:35" x14ac:dyDescent="0.25">
      <c r="A54" s="1" t="s">
        <v>171</v>
      </c>
      <c r="B54" s="1">
        <v>11.7</v>
      </c>
      <c r="C54" s="1">
        <v>5</v>
      </c>
      <c r="D54" s="1">
        <v>11.5</v>
      </c>
      <c r="E54" s="1">
        <f t="shared" si="15"/>
        <v>0</v>
      </c>
      <c r="F54" s="1">
        <f t="shared" si="16"/>
        <v>0</v>
      </c>
      <c r="G54" s="1">
        <f t="shared" si="17"/>
        <v>0</v>
      </c>
      <c r="H54" s="1">
        <f t="shared" si="18"/>
        <v>1</v>
      </c>
      <c r="I54" s="1">
        <f t="shared" si="19"/>
        <v>1</v>
      </c>
      <c r="N54" s="1" t="s">
        <v>160</v>
      </c>
      <c r="O54" s="1">
        <v>7.6</v>
      </c>
      <c r="P54" s="1">
        <v>5</v>
      </c>
      <c r="Q54" s="1">
        <v>3</v>
      </c>
      <c r="R54" s="1">
        <f t="shared" si="5"/>
        <v>0</v>
      </c>
      <c r="S54" s="1">
        <f t="shared" si="6"/>
        <v>1</v>
      </c>
      <c r="T54" s="1">
        <f t="shared" si="7"/>
        <v>0</v>
      </c>
      <c r="U54" s="1">
        <f t="shared" si="8"/>
        <v>0</v>
      </c>
      <c r="V54" s="1">
        <f t="shared" si="9"/>
        <v>1</v>
      </c>
      <c r="AA54" s="1" t="s">
        <v>166</v>
      </c>
      <c r="AB54" s="1">
        <v>6.1</v>
      </c>
      <c r="AC54" s="1">
        <v>5</v>
      </c>
      <c r="AD54" s="1">
        <v>2</v>
      </c>
      <c r="AE54" s="1">
        <f t="shared" si="10"/>
        <v>0</v>
      </c>
      <c r="AF54" s="1">
        <f t="shared" si="11"/>
        <v>0</v>
      </c>
      <c r="AG54" s="1">
        <f t="shared" si="12"/>
        <v>1</v>
      </c>
      <c r="AH54" s="1">
        <f t="shared" si="13"/>
        <v>0</v>
      </c>
      <c r="AI54" s="1">
        <f t="shared" si="14"/>
        <v>1</v>
      </c>
    </row>
    <row r="55" spans="1:35" x14ac:dyDescent="0.25">
      <c r="A55" s="1" t="s">
        <v>78</v>
      </c>
      <c r="B55" s="1">
        <v>10.8</v>
      </c>
      <c r="C55" s="1">
        <v>5</v>
      </c>
      <c r="D55" s="1">
        <v>5</v>
      </c>
      <c r="E55" s="1">
        <f t="shared" si="15"/>
        <v>1</v>
      </c>
      <c r="F55" s="1">
        <f t="shared" si="16"/>
        <v>0</v>
      </c>
      <c r="G55" s="1">
        <f t="shared" si="17"/>
        <v>0</v>
      </c>
      <c r="H55" s="1">
        <f t="shared" si="18"/>
        <v>0</v>
      </c>
      <c r="I55" s="1">
        <f t="shared" si="19"/>
        <v>1</v>
      </c>
      <c r="N55" s="1" t="s">
        <v>160</v>
      </c>
      <c r="O55" s="1">
        <v>7.6</v>
      </c>
      <c r="P55" s="1">
        <v>5</v>
      </c>
      <c r="Q55" s="1">
        <v>6</v>
      </c>
      <c r="R55" s="1">
        <f t="shared" si="5"/>
        <v>1</v>
      </c>
      <c r="S55" s="1">
        <f t="shared" si="6"/>
        <v>0</v>
      </c>
      <c r="T55" s="1">
        <f t="shared" si="7"/>
        <v>0</v>
      </c>
      <c r="U55" s="1">
        <f t="shared" si="8"/>
        <v>0</v>
      </c>
      <c r="V55" s="1">
        <f t="shared" si="9"/>
        <v>1</v>
      </c>
      <c r="AA55" s="1" t="s">
        <v>166</v>
      </c>
      <c r="AB55" s="1">
        <v>6.1</v>
      </c>
      <c r="AC55" s="1">
        <v>5</v>
      </c>
      <c r="AD55" s="1">
        <v>2</v>
      </c>
      <c r="AE55" s="1">
        <f t="shared" si="10"/>
        <v>0</v>
      </c>
      <c r="AF55" s="1">
        <f t="shared" si="11"/>
        <v>0</v>
      </c>
      <c r="AG55" s="1">
        <f t="shared" si="12"/>
        <v>1</v>
      </c>
      <c r="AH55" s="1">
        <f t="shared" si="13"/>
        <v>0</v>
      </c>
      <c r="AI55" s="1">
        <f t="shared" si="14"/>
        <v>1</v>
      </c>
    </row>
    <row r="56" spans="1:35" x14ac:dyDescent="0.25">
      <c r="A56" s="1" t="s">
        <v>78</v>
      </c>
      <c r="B56" s="1">
        <v>10.8</v>
      </c>
      <c r="C56" s="1">
        <v>5</v>
      </c>
      <c r="D56" s="1">
        <v>3</v>
      </c>
      <c r="E56" s="1">
        <f t="shared" si="15"/>
        <v>0</v>
      </c>
      <c r="F56" s="1">
        <f t="shared" si="16"/>
        <v>1</v>
      </c>
      <c r="G56" s="1">
        <f t="shared" si="17"/>
        <v>0</v>
      </c>
      <c r="H56" s="1">
        <f t="shared" si="18"/>
        <v>0</v>
      </c>
      <c r="I56" s="1">
        <f t="shared" si="19"/>
        <v>1</v>
      </c>
      <c r="N56" s="1" t="s">
        <v>119</v>
      </c>
      <c r="O56" s="1">
        <v>7.6</v>
      </c>
      <c r="P56" s="1">
        <v>5</v>
      </c>
      <c r="Q56" s="1">
        <v>3</v>
      </c>
      <c r="R56" s="1">
        <f t="shared" si="5"/>
        <v>0</v>
      </c>
      <c r="S56" s="1">
        <f t="shared" si="6"/>
        <v>1</v>
      </c>
      <c r="T56" s="1">
        <f t="shared" si="7"/>
        <v>0</v>
      </c>
      <c r="U56" s="1">
        <f t="shared" si="8"/>
        <v>0</v>
      </c>
      <c r="V56" s="1">
        <f t="shared" si="9"/>
        <v>1</v>
      </c>
      <c r="AA56" s="1" t="s">
        <v>69</v>
      </c>
      <c r="AB56" s="1">
        <v>6.1</v>
      </c>
      <c r="AC56" s="1">
        <v>5</v>
      </c>
      <c r="AD56" s="1">
        <v>2</v>
      </c>
      <c r="AE56" s="1">
        <f t="shared" si="10"/>
        <v>0</v>
      </c>
      <c r="AF56" s="1">
        <f t="shared" si="11"/>
        <v>0</v>
      </c>
      <c r="AG56" s="1">
        <f t="shared" si="12"/>
        <v>1</v>
      </c>
      <c r="AH56" s="1">
        <f t="shared" si="13"/>
        <v>0</v>
      </c>
      <c r="AI56" s="1">
        <f t="shared" si="14"/>
        <v>1</v>
      </c>
    </row>
    <row r="57" spans="1:35" x14ac:dyDescent="0.25">
      <c r="A57" s="1" t="s">
        <v>78</v>
      </c>
      <c r="B57" s="1">
        <v>10.8</v>
      </c>
      <c r="C57" s="1">
        <v>5</v>
      </c>
      <c r="D57" s="1">
        <v>8</v>
      </c>
      <c r="E57" s="1">
        <f t="shared" si="15"/>
        <v>1</v>
      </c>
      <c r="F57" s="1">
        <f t="shared" si="16"/>
        <v>0</v>
      </c>
      <c r="G57" s="1">
        <f t="shared" si="17"/>
        <v>0</v>
      </c>
      <c r="H57" s="1">
        <f t="shared" si="18"/>
        <v>0</v>
      </c>
      <c r="I57" s="1">
        <f t="shared" si="19"/>
        <v>1</v>
      </c>
      <c r="N57" s="1" t="s">
        <v>119</v>
      </c>
      <c r="O57" s="1">
        <v>7.6</v>
      </c>
      <c r="P57" s="1">
        <v>5</v>
      </c>
      <c r="Q57" s="1">
        <v>12</v>
      </c>
      <c r="R57" s="1">
        <f t="shared" si="5"/>
        <v>0</v>
      </c>
      <c r="S57" s="1">
        <f t="shared" si="6"/>
        <v>0</v>
      </c>
      <c r="T57" s="1">
        <f t="shared" si="7"/>
        <v>0</v>
      </c>
      <c r="U57" s="1">
        <f t="shared" si="8"/>
        <v>1</v>
      </c>
      <c r="V57" s="1">
        <f t="shared" si="9"/>
        <v>1</v>
      </c>
      <c r="AA57" s="1" t="s">
        <v>166</v>
      </c>
      <c r="AB57" s="1">
        <v>6.1</v>
      </c>
      <c r="AC57" s="1">
        <v>5</v>
      </c>
      <c r="AD57" s="1">
        <v>2</v>
      </c>
      <c r="AE57" s="1">
        <f t="shared" si="10"/>
        <v>0</v>
      </c>
      <c r="AF57" s="1">
        <f t="shared" si="11"/>
        <v>0</v>
      </c>
      <c r="AG57" s="1">
        <f t="shared" si="12"/>
        <v>1</v>
      </c>
      <c r="AH57" s="1">
        <f t="shared" si="13"/>
        <v>0</v>
      </c>
      <c r="AI57" s="1">
        <f t="shared" si="14"/>
        <v>1</v>
      </c>
    </row>
    <row r="58" spans="1:35" x14ac:dyDescent="0.25">
      <c r="A58" s="1" t="s">
        <v>78</v>
      </c>
      <c r="B58" s="1">
        <v>10.8</v>
      </c>
      <c r="C58" s="1">
        <v>5</v>
      </c>
      <c r="D58" s="1">
        <v>3</v>
      </c>
      <c r="E58" s="1">
        <f t="shared" si="15"/>
        <v>0</v>
      </c>
      <c r="F58" s="1">
        <f t="shared" si="16"/>
        <v>1</v>
      </c>
      <c r="G58" s="1">
        <f t="shared" si="17"/>
        <v>0</v>
      </c>
      <c r="H58" s="1">
        <f t="shared" si="18"/>
        <v>0</v>
      </c>
      <c r="I58" s="1">
        <f t="shared" si="19"/>
        <v>1</v>
      </c>
      <c r="N58" s="1" t="s">
        <v>119</v>
      </c>
      <c r="O58" s="1">
        <v>7.6</v>
      </c>
      <c r="P58" s="1">
        <v>5</v>
      </c>
      <c r="Q58" s="1">
        <v>13</v>
      </c>
      <c r="R58" s="1">
        <f t="shared" si="5"/>
        <v>0</v>
      </c>
      <c r="S58" s="1">
        <f t="shared" si="6"/>
        <v>0</v>
      </c>
      <c r="T58" s="1">
        <f t="shared" si="7"/>
        <v>0</v>
      </c>
      <c r="U58" s="1">
        <f t="shared" si="8"/>
        <v>1</v>
      </c>
      <c r="V58" s="1">
        <f t="shared" si="9"/>
        <v>1</v>
      </c>
      <c r="AA58" s="1" t="s">
        <v>69</v>
      </c>
      <c r="AB58" s="1">
        <v>6.1</v>
      </c>
      <c r="AC58" s="1">
        <v>5</v>
      </c>
      <c r="AD58" s="1">
        <v>2</v>
      </c>
      <c r="AE58" s="1">
        <f t="shared" si="10"/>
        <v>0</v>
      </c>
      <c r="AF58" s="1">
        <f t="shared" si="11"/>
        <v>0</v>
      </c>
      <c r="AG58" s="1">
        <f t="shared" si="12"/>
        <v>1</v>
      </c>
      <c r="AH58" s="1">
        <f t="shared" si="13"/>
        <v>0</v>
      </c>
      <c r="AI58" s="1">
        <f t="shared" si="14"/>
        <v>1</v>
      </c>
    </row>
    <row r="59" spans="1:35" x14ac:dyDescent="0.25">
      <c r="A59" s="1" t="s">
        <v>78</v>
      </c>
      <c r="B59" s="1">
        <v>10.8</v>
      </c>
      <c r="C59" s="1">
        <v>5</v>
      </c>
      <c r="D59" s="1">
        <v>7</v>
      </c>
      <c r="E59" s="1">
        <f t="shared" si="15"/>
        <v>1</v>
      </c>
      <c r="F59" s="1">
        <f t="shared" si="16"/>
        <v>0</v>
      </c>
      <c r="G59" s="1">
        <f t="shared" si="17"/>
        <v>0</v>
      </c>
      <c r="H59" s="1">
        <f t="shared" si="18"/>
        <v>0</v>
      </c>
      <c r="I59" s="1">
        <f t="shared" si="19"/>
        <v>1</v>
      </c>
      <c r="N59" s="1" t="s">
        <v>160</v>
      </c>
      <c r="O59" s="1">
        <v>7.6</v>
      </c>
      <c r="P59" s="1">
        <v>5</v>
      </c>
      <c r="Q59" s="1">
        <v>3</v>
      </c>
      <c r="R59" s="1">
        <f t="shared" si="5"/>
        <v>0</v>
      </c>
      <c r="S59" s="1">
        <f t="shared" si="6"/>
        <v>1</v>
      </c>
      <c r="T59" s="1">
        <f t="shared" si="7"/>
        <v>0</v>
      </c>
      <c r="U59" s="1">
        <f t="shared" si="8"/>
        <v>0</v>
      </c>
      <c r="V59" s="1">
        <f t="shared" si="9"/>
        <v>1</v>
      </c>
      <c r="AA59" s="1" t="s">
        <v>69</v>
      </c>
      <c r="AB59" s="1">
        <v>6.1</v>
      </c>
      <c r="AC59" s="1">
        <v>5</v>
      </c>
      <c r="AD59" s="1">
        <v>2</v>
      </c>
      <c r="AE59" s="1">
        <f t="shared" si="10"/>
        <v>0</v>
      </c>
      <c r="AF59" s="1">
        <f t="shared" si="11"/>
        <v>0</v>
      </c>
      <c r="AG59" s="1">
        <f t="shared" si="12"/>
        <v>1</v>
      </c>
      <c r="AH59" s="1">
        <f t="shared" si="13"/>
        <v>0</v>
      </c>
      <c r="AI59" s="1">
        <f t="shared" si="14"/>
        <v>1</v>
      </c>
    </row>
    <row r="60" spans="1:35" x14ac:dyDescent="0.25">
      <c r="A60" s="1" t="s">
        <v>78</v>
      </c>
      <c r="B60" s="1">
        <v>10.8</v>
      </c>
      <c r="C60" s="1">
        <v>5</v>
      </c>
      <c r="D60" s="1">
        <v>11</v>
      </c>
      <c r="E60" s="1">
        <f t="shared" si="15"/>
        <v>0</v>
      </c>
      <c r="F60" s="1">
        <f t="shared" si="16"/>
        <v>0</v>
      </c>
      <c r="G60" s="1">
        <f t="shared" si="17"/>
        <v>0</v>
      </c>
      <c r="H60" s="1">
        <f t="shared" si="18"/>
        <v>1</v>
      </c>
      <c r="I60" s="1">
        <f t="shared" si="19"/>
        <v>1</v>
      </c>
      <c r="N60" s="1" t="s">
        <v>119</v>
      </c>
      <c r="O60" s="1">
        <v>7.6</v>
      </c>
      <c r="P60" s="1">
        <v>5</v>
      </c>
      <c r="Q60" s="1">
        <v>6</v>
      </c>
      <c r="R60" s="1">
        <f t="shared" si="5"/>
        <v>1</v>
      </c>
      <c r="S60" s="1">
        <f t="shared" si="6"/>
        <v>0</v>
      </c>
      <c r="T60" s="1">
        <f t="shared" si="7"/>
        <v>0</v>
      </c>
      <c r="U60" s="1">
        <f t="shared" si="8"/>
        <v>0</v>
      </c>
      <c r="V60" s="1">
        <f t="shared" si="9"/>
        <v>1</v>
      </c>
      <c r="AA60" s="1" t="s">
        <v>69</v>
      </c>
      <c r="AB60" s="1">
        <v>6.1</v>
      </c>
      <c r="AC60" s="1">
        <v>5</v>
      </c>
      <c r="AD60" s="1">
        <v>2</v>
      </c>
      <c r="AE60" s="1">
        <f t="shared" si="10"/>
        <v>0</v>
      </c>
      <c r="AF60" s="1">
        <f t="shared" si="11"/>
        <v>0</v>
      </c>
      <c r="AG60" s="1">
        <f t="shared" si="12"/>
        <v>1</v>
      </c>
      <c r="AH60" s="1">
        <f t="shared" si="13"/>
        <v>0</v>
      </c>
      <c r="AI60" s="1">
        <f t="shared" si="14"/>
        <v>1</v>
      </c>
    </row>
    <row r="61" spans="1:35" x14ac:dyDescent="0.25">
      <c r="A61" s="1" t="s">
        <v>78</v>
      </c>
      <c r="B61" s="1">
        <v>10.8</v>
      </c>
      <c r="C61" s="1">
        <v>5</v>
      </c>
      <c r="D61" s="1">
        <v>8</v>
      </c>
      <c r="E61" s="1">
        <f t="shared" si="15"/>
        <v>1</v>
      </c>
      <c r="F61" s="1">
        <f t="shared" si="16"/>
        <v>0</v>
      </c>
      <c r="G61" s="1">
        <f t="shared" si="17"/>
        <v>0</v>
      </c>
      <c r="H61" s="1">
        <f t="shared" si="18"/>
        <v>0</v>
      </c>
      <c r="I61" s="1">
        <f t="shared" si="19"/>
        <v>1</v>
      </c>
      <c r="N61" s="1" t="s">
        <v>119</v>
      </c>
      <c r="O61" s="1">
        <v>7.6</v>
      </c>
      <c r="P61" s="1">
        <v>5</v>
      </c>
      <c r="Q61" s="1">
        <v>7</v>
      </c>
      <c r="R61" s="1">
        <f t="shared" si="5"/>
        <v>1</v>
      </c>
      <c r="S61" s="1">
        <f t="shared" si="6"/>
        <v>0</v>
      </c>
      <c r="T61" s="1">
        <f t="shared" si="7"/>
        <v>0</v>
      </c>
      <c r="U61" s="1">
        <f t="shared" si="8"/>
        <v>0</v>
      </c>
      <c r="V61" s="1">
        <f t="shared" si="9"/>
        <v>1</v>
      </c>
      <c r="AA61" s="1" t="s">
        <v>69</v>
      </c>
      <c r="AB61" s="1">
        <v>6.1</v>
      </c>
      <c r="AC61" s="1">
        <v>5</v>
      </c>
      <c r="AD61" s="1">
        <v>2</v>
      </c>
      <c r="AE61" s="1">
        <f t="shared" si="10"/>
        <v>0</v>
      </c>
      <c r="AF61" s="1">
        <f t="shared" si="11"/>
        <v>0</v>
      </c>
      <c r="AG61" s="1">
        <f t="shared" si="12"/>
        <v>1</v>
      </c>
      <c r="AH61" s="1">
        <f t="shared" si="13"/>
        <v>0</v>
      </c>
      <c r="AI61" s="1">
        <f t="shared" si="14"/>
        <v>1</v>
      </c>
    </row>
    <row r="62" spans="1:35" x14ac:dyDescent="0.25">
      <c r="A62" s="1" t="s">
        <v>78</v>
      </c>
      <c r="B62" s="1">
        <v>10.8</v>
      </c>
      <c r="C62" s="1">
        <v>5</v>
      </c>
      <c r="D62" s="1">
        <v>14</v>
      </c>
      <c r="E62" s="1">
        <f t="shared" si="15"/>
        <v>0</v>
      </c>
      <c r="F62" s="1">
        <f t="shared" si="16"/>
        <v>0</v>
      </c>
      <c r="G62" s="1">
        <f t="shared" si="17"/>
        <v>0</v>
      </c>
      <c r="H62" s="1">
        <f t="shared" si="18"/>
        <v>1</v>
      </c>
      <c r="I62" s="1">
        <f t="shared" si="19"/>
        <v>1</v>
      </c>
      <c r="N62" s="1" t="s">
        <v>119</v>
      </c>
      <c r="O62" s="1">
        <v>7.6</v>
      </c>
      <c r="P62" s="1">
        <v>5</v>
      </c>
      <c r="Q62" s="1">
        <v>3</v>
      </c>
      <c r="R62" s="1">
        <f t="shared" si="5"/>
        <v>0</v>
      </c>
      <c r="S62" s="1">
        <f t="shared" si="6"/>
        <v>1</v>
      </c>
      <c r="T62" s="1">
        <f t="shared" si="7"/>
        <v>0</v>
      </c>
      <c r="U62" s="1">
        <f t="shared" si="8"/>
        <v>0</v>
      </c>
      <c r="V62" s="1">
        <f t="shared" si="9"/>
        <v>1</v>
      </c>
      <c r="AA62" s="1" t="s">
        <v>166</v>
      </c>
      <c r="AB62" s="1">
        <v>6.1</v>
      </c>
      <c r="AC62" s="1">
        <v>5</v>
      </c>
      <c r="AD62" s="1">
        <v>2</v>
      </c>
      <c r="AE62" s="1">
        <f t="shared" si="10"/>
        <v>0</v>
      </c>
      <c r="AF62" s="1">
        <f t="shared" si="11"/>
        <v>0</v>
      </c>
      <c r="AG62" s="1">
        <f t="shared" si="12"/>
        <v>1</v>
      </c>
      <c r="AH62" s="1">
        <f t="shared" si="13"/>
        <v>0</v>
      </c>
      <c r="AI62" s="1">
        <f t="shared" si="14"/>
        <v>1</v>
      </c>
    </row>
    <row r="63" spans="1:35" x14ac:dyDescent="0.25">
      <c r="A63" s="1" t="s">
        <v>78</v>
      </c>
      <c r="B63" s="1">
        <v>10.8</v>
      </c>
      <c r="C63" s="1">
        <v>5</v>
      </c>
      <c r="D63" s="1">
        <v>3</v>
      </c>
      <c r="E63" s="1">
        <f t="shared" si="15"/>
        <v>0</v>
      </c>
      <c r="F63" s="1">
        <f t="shared" si="16"/>
        <v>1</v>
      </c>
      <c r="G63" s="1">
        <f t="shared" si="17"/>
        <v>0</v>
      </c>
      <c r="H63" s="1">
        <f t="shared" si="18"/>
        <v>0</v>
      </c>
      <c r="I63" s="1">
        <f t="shared" si="19"/>
        <v>1</v>
      </c>
      <c r="N63" s="1" t="s">
        <v>160</v>
      </c>
      <c r="O63" s="1">
        <v>7.6</v>
      </c>
      <c r="P63" s="1">
        <v>5</v>
      </c>
      <c r="Q63" s="1">
        <v>3</v>
      </c>
      <c r="R63" s="1">
        <f t="shared" si="5"/>
        <v>0</v>
      </c>
      <c r="S63" s="1">
        <f t="shared" si="6"/>
        <v>1</v>
      </c>
      <c r="T63" s="1">
        <f t="shared" si="7"/>
        <v>0</v>
      </c>
      <c r="U63" s="1">
        <f t="shared" si="8"/>
        <v>0</v>
      </c>
      <c r="V63" s="1">
        <f t="shared" si="9"/>
        <v>1</v>
      </c>
      <c r="AA63" s="1" t="s">
        <v>166</v>
      </c>
      <c r="AB63" s="1">
        <v>6.1</v>
      </c>
      <c r="AC63" s="1">
        <v>5</v>
      </c>
      <c r="AD63" s="1">
        <v>2</v>
      </c>
      <c r="AE63" s="1">
        <f t="shared" si="10"/>
        <v>0</v>
      </c>
      <c r="AF63" s="1">
        <f t="shared" si="11"/>
        <v>0</v>
      </c>
      <c r="AG63" s="1">
        <f t="shared" si="12"/>
        <v>1</v>
      </c>
      <c r="AH63" s="1">
        <f t="shared" si="13"/>
        <v>0</v>
      </c>
      <c r="AI63" s="1">
        <f t="shared" si="14"/>
        <v>1</v>
      </c>
    </row>
    <row r="64" spans="1:35" x14ac:dyDescent="0.25">
      <c r="A64" s="1" t="s">
        <v>81</v>
      </c>
      <c r="B64" s="1">
        <v>10.6</v>
      </c>
      <c r="C64" s="1">
        <v>5</v>
      </c>
      <c r="D64" s="1">
        <v>10</v>
      </c>
      <c r="E64" s="1">
        <f t="shared" si="15"/>
        <v>0</v>
      </c>
      <c r="F64" s="1">
        <f t="shared" si="16"/>
        <v>0</v>
      </c>
      <c r="G64" s="1">
        <f t="shared" si="17"/>
        <v>0</v>
      </c>
      <c r="H64" s="1">
        <f t="shared" si="18"/>
        <v>1</v>
      </c>
      <c r="I64" s="1">
        <f t="shared" si="19"/>
        <v>1</v>
      </c>
      <c r="N64" s="1" t="s">
        <v>160</v>
      </c>
      <c r="O64" s="1">
        <v>7.6</v>
      </c>
      <c r="P64" s="1">
        <v>5</v>
      </c>
      <c r="Q64" s="1">
        <v>3</v>
      </c>
      <c r="R64" s="1">
        <f t="shared" si="5"/>
        <v>0</v>
      </c>
      <c r="S64" s="1">
        <f t="shared" si="6"/>
        <v>1</v>
      </c>
      <c r="T64" s="1">
        <f t="shared" si="7"/>
        <v>0</v>
      </c>
      <c r="U64" s="1">
        <f t="shared" si="8"/>
        <v>0</v>
      </c>
      <c r="V64" s="1">
        <f t="shared" si="9"/>
        <v>1</v>
      </c>
      <c r="AA64" s="1" t="s">
        <v>69</v>
      </c>
      <c r="AB64" s="1">
        <v>6.1</v>
      </c>
      <c r="AC64" s="1">
        <v>5</v>
      </c>
      <c r="AD64" s="1">
        <v>2</v>
      </c>
      <c r="AE64" s="1">
        <f t="shared" si="10"/>
        <v>0</v>
      </c>
      <c r="AF64" s="1">
        <f t="shared" si="11"/>
        <v>0</v>
      </c>
      <c r="AG64" s="1">
        <f t="shared" si="12"/>
        <v>1</v>
      </c>
      <c r="AH64" s="1">
        <f t="shared" si="13"/>
        <v>0</v>
      </c>
      <c r="AI64" s="1">
        <f t="shared" si="14"/>
        <v>1</v>
      </c>
    </row>
    <row r="65" spans="1:35" x14ac:dyDescent="0.25">
      <c r="A65" s="1" t="s">
        <v>81</v>
      </c>
      <c r="B65" s="1">
        <v>10.6</v>
      </c>
      <c r="C65" s="1">
        <v>5</v>
      </c>
      <c r="D65" s="1">
        <v>9</v>
      </c>
      <c r="E65" s="1">
        <f t="shared" si="15"/>
        <v>1</v>
      </c>
      <c r="F65" s="1">
        <f t="shared" si="16"/>
        <v>0</v>
      </c>
      <c r="G65" s="1">
        <f t="shared" si="17"/>
        <v>0</v>
      </c>
      <c r="H65" s="1">
        <f t="shared" si="18"/>
        <v>0</v>
      </c>
      <c r="I65" s="1">
        <f t="shared" si="19"/>
        <v>1</v>
      </c>
      <c r="N65" s="1" t="s">
        <v>196</v>
      </c>
      <c r="O65" s="1">
        <v>7.5</v>
      </c>
      <c r="P65" s="1">
        <v>5</v>
      </c>
      <c r="Q65" s="1">
        <v>5</v>
      </c>
      <c r="R65" s="1">
        <f t="shared" si="5"/>
        <v>1</v>
      </c>
      <c r="S65" s="1">
        <f t="shared" si="6"/>
        <v>0</v>
      </c>
      <c r="T65" s="1">
        <f t="shared" si="7"/>
        <v>0</v>
      </c>
      <c r="U65" s="1">
        <f t="shared" si="8"/>
        <v>0</v>
      </c>
      <c r="V65" s="1">
        <f t="shared" si="9"/>
        <v>1</v>
      </c>
      <c r="AA65" s="1" t="s">
        <v>69</v>
      </c>
      <c r="AB65" s="1">
        <v>6.1</v>
      </c>
      <c r="AC65" s="1">
        <v>5</v>
      </c>
      <c r="AD65" s="1">
        <v>1.5</v>
      </c>
      <c r="AE65" s="1">
        <f t="shared" si="10"/>
        <v>0</v>
      </c>
      <c r="AF65" s="1">
        <f t="shared" si="11"/>
        <v>0</v>
      </c>
      <c r="AG65" s="1">
        <f t="shared" si="12"/>
        <v>1</v>
      </c>
      <c r="AH65" s="1">
        <f t="shared" si="13"/>
        <v>0</v>
      </c>
      <c r="AI65" s="1">
        <f t="shared" si="14"/>
        <v>1</v>
      </c>
    </row>
    <row r="66" spans="1:35" x14ac:dyDescent="0.25">
      <c r="A66" s="1" t="s">
        <v>81</v>
      </c>
      <c r="B66" s="1">
        <v>10.6</v>
      </c>
      <c r="C66" s="1">
        <v>5</v>
      </c>
      <c r="D66" s="1">
        <v>3</v>
      </c>
      <c r="E66" s="1">
        <f t="shared" ref="E66:E97" si="20">IF(AND((10&gt;D66),(D66&gt;=C66),(C66&gt;=2)),1,0)</f>
        <v>0</v>
      </c>
      <c r="F66" s="1">
        <f t="shared" ref="F66:F100" si="21">IF(AND((D66&lt;C66),(D66&gt;2),(C66&lt;10)),1,0)</f>
        <v>1</v>
      </c>
      <c r="G66" s="1">
        <f t="shared" ref="G66:G99" si="22">IF(D66&lt;=2,1,0)</f>
        <v>0</v>
      </c>
      <c r="H66" s="1">
        <f t="shared" ref="H66:H100" si="23">IF(D66&gt;=10,1,0)</f>
        <v>0</v>
      </c>
      <c r="I66" s="1">
        <f t="shared" ref="I66:I97" si="24">SUM(E66:H66)</f>
        <v>1</v>
      </c>
      <c r="N66" s="1" t="s">
        <v>196</v>
      </c>
      <c r="O66" s="1">
        <v>7.5</v>
      </c>
      <c r="P66" s="1">
        <v>5</v>
      </c>
      <c r="Q66" s="1">
        <v>5</v>
      </c>
      <c r="R66" s="1">
        <f t="shared" ref="R66:R129" si="25">IF(AND((10&gt;Q66),(Q66&gt;=P66),(P66&gt;=2)),1,0)</f>
        <v>1</v>
      </c>
      <c r="S66" s="1">
        <f t="shared" ref="S66:S129" si="26">IF(AND((Q66&lt;P66),(Q66&gt;2),(P66&lt;10)),1,0)</f>
        <v>0</v>
      </c>
      <c r="T66" s="1">
        <f t="shared" ref="T66:T129" si="27">IF(Q66&lt;=2,1,0)</f>
        <v>0</v>
      </c>
      <c r="U66" s="1">
        <f t="shared" ref="U66:U129" si="28">IF(Q66&gt;=10,1,0)</f>
        <v>0</v>
      </c>
      <c r="V66" s="1">
        <f t="shared" ref="V66:V129" si="29">SUM(R66:U66)</f>
        <v>1</v>
      </c>
      <c r="AA66" s="1" t="s">
        <v>227</v>
      </c>
      <c r="AB66" s="1">
        <v>6</v>
      </c>
      <c r="AC66" s="1">
        <v>5</v>
      </c>
      <c r="AD66" s="1">
        <v>1</v>
      </c>
      <c r="AE66" s="1">
        <f t="shared" ref="AE66:AE129" si="30">IF(AND((10&gt;AD66),(AD66&gt;=AC66),(AC66&gt;=2)),1,0)</f>
        <v>0</v>
      </c>
      <c r="AF66" s="1">
        <f t="shared" ref="AF66:AF129" si="31">IF(AND((AD66&lt;AC66),(AD66&gt;2),(AC66&lt;10)),1,0)</f>
        <v>0</v>
      </c>
      <c r="AG66" s="1">
        <f t="shared" ref="AG66:AG129" si="32">IF(AD66&lt;=2,1,0)</f>
        <v>1</v>
      </c>
      <c r="AH66" s="1">
        <f t="shared" ref="AH66:AH129" si="33">IF(AD66&gt;=10,1,0)</f>
        <v>0</v>
      </c>
      <c r="AI66" s="1">
        <f t="shared" ref="AI66:AI129" si="34">SUM(AE66:AH66)</f>
        <v>1</v>
      </c>
    </row>
    <row r="67" spans="1:35" x14ac:dyDescent="0.25">
      <c r="A67" s="1" t="s">
        <v>81</v>
      </c>
      <c r="B67" s="1">
        <v>10.6</v>
      </c>
      <c r="C67" s="1">
        <v>5</v>
      </c>
      <c r="D67" s="1">
        <v>7</v>
      </c>
      <c r="E67" s="1">
        <f t="shared" si="20"/>
        <v>1</v>
      </c>
      <c r="F67" s="1">
        <f t="shared" si="21"/>
        <v>0</v>
      </c>
      <c r="G67" s="1">
        <f t="shared" si="22"/>
        <v>0</v>
      </c>
      <c r="H67" s="1">
        <f t="shared" si="23"/>
        <v>0</v>
      </c>
      <c r="I67" s="1">
        <f t="shared" si="24"/>
        <v>1</v>
      </c>
      <c r="N67" s="1" t="s">
        <v>196</v>
      </c>
      <c r="O67" s="1">
        <v>7.5</v>
      </c>
      <c r="P67" s="1">
        <v>5</v>
      </c>
      <c r="Q67" s="1">
        <v>10</v>
      </c>
      <c r="R67" s="1">
        <f t="shared" si="25"/>
        <v>0</v>
      </c>
      <c r="S67" s="1">
        <f t="shared" si="26"/>
        <v>0</v>
      </c>
      <c r="T67" s="1">
        <f t="shared" si="27"/>
        <v>0</v>
      </c>
      <c r="U67" s="1">
        <f t="shared" si="28"/>
        <v>1</v>
      </c>
      <c r="V67" s="1">
        <f t="shared" si="29"/>
        <v>1</v>
      </c>
      <c r="AA67" s="1" t="s">
        <v>227</v>
      </c>
      <c r="AB67" s="1">
        <v>6</v>
      </c>
      <c r="AC67" s="1">
        <v>5</v>
      </c>
      <c r="AD67" s="1">
        <v>2</v>
      </c>
      <c r="AE67" s="1">
        <f t="shared" si="30"/>
        <v>0</v>
      </c>
      <c r="AF67" s="1">
        <f t="shared" si="31"/>
        <v>0</v>
      </c>
      <c r="AG67" s="1">
        <f t="shared" si="32"/>
        <v>1</v>
      </c>
      <c r="AH67" s="1">
        <f t="shared" si="33"/>
        <v>0</v>
      </c>
      <c r="AI67" s="1">
        <f t="shared" si="34"/>
        <v>1</v>
      </c>
    </row>
    <row r="68" spans="1:35" x14ac:dyDescent="0.25">
      <c r="A68" s="1" t="s">
        <v>184</v>
      </c>
      <c r="B68" s="1">
        <v>12.2</v>
      </c>
      <c r="C68" s="1">
        <v>5</v>
      </c>
      <c r="D68" s="1">
        <v>2</v>
      </c>
      <c r="E68" s="1">
        <f t="shared" si="20"/>
        <v>0</v>
      </c>
      <c r="F68" s="1">
        <f t="shared" si="21"/>
        <v>0</v>
      </c>
      <c r="G68" s="1">
        <f t="shared" si="22"/>
        <v>1</v>
      </c>
      <c r="H68" s="1">
        <f t="shared" si="23"/>
        <v>0</v>
      </c>
      <c r="I68" s="1">
        <f t="shared" si="24"/>
        <v>1</v>
      </c>
      <c r="N68" s="1" t="s">
        <v>196</v>
      </c>
      <c r="O68" s="1">
        <v>7.5</v>
      </c>
      <c r="P68" s="1">
        <v>5</v>
      </c>
      <c r="Q68" s="1">
        <v>11</v>
      </c>
      <c r="R68" s="1">
        <f t="shared" si="25"/>
        <v>0</v>
      </c>
      <c r="S68" s="1">
        <f t="shared" si="26"/>
        <v>0</v>
      </c>
      <c r="T68" s="1">
        <f t="shared" si="27"/>
        <v>0</v>
      </c>
      <c r="U68" s="1">
        <f t="shared" si="28"/>
        <v>1</v>
      </c>
      <c r="V68" s="1">
        <f t="shared" si="29"/>
        <v>1</v>
      </c>
      <c r="AA68" s="1" t="s">
        <v>137</v>
      </c>
      <c r="AB68" s="1">
        <v>5.9</v>
      </c>
      <c r="AC68" s="1">
        <v>5</v>
      </c>
      <c r="AD68" s="1">
        <v>1</v>
      </c>
      <c r="AE68" s="1">
        <f t="shared" si="30"/>
        <v>0</v>
      </c>
      <c r="AF68" s="1">
        <f t="shared" si="31"/>
        <v>0</v>
      </c>
      <c r="AG68" s="1">
        <f t="shared" si="32"/>
        <v>1</v>
      </c>
      <c r="AH68" s="1">
        <f t="shared" si="33"/>
        <v>0</v>
      </c>
      <c r="AI68" s="1">
        <f t="shared" si="34"/>
        <v>1</v>
      </c>
    </row>
    <row r="69" spans="1:35" x14ac:dyDescent="0.25">
      <c r="A69" s="1" t="s">
        <v>171</v>
      </c>
      <c r="B69" s="1">
        <v>11.7</v>
      </c>
      <c r="C69" s="1">
        <v>5</v>
      </c>
      <c r="D69" s="1">
        <v>2</v>
      </c>
      <c r="E69" s="1">
        <f t="shared" si="20"/>
        <v>0</v>
      </c>
      <c r="F69" s="1">
        <f t="shared" si="21"/>
        <v>0</v>
      </c>
      <c r="G69" s="1">
        <f t="shared" si="22"/>
        <v>1</v>
      </c>
      <c r="H69" s="1">
        <f t="shared" si="23"/>
        <v>0</v>
      </c>
      <c r="I69" s="1">
        <f t="shared" si="24"/>
        <v>1</v>
      </c>
      <c r="N69" s="1" t="s">
        <v>196</v>
      </c>
      <c r="O69" s="1">
        <v>7.5</v>
      </c>
      <c r="P69" s="1">
        <v>5</v>
      </c>
      <c r="Q69" s="1">
        <v>8</v>
      </c>
      <c r="R69" s="1">
        <f t="shared" si="25"/>
        <v>1</v>
      </c>
      <c r="S69" s="1">
        <f t="shared" si="26"/>
        <v>0</v>
      </c>
      <c r="T69" s="1">
        <f t="shared" si="27"/>
        <v>0</v>
      </c>
      <c r="U69" s="1">
        <f t="shared" si="28"/>
        <v>0</v>
      </c>
      <c r="V69" s="1">
        <f t="shared" si="29"/>
        <v>1</v>
      </c>
      <c r="AA69" s="1" t="s">
        <v>197</v>
      </c>
      <c r="AB69" s="1">
        <v>5.9</v>
      </c>
      <c r="AC69" s="1">
        <v>5</v>
      </c>
      <c r="AD69" s="1">
        <v>1</v>
      </c>
      <c r="AE69" s="1">
        <f t="shared" si="30"/>
        <v>0</v>
      </c>
      <c r="AF69" s="1">
        <f t="shared" si="31"/>
        <v>0</v>
      </c>
      <c r="AG69" s="1">
        <f t="shared" si="32"/>
        <v>1</v>
      </c>
      <c r="AH69" s="1">
        <f t="shared" si="33"/>
        <v>0</v>
      </c>
      <c r="AI69" s="1">
        <f t="shared" si="34"/>
        <v>1</v>
      </c>
    </row>
    <row r="70" spans="1:35" x14ac:dyDescent="0.25">
      <c r="A70" s="1" t="s">
        <v>171</v>
      </c>
      <c r="B70" s="1">
        <v>11.7</v>
      </c>
      <c r="C70" s="1">
        <v>5</v>
      </c>
      <c r="D70" s="1">
        <v>0</v>
      </c>
      <c r="E70" s="1">
        <f t="shared" si="20"/>
        <v>0</v>
      </c>
      <c r="F70" s="1">
        <f t="shared" si="21"/>
        <v>0</v>
      </c>
      <c r="G70" s="1">
        <f t="shared" si="22"/>
        <v>1</v>
      </c>
      <c r="H70" s="1">
        <f t="shared" si="23"/>
        <v>0</v>
      </c>
      <c r="I70" s="1">
        <f t="shared" si="24"/>
        <v>1</v>
      </c>
      <c r="N70" s="1" t="s">
        <v>196</v>
      </c>
      <c r="O70" s="1">
        <v>7.5</v>
      </c>
      <c r="P70" s="1">
        <v>5</v>
      </c>
      <c r="Q70" s="1">
        <v>8</v>
      </c>
      <c r="R70" s="1">
        <f t="shared" si="25"/>
        <v>1</v>
      </c>
      <c r="S70" s="1">
        <f t="shared" si="26"/>
        <v>0</v>
      </c>
      <c r="T70" s="1">
        <f t="shared" si="27"/>
        <v>0</v>
      </c>
      <c r="U70" s="1">
        <f t="shared" si="28"/>
        <v>0</v>
      </c>
      <c r="V70" s="1">
        <f t="shared" si="29"/>
        <v>1</v>
      </c>
      <c r="AA70" s="1" t="s">
        <v>137</v>
      </c>
      <c r="AB70" s="1">
        <v>5.9</v>
      </c>
      <c r="AC70" s="1">
        <v>5</v>
      </c>
      <c r="AD70" s="1">
        <v>2</v>
      </c>
      <c r="AE70" s="1">
        <f t="shared" si="30"/>
        <v>0</v>
      </c>
      <c r="AF70" s="1">
        <f t="shared" si="31"/>
        <v>0</v>
      </c>
      <c r="AG70" s="1">
        <f t="shared" si="32"/>
        <v>1</v>
      </c>
      <c r="AH70" s="1">
        <f t="shared" si="33"/>
        <v>0</v>
      </c>
      <c r="AI70" s="1">
        <f t="shared" si="34"/>
        <v>1</v>
      </c>
    </row>
    <row r="71" spans="1:35" x14ac:dyDescent="0.25">
      <c r="A71" s="1" t="s">
        <v>131</v>
      </c>
      <c r="B71" s="1">
        <v>11.7</v>
      </c>
      <c r="C71" s="1">
        <v>5</v>
      </c>
      <c r="D71" s="1">
        <v>2</v>
      </c>
      <c r="E71" s="1">
        <f t="shared" si="20"/>
        <v>0</v>
      </c>
      <c r="F71" s="1">
        <f t="shared" si="21"/>
        <v>0</v>
      </c>
      <c r="G71" s="1">
        <f t="shared" si="22"/>
        <v>1</v>
      </c>
      <c r="H71" s="1">
        <f t="shared" si="23"/>
        <v>0</v>
      </c>
      <c r="I71" s="1">
        <f t="shared" si="24"/>
        <v>1</v>
      </c>
      <c r="N71" s="1" t="s">
        <v>196</v>
      </c>
      <c r="O71" s="1">
        <v>7.5</v>
      </c>
      <c r="P71" s="1">
        <v>5</v>
      </c>
      <c r="Q71" s="1">
        <v>10</v>
      </c>
      <c r="R71" s="1">
        <f t="shared" si="25"/>
        <v>0</v>
      </c>
      <c r="S71" s="1">
        <f t="shared" si="26"/>
        <v>0</v>
      </c>
      <c r="T71" s="1">
        <f t="shared" si="27"/>
        <v>0</v>
      </c>
      <c r="U71" s="1">
        <f t="shared" si="28"/>
        <v>1</v>
      </c>
      <c r="V71" s="1">
        <f t="shared" si="29"/>
        <v>1</v>
      </c>
      <c r="AA71" s="1" t="s">
        <v>197</v>
      </c>
      <c r="AB71" s="1">
        <v>5.9</v>
      </c>
      <c r="AC71" s="1">
        <v>5</v>
      </c>
      <c r="AD71" s="1">
        <v>1</v>
      </c>
      <c r="AE71" s="1">
        <f t="shared" si="30"/>
        <v>0</v>
      </c>
      <c r="AF71" s="1">
        <f t="shared" si="31"/>
        <v>0</v>
      </c>
      <c r="AG71" s="1">
        <f t="shared" si="32"/>
        <v>1</v>
      </c>
      <c r="AH71" s="1">
        <f t="shared" si="33"/>
        <v>0</v>
      </c>
      <c r="AI71" s="1">
        <f t="shared" si="34"/>
        <v>1</v>
      </c>
    </row>
    <row r="72" spans="1:35" x14ac:dyDescent="0.25">
      <c r="A72" s="1" t="s">
        <v>171</v>
      </c>
      <c r="B72" s="1">
        <v>11.7</v>
      </c>
      <c r="C72" s="1">
        <v>5</v>
      </c>
      <c r="D72" s="1">
        <v>1</v>
      </c>
      <c r="E72" s="1">
        <f t="shared" si="20"/>
        <v>0</v>
      </c>
      <c r="F72" s="1">
        <f t="shared" si="21"/>
        <v>0</v>
      </c>
      <c r="G72" s="1">
        <f t="shared" si="22"/>
        <v>1</v>
      </c>
      <c r="H72" s="1">
        <f t="shared" si="23"/>
        <v>0</v>
      </c>
      <c r="I72" s="1">
        <f t="shared" si="24"/>
        <v>1</v>
      </c>
      <c r="N72" s="1" t="s">
        <v>196</v>
      </c>
      <c r="O72" s="1">
        <v>7.5</v>
      </c>
      <c r="P72" s="1">
        <v>5</v>
      </c>
      <c r="Q72" s="1">
        <v>15</v>
      </c>
      <c r="R72" s="1">
        <f t="shared" si="25"/>
        <v>0</v>
      </c>
      <c r="S72" s="1">
        <f t="shared" si="26"/>
        <v>0</v>
      </c>
      <c r="T72" s="1">
        <f t="shared" si="27"/>
        <v>0</v>
      </c>
      <c r="U72" s="1">
        <f t="shared" si="28"/>
        <v>1</v>
      </c>
      <c r="V72" s="1">
        <f t="shared" si="29"/>
        <v>1</v>
      </c>
      <c r="AA72" s="1" t="s">
        <v>137</v>
      </c>
      <c r="AB72" s="1">
        <v>5.9</v>
      </c>
      <c r="AC72" s="1">
        <v>5</v>
      </c>
      <c r="AD72" s="1">
        <v>1</v>
      </c>
      <c r="AE72" s="1">
        <f t="shared" si="30"/>
        <v>0</v>
      </c>
      <c r="AF72" s="1">
        <f t="shared" si="31"/>
        <v>0</v>
      </c>
      <c r="AG72" s="1">
        <f t="shared" si="32"/>
        <v>1</v>
      </c>
      <c r="AH72" s="1">
        <f t="shared" si="33"/>
        <v>0</v>
      </c>
      <c r="AI72" s="1">
        <f t="shared" si="34"/>
        <v>1</v>
      </c>
    </row>
    <row r="73" spans="1:35" x14ac:dyDescent="0.25">
      <c r="A73" s="1" t="s">
        <v>131</v>
      </c>
      <c r="B73" s="1">
        <v>11.7</v>
      </c>
      <c r="C73" s="1">
        <v>5</v>
      </c>
      <c r="D73" s="1">
        <v>2</v>
      </c>
      <c r="E73" s="1">
        <f t="shared" si="20"/>
        <v>0</v>
      </c>
      <c r="F73" s="1">
        <f t="shared" si="21"/>
        <v>0</v>
      </c>
      <c r="G73" s="1">
        <f t="shared" si="22"/>
        <v>1</v>
      </c>
      <c r="H73" s="1">
        <f t="shared" si="23"/>
        <v>0</v>
      </c>
      <c r="I73" s="1">
        <f t="shared" si="24"/>
        <v>1</v>
      </c>
      <c r="N73" s="1" t="s">
        <v>196</v>
      </c>
      <c r="O73" s="1">
        <v>7.5</v>
      </c>
      <c r="P73" s="1">
        <v>5</v>
      </c>
      <c r="Q73" s="1">
        <v>6</v>
      </c>
      <c r="R73" s="1">
        <f t="shared" si="25"/>
        <v>1</v>
      </c>
      <c r="S73" s="1">
        <f t="shared" si="26"/>
        <v>0</v>
      </c>
      <c r="T73" s="1">
        <f t="shared" si="27"/>
        <v>0</v>
      </c>
      <c r="U73" s="1">
        <f t="shared" si="28"/>
        <v>0</v>
      </c>
      <c r="V73" s="1">
        <f t="shared" si="29"/>
        <v>1</v>
      </c>
      <c r="AA73" s="1" t="s">
        <v>63</v>
      </c>
      <c r="AB73" s="1">
        <v>5.9</v>
      </c>
      <c r="AC73" s="1">
        <v>5</v>
      </c>
      <c r="AD73" s="1">
        <v>1</v>
      </c>
      <c r="AE73" s="1">
        <f t="shared" si="30"/>
        <v>0</v>
      </c>
      <c r="AF73" s="1">
        <f t="shared" si="31"/>
        <v>0</v>
      </c>
      <c r="AG73" s="1">
        <f t="shared" si="32"/>
        <v>1</v>
      </c>
      <c r="AH73" s="1">
        <f t="shared" si="33"/>
        <v>0</v>
      </c>
      <c r="AI73" s="1">
        <f t="shared" si="34"/>
        <v>1</v>
      </c>
    </row>
    <row r="74" spans="1:35" x14ac:dyDescent="0.25">
      <c r="A74" s="1" t="s">
        <v>131</v>
      </c>
      <c r="B74" s="1">
        <v>11.7</v>
      </c>
      <c r="C74" s="1">
        <v>5</v>
      </c>
      <c r="D74" s="1">
        <v>2</v>
      </c>
      <c r="E74" s="1">
        <f t="shared" si="20"/>
        <v>0</v>
      </c>
      <c r="F74" s="1">
        <f t="shared" si="21"/>
        <v>0</v>
      </c>
      <c r="G74" s="1">
        <f t="shared" si="22"/>
        <v>1</v>
      </c>
      <c r="H74" s="1">
        <f t="shared" si="23"/>
        <v>0</v>
      </c>
      <c r="I74" s="1">
        <f t="shared" si="24"/>
        <v>1</v>
      </c>
      <c r="N74" s="1" t="s">
        <v>196</v>
      </c>
      <c r="O74" s="1">
        <v>7.5</v>
      </c>
      <c r="P74" s="1">
        <v>5</v>
      </c>
      <c r="Q74" s="1">
        <v>3</v>
      </c>
      <c r="R74" s="1">
        <f t="shared" si="25"/>
        <v>0</v>
      </c>
      <c r="S74" s="1">
        <f t="shared" si="26"/>
        <v>1</v>
      </c>
      <c r="T74" s="1">
        <f t="shared" si="27"/>
        <v>0</v>
      </c>
      <c r="U74" s="1">
        <f t="shared" si="28"/>
        <v>0</v>
      </c>
      <c r="V74" s="1">
        <f t="shared" si="29"/>
        <v>1</v>
      </c>
      <c r="AA74" s="1" t="s">
        <v>197</v>
      </c>
      <c r="AB74" s="1">
        <v>5.9</v>
      </c>
      <c r="AC74" s="1">
        <v>5</v>
      </c>
      <c r="AD74" s="1">
        <v>1</v>
      </c>
      <c r="AE74" s="1">
        <f t="shared" si="30"/>
        <v>0</v>
      </c>
      <c r="AF74" s="1">
        <f t="shared" si="31"/>
        <v>0</v>
      </c>
      <c r="AG74" s="1">
        <f t="shared" si="32"/>
        <v>1</v>
      </c>
      <c r="AH74" s="1">
        <f t="shared" si="33"/>
        <v>0</v>
      </c>
      <c r="AI74" s="1">
        <f t="shared" si="34"/>
        <v>1</v>
      </c>
    </row>
    <row r="75" spans="1:35" x14ac:dyDescent="0.25">
      <c r="A75" s="1" t="s">
        <v>131</v>
      </c>
      <c r="B75" s="1">
        <v>11.7</v>
      </c>
      <c r="C75" s="1">
        <v>5</v>
      </c>
      <c r="D75" s="1">
        <v>2</v>
      </c>
      <c r="E75" s="1">
        <f t="shared" si="20"/>
        <v>0</v>
      </c>
      <c r="F75" s="1">
        <f t="shared" si="21"/>
        <v>0</v>
      </c>
      <c r="G75" s="1">
        <f t="shared" si="22"/>
        <v>1</v>
      </c>
      <c r="H75" s="1">
        <f t="shared" si="23"/>
        <v>0</v>
      </c>
      <c r="I75" s="1">
        <f t="shared" si="24"/>
        <v>1</v>
      </c>
      <c r="N75" s="1" t="s">
        <v>196</v>
      </c>
      <c r="O75" s="1">
        <v>7.5</v>
      </c>
      <c r="P75" s="1">
        <v>5</v>
      </c>
      <c r="Q75" s="1">
        <v>3</v>
      </c>
      <c r="R75" s="1">
        <f t="shared" si="25"/>
        <v>0</v>
      </c>
      <c r="S75" s="1">
        <f t="shared" si="26"/>
        <v>1</v>
      </c>
      <c r="T75" s="1">
        <f t="shared" si="27"/>
        <v>0</v>
      </c>
      <c r="U75" s="1">
        <f t="shared" si="28"/>
        <v>0</v>
      </c>
      <c r="V75" s="1">
        <f t="shared" si="29"/>
        <v>1</v>
      </c>
      <c r="AA75" s="1" t="s">
        <v>63</v>
      </c>
      <c r="AB75" s="1">
        <v>5.9</v>
      </c>
      <c r="AC75" s="1">
        <v>5</v>
      </c>
      <c r="AD75" s="1">
        <v>1</v>
      </c>
      <c r="AE75" s="1">
        <f t="shared" si="30"/>
        <v>0</v>
      </c>
      <c r="AF75" s="1">
        <f t="shared" si="31"/>
        <v>0</v>
      </c>
      <c r="AG75" s="1">
        <f t="shared" si="32"/>
        <v>1</v>
      </c>
      <c r="AH75" s="1">
        <f t="shared" si="33"/>
        <v>0</v>
      </c>
      <c r="AI75" s="1">
        <f t="shared" si="34"/>
        <v>1</v>
      </c>
    </row>
    <row r="76" spans="1:35" x14ac:dyDescent="0.25">
      <c r="A76" s="1" t="s">
        <v>171</v>
      </c>
      <c r="B76" s="1">
        <v>11.7</v>
      </c>
      <c r="C76" s="1">
        <v>5</v>
      </c>
      <c r="D76" s="1">
        <v>1</v>
      </c>
      <c r="E76" s="1">
        <f t="shared" si="20"/>
        <v>0</v>
      </c>
      <c r="F76" s="1">
        <f t="shared" si="21"/>
        <v>0</v>
      </c>
      <c r="G76" s="1">
        <f t="shared" si="22"/>
        <v>1</v>
      </c>
      <c r="H76" s="1">
        <f t="shared" si="23"/>
        <v>0</v>
      </c>
      <c r="I76" s="1">
        <f t="shared" si="24"/>
        <v>1</v>
      </c>
      <c r="N76" s="1" t="s">
        <v>107</v>
      </c>
      <c r="O76" s="1">
        <v>7.4</v>
      </c>
      <c r="P76" s="1">
        <v>5</v>
      </c>
      <c r="Q76" s="1">
        <v>9</v>
      </c>
      <c r="R76" s="1">
        <f t="shared" si="25"/>
        <v>1</v>
      </c>
      <c r="S76" s="1">
        <f t="shared" si="26"/>
        <v>0</v>
      </c>
      <c r="T76" s="1">
        <f t="shared" si="27"/>
        <v>0</v>
      </c>
      <c r="U76" s="1">
        <f t="shared" si="28"/>
        <v>0</v>
      </c>
      <c r="V76" s="1">
        <f t="shared" si="29"/>
        <v>1</v>
      </c>
      <c r="AA76" s="1" t="s">
        <v>80</v>
      </c>
      <c r="AB76" s="1">
        <v>5.7</v>
      </c>
      <c r="AC76" s="1">
        <v>5</v>
      </c>
      <c r="AD76" s="1">
        <v>2</v>
      </c>
      <c r="AE76" s="1">
        <f t="shared" si="30"/>
        <v>0</v>
      </c>
      <c r="AF76" s="1">
        <f t="shared" si="31"/>
        <v>0</v>
      </c>
      <c r="AG76" s="1">
        <f t="shared" si="32"/>
        <v>1</v>
      </c>
      <c r="AH76" s="1">
        <f t="shared" si="33"/>
        <v>0</v>
      </c>
      <c r="AI76" s="1">
        <f t="shared" si="34"/>
        <v>1</v>
      </c>
    </row>
    <row r="77" spans="1:35" x14ac:dyDescent="0.25">
      <c r="A77" s="1" t="s">
        <v>78</v>
      </c>
      <c r="B77" s="1">
        <v>10.8</v>
      </c>
      <c r="C77" s="1">
        <v>5</v>
      </c>
      <c r="D77" s="1">
        <v>1</v>
      </c>
      <c r="E77" s="1">
        <f t="shared" si="20"/>
        <v>0</v>
      </c>
      <c r="F77" s="1">
        <f t="shared" si="21"/>
        <v>0</v>
      </c>
      <c r="G77" s="1">
        <f t="shared" si="22"/>
        <v>1</v>
      </c>
      <c r="H77" s="1">
        <f t="shared" si="23"/>
        <v>0</v>
      </c>
      <c r="I77" s="1">
        <f t="shared" si="24"/>
        <v>1</v>
      </c>
      <c r="N77" s="1" t="s">
        <v>59</v>
      </c>
      <c r="O77" s="1">
        <v>7.3</v>
      </c>
      <c r="P77" s="1">
        <v>5</v>
      </c>
      <c r="Q77" s="1">
        <v>5</v>
      </c>
      <c r="R77" s="1">
        <f t="shared" si="25"/>
        <v>1</v>
      </c>
      <c r="S77" s="1">
        <f t="shared" si="26"/>
        <v>0</v>
      </c>
      <c r="T77" s="1">
        <f t="shared" si="27"/>
        <v>0</v>
      </c>
      <c r="U77" s="1">
        <f t="shared" si="28"/>
        <v>0</v>
      </c>
      <c r="V77" s="1">
        <f t="shared" si="29"/>
        <v>1</v>
      </c>
      <c r="AA77" s="1" t="s">
        <v>88</v>
      </c>
      <c r="AB77" s="1">
        <v>5.7</v>
      </c>
      <c r="AC77" s="1">
        <v>5</v>
      </c>
      <c r="AD77" s="1">
        <v>2</v>
      </c>
      <c r="AE77" s="1">
        <f t="shared" si="30"/>
        <v>0</v>
      </c>
      <c r="AF77" s="1">
        <f t="shared" si="31"/>
        <v>0</v>
      </c>
      <c r="AG77" s="1">
        <f t="shared" si="32"/>
        <v>1</v>
      </c>
      <c r="AH77" s="1">
        <f t="shared" si="33"/>
        <v>0</v>
      </c>
      <c r="AI77" s="1">
        <f t="shared" si="34"/>
        <v>1</v>
      </c>
    </row>
    <row r="78" spans="1:35" x14ac:dyDescent="0.25">
      <c r="A78" s="1" t="s">
        <v>78</v>
      </c>
      <c r="B78" s="1">
        <v>10.8</v>
      </c>
      <c r="C78" s="1">
        <v>5</v>
      </c>
      <c r="D78" s="1">
        <v>1</v>
      </c>
      <c r="E78" s="1">
        <f t="shared" si="20"/>
        <v>0</v>
      </c>
      <c r="F78" s="1">
        <f t="shared" si="21"/>
        <v>0</v>
      </c>
      <c r="G78" s="1">
        <f t="shared" si="22"/>
        <v>1</v>
      </c>
      <c r="H78" s="1">
        <f t="shared" si="23"/>
        <v>0</v>
      </c>
      <c r="I78" s="1">
        <f t="shared" si="24"/>
        <v>1</v>
      </c>
      <c r="N78" s="1" t="s">
        <v>59</v>
      </c>
      <c r="O78" s="1">
        <v>7.3</v>
      </c>
      <c r="P78" s="1">
        <v>5</v>
      </c>
      <c r="Q78" s="1">
        <v>4</v>
      </c>
      <c r="R78" s="1">
        <f t="shared" si="25"/>
        <v>0</v>
      </c>
      <c r="S78" s="1">
        <f t="shared" si="26"/>
        <v>1</v>
      </c>
      <c r="T78" s="1">
        <f t="shared" si="27"/>
        <v>0</v>
      </c>
      <c r="U78" s="1">
        <f t="shared" si="28"/>
        <v>0</v>
      </c>
      <c r="V78" s="1">
        <f t="shared" si="29"/>
        <v>1</v>
      </c>
      <c r="AA78" s="1" t="s">
        <v>158</v>
      </c>
      <c r="AB78" s="1">
        <v>5.7</v>
      </c>
      <c r="AC78" s="1">
        <v>5</v>
      </c>
      <c r="AD78" s="1">
        <v>2</v>
      </c>
      <c r="AE78" s="1">
        <f t="shared" si="30"/>
        <v>0</v>
      </c>
      <c r="AF78" s="1">
        <f t="shared" si="31"/>
        <v>0</v>
      </c>
      <c r="AG78" s="1">
        <f t="shared" si="32"/>
        <v>1</v>
      </c>
      <c r="AH78" s="1">
        <f t="shared" si="33"/>
        <v>0</v>
      </c>
      <c r="AI78" s="1">
        <f t="shared" si="34"/>
        <v>1</v>
      </c>
    </row>
    <row r="79" spans="1:35" x14ac:dyDescent="0.25">
      <c r="A79" s="1" t="s">
        <v>78</v>
      </c>
      <c r="B79" s="1">
        <v>10.8</v>
      </c>
      <c r="C79" s="1">
        <v>5</v>
      </c>
      <c r="D79" s="1">
        <v>1</v>
      </c>
      <c r="E79" s="1">
        <f t="shared" si="20"/>
        <v>0</v>
      </c>
      <c r="F79" s="1">
        <f t="shared" si="21"/>
        <v>0</v>
      </c>
      <c r="G79" s="1">
        <f t="shared" si="22"/>
        <v>1</v>
      </c>
      <c r="H79" s="1">
        <f t="shared" si="23"/>
        <v>0</v>
      </c>
      <c r="I79" s="1">
        <f t="shared" si="24"/>
        <v>1</v>
      </c>
      <c r="N79" s="1" t="s">
        <v>59</v>
      </c>
      <c r="O79" s="1">
        <v>7.3</v>
      </c>
      <c r="P79" s="1">
        <v>5</v>
      </c>
      <c r="Q79" s="1">
        <v>6</v>
      </c>
      <c r="R79" s="1">
        <f t="shared" si="25"/>
        <v>1</v>
      </c>
      <c r="S79" s="1">
        <f t="shared" si="26"/>
        <v>0</v>
      </c>
      <c r="T79" s="1">
        <f t="shared" si="27"/>
        <v>0</v>
      </c>
      <c r="U79" s="1">
        <f t="shared" si="28"/>
        <v>0</v>
      </c>
      <c r="V79" s="1">
        <f t="shared" si="29"/>
        <v>1</v>
      </c>
      <c r="AA79" s="1" t="s">
        <v>88</v>
      </c>
      <c r="AB79" s="1">
        <v>5.7</v>
      </c>
      <c r="AC79" s="1">
        <v>5</v>
      </c>
      <c r="AD79" s="1">
        <v>2</v>
      </c>
      <c r="AE79" s="1">
        <f t="shared" si="30"/>
        <v>0</v>
      </c>
      <c r="AF79" s="1">
        <f t="shared" si="31"/>
        <v>0</v>
      </c>
      <c r="AG79" s="1">
        <f t="shared" si="32"/>
        <v>1</v>
      </c>
      <c r="AH79" s="1">
        <f t="shared" si="33"/>
        <v>0</v>
      </c>
      <c r="AI79" s="1">
        <f t="shared" si="34"/>
        <v>1</v>
      </c>
    </row>
    <row r="80" spans="1:35" x14ac:dyDescent="0.25">
      <c r="A80" s="1" t="s">
        <v>78</v>
      </c>
      <c r="B80" s="1">
        <v>10.8</v>
      </c>
      <c r="C80" s="1">
        <v>5</v>
      </c>
      <c r="D80" s="1">
        <v>1</v>
      </c>
      <c r="E80" s="1">
        <f t="shared" si="20"/>
        <v>0</v>
      </c>
      <c r="F80" s="1">
        <f t="shared" si="21"/>
        <v>0</v>
      </c>
      <c r="G80" s="1">
        <f t="shared" si="22"/>
        <v>1</v>
      </c>
      <c r="H80" s="1">
        <f t="shared" si="23"/>
        <v>0</v>
      </c>
      <c r="I80" s="1">
        <f t="shared" si="24"/>
        <v>1</v>
      </c>
      <c r="N80" s="1" t="s">
        <v>59</v>
      </c>
      <c r="O80" s="1">
        <v>7.3</v>
      </c>
      <c r="P80" s="1">
        <v>5</v>
      </c>
      <c r="Q80" s="1">
        <v>3</v>
      </c>
      <c r="R80" s="1">
        <f t="shared" si="25"/>
        <v>0</v>
      </c>
      <c r="S80" s="1">
        <f t="shared" si="26"/>
        <v>1</v>
      </c>
      <c r="T80" s="1">
        <f t="shared" si="27"/>
        <v>0</v>
      </c>
      <c r="U80" s="1">
        <f t="shared" si="28"/>
        <v>0</v>
      </c>
      <c r="V80" s="1">
        <f t="shared" si="29"/>
        <v>1</v>
      </c>
      <c r="AA80" s="1" t="s">
        <v>80</v>
      </c>
      <c r="AB80" s="1">
        <v>5.7</v>
      </c>
      <c r="AC80" s="1">
        <v>5</v>
      </c>
      <c r="AD80" s="1">
        <v>2</v>
      </c>
      <c r="AE80" s="1">
        <f t="shared" si="30"/>
        <v>0</v>
      </c>
      <c r="AF80" s="1">
        <f t="shared" si="31"/>
        <v>0</v>
      </c>
      <c r="AG80" s="1">
        <f t="shared" si="32"/>
        <v>1</v>
      </c>
      <c r="AH80" s="1">
        <f t="shared" si="33"/>
        <v>0</v>
      </c>
      <c r="AI80" s="1">
        <f t="shared" si="34"/>
        <v>1</v>
      </c>
    </row>
    <row r="81" spans="1:35" x14ac:dyDescent="0.25">
      <c r="A81" s="1" t="s">
        <v>78</v>
      </c>
      <c r="B81" s="1">
        <v>10.8</v>
      </c>
      <c r="C81" s="1">
        <v>5</v>
      </c>
      <c r="D81" s="1">
        <v>2</v>
      </c>
      <c r="E81" s="1">
        <f t="shared" si="20"/>
        <v>0</v>
      </c>
      <c r="F81" s="1">
        <f t="shared" si="21"/>
        <v>0</v>
      </c>
      <c r="G81" s="1">
        <f t="shared" si="22"/>
        <v>1</v>
      </c>
      <c r="H81" s="1">
        <f t="shared" si="23"/>
        <v>0</v>
      </c>
      <c r="I81" s="1">
        <f t="shared" si="24"/>
        <v>1</v>
      </c>
      <c r="N81" s="1" t="s">
        <v>159</v>
      </c>
      <c r="O81" s="1">
        <v>7.2</v>
      </c>
      <c r="P81" s="1">
        <v>5</v>
      </c>
      <c r="Q81" s="1">
        <v>5</v>
      </c>
      <c r="R81" s="1">
        <f t="shared" si="25"/>
        <v>1</v>
      </c>
      <c r="S81" s="1">
        <f t="shared" si="26"/>
        <v>0</v>
      </c>
      <c r="T81" s="1">
        <f t="shared" si="27"/>
        <v>0</v>
      </c>
      <c r="U81" s="1">
        <f t="shared" si="28"/>
        <v>0</v>
      </c>
      <c r="V81" s="1">
        <f t="shared" si="29"/>
        <v>1</v>
      </c>
      <c r="AA81" s="1" t="s">
        <v>80</v>
      </c>
      <c r="AB81" s="1">
        <v>5.7</v>
      </c>
      <c r="AC81" s="1">
        <v>5</v>
      </c>
      <c r="AD81" s="1">
        <v>2</v>
      </c>
      <c r="AE81" s="1">
        <f t="shared" si="30"/>
        <v>0</v>
      </c>
      <c r="AF81" s="1">
        <f t="shared" si="31"/>
        <v>0</v>
      </c>
      <c r="AG81" s="1">
        <f t="shared" si="32"/>
        <v>1</v>
      </c>
      <c r="AH81" s="1">
        <f t="shared" si="33"/>
        <v>0</v>
      </c>
      <c r="AI81" s="1">
        <f t="shared" si="34"/>
        <v>1</v>
      </c>
    </row>
    <row r="82" spans="1:35" x14ac:dyDescent="0.25">
      <c r="A82" s="1" t="s">
        <v>81</v>
      </c>
      <c r="B82" s="1">
        <v>10.6</v>
      </c>
      <c r="C82" s="1">
        <v>5</v>
      </c>
      <c r="D82" s="1">
        <v>2</v>
      </c>
      <c r="E82" s="1">
        <f t="shared" si="20"/>
        <v>0</v>
      </c>
      <c r="F82" s="1">
        <f t="shared" si="21"/>
        <v>0</v>
      </c>
      <c r="G82" s="1">
        <f t="shared" si="22"/>
        <v>1</v>
      </c>
      <c r="H82" s="1">
        <f t="shared" si="23"/>
        <v>0</v>
      </c>
      <c r="I82" s="1">
        <f t="shared" si="24"/>
        <v>1</v>
      </c>
      <c r="N82" s="1" t="s">
        <v>156</v>
      </c>
      <c r="O82" s="1">
        <v>7.2</v>
      </c>
      <c r="P82" s="1">
        <v>5</v>
      </c>
      <c r="Q82" s="1">
        <v>9</v>
      </c>
      <c r="R82" s="1">
        <f t="shared" si="25"/>
        <v>1</v>
      </c>
      <c r="S82" s="1">
        <f t="shared" si="26"/>
        <v>0</v>
      </c>
      <c r="T82" s="1">
        <f t="shared" si="27"/>
        <v>0</v>
      </c>
      <c r="U82" s="1">
        <f t="shared" si="28"/>
        <v>0</v>
      </c>
      <c r="V82" s="1">
        <f t="shared" si="29"/>
        <v>1</v>
      </c>
      <c r="AA82" s="1" t="s">
        <v>158</v>
      </c>
      <c r="AB82" s="1">
        <v>5.7</v>
      </c>
      <c r="AC82" s="1">
        <v>5</v>
      </c>
      <c r="AD82" s="1">
        <v>2</v>
      </c>
      <c r="AE82" s="1">
        <f t="shared" si="30"/>
        <v>0</v>
      </c>
      <c r="AF82" s="1">
        <f t="shared" si="31"/>
        <v>0</v>
      </c>
      <c r="AG82" s="1">
        <f t="shared" si="32"/>
        <v>1</v>
      </c>
      <c r="AH82" s="1">
        <f t="shared" si="33"/>
        <v>0</v>
      </c>
      <c r="AI82" s="1">
        <f t="shared" si="34"/>
        <v>1</v>
      </c>
    </row>
    <row r="83" spans="1:35" x14ac:dyDescent="0.25">
      <c r="A83" s="1" t="s">
        <v>184</v>
      </c>
      <c r="B83" s="1">
        <v>12.2</v>
      </c>
      <c r="C83" s="1">
        <v>4</v>
      </c>
      <c r="D83" s="1">
        <v>8</v>
      </c>
      <c r="E83" s="1">
        <f t="shared" si="20"/>
        <v>1</v>
      </c>
      <c r="F83" s="1">
        <f t="shared" si="21"/>
        <v>0</v>
      </c>
      <c r="G83" s="1">
        <f t="shared" si="22"/>
        <v>0</v>
      </c>
      <c r="H83" s="1">
        <f t="shared" si="23"/>
        <v>0</v>
      </c>
      <c r="I83" s="1">
        <f t="shared" si="24"/>
        <v>1</v>
      </c>
      <c r="N83" s="1" t="s">
        <v>159</v>
      </c>
      <c r="O83" s="1">
        <v>7.2</v>
      </c>
      <c r="P83" s="1">
        <v>5</v>
      </c>
      <c r="Q83" s="1">
        <v>8</v>
      </c>
      <c r="R83" s="1">
        <f t="shared" si="25"/>
        <v>1</v>
      </c>
      <c r="S83" s="1">
        <f t="shared" si="26"/>
        <v>0</v>
      </c>
      <c r="T83" s="1">
        <f t="shared" si="27"/>
        <v>0</v>
      </c>
      <c r="U83" s="1">
        <f t="shared" si="28"/>
        <v>0</v>
      </c>
      <c r="V83" s="1">
        <f t="shared" si="29"/>
        <v>1</v>
      </c>
      <c r="AA83" s="1" t="s">
        <v>88</v>
      </c>
      <c r="AB83" s="1">
        <v>5.7</v>
      </c>
      <c r="AC83" s="1">
        <v>5</v>
      </c>
      <c r="AD83" s="1">
        <v>1</v>
      </c>
      <c r="AE83" s="1">
        <f t="shared" si="30"/>
        <v>0</v>
      </c>
      <c r="AF83" s="1">
        <f t="shared" si="31"/>
        <v>0</v>
      </c>
      <c r="AG83" s="1">
        <f t="shared" si="32"/>
        <v>1</v>
      </c>
      <c r="AH83" s="1">
        <f t="shared" si="33"/>
        <v>0</v>
      </c>
      <c r="AI83" s="1">
        <f t="shared" si="34"/>
        <v>1</v>
      </c>
    </row>
    <row r="84" spans="1:35" x14ac:dyDescent="0.25">
      <c r="A84" s="1" t="s">
        <v>184</v>
      </c>
      <c r="B84" s="1">
        <v>12.2</v>
      </c>
      <c r="C84" s="1">
        <v>4</v>
      </c>
      <c r="D84" s="1">
        <v>3</v>
      </c>
      <c r="E84" s="1">
        <f t="shared" si="20"/>
        <v>0</v>
      </c>
      <c r="F84" s="1">
        <f t="shared" si="21"/>
        <v>1</v>
      </c>
      <c r="G84" s="1">
        <f t="shared" si="22"/>
        <v>0</v>
      </c>
      <c r="H84" s="1">
        <f t="shared" si="23"/>
        <v>0</v>
      </c>
      <c r="I84" s="1">
        <f t="shared" si="24"/>
        <v>1</v>
      </c>
      <c r="N84" s="1" t="s">
        <v>159</v>
      </c>
      <c r="O84" s="1">
        <v>7.2</v>
      </c>
      <c r="P84" s="1">
        <v>5</v>
      </c>
      <c r="Q84" s="1">
        <v>7</v>
      </c>
      <c r="R84" s="1">
        <f t="shared" si="25"/>
        <v>1</v>
      </c>
      <c r="S84" s="1">
        <f t="shared" si="26"/>
        <v>0</v>
      </c>
      <c r="T84" s="1">
        <f t="shared" si="27"/>
        <v>0</v>
      </c>
      <c r="U84" s="1">
        <f t="shared" si="28"/>
        <v>0</v>
      </c>
      <c r="V84" s="1">
        <f t="shared" si="29"/>
        <v>1</v>
      </c>
      <c r="AA84" s="1" t="s">
        <v>88</v>
      </c>
      <c r="AB84" s="1">
        <v>5.7</v>
      </c>
      <c r="AC84" s="1">
        <v>5</v>
      </c>
      <c r="AD84" s="1">
        <v>2</v>
      </c>
      <c r="AE84" s="1">
        <f t="shared" si="30"/>
        <v>0</v>
      </c>
      <c r="AF84" s="1">
        <f t="shared" si="31"/>
        <v>0</v>
      </c>
      <c r="AG84" s="1">
        <f t="shared" si="32"/>
        <v>1</v>
      </c>
      <c r="AH84" s="1">
        <f t="shared" si="33"/>
        <v>0</v>
      </c>
      <c r="AI84" s="1">
        <f t="shared" si="34"/>
        <v>1</v>
      </c>
    </row>
    <row r="85" spans="1:35" x14ac:dyDescent="0.25">
      <c r="A85" s="1" t="s">
        <v>184</v>
      </c>
      <c r="B85" s="1">
        <v>12.2</v>
      </c>
      <c r="C85" s="1">
        <v>4</v>
      </c>
      <c r="D85" s="1">
        <v>16</v>
      </c>
      <c r="E85" s="1">
        <f t="shared" si="20"/>
        <v>0</v>
      </c>
      <c r="F85" s="1">
        <f t="shared" si="21"/>
        <v>0</v>
      </c>
      <c r="G85" s="1">
        <f t="shared" si="22"/>
        <v>0</v>
      </c>
      <c r="H85" s="1">
        <f t="shared" si="23"/>
        <v>1</v>
      </c>
      <c r="I85" s="1">
        <f t="shared" si="24"/>
        <v>1</v>
      </c>
      <c r="N85" s="1" t="s">
        <v>156</v>
      </c>
      <c r="O85" s="1">
        <v>7.2</v>
      </c>
      <c r="P85" s="1">
        <v>5</v>
      </c>
      <c r="Q85" s="1">
        <v>3</v>
      </c>
      <c r="R85" s="1">
        <f t="shared" si="25"/>
        <v>0</v>
      </c>
      <c r="S85" s="1">
        <f t="shared" si="26"/>
        <v>1</v>
      </c>
      <c r="T85" s="1">
        <f t="shared" si="27"/>
        <v>0</v>
      </c>
      <c r="U85" s="1">
        <f t="shared" si="28"/>
        <v>0</v>
      </c>
      <c r="V85" s="1">
        <f t="shared" si="29"/>
        <v>1</v>
      </c>
      <c r="AA85" s="1" t="s">
        <v>158</v>
      </c>
      <c r="AB85" s="1">
        <v>5.7</v>
      </c>
      <c r="AC85" s="1">
        <v>5</v>
      </c>
      <c r="AD85" s="1">
        <v>2</v>
      </c>
      <c r="AE85" s="1">
        <f t="shared" si="30"/>
        <v>0</v>
      </c>
      <c r="AF85" s="1">
        <f t="shared" si="31"/>
        <v>0</v>
      </c>
      <c r="AG85" s="1">
        <f t="shared" si="32"/>
        <v>1</v>
      </c>
      <c r="AH85" s="1">
        <f t="shared" si="33"/>
        <v>0</v>
      </c>
      <c r="AI85" s="1">
        <f t="shared" si="34"/>
        <v>1</v>
      </c>
    </row>
    <row r="86" spans="1:35" x14ac:dyDescent="0.25">
      <c r="A86" s="1" t="s">
        <v>184</v>
      </c>
      <c r="B86" s="1">
        <v>12.2</v>
      </c>
      <c r="C86" s="1">
        <v>4</v>
      </c>
      <c r="D86" s="1">
        <v>3</v>
      </c>
      <c r="E86" s="1">
        <f t="shared" si="20"/>
        <v>0</v>
      </c>
      <c r="F86" s="1">
        <f t="shared" si="21"/>
        <v>1</v>
      </c>
      <c r="G86" s="1">
        <f t="shared" si="22"/>
        <v>0</v>
      </c>
      <c r="H86" s="1">
        <f t="shared" si="23"/>
        <v>0</v>
      </c>
      <c r="I86" s="1">
        <f t="shared" si="24"/>
        <v>1</v>
      </c>
      <c r="N86" s="1" t="s">
        <v>156</v>
      </c>
      <c r="O86" s="1">
        <v>7.2</v>
      </c>
      <c r="P86" s="1">
        <v>5</v>
      </c>
      <c r="Q86" s="1">
        <v>13</v>
      </c>
      <c r="R86" s="1">
        <f t="shared" si="25"/>
        <v>0</v>
      </c>
      <c r="S86" s="1">
        <f t="shared" si="26"/>
        <v>0</v>
      </c>
      <c r="T86" s="1">
        <f t="shared" si="27"/>
        <v>0</v>
      </c>
      <c r="U86" s="1">
        <f t="shared" si="28"/>
        <v>1</v>
      </c>
      <c r="V86" s="1">
        <f t="shared" si="29"/>
        <v>1</v>
      </c>
      <c r="AA86" s="1" t="s">
        <v>88</v>
      </c>
      <c r="AB86" s="1">
        <v>5.7</v>
      </c>
      <c r="AC86" s="1">
        <v>5</v>
      </c>
      <c r="AD86" s="1">
        <v>2</v>
      </c>
      <c r="AE86" s="1">
        <f t="shared" si="30"/>
        <v>0</v>
      </c>
      <c r="AF86" s="1">
        <f t="shared" si="31"/>
        <v>0</v>
      </c>
      <c r="AG86" s="1">
        <f t="shared" si="32"/>
        <v>1</v>
      </c>
      <c r="AH86" s="1">
        <f t="shared" si="33"/>
        <v>0</v>
      </c>
      <c r="AI86" s="1">
        <f t="shared" si="34"/>
        <v>1</v>
      </c>
    </row>
    <row r="87" spans="1:35" x14ac:dyDescent="0.25">
      <c r="A87" s="1" t="s">
        <v>184</v>
      </c>
      <c r="B87" s="1">
        <v>12.2</v>
      </c>
      <c r="C87" s="1">
        <v>4</v>
      </c>
      <c r="D87" s="1">
        <v>8</v>
      </c>
      <c r="E87" s="1">
        <f t="shared" si="20"/>
        <v>1</v>
      </c>
      <c r="F87" s="1">
        <f t="shared" si="21"/>
        <v>0</v>
      </c>
      <c r="G87" s="1">
        <f t="shared" si="22"/>
        <v>0</v>
      </c>
      <c r="H87" s="1">
        <f t="shared" si="23"/>
        <v>0</v>
      </c>
      <c r="I87" s="1">
        <f t="shared" si="24"/>
        <v>1</v>
      </c>
      <c r="N87" s="1" t="s">
        <v>156</v>
      </c>
      <c r="O87" s="1">
        <v>7.2</v>
      </c>
      <c r="P87" s="1">
        <v>5</v>
      </c>
      <c r="Q87" s="1">
        <v>6</v>
      </c>
      <c r="R87" s="1">
        <f t="shared" si="25"/>
        <v>1</v>
      </c>
      <c r="S87" s="1">
        <f t="shared" si="26"/>
        <v>0</v>
      </c>
      <c r="T87" s="1">
        <f t="shared" si="27"/>
        <v>0</v>
      </c>
      <c r="U87" s="1">
        <f t="shared" si="28"/>
        <v>0</v>
      </c>
      <c r="V87" s="1">
        <f t="shared" si="29"/>
        <v>1</v>
      </c>
      <c r="AA87" s="1" t="s">
        <v>158</v>
      </c>
      <c r="AB87" s="1">
        <v>5.7</v>
      </c>
      <c r="AC87" s="1">
        <v>5</v>
      </c>
      <c r="AD87" s="1">
        <v>1</v>
      </c>
      <c r="AE87" s="1">
        <f t="shared" si="30"/>
        <v>0</v>
      </c>
      <c r="AF87" s="1">
        <f t="shared" si="31"/>
        <v>0</v>
      </c>
      <c r="AG87" s="1">
        <f t="shared" si="32"/>
        <v>1</v>
      </c>
      <c r="AH87" s="1">
        <f t="shared" si="33"/>
        <v>0</v>
      </c>
      <c r="AI87" s="1">
        <f t="shared" si="34"/>
        <v>1</v>
      </c>
    </row>
    <row r="88" spans="1:35" x14ac:dyDescent="0.25">
      <c r="A88" s="1" t="s">
        <v>184</v>
      </c>
      <c r="B88" s="1">
        <v>12.2</v>
      </c>
      <c r="C88" s="1">
        <v>4</v>
      </c>
      <c r="D88" s="1">
        <v>11</v>
      </c>
      <c r="E88" s="1">
        <f t="shared" si="20"/>
        <v>0</v>
      </c>
      <c r="F88" s="1">
        <f t="shared" si="21"/>
        <v>0</v>
      </c>
      <c r="G88" s="1">
        <f t="shared" si="22"/>
        <v>0</v>
      </c>
      <c r="H88" s="1">
        <f t="shared" si="23"/>
        <v>1</v>
      </c>
      <c r="I88" s="1">
        <f t="shared" si="24"/>
        <v>1</v>
      </c>
      <c r="N88" s="1" t="s">
        <v>156</v>
      </c>
      <c r="O88" s="1">
        <v>7.2</v>
      </c>
      <c r="P88" s="1">
        <v>5</v>
      </c>
      <c r="Q88" s="1">
        <v>7</v>
      </c>
      <c r="R88" s="1">
        <f t="shared" si="25"/>
        <v>1</v>
      </c>
      <c r="S88" s="1">
        <f t="shared" si="26"/>
        <v>0</v>
      </c>
      <c r="T88" s="1">
        <f t="shared" si="27"/>
        <v>0</v>
      </c>
      <c r="U88" s="1">
        <f t="shared" si="28"/>
        <v>0</v>
      </c>
      <c r="V88" s="1">
        <f t="shared" si="29"/>
        <v>1</v>
      </c>
      <c r="AA88" s="1" t="s">
        <v>158</v>
      </c>
      <c r="AB88" s="1">
        <v>5.7</v>
      </c>
      <c r="AC88" s="1">
        <v>5</v>
      </c>
      <c r="AD88" s="1">
        <v>2</v>
      </c>
      <c r="AE88" s="1">
        <f t="shared" si="30"/>
        <v>0</v>
      </c>
      <c r="AF88" s="1">
        <f t="shared" si="31"/>
        <v>0</v>
      </c>
      <c r="AG88" s="1">
        <f t="shared" si="32"/>
        <v>1</v>
      </c>
      <c r="AH88" s="1">
        <f t="shared" si="33"/>
        <v>0</v>
      </c>
      <c r="AI88" s="1">
        <f t="shared" si="34"/>
        <v>1</v>
      </c>
    </row>
    <row r="89" spans="1:35" x14ac:dyDescent="0.25">
      <c r="A89" s="1" t="s">
        <v>81</v>
      </c>
      <c r="B89" s="1">
        <v>10.6</v>
      </c>
      <c r="C89" s="1">
        <v>4</v>
      </c>
      <c r="D89" s="1">
        <v>7</v>
      </c>
      <c r="E89" s="1">
        <f t="shared" si="20"/>
        <v>1</v>
      </c>
      <c r="F89" s="1">
        <f t="shared" si="21"/>
        <v>0</v>
      </c>
      <c r="G89" s="1">
        <f t="shared" si="22"/>
        <v>0</v>
      </c>
      <c r="H89" s="1">
        <f t="shared" si="23"/>
        <v>0</v>
      </c>
      <c r="I89" s="1">
        <f t="shared" si="24"/>
        <v>1</v>
      </c>
      <c r="N89" s="1" t="s">
        <v>156</v>
      </c>
      <c r="O89" s="1">
        <v>7.2</v>
      </c>
      <c r="P89" s="1">
        <v>5</v>
      </c>
      <c r="Q89" s="1">
        <v>7</v>
      </c>
      <c r="R89" s="1">
        <f t="shared" si="25"/>
        <v>1</v>
      </c>
      <c r="S89" s="1">
        <f t="shared" si="26"/>
        <v>0</v>
      </c>
      <c r="T89" s="1">
        <f t="shared" si="27"/>
        <v>0</v>
      </c>
      <c r="U89" s="1">
        <f t="shared" si="28"/>
        <v>0</v>
      </c>
      <c r="V89" s="1">
        <f t="shared" si="29"/>
        <v>1</v>
      </c>
      <c r="AA89" s="1" t="s">
        <v>175</v>
      </c>
      <c r="AB89" s="1">
        <v>5.6</v>
      </c>
      <c r="AC89" s="1">
        <v>5</v>
      </c>
      <c r="AD89" s="1">
        <v>1</v>
      </c>
      <c r="AE89" s="1">
        <f t="shared" si="30"/>
        <v>0</v>
      </c>
      <c r="AF89" s="1">
        <f t="shared" si="31"/>
        <v>0</v>
      </c>
      <c r="AG89" s="1">
        <f t="shared" si="32"/>
        <v>1</v>
      </c>
      <c r="AH89" s="1">
        <f t="shared" si="33"/>
        <v>0</v>
      </c>
      <c r="AI89" s="1">
        <f t="shared" si="34"/>
        <v>1</v>
      </c>
    </row>
    <row r="90" spans="1:35" x14ac:dyDescent="0.25">
      <c r="A90" s="1" t="s">
        <v>81</v>
      </c>
      <c r="B90" s="1">
        <v>10.6</v>
      </c>
      <c r="C90" s="1">
        <v>4</v>
      </c>
      <c r="D90" s="1">
        <v>13</v>
      </c>
      <c r="E90" s="1">
        <f t="shared" si="20"/>
        <v>0</v>
      </c>
      <c r="F90" s="1">
        <f t="shared" si="21"/>
        <v>0</v>
      </c>
      <c r="G90" s="1">
        <f t="shared" si="22"/>
        <v>0</v>
      </c>
      <c r="H90" s="1">
        <f t="shared" si="23"/>
        <v>1</v>
      </c>
      <c r="I90" s="1">
        <f t="shared" si="24"/>
        <v>1</v>
      </c>
      <c r="N90" s="1" t="s">
        <v>193</v>
      </c>
      <c r="O90" s="1">
        <v>6.9</v>
      </c>
      <c r="P90" s="1">
        <v>5</v>
      </c>
      <c r="Q90" s="1">
        <v>5</v>
      </c>
      <c r="R90" s="1">
        <f t="shared" si="25"/>
        <v>1</v>
      </c>
      <c r="S90" s="1">
        <f t="shared" si="26"/>
        <v>0</v>
      </c>
      <c r="T90" s="1">
        <f t="shared" si="27"/>
        <v>0</v>
      </c>
      <c r="U90" s="1">
        <f t="shared" si="28"/>
        <v>0</v>
      </c>
      <c r="V90" s="1">
        <f t="shared" si="29"/>
        <v>1</v>
      </c>
      <c r="AA90" s="1" t="s">
        <v>72</v>
      </c>
      <c r="AB90" s="1">
        <v>5.6</v>
      </c>
      <c r="AC90" s="1">
        <v>5</v>
      </c>
      <c r="AD90" s="1">
        <v>2</v>
      </c>
      <c r="AE90" s="1">
        <f t="shared" si="30"/>
        <v>0</v>
      </c>
      <c r="AF90" s="1">
        <f t="shared" si="31"/>
        <v>0</v>
      </c>
      <c r="AG90" s="1">
        <f t="shared" si="32"/>
        <v>1</v>
      </c>
      <c r="AH90" s="1">
        <f t="shared" si="33"/>
        <v>0</v>
      </c>
      <c r="AI90" s="1">
        <f t="shared" si="34"/>
        <v>1</v>
      </c>
    </row>
    <row r="91" spans="1:35" x14ac:dyDescent="0.25">
      <c r="A91" s="1" t="s">
        <v>184</v>
      </c>
      <c r="B91" s="1">
        <v>12.2</v>
      </c>
      <c r="C91" s="1">
        <v>4</v>
      </c>
      <c r="D91" s="1">
        <v>1</v>
      </c>
      <c r="E91" s="1">
        <f t="shared" si="20"/>
        <v>0</v>
      </c>
      <c r="F91" s="1">
        <f t="shared" si="21"/>
        <v>0</v>
      </c>
      <c r="G91" s="1">
        <f t="shared" si="22"/>
        <v>1</v>
      </c>
      <c r="H91" s="1">
        <f t="shared" si="23"/>
        <v>0</v>
      </c>
      <c r="I91" s="1">
        <f t="shared" si="24"/>
        <v>1</v>
      </c>
      <c r="N91" s="1" t="s">
        <v>193</v>
      </c>
      <c r="O91" s="1">
        <v>6.9</v>
      </c>
      <c r="P91" s="1">
        <v>5</v>
      </c>
      <c r="Q91" s="1">
        <v>11</v>
      </c>
      <c r="R91" s="1">
        <f t="shared" si="25"/>
        <v>0</v>
      </c>
      <c r="S91" s="1">
        <f t="shared" si="26"/>
        <v>0</v>
      </c>
      <c r="T91" s="1">
        <f t="shared" si="27"/>
        <v>0</v>
      </c>
      <c r="U91" s="1">
        <f t="shared" si="28"/>
        <v>1</v>
      </c>
      <c r="V91" s="1">
        <f t="shared" si="29"/>
        <v>1</v>
      </c>
      <c r="AA91" s="1" t="s">
        <v>70</v>
      </c>
      <c r="AB91" s="1">
        <v>5.6</v>
      </c>
      <c r="AC91" s="1">
        <v>5</v>
      </c>
      <c r="AD91" s="1">
        <v>2</v>
      </c>
      <c r="AE91" s="1">
        <f t="shared" si="30"/>
        <v>0</v>
      </c>
      <c r="AF91" s="1">
        <f t="shared" si="31"/>
        <v>0</v>
      </c>
      <c r="AG91" s="1">
        <f t="shared" si="32"/>
        <v>1</v>
      </c>
      <c r="AH91" s="1">
        <f t="shared" si="33"/>
        <v>0</v>
      </c>
      <c r="AI91" s="1">
        <f t="shared" si="34"/>
        <v>1</v>
      </c>
    </row>
    <row r="92" spans="1:35" x14ac:dyDescent="0.25">
      <c r="A92" s="1" t="s">
        <v>184</v>
      </c>
      <c r="B92" s="1">
        <v>12.2</v>
      </c>
      <c r="C92" s="1">
        <v>4</v>
      </c>
      <c r="D92" s="1">
        <v>1</v>
      </c>
      <c r="E92" s="1">
        <f t="shared" si="20"/>
        <v>0</v>
      </c>
      <c r="F92" s="1">
        <f t="shared" si="21"/>
        <v>0</v>
      </c>
      <c r="G92" s="1">
        <f t="shared" si="22"/>
        <v>1</v>
      </c>
      <c r="H92" s="1">
        <f t="shared" si="23"/>
        <v>0</v>
      </c>
      <c r="I92" s="1">
        <f t="shared" si="24"/>
        <v>1</v>
      </c>
      <c r="N92" s="1" t="s">
        <v>193</v>
      </c>
      <c r="O92" s="1">
        <v>6.9</v>
      </c>
      <c r="P92" s="1">
        <v>5</v>
      </c>
      <c r="Q92" s="1">
        <v>9</v>
      </c>
      <c r="R92" s="1">
        <f t="shared" si="25"/>
        <v>1</v>
      </c>
      <c r="S92" s="1">
        <f t="shared" si="26"/>
        <v>0</v>
      </c>
      <c r="T92" s="1">
        <f t="shared" si="27"/>
        <v>0</v>
      </c>
      <c r="U92" s="1">
        <f t="shared" si="28"/>
        <v>0</v>
      </c>
      <c r="V92" s="1">
        <f t="shared" si="29"/>
        <v>1</v>
      </c>
      <c r="AA92" s="1" t="s">
        <v>70</v>
      </c>
      <c r="AB92" s="1">
        <v>5.6</v>
      </c>
      <c r="AC92" s="1">
        <v>5</v>
      </c>
      <c r="AD92" s="1">
        <v>2</v>
      </c>
      <c r="AE92" s="1">
        <f t="shared" si="30"/>
        <v>0</v>
      </c>
      <c r="AF92" s="1">
        <f t="shared" si="31"/>
        <v>0</v>
      </c>
      <c r="AG92" s="1">
        <f t="shared" si="32"/>
        <v>1</v>
      </c>
      <c r="AH92" s="1">
        <f t="shared" si="33"/>
        <v>0</v>
      </c>
      <c r="AI92" s="1">
        <f t="shared" si="34"/>
        <v>1</v>
      </c>
    </row>
    <row r="93" spans="1:35" x14ac:dyDescent="0.25">
      <c r="A93" s="1" t="s">
        <v>184</v>
      </c>
      <c r="B93" s="1">
        <v>12.2</v>
      </c>
      <c r="C93" s="1">
        <v>4</v>
      </c>
      <c r="D93" s="1">
        <v>1</v>
      </c>
      <c r="E93" s="1">
        <f t="shared" si="20"/>
        <v>0</v>
      </c>
      <c r="F93" s="1">
        <f t="shared" si="21"/>
        <v>0</v>
      </c>
      <c r="G93" s="1">
        <f t="shared" si="22"/>
        <v>1</v>
      </c>
      <c r="H93" s="1">
        <f t="shared" si="23"/>
        <v>0</v>
      </c>
      <c r="I93" s="1">
        <f t="shared" si="24"/>
        <v>1</v>
      </c>
      <c r="N93" s="1" t="s">
        <v>193</v>
      </c>
      <c r="O93" s="1">
        <v>6.9</v>
      </c>
      <c r="P93" s="1">
        <v>5</v>
      </c>
      <c r="Q93" s="1">
        <v>11</v>
      </c>
      <c r="R93" s="1">
        <f t="shared" si="25"/>
        <v>0</v>
      </c>
      <c r="S93" s="1">
        <f t="shared" si="26"/>
        <v>0</v>
      </c>
      <c r="T93" s="1">
        <f t="shared" si="27"/>
        <v>0</v>
      </c>
      <c r="U93" s="1">
        <f t="shared" si="28"/>
        <v>1</v>
      </c>
      <c r="V93" s="1">
        <f t="shared" si="29"/>
        <v>1</v>
      </c>
      <c r="AA93" s="1" t="s">
        <v>70</v>
      </c>
      <c r="AB93" s="1">
        <v>5.6</v>
      </c>
      <c r="AC93" s="1">
        <v>5</v>
      </c>
      <c r="AD93" s="1">
        <v>2</v>
      </c>
      <c r="AE93" s="1">
        <f t="shared" si="30"/>
        <v>0</v>
      </c>
      <c r="AF93" s="1">
        <f t="shared" si="31"/>
        <v>0</v>
      </c>
      <c r="AG93" s="1">
        <f t="shared" si="32"/>
        <v>1</v>
      </c>
      <c r="AH93" s="1">
        <f t="shared" si="33"/>
        <v>0</v>
      </c>
      <c r="AI93" s="1">
        <f t="shared" si="34"/>
        <v>1</v>
      </c>
    </row>
    <row r="94" spans="1:35" x14ac:dyDescent="0.25">
      <c r="A94" s="1" t="s">
        <v>184</v>
      </c>
      <c r="B94" s="1">
        <v>12.2</v>
      </c>
      <c r="C94" s="1">
        <v>4</v>
      </c>
      <c r="D94" s="1">
        <v>1</v>
      </c>
      <c r="E94" s="1">
        <f t="shared" si="20"/>
        <v>0</v>
      </c>
      <c r="F94" s="1">
        <f t="shared" si="21"/>
        <v>0</v>
      </c>
      <c r="G94" s="1">
        <f t="shared" si="22"/>
        <v>1</v>
      </c>
      <c r="H94" s="1">
        <f t="shared" si="23"/>
        <v>0</v>
      </c>
      <c r="I94" s="1">
        <f t="shared" si="24"/>
        <v>1</v>
      </c>
      <c r="N94" s="1" t="s">
        <v>193</v>
      </c>
      <c r="O94" s="1">
        <v>6.9</v>
      </c>
      <c r="P94" s="1">
        <v>5</v>
      </c>
      <c r="Q94" s="1">
        <v>4</v>
      </c>
      <c r="R94" s="1">
        <f t="shared" si="25"/>
        <v>0</v>
      </c>
      <c r="S94" s="1">
        <f t="shared" si="26"/>
        <v>1</v>
      </c>
      <c r="T94" s="1">
        <f t="shared" si="27"/>
        <v>0</v>
      </c>
      <c r="U94" s="1">
        <f t="shared" si="28"/>
        <v>0</v>
      </c>
      <c r="V94" s="1">
        <f t="shared" si="29"/>
        <v>1</v>
      </c>
      <c r="AA94" s="1" t="s">
        <v>212</v>
      </c>
      <c r="AB94" s="1">
        <v>5.4</v>
      </c>
      <c r="AC94" s="1">
        <v>5</v>
      </c>
      <c r="AD94" s="1">
        <v>2</v>
      </c>
      <c r="AE94" s="1">
        <f t="shared" si="30"/>
        <v>0</v>
      </c>
      <c r="AF94" s="1">
        <f t="shared" si="31"/>
        <v>0</v>
      </c>
      <c r="AG94" s="1">
        <f t="shared" si="32"/>
        <v>1</v>
      </c>
      <c r="AH94" s="1">
        <f t="shared" si="33"/>
        <v>0</v>
      </c>
      <c r="AI94" s="1">
        <f t="shared" si="34"/>
        <v>1</v>
      </c>
    </row>
    <row r="95" spans="1:35" x14ac:dyDescent="0.25">
      <c r="A95" s="1" t="s">
        <v>184</v>
      </c>
      <c r="B95" s="1">
        <v>12.2</v>
      </c>
      <c r="C95" s="1">
        <v>4</v>
      </c>
      <c r="D95" s="1">
        <v>1</v>
      </c>
      <c r="E95" s="1">
        <f t="shared" si="20"/>
        <v>0</v>
      </c>
      <c r="F95" s="1">
        <f t="shared" si="21"/>
        <v>0</v>
      </c>
      <c r="G95" s="1">
        <f t="shared" si="22"/>
        <v>1</v>
      </c>
      <c r="H95" s="1">
        <f t="shared" si="23"/>
        <v>0</v>
      </c>
      <c r="I95" s="1">
        <f t="shared" si="24"/>
        <v>1</v>
      </c>
      <c r="N95" s="1" t="s">
        <v>105</v>
      </c>
      <c r="O95" s="1">
        <v>6.9</v>
      </c>
      <c r="P95" s="1">
        <v>5</v>
      </c>
      <c r="Q95" s="1">
        <v>4</v>
      </c>
      <c r="R95" s="1">
        <f t="shared" si="25"/>
        <v>0</v>
      </c>
      <c r="S95" s="1">
        <f t="shared" si="26"/>
        <v>1</v>
      </c>
      <c r="T95" s="1">
        <f t="shared" si="27"/>
        <v>0</v>
      </c>
      <c r="U95" s="1">
        <f t="shared" si="28"/>
        <v>0</v>
      </c>
      <c r="V95" s="1">
        <f t="shared" si="29"/>
        <v>1</v>
      </c>
      <c r="AA95" s="1" t="s">
        <v>212</v>
      </c>
      <c r="AB95" s="1">
        <v>5.4</v>
      </c>
      <c r="AC95" s="1">
        <v>5</v>
      </c>
      <c r="AD95" s="1">
        <v>1</v>
      </c>
      <c r="AE95" s="1">
        <f t="shared" si="30"/>
        <v>0</v>
      </c>
      <c r="AF95" s="1">
        <f t="shared" si="31"/>
        <v>0</v>
      </c>
      <c r="AG95" s="1">
        <f t="shared" si="32"/>
        <v>1</v>
      </c>
      <c r="AH95" s="1">
        <f t="shared" si="33"/>
        <v>0</v>
      </c>
      <c r="AI95" s="1">
        <f t="shared" si="34"/>
        <v>1</v>
      </c>
    </row>
    <row r="96" spans="1:35" x14ac:dyDescent="0.25">
      <c r="A96" s="1" t="s">
        <v>81</v>
      </c>
      <c r="B96" s="1">
        <v>10.6</v>
      </c>
      <c r="C96" s="1">
        <v>4</v>
      </c>
      <c r="D96" s="1">
        <v>2</v>
      </c>
      <c r="E96" s="1">
        <f t="shared" si="20"/>
        <v>0</v>
      </c>
      <c r="F96" s="1">
        <f t="shared" si="21"/>
        <v>0</v>
      </c>
      <c r="G96" s="1">
        <f t="shared" si="22"/>
        <v>1</v>
      </c>
      <c r="H96" s="1">
        <f t="shared" si="23"/>
        <v>0</v>
      </c>
      <c r="I96" s="1">
        <f t="shared" si="24"/>
        <v>1</v>
      </c>
      <c r="N96" s="1" t="s">
        <v>193</v>
      </c>
      <c r="O96" s="1">
        <v>6.9</v>
      </c>
      <c r="P96" s="1">
        <v>5</v>
      </c>
      <c r="Q96" s="1">
        <v>10.5</v>
      </c>
      <c r="R96" s="1">
        <f t="shared" si="25"/>
        <v>0</v>
      </c>
      <c r="S96" s="1">
        <f t="shared" si="26"/>
        <v>0</v>
      </c>
      <c r="T96" s="1">
        <f t="shared" si="27"/>
        <v>0</v>
      </c>
      <c r="U96" s="1">
        <f t="shared" si="28"/>
        <v>1</v>
      </c>
      <c r="V96" s="1">
        <f t="shared" si="29"/>
        <v>1</v>
      </c>
      <c r="AA96" s="1" t="s">
        <v>212</v>
      </c>
      <c r="AB96" s="1">
        <v>5.4</v>
      </c>
      <c r="AC96" s="1">
        <v>5</v>
      </c>
      <c r="AD96" s="1">
        <v>1</v>
      </c>
      <c r="AE96" s="1">
        <f t="shared" si="30"/>
        <v>0</v>
      </c>
      <c r="AF96" s="1">
        <f t="shared" si="31"/>
        <v>0</v>
      </c>
      <c r="AG96" s="1">
        <f t="shared" si="32"/>
        <v>1</v>
      </c>
      <c r="AH96" s="1">
        <f t="shared" si="33"/>
        <v>0</v>
      </c>
      <c r="AI96" s="1">
        <f t="shared" si="34"/>
        <v>1</v>
      </c>
    </row>
    <row r="97" spans="1:35" x14ac:dyDescent="0.25">
      <c r="A97" s="1" t="s">
        <v>184</v>
      </c>
      <c r="B97" s="1">
        <v>12.2</v>
      </c>
      <c r="C97" s="1">
        <v>3</v>
      </c>
      <c r="D97" s="1">
        <v>3</v>
      </c>
      <c r="E97" s="1">
        <f t="shared" si="20"/>
        <v>1</v>
      </c>
      <c r="F97" s="1">
        <f t="shared" si="21"/>
        <v>0</v>
      </c>
      <c r="G97" s="1">
        <f t="shared" si="22"/>
        <v>0</v>
      </c>
      <c r="H97" s="1">
        <f t="shared" si="23"/>
        <v>0</v>
      </c>
      <c r="I97" s="1">
        <f t="shared" si="24"/>
        <v>1</v>
      </c>
      <c r="N97" s="1" t="s">
        <v>193</v>
      </c>
      <c r="O97" s="1">
        <v>6.9</v>
      </c>
      <c r="P97" s="1">
        <v>5</v>
      </c>
      <c r="Q97" s="1">
        <v>7</v>
      </c>
      <c r="R97" s="1">
        <f t="shared" si="25"/>
        <v>1</v>
      </c>
      <c r="S97" s="1">
        <f t="shared" si="26"/>
        <v>0</v>
      </c>
      <c r="T97" s="1">
        <f t="shared" si="27"/>
        <v>0</v>
      </c>
      <c r="U97" s="1">
        <f t="shared" si="28"/>
        <v>0</v>
      </c>
      <c r="V97" s="1">
        <f t="shared" si="29"/>
        <v>1</v>
      </c>
      <c r="AA97" s="1" t="s">
        <v>174</v>
      </c>
      <c r="AB97" s="1">
        <v>5.3</v>
      </c>
      <c r="AC97" s="1">
        <v>5</v>
      </c>
      <c r="AD97" s="1">
        <v>2</v>
      </c>
      <c r="AE97" s="1">
        <f t="shared" si="30"/>
        <v>0</v>
      </c>
      <c r="AF97" s="1">
        <f t="shared" si="31"/>
        <v>0</v>
      </c>
      <c r="AG97" s="1">
        <f t="shared" si="32"/>
        <v>1</v>
      </c>
      <c r="AH97" s="1">
        <f t="shared" si="33"/>
        <v>0</v>
      </c>
      <c r="AI97" s="1">
        <f t="shared" si="34"/>
        <v>1</v>
      </c>
    </row>
    <row r="98" spans="1:35" x14ac:dyDescent="0.25">
      <c r="A98" s="1" t="s">
        <v>81</v>
      </c>
      <c r="B98" s="1">
        <v>10.6</v>
      </c>
      <c r="C98" s="1">
        <v>3</v>
      </c>
      <c r="D98" s="1">
        <v>10</v>
      </c>
      <c r="E98" s="1">
        <f t="shared" ref="E98:E129" si="35">IF(AND((10&gt;D98),(D98&gt;=C98),(C98&gt;=2)),1,0)</f>
        <v>0</v>
      </c>
      <c r="F98" s="1">
        <f t="shared" si="21"/>
        <v>0</v>
      </c>
      <c r="G98" s="1">
        <f t="shared" si="22"/>
        <v>0</v>
      </c>
      <c r="H98" s="1">
        <f t="shared" si="23"/>
        <v>1</v>
      </c>
      <c r="I98" s="1">
        <f t="shared" ref="I98:I129" si="36">SUM(E98:H98)</f>
        <v>1</v>
      </c>
      <c r="N98" s="1" t="s">
        <v>102</v>
      </c>
      <c r="O98" s="1">
        <v>6.6</v>
      </c>
      <c r="P98" s="1">
        <v>5</v>
      </c>
      <c r="Q98" s="1">
        <v>6</v>
      </c>
      <c r="R98" s="1">
        <f t="shared" si="25"/>
        <v>1</v>
      </c>
      <c r="S98" s="1">
        <f t="shared" si="26"/>
        <v>0</v>
      </c>
      <c r="T98" s="1">
        <f t="shared" si="27"/>
        <v>0</v>
      </c>
      <c r="U98" s="1">
        <f t="shared" si="28"/>
        <v>0</v>
      </c>
      <c r="V98" s="1">
        <f t="shared" si="29"/>
        <v>1</v>
      </c>
      <c r="AA98" s="1" t="s">
        <v>134</v>
      </c>
      <c r="AB98" s="1">
        <v>5.3</v>
      </c>
      <c r="AC98" s="1">
        <v>5</v>
      </c>
      <c r="AD98" s="1">
        <v>1</v>
      </c>
      <c r="AE98" s="1">
        <f t="shared" si="30"/>
        <v>0</v>
      </c>
      <c r="AF98" s="1">
        <f t="shared" si="31"/>
        <v>0</v>
      </c>
      <c r="AG98" s="1">
        <f t="shared" si="32"/>
        <v>1</v>
      </c>
      <c r="AH98" s="1">
        <f t="shared" si="33"/>
        <v>0</v>
      </c>
      <c r="AI98" s="1">
        <f t="shared" si="34"/>
        <v>1</v>
      </c>
    </row>
    <row r="99" spans="1:35" x14ac:dyDescent="0.25">
      <c r="A99" s="1" t="s">
        <v>81</v>
      </c>
      <c r="B99" s="1">
        <v>10.6</v>
      </c>
      <c r="C99" s="1">
        <v>3</v>
      </c>
      <c r="D99" s="1">
        <v>8</v>
      </c>
      <c r="E99" s="1">
        <f t="shared" si="35"/>
        <v>1</v>
      </c>
      <c r="F99" s="1">
        <f t="shared" si="21"/>
        <v>0</v>
      </c>
      <c r="G99" s="1">
        <f t="shared" si="22"/>
        <v>0</v>
      </c>
      <c r="H99" s="1">
        <f t="shared" si="23"/>
        <v>0</v>
      </c>
      <c r="I99" s="1">
        <f t="shared" si="36"/>
        <v>1</v>
      </c>
      <c r="N99" s="1" t="s">
        <v>135</v>
      </c>
      <c r="O99" s="1">
        <v>6.5</v>
      </c>
      <c r="P99" s="1">
        <v>5</v>
      </c>
      <c r="Q99" s="1">
        <v>5</v>
      </c>
      <c r="R99" s="1">
        <f t="shared" si="25"/>
        <v>1</v>
      </c>
      <c r="S99" s="1">
        <f t="shared" si="26"/>
        <v>0</v>
      </c>
      <c r="T99" s="1">
        <f t="shared" si="27"/>
        <v>0</v>
      </c>
      <c r="U99" s="1">
        <f t="shared" si="28"/>
        <v>0</v>
      </c>
      <c r="V99" s="1">
        <f t="shared" si="29"/>
        <v>1</v>
      </c>
      <c r="AA99" s="1" t="s">
        <v>130</v>
      </c>
      <c r="AB99" s="1">
        <v>5.3</v>
      </c>
      <c r="AC99" s="1">
        <v>5</v>
      </c>
      <c r="AD99" s="1">
        <v>1</v>
      </c>
      <c r="AE99" s="1">
        <f t="shared" si="30"/>
        <v>0</v>
      </c>
      <c r="AF99" s="1">
        <f t="shared" si="31"/>
        <v>0</v>
      </c>
      <c r="AG99" s="1">
        <f t="shared" si="32"/>
        <v>1</v>
      </c>
      <c r="AH99" s="1">
        <f t="shared" si="33"/>
        <v>0</v>
      </c>
      <c r="AI99" s="1">
        <f t="shared" si="34"/>
        <v>1</v>
      </c>
    </row>
    <row r="100" spans="1:35" x14ac:dyDescent="0.25">
      <c r="A100" s="1" t="s">
        <v>81</v>
      </c>
      <c r="B100" s="1">
        <v>10.6</v>
      </c>
      <c r="C100" s="1">
        <v>2</v>
      </c>
      <c r="D100" s="1">
        <v>2</v>
      </c>
      <c r="E100" s="1">
        <f t="shared" si="35"/>
        <v>1</v>
      </c>
      <c r="F100" s="1">
        <f t="shared" si="21"/>
        <v>0</v>
      </c>
      <c r="G100" s="1">
        <v>0</v>
      </c>
      <c r="H100" s="1">
        <f t="shared" si="23"/>
        <v>0</v>
      </c>
      <c r="I100" s="1">
        <f t="shared" si="36"/>
        <v>1</v>
      </c>
      <c r="N100" s="1" t="s">
        <v>199</v>
      </c>
      <c r="O100" s="1">
        <v>6.5</v>
      </c>
      <c r="P100" s="1">
        <v>5</v>
      </c>
      <c r="Q100" s="1">
        <v>4</v>
      </c>
      <c r="R100" s="1">
        <f t="shared" si="25"/>
        <v>0</v>
      </c>
      <c r="S100" s="1">
        <f t="shared" si="26"/>
        <v>1</v>
      </c>
      <c r="T100" s="1">
        <f t="shared" si="27"/>
        <v>0</v>
      </c>
      <c r="U100" s="1">
        <f t="shared" si="28"/>
        <v>0</v>
      </c>
      <c r="V100" s="1">
        <f t="shared" si="29"/>
        <v>1</v>
      </c>
      <c r="AA100" s="1" t="s">
        <v>228</v>
      </c>
      <c r="AB100" s="1">
        <v>5.3</v>
      </c>
      <c r="AC100" s="1">
        <v>5</v>
      </c>
      <c r="AD100" s="1">
        <v>2</v>
      </c>
      <c r="AE100" s="1">
        <f t="shared" si="30"/>
        <v>0</v>
      </c>
      <c r="AF100" s="1">
        <f t="shared" si="31"/>
        <v>0</v>
      </c>
      <c r="AG100" s="1">
        <f t="shared" si="32"/>
        <v>1</v>
      </c>
      <c r="AH100" s="1">
        <f t="shared" si="33"/>
        <v>0</v>
      </c>
      <c r="AI100" s="1">
        <f t="shared" si="34"/>
        <v>1</v>
      </c>
    </row>
    <row r="101" spans="1:35" x14ac:dyDescent="0.25">
      <c r="N101" s="1" t="s">
        <v>199</v>
      </c>
      <c r="O101" s="1">
        <v>6.5</v>
      </c>
      <c r="P101" s="1">
        <v>5</v>
      </c>
      <c r="Q101" s="1">
        <v>6</v>
      </c>
      <c r="R101" s="1">
        <f t="shared" si="25"/>
        <v>1</v>
      </c>
      <c r="S101" s="1">
        <f t="shared" si="26"/>
        <v>0</v>
      </c>
      <c r="T101" s="1">
        <f t="shared" si="27"/>
        <v>0</v>
      </c>
      <c r="U101" s="1">
        <f t="shared" si="28"/>
        <v>0</v>
      </c>
      <c r="V101" s="1">
        <f t="shared" si="29"/>
        <v>1</v>
      </c>
      <c r="AA101" s="1" t="s">
        <v>127</v>
      </c>
      <c r="AB101" s="1">
        <v>5.3</v>
      </c>
      <c r="AC101" s="1">
        <v>5</v>
      </c>
      <c r="AD101" s="1">
        <v>2</v>
      </c>
      <c r="AE101" s="1">
        <f t="shared" si="30"/>
        <v>0</v>
      </c>
      <c r="AF101" s="1">
        <f t="shared" si="31"/>
        <v>0</v>
      </c>
      <c r="AG101" s="1">
        <f t="shared" si="32"/>
        <v>1</v>
      </c>
      <c r="AH101" s="1">
        <f t="shared" si="33"/>
        <v>0</v>
      </c>
      <c r="AI101" s="1">
        <f t="shared" si="34"/>
        <v>1</v>
      </c>
    </row>
    <row r="102" spans="1:35" x14ac:dyDescent="0.25">
      <c r="N102" s="1" t="s">
        <v>242</v>
      </c>
      <c r="O102" s="1">
        <v>9.4</v>
      </c>
      <c r="P102" s="1">
        <v>5</v>
      </c>
      <c r="Q102" s="1">
        <v>1</v>
      </c>
      <c r="R102" s="1">
        <f t="shared" si="25"/>
        <v>0</v>
      </c>
      <c r="S102" s="1">
        <f t="shared" si="26"/>
        <v>0</v>
      </c>
      <c r="T102" s="1">
        <f t="shared" si="27"/>
        <v>1</v>
      </c>
      <c r="U102" s="1">
        <f t="shared" si="28"/>
        <v>0</v>
      </c>
      <c r="V102" s="1">
        <f t="shared" si="29"/>
        <v>1</v>
      </c>
      <c r="AA102" s="1" t="s">
        <v>228</v>
      </c>
      <c r="AB102" s="1">
        <v>5.3</v>
      </c>
      <c r="AC102" s="1">
        <v>5</v>
      </c>
      <c r="AD102" s="1">
        <v>2</v>
      </c>
      <c r="AE102" s="1">
        <f t="shared" si="30"/>
        <v>0</v>
      </c>
      <c r="AF102" s="1">
        <f t="shared" si="31"/>
        <v>0</v>
      </c>
      <c r="AG102" s="1">
        <f t="shared" si="32"/>
        <v>1</v>
      </c>
      <c r="AH102" s="1">
        <f t="shared" si="33"/>
        <v>0</v>
      </c>
      <c r="AI102" s="1">
        <f t="shared" si="34"/>
        <v>1</v>
      </c>
    </row>
    <row r="103" spans="1:35" x14ac:dyDescent="0.25">
      <c r="N103" s="1" t="s">
        <v>242</v>
      </c>
      <c r="O103" s="1">
        <v>9.4</v>
      </c>
      <c r="P103" s="1">
        <v>5</v>
      </c>
      <c r="Q103" s="1">
        <v>2</v>
      </c>
      <c r="R103" s="1">
        <f t="shared" si="25"/>
        <v>0</v>
      </c>
      <c r="S103" s="1">
        <f t="shared" si="26"/>
        <v>0</v>
      </c>
      <c r="T103" s="1">
        <f t="shared" si="27"/>
        <v>1</v>
      </c>
      <c r="U103" s="1">
        <f t="shared" si="28"/>
        <v>0</v>
      </c>
      <c r="V103" s="1">
        <f t="shared" si="29"/>
        <v>1</v>
      </c>
      <c r="AA103" s="1" t="s">
        <v>228</v>
      </c>
      <c r="AB103" s="1">
        <v>5.3</v>
      </c>
      <c r="AC103" s="1">
        <v>5</v>
      </c>
      <c r="AD103" s="1">
        <v>2</v>
      </c>
      <c r="AE103" s="1">
        <f t="shared" si="30"/>
        <v>0</v>
      </c>
      <c r="AF103" s="1">
        <f t="shared" si="31"/>
        <v>0</v>
      </c>
      <c r="AG103" s="1">
        <f t="shared" si="32"/>
        <v>1</v>
      </c>
      <c r="AH103" s="1">
        <f t="shared" si="33"/>
        <v>0</v>
      </c>
      <c r="AI103" s="1">
        <f t="shared" si="34"/>
        <v>1</v>
      </c>
    </row>
    <row r="104" spans="1:35" x14ac:dyDescent="0.25">
      <c r="N104" s="1" t="s">
        <v>242</v>
      </c>
      <c r="O104" s="1">
        <v>9.4</v>
      </c>
      <c r="P104" s="1">
        <v>5</v>
      </c>
      <c r="Q104" s="1">
        <v>1</v>
      </c>
      <c r="R104" s="1">
        <f t="shared" si="25"/>
        <v>0</v>
      </c>
      <c r="S104" s="1">
        <f t="shared" si="26"/>
        <v>0</v>
      </c>
      <c r="T104" s="1">
        <f t="shared" si="27"/>
        <v>1</v>
      </c>
      <c r="U104" s="1">
        <f t="shared" si="28"/>
        <v>0</v>
      </c>
      <c r="V104" s="1">
        <f t="shared" si="29"/>
        <v>1</v>
      </c>
      <c r="AA104" s="1" t="s">
        <v>228</v>
      </c>
      <c r="AB104" s="1">
        <v>5.3</v>
      </c>
      <c r="AC104" s="1">
        <v>5</v>
      </c>
      <c r="AD104" s="1">
        <v>1</v>
      </c>
      <c r="AE104" s="1">
        <f t="shared" si="30"/>
        <v>0</v>
      </c>
      <c r="AF104" s="1">
        <f t="shared" si="31"/>
        <v>0</v>
      </c>
      <c r="AG104" s="1">
        <f t="shared" si="32"/>
        <v>1</v>
      </c>
      <c r="AH104" s="1">
        <f t="shared" si="33"/>
        <v>0</v>
      </c>
      <c r="AI104" s="1">
        <f t="shared" si="34"/>
        <v>1</v>
      </c>
    </row>
    <row r="105" spans="1:35" x14ac:dyDescent="0.25">
      <c r="N105" s="1" t="s">
        <v>132</v>
      </c>
      <c r="O105" s="1">
        <v>8.6</v>
      </c>
      <c r="P105" s="1">
        <v>5</v>
      </c>
      <c r="Q105" s="1">
        <v>1</v>
      </c>
      <c r="R105" s="1">
        <f t="shared" si="25"/>
        <v>0</v>
      </c>
      <c r="S105" s="1">
        <f t="shared" si="26"/>
        <v>0</v>
      </c>
      <c r="T105" s="1">
        <f t="shared" si="27"/>
        <v>1</v>
      </c>
      <c r="U105" s="1">
        <f t="shared" si="28"/>
        <v>0</v>
      </c>
      <c r="V105" s="1">
        <f t="shared" si="29"/>
        <v>1</v>
      </c>
      <c r="AA105" s="1" t="s">
        <v>228</v>
      </c>
      <c r="AB105" s="1">
        <v>5.3</v>
      </c>
      <c r="AC105" s="1">
        <v>5</v>
      </c>
      <c r="AD105" s="1">
        <v>1</v>
      </c>
      <c r="AE105" s="1">
        <f t="shared" si="30"/>
        <v>0</v>
      </c>
      <c r="AF105" s="1">
        <f t="shared" si="31"/>
        <v>0</v>
      </c>
      <c r="AG105" s="1">
        <f t="shared" si="32"/>
        <v>1</v>
      </c>
      <c r="AH105" s="1">
        <f t="shared" si="33"/>
        <v>0</v>
      </c>
      <c r="AI105" s="1">
        <f t="shared" si="34"/>
        <v>1</v>
      </c>
    </row>
    <row r="106" spans="1:35" x14ac:dyDescent="0.25">
      <c r="N106" s="1" t="s">
        <v>132</v>
      </c>
      <c r="O106" s="1">
        <v>8.6</v>
      </c>
      <c r="P106" s="1">
        <v>5</v>
      </c>
      <c r="Q106" s="1">
        <v>1</v>
      </c>
      <c r="R106" s="1">
        <f t="shared" si="25"/>
        <v>0</v>
      </c>
      <c r="S106" s="1">
        <f t="shared" si="26"/>
        <v>0</v>
      </c>
      <c r="T106" s="1">
        <f t="shared" si="27"/>
        <v>1</v>
      </c>
      <c r="U106" s="1">
        <f t="shared" si="28"/>
        <v>0</v>
      </c>
      <c r="V106" s="1">
        <f t="shared" si="29"/>
        <v>1</v>
      </c>
      <c r="AA106" s="1" t="s">
        <v>228</v>
      </c>
      <c r="AB106" s="1">
        <v>5.3</v>
      </c>
      <c r="AC106" s="1">
        <v>5</v>
      </c>
      <c r="AD106" s="1">
        <v>2</v>
      </c>
      <c r="AE106" s="1">
        <f t="shared" si="30"/>
        <v>0</v>
      </c>
      <c r="AF106" s="1">
        <f t="shared" si="31"/>
        <v>0</v>
      </c>
      <c r="AG106" s="1">
        <f t="shared" si="32"/>
        <v>1</v>
      </c>
      <c r="AH106" s="1">
        <f t="shared" si="33"/>
        <v>0</v>
      </c>
      <c r="AI106" s="1">
        <f t="shared" si="34"/>
        <v>1</v>
      </c>
    </row>
    <row r="107" spans="1:35" x14ac:dyDescent="0.25">
      <c r="N107" s="1" t="s">
        <v>132</v>
      </c>
      <c r="O107" s="1">
        <v>8.6</v>
      </c>
      <c r="P107" s="1">
        <v>5</v>
      </c>
      <c r="Q107" s="1">
        <v>1</v>
      </c>
      <c r="R107" s="1">
        <f t="shared" si="25"/>
        <v>0</v>
      </c>
      <c r="S107" s="1">
        <f t="shared" si="26"/>
        <v>0</v>
      </c>
      <c r="T107" s="1">
        <f t="shared" si="27"/>
        <v>1</v>
      </c>
      <c r="U107" s="1">
        <f t="shared" si="28"/>
        <v>0</v>
      </c>
      <c r="V107" s="1">
        <f t="shared" si="29"/>
        <v>1</v>
      </c>
      <c r="AA107" s="1" t="s">
        <v>228</v>
      </c>
      <c r="AB107" s="1">
        <v>5.3</v>
      </c>
      <c r="AC107" s="1">
        <v>5</v>
      </c>
      <c r="AD107" s="1">
        <v>1</v>
      </c>
      <c r="AE107" s="1">
        <f t="shared" si="30"/>
        <v>0</v>
      </c>
      <c r="AF107" s="1">
        <f t="shared" si="31"/>
        <v>0</v>
      </c>
      <c r="AG107" s="1">
        <f t="shared" si="32"/>
        <v>1</v>
      </c>
      <c r="AH107" s="1">
        <f t="shared" si="33"/>
        <v>0</v>
      </c>
      <c r="AI107" s="1">
        <f t="shared" si="34"/>
        <v>1</v>
      </c>
    </row>
    <row r="108" spans="1:35" x14ac:dyDescent="0.25">
      <c r="N108" s="1" t="s">
        <v>132</v>
      </c>
      <c r="O108" s="1">
        <v>8.6</v>
      </c>
      <c r="P108" s="1">
        <v>5</v>
      </c>
      <c r="Q108" s="1">
        <v>1</v>
      </c>
      <c r="R108" s="1">
        <f t="shared" si="25"/>
        <v>0</v>
      </c>
      <c r="S108" s="1">
        <f t="shared" si="26"/>
        <v>0</v>
      </c>
      <c r="T108" s="1">
        <f t="shared" si="27"/>
        <v>1</v>
      </c>
      <c r="U108" s="1">
        <f t="shared" si="28"/>
        <v>0</v>
      </c>
      <c r="V108" s="1">
        <f t="shared" si="29"/>
        <v>1</v>
      </c>
      <c r="AA108" s="1" t="s">
        <v>228</v>
      </c>
      <c r="AB108" s="1">
        <v>5.3</v>
      </c>
      <c r="AC108" s="1">
        <v>5</v>
      </c>
      <c r="AD108" s="1">
        <v>1.5</v>
      </c>
      <c r="AE108" s="1">
        <f t="shared" si="30"/>
        <v>0</v>
      </c>
      <c r="AF108" s="1">
        <f t="shared" si="31"/>
        <v>0</v>
      </c>
      <c r="AG108" s="1">
        <f t="shared" si="32"/>
        <v>1</v>
      </c>
      <c r="AH108" s="1">
        <f t="shared" si="33"/>
        <v>0</v>
      </c>
      <c r="AI108" s="1">
        <f t="shared" si="34"/>
        <v>1</v>
      </c>
    </row>
    <row r="109" spans="1:35" x14ac:dyDescent="0.25">
      <c r="N109" s="1" t="s">
        <v>132</v>
      </c>
      <c r="O109" s="1">
        <v>8.6</v>
      </c>
      <c r="P109" s="1">
        <v>5</v>
      </c>
      <c r="Q109" s="1">
        <v>2</v>
      </c>
      <c r="R109" s="1">
        <f t="shared" si="25"/>
        <v>0</v>
      </c>
      <c r="S109" s="1">
        <f t="shared" si="26"/>
        <v>0</v>
      </c>
      <c r="T109" s="1">
        <f t="shared" si="27"/>
        <v>1</v>
      </c>
      <c r="U109" s="1">
        <f t="shared" si="28"/>
        <v>0</v>
      </c>
      <c r="V109" s="1">
        <f t="shared" si="29"/>
        <v>1</v>
      </c>
      <c r="AA109" s="1" t="s">
        <v>143</v>
      </c>
      <c r="AB109" s="1">
        <v>5.2</v>
      </c>
      <c r="AC109" s="1">
        <v>5</v>
      </c>
      <c r="AD109" s="1">
        <v>2</v>
      </c>
      <c r="AE109" s="1">
        <f t="shared" si="30"/>
        <v>0</v>
      </c>
      <c r="AF109" s="1">
        <f t="shared" si="31"/>
        <v>0</v>
      </c>
      <c r="AG109" s="1">
        <f t="shared" si="32"/>
        <v>1</v>
      </c>
      <c r="AH109" s="1">
        <f t="shared" si="33"/>
        <v>0</v>
      </c>
      <c r="AI109" s="1">
        <f t="shared" si="34"/>
        <v>1</v>
      </c>
    </row>
    <row r="110" spans="1:35" x14ac:dyDescent="0.25">
      <c r="N110" s="1" t="s">
        <v>132</v>
      </c>
      <c r="O110" s="1">
        <v>8.6</v>
      </c>
      <c r="P110" s="1">
        <v>5</v>
      </c>
      <c r="Q110" s="1">
        <v>1</v>
      </c>
      <c r="R110" s="1">
        <f t="shared" si="25"/>
        <v>0</v>
      </c>
      <c r="S110" s="1">
        <f t="shared" si="26"/>
        <v>0</v>
      </c>
      <c r="T110" s="1">
        <f t="shared" si="27"/>
        <v>1</v>
      </c>
      <c r="U110" s="1">
        <f t="shared" si="28"/>
        <v>0</v>
      </c>
      <c r="V110" s="1">
        <f t="shared" si="29"/>
        <v>1</v>
      </c>
      <c r="AA110" s="1" t="s">
        <v>143</v>
      </c>
      <c r="AB110" s="1">
        <v>5.2</v>
      </c>
      <c r="AC110" s="1">
        <v>5</v>
      </c>
      <c r="AD110" s="1">
        <v>2</v>
      </c>
      <c r="AE110" s="1">
        <f t="shared" si="30"/>
        <v>0</v>
      </c>
      <c r="AF110" s="1">
        <f t="shared" si="31"/>
        <v>0</v>
      </c>
      <c r="AG110" s="1">
        <f t="shared" si="32"/>
        <v>1</v>
      </c>
      <c r="AH110" s="1">
        <f t="shared" si="33"/>
        <v>0</v>
      </c>
      <c r="AI110" s="1">
        <f t="shared" si="34"/>
        <v>1</v>
      </c>
    </row>
    <row r="111" spans="1:35" x14ac:dyDescent="0.25">
      <c r="N111" s="1" t="s">
        <v>146</v>
      </c>
      <c r="O111" s="1">
        <v>8.4</v>
      </c>
      <c r="P111" s="1">
        <v>5</v>
      </c>
      <c r="Q111" s="1">
        <v>1</v>
      </c>
      <c r="R111" s="1">
        <f t="shared" si="25"/>
        <v>0</v>
      </c>
      <c r="S111" s="1">
        <f t="shared" si="26"/>
        <v>0</v>
      </c>
      <c r="T111" s="1">
        <f t="shared" si="27"/>
        <v>1</v>
      </c>
      <c r="U111" s="1">
        <f t="shared" si="28"/>
        <v>0</v>
      </c>
      <c r="V111" s="1">
        <f t="shared" si="29"/>
        <v>1</v>
      </c>
      <c r="AA111" s="1" t="s">
        <v>143</v>
      </c>
      <c r="AB111" s="1">
        <v>5.2</v>
      </c>
      <c r="AC111" s="1">
        <v>5</v>
      </c>
      <c r="AD111" s="1">
        <v>2</v>
      </c>
      <c r="AE111" s="1">
        <f t="shared" si="30"/>
        <v>0</v>
      </c>
      <c r="AF111" s="1">
        <f t="shared" si="31"/>
        <v>0</v>
      </c>
      <c r="AG111" s="1">
        <f t="shared" si="32"/>
        <v>1</v>
      </c>
      <c r="AH111" s="1">
        <f t="shared" si="33"/>
        <v>0</v>
      </c>
      <c r="AI111" s="1">
        <f t="shared" si="34"/>
        <v>1</v>
      </c>
    </row>
    <row r="112" spans="1:35" x14ac:dyDescent="0.25">
      <c r="N112" s="1" t="s">
        <v>146</v>
      </c>
      <c r="O112" s="1">
        <v>8.4</v>
      </c>
      <c r="P112" s="1">
        <v>5</v>
      </c>
      <c r="Q112" s="1">
        <v>2</v>
      </c>
      <c r="R112" s="1">
        <f t="shared" si="25"/>
        <v>0</v>
      </c>
      <c r="S112" s="1">
        <f t="shared" si="26"/>
        <v>0</v>
      </c>
      <c r="T112" s="1">
        <f t="shared" si="27"/>
        <v>1</v>
      </c>
      <c r="U112" s="1">
        <f t="shared" si="28"/>
        <v>0</v>
      </c>
      <c r="V112" s="1">
        <f t="shared" si="29"/>
        <v>1</v>
      </c>
      <c r="AA112" s="1" t="s">
        <v>142</v>
      </c>
      <c r="AB112" s="1">
        <v>5</v>
      </c>
      <c r="AC112" s="1">
        <v>5</v>
      </c>
      <c r="AD112" s="1">
        <v>2</v>
      </c>
      <c r="AE112" s="1">
        <f t="shared" si="30"/>
        <v>0</v>
      </c>
      <c r="AF112" s="1">
        <f t="shared" si="31"/>
        <v>0</v>
      </c>
      <c r="AG112" s="1">
        <f t="shared" si="32"/>
        <v>1</v>
      </c>
      <c r="AH112" s="1">
        <f t="shared" si="33"/>
        <v>0</v>
      </c>
      <c r="AI112" s="1">
        <f t="shared" si="34"/>
        <v>1</v>
      </c>
    </row>
    <row r="113" spans="14:35" x14ac:dyDescent="0.25">
      <c r="N113" s="1" t="s">
        <v>234</v>
      </c>
      <c r="O113" s="1">
        <v>8</v>
      </c>
      <c r="P113" s="1">
        <v>5</v>
      </c>
      <c r="Q113" s="1">
        <v>1</v>
      </c>
      <c r="R113" s="1">
        <f t="shared" si="25"/>
        <v>0</v>
      </c>
      <c r="S113" s="1">
        <f t="shared" si="26"/>
        <v>0</v>
      </c>
      <c r="T113" s="1">
        <f t="shared" si="27"/>
        <v>1</v>
      </c>
      <c r="U113" s="1">
        <f t="shared" si="28"/>
        <v>0</v>
      </c>
      <c r="V113" s="1">
        <f t="shared" si="29"/>
        <v>1</v>
      </c>
      <c r="AA113" s="1" t="s">
        <v>151</v>
      </c>
      <c r="AB113" s="1">
        <v>4.9000000000000004</v>
      </c>
      <c r="AC113" s="1">
        <v>5</v>
      </c>
      <c r="AD113" s="1">
        <v>2</v>
      </c>
      <c r="AE113" s="1">
        <f t="shared" si="30"/>
        <v>0</v>
      </c>
      <c r="AF113" s="1">
        <f t="shared" si="31"/>
        <v>0</v>
      </c>
      <c r="AG113" s="1">
        <f t="shared" si="32"/>
        <v>1</v>
      </c>
      <c r="AH113" s="1">
        <f t="shared" si="33"/>
        <v>0</v>
      </c>
      <c r="AI113" s="1">
        <f t="shared" si="34"/>
        <v>1</v>
      </c>
    </row>
    <row r="114" spans="14:35" x14ac:dyDescent="0.25">
      <c r="N114" s="1" t="s">
        <v>234</v>
      </c>
      <c r="O114" s="1">
        <v>8</v>
      </c>
      <c r="P114" s="1">
        <v>5</v>
      </c>
      <c r="Q114" s="1">
        <v>1</v>
      </c>
      <c r="R114" s="1">
        <f t="shared" si="25"/>
        <v>0</v>
      </c>
      <c r="S114" s="1">
        <f t="shared" si="26"/>
        <v>0</v>
      </c>
      <c r="T114" s="1">
        <f t="shared" si="27"/>
        <v>1</v>
      </c>
      <c r="U114" s="1">
        <f t="shared" si="28"/>
        <v>0</v>
      </c>
      <c r="V114" s="1">
        <f t="shared" si="29"/>
        <v>1</v>
      </c>
      <c r="AA114" s="1" t="s">
        <v>139</v>
      </c>
      <c r="AB114" s="1">
        <v>4.8</v>
      </c>
      <c r="AC114" s="1">
        <v>5</v>
      </c>
      <c r="AD114" s="1">
        <v>2</v>
      </c>
      <c r="AE114" s="1">
        <f t="shared" si="30"/>
        <v>0</v>
      </c>
      <c r="AF114" s="1">
        <f t="shared" si="31"/>
        <v>0</v>
      </c>
      <c r="AG114" s="1">
        <f t="shared" si="32"/>
        <v>1</v>
      </c>
      <c r="AH114" s="1">
        <f t="shared" si="33"/>
        <v>0</v>
      </c>
      <c r="AI114" s="1">
        <f t="shared" si="34"/>
        <v>1</v>
      </c>
    </row>
    <row r="115" spans="14:35" x14ac:dyDescent="0.25">
      <c r="N115" s="1" t="s">
        <v>106</v>
      </c>
      <c r="O115" s="1">
        <v>7.9</v>
      </c>
      <c r="P115" s="1">
        <v>5</v>
      </c>
      <c r="Q115" s="1">
        <v>2</v>
      </c>
      <c r="R115" s="1">
        <f t="shared" si="25"/>
        <v>0</v>
      </c>
      <c r="S115" s="1">
        <f t="shared" si="26"/>
        <v>0</v>
      </c>
      <c r="T115" s="1">
        <f t="shared" si="27"/>
        <v>1</v>
      </c>
      <c r="U115" s="1">
        <f t="shared" si="28"/>
        <v>0</v>
      </c>
      <c r="V115" s="1">
        <f t="shared" si="29"/>
        <v>1</v>
      </c>
      <c r="AA115" s="1" t="s">
        <v>117</v>
      </c>
      <c r="AB115" s="1">
        <v>4.7</v>
      </c>
      <c r="AC115" s="1">
        <v>5</v>
      </c>
      <c r="AD115" s="1">
        <v>1</v>
      </c>
      <c r="AE115" s="1">
        <f t="shared" si="30"/>
        <v>0</v>
      </c>
      <c r="AF115" s="1">
        <f t="shared" si="31"/>
        <v>0</v>
      </c>
      <c r="AG115" s="1">
        <f t="shared" si="32"/>
        <v>1</v>
      </c>
      <c r="AH115" s="1">
        <f t="shared" si="33"/>
        <v>0</v>
      </c>
      <c r="AI115" s="1">
        <f t="shared" si="34"/>
        <v>1</v>
      </c>
    </row>
    <row r="116" spans="14:35" x14ac:dyDescent="0.25">
      <c r="N116" s="1" t="s">
        <v>106</v>
      </c>
      <c r="O116" s="1">
        <v>7.9</v>
      </c>
      <c r="P116" s="1">
        <v>5</v>
      </c>
      <c r="Q116" s="1">
        <v>1</v>
      </c>
      <c r="R116" s="1">
        <f t="shared" si="25"/>
        <v>0</v>
      </c>
      <c r="S116" s="1">
        <f t="shared" si="26"/>
        <v>0</v>
      </c>
      <c r="T116" s="1">
        <f t="shared" si="27"/>
        <v>1</v>
      </c>
      <c r="U116" s="1">
        <f t="shared" si="28"/>
        <v>0</v>
      </c>
      <c r="V116" s="1">
        <f t="shared" si="29"/>
        <v>1</v>
      </c>
      <c r="AA116" s="1" t="s">
        <v>117</v>
      </c>
      <c r="AB116" s="1">
        <v>4.7</v>
      </c>
      <c r="AC116" s="1">
        <v>5</v>
      </c>
      <c r="AD116" s="1">
        <v>1</v>
      </c>
      <c r="AE116" s="1">
        <f t="shared" si="30"/>
        <v>0</v>
      </c>
      <c r="AF116" s="1">
        <f t="shared" si="31"/>
        <v>0</v>
      </c>
      <c r="AG116" s="1">
        <f t="shared" si="32"/>
        <v>1</v>
      </c>
      <c r="AH116" s="1">
        <f t="shared" si="33"/>
        <v>0</v>
      </c>
      <c r="AI116" s="1">
        <f t="shared" si="34"/>
        <v>1</v>
      </c>
    </row>
    <row r="117" spans="14:35" x14ac:dyDescent="0.25">
      <c r="N117" s="1" t="s">
        <v>106</v>
      </c>
      <c r="O117" s="1">
        <v>7.9</v>
      </c>
      <c r="P117" s="1">
        <v>5</v>
      </c>
      <c r="Q117" s="1">
        <v>2</v>
      </c>
      <c r="R117" s="1">
        <f t="shared" si="25"/>
        <v>0</v>
      </c>
      <c r="S117" s="1">
        <f t="shared" si="26"/>
        <v>0</v>
      </c>
      <c r="T117" s="1">
        <f t="shared" si="27"/>
        <v>1</v>
      </c>
      <c r="U117" s="1">
        <f t="shared" si="28"/>
        <v>0</v>
      </c>
      <c r="V117" s="1">
        <f t="shared" si="29"/>
        <v>1</v>
      </c>
      <c r="AA117" s="1" t="s">
        <v>117</v>
      </c>
      <c r="AB117" s="1">
        <v>4.7</v>
      </c>
      <c r="AC117" s="1">
        <v>5</v>
      </c>
      <c r="AD117" s="1">
        <v>2</v>
      </c>
      <c r="AE117" s="1">
        <f t="shared" si="30"/>
        <v>0</v>
      </c>
      <c r="AF117" s="1">
        <f t="shared" si="31"/>
        <v>0</v>
      </c>
      <c r="AG117" s="1">
        <f t="shared" si="32"/>
        <v>1</v>
      </c>
      <c r="AH117" s="1">
        <f t="shared" si="33"/>
        <v>0</v>
      </c>
      <c r="AI117" s="1">
        <f t="shared" si="34"/>
        <v>1</v>
      </c>
    </row>
    <row r="118" spans="14:35" x14ac:dyDescent="0.25">
      <c r="N118" s="1" t="s">
        <v>106</v>
      </c>
      <c r="O118" s="1">
        <v>7.9</v>
      </c>
      <c r="P118" s="1">
        <v>5</v>
      </c>
      <c r="Q118" s="1">
        <v>2</v>
      </c>
      <c r="R118" s="1">
        <f t="shared" si="25"/>
        <v>0</v>
      </c>
      <c r="S118" s="1">
        <f t="shared" si="26"/>
        <v>0</v>
      </c>
      <c r="T118" s="1">
        <f t="shared" si="27"/>
        <v>1</v>
      </c>
      <c r="U118" s="1">
        <f t="shared" si="28"/>
        <v>0</v>
      </c>
      <c r="V118" s="1">
        <f t="shared" si="29"/>
        <v>1</v>
      </c>
      <c r="AA118" s="1" t="s">
        <v>244</v>
      </c>
      <c r="AB118" s="1">
        <v>4.7</v>
      </c>
      <c r="AC118" s="1">
        <v>5</v>
      </c>
      <c r="AD118" s="1">
        <v>2</v>
      </c>
      <c r="AE118" s="1">
        <f t="shared" si="30"/>
        <v>0</v>
      </c>
      <c r="AF118" s="1">
        <f t="shared" si="31"/>
        <v>0</v>
      </c>
      <c r="AG118" s="1">
        <f t="shared" si="32"/>
        <v>1</v>
      </c>
      <c r="AH118" s="1">
        <f t="shared" si="33"/>
        <v>0</v>
      </c>
      <c r="AI118" s="1">
        <f t="shared" si="34"/>
        <v>1</v>
      </c>
    </row>
    <row r="119" spans="14:35" x14ac:dyDescent="0.25">
      <c r="N119" s="1" t="s">
        <v>106</v>
      </c>
      <c r="O119" s="1">
        <v>7.9</v>
      </c>
      <c r="P119" s="1">
        <v>5</v>
      </c>
      <c r="Q119" s="1">
        <v>2</v>
      </c>
      <c r="R119" s="1">
        <f t="shared" si="25"/>
        <v>0</v>
      </c>
      <c r="S119" s="1">
        <f t="shared" si="26"/>
        <v>0</v>
      </c>
      <c r="T119" s="1">
        <f t="shared" si="27"/>
        <v>1</v>
      </c>
      <c r="U119" s="1">
        <f t="shared" si="28"/>
        <v>0</v>
      </c>
      <c r="V119" s="1">
        <f t="shared" si="29"/>
        <v>1</v>
      </c>
      <c r="AA119" s="1" t="s">
        <v>244</v>
      </c>
      <c r="AB119" s="1">
        <v>4.7</v>
      </c>
      <c r="AC119" s="1">
        <v>5</v>
      </c>
      <c r="AD119" s="1">
        <v>1</v>
      </c>
      <c r="AE119" s="1">
        <f t="shared" si="30"/>
        <v>0</v>
      </c>
      <c r="AF119" s="1">
        <f t="shared" si="31"/>
        <v>0</v>
      </c>
      <c r="AG119" s="1">
        <f t="shared" si="32"/>
        <v>1</v>
      </c>
      <c r="AH119" s="1">
        <f t="shared" si="33"/>
        <v>0</v>
      </c>
      <c r="AI119" s="1">
        <f t="shared" si="34"/>
        <v>1</v>
      </c>
    </row>
    <row r="120" spans="14:35" x14ac:dyDescent="0.25">
      <c r="N120" s="1" t="s">
        <v>119</v>
      </c>
      <c r="O120" s="1">
        <v>7.6</v>
      </c>
      <c r="P120" s="1">
        <v>5</v>
      </c>
      <c r="Q120" s="1">
        <v>1</v>
      </c>
      <c r="R120" s="1">
        <f t="shared" si="25"/>
        <v>0</v>
      </c>
      <c r="S120" s="1">
        <f t="shared" si="26"/>
        <v>0</v>
      </c>
      <c r="T120" s="1">
        <f t="shared" si="27"/>
        <v>1</v>
      </c>
      <c r="U120" s="1">
        <f t="shared" si="28"/>
        <v>0</v>
      </c>
      <c r="V120" s="1">
        <f t="shared" si="29"/>
        <v>1</v>
      </c>
      <c r="AA120" s="1" t="s">
        <v>244</v>
      </c>
      <c r="AB120" s="1">
        <v>4.7</v>
      </c>
      <c r="AC120" s="1">
        <v>5</v>
      </c>
      <c r="AD120" s="1">
        <v>2</v>
      </c>
      <c r="AE120" s="1">
        <f t="shared" si="30"/>
        <v>0</v>
      </c>
      <c r="AF120" s="1">
        <f t="shared" si="31"/>
        <v>0</v>
      </c>
      <c r="AG120" s="1">
        <f t="shared" si="32"/>
        <v>1</v>
      </c>
      <c r="AH120" s="1">
        <f t="shared" si="33"/>
        <v>0</v>
      </c>
      <c r="AI120" s="1">
        <f t="shared" si="34"/>
        <v>1</v>
      </c>
    </row>
    <row r="121" spans="14:35" x14ac:dyDescent="0.25">
      <c r="N121" s="1" t="s">
        <v>119</v>
      </c>
      <c r="O121" s="1">
        <v>7.6</v>
      </c>
      <c r="P121" s="1">
        <v>5</v>
      </c>
      <c r="Q121" s="1">
        <v>1</v>
      </c>
      <c r="R121" s="1">
        <f t="shared" si="25"/>
        <v>0</v>
      </c>
      <c r="S121" s="1">
        <f t="shared" si="26"/>
        <v>0</v>
      </c>
      <c r="T121" s="1">
        <f t="shared" si="27"/>
        <v>1</v>
      </c>
      <c r="U121" s="1">
        <f t="shared" si="28"/>
        <v>0</v>
      </c>
      <c r="V121" s="1">
        <f t="shared" si="29"/>
        <v>1</v>
      </c>
      <c r="AA121" s="1" t="s">
        <v>244</v>
      </c>
      <c r="AB121" s="1">
        <v>4.7</v>
      </c>
      <c r="AC121" s="1">
        <v>5</v>
      </c>
      <c r="AD121" s="1">
        <v>2</v>
      </c>
      <c r="AE121" s="1">
        <f t="shared" si="30"/>
        <v>0</v>
      </c>
      <c r="AF121" s="1">
        <f t="shared" si="31"/>
        <v>0</v>
      </c>
      <c r="AG121" s="1">
        <f t="shared" si="32"/>
        <v>1</v>
      </c>
      <c r="AH121" s="1">
        <f t="shared" si="33"/>
        <v>0</v>
      </c>
      <c r="AI121" s="1">
        <f t="shared" si="34"/>
        <v>1</v>
      </c>
    </row>
    <row r="122" spans="14:35" x14ac:dyDescent="0.25">
      <c r="N122" s="1" t="s">
        <v>160</v>
      </c>
      <c r="O122" s="1">
        <v>7.6</v>
      </c>
      <c r="P122" s="1">
        <v>5</v>
      </c>
      <c r="Q122" s="1">
        <v>2</v>
      </c>
      <c r="R122" s="1">
        <f t="shared" si="25"/>
        <v>0</v>
      </c>
      <c r="S122" s="1">
        <f t="shared" si="26"/>
        <v>0</v>
      </c>
      <c r="T122" s="1">
        <f t="shared" si="27"/>
        <v>1</v>
      </c>
      <c r="U122" s="1">
        <f t="shared" si="28"/>
        <v>0</v>
      </c>
      <c r="V122" s="1">
        <f t="shared" si="29"/>
        <v>1</v>
      </c>
      <c r="AA122" s="1" t="s">
        <v>109</v>
      </c>
      <c r="AB122" s="1">
        <v>4.5</v>
      </c>
      <c r="AC122" s="1">
        <v>5</v>
      </c>
      <c r="AD122" s="1">
        <v>1</v>
      </c>
      <c r="AE122" s="1">
        <f t="shared" si="30"/>
        <v>0</v>
      </c>
      <c r="AF122" s="1">
        <f t="shared" si="31"/>
        <v>0</v>
      </c>
      <c r="AG122" s="1">
        <f t="shared" si="32"/>
        <v>1</v>
      </c>
      <c r="AH122" s="1">
        <f t="shared" si="33"/>
        <v>0</v>
      </c>
      <c r="AI122" s="1">
        <f t="shared" si="34"/>
        <v>1</v>
      </c>
    </row>
    <row r="123" spans="14:35" x14ac:dyDescent="0.25">
      <c r="N123" s="1" t="s">
        <v>119</v>
      </c>
      <c r="O123" s="1">
        <v>7.6</v>
      </c>
      <c r="P123" s="1">
        <v>5</v>
      </c>
      <c r="Q123" s="1">
        <v>1</v>
      </c>
      <c r="R123" s="1">
        <f t="shared" si="25"/>
        <v>0</v>
      </c>
      <c r="S123" s="1">
        <f t="shared" si="26"/>
        <v>0</v>
      </c>
      <c r="T123" s="1">
        <f t="shared" si="27"/>
        <v>1</v>
      </c>
      <c r="U123" s="1">
        <f t="shared" si="28"/>
        <v>0</v>
      </c>
      <c r="V123" s="1">
        <f t="shared" si="29"/>
        <v>1</v>
      </c>
      <c r="AA123" s="1" t="s">
        <v>231</v>
      </c>
      <c r="AB123" s="1">
        <v>4.5</v>
      </c>
      <c r="AC123" s="1">
        <v>5</v>
      </c>
      <c r="AD123" s="1">
        <v>1</v>
      </c>
      <c r="AE123" s="1">
        <f t="shared" si="30"/>
        <v>0</v>
      </c>
      <c r="AF123" s="1">
        <f t="shared" si="31"/>
        <v>0</v>
      </c>
      <c r="AG123" s="1">
        <f t="shared" si="32"/>
        <v>1</v>
      </c>
      <c r="AH123" s="1">
        <f t="shared" si="33"/>
        <v>0</v>
      </c>
      <c r="AI123" s="1">
        <f t="shared" si="34"/>
        <v>1</v>
      </c>
    </row>
    <row r="124" spans="14:35" x14ac:dyDescent="0.25">
      <c r="N124" s="1" t="s">
        <v>119</v>
      </c>
      <c r="O124" s="1">
        <v>7.6</v>
      </c>
      <c r="P124" s="1">
        <v>5</v>
      </c>
      <c r="Q124" s="1">
        <v>1</v>
      </c>
      <c r="R124" s="1">
        <f t="shared" si="25"/>
        <v>0</v>
      </c>
      <c r="S124" s="1">
        <f t="shared" si="26"/>
        <v>0</v>
      </c>
      <c r="T124" s="1">
        <f t="shared" si="27"/>
        <v>1</v>
      </c>
      <c r="U124" s="1">
        <f t="shared" si="28"/>
        <v>0</v>
      </c>
      <c r="V124" s="1">
        <f t="shared" si="29"/>
        <v>1</v>
      </c>
      <c r="AA124" s="1" t="s">
        <v>215</v>
      </c>
      <c r="AB124" s="1">
        <v>4.5</v>
      </c>
      <c r="AC124" s="1">
        <v>5</v>
      </c>
      <c r="AD124" s="1">
        <v>1</v>
      </c>
      <c r="AE124" s="1">
        <f t="shared" si="30"/>
        <v>0</v>
      </c>
      <c r="AF124" s="1">
        <f t="shared" si="31"/>
        <v>0</v>
      </c>
      <c r="AG124" s="1">
        <f t="shared" si="32"/>
        <v>1</v>
      </c>
      <c r="AH124" s="1">
        <f t="shared" si="33"/>
        <v>0</v>
      </c>
      <c r="AI124" s="1">
        <f t="shared" si="34"/>
        <v>1</v>
      </c>
    </row>
    <row r="125" spans="14:35" x14ac:dyDescent="0.25">
      <c r="N125" s="1" t="s">
        <v>160</v>
      </c>
      <c r="O125" s="1">
        <v>7.6</v>
      </c>
      <c r="P125" s="1">
        <v>5</v>
      </c>
      <c r="Q125" s="1">
        <v>1</v>
      </c>
      <c r="R125" s="1">
        <f t="shared" si="25"/>
        <v>0</v>
      </c>
      <c r="S125" s="1">
        <f t="shared" si="26"/>
        <v>0</v>
      </c>
      <c r="T125" s="1">
        <f t="shared" si="27"/>
        <v>1</v>
      </c>
      <c r="U125" s="1">
        <f t="shared" si="28"/>
        <v>0</v>
      </c>
      <c r="V125" s="1">
        <f t="shared" si="29"/>
        <v>1</v>
      </c>
      <c r="AA125" s="1" t="s">
        <v>109</v>
      </c>
      <c r="AB125" s="1">
        <v>4.5</v>
      </c>
      <c r="AC125" s="1">
        <v>5</v>
      </c>
      <c r="AD125" s="1">
        <v>1</v>
      </c>
      <c r="AE125" s="1">
        <f t="shared" si="30"/>
        <v>0</v>
      </c>
      <c r="AF125" s="1">
        <f t="shared" si="31"/>
        <v>0</v>
      </c>
      <c r="AG125" s="1">
        <f t="shared" si="32"/>
        <v>1</v>
      </c>
      <c r="AH125" s="1">
        <f t="shared" si="33"/>
        <v>0</v>
      </c>
      <c r="AI125" s="1">
        <f t="shared" si="34"/>
        <v>1</v>
      </c>
    </row>
    <row r="126" spans="14:35" x14ac:dyDescent="0.25">
      <c r="N126" s="1" t="s">
        <v>119</v>
      </c>
      <c r="O126" s="1">
        <v>7.6</v>
      </c>
      <c r="P126" s="1">
        <v>5</v>
      </c>
      <c r="Q126" s="1">
        <v>2</v>
      </c>
      <c r="R126" s="1">
        <f t="shared" si="25"/>
        <v>0</v>
      </c>
      <c r="S126" s="1">
        <f t="shared" si="26"/>
        <v>0</v>
      </c>
      <c r="T126" s="1">
        <f t="shared" si="27"/>
        <v>1</v>
      </c>
      <c r="U126" s="1">
        <f t="shared" si="28"/>
        <v>0</v>
      </c>
      <c r="V126" s="1">
        <f t="shared" si="29"/>
        <v>1</v>
      </c>
      <c r="AA126" s="1" t="s">
        <v>248</v>
      </c>
      <c r="AB126" s="1">
        <v>4.5</v>
      </c>
      <c r="AC126" s="1">
        <v>5</v>
      </c>
      <c r="AD126" s="1">
        <v>0</v>
      </c>
      <c r="AE126" s="1">
        <f t="shared" si="30"/>
        <v>0</v>
      </c>
      <c r="AF126" s="1">
        <f t="shared" si="31"/>
        <v>0</v>
      </c>
      <c r="AG126" s="1">
        <f t="shared" si="32"/>
        <v>1</v>
      </c>
      <c r="AH126" s="1">
        <f t="shared" si="33"/>
        <v>0</v>
      </c>
      <c r="AI126" s="1">
        <f t="shared" si="34"/>
        <v>1</v>
      </c>
    </row>
    <row r="127" spans="14:35" x14ac:dyDescent="0.25">
      <c r="N127" s="1" t="s">
        <v>196</v>
      </c>
      <c r="O127" s="1">
        <v>7.5</v>
      </c>
      <c r="P127" s="1">
        <v>5</v>
      </c>
      <c r="Q127" s="1">
        <v>1</v>
      </c>
      <c r="R127" s="1">
        <f t="shared" si="25"/>
        <v>0</v>
      </c>
      <c r="S127" s="1">
        <f t="shared" si="26"/>
        <v>0</v>
      </c>
      <c r="T127" s="1">
        <f t="shared" si="27"/>
        <v>1</v>
      </c>
      <c r="U127" s="1">
        <f t="shared" si="28"/>
        <v>0</v>
      </c>
      <c r="V127" s="1">
        <f t="shared" si="29"/>
        <v>1</v>
      </c>
      <c r="AA127" s="1" t="s">
        <v>112</v>
      </c>
      <c r="AB127" s="1">
        <v>4.4000000000000004</v>
      </c>
      <c r="AC127" s="1">
        <v>5</v>
      </c>
      <c r="AD127" s="1">
        <v>-1</v>
      </c>
      <c r="AE127" s="1">
        <f t="shared" si="30"/>
        <v>0</v>
      </c>
      <c r="AF127" s="1">
        <f t="shared" si="31"/>
        <v>0</v>
      </c>
      <c r="AG127" s="1">
        <f t="shared" si="32"/>
        <v>1</v>
      </c>
      <c r="AH127" s="1">
        <f t="shared" si="33"/>
        <v>0</v>
      </c>
      <c r="AI127" s="1">
        <f t="shared" si="34"/>
        <v>1</v>
      </c>
    </row>
    <row r="128" spans="14:35" x14ac:dyDescent="0.25">
      <c r="N128" s="1" t="s">
        <v>196</v>
      </c>
      <c r="O128" s="1">
        <v>7.5</v>
      </c>
      <c r="P128" s="1">
        <v>5</v>
      </c>
      <c r="Q128" s="1">
        <v>1</v>
      </c>
      <c r="R128" s="1">
        <f t="shared" si="25"/>
        <v>0</v>
      </c>
      <c r="S128" s="1">
        <f t="shared" si="26"/>
        <v>0</v>
      </c>
      <c r="T128" s="1">
        <f t="shared" si="27"/>
        <v>1</v>
      </c>
      <c r="U128" s="1">
        <f t="shared" si="28"/>
        <v>0</v>
      </c>
      <c r="V128" s="1">
        <f t="shared" si="29"/>
        <v>1</v>
      </c>
      <c r="AA128" s="1" t="s">
        <v>182</v>
      </c>
      <c r="AB128" s="1">
        <v>4.3</v>
      </c>
      <c r="AC128" s="1">
        <v>5</v>
      </c>
      <c r="AD128" s="1">
        <v>1</v>
      </c>
      <c r="AE128" s="1">
        <f t="shared" si="30"/>
        <v>0</v>
      </c>
      <c r="AF128" s="1">
        <f t="shared" si="31"/>
        <v>0</v>
      </c>
      <c r="AG128" s="1">
        <f t="shared" si="32"/>
        <v>1</v>
      </c>
      <c r="AH128" s="1">
        <f t="shared" si="33"/>
        <v>0</v>
      </c>
      <c r="AI128" s="1">
        <f t="shared" si="34"/>
        <v>1</v>
      </c>
    </row>
    <row r="129" spans="14:35" x14ac:dyDescent="0.25">
      <c r="N129" s="1" t="s">
        <v>196</v>
      </c>
      <c r="O129" s="1">
        <v>7.5</v>
      </c>
      <c r="P129" s="1">
        <v>5</v>
      </c>
      <c r="Q129" s="1">
        <v>2</v>
      </c>
      <c r="R129" s="1">
        <f t="shared" si="25"/>
        <v>0</v>
      </c>
      <c r="S129" s="1">
        <f t="shared" si="26"/>
        <v>0</v>
      </c>
      <c r="T129" s="1">
        <f t="shared" si="27"/>
        <v>1</v>
      </c>
      <c r="U129" s="1">
        <f t="shared" si="28"/>
        <v>0</v>
      </c>
      <c r="V129" s="1">
        <f t="shared" si="29"/>
        <v>1</v>
      </c>
      <c r="AA129" s="1" t="s">
        <v>92</v>
      </c>
      <c r="AB129" s="1">
        <v>6.4</v>
      </c>
      <c r="AC129" s="1">
        <v>4</v>
      </c>
      <c r="AD129" s="1">
        <v>3</v>
      </c>
      <c r="AE129" s="1">
        <f t="shared" si="30"/>
        <v>0</v>
      </c>
      <c r="AF129" s="1">
        <f t="shared" si="31"/>
        <v>1</v>
      </c>
      <c r="AG129" s="1">
        <f t="shared" si="32"/>
        <v>0</v>
      </c>
      <c r="AH129" s="1">
        <f t="shared" si="33"/>
        <v>0</v>
      </c>
      <c r="AI129" s="1">
        <f t="shared" si="34"/>
        <v>1</v>
      </c>
    </row>
    <row r="130" spans="14:35" x14ac:dyDescent="0.25">
      <c r="N130" s="1" t="s">
        <v>196</v>
      </c>
      <c r="O130" s="1">
        <v>7.5</v>
      </c>
      <c r="P130" s="1">
        <v>5</v>
      </c>
      <c r="Q130" s="1">
        <v>2</v>
      </c>
      <c r="R130" s="1">
        <f t="shared" ref="R130:R193" si="37">IF(AND((10&gt;Q130),(Q130&gt;=P130),(P130&gt;=2)),1,0)</f>
        <v>0</v>
      </c>
      <c r="S130" s="1">
        <f t="shared" ref="S130:S193" si="38">IF(AND((Q130&lt;P130),(Q130&gt;2),(P130&lt;10)),1,0)</f>
        <v>0</v>
      </c>
      <c r="T130" s="1">
        <f t="shared" ref="T130:T193" si="39">IF(Q130&lt;=2,1,0)</f>
        <v>1</v>
      </c>
      <c r="U130" s="1">
        <f t="shared" ref="U130:U193" si="40">IF(Q130&gt;=10,1,0)</f>
        <v>0</v>
      </c>
      <c r="V130" s="1">
        <f t="shared" ref="V130:V193" si="41">SUM(R130:U130)</f>
        <v>1</v>
      </c>
      <c r="AA130" s="1" t="s">
        <v>92</v>
      </c>
      <c r="AB130" s="1">
        <v>6.4</v>
      </c>
      <c r="AC130" s="1">
        <v>4</v>
      </c>
      <c r="AD130" s="1">
        <v>13</v>
      </c>
      <c r="AE130" s="1">
        <f t="shared" ref="AE130:AE193" si="42">IF(AND((10&gt;AD130),(AD130&gt;=AC130),(AC130&gt;=2)),1,0)</f>
        <v>0</v>
      </c>
      <c r="AF130" s="1">
        <f t="shared" ref="AF130:AF193" si="43">IF(AND((AD130&lt;AC130),(AD130&gt;2),(AC130&lt;10)),1,0)</f>
        <v>0</v>
      </c>
      <c r="AG130" s="1">
        <f t="shared" ref="AG130:AG193" si="44">IF(AD130&lt;=2,1,0)</f>
        <v>0</v>
      </c>
      <c r="AH130" s="1">
        <f t="shared" ref="AH130:AH193" si="45">IF(AD130&gt;=10,1,0)</f>
        <v>1</v>
      </c>
      <c r="AI130" s="1">
        <f t="shared" ref="AI130:AI193" si="46">SUM(AE130:AH130)</f>
        <v>1</v>
      </c>
    </row>
    <row r="131" spans="14:35" x14ac:dyDescent="0.25">
      <c r="N131" s="1" t="s">
        <v>196</v>
      </c>
      <c r="O131" s="1">
        <v>7.5</v>
      </c>
      <c r="P131" s="1">
        <v>5</v>
      </c>
      <c r="Q131" s="1">
        <v>2</v>
      </c>
      <c r="R131" s="1">
        <f t="shared" si="37"/>
        <v>0</v>
      </c>
      <c r="S131" s="1">
        <f t="shared" si="38"/>
        <v>0</v>
      </c>
      <c r="T131" s="1">
        <f t="shared" si="39"/>
        <v>1</v>
      </c>
      <c r="U131" s="1">
        <f t="shared" si="40"/>
        <v>0</v>
      </c>
      <c r="V131" s="1">
        <f t="shared" si="41"/>
        <v>1</v>
      </c>
      <c r="AA131" s="1" t="s">
        <v>75</v>
      </c>
      <c r="AB131" s="1">
        <v>6.4</v>
      </c>
      <c r="AC131" s="1">
        <v>4</v>
      </c>
      <c r="AD131" s="1">
        <v>7</v>
      </c>
      <c r="AE131" s="1">
        <f t="shared" si="42"/>
        <v>1</v>
      </c>
      <c r="AF131" s="1">
        <f t="shared" si="43"/>
        <v>0</v>
      </c>
      <c r="AG131" s="1">
        <f t="shared" si="44"/>
        <v>0</v>
      </c>
      <c r="AH131" s="1">
        <f t="shared" si="45"/>
        <v>0</v>
      </c>
      <c r="AI131" s="1">
        <f t="shared" si="46"/>
        <v>1</v>
      </c>
    </row>
    <row r="132" spans="14:35" x14ac:dyDescent="0.25">
      <c r="N132" s="1" t="s">
        <v>107</v>
      </c>
      <c r="O132" s="1">
        <v>7.4</v>
      </c>
      <c r="P132" s="1">
        <v>5</v>
      </c>
      <c r="Q132" s="1">
        <v>2</v>
      </c>
      <c r="R132" s="1">
        <f t="shared" si="37"/>
        <v>0</v>
      </c>
      <c r="S132" s="1">
        <f t="shared" si="38"/>
        <v>0</v>
      </c>
      <c r="T132" s="1">
        <f t="shared" si="39"/>
        <v>1</v>
      </c>
      <c r="U132" s="1">
        <f t="shared" si="40"/>
        <v>0</v>
      </c>
      <c r="V132" s="1">
        <f t="shared" si="41"/>
        <v>1</v>
      </c>
      <c r="AA132" s="1" t="s">
        <v>75</v>
      </c>
      <c r="AB132" s="1">
        <v>6.4</v>
      </c>
      <c r="AC132" s="1">
        <v>4</v>
      </c>
      <c r="AD132" s="1">
        <v>10</v>
      </c>
      <c r="AE132" s="1">
        <f t="shared" si="42"/>
        <v>0</v>
      </c>
      <c r="AF132" s="1">
        <f t="shared" si="43"/>
        <v>0</v>
      </c>
      <c r="AG132" s="1">
        <f t="shared" si="44"/>
        <v>0</v>
      </c>
      <c r="AH132" s="1">
        <f t="shared" si="45"/>
        <v>1</v>
      </c>
      <c r="AI132" s="1">
        <f t="shared" si="46"/>
        <v>1</v>
      </c>
    </row>
    <row r="133" spans="14:35" x14ac:dyDescent="0.25">
      <c r="N133" s="1" t="s">
        <v>107</v>
      </c>
      <c r="O133" s="1">
        <v>7.4</v>
      </c>
      <c r="P133" s="1">
        <v>5</v>
      </c>
      <c r="Q133" s="1">
        <v>1</v>
      </c>
      <c r="R133" s="1">
        <f t="shared" si="37"/>
        <v>0</v>
      </c>
      <c r="S133" s="1">
        <f t="shared" si="38"/>
        <v>0</v>
      </c>
      <c r="T133" s="1">
        <f t="shared" si="39"/>
        <v>1</v>
      </c>
      <c r="U133" s="1">
        <f t="shared" si="40"/>
        <v>0</v>
      </c>
      <c r="V133" s="1">
        <f t="shared" si="41"/>
        <v>1</v>
      </c>
      <c r="AA133" s="1" t="s">
        <v>75</v>
      </c>
      <c r="AB133" s="1">
        <v>6.4</v>
      </c>
      <c r="AC133" s="1">
        <v>4</v>
      </c>
      <c r="AD133" s="1">
        <v>10</v>
      </c>
      <c r="AE133" s="1">
        <f t="shared" si="42"/>
        <v>0</v>
      </c>
      <c r="AF133" s="1">
        <f t="shared" si="43"/>
        <v>0</v>
      </c>
      <c r="AG133" s="1">
        <f t="shared" si="44"/>
        <v>0</v>
      </c>
      <c r="AH133" s="1">
        <f t="shared" si="45"/>
        <v>1</v>
      </c>
      <c r="AI133" s="1">
        <f t="shared" si="46"/>
        <v>1</v>
      </c>
    </row>
    <row r="134" spans="14:35" x14ac:dyDescent="0.25">
      <c r="N134" s="1" t="s">
        <v>107</v>
      </c>
      <c r="O134" s="1">
        <v>7.4</v>
      </c>
      <c r="P134" s="1">
        <v>5</v>
      </c>
      <c r="Q134" s="1">
        <v>1</v>
      </c>
      <c r="R134" s="1">
        <f t="shared" si="37"/>
        <v>0</v>
      </c>
      <c r="S134" s="1">
        <f t="shared" si="38"/>
        <v>0</v>
      </c>
      <c r="T134" s="1">
        <f t="shared" si="39"/>
        <v>1</v>
      </c>
      <c r="U134" s="1">
        <f t="shared" si="40"/>
        <v>0</v>
      </c>
      <c r="V134" s="1">
        <f t="shared" si="41"/>
        <v>1</v>
      </c>
      <c r="AA134" s="1" t="s">
        <v>92</v>
      </c>
      <c r="AB134" s="1">
        <v>6.4</v>
      </c>
      <c r="AC134" s="1">
        <v>4</v>
      </c>
      <c r="AD134" s="1">
        <v>6</v>
      </c>
      <c r="AE134" s="1">
        <f t="shared" si="42"/>
        <v>1</v>
      </c>
      <c r="AF134" s="1">
        <f t="shared" si="43"/>
        <v>0</v>
      </c>
      <c r="AG134" s="1">
        <f t="shared" si="44"/>
        <v>0</v>
      </c>
      <c r="AH134" s="1">
        <f t="shared" si="45"/>
        <v>0</v>
      </c>
      <c r="AI134" s="1">
        <f t="shared" si="46"/>
        <v>1</v>
      </c>
    </row>
    <row r="135" spans="14:35" x14ac:dyDescent="0.25">
      <c r="N135" s="1" t="s">
        <v>59</v>
      </c>
      <c r="O135" s="1">
        <v>7.3</v>
      </c>
      <c r="P135" s="1">
        <v>5</v>
      </c>
      <c r="Q135" s="1">
        <v>1</v>
      </c>
      <c r="R135" s="1">
        <f t="shared" si="37"/>
        <v>0</v>
      </c>
      <c r="S135" s="1">
        <f t="shared" si="38"/>
        <v>0</v>
      </c>
      <c r="T135" s="1">
        <f t="shared" si="39"/>
        <v>1</v>
      </c>
      <c r="U135" s="1">
        <f t="shared" si="40"/>
        <v>0</v>
      </c>
      <c r="V135" s="1">
        <f t="shared" si="41"/>
        <v>1</v>
      </c>
      <c r="AA135" s="1" t="s">
        <v>92</v>
      </c>
      <c r="AB135" s="1">
        <v>6.4</v>
      </c>
      <c r="AC135" s="1">
        <v>4</v>
      </c>
      <c r="AD135" s="1">
        <v>3</v>
      </c>
      <c r="AE135" s="1">
        <f t="shared" si="42"/>
        <v>0</v>
      </c>
      <c r="AF135" s="1">
        <f t="shared" si="43"/>
        <v>1</v>
      </c>
      <c r="AG135" s="1">
        <f t="shared" si="44"/>
        <v>0</v>
      </c>
      <c r="AH135" s="1">
        <f t="shared" si="45"/>
        <v>0</v>
      </c>
      <c r="AI135" s="1">
        <f t="shared" si="46"/>
        <v>1</v>
      </c>
    </row>
    <row r="136" spans="14:35" x14ac:dyDescent="0.25">
      <c r="N136" s="1" t="s">
        <v>59</v>
      </c>
      <c r="O136" s="1">
        <v>7.3</v>
      </c>
      <c r="P136" s="1">
        <v>5</v>
      </c>
      <c r="Q136" s="1">
        <v>2</v>
      </c>
      <c r="R136" s="1">
        <f t="shared" si="37"/>
        <v>0</v>
      </c>
      <c r="S136" s="1">
        <f t="shared" si="38"/>
        <v>0</v>
      </c>
      <c r="T136" s="1">
        <f t="shared" si="39"/>
        <v>1</v>
      </c>
      <c r="U136" s="1">
        <f t="shared" si="40"/>
        <v>0</v>
      </c>
      <c r="V136" s="1">
        <f t="shared" si="41"/>
        <v>1</v>
      </c>
      <c r="AA136" s="1" t="s">
        <v>92</v>
      </c>
      <c r="AB136" s="1">
        <v>6.4</v>
      </c>
      <c r="AC136" s="1">
        <v>4</v>
      </c>
      <c r="AD136" s="1">
        <v>8</v>
      </c>
      <c r="AE136" s="1">
        <f t="shared" si="42"/>
        <v>1</v>
      </c>
      <c r="AF136" s="1">
        <f t="shared" si="43"/>
        <v>0</v>
      </c>
      <c r="AG136" s="1">
        <f t="shared" si="44"/>
        <v>0</v>
      </c>
      <c r="AH136" s="1">
        <f t="shared" si="45"/>
        <v>0</v>
      </c>
      <c r="AI136" s="1">
        <f t="shared" si="46"/>
        <v>1</v>
      </c>
    </row>
    <row r="137" spans="14:35" x14ac:dyDescent="0.25">
      <c r="N137" s="1" t="s">
        <v>59</v>
      </c>
      <c r="O137" s="1">
        <v>7.3</v>
      </c>
      <c r="P137" s="1">
        <v>5</v>
      </c>
      <c r="Q137" s="1">
        <v>2</v>
      </c>
      <c r="R137" s="1">
        <f t="shared" si="37"/>
        <v>0</v>
      </c>
      <c r="S137" s="1">
        <f t="shared" si="38"/>
        <v>0</v>
      </c>
      <c r="T137" s="1">
        <f t="shared" si="39"/>
        <v>1</v>
      </c>
      <c r="U137" s="1">
        <f t="shared" si="40"/>
        <v>0</v>
      </c>
      <c r="V137" s="1">
        <f t="shared" si="41"/>
        <v>1</v>
      </c>
      <c r="AA137" s="1" t="s">
        <v>75</v>
      </c>
      <c r="AB137" s="1">
        <v>6.4</v>
      </c>
      <c r="AC137" s="1">
        <v>4</v>
      </c>
      <c r="AD137" s="1">
        <v>16</v>
      </c>
      <c r="AE137" s="1">
        <f t="shared" si="42"/>
        <v>0</v>
      </c>
      <c r="AF137" s="1">
        <f t="shared" si="43"/>
        <v>0</v>
      </c>
      <c r="AG137" s="1">
        <f t="shared" si="44"/>
        <v>0</v>
      </c>
      <c r="AH137" s="1">
        <f t="shared" si="45"/>
        <v>1</v>
      </c>
      <c r="AI137" s="1">
        <f t="shared" si="46"/>
        <v>1</v>
      </c>
    </row>
    <row r="138" spans="14:35" x14ac:dyDescent="0.25">
      <c r="N138" s="1" t="s">
        <v>159</v>
      </c>
      <c r="O138" s="1">
        <v>7.2</v>
      </c>
      <c r="P138" s="1">
        <v>5</v>
      </c>
      <c r="Q138" s="1">
        <v>2</v>
      </c>
      <c r="R138" s="1">
        <f t="shared" si="37"/>
        <v>0</v>
      </c>
      <c r="S138" s="1">
        <f t="shared" si="38"/>
        <v>0</v>
      </c>
      <c r="T138" s="1">
        <f t="shared" si="39"/>
        <v>1</v>
      </c>
      <c r="U138" s="1">
        <f t="shared" si="40"/>
        <v>0</v>
      </c>
      <c r="V138" s="1">
        <f t="shared" si="41"/>
        <v>1</v>
      </c>
      <c r="AA138" s="1" t="s">
        <v>92</v>
      </c>
      <c r="AB138" s="1">
        <v>6.4</v>
      </c>
      <c r="AC138" s="1">
        <v>4</v>
      </c>
      <c r="AD138" s="1">
        <v>5</v>
      </c>
      <c r="AE138" s="1">
        <f t="shared" si="42"/>
        <v>1</v>
      </c>
      <c r="AF138" s="1">
        <f t="shared" si="43"/>
        <v>0</v>
      </c>
      <c r="AG138" s="1">
        <f t="shared" si="44"/>
        <v>0</v>
      </c>
      <c r="AH138" s="1">
        <f t="shared" si="45"/>
        <v>0</v>
      </c>
      <c r="AI138" s="1">
        <f t="shared" si="46"/>
        <v>1</v>
      </c>
    </row>
    <row r="139" spans="14:35" x14ac:dyDescent="0.25">
      <c r="N139" s="1" t="s">
        <v>159</v>
      </c>
      <c r="O139" s="1">
        <v>7.2</v>
      </c>
      <c r="P139" s="1">
        <v>5</v>
      </c>
      <c r="Q139" s="1">
        <v>2</v>
      </c>
      <c r="R139" s="1">
        <f t="shared" si="37"/>
        <v>0</v>
      </c>
      <c r="S139" s="1">
        <f t="shared" si="38"/>
        <v>0</v>
      </c>
      <c r="T139" s="1">
        <f t="shared" si="39"/>
        <v>1</v>
      </c>
      <c r="U139" s="1">
        <f t="shared" si="40"/>
        <v>0</v>
      </c>
      <c r="V139" s="1">
        <f t="shared" si="41"/>
        <v>1</v>
      </c>
      <c r="AA139" s="1" t="s">
        <v>92</v>
      </c>
      <c r="AB139" s="1">
        <v>6.4</v>
      </c>
      <c r="AC139" s="1">
        <v>4</v>
      </c>
      <c r="AD139" s="1">
        <v>6</v>
      </c>
      <c r="AE139" s="1">
        <f t="shared" si="42"/>
        <v>1</v>
      </c>
      <c r="AF139" s="1">
        <f t="shared" si="43"/>
        <v>0</v>
      </c>
      <c r="AG139" s="1">
        <f t="shared" si="44"/>
        <v>0</v>
      </c>
      <c r="AH139" s="1">
        <f t="shared" si="45"/>
        <v>0</v>
      </c>
      <c r="AI139" s="1">
        <f t="shared" si="46"/>
        <v>1</v>
      </c>
    </row>
    <row r="140" spans="14:35" x14ac:dyDescent="0.25">
      <c r="N140" s="1" t="s">
        <v>159</v>
      </c>
      <c r="O140" s="1">
        <v>7.2</v>
      </c>
      <c r="P140" s="1">
        <v>5</v>
      </c>
      <c r="Q140" s="1">
        <v>1</v>
      </c>
      <c r="R140" s="1">
        <f t="shared" si="37"/>
        <v>0</v>
      </c>
      <c r="S140" s="1">
        <f t="shared" si="38"/>
        <v>0</v>
      </c>
      <c r="T140" s="1">
        <f t="shared" si="39"/>
        <v>1</v>
      </c>
      <c r="U140" s="1">
        <f t="shared" si="40"/>
        <v>0</v>
      </c>
      <c r="V140" s="1">
        <f t="shared" si="41"/>
        <v>1</v>
      </c>
      <c r="AA140" s="1" t="s">
        <v>92</v>
      </c>
      <c r="AB140" s="1">
        <v>6.4</v>
      </c>
      <c r="AC140" s="1">
        <v>4</v>
      </c>
      <c r="AD140" s="1">
        <v>7</v>
      </c>
      <c r="AE140" s="1">
        <f t="shared" si="42"/>
        <v>1</v>
      </c>
      <c r="AF140" s="1">
        <f t="shared" si="43"/>
        <v>0</v>
      </c>
      <c r="AG140" s="1">
        <f t="shared" si="44"/>
        <v>0</v>
      </c>
      <c r="AH140" s="1">
        <f t="shared" si="45"/>
        <v>0</v>
      </c>
      <c r="AI140" s="1">
        <f t="shared" si="46"/>
        <v>1</v>
      </c>
    </row>
    <row r="141" spans="14:35" x14ac:dyDescent="0.25">
      <c r="N141" s="1" t="s">
        <v>156</v>
      </c>
      <c r="O141" s="1">
        <v>7.2</v>
      </c>
      <c r="P141" s="1">
        <v>5</v>
      </c>
      <c r="Q141" s="1">
        <v>1</v>
      </c>
      <c r="R141" s="1">
        <f t="shared" si="37"/>
        <v>0</v>
      </c>
      <c r="S141" s="1">
        <f t="shared" si="38"/>
        <v>0</v>
      </c>
      <c r="T141" s="1">
        <f t="shared" si="39"/>
        <v>1</v>
      </c>
      <c r="U141" s="1">
        <f t="shared" si="40"/>
        <v>0</v>
      </c>
      <c r="V141" s="1">
        <f t="shared" si="41"/>
        <v>1</v>
      </c>
      <c r="AA141" s="1" t="s">
        <v>92</v>
      </c>
      <c r="AB141" s="1">
        <v>6.4</v>
      </c>
      <c r="AC141" s="1">
        <v>4</v>
      </c>
      <c r="AD141" s="1">
        <v>16</v>
      </c>
      <c r="AE141" s="1">
        <f t="shared" si="42"/>
        <v>0</v>
      </c>
      <c r="AF141" s="1">
        <f t="shared" si="43"/>
        <v>0</v>
      </c>
      <c r="AG141" s="1">
        <f t="shared" si="44"/>
        <v>0</v>
      </c>
      <c r="AH141" s="1">
        <f t="shared" si="45"/>
        <v>1</v>
      </c>
      <c r="AI141" s="1">
        <f t="shared" si="46"/>
        <v>1</v>
      </c>
    </row>
    <row r="142" spans="14:35" x14ac:dyDescent="0.25">
      <c r="N142" s="1" t="s">
        <v>156</v>
      </c>
      <c r="O142" s="1">
        <v>7.2</v>
      </c>
      <c r="P142" s="1">
        <v>5</v>
      </c>
      <c r="Q142" s="1">
        <v>1</v>
      </c>
      <c r="R142" s="1">
        <f t="shared" si="37"/>
        <v>0</v>
      </c>
      <c r="S142" s="1">
        <f t="shared" si="38"/>
        <v>0</v>
      </c>
      <c r="T142" s="1">
        <f t="shared" si="39"/>
        <v>1</v>
      </c>
      <c r="U142" s="1">
        <f t="shared" si="40"/>
        <v>0</v>
      </c>
      <c r="V142" s="1">
        <f t="shared" si="41"/>
        <v>1</v>
      </c>
      <c r="AA142" s="1" t="s">
        <v>67</v>
      </c>
      <c r="AB142" s="1">
        <v>6.3</v>
      </c>
      <c r="AC142" s="1">
        <v>4</v>
      </c>
      <c r="AD142" s="1">
        <v>4</v>
      </c>
      <c r="AE142" s="1">
        <f t="shared" si="42"/>
        <v>1</v>
      </c>
      <c r="AF142" s="1">
        <f t="shared" si="43"/>
        <v>0</v>
      </c>
      <c r="AG142" s="1">
        <f t="shared" si="44"/>
        <v>0</v>
      </c>
      <c r="AH142" s="1">
        <f t="shared" si="45"/>
        <v>0</v>
      </c>
      <c r="AI142" s="1">
        <f t="shared" si="46"/>
        <v>1</v>
      </c>
    </row>
    <row r="143" spans="14:35" x14ac:dyDescent="0.25">
      <c r="N143" s="1" t="s">
        <v>159</v>
      </c>
      <c r="O143" s="1">
        <v>7.2</v>
      </c>
      <c r="P143" s="1">
        <v>5</v>
      </c>
      <c r="Q143" s="1">
        <v>1</v>
      </c>
      <c r="R143" s="1">
        <f t="shared" si="37"/>
        <v>0</v>
      </c>
      <c r="S143" s="1">
        <f t="shared" si="38"/>
        <v>0</v>
      </c>
      <c r="T143" s="1">
        <f t="shared" si="39"/>
        <v>1</v>
      </c>
      <c r="U143" s="1">
        <f t="shared" si="40"/>
        <v>0</v>
      </c>
      <c r="V143" s="1">
        <f t="shared" si="41"/>
        <v>1</v>
      </c>
      <c r="AA143" s="1" t="s">
        <v>67</v>
      </c>
      <c r="AB143" s="1">
        <v>6.3</v>
      </c>
      <c r="AC143" s="1">
        <v>4</v>
      </c>
      <c r="AD143" s="1">
        <v>8</v>
      </c>
      <c r="AE143" s="1">
        <f t="shared" si="42"/>
        <v>1</v>
      </c>
      <c r="AF143" s="1">
        <f t="shared" si="43"/>
        <v>0</v>
      </c>
      <c r="AG143" s="1">
        <f t="shared" si="44"/>
        <v>0</v>
      </c>
      <c r="AH143" s="1">
        <f t="shared" si="45"/>
        <v>0</v>
      </c>
      <c r="AI143" s="1">
        <f t="shared" si="46"/>
        <v>1</v>
      </c>
    </row>
    <row r="144" spans="14:35" x14ac:dyDescent="0.25">
      <c r="N144" s="1" t="s">
        <v>156</v>
      </c>
      <c r="O144" s="1">
        <v>7.2</v>
      </c>
      <c r="P144" s="1">
        <v>5</v>
      </c>
      <c r="Q144" s="1">
        <v>1</v>
      </c>
      <c r="R144" s="1">
        <f t="shared" si="37"/>
        <v>0</v>
      </c>
      <c r="S144" s="1">
        <f t="shared" si="38"/>
        <v>0</v>
      </c>
      <c r="T144" s="1">
        <f t="shared" si="39"/>
        <v>1</v>
      </c>
      <c r="U144" s="1">
        <f t="shared" si="40"/>
        <v>0</v>
      </c>
      <c r="V144" s="1">
        <f t="shared" si="41"/>
        <v>1</v>
      </c>
      <c r="AA144" s="1" t="s">
        <v>67</v>
      </c>
      <c r="AB144" s="1">
        <v>6.3</v>
      </c>
      <c r="AC144" s="1">
        <v>4</v>
      </c>
      <c r="AD144" s="1">
        <v>3</v>
      </c>
      <c r="AE144" s="1">
        <f t="shared" si="42"/>
        <v>0</v>
      </c>
      <c r="AF144" s="1">
        <f t="shared" si="43"/>
        <v>1</v>
      </c>
      <c r="AG144" s="1">
        <f t="shared" si="44"/>
        <v>0</v>
      </c>
      <c r="AH144" s="1">
        <f t="shared" si="45"/>
        <v>0</v>
      </c>
      <c r="AI144" s="1">
        <f t="shared" si="46"/>
        <v>1</v>
      </c>
    </row>
    <row r="145" spans="14:35" x14ac:dyDescent="0.25">
      <c r="N145" s="1" t="s">
        <v>193</v>
      </c>
      <c r="O145" s="1">
        <v>6.9</v>
      </c>
      <c r="P145" s="1">
        <v>5</v>
      </c>
      <c r="Q145" s="1">
        <v>2</v>
      </c>
      <c r="R145" s="1">
        <f t="shared" si="37"/>
        <v>0</v>
      </c>
      <c r="S145" s="1">
        <f t="shared" si="38"/>
        <v>0</v>
      </c>
      <c r="T145" s="1">
        <f t="shared" si="39"/>
        <v>1</v>
      </c>
      <c r="U145" s="1">
        <f t="shared" si="40"/>
        <v>0</v>
      </c>
      <c r="V145" s="1">
        <f t="shared" si="41"/>
        <v>1</v>
      </c>
      <c r="AA145" s="1" t="s">
        <v>200</v>
      </c>
      <c r="AB145" s="1">
        <v>6.3</v>
      </c>
      <c r="AC145" s="1">
        <v>4</v>
      </c>
      <c r="AD145" s="1">
        <v>9</v>
      </c>
      <c r="AE145" s="1">
        <f t="shared" si="42"/>
        <v>1</v>
      </c>
      <c r="AF145" s="1">
        <f t="shared" si="43"/>
        <v>0</v>
      </c>
      <c r="AG145" s="1">
        <f t="shared" si="44"/>
        <v>0</v>
      </c>
      <c r="AH145" s="1">
        <f t="shared" si="45"/>
        <v>0</v>
      </c>
      <c r="AI145" s="1">
        <f t="shared" si="46"/>
        <v>1</v>
      </c>
    </row>
    <row r="146" spans="14:35" x14ac:dyDescent="0.25">
      <c r="N146" s="1" t="s">
        <v>193</v>
      </c>
      <c r="O146" s="1">
        <v>6.9</v>
      </c>
      <c r="P146" s="1">
        <v>5</v>
      </c>
      <c r="Q146" s="1">
        <v>2</v>
      </c>
      <c r="R146" s="1">
        <f t="shared" si="37"/>
        <v>0</v>
      </c>
      <c r="S146" s="1">
        <f t="shared" si="38"/>
        <v>0</v>
      </c>
      <c r="T146" s="1">
        <f t="shared" si="39"/>
        <v>1</v>
      </c>
      <c r="U146" s="1">
        <f t="shared" si="40"/>
        <v>0</v>
      </c>
      <c r="V146" s="1">
        <f t="shared" si="41"/>
        <v>1</v>
      </c>
      <c r="AA146" s="1" t="s">
        <v>67</v>
      </c>
      <c r="AB146" s="1">
        <v>6.3</v>
      </c>
      <c r="AC146" s="1">
        <v>4</v>
      </c>
      <c r="AD146" s="1">
        <v>3</v>
      </c>
      <c r="AE146" s="1">
        <f t="shared" si="42"/>
        <v>0</v>
      </c>
      <c r="AF146" s="1">
        <f t="shared" si="43"/>
        <v>1</v>
      </c>
      <c r="AG146" s="1">
        <f t="shared" si="44"/>
        <v>0</v>
      </c>
      <c r="AH146" s="1">
        <f t="shared" si="45"/>
        <v>0</v>
      </c>
      <c r="AI146" s="1">
        <f t="shared" si="46"/>
        <v>1</v>
      </c>
    </row>
    <row r="147" spans="14:35" x14ac:dyDescent="0.25">
      <c r="N147" s="1" t="s">
        <v>193</v>
      </c>
      <c r="O147" s="1">
        <v>6.9</v>
      </c>
      <c r="P147" s="1">
        <v>5</v>
      </c>
      <c r="Q147" s="1">
        <v>1</v>
      </c>
      <c r="R147" s="1">
        <f t="shared" si="37"/>
        <v>0</v>
      </c>
      <c r="S147" s="1">
        <f t="shared" si="38"/>
        <v>0</v>
      </c>
      <c r="T147" s="1">
        <f t="shared" si="39"/>
        <v>1</v>
      </c>
      <c r="U147" s="1">
        <f t="shared" si="40"/>
        <v>0</v>
      </c>
      <c r="V147" s="1">
        <f t="shared" si="41"/>
        <v>1</v>
      </c>
      <c r="AA147" s="1" t="s">
        <v>67</v>
      </c>
      <c r="AB147" s="1">
        <v>6.3</v>
      </c>
      <c r="AC147" s="1">
        <v>4</v>
      </c>
      <c r="AD147" s="1">
        <v>3</v>
      </c>
      <c r="AE147" s="1">
        <f t="shared" si="42"/>
        <v>0</v>
      </c>
      <c r="AF147" s="1">
        <f t="shared" si="43"/>
        <v>1</v>
      </c>
      <c r="AG147" s="1">
        <f t="shared" si="44"/>
        <v>0</v>
      </c>
      <c r="AH147" s="1">
        <f t="shared" si="45"/>
        <v>0</v>
      </c>
      <c r="AI147" s="1">
        <f t="shared" si="46"/>
        <v>1</v>
      </c>
    </row>
    <row r="148" spans="14:35" x14ac:dyDescent="0.25">
      <c r="N148" s="1" t="s">
        <v>193</v>
      </c>
      <c r="O148" s="1">
        <v>6.9</v>
      </c>
      <c r="P148" s="1">
        <v>5</v>
      </c>
      <c r="Q148" s="1">
        <v>2</v>
      </c>
      <c r="R148" s="1">
        <f t="shared" si="37"/>
        <v>0</v>
      </c>
      <c r="S148" s="1">
        <f t="shared" si="38"/>
        <v>0</v>
      </c>
      <c r="T148" s="1">
        <f t="shared" si="39"/>
        <v>1</v>
      </c>
      <c r="U148" s="1">
        <f t="shared" si="40"/>
        <v>0</v>
      </c>
      <c r="V148" s="1">
        <f t="shared" si="41"/>
        <v>1</v>
      </c>
      <c r="AA148" s="1" t="s">
        <v>67</v>
      </c>
      <c r="AB148" s="1">
        <v>6.3</v>
      </c>
      <c r="AC148" s="1">
        <v>4</v>
      </c>
      <c r="AD148" s="1">
        <v>9</v>
      </c>
      <c r="AE148" s="1">
        <f t="shared" si="42"/>
        <v>1</v>
      </c>
      <c r="AF148" s="1">
        <f t="shared" si="43"/>
        <v>0</v>
      </c>
      <c r="AG148" s="1">
        <f t="shared" si="44"/>
        <v>0</v>
      </c>
      <c r="AH148" s="1">
        <f t="shared" si="45"/>
        <v>0</v>
      </c>
      <c r="AI148" s="1">
        <f t="shared" si="46"/>
        <v>1</v>
      </c>
    </row>
    <row r="149" spans="14:35" x14ac:dyDescent="0.25">
      <c r="N149" s="1" t="s">
        <v>193</v>
      </c>
      <c r="O149" s="1">
        <v>6.9</v>
      </c>
      <c r="P149" s="1">
        <v>5</v>
      </c>
      <c r="Q149" s="1">
        <v>2</v>
      </c>
      <c r="R149" s="1">
        <f t="shared" si="37"/>
        <v>0</v>
      </c>
      <c r="S149" s="1">
        <f t="shared" si="38"/>
        <v>0</v>
      </c>
      <c r="T149" s="1">
        <f t="shared" si="39"/>
        <v>1</v>
      </c>
      <c r="U149" s="1">
        <f t="shared" si="40"/>
        <v>0</v>
      </c>
      <c r="V149" s="1">
        <f t="shared" si="41"/>
        <v>1</v>
      </c>
      <c r="AA149" s="1" t="s">
        <v>67</v>
      </c>
      <c r="AB149" s="1">
        <v>6.3</v>
      </c>
      <c r="AC149" s="1">
        <v>4</v>
      </c>
      <c r="AD149" s="1">
        <v>13</v>
      </c>
      <c r="AE149" s="1">
        <f t="shared" si="42"/>
        <v>0</v>
      </c>
      <c r="AF149" s="1">
        <f t="shared" si="43"/>
        <v>0</v>
      </c>
      <c r="AG149" s="1">
        <f t="shared" si="44"/>
        <v>0</v>
      </c>
      <c r="AH149" s="1">
        <f t="shared" si="45"/>
        <v>1</v>
      </c>
      <c r="AI149" s="1">
        <f t="shared" si="46"/>
        <v>1</v>
      </c>
    </row>
    <row r="150" spans="14:35" x14ac:dyDescent="0.25">
      <c r="N150" s="1" t="s">
        <v>138</v>
      </c>
      <c r="O150" s="1">
        <v>6.7</v>
      </c>
      <c r="P150" s="1">
        <v>5</v>
      </c>
      <c r="Q150" s="1">
        <v>1</v>
      </c>
      <c r="R150" s="1">
        <f t="shared" si="37"/>
        <v>0</v>
      </c>
      <c r="S150" s="1">
        <f t="shared" si="38"/>
        <v>0</v>
      </c>
      <c r="T150" s="1">
        <f t="shared" si="39"/>
        <v>1</v>
      </c>
      <c r="U150" s="1">
        <f t="shared" si="40"/>
        <v>0</v>
      </c>
      <c r="V150" s="1">
        <f t="shared" si="41"/>
        <v>1</v>
      </c>
      <c r="AA150" s="1" t="s">
        <v>67</v>
      </c>
      <c r="AB150" s="1">
        <v>6.3</v>
      </c>
      <c r="AC150" s="1">
        <v>4</v>
      </c>
      <c r="AD150" s="1">
        <v>9</v>
      </c>
      <c r="AE150" s="1">
        <f t="shared" si="42"/>
        <v>1</v>
      </c>
      <c r="AF150" s="1">
        <f t="shared" si="43"/>
        <v>0</v>
      </c>
      <c r="AG150" s="1">
        <f t="shared" si="44"/>
        <v>0</v>
      </c>
      <c r="AH150" s="1">
        <f t="shared" si="45"/>
        <v>0</v>
      </c>
      <c r="AI150" s="1">
        <f t="shared" si="46"/>
        <v>1</v>
      </c>
    </row>
    <row r="151" spans="14:35" x14ac:dyDescent="0.25">
      <c r="N151" s="1" t="s">
        <v>138</v>
      </c>
      <c r="O151" s="1">
        <v>6.7</v>
      </c>
      <c r="P151" s="1">
        <v>5</v>
      </c>
      <c r="Q151" s="1">
        <v>1</v>
      </c>
      <c r="R151" s="1">
        <f t="shared" si="37"/>
        <v>0</v>
      </c>
      <c r="S151" s="1">
        <f t="shared" si="38"/>
        <v>0</v>
      </c>
      <c r="T151" s="1">
        <f t="shared" si="39"/>
        <v>1</v>
      </c>
      <c r="U151" s="1">
        <f t="shared" si="40"/>
        <v>0</v>
      </c>
      <c r="V151" s="1">
        <f t="shared" si="41"/>
        <v>1</v>
      </c>
      <c r="AA151" s="1" t="s">
        <v>67</v>
      </c>
      <c r="AB151" s="1">
        <v>6.3</v>
      </c>
      <c r="AC151" s="1">
        <v>4</v>
      </c>
      <c r="AD151" s="1">
        <v>7</v>
      </c>
      <c r="AE151" s="1">
        <f t="shared" si="42"/>
        <v>1</v>
      </c>
      <c r="AF151" s="1">
        <f t="shared" si="43"/>
        <v>0</v>
      </c>
      <c r="AG151" s="1">
        <f t="shared" si="44"/>
        <v>0</v>
      </c>
      <c r="AH151" s="1">
        <f t="shared" si="45"/>
        <v>0</v>
      </c>
      <c r="AI151" s="1">
        <f t="shared" si="46"/>
        <v>1</v>
      </c>
    </row>
    <row r="152" spans="14:35" x14ac:dyDescent="0.25">
      <c r="N152" s="1" t="s">
        <v>138</v>
      </c>
      <c r="O152" s="1">
        <v>6.7</v>
      </c>
      <c r="P152" s="1">
        <v>5</v>
      </c>
      <c r="Q152" s="1">
        <v>1</v>
      </c>
      <c r="R152" s="1">
        <f t="shared" si="37"/>
        <v>0</v>
      </c>
      <c r="S152" s="1">
        <f t="shared" si="38"/>
        <v>0</v>
      </c>
      <c r="T152" s="1">
        <f t="shared" si="39"/>
        <v>1</v>
      </c>
      <c r="U152" s="1">
        <f t="shared" si="40"/>
        <v>0</v>
      </c>
      <c r="V152" s="1">
        <f t="shared" si="41"/>
        <v>1</v>
      </c>
      <c r="AA152" s="1" t="s">
        <v>191</v>
      </c>
      <c r="AB152" s="1">
        <v>6.2</v>
      </c>
      <c r="AC152" s="1">
        <v>4</v>
      </c>
      <c r="AD152" s="1">
        <v>5</v>
      </c>
      <c r="AE152" s="1">
        <f t="shared" si="42"/>
        <v>1</v>
      </c>
      <c r="AF152" s="1">
        <f t="shared" si="43"/>
        <v>0</v>
      </c>
      <c r="AG152" s="1">
        <f t="shared" si="44"/>
        <v>0</v>
      </c>
      <c r="AH152" s="1">
        <f t="shared" si="45"/>
        <v>0</v>
      </c>
      <c r="AI152" s="1">
        <f t="shared" si="46"/>
        <v>1</v>
      </c>
    </row>
    <row r="153" spans="14:35" x14ac:dyDescent="0.25">
      <c r="N153" s="1" t="s">
        <v>138</v>
      </c>
      <c r="O153" s="1">
        <v>6.7</v>
      </c>
      <c r="P153" s="1">
        <v>5</v>
      </c>
      <c r="Q153" s="1">
        <v>1</v>
      </c>
      <c r="R153" s="1">
        <f t="shared" si="37"/>
        <v>0</v>
      </c>
      <c r="S153" s="1">
        <f t="shared" si="38"/>
        <v>0</v>
      </c>
      <c r="T153" s="1">
        <f t="shared" si="39"/>
        <v>1</v>
      </c>
      <c r="U153" s="1">
        <f t="shared" si="40"/>
        <v>0</v>
      </c>
      <c r="V153" s="1">
        <f t="shared" si="41"/>
        <v>1</v>
      </c>
      <c r="AA153" s="1" t="s">
        <v>191</v>
      </c>
      <c r="AB153" s="1">
        <v>6.2</v>
      </c>
      <c r="AC153" s="1">
        <v>4</v>
      </c>
      <c r="AD153" s="1">
        <v>5</v>
      </c>
      <c r="AE153" s="1">
        <f t="shared" si="42"/>
        <v>1</v>
      </c>
      <c r="AF153" s="1">
        <f t="shared" si="43"/>
        <v>0</v>
      </c>
      <c r="AG153" s="1">
        <f t="shared" si="44"/>
        <v>0</v>
      </c>
      <c r="AH153" s="1">
        <f t="shared" si="45"/>
        <v>0</v>
      </c>
      <c r="AI153" s="1">
        <f t="shared" si="46"/>
        <v>1</v>
      </c>
    </row>
    <row r="154" spans="14:35" x14ac:dyDescent="0.25">
      <c r="N154" s="1" t="s">
        <v>242</v>
      </c>
      <c r="O154" s="1">
        <v>9.4</v>
      </c>
      <c r="P154" s="1">
        <v>4</v>
      </c>
      <c r="Q154" s="1">
        <v>6</v>
      </c>
      <c r="R154" s="1">
        <f t="shared" si="37"/>
        <v>1</v>
      </c>
      <c r="S154" s="1">
        <f t="shared" si="38"/>
        <v>0</v>
      </c>
      <c r="T154" s="1">
        <f t="shared" si="39"/>
        <v>0</v>
      </c>
      <c r="U154" s="1">
        <f t="shared" si="40"/>
        <v>0</v>
      </c>
      <c r="V154" s="1">
        <f t="shared" si="41"/>
        <v>1</v>
      </c>
      <c r="AA154" s="1" t="s">
        <v>166</v>
      </c>
      <c r="AB154" s="1">
        <v>6.1</v>
      </c>
      <c r="AC154" s="1">
        <v>4</v>
      </c>
      <c r="AD154" s="1">
        <v>11</v>
      </c>
      <c r="AE154" s="1">
        <f t="shared" si="42"/>
        <v>0</v>
      </c>
      <c r="AF154" s="1">
        <f t="shared" si="43"/>
        <v>0</v>
      </c>
      <c r="AG154" s="1">
        <f t="shared" si="44"/>
        <v>0</v>
      </c>
      <c r="AH154" s="1">
        <f t="shared" si="45"/>
        <v>1</v>
      </c>
      <c r="AI154" s="1">
        <f t="shared" si="46"/>
        <v>1</v>
      </c>
    </row>
    <row r="155" spans="14:35" x14ac:dyDescent="0.25">
      <c r="N155" s="1" t="s">
        <v>242</v>
      </c>
      <c r="O155" s="1">
        <v>9.4</v>
      </c>
      <c r="P155" s="1">
        <v>4</v>
      </c>
      <c r="Q155" s="1">
        <v>5</v>
      </c>
      <c r="R155" s="1">
        <f t="shared" si="37"/>
        <v>1</v>
      </c>
      <c r="S155" s="1">
        <f t="shared" si="38"/>
        <v>0</v>
      </c>
      <c r="T155" s="1">
        <f t="shared" si="39"/>
        <v>0</v>
      </c>
      <c r="U155" s="1">
        <f t="shared" si="40"/>
        <v>0</v>
      </c>
      <c r="V155" s="1">
        <f t="shared" si="41"/>
        <v>1</v>
      </c>
      <c r="AA155" s="1" t="s">
        <v>166</v>
      </c>
      <c r="AB155" s="1">
        <v>6.1</v>
      </c>
      <c r="AC155" s="1">
        <v>4</v>
      </c>
      <c r="AD155" s="1">
        <v>15</v>
      </c>
      <c r="AE155" s="1">
        <f t="shared" si="42"/>
        <v>0</v>
      </c>
      <c r="AF155" s="1">
        <f t="shared" si="43"/>
        <v>0</v>
      </c>
      <c r="AG155" s="1">
        <f t="shared" si="44"/>
        <v>0</v>
      </c>
      <c r="AH155" s="1">
        <f t="shared" si="45"/>
        <v>1</v>
      </c>
      <c r="AI155" s="1">
        <f t="shared" si="46"/>
        <v>1</v>
      </c>
    </row>
    <row r="156" spans="14:35" x14ac:dyDescent="0.25">
      <c r="N156" s="1" t="s">
        <v>242</v>
      </c>
      <c r="O156" s="1">
        <v>9.4</v>
      </c>
      <c r="P156" s="1">
        <v>4</v>
      </c>
      <c r="Q156" s="1">
        <v>3</v>
      </c>
      <c r="R156" s="1">
        <f t="shared" si="37"/>
        <v>0</v>
      </c>
      <c r="S156" s="1">
        <f t="shared" si="38"/>
        <v>1</v>
      </c>
      <c r="T156" s="1">
        <f t="shared" si="39"/>
        <v>0</v>
      </c>
      <c r="U156" s="1">
        <f t="shared" si="40"/>
        <v>0</v>
      </c>
      <c r="V156" s="1">
        <f t="shared" si="41"/>
        <v>1</v>
      </c>
      <c r="AA156" s="1" t="s">
        <v>166</v>
      </c>
      <c r="AB156" s="1">
        <v>6.1</v>
      </c>
      <c r="AC156" s="1">
        <v>4</v>
      </c>
      <c r="AD156" s="1">
        <v>9</v>
      </c>
      <c r="AE156" s="1">
        <f t="shared" si="42"/>
        <v>1</v>
      </c>
      <c r="AF156" s="1">
        <f t="shared" si="43"/>
        <v>0</v>
      </c>
      <c r="AG156" s="1">
        <f t="shared" si="44"/>
        <v>0</v>
      </c>
      <c r="AH156" s="1">
        <f t="shared" si="45"/>
        <v>0</v>
      </c>
      <c r="AI156" s="1">
        <f t="shared" si="46"/>
        <v>1</v>
      </c>
    </row>
    <row r="157" spans="14:35" x14ac:dyDescent="0.25">
      <c r="N157" s="1" t="s">
        <v>242</v>
      </c>
      <c r="O157" s="1">
        <v>9.4</v>
      </c>
      <c r="P157" s="1">
        <v>4</v>
      </c>
      <c r="Q157" s="1">
        <v>3</v>
      </c>
      <c r="R157" s="1">
        <f t="shared" si="37"/>
        <v>0</v>
      </c>
      <c r="S157" s="1">
        <f t="shared" si="38"/>
        <v>1</v>
      </c>
      <c r="T157" s="1">
        <f t="shared" si="39"/>
        <v>0</v>
      </c>
      <c r="U157" s="1">
        <f t="shared" si="40"/>
        <v>0</v>
      </c>
      <c r="V157" s="1">
        <f t="shared" si="41"/>
        <v>1</v>
      </c>
      <c r="AA157" s="1" t="s">
        <v>169</v>
      </c>
      <c r="AB157" s="1">
        <v>6</v>
      </c>
      <c r="AC157" s="1">
        <v>4</v>
      </c>
      <c r="AD157" s="1">
        <v>3</v>
      </c>
      <c r="AE157" s="1">
        <f t="shared" si="42"/>
        <v>0</v>
      </c>
      <c r="AF157" s="1">
        <f t="shared" si="43"/>
        <v>1</v>
      </c>
      <c r="AG157" s="1">
        <f t="shared" si="44"/>
        <v>0</v>
      </c>
      <c r="AH157" s="1">
        <f t="shared" si="45"/>
        <v>0</v>
      </c>
      <c r="AI157" s="1">
        <f t="shared" si="46"/>
        <v>1</v>
      </c>
    </row>
    <row r="158" spans="14:35" x14ac:dyDescent="0.25">
      <c r="N158" s="1" t="s">
        <v>89</v>
      </c>
      <c r="O158" s="1">
        <v>8.9</v>
      </c>
      <c r="P158" s="1">
        <v>4</v>
      </c>
      <c r="Q158" s="1">
        <v>9</v>
      </c>
      <c r="R158" s="1">
        <f t="shared" si="37"/>
        <v>1</v>
      </c>
      <c r="S158" s="1">
        <f t="shared" si="38"/>
        <v>0</v>
      </c>
      <c r="T158" s="1">
        <f t="shared" si="39"/>
        <v>0</v>
      </c>
      <c r="U158" s="1">
        <f t="shared" si="40"/>
        <v>0</v>
      </c>
      <c r="V158" s="1">
        <f t="shared" si="41"/>
        <v>1</v>
      </c>
      <c r="AA158" s="1" t="s">
        <v>169</v>
      </c>
      <c r="AB158" s="1">
        <v>6</v>
      </c>
      <c r="AC158" s="1">
        <v>4</v>
      </c>
      <c r="AD158" s="1">
        <v>3</v>
      </c>
      <c r="AE158" s="1">
        <f t="shared" si="42"/>
        <v>0</v>
      </c>
      <c r="AF158" s="1">
        <f t="shared" si="43"/>
        <v>1</v>
      </c>
      <c r="AG158" s="1">
        <f t="shared" si="44"/>
        <v>0</v>
      </c>
      <c r="AH158" s="1">
        <f t="shared" si="45"/>
        <v>0</v>
      </c>
      <c r="AI158" s="1">
        <f t="shared" si="46"/>
        <v>1</v>
      </c>
    </row>
    <row r="159" spans="14:35" x14ac:dyDescent="0.25">
      <c r="N159" s="1" t="s">
        <v>89</v>
      </c>
      <c r="O159" s="1">
        <v>8.9</v>
      </c>
      <c r="P159" s="1">
        <v>4</v>
      </c>
      <c r="Q159" s="1">
        <v>3</v>
      </c>
      <c r="R159" s="1">
        <f t="shared" si="37"/>
        <v>0</v>
      </c>
      <c r="S159" s="1">
        <f t="shared" si="38"/>
        <v>1</v>
      </c>
      <c r="T159" s="1">
        <f t="shared" si="39"/>
        <v>0</v>
      </c>
      <c r="U159" s="1">
        <f t="shared" si="40"/>
        <v>0</v>
      </c>
      <c r="V159" s="1">
        <f t="shared" si="41"/>
        <v>1</v>
      </c>
      <c r="AA159" s="1" t="s">
        <v>169</v>
      </c>
      <c r="AB159" s="1">
        <v>6</v>
      </c>
      <c r="AC159" s="1">
        <v>4</v>
      </c>
      <c r="AD159" s="1">
        <v>6</v>
      </c>
      <c r="AE159" s="1">
        <f t="shared" si="42"/>
        <v>1</v>
      </c>
      <c r="AF159" s="1">
        <f t="shared" si="43"/>
        <v>0</v>
      </c>
      <c r="AG159" s="1">
        <f t="shared" si="44"/>
        <v>0</v>
      </c>
      <c r="AH159" s="1">
        <f t="shared" si="45"/>
        <v>0</v>
      </c>
      <c r="AI159" s="1">
        <f t="shared" si="46"/>
        <v>1</v>
      </c>
    </row>
    <row r="160" spans="14:35" x14ac:dyDescent="0.25">
      <c r="N160" s="1" t="s">
        <v>89</v>
      </c>
      <c r="O160" s="1">
        <v>8.9</v>
      </c>
      <c r="P160" s="1">
        <v>4</v>
      </c>
      <c r="Q160" s="1">
        <v>6</v>
      </c>
      <c r="R160" s="1">
        <f t="shared" si="37"/>
        <v>1</v>
      </c>
      <c r="S160" s="1">
        <f t="shared" si="38"/>
        <v>0</v>
      </c>
      <c r="T160" s="1">
        <f t="shared" si="39"/>
        <v>0</v>
      </c>
      <c r="U160" s="1">
        <f t="shared" si="40"/>
        <v>0</v>
      </c>
      <c r="V160" s="1">
        <f t="shared" si="41"/>
        <v>1</v>
      </c>
      <c r="AA160" s="1" t="s">
        <v>169</v>
      </c>
      <c r="AB160" s="1">
        <v>6</v>
      </c>
      <c r="AC160" s="1">
        <v>4</v>
      </c>
      <c r="AD160" s="1">
        <v>12</v>
      </c>
      <c r="AE160" s="1">
        <f t="shared" si="42"/>
        <v>0</v>
      </c>
      <c r="AF160" s="1">
        <f t="shared" si="43"/>
        <v>0</v>
      </c>
      <c r="AG160" s="1">
        <f t="shared" si="44"/>
        <v>0</v>
      </c>
      <c r="AH160" s="1">
        <f t="shared" si="45"/>
        <v>1</v>
      </c>
      <c r="AI160" s="1">
        <f t="shared" si="46"/>
        <v>1</v>
      </c>
    </row>
    <row r="161" spans="14:35" x14ac:dyDescent="0.25">
      <c r="N161" s="1" t="s">
        <v>89</v>
      </c>
      <c r="O161" s="1">
        <v>8.9</v>
      </c>
      <c r="P161" s="1">
        <v>4</v>
      </c>
      <c r="Q161" s="1">
        <v>3</v>
      </c>
      <c r="R161" s="1">
        <f t="shared" si="37"/>
        <v>0</v>
      </c>
      <c r="S161" s="1">
        <f t="shared" si="38"/>
        <v>1</v>
      </c>
      <c r="T161" s="1">
        <f t="shared" si="39"/>
        <v>0</v>
      </c>
      <c r="U161" s="1">
        <f t="shared" si="40"/>
        <v>0</v>
      </c>
      <c r="V161" s="1">
        <f t="shared" si="41"/>
        <v>1</v>
      </c>
      <c r="AA161" s="1" t="s">
        <v>227</v>
      </c>
      <c r="AB161" s="1">
        <v>6</v>
      </c>
      <c r="AC161" s="1">
        <v>4</v>
      </c>
      <c r="AD161" s="1">
        <v>7</v>
      </c>
      <c r="AE161" s="1">
        <f t="shared" si="42"/>
        <v>1</v>
      </c>
      <c r="AF161" s="1">
        <f t="shared" si="43"/>
        <v>0</v>
      </c>
      <c r="AG161" s="1">
        <f t="shared" si="44"/>
        <v>0</v>
      </c>
      <c r="AH161" s="1">
        <f t="shared" si="45"/>
        <v>0</v>
      </c>
      <c r="AI161" s="1">
        <f t="shared" si="46"/>
        <v>1</v>
      </c>
    </row>
    <row r="162" spans="14:35" x14ac:dyDescent="0.25">
      <c r="N162" s="1" t="s">
        <v>146</v>
      </c>
      <c r="O162" s="1">
        <v>8.4</v>
      </c>
      <c r="P162" s="1">
        <v>4</v>
      </c>
      <c r="Q162" s="1">
        <v>3</v>
      </c>
      <c r="R162" s="1">
        <f t="shared" si="37"/>
        <v>0</v>
      </c>
      <c r="S162" s="1">
        <f t="shared" si="38"/>
        <v>1</v>
      </c>
      <c r="T162" s="1">
        <f t="shared" si="39"/>
        <v>0</v>
      </c>
      <c r="U162" s="1">
        <f t="shared" si="40"/>
        <v>0</v>
      </c>
      <c r="V162" s="1">
        <f t="shared" si="41"/>
        <v>1</v>
      </c>
      <c r="AA162" s="1" t="s">
        <v>149</v>
      </c>
      <c r="AB162" s="1">
        <v>6</v>
      </c>
      <c r="AC162" s="1">
        <v>4</v>
      </c>
      <c r="AD162" s="1">
        <v>3</v>
      </c>
      <c r="AE162" s="1">
        <f t="shared" si="42"/>
        <v>0</v>
      </c>
      <c r="AF162" s="1">
        <f t="shared" si="43"/>
        <v>1</v>
      </c>
      <c r="AG162" s="1">
        <f t="shared" si="44"/>
        <v>0</v>
      </c>
      <c r="AH162" s="1">
        <f t="shared" si="45"/>
        <v>0</v>
      </c>
      <c r="AI162" s="1">
        <f t="shared" si="46"/>
        <v>1</v>
      </c>
    </row>
    <row r="163" spans="14:35" x14ac:dyDescent="0.25">
      <c r="N163" s="1" t="s">
        <v>146</v>
      </c>
      <c r="O163" s="1">
        <v>8.4</v>
      </c>
      <c r="P163" s="1">
        <v>4</v>
      </c>
      <c r="Q163" s="1">
        <v>7</v>
      </c>
      <c r="R163" s="1">
        <f t="shared" si="37"/>
        <v>1</v>
      </c>
      <c r="S163" s="1">
        <f t="shared" si="38"/>
        <v>0</v>
      </c>
      <c r="T163" s="1">
        <f t="shared" si="39"/>
        <v>0</v>
      </c>
      <c r="U163" s="1">
        <f t="shared" si="40"/>
        <v>0</v>
      </c>
      <c r="V163" s="1">
        <f t="shared" si="41"/>
        <v>1</v>
      </c>
      <c r="AA163" s="1" t="s">
        <v>169</v>
      </c>
      <c r="AB163" s="1">
        <v>6</v>
      </c>
      <c r="AC163" s="1">
        <v>4</v>
      </c>
      <c r="AD163" s="1">
        <v>6</v>
      </c>
      <c r="AE163" s="1">
        <f t="shared" si="42"/>
        <v>1</v>
      </c>
      <c r="AF163" s="1">
        <f t="shared" si="43"/>
        <v>0</v>
      </c>
      <c r="AG163" s="1">
        <f t="shared" si="44"/>
        <v>0</v>
      </c>
      <c r="AH163" s="1">
        <f t="shared" si="45"/>
        <v>0</v>
      </c>
      <c r="AI163" s="1">
        <f t="shared" si="46"/>
        <v>1</v>
      </c>
    </row>
    <row r="164" spans="14:35" x14ac:dyDescent="0.25">
      <c r="N164" s="1" t="s">
        <v>146</v>
      </c>
      <c r="O164" s="1">
        <v>8.4</v>
      </c>
      <c r="P164" s="1">
        <v>4</v>
      </c>
      <c r="Q164" s="1">
        <v>11</v>
      </c>
      <c r="R164" s="1">
        <f t="shared" si="37"/>
        <v>0</v>
      </c>
      <c r="S164" s="1">
        <f t="shared" si="38"/>
        <v>0</v>
      </c>
      <c r="T164" s="1">
        <f t="shared" si="39"/>
        <v>0</v>
      </c>
      <c r="U164" s="1">
        <f t="shared" si="40"/>
        <v>1</v>
      </c>
      <c r="V164" s="1">
        <f t="shared" si="41"/>
        <v>1</v>
      </c>
      <c r="AA164" s="1" t="s">
        <v>149</v>
      </c>
      <c r="AB164" s="1">
        <v>6</v>
      </c>
      <c r="AC164" s="1">
        <v>4</v>
      </c>
      <c r="AD164" s="1">
        <v>3</v>
      </c>
      <c r="AE164" s="1">
        <f t="shared" si="42"/>
        <v>0</v>
      </c>
      <c r="AF164" s="1">
        <f t="shared" si="43"/>
        <v>1</v>
      </c>
      <c r="AG164" s="1">
        <f t="shared" si="44"/>
        <v>0</v>
      </c>
      <c r="AH164" s="1">
        <f t="shared" si="45"/>
        <v>0</v>
      </c>
      <c r="AI164" s="1">
        <f t="shared" si="46"/>
        <v>1</v>
      </c>
    </row>
    <row r="165" spans="14:35" x14ac:dyDescent="0.25">
      <c r="N165" s="1" t="s">
        <v>146</v>
      </c>
      <c r="O165" s="1">
        <v>8.4</v>
      </c>
      <c r="P165" s="1">
        <v>4</v>
      </c>
      <c r="Q165" s="1">
        <v>8</v>
      </c>
      <c r="R165" s="1">
        <f t="shared" si="37"/>
        <v>1</v>
      </c>
      <c r="S165" s="1">
        <f t="shared" si="38"/>
        <v>0</v>
      </c>
      <c r="T165" s="1">
        <f t="shared" si="39"/>
        <v>0</v>
      </c>
      <c r="U165" s="1">
        <f t="shared" si="40"/>
        <v>0</v>
      </c>
      <c r="V165" s="1">
        <f t="shared" si="41"/>
        <v>1</v>
      </c>
      <c r="AA165" s="1" t="s">
        <v>227</v>
      </c>
      <c r="AB165" s="1">
        <v>6</v>
      </c>
      <c r="AC165" s="1">
        <v>4</v>
      </c>
      <c r="AD165" s="1">
        <v>7</v>
      </c>
      <c r="AE165" s="1">
        <f t="shared" si="42"/>
        <v>1</v>
      </c>
      <c r="AF165" s="1">
        <f t="shared" si="43"/>
        <v>0</v>
      </c>
      <c r="AG165" s="1">
        <f t="shared" si="44"/>
        <v>0</v>
      </c>
      <c r="AH165" s="1">
        <f t="shared" si="45"/>
        <v>0</v>
      </c>
      <c r="AI165" s="1">
        <f t="shared" si="46"/>
        <v>1</v>
      </c>
    </row>
    <row r="166" spans="14:35" x14ac:dyDescent="0.25">
      <c r="N166" s="1" t="s">
        <v>146</v>
      </c>
      <c r="O166" s="1">
        <v>8.4</v>
      </c>
      <c r="P166" s="1">
        <v>4</v>
      </c>
      <c r="Q166" s="1">
        <v>14</v>
      </c>
      <c r="R166" s="1">
        <f t="shared" si="37"/>
        <v>0</v>
      </c>
      <c r="S166" s="1">
        <f t="shared" si="38"/>
        <v>0</v>
      </c>
      <c r="T166" s="1">
        <f t="shared" si="39"/>
        <v>0</v>
      </c>
      <c r="U166" s="1">
        <f t="shared" si="40"/>
        <v>1</v>
      </c>
      <c r="V166" s="1">
        <f t="shared" si="41"/>
        <v>1</v>
      </c>
      <c r="AA166" s="1" t="s">
        <v>227</v>
      </c>
      <c r="AB166" s="1">
        <v>6</v>
      </c>
      <c r="AC166" s="1">
        <v>4</v>
      </c>
      <c r="AD166" s="1">
        <v>6</v>
      </c>
      <c r="AE166" s="1">
        <f t="shared" si="42"/>
        <v>1</v>
      </c>
      <c r="AF166" s="1">
        <f t="shared" si="43"/>
        <v>0</v>
      </c>
      <c r="AG166" s="1">
        <f t="shared" si="44"/>
        <v>0</v>
      </c>
      <c r="AH166" s="1">
        <f t="shared" si="45"/>
        <v>0</v>
      </c>
      <c r="AI166" s="1">
        <f t="shared" si="46"/>
        <v>1</v>
      </c>
    </row>
    <row r="167" spans="14:35" x14ac:dyDescent="0.25">
      <c r="N167" s="1" t="s">
        <v>146</v>
      </c>
      <c r="O167" s="1">
        <v>8.4</v>
      </c>
      <c r="P167" s="1">
        <v>4</v>
      </c>
      <c r="Q167" s="1">
        <v>3</v>
      </c>
      <c r="R167" s="1">
        <f t="shared" si="37"/>
        <v>0</v>
      </c>
      <c r="S167" s="1">
        <f t="shared" si="38"/>
        <v>1</v>
      </c>
      <c r="T167" s="1">
        <f t="shared" si="39"/>
        <v>0</v>
      </c>
      <c r="U167" s="1">
        <f t="shared" si="40"/>
        <v>0</v>
      </c>
      <c r="V167" s="1">
        <f t="shared" si="41"/>
        <v>1</v>
      </c>
      <c r="AA167" s="1" t="s">
        <v>169</v>
      </c>
      <c r="AB167" s="1">
        <v>6</v>
      </c>
      <c r="AC167" s="1">
        <v>4</v>
      </c>
      <c r="AD167" s="1">
        <v>3</v>
      </c>
      <c r="AE167" s="1">
        <f t="shared" si="42"/>
        <v>0</v>
      </c>
      <c r="AF167" s="1">
        <f t="shared" si="43"/>
        <v>1</v>
      </c>
      <c r="AG167" s="1">
        <f t="shared" si="44"/>
        <v>0</v>
      </c>
      <c r="AH167" s="1">
        <f t="shared" si="45"/>
        <v>0</v>
      </c>
      <c r="AI167" s="1">
        <f t="shared" si="46"/>
        <v>1</v>
      </c>
    </row>
    <row r="168" spans="14:35" x14ac:dyDescent="0.25">
      <c r="N168" s="1" t="s">
        <v>154</v>
      </c>
      <c r="O168" s="1">
        <v>7.8</v>
      </c>
      <c r="P168" s="1">
        <v>4</v>
      </c>
      <c r="Q168" s="1">
        <v>3</v>
      </c>
      <c r="R168" s="1">
        <f t="shared" si="37"/>
        <v>0</v>
      </c>
      <c r="S168" s="1">
        <f t="shared" si="38"/>
        <v>1</v>
      </c>
      <c r="T168" s="1">
        <f t="shared" si="39"/>
        <v>0</v>
      </c>
      <c r="U168" s="1">
        <f t="shared" si="40"/>
        <v>0</v>
      </c>
      <c r="V168" s="1">
        <f t="shared" si="41"/>
        <v>1</v>
      </c>
      <c r="AA168" s="1" t="s">
        <v>169</v>
      </c>
      <c r="AB168" s="1">
        <v>6</v>
      </c>
      <c r="AC168" s="1">
        <v>4</v>
      </c>
      <c r="AD168" s="1">
        <v>8</v>
      </c>
      <c r="AE168" s="1">
        <f t="shared" si="42"/>
        <v>1</v>
      </c>
      <c r="AF168" s="1">
        <f t="shared" si="43"/>
        <v>0</v>
      </c>
      <c r="AG168" s="1">
        <f t="shared" si="44"/>
        <v>0</v>
      </c>
      <c r="AH168" s="1">
        <f t="shared" si="45"/>
        <v>0</v>
      </c>
      <c r="AI168" s="1">
        <f t="shared" si="46"/>
        <v>1</v>
      </c>
    </row>
    <row r="169" spans="14:35" x14ac:dyDescent="0.25">
      <c r="N169" s="1" t="s">
        <v>154</v>
      </c>
      <c r="O169" s="1">
        <v>7.8</v>
      </c>
      <c r="P169" s="1">
        <v>4</v>
      </c>
      <c r="Q169" s="1">
        <v>3</v>
      </c>
      <c r="R169" s="1">
        <f t="shared" si="37"/>
        <v>0</v>
      </c>
      <c r="S169" s="1">
        <f t="shared" si="38"/>
        <v>1</v>
      </c>
      <c r="T169" s="1">
        <f t="shared" si="39"/>
        <v>0</v>
      </c>
      <c r="U169" s="1">
        <f t="shared" si="40"/>
        <v>0</v>
      </c>
      <c r="V169" s="1">
        <f t="shared" si="41"/>
        <v>1</v>
      </c>
      <c r="AA169" s="1" t="s">
        <v>197</v>
      </c>
      <c r="AB169" s="1">
        <v>5.9</v>
      </c>
      <c r="AC169" s="1">
        <v>4</v>
      </c>
      <c r="AD169" s="1">
        <v>6</v>
      </c>
      <c r="AE169" s="1">
        <f t="shared" si="42"/>
        <v>1</v>
      </c>
      <c r="AF169" s="1">
        <f t="shared" si="43"/>
        <v>0</v>
      </c>
      <c r="AG169" s="1">
        <f t="shared" si="44"/>
        <v>0</v>
      </c>
      <c r="AH169" s="1">
        <f t="shared" si="45"/>
        <v>0</v>
      </c>
      <c r="AI169" s="1">
        <f t="shared" si="46"/>
        <v>1</v>
      </c>
    </row>
    <row r="170" spans="14:35" x14ac:dyDescent="0.25">
      <c r="N170" s="1" t="s">
        <v>154</v>
      </c>
      <c r="O170" s="1">
        <v>7.8</v>
      </c>
      <c r="P170" s="1">
        <v>4</v>
      </c>
      <c r="Q170" s="1">
        <v>3</v>
      </c>
      <c r="R170" s="1">
        <f t="shared" si="37"/>
        <v>0</v>
      </c>
      <c r="S170" s="1">
        <f t="shared" si="38"/>
        <v>1</v>
      </c>
      <c r="T170" s="1">
        <f t="shared" si="39"/>
        <v>0</v>
      </c>
      <c r="U170" s="1">
        <f t="shared" si="40"/>
        <v>0</v>
      </c>
      <c r="V170" s="1">
        <f t="shared" si="41"/>
        <v>1</v>
      </c>
      <c r="AA170" s="1" t="s">
        <v>198</v>
      </c>
      <c r="AB170" s="1">
        <v>5.9</v>
      </c>
      <c r="AC170" s="1">
        <v>4</v>
      </c>
      <c r="AD170" s="1">
        <v>3</v>
      </c>
      <c r="AE170" s="1">
        <f t="shared" si="42"/>
        <v>0</v>
      </c>
      <c r="AF170" s="1">
        <f t="shared" si="43"/>
        <v>1</v>
      </c>
      <c r="AG170" s="1">
        <f t="shared" si="44"/>
        <v>0</v>
      </c>
      <c r="AH170" s="1">
        <f t="shared" si="45"/>
        <v>0</v>
      </c>
      <c r="AI170" s="1">
        <f t="shared" si="46"/>
        <v>1</v>
      </c>
    </row>
    <row r="171" spans="14:35" x14ac:dyDescent="0.25">
      <c r="N171" s="1" t="s">
        <v>154</v>
      </c>
      <c r="O171" s="1">
        <v>7.8</v>
      </c>
      <c r="P171" s="1">
        <v>4</v>
      </c>
      <c r="Q171" s="1">
        <v>5</v>
      </c>
      <c r="R171" s="1">
        <f t="shared" si="37"/>
        <v>1</v>
      </c>
      <c r="S171" s="1">
        <f t="shared" si="38"/>
        <v>0</v>
      </c>
      <c r="T171" s="1">
        <f t="shared" si="39"/>
        <v>0</v>
      </c>
      <c r="U171" s="1">
        <f t="shared" si="40"/>
        <v>0</v>
      </c>
      <c r="V171" s="1">
        <f t="shared" si="41"/>
        <v>1</v>
      </c>
      <c r="AA171" s="1" t="s">
        <v>198</v>
      </c>
      <c r="AB171" s="1">
        <v>5.9</v>
      </c>
      <c r="AC171" s="1">
        <v>4</v>
      </c>
      <c r="AD171" s="1">
        <v>10</v>
      </c>
      <c r="AE171" s="1">
        <f t="shared" si="42"/>
        <v>0</v>
      </c>
      <c r="AF171" s="1">
        <f t="shared" si="43"/>
        <v>0</v>
      </c>
      <c r="AG171" s="1">
        <f t="shared" si="44"/>
        <v>0</v>
      </c>
      <c r="AH171" s="1">
        <f t="shared" si="45"/>
        <v>1</v>
      </c>
      <c r="AI171" s="1">
        <f t="shared" si="46"/>
        <v>1</v>
      </c>
    </row>
    <row r="172" spans="14:35" x14ac:dyDescent="0.25">
      <c r="N172" s="1" t="s">
        <v>119</v>
      </c>
      <c r="O172" s="1">
        <v>7.6</v>
      </c>
      <c r="P172" s="1">
        <v>4</v>
      </c>
      <c r="Q172" s="1">
        <v>24</v>
      </c>
      <c r="R172" s="1">
        <f t="shared" si="37"/>
        <v>0</v>
      </c>
      <c r="S172" s="1">
        <f t="shared" si="38"/>
        <v>0</v>
      </c>
      <c r="T172" s="1">
        <f t="shared" si="39"/>
        <v>0</v>
      </c>
      <c r="U172" s="1">
        <f t="shared" si="40"/>
        <v>1</v>
      </c>
      <c r="V172" s="1">
        <f t="shared" si="41"/>
        <v>1</v>
      </c>
      <c r="AA172" s="1" t="s">
        <v>82</v>
      </c>
      <c r="AB172" s="1">
        <v>5.9</v>
      </c>
      <c r="AC172" s="1">
        <v>4</v>
      </c>
      <c r="AD172" s="1">
        <v>3</v>
      </c>
      <c r="AE172" s="1">
        <f t="shared" si="42"/>
        <v>0</v>
      </c>
      <c r="AF172" s="1">
        <f t="shared" si="43"/>
        <v>1</v>
      </c>
      <c r="AG172" s="1">
        <f t="shared" si="44"/>
        <v>0</v>
      </c>
      <c r="AH172" s="1">
        <f t="shared" si="45"/>
        <v>0</v>
      </c>
      <c r="AI172" s="1">
        <f t="shared" si="46"/>
        <v>1</v>
      </c>
    </row>
    <row r="173" spans="14:35" x14ac:dyDescent="0.25">
      <c r="N173" s="1" t="s">
        <v>196</v>
      </c>
      <c r="O173" s="1">
        <v>7.5</v>
      </c>
      <c r="P173" s="1">
        <v>4</v>
      </c>
      <c r="Q173" s="1">
        <v>4</v>
      </c>
      <c r="R173" s="1">
        <f t="shared" si="37"/>
        <v>1</v>
      </c>
      <c r="S173" s="1">
        <f t="shared" si="38"/>
        <v>0</v>
      </c>
      <c r="T173" s="1">
        <f t="shared" si="39"/>
        <v>0</v>
      </c>
      <c r="U173" s="1">
        <f t="shared" si="40"/>
        <v>0</v>
      </c>
      <c r="V173" s="1">
        <f t="shared" si="41"/>
        <v>1</v>
      </c>
      <c r="AA173" s="1" t="s">
        <v>82</v>
      </c>
      <c r="AB173" s="1">
        <v>5.9</v>
      </c>
      <c r="AC173" s="1">
        <v>4</v>
      </c>
      <c r="AD173" s="1">
        <v>12</v>
      </c>
      <c r="AE173" s="1">
        <f t="shared" si="42"/>
        <v>0</v>
      </c>
      <c r="AF173" s="1">
        <f t="shared" si="43"/>
        <v>0</v>
      </c>
      <c r="AG173" s="1">
        <f t="shared" si="44"/>
        <v>0</v>
      </c>
      <c r="AH173" s="1">
        <f t="shared" si="45"/>
        <v>1</v>
      </c>
      <c r="AI173" s="1">
        <f t="shared" si="46"/>
        <v>1</v>
      </c>
    </row>
    <row r="174" spans="14:35" x14ac:dyDescent="0.25">
      <c r="N174" s="1" t="s">
        <v>59</v>
      </c>
      <c r="O174" s="1">
        <v>7.3</v>
      </c>
      <c r="P174" s="1">
        <v>4</v>
      </c>
      <c r="Q174" s="1">
        <v>6</v>
      </c>
      <c r="R174" s="1">
        <f t="shared" si="37"/>
        <v>1</v>
      </c>
      <c r="S174" s="1">
        <f t="shared" si="38"/>
        <v>0</v>
      </c>
      <c r="T174" s="1">
        <f t="shared" si="39"/>
        <v>0</v>
      </c>
      <c r="U174" s="1">
        <f t="shared" si="40"/>
        <v>0</v>
      </c>
      <c r="V174" s="1">
        <f t="shared" si="41"/>
        <v>1</v>
      </c>
      <c r="AA174" s="1" t="s">
        <v>236</v>
      </c>
      <c r="AB174" s="1">
        <v>5.9</v>
      </c>
      <c r="AC174" s="1">
        <v>4</v>
      </c>
      <c r="AD174" s="1">
        <v>5</v>
      </c>
      <c r="AE174" s="1">
        <f t="shared" si="42"/>
        <v>1</v>
      </c>
      <c r="AF174" s="1">
        <f t="shared" si="43"/>
        <v>0</v>
      </c>
      <c r="AG174" s="1">
        <f t="shared" si="44"/>
        <v>0</v>
      </c>
      <c r="AH174" s="1">
        <f t="shared" si="45"/>
        <v>0</v>
      </c>
      <c r="AI174" s="1">
        <f t="shared" si="46"/>
        <v>1</v>
      </c>
    </row>
    <row r="175" spans="14:35" x14ac:dyDescent="0.25">
      <c r="N175" s="1" t="s">
        <v>159</v>
      </c>
      <c r="O175" s="1">
        <v>7.2</v>
      </c>
      <c r="P175" s="1">
        <v>4</v>
      </c>
      <c r="Q175" s="1">
        <v>4</v>
      </c>
      <c r="R175" s="1">
        <f t="shared" si="37"/>
        <v>1</v>
      </c>
      <c r="S175" s="1">
        <f t="shared" si="38"/>
        <v>0</v>
      </c>
      <c r="T175" s="1">
        <f t="shared" si="39"/>
        <v>0</v>
      </c>
      <c r="U175" s="1">
        <f t="shared" si="40"/>
        <v>0</v>
      </c>
      <c r="V175" s="1">
        <f t="shared" si="41"/>
        <v>1</v>
      </c>
      <c r="AA175" s="1" t="s">
        <v>63</v>
      </c>
      <c r="AB175" s="1">
        <v>5.9</v>
      </c>
      <c r="AC175" s="1">
        <v>4</v>
      </c>
      <c r="AD175" s="1">
        <v>8</v>
      </c>
      <c r="AE175" s="1">
        <f t="shared" si="42"/>
        <v>1</v>
      </c>
      <c r="AF175" s="1">
        <f t="shared" si="43"/>
        <v>0</v>
      </c>
      <c r="AG175" s="1">
        <f t="shared" si="44"/>
        <v>0</v>
      </c>
      <c r="AH175" s="1">
        <f t="shared" si="45"/>
        <v>0</v>
      </c>
      <c r="AI175" s="1">
        <f t="shared" si="46"/>
        <v>1</v>
      </c>
    </row>
    <row r="176" spans="14:35" x14ac:dyDescent="0.25">
      <c r="N176" s="1" t="s">
        <v>156</v>
      </c>
      <c r="O176" s="1">
        <v>7.2</v>
      </c>
      <c r="P176" s="1">
        <v>4</v>
      </c>
      <c r="Q176" s="1">
        <v>3</v>
      </c>
      <c r="R176" s="1">
        <f t="shared" si="37"/>
        <v>0</v>
      </c>
      <c r="S176" s="1">
        <f t="shared" si="38"/>
        <v>1</v>
      </c>
      <c r="T176" s="1">
        <f t="shared" si="39"/>
        <v>0</v>
      </c>
      <c r="U176" s="1">
        <f t="shared" si="40"/>
        <v>0</v>
      </c>
      <c r="V176" s="1">
        <f t="shared" si="41"/>
        <v>1</v>
      </c>
      <c r="AA176" s="1" t="s">
        <v>82</v>
      </c>
      <c r="AB176" s="1">
        <v>5.9</v>
      </c>
      <c r="AC176" s="1">
        <v>4</v>
      </c>
      <c r="AD176" s="1">
        <v>3</v>
      </c>
      <c r="AE176" s="1">
        <f t="shared" si="42"/>
        <v>0</v>
      </c>
      <c r="AF176" s="1">
        <f t="shared" si="43"/>
        <v>1</v>
      </c>
      <c r="AG176" s="1">
        <f t="shared" si="44"/>
        <v>0</v>
      </c>
      <c r="AH176" s="1">
        <f t="shared" si="45"/>
        <v>0</v>
      </c>
      <c r="AI176" s="1">
        <f t="shared" si="46"/>
        <v>1</v>
      </c>
    </row>
    <row r="177" spans="14:35" x14ac:dyDescent="0.25">
      <c r="N177" s="1" t="s">
        <v>156</v>
      </c>
      <c r="O177" s="1">
        <v>7.2</v>
      </c>
      <c r="P177" s="1">
        <v>4</v>
      </c>
      <c r="Q177" s="1">
        <v>10</v>
      </c>
      <c r="R177" s="1">
        <f t="shared" si="37"/>
        <v>0</v>
      </c>
      <c r="S177" s="1">
        <f t="shared" si="38"/>
        <v>0</v>
      </c>
      <c r="T177" s="1">
        <f t="shared" si="39"/>
        <v>0</v>
      </c>
      <c r="U177" s="1">
        <f t="shared" si="40"/>
        <v>1</v>
      </c>
      <c r="V177" s="1">
        <f t="shared" si="41"/>
        <v>1</v>
      </c>
      <c r="AA177" s="1" t="s">
        <v>198</v>
      </c>
      <c r="AB177" s="1">
        <v>5.9</v>
      </c>
      <c r="AC177" s="1">
        <v>4</v>
      </c>
      <c r="AD177" s="1">
        <v>3</v>
      </c>
      <c r="AE177" s="1">
        <f t="shared" si="42"/>
        <v>0</v>
      </c>
      <c r="AF177" s="1">
        <f t="shared" si="43"/>
        <v>1</v>
      </c>
      <c r="AG177" s="1">
        <f t="shared" si="44"/>
        <v>0</v>
      </c>
      <c r="AH177" s="1">
        <f t="shared" si="45"/>
        <v>0</v>
      </c>
      <c r="AI177" s="1">
        <f t="shared" si="46"/>
        <v>1</v>
      </c>
    </row>
    <row r="178" spans="14:35" x14ac:dyDescent="0.25">
      <c r="N178" s="1" t="s">
        <v>156</v>
      </c>
      <c r="O178" s="1">
        <v>7.2</v>
      </c>
      <c r="P178" s="1">
        <v>4</v>
      </c>
      <c r="Q178" s="1">
        <v>3</v>
      </c>
      <c r="R178" s="1">
        <f t="shared" si="37"/>
        <v>0</v>
      </c>
      <c r="S178" s="1">
        <f t="shared" si="38"/>
        <v>1</v>
      </c>
      <c r="T178" s="1">
        <f t="shared" si="39"/>
        <v>0</v>
      </c>
      <c r="U178" s="1">
        <f t="shared" si="40"/>
        <v>0</v>
      </c>
      <c r="V178" s="1">
        <f t="shared" si="41"/>
        <v>1</v>
      </c>
      <c r="AA178" s="1" t="s">
        <v>236</v>
      </c>
      <c r="AB178" s="1">
        <v>5.9</v>
      </c>
      <c r="AC178" s="1">
        <v>4</v>
      </c>
      <c r="AD178" s="1">
        <v>15</v>
      </c>
      <c r="AE178" s="1">
        <f t="shared" si="42"/>
        <v>0</v>
      </c>
      <c r="AF178" s="1">
        <f t="shared" si="43"/>
        <v>0</v>
      </c>
      <c r="AG178" s="1">
        <f t="shared" si="44"/>
        <v>0</v>
      </c>
      <c r="AH178" s="1">
        <f t="shared" si="45"/>
        <v>1</v>
      </c>
      <c r="AI178" s="1">
        <f t="shared" si="46"/>
        <v>1</v>
      </c>
    </row>
    <row r="179" spans="14:35" x14ac:dyDescent="0.25">
      <c r="N179" s="1" t="s">
        <v>159</v>
      </c>
      <c r="O179" s="1">
        <v>7.2</v>
      </c>
      <c r="P179" s="1">
        <v>4</v>
      </c>
      <c r="Q179" s="1">
        <v>6.5</v>
      </c>
      <c r="R179" s="1">
        <f t="shared" si="37"/>
        <v>1</v>
      </c>
      <c r="S179" s="1">
        <f t="shared" si="38"/>
        <v>0</v>
      </c>
      <c r="T179" s="1">
        <f t="shared" si="39"/>
        <v>0</v>
      </c>
      <c r="U179" s="1">
        <f t="shared" si="40"/>
        <v>0</v>
      </c>
      <c r="V179" s="1">
        <f t="shared" si="41"/>
        <v>1</v>
      </c>
      <c r="AA179" s="1" t="s">
        <v>100</v>
      </c>
      <c r="AB179" s="1">
        <v>5.9</v>
      </c>
      <c r="AC179" s="1">
        <v>4</v>
      </c>
      <c r="AD179" s="1">
        <v>5</v>
      </c>
      <c r="AE179" s="1">
        <f t="shared" si="42"/>
        <v>1</v>
      </c>
      <c r="AF179" s="1">
        <f t="shared" si="43"/>
        <v>0</v>
      </c>
      <c r="AG179" s="1">
        <f t="shared" si="44"/>
        <v>0</v>
      </c>
      <c r="AH179" s="1">
        <f t="shared" si="45"/>
        <v>0</v>
      </c>
      <c r="AI179" s="1">
        <f t="shared" si="46"/>
        <v>1</v>
      </c>
    </row>
    <row r="180" spans="14:35" x14ac:dyDescent="0.25">
      <c r="N180" s="1" t="s">
        <v>133</v>
      </c>
      <c r="O180" s="1">
        <v>7</v>
      </c>
      <c r="P180" s="1">
        <v>4</v>
      </c>
      <c r="Q180" s="1">
        <v>8</v>
      </c>
      <c r="R180" s="1">
        <f t="shared" si="37"/>
        <v>1</v>
      </c>
      <c r="S180" s="1">
        <f t="shared" si="38"/>
        <v>0</v>
      </c>
      <c r="T180" s="1">
        <f t="shared" si="39"/>
        <v>0</v>
      </c>
      <c r="U180" s="1">
        <f t="shared" si="40"/>
        <v>0</v>
      </c>
      <c r="V180" s="1">
        <f t="shared" si="41"/>
        <v>1</v>
      </c>
      <c r="AA180" s="1" t="s">
        <v>198</v>
      </c>
      <c r="AB180" s="1">
        <v>5.9</v>
      </c>
      <c r="AC180" s="1">
        <v>4</v>
      </c>
      <c r="AD180" s="1">
        <v>3</v>
      </c>
      <c r="AE180" s="1">
        <f t="shared" si="42"/>
        <v>0</v>
      </c>
      <c r="AF180" s="1">
        <f t="shared" si="43"/>
        <v>1</v>
      </c>
      <c r="AG180" s="1">
        <f t="shared" si="44"/>
        <v>0</v>
      </c>
      <c r="AH180" s="1">
        <f t="shared" si="45"/>
        <v>0</v>
      </c>
      <c r="AI180" s="1">
        <f t="shared" si="46"/>
        <v>1</v>
      </c>
    </row>
    <row r="181" spans="14:35" x14ac:dyDescent="0.25">
      <c r="N181" s="1" t="s">
        <v>133</v>
      </c>
      <c r="O181" s="1">
        <v>7</v>
      </c>
      <c r="P181" s="1">
        <v>4</v>
      </c>
      <c r="Q181" s="1">
        <v>16</v>
      </c>
      <c r="R181" s="1">
        <f t="shared" si="37"/>
        <v>0</v>
      </c>
      <c r="S181" s="1">
        <f t="shared" si="38"/>
        <v>0</v>
      </c>
      <c r="T181" s="1">
        <f t="shared" si="39"/>
        <v>0</v>
      </c>
      <c r="U181" s="1">
        <f t="shared" si="40"/>
        <v>1</v>
      </c>
      <c r="V181" s="1">
        <f t="shared" si="41"/>
        <v>1</v>
      </c>
      <c r="AA181" s="1" t="s">
        <v>82</v>
      </c>
      <c r="AB181" s="1">
        <v>5.9</v>
      </c>
      <c r="AC181" s="1">
        <v>4</v>
      </c>
      <c r="AD181" s="1">
        <v>9</v>
      </c>
      <c r="AE181" s="1">
        <f t="shared" si="42"/>
        <v>1</v>
      </c>
      <c r="AF181" s="1">
        <f t="shared" si="43"/>
        <v>0</v>
      </c>
      <c r="AG181" s="1">
        <f t="shared" si="44"/>
        <v>0</v>
      </c>
      <c r="AH181" s="1">
        <f t="shared" si="45"/>
        <v>0</v>
      </c>
      <c r="AI181" s="1">
        <f t="shared" si="46"/>
        <v>1</v>
      </c>
    </row>
    <row r="182" spans="14:35" x14ac:dyDescent="0.25">
      <c r="N182" s="1" t="s">
        <v>133</v>
      </c>
      <c r="O182" s="1">
        <v>7</v>
      </c>
      <c r="P182" s="1">
        <v>4</v>
      </c>
      <c r="Q182" s="1">
        <v>10</v>
      </c>
      <c r="R182" s="1">
        <f t="shared" si="37"/>
        <v>0</v>
      </c>
      <c r="S182" s="1">
        <f t="shared" si="38"/>
        <v>0</v>
      </c>
      <c r="T182" s="1">
        <f t="shared" si="39"/>
        <v>0</v>
      </c>
      <c r="U182" s="1">
        <f t="shared" si="40"/>
        <v>1</v>
      </c>
      <c r="V182" s="1">
        <f t="shared" si="41"/>
        <v>1</v>
      </c>
      <c r="AA182" s="1" t="s">
        <v>198</v>
      </c>
      <c r="AB182" s="1">
        <v>5.9</v>
      </c>
      <c r="AC182" s="1">
        <v>4</v>
      </c>
      <c r="AD182" s="1">
        <v>5</v>
      </c>
      <c r="AE182" s="1">
        <f t="shared" si="42"/>
        <v>1</v>
      </c>
      <c r="AF182" s="1">
        <f t="shared" si="43"/>
        <v>0</v>
      </c>
      <c r="AG182" s="1">
        <f t="shared" si="44"/>
        <v>0</v>
      </c>
      <c r="AH182" s="1">
        <f t="shared" si="45"/>
        <v>0</v>
      </c>
      <c r="AI182" s="1">
        <f t="shared" si="46"/>
        <v>1</v>
      </c>
    </row>
    <row r="183" spans="14:35" x14ac:dyDescent="0.25">
      <c r="N183" s="1" t="s">
        <v>133</v>
      </c>
      <c r="O183" s="1">
        <v>7</v>
      </c>
      <c r="P183" s="1">
        <v>4</v>
      </c>
      <c r="Q183" s="1">
        <v>16</v>
      </c>
      <c r="R183" s="1">
        <f t="shared" si="37"/>
        <v>0</v>
      </c>
      <c r="S183" s="1">
        <f t="shared" si="38"/>
        <v>0</v>
      </c>
      <c r="T183" s="1">
        <f t="shared" si="39"/>
        <v>0</v>
      </c>
      <c r="U183" s="1">
        <f t="shared" si="40"/>
        <v>1</v>
      </c>
      <c r="V183" s="1">
        <f t="shared" si="41"/>
        <v>1</v>
      </c>
      <c r="AA183" s="1" t="s">
        <v>100</v>
      </c>
      <c r="AB183" s="1">
        <v>5.9</v>
      </c>
      <c r="AC183" s="1">
        <v>4</v>
      </c>
      <c r="AD183" s="1">
        <v>3</v>
      </c>
      <c r="AE183" s="1">
        <f t="shared" si="42"/>
        <v>0</v>
      </c>
      <c r="AF183" s="1">
        <f t="shared" si="43"/>
        <v>1</v>
      </c>
      <c r="AG183" s="1">
        <f t="shared" si="44"/>
        <v>0</v>
      </c>
      <c r="AH183" s="1">
        <f t="shared" si="45"/>
        <v>0</v>
      </c>
      <c r="AI183" s="1">
        <f t="shared" si="46"/>
        <v>1</v>
      </c>
    </row>
    <row r="184" spans="14:35" x14ac:dyDescent="0.25">
      <c r="N184" s="1" t="s">
        <v>133</v>
      </c>
      <c r="O184" s="1">
        <v>7</v>
      </c>
      <c r="P184" s="1">
        <v>4</v>
      </c>
      <c r="Q184" s="1">
        <v>10</v>
      </c>
      <c r="R184" s="1">
        <f t="shared" si="37"/>
        <v>0</v>
      </c>
      <c r="S184" s="1">
        <f t="shared" si="38"/>
        <v>0</v>
      </c>
      <c r="T184" s="1">
        <f t="shared" si="39"/>
        <v>0</v>
      </c>
      <c r="U184" s="1">
        <f t="shared" si="40"/>
        <v>1</v>
      </c>
      <c r="V184" s="1">
        <f t="shared" si="41"/>
        <v>1</v>
      </c>
      <c r="AA184" s="1" t="s">
        <v>82</v>
      </c>
      <c r="AB184" s="1">
        <v>5.9</v>
      </c>
      <c r="AC184" s="1">
        <v>4</v>
      </c>
      <c r="AD184" s="1">
        <v>8</v>
      </c>
      <c r="AE184" s="1">
        <f t="shared" si="42"/>
        <v>1</v>
      </c>
      <c r="AF184" s="1">
        <f t="shared" si="43"/>
        <v>0</v>
      </c>
      <c r="AG184" s="1">
        <f t="shared" si="44"/>
        <v>0</v>
      </c>
      <c r="AH184" s="1">
        <f t="shared" si="45"/>
        <v>0</v>
      </c>
      <c r="AI184" s="1">
        <f t="shared" si="46"/>
        <v>1</v>
      </c>
    </row>
    <row r="185" spans="14:35" x14ac:dyDescent="0.25">
      <c r="N185" s="1" t="s">
        <v>133</v>
      </c>
      <c r="O185" s="1">
        <v>7</v>
      </c>
      <c r="P185" s="1">
        <v>4</v>
      </c>
      <c r="Q185" s="1">
        <v>3</v>
      </c>
      <c r="R185" s="1">
        <f t="shared" si="37"/>
        <v>0</v>
      </c>
      <c r="S185" s="1">
        <f t="shared" si="38"/>
        <v>1</v>
      </c>
      <c r="T185" s="1">
        <f t="shared" si="39"/>
        <v>0</v>
      </c>
      <c r="U185" s="1">
        <f t="shared" si="40"/>
        <v>0</v>
      </c>
      <c r="V185" s="1">
        <f t="shared" si="41"/>
        <v>1</v>
      </c>
      <c r="AA185" s="1" t="s">
        <v>147</v>
      </c>
      <c r="AB185" s="1">
        <v>5.9</v>
      </c>
      <c r="AC185" s="1">
        <v>4</v>
      </c>
      <c r="AD185" s="1">
        <v>3</v>
      </c>
      <c r="AE185" s="1">
        <f t="shared" si="42"/>
        <v>0</v>
      </c>
      <c r="AF185" s="1">
        <f t="shared" si="43"/>
        <v>1</v>
      </c>
      <c r="AG185" s="1">
        <f t="shared" si="44"/>
        <v>0</v>
      </c>
      <c r="AH185" s="1">
        <f t="shared" si="45"/>
        <v>0</v>
      </c>
      <c r="AI185" s="1">
        <f t="shared" si="46"/>
        <v>1</v>
      </c>
    </row>
    <row r="186" spans="14:35" x14ac:dyDescent="0.25">
      <c r="N186" s="1" t="s">
        <v>133</v>
      </c>
      <c r="O186" s="1">
        <v>7</v>
      </c>
      <c r="P186" s="1">
        <v>4</v>
      </c>
      <c r="Q186" s="1">
        <v>8</v>
      </c>
      <c r="R186" s="1">
        <f t="shared" si="37"/>
        <v>1</v>
      </c>
      <c r="S186" s="1">
        <f t="shared" si="38"/>
        <v>0</v>
      </c>
      <c r="T186" s="1">
        <f t="shared" si="39"/>
        <v>0</v>
      </c>
      <c r="U186" s="1">
        <f t="shared" si="40"/>
        <v>0</v>
      </c>
      <c r="V186" s="1">
        <f t="shared" si="41"/>
        <v>1</v>
      </c>
      <c r="AA186" s="1" t="s">
        <v>147</v>
      </c>
      <c r="AB186" s="1">
        <v>5.9</v>
      </c>
      <c r="AC186" s="1">
        <v>4</v>
      </c>
      <c r="AD186" s="1">
        <v>8</v>
      </c>
      <c r="AE186" s="1">
        <f t="shared" si="42"/>
        <v>1</v>
      </c>
      <c r="AF186" s="1">
        <f t="shared" si="43"/>
        <v>0</v>
      </c>
      <c r="AG186" s="1">
        <f t="shared" si="44"/>
        <v>0</v>
      </c>
      <c r="AH186" s="1">
        <f t="shared" si="45"/>
        <v>0</v>
      </c>
      <c r="AI186" s="1">
        <f t="shared" si="46"/>
        <v>1</v>
      </c>
    </row>
    <row r="187" spans="14:35" x14ac:dyDescent="0.25">
      <c r="N187" s="1" t="s">
        <v>193</v>
      </c>
      <c r="O187" s="1">
        <v>6.9</v>
      </c>
      <c r="P187" s="1">
        <v>4</v>
      </c>
      <c r="Q187" s="1">
        <v>3</v>
      </c>
      <c r="R187" s="1">
        <f t="shared" si="37"/>
        <v>0</v>
      </c>
      <c r="S187" s="1">
        <f t="shared" si="38"/>
        <v>1</v>
      </c>
      <c r="T187" s="1">
        <f t="shared" si="39"/>
        <v>0</v>
      </c>
      <c r="U187" s="1">
        <f t="shared" si="40"/>
        <v>0</v>
      </c>
      <c r="V187" s="1">
        <f t="shared" si="41"/>
        <v>1</v>
      </c>
      <c r="AA187" s="1" t="s">
        <v>198</v>
      </c>
      <c r="AB187" s="1">
        <v>5.9</v>
      </c>
      <c r="AC187" s="1">
        <v>4</v>
      </c>
      <c r="AD187" s="1">
        <v>3</v>
      </c>
      <c r="AE187" s="1">
        <f t="shared" si="42"/>
        <v>0</v>
      </c>
      <c r="AF187" s="1">
        <f t="shared" si="43"/>
        <v>1</v>
      </c>
      <c r="AG187" s="1">
        <f t="shared" si="44"/>
        <v>0</v>
      </c>
      <c r="AH187" s="1">
        <f t="shared" si="45"/>
        <v>0</v>
      </c>
      <c r="AI187" s="1">
        <f t="shared" si="46"/>
        <v>1</v>
      </c>
    </row>
    <row r="188" spans="14:35" x14ac:dyDescent="0.25">
      <c r="N188" s="1" t="s">
        <v>105</v>
      </c>
      <c r="O188" s="1">
        <v>6.9</v>
      </c>
      <c r="P188" s="1">
        <v>4</v>
      </c>
      <c r="Q188" s="1">
        <v>6</v>
      </c>
      <c r="R188" s="1">
        <f t="shared" si="37"/>
        <v>1</v>
      </c>
      <c r="S188" s="1">
        <f t="shared" si="38"/>
        <v>0</v>
      </c>
      <c r="T188" s="1">
        <f t="shared" si="39"/>
        <v>0</v>
      </c>
      <c r="U188" s="1">
        <f t="shared" si="40"/>
        <v>0</v>
      </c>
      <c r="V188" s="1">
        <f t="shared" si="41"/>
        <v>1</v>
      </c>
      <c r="AA188" s="1" t="s">
        <v>100</v>
      </c>
      <c r="AB188" s="1">
        <v>5.9</v>
      </c>
      <c r="AC188" s="1">
        <v>4</v>
      </c>
      <c r="AD188" s="1">
        <v>6</v>
      </c>
      <c r="AE188" s="1">
        <f t="shared" si="42"/>
        <v>1</v>
      </c>
      <c r="AF188" s="1">
        <f t="shared" si="43"/>
        <v>0</v>
      </c>
      <c r="AG188" s="1">
        <f t="shared" si="44"/>
        <v>0</v>
      </c>
      <c r="AH188" s="1">
        <f t="shared" si="45"/>
        <v>0</v>
      </c>
      <c r="AI188" s="1">
        <f t="shared" si="46"/>
        <v>1</v>
      </c>
    </row>
    <row r="189" spans="14:35" x14ac:dyDescent="0.25">
      <c r="N189" s="1" t="s">
        <v>193</v>
      </c>
      <c r="O189" s="1">
        <v>6.9</v>
      </c>
      <c r="P189" s="1">
        <v>4</v>
      </c>
      <c r="Q189" s="1">
        <v>5</v>
      </c>
      <c r="R189" s="1">
        <f t="shared" si="37"/>
        <v>1</v>
      </c>
      <c r="S189" s="1">
        <f t="shared" si="38"/>
        <v>0</v>
      </c>
      <c r="T189" s="1">
        <f t="shared" si="39"/>
        <v>0</v>
      </c>
      <c r="U189" s="1">
        <f t="shared" si="40"/>
        <v>0</v>
      </c>
      <c r="V189" s="1">
        <f t="shared" si="41"/>
        <v>1</v>
      </c>
      <c r="AA189" s="1" t="s">
        <v>147</v>
      </c>
      <c r="AB189" s="1">
        <v>5.9</v>
      </c>
      <c r="AC189" s="1">
        <v>4</v>
      </c>
      <c r="AD189" s="1">
        <v>15</v>
      </c>
      <c r="AE189" s="1">
        <f t="shared" si="42"/>
        <v>0</v>
      </c>
      <c r="AF189" s="1">
        <f t="shared" si="43"/>
        <v>0</v>
      </c>
      <c r="AG189" s="1">
        <f t="shared" si="44"/>
        <v>0</v>
      </c>
      <c r="AH189" s="1">
        <f t="shared" si="45"/>
        <v>1</v>
      </c>
      <c r="AI189" s="1">
        <f t="shared" si="46"/>
        <v>1</v>
      </c>
    </row>
    <row r="190" spans="14:35" x14ac:dyDescent="0.25">
      <c r="N190" s="1" t="s">
        <v>193</v>
      </c>
      <c r="O190" s="1">
        <v>6.9</v>
      </c>
      <c r="P190" s="1">
        <v>4</v>
      </c>
      <c r="Q190" s="1">
        <v>7</v>
      </c>
      <c r="R190" s="1">
        <f t="shared" si="37"/>
        <v>1</v>
      </c>
      <c r="S190" s="1">
        <f t="shared" si="38"/>
        <v>0</v>
      </c>
      <c r="T190" s="1">
        <f t="shared" si="39"/>
        <v>0</v>
      </c>
      <c r="U190" s="1">
        <f t="shared" si="40"/>
        <v>0</v>
      </c>
      <c r="V190" s="1">
        <f t="shared" si="41"/>
        <v>1</v>
      </c>
      <c r="AA190" s="1" t="s">
        <v>198</v>
      </c>
      <c r="AB190" s="1">
        <v>5.9</v>
      </c>
      <c r="AC190" s="1">
        <v>4</v>
      </c>
      <c r="AD190" s="1">
        <v>3</v>
      </c>
      <c r="AE190" s="1">
        <f t="shared" si="42"/>
        <v>0</v>
      </c>
      <c r="AF190" s="1">
        <f t="shared" si="43"/>
        <v>1</v>
      </c>
      <c r="AG190" s="1">
        <f t="shared" si="44"/>
        <v>0</v>
      </c>
      <c r="AH190" s="1">
        <f t="shared" si="45"/>
        <v>0</v>
      </c>
      <c r="AI190" s="1">
        <f t="shared" si="46"/>
        <v>1</v>
      </c>
    </row>
    <row r="191" spans="14:35" x14ac:dyDescent="0.25">
      <c r="N191" s="1" t="s">
        <v>193</v>
      </c>
      <c r="O191" s="1">
        <v>6.9</v>
      </c>
      <c r="P191" s="1">
        <v>4</v>
      </c>
      <c r="Q191" s="1">
        <v>6</v>
      </c>
      <c r="R191" s="1">
        <f t="shared" si="37"/>
        <v>1</v>
      </c>
      <c r="S191" s="1">
        <f t="shared" si="38"/>
        <v>0</v>
      </c>
      <c r="T191" s="1">
        <f t="shared" si="39"/>
        <v>0</v>
      </c>
      <c r="U191" s="1">
        <f t="shared" si="40"/>
        <v>0</v>
      </c>
      <c r="V191" s="1">
        <f t="shared" si="41"/>
        <v>1</v>
      </c>
      <c r="AA191" s="1" t="s">
        <v>147</v>
      </c>
      <c r="AB191" s="1">
        <v>5.9</v>
      </c>
      <c r="AC191" s="1">
        <v>4</v>
      </c>
      <c r="AD191" s="1">
        <v>15</v>
      </c>
      <c r="AE191" s="1">
        <f t="shared" si="42"/>
        <v>0</v>
      </c>
      <c r="AF191" s="1">
        <f t="shared" si="43"/>
        <v>0</v>
      </c>
      <c r="AG191" s="1">
        <f t="shared" si="44"/>
        <v>0</v>
      </c>
      <c r="AH191" s="1">
        <f t="shared" si="45"/>
        <v>1</v>
      </c>
      <c r="AI191" s="1">
        <f t="shared" si="46"/>
        <v>1</v>
      </c>
    </row>
    <row r="192" spans="14:35" x14ac:dyDescent="0.25">
      <c r="N192" s="1" t="s">
        <v>193</v>
      </c>
      <c r="O192" s="1">
        <v>6.9</v>
      </c>
      <c r="P192" s="1">
        <v>4</v>
      </c>
      <c r="Q192" s="1">
        <v>3</v>
      </c>
      <c r="R192" s="1">
        <f t="shared" si="37"/>
        <v>0</v>
      </c>
      <c r="S192" s="1">
        <f t="shared" si="38"/>
        <v>1</v>
      </c>
      <c r="T192" s="1">
        <f t="shared" si="39"/>
        <v>0</v>
      </c>
      <c r="U192" s="1">
        <f t="shared" si="40"/>
        <v>0</v>
      </c>
      <c r="V192" s="1">
        <f t="shared" si="41"/>
        <v>1</v>
      </c>
      <c r="AA192" s="1" t="s">
        <v>198</v>
      </c>
      <c r="AB192" s="1">
        <v>5.9</v>
      </c>
      <c r="AC192" s="1">
        <v>4</v>
      </c>
      <c r="AD192" s="1">
        <v>7</v>
      </c>
      <c r="AE192" s="1">
        <f t="shared" si="42"/>
        <v>1</v>
      </c>
      <c r="AF192" s="1">
        <f t="shared" si="43"/>
        <v>0</v>
      </c>
      <c r="AG192" s="1">
        <f t="shared" si="44"/>
        <v>0</v>
      </c>
      <c r="AH192" s="1">
        <f t="shared" si="45"/>
        <v>0</v>
      </c>
      <c r="AI192" s="1">
        <f t="shared" si="46"/>
        <v>1</v>
      </c>
    </row>
    <row r="193" spans="14:35" x14ac:dyDescent="0.25">
      <c r="N193" s="1" t="s">
        <v>193</v>
      </c>
      <c r="O193" s="1">
        <v>6.9</v>
      </c>
      <c r="P193" s="1">
        <v>4</v>
      </c>
      <c r="Q193" s="1">
        <v>3</v>
      </c>
      <c r="R193" s="1">
        <f t="shared" si="37"/>
        <v>0</v>
      </c>
      <c r="S193" s="1">
        <f t="shared" si="38"/>
        <v>1</v>
      </c>
      <c r="T193" s="1">
        <f t="shared" si="39"/>
        <v>0</v>
      </c>
      <c r="U193" s="1">
        <f t="shared" si="40"/>
        <v>0</v>
      </c>
      <c r="V193" s="1">
        <f t="shared" si="41"/>
        <v>1</v>
      </c>
      <c r="AA193" s="1" t="s">
        <v>116</v>
      </c>
      <c r="AB193" s="1">
        <v>5.9</v>
      </c>
      <c r="AC193" s="1">
        <v>4</v>
      </c>
      <c r="AD193" s="1">
        <v>6</v>
      </c>
      <c r="AE193" s="1">
        <f t="shared" si="42"/>
        <v>1</v>
      </c>
      <c r="AF193" s="1">
        <f t="shared" si="43"/>
        <v>0</v>
      </c>
      <c r="AG193" s="1">
        <f t="shared" si="44"/>
        <v>0</v>
      </c>
      <c r="AH193" s="1">
        <f t="shared" si="45"/>
        <v>0</v>
      </c>
      <c r="AI193" s="1">
        <f t="shared" si="46"/>
        <v>1</v>
      </c>
    </row>
    <row r="194" spans="14:35" x14ac:dyDescent="0.25">
      <c r="N194" s="1" t="s">
        <v>193</v>
      </c>
      <c r="O194" s="1">
        <v>6.9</v>
      </c>
      <c r="P194" s="1">
        <v>4</v>
      </c>
      <c r="Q194" s="1">
        <v>14</v>
      </c>
      <c r="R194" s="1">
        <f t="shared" ref="R194:R257" si="47">IF(AND((10&gt;Q194),(Q194&gt;=P194),(P194&gt;=2)),1,0)</f>
        <v>0</v>
      </c>
      <c r="S194" s="1">
        <f t="shared" ref="S194:S257" si="48">IF(AND((Q194&lt;P194),(Q194&gt;2),(P194&lt;10)),1,0)</f>
        <v>0</v>
      </c>
      <c r="T194" s="1">
        <f t="shared" ref="T194:T257" si="49">IF(Q194&lt;=2,1,0)</f>
        <v>0</v>
      </c>
      <c r="U194" s="1">
        <f t="shared" ref="U194:U257" si="50">IF(Q194&gt;=10,1,0)</f>
        <v>1</v>
      </c>
      <c r="V194" s="1">
        <f t="shared" ref="V194:V257" si="51">SUM(R194:U194)</f>
        <v>1</v>
      </c>
      <c r="AA194" s="1" t="s">
        <v>198</v>
      </c>
      <c r="AB194" s="1">
        <v>5.9</v>
      </c>
      <c r="AC194" s="1">
        <v>4</v>
      </c>
      <c r="AD194" s="1">
        <v>8</v>
      </c>
      <c r="AE194" s="1">
        <f t="shared" ref="AE194:AE257" si="52">IF(AND((10&gt;AD194),(AD194&gt;=AC194),(AC194&gt;=2)),1,0)</f>
        <v>1</v>
      </c>
      <c r="AF194" s="1">
        <f t="shared" ref="AF194:AF257" si="53">IF(AND((AD194&lt;AC194),(AD194&gt;2),(AC194&lt;10)),1,0)</f>
        <v>0</v>
      </c>
      <c r="AG194" s="1">
        <f t="shared" ref="AG194:AG257" si="54">IF(AD194&lt;=2,1,0)</f>
        <v>0</v>
      </c>
      <c r="AH194" s="1">
        <f t="shared" ref="AH194:AH257" si="55">IF(AD194&gt;=10,1,0)</f>
        <v>0</v>
      </c>
      <c r="AI194" s="1">
        <f t="shared" ref="AI194:AI257" si="56">SUM(AE194:AH194)</f>
        <v>1</v>
      </c>
    </row>
    <row r="195" spans="14:35" x14ac:dyDescent="0.25">
      <c r="N195" s="1" t="s">
        <v>60</v>
      </c>
      <c r="O195" s="1">
        <v>6.8</v>
      </c>
      <c r="P195" s="1">
        <v>4</v>
      </c>
      <c r="Q195" s="1">
        <v>8</v>
      </c>
      <c r="R195" s="1">
        <f t="shared" si="47"/>
        <v>1</v>
      </c>
      <c r="S195" s="1">
        <f t="shared" si="48"/>
        <v>0</v>
      </c>
      <c r="T195" s="1">
        <f t="shared" si="49"/>
        <v>0</v>
      </c>
      <c r="U195" s="1">
        <f t="shared" si="50"/>
        <v>0</v>
      </c>
      <c r="V195" s="1">
        <f t="shared" si="51"/>
        <v>1</v>
      </c>
      <c r="AA195" s="1" t="s">
        <v>116</v>
      </c>
      <c r="AB195" s="1">
        <v>5.9</v>
      </c>
      <c r="AC195" s="1">
        <v>4</v>
      </c>
      <c r="AD195" s="1">
        <v>8</v>
      </c>
      <c r="AE195" s="1">
        <f t="shared" si="52"/>
        <v>1</v>
      </c>
      <c r="AF195" s="1">
        <f t="shared" si="53"/>
        <v>0</v>
      </c>
      <c r="AG195" s="1">
        <f t="shared" si="54"/>
        <v>0</v>
      </c>
      <c r="AH195" s="1">
        <f t="shared" si="55"/>
        <v>0</v>
      </c>
      <c r="AI195" s="1">
        <f t="shared" si="56"/>
        <v>1</v>
      </c>
    </row>
    <row r="196" spans="14:35" x14ac:dyDescent="0.25">
      <c r="N196" s="1" t="s">
        <v>60</v>
      </c>
      <c r="O196" s="1">
        <v>6.8</v>
      </c>
      <c r="P196" s="1">
        <v>4</v>
      </c>
      <c r="Q196" s="1">
        <v>8</v>
      </c>
      <c r="R196" s="1">
        <f t="shared" si="47"/>
        <v>1</v>
      </c>
      <c r="S196" s="1">
        <f t="shared" si="48"/>
        <v>0</v>
      </c>
      <c r="T196" s="1">
        <f t="shared" si="49"/>
        <v>0</v>
      </c>
      <c r="U196" s="1">
        <f t="shared" si="50"/>
        <v>0</v>
      </c>
      <c r="V196" s="1">
        <f t="shared" si="51"/>
        <v>1</v>
      </c>
      <c r="AA196" s="1" t="s">
        <v>198</v>
      </c>
      <c r="AB196" s="1">
        <v>5.9</v>
      </c>
      <c r="AC196" s="1">
        <v>4</v>
      </c>
      <c r="AD196" s="1">
        <v>6</v>
      </c>
      <c r="AE196" s="1">
        <f t="shared" si="52"/>
        <v>1</v>
      </c>
      <c r="AF196" s="1">
        <f t="shared" si="53"/>
        <v>0</v>
      </c>
      <c r="AG196" s="1">
        <f t="shared" si="54"/>
        <v>0</v>
      </c>
      <c r="AH196" s="1">
        <f t="shared" si="55"/>
        <v>0</v>
      </c>
      <c r="AI196" s="1">
        <f t="shared" si="56"/>
        <v>1</v>
      </c>
    </row>
    <row r="197" spans="14:35" x14ac:dyDescent="0.25">
      <c r="N197" s="1" t="s">
        <v>60</v>
      </c>
      <c r="O197" s="1">
        <v>6.8</v>
      </c>
      <c r="P197" s="1">
        <v>4</v>
      </c>
      <c r="Q197" s="1">
        <v>7</v>
      </c>
      <c r="R197" s="1">
        <f t="shared" si="47"/>
        <v>1</v>
      </c>
      <c r="S197" s="1">
        <f t="shared" si="48"/>
        <v>0</v>
      </c>
      <c r="T197" s="1">
        <f t="shared" si="49"/>
        <v>0</v>
      </c>
      <c r="U197" s="1">
        <f t="shared" si="50"/>
        <v>0</v>
      </c>
      <c r="V197" s="1">
        <f t="shared" si="51"/>
        <v>1</v>
      </c>
      <c r="AA197" s="1" t="s">
        <v>63</v>
      </c>
      <c r="AB197" s="1">
        <v>5.9</v>
      </c>
      <c r="AC197" s="1">
        <v>4</v>
      </c>
      <c r="AD197" s="1">
        <v>4.5</v>
      </c>
      <c r="AE197" s="1">
        <f t="shared" si="52"/>
        <v>1</v>
      </c>
      <c r="AF197" s="1">
        <f t="shared" si="53"/>
        <v>0</v>
      </c>
      <c r="AG197" s="1">
        <f t="shared" si="54"/>
        <v>0</v>
      </c>
      <c r="AH197" s="1">
        <f t="shared" si="55"/>
        <v>0</v>
      </c>
      <c r="AI197" s="1">
        <f t="shared" si="56"/>
        <v>1</v>
      </c>
    </row>
    <row r="198" spans="14:35" x14ac:dyDescent="0.25">
      <c r="N198" s="1" t="s">
        <v>74</v>
      </c>
      <c r="O198" s="1">
        <v>6.7</v>
      </c>
      <c r="P198" s="1">
        <v>4</v>
      </c>
      <c r="Q198" s="1">
        <v>18</v>
      </c>
      <c r="R198" s="1">
        <f t="shared" si="47"/>
        <v>0</v>
      </c>
      <c r="S198" s="1">
        <f t="shared" si="48"/>
        <v>0</v>
      </c>
      <c r="T198" s="1">
        <f t="shared" si="49"/>
        <v>0</v>
      </c>
      <c r="U198" s="1">
        <f t="shared" si="50"/>
        <v>1</v>
      </c>
      <c r="V198" s="1">
        <f t="shared" si="51"/>
        <v>1</v>
      </c>
      <c r="AA198" s="1" t="s">
        <v>197</v>
      </c>
      <c r="AB198" s="1">
        <v>5.9</v>
      </c>
      <c r="AC198" s="1">
        <v>4</v>
      </c>
      <c r="AD198" s="1">
        <v>13</v>
      </c>
      <c r="AE198" s="1">
        <f t="shared" si="52"/>
        <v>0</v>
      </c>
      <c r="AF198" s="1">
        <f t="shared" si="53"/>
        <v>0</v>
      </c>
      <c r="AG198" s="1">
        <f t="shared" si="54"/>
        <v>0</v>
      </c>
      <c r="AH198" s="1">
        <f t="shared" si="55"/>
        <v>1</v>
      </c>
      <c r="AI198" s="1">
        <f t="shared" si="56"/>
        <v>1</v>
      </c>
    </row>
    <row r="199" spans="14:35" x14ac:dyDescent="0.25">
      <c r="N199" s="1" t="s">
        <v>74</v>
      </c>
      <c r="O199" s="1">
        <v>6.7</v>
      </c>
      <c r="P199" s="1">
        <v>4</v>
      </c>
      <c r="Q199" s="1">
        <v>3</v>
      </c>
      <c r="R199" s="1">
        <f t="shared" si="47"/>
        <v>0</v>
      </c>
      <c r="S199" s="1">
        <f t="shared" si="48"/>
        <v>1</v>
      </c>
      <c r="T199" s="1">
        <f t="shared" si="49"/>
        <v>0</v>
      </c>
      <c r="U199" s="1">
        <f t="shared" si="50"/>
        <v>0</v>
      </c>
      <c r="V199" s="1">
        <f t="shared" si="51"/>
        <v>1</v>
      </c>
      <c r="AA199" s="1" t="s">
        <v>150</v>
      </c>
      <c r="AB199" s="1">
        <v>5.8</v>
      </c>
      <c r="AC199" s="1">
        <v>4</v>
      </c>
      <c r="AD199" s="1">
        <v>3</v>
      </c>
      <c r="AE199" s="1">
        <f t="shared" si="52"/>
        <v>0</v>
      </c>
      <c r="AF199" s="1">
        <f t="shared" si="53"/>
        <v>1</v>
      </c>
      <c r="AG199" s="1">
        <f t="shared" si="54"/>
        <v>0</v>
      </c>
      <c r="AH199" s="1">
        <f t="shared" si="55"/>
        <v>0</v>
      </c>
      <c r="AI199" s="1">
        <f t="shared" si="56"/>
        <v>1</v>
      </c>
    </row>
    <row r="200" spans="14:35" x14ac:dyDescent="0.25">
      <c r="N200" s="1" t="s">
        <v>138</v>
      </c>
      <c r="O200" s="1">
        <v>6.7</v>
      </c>
      <c r="P200" s="1">
        <v>4</v>
      </c>
      <c r="Q200" s="1">
        <v>7</v>
      </c>
      <c r="R200" s="1">
        <f t="shared" si="47"/>
        <v>1</v>
      </c>
      <c r="S200" s="1">
        <f t="shared" si="48"/>
        <v>0</v>
      </c>
      <c r="T200" s="1">
        <f t="shared" si="49"/>
        <v>0</v>
      </c>
      <c r="U200" s="1">
        <f t="shared" si="50"/>
        <v>0</v>
      </c>
      <c r="V200" s="1">
        <f t="shared" si="51"/>
        <v>1</v>
      </c>
      <c r="AA200" s="1" t="s">
        <v>150</v>
      </c>
      <c r="AB200" s="1">
        <v>5.8</v>
      </c>
      <c r="AC200" s="1">
        <v>4</v>
      </c>
      <c r="AD200" s="1">
        <v>9</v>
      </c>
      <c r="AE200" s="1">
        <f t="shared" si="52"/>
        <v>1</v>
      </c>
      <c r="AF200" s="1">
        <f t="shared" si="53"/>
        <v>0</v>
      </c>
      <c r="AG200" s="1">
        <f t="shared" si="54"/>
        <v>0</v>
      </c>
      <c r="AH200" s="1">
        <f t="shared" si="55"/>
        <v>0</v>
      </c>
      <c r="AI200" s="1">
        <f t="shared" si="56"/>
        <v>1</v>
      </c>
    </row>
    <row r="201" spans="14:35" x14ac:dyDescent="0.25">
      <c r="N201" s="1" t="s">
        <v>102</v>
      </c>
      <c r="O201" s="1">
        <v>6.6</v>
      </c>
      <c r="P201" s="1">
        <v>4</v>
      </c>
      <c r="Q201" s="1">
        <v>8</v>
      </c>
      <c r="R201" s="1">
        <f t="shared" si="47"/>
        <v>1</v>
      </c>
      <c r="S201" s="1">
        <f t="shared" si="48"/>
        <v>0</v>
      </c>
      <c r="T201" s="1">
        <f t="shared" si="49"/>
        <v>0</v>
      </c>
      <c r="U201" s="1">
        <f t="shared" si="50"/>
        <v>0</v>
      </c>
      <c r="V201" s="1">
        <f t="shared" si="51"/>
        <v>1</v>
      </c>
      <c r="AA201" s="1" t="s">
        <v>125</v>
      </c>
      <c r="AB201" s="1">
        <v>5.8</v>
      </c>
      <c r="AC201" s="1">
        <v>4</v>
      </c>
      <c r="AD201" s="1">
        <v>10</v>
      </c>
      <c r="AE201" s="1">
        <f t="shared" si="52"/>
        <v>0</v>
      </c>
      <c r="AF201" s="1">
        <f t="shared" si="53"/>
        <v>0</v>
      </c>
      <c r="AG201" s="1">
        <f t="shared" si="54"/>
        <v>0</v>
      </c>
      <c r="AH201" s="1">
        <f t="shared" si="55"/>
        <v>1</v>
      </c>
      <c r="AI201" s="1">
        <f t="shared" si="56"/>
        <v>1</v>
      </c>
    </row>
    <row r="202" spans="14:35" x14ac:dyDescent="0.25">
      <c r="N202" s="1" t="s">
        <v>102</v>
      </c>
      <c r="O202" s="1">
        <v>6.6</v>
      </c>
      <c r="P202" s="1">
        <v>4</v>
      </c>
      <c r="Q202" s="1">
        <v>8</v>
      </c>
      <c r="R202" s="1">
        <f t="shared" si="47"/>
        <v>1</v>
      </c>
      <c r="S202" s="1">
        <f t="shared" si="48"/>
        <v>0</v>
      </c>
      <c r="T202" s="1">
        <f t="shared" si="49"/>
        <v>0</v>
      </c>
      <c r="U202" s="1">
        <f t="shared" si="50"/>
        <v>0</v>
      </c>
      <c r="V202" s="1">
        <f t="shared" si="51"/>
        <v>1</v>
      </c>
      <c r="AA202" s="1" t="s">
        <v>210</v>
      </c>
      <c r="AB202" s="1">
        <v>5.8</v>
      </c>
      <c r="AC202" s="1">
        <v>4</v>
      </c>
      <c r="AD202" s="1">
        <v>3</v>
      </c>
      <c r="AE202" s="1">
        <f t="shared" si="52"/>
        <v>0</v>
      </c>
      <c r="AF202" s="1">
        <f t="shared" si="53"/>
        <v>1</v>
      </c>
      <c r="AG202" s="1">
        <f t="shared" si="54"/>
        <v>0</v>
      </c>
      <c r="AH202" s="1">
        <f t="shared" si="55"/>
        <v>0</v>
      </c>
      <c r="AI202" s="1">
        <f t="shared" si="56"/>
        <v>1</v>
      </c>
    </row>
    <row r="203" spans="14:35" x14ac:dyDescent="0.25">
      <c r="N203" s="1" t="s">
        <v>102</v>
      </c>
      <c r="O203" s="1">
        <v>6.6</v>
      </c>
      <c r="P203" s="1">
        <v>4</v>
      </c>
      <c r="Q203" s="1">
        <v>3</v>
      </c>
      <c r="R203" s="1">
        <f t="shared" si="47"/>
        <v>0</v>
      </c>
      <c r="S203" s="1">
        <f t="shared" si="48"/>
        <v>1</v>
      </c>
      <c r="T203" s="1">
        <f t="shared" si="49"/>
        <v>0</v>
      </c>
      <c r="U203" s="1">
        <f t="shared" si="50"/>
        <v>0</v>
      </c>
      <c r="V203" s="1">
        <f t="shared" si="51"/>
        <v>1</v>
      </c>
      <c r="AA203" s="1" t="s">
        <v>210</v>
      </c>
      <c r="AB203" s="1">
        <v>5.8</v>
      </c>
      <c r="AC203" s="1">
        <v>4</v>
      </c>
      <c r="AD203" s="1">
        <v>9</v>
      </c>
      <c r="AE203" s="1">
        <f t="shared" si="52"/>
        <v>1</v>
      </c>
      <c r="AF203" s="1">
        <f t="shared" si="53"/>
        <v>0</v>
      </c>
      <c r="AG203" s="1">
        <f t="shared" si="54"/>
        <v>0</v>
      </c>
      <c r="AH203" s="1">
        <f t="shared" si="55"/>
        <v>0</v>
      </c>
      <c r="AI203" s="1">
        <f t="shared" si="56"/>
        <v>1</v>
      </c>
    </row>
    <row r="204" spans="14:35" x14ac:dyDescent="0.25">
      <c r="N204" s="1" t="s">
        <v>102</v>
      </c>
      <c r="O204" s="1">
        <v>6.6</v>
      </c>
      <c r="P204" s="1">
        <v>4</v>
      </c>
      <c r="Q204" s="1">
        <v>9</v>
      </c>
      <c r="R204" s="1">
        <f t="shared" si="47"/>
        <v>1</v>
      </c>
      <c r="S204" s="1">
        <f t="shared" si="48"/>
        <v>0</v>
      </c>
      <c r="T204" s="1">
        <f t="shared" si="49"/>
        <v>0</v>
      </c>
      <c r="U204" s="1">
        <f t="shared" si="50"/>
        <v>0</v>
      </c>
      <c r="V204" s="1">
        <f t="shared" si="51"/>
        <v>1</v>
      </c>
      <c r="AA204" s="1" t="s">
        <v>123</v>
      </c>
      <c r="AB204" s="1">
        <v>5.7</v>
      </c>
      <c r="AC204" s="1">
        <v>4</v>
      </c>
      <c r="AD204" s="1">
        <v>3</v>
      </c>
      <c r="AE204" s="1">
        <f t="shared" si="52"/>
        <v>0</v>
      </c>
      <c r="AF204" s="1">
        <f t="shared" si="53"/>
        <v>1</v>
      </c>
      <c r="AG204" s="1">
        <f t="shared" si="54"/>
        <v>0</v>
      </c>
      <c r="AH204" s="1">
        <f t="shared" si="55"/>
        <v>0</v>
      </c>
      <c r="AI204" s="1">
        <f t="shared" si="56"/>
        <v>1</v>
      </c>
    </row>
    <row r="205" spans="14:35" x14ac:dyDescent="0.25">
      <c r="N205" s="1" t="s">
        <v>102</v>
      </c>
      <c r="O205" s="1">
        <v>6.6</v>
      </c>
      <c r="P205" s="1">
        <v>4</v>
      </c>
      <c r="Q205" s="1">
        <v>9</v>
      </c>
      <c r="R205" s="1">
        <f t="shared" si="47"/>
        <v>1</v>
      </c>
      <c r="S205" s="1">
        <f t="shared" si="48"/>
        <v>0</v>
      </c>
      <c r="T205" s="1">
        <f t="shared" si="49"/>
        <v>0</v>
      </c>
      <c r="U205" s="1">
        <f t="shared" si="50"/>
        <v>0</v>
      </c>
      <c r="V205" s="1">
        <f t="shared" si="51"/>
        <v>1</v>
      </c>
      <c r="AA205" s="1" t="s">
        <v>80</v>
      </c>
      <c r="AB205" s="1">
        <v>5.7</v>
      </c>
      <c r="AC205" s="1">
        <v>4</v>
      </c>
      <c r="AD205" s="1">
        <v>8</v>
      </c>
      <c r="AE205" s="1">
        <f t="shared" si="52"/>
        <v>1</v>
      </c>
      <c r="AF205" s="1">
        <f t="shared" si="53"/>
        <v>0</v>
      </c>
      <c r="AG205" s="1">
        <f t="shared" si="54"/>
        <v>0</v>
      </c>
      <c r="AH205" s="1">
        <f t="shared" si="55"/>
        <v>0</v>
      </c>
      <c r="AI205" s="1">
        <f t="shared" si="56"/>
        <v>1</v>
      </c>
    </row>
    <row r="206" spans="14:35" x14ac:dyDescent="0.25">
      <c r="N206" s="1" t="s">
        <v>102</v>
      </c>
      <c r="O206" s="1">
        <v>6.6</v>
      </c>
      <c r="P206" s="1">
        <v>4</v>
      </c>
      <c r="Q206" s="1">
        <v>3</v>
      </c>
      <c r="R206" s="1">
        <f t="shared" si="47"/>
        <v>0</v>
      </c>
      <c r="S206" s="1">
        <f t="shared" si="48"/>
        <v>1</v>
      </c>
      <c r="T206" s="1">
        <f t="shared" si="49"/>
        <v>0</v>
      </c>
      <c r="U206" s="1">
        <f t="shared" si="50"/>
        <v>0</v>
      </c>
      <c r="V206" s="1">
        <f t="shared" si="51"/>
        <v>1</v>
      </c>
      <c r="AA206" s="1" t="s">
        <v>80</v>
      </c>
      <c r="AB206" s="1">
        <v>5.7</v>
      </c>
      <c r="AC206" s="1">
        <v>4</v>
      </c>
      <c r="AD206" s="1">
        <v>3</v>
      </c>
      <c r="AE206" s="1">
        <f t="shared" si="52"/>
        <v>0</v>
      </c>
      <c r="AF206" s="1">
        <f t="shared" si="53"/>
        <v>1</v>
      </c>
      <c r="AG206" s="1">
        <f t="shared" si="54"/>
        <v>0</v>
      </c>
      <c r="AH206" s="1">
        <f t="shared" si="55"/>
        <v>0</v>
      </c>
      <c r="AI206" s="1">
        <f t="shared" si="56"/>
        <v>1</v>
      </c>
    </row>
    <row r="207" spans="14:35" x14ac:dyDescent="0.25">
      <c r="N207" s="1" t="s">
        <v>102</v>
      </c>
      <c r="O207" s="1">
        <v>6.6</v>
      </c>
      <c r="P207" s="1">
        <v>4</v>
      </c>
      <c r="Q207" s="1">
        <v>8</v>
      </c>
      <c r="R207" s="1">
        <f t="shared" si="47"/>
        <v>1</v>
      </c>
      <c r="S207" s="1">
        <f t="shared" si="48"/>
        <v>0</v>
      </c>
      <c r="T207" s="1">
        <f t="shared" si="49"/>
        <v>0</v>
      </c>
      <c r="U207" s="1">
        <f t="shared" si="50"/>
        <v>0</v>
      </c>
      <c r="V207" s="1">
        <f t="shared" si="51"/>
        <v>1</v>
      </c>
      <c r="AA207" s="1" t="s">
        <v>88</v>
      </c>
      <c r="AB207" s="1">
        <v>5.7</v>
      </c>
      <c r="AC207" s="1">
        <v>4</v>
      </c>
      <c r="AD207" s="1">
        <v>5</v>
      </c>
      <c r="AE207" s="1">
        <f t="shared" si="52"/>
        <v>1</v>
      </c>
      <c r="AF207" s="1">
        <f t="shared" si="53"/>
        <v>0</v>
      </c>
      <c r="AG207" s="1">
        <f t="shared" si="54"/>
        <v>0</v>
      </c>
      <c r="AH207" s="1">
        <f t="shared" si="55"/>
        <v>0</v>
      </c>
      <c r="AI207" s="1">
        <f t="shared" si="56"/>
        <v>1</v>
      </c>
    </row>
    <row r="208" spans="14:35" x14ac:dyDescent="0.25">
      <c r="N208" s="1" t="s">
        <v>102</v>
      </c>
      <c r="O208" s="1">
        <v>6.6</v>
      </c>
      <c r="P208" s="1">
        <v>4</v>
      </c>
      <c r="Q208" s="1">
        <v>5</v>
      </c>
      <c r="R208" s="1">
        <f t="shared" si="47"/>
        <v>1</v>
      </c>
      <c r="S208" s="1">
        <f t="shared" si="48"/>
        <v>0</v>
      </c>
      <c r="T208" s="1">
        <f t="shared" si="49"/>
        <v>0</v>
      </c>
      <c r="U208" s="1">
        <f t="shared" si="50"/>
        <v>0</v>
      </c>
      <c r="V208" s="1">
        <f t="shared" si="51"/>
        <v>1</v>
      </c>
      <c r="AA208" s="1" t="s">
        <v>80</v>
      </c>
      <c r="AB208" s="1">
        <v>5.7</v>
      </c>
      <c r="AC208" s="1">
        <v>4</v>
      </c>
      <c r="AD208" s="1">
        <v>9</v>
      </c>
      <c r="AE208" s="1">
        <f t="shared" si="52"/>
        <v>1</v>
      </c>
      <c r="AF208" s="1">
        <f t="shared" si="53"/>
        <v>0</v>
      </c>
      <c r="AG208" s="1">
        <f t="shared" si="54"/>
        <v>0</v>
      </c>
      <c r="AH208" s="1">
        <f t="shared" si="55"/>
        <v>0</v>
      </c>
      <c r="AI208" s="1">
        <f t="shared" si="56"/>
        <v>1</v>
      </c>
    </row>
    <row r="209" spans="14:35" x14ac:dyDescent="0.25">
      <c r="N209" s="1" t="s">
        <v>102</v>
      </c>
      <c r="O209" s="1">
        <v>6.6</v>
      </c>
      <c r="P209" s="1">
        <v>4</v>
      </c>
      <c r="Q209" s="1">
        <v>7</v>
      </c>
      <c r="R209" s="1">
        <f t="shared" si="47"/>
        <v>1</v>
      </c>
      <c r="S209" s="1">
        <f t="shared" si="48"/>
        <v>0</v>
      </c>
      <c r="T209" s="1">
        <f t="shared" si="49"/>
        <v>0</v>
      </c>
      <c r="U209" s="1">
        <f t="shared" si="50"/>
        <v>0</v>
      </c>
      <c r="V209" s="1">
        <f t="shared" si="51"/>
        <v>1</v>
      </c>
      <c r="AA209" s="1" t="s">
        <v>80</v>
      </c>
      <c r="AB209" s="1">
        <v>5.7</v>
      </c>
      <c r="AC209" s="1">
        <v>4</v>
      </c>
      <c r="AD209" s="1">
        <v>3</v>
      </c>
      <c r="AE209" s="1">
        <f t="shared" si="52"/>
        <v>0</v>
      </c>
      <c r="AF209" s="1">
        <f t="shared" si="53"/>
        <v>1</v>
      </c>
      <c r="AG209" s="1">
        <f t="shared" si="54"/>
        <v>0</v>
      </c>
      <c r="AH209" s="1">
        <f t="shared" si="55"/>
        <v>0</v>
      </c>
      <c r="AI209" s="1">
        <f t="shared" si="56"/>
        <v>1</v>
      </c>
    </row>
    <row r="210" spans="14:35" x14ac:dyDescent="0.25">
      <c r="N210" s="1" t="s">
        <v>102</v>
      </c>
      <c r="O210" s="1">
        <v>6.6</v>
      </c>
      <c r="P210" s="1">
        <v>4</v>
      </c>
      <c r="Q210" s="1">
        <v>7</v>
      </c>
      <c r="R210" s="1">
        <f t="shared" si="47"/>
        <v>1</v>
      </c>
      <c r="S210" s="1">
        <f t="shared" si="48"/>
        <v>0</v>
      </c>
      <c r="T210" s="1">
        <f t="shared" si="49"/>
        <v>0</v>
      </c>
      <c r="U210" s="1">
        <f t="shared" si="50"/>
        <v>0</v>
      </c>
      <c r="V210" s="1">
        <f t="shared" si="51"/>
        <v>1</v>
      </c>
      <c r="AA210" s="1" t="s">
        <v>80</v>
      </c>
      <c r="AB210" s="1">
        <v>5.7</v>
      </c>
      <c r="AC210" s="1">
        <v>4</v>
      </c>
      <c r="AD210" s="1">
        <v>9</v>
      </c>
      <c r="AE210" s="1">
        <f t="shared" si="52"/>
        <v>1</v>
      </c>
      <c r="AF210" s="1">
        <f t="shared" si="53"/>
        <v>0</v>
      </c>
      <c r="AG210" s="1">
        <f t="shared" si="54"/>
        <v>0</v>
      </c>
      <c r="AH210" s="1">
        <f t="shared" si="55"/>
        <v>0</v>
      </c>
      <c r="AI210" s="1">
        <f t="shared" si="56"/>
        <v>1</v>
      </c>
    </row>
    <row r="211" spans="14:35" x14ac:dyDescent="0.25">
      <c r="N211" s="1" t="s">
        <v>199</v>
      </c>
      <c r="O211" s="1">
        <v>6.5</v>
      </c>
      <c r="P211" s="1">
        <v>4</v>
      </c>
      <c r="Q211" s="1">
        <v>4</v>
      </c>
      <c r="R211" s="1">
        <f t="shared" si="47"/>
        <v>1</v>
      </c>
      <c r="S211" s="1">
        <f t="shared" si="48"/>
        <v>0</v>
      </c>
      <c r="T211" s="1">
        <f t="shared" si="49"/>
        <v>0</v>
      </c>
      <c r="U211" s="1">
        <f t="shared" si="50"/>
        <v>0</v>
      </c>
      <c r="V211" s="1">
        <f t="shared" si="51"/>
        <v>1</v>
      </c>
      <c r="AA211" s="1" t="s">
        <v>175</v>
      </c>
      <c r="AB211" s="1">
        <v>5.6</v>
      </c>
      <c r="AC211" s="1">
        <v>4</v>
      </c>
      <c r="AD211" s="1">
        <v>4</v>
      </c>
      <c r="AE211" s="1">
        <f t="shared" si="52"/>
        <v>1</v>
      </c>
      <c r="AF211" s="1">
        <f t="shared" si="53"/>
        <v>0</v>
      </c>
      <c r="AG211" s="1">
        <f t="shared" si="54"/>
        <v>0</v>
      </c>
      <c r="AH211" s="1">
        <f t="shared" si="55"/>
        <v>0</v>
      </c>
      <c r="AI211" s="1">
        <f t="shared" si="56"/>
        <v>1</v>
      </c>
    </row>
    <row r="212" spans="14:35" x14ac:dyDescent="0.25">
      <c r="N212" s="1" t="s">
        <v>199</v>
      </c>
      <c r="O212" s="1">
        <v>6.5</v>
      </c>
      <c r="P212" s="1">
        <v>4</v>
      </c>
      <c r="Q212" s="1">
        <v>10</v>
      </c>
      <c r="R212" s="1">
        <f t="shared" si="47"/>
        <v>0</v>
      </c>
      <c r="S212" s="1">
        <f t="shared" si="48"/>
        <v>0</v>
      </c>
      <c r="T212" s="1">
        <f t="shared" si="49"/>
        <v>0</v>
      </c>
      <c r="U212" s="1">
        <f t="shared" si="50"/>
        <v>1</v>
      </c>
      <c r="V212" s="1">
        <f t="shared" si="51"/>
        <v>1</v>
      </c>
      <c r="AA212" s="1" t="s">
        <v>70</v>
      </c>
      <c r="AB212" s="1">
        <v>5.6</v>
      </c>
      <c r="AC212" s="1">
        <v>4</v>
      </c>
      <c r="AD212" s="1">
        <v>3</v>
      </c>
      <c r="AE212" s="1">
        <f t="shared" si="52"/>
        <v>0</v>
      </c>
      <c r="AF212" s="1">
        <f t="shared" si="53"/>
        <v>1</v>
      </c>
      <c r="AG212" s="1">
        <f t="shared" si="54"/>
        <v>0</v>
      </c>
      <c r="AH212" s="1">
        <f t="shared" si="55"/>
        <v>0</v>
      </c>
      <c r="AI212" s="1">
        <f t="shared" si="56"/>
        <v>1</v>
      </c>
    </row>
    <row r="213" spans="14:35" x14ac:dyDescent="0.25">
      <c r="N213" s="1" t="s">
        <v>199</v>
      </c>
      <c r="O213" s="1">
        <v>6.5</v>
      </c>
      <c r="P213" s="1">
        <v>4</v>
      </c>
      <c r="Q213" s="1">
        <v>5</v>
      </c>
      <c r="R213" s="1">
        <f t="shared" si="47"/>
        <v>1</v>
      </c>
      <c r="S213" s="1">
        <f t="shared" si="48"/>
        <v>0</v>
      </c>
      <c r="T213" s="1">
        <f t="shared" si="49"/>
        <v>0</v>
      </c>
      <c r="U213" s="1">
        <f t="shared" si="50"/>
        <v>0</v>
      </c>
      <c r="V213" s="1">
        <f t="shared" si="51"/>
        <v>1</v>
      </c>
      <c r="AA213" s="1" t="s">
        <v>70</v>
      </c>
      <c r="AB213" s="1">
        <v>5.6</v>
      </c>
      <c r="AC213" s="1">
        <v>4</v>
      </c>
      <c r="AD213" s="1">
        <v>3</v>
      </c>
      <c r="AE213" s="1">
        <f t="shared" si="52"/>
        <v>0</v>
      </c>
      <c r="AF213" s="1">
        <f t="shared" si="53"/>
        <v>1</v>
      </c>
      <c r="AG213" s="1">
        <f t="shared" si="54"/>
        <v>0</v>
      </c>
      <c r="AH213" s="1">
        <f t="shared" si="55"/>
        <v>0</v>
      </c>
      <c r="AI213" s="1">
        <f t="shared" si="56"/>
        <v>1</v>
      </c>
    </row>
    <row r="214" spans="14:35" x14ac:dyDescent="0.25">
      <c r="N214" s="1" t="s">
        <v>135</v>
      </c>
      <c r="O214" s="1">
        <v>6.5</v>
      </c>
      <c r="P214" s="1">
        <v>4</v>
      </c>
      <c r="Q214" s="1">
        <v>9</v>
      </c>
      <c r="R214" s="1">
        <f t="shared" si="47"/>
        <v>1</v>
      </c>
      <c r="S214" s="1">
        <f t="shared" si="48"/>
        <v>0</v>
      </c>
      <c r="T214" s="1">
        <f t="shared" si="49"/>
        <v>0</v>
      </c>
      <c r="U214" s="1">
        <f t="shared" si="50"/>
        <v>0</v>
      </c>
      <c r="V214" s="1">
        <f t="shared" si="51"/>
        <v>1</v>
      </c>
      <c r="AA214" s="1" t="s">
        <v>72</v>
      </c>
      <c r="AB214" s="1">
        <v>5.6</v>
      </c>
      <c r="AC214" s="1">
        <v>4</v>
      </c>
      <c r="AD214" s="1">
        <v>5</v>
      </c>
      <c r="AE214" s="1">
        <f t="shared" si="52"/>
        <v>1</v>
      </c>
      <c r="AF214" s="1">
        <f t="shared" si="53"/>
        <v>0</v>
      </c>
      <c r="AG214" s="1">
        <f t="shared" si="54"/>
        <v>0</v>
      </c>
      <c r="AH214" s="1">
        <f t="shared" si="55"/>
        <v>0</v>
      </c>
      <c r="AI214" s="1">
        <f t="shared" si="56"/>
        <v>1</v>
      </c>
    </row>
    <row r="215" spans="14:35" x14ac:dyDescent="0.25">
      <c r="N215" s="1" t="s">
        <v>199</v>
      </c>
      <c r="O215" s="1">
        <v>6.5</v>
      </c>
      <c r="P215" s="1">
        <v>4</v>
      </c>
      <c r="Q215" s="1">
        <v>8</v>
      </c>
      <c r="R215" s="1">
        <f t="shared" si="47"/>
        <v>1</v>
      </c>
      <c r="S215" s="1">
        <f t="shared" si="48"/>
        <v>0</v>
      </c>
      <c r="T215" s="1">
        <f t="shared" si="49"/>
        <v>0</v>
      </c>
      <c r="U215" s="1">
        <f t="shared" si="50"/>
        <v>0</v>
      </c>
      <c r="V215" s="1">
        <f t="shared" si="51"/>
        <v>1</v>
      </c>
      <c r="AA215" s="1" t="s">
        <v>72</v>
      </c>
      <c r="AB215" s="1">
        <v>5.6</v>
      </c>
      <c r="AC215" s="1">
        <v>4</v>
      </c>
      <c r="AD215" s="1">
        <v>3</v>
      </c>
      <c r="AE215" s="1">
        <f t="shared" si="52"/>
        <v>0</v>
      </c>
      <c r="AF215" s="1">
        <f t="shared" si="53"/>
        <v>1</v>
      </c>
      <c r="AG215" s="1">
        <f t="shared" si="54"/>
        <v>0</v>
      </c>
      <c r="AH215" s="1">
        <f t="shared" si="55"/>
        <v>0</v>
      </c>
      <c r="AI215" s="1">
        <f t="shared" si="56"/>
        <v>1</v>
      </c>
    </row>
    <row r="216" spans="14:35" x14ac:dyDescent="0.25">
      <c r="N216" s="1" t="s">
        <v>135</v>
      </c>
      <c r="O216" s="1">
        <v>6.5</v>
      </c>
      <c r="P216" s="1">
        <v>4</v>
      </c>
      <c r="Q216" s="1">
        <v>17</v>
      </c>
      <c r="R216" s="1">
        <f t="shared" si="47"/>
        <v>0</v>
      </c>
      <c r="S216" s="1">
        <f t="shared" si="48"/>
        <v>0</v>
      </c>
      <c r="T216" s="1">
        <f t="shared" si="49"/>
        <v>0</v>
      </c>
      <c r="U216" s="1">
        <f t="shared" si="50"/>
        <v>1</v>
      </c>
      <c r="V216" s="1">
        <f t="shared" si="51"/>
        <v>1</v>
      </c>
      <c r="AA216" s="1" t="s">
        <v>70</v>
      </c>
      <c r="AB216" s="1">
        <v>5.6</v>
      </c>
      <c r="AC216" s="1">
        <v>4</v>
      </c>
      <c r="AD216" s="1">
        <v>3</v>
      </c>
      <c r="AE216" s="1">
        <f t="shared" si="52"/>
        <v>0</v>
      </c>
      <c r="AF216" s="1">
        <f t="shared" si="53"/>
        <v>1</v>
      </c>
      <c r="AG216" s="1">
        <f t="shared" si="54"/>
        <v>0</v>
      </c>
      <c r="AH216" s="1">
        <f t="shared" si="55"/>
        <v>0</v>
      </c>
      <c r="AI216" s="1">
        <f t="shared" si="56"/>
        <v>1</v>
      </c>
    </row>
    <row r="217" spans="14:35" x14ac:dyDescent="0.25">
      <c r="N217" s="1" t="s">
        <v>135</v>
      </c>
      <c r="O217" s="1">
        <v>6.5</v>
      </c>
      <c r="P217" s="1">
        <v>4</v>
      </c>
      <c r="Q217" s="1">
        <v>3</v>
      </c>
      <c r="R217" s="1">
        <f t="shared" si="47"/>
        <v>0</v>
      </c>
      <c r="S217" s="1">
        <f t="shared" si="48"/>
        <v>1</v>
      </c>
      <c r="T217" s="1">
        <f t="shared" si="49"/>
        <v>0</v>
      </c>
      <c r="U217" s="1">
        <f t="shared" si="50"/>
        <v>0</v>
      </c>
      <c r="V217" s="1">
        <f t="shared" si="51"/>
        <v>1</v>
      </c>
      <c r="AA217" s="1" t="s">
        <v>72</v>
      </c>
      <c r="AB217" s="1">
        <v>5.6</v>
      </c>
      <c r="AC217" s="1">
        <v>4</v>
      </c>
      <c r="AD217" s="1">
        <v>3</v>
      </c>
      <c r="AE217" s="1">
        <f t="shared" si="52"/>
        <v>0</v>
      </c>
      <c r="AF217" s="1">
        <f t="shared" si="53"/>
        <v>1</v>
      </c>
      <c r="AG217" s="1">
        <f t="shared" si="54"/>
        <v>0</v>
      </c>
      <c r="AH217" s="1">
        <f t="shared" si="55"/>
        <v>0</v>
      </c>
      <c r="AI217" s="1">
        <f t="shared" si="56"/>
        <v>1</v>
      </c>
    </row>
    <row r="218" spans="14:35" x14ac:dyDescent="0.25">
      <c r="N218" s="1" t="s">
        <v>242</v>
      </c>
      <c r="O218" s="1">
        <v>9.4</v>
      </c>
      <c r="P218" s="1">
        <v>4</v>
      </c>
      <c r="Q218" s="1">
        <v>2</v>
      </c>
      <c r="R218" s="1">
        <f t="shared" si="47"/>
        <v>0</v>
      </c>
      <c r="S218" s="1">
        <f t="shared" si="48"/>
        <v>0</v>
      </c>
      <c r="T218" s="1">
        <f t="shared" si="49"/>
        <v>1</v>
      </c>
      <c r="U218" s="1">
        <f t="shared" si="50"/>
        <v>0</v>
      </c>
      <c r="V218" s="1">
        <f t="shared" si="51"/>
        <v>1</v>
      </c>
      <c r="AA218" s="1" t="s">
        <v>72</v>
      </c>
      <c r="AB218" s="1">
        <v>5.6</v>
      </c>
      <c r="AC218" s="1">
        <v>4</v>
      </c>
      <c r="AD218" s="1">
        <v>3</v>
      </c>
      <c r="AE218" s="1">
        <f t="shared" si="52"/>
        <v>0</v>
      </c>
      <c r="AF218" s="1">
        <f t="shared" si="53"/>
        <v>1</v>
      </c>
      <c r="AG218" s="1">
        <f t="shared" si="54"/>
        <v>0</v>
      </c>
      <c r="AH218" s="1">
        <f t="shared" si="55"/>
        <v>0</v>
      </c>
      <c r="AI218" s="1">
        <f t="shared" si="56"/>
        <v>1</v>
      </c>
    </row>
    <row r="219" spans="14:35" x14ac:dyDescent="0.25">
      <c r="N219" s="1" t="s">
        <v>242</v>
      </c>
      <c r="O219" s="1">
        <v>9.4</v>
      </c>
      <c r="P219" s="1">
        <v>4</v>
      </c>
      <c r="Q219" s="1">
        <v>1</v>
      </c>
      <c r="R219" s="1">
        <f t="shared" si="47"/>
        <v>0</v>
      </c>
      <c r="S219" s="1">
        <f t="shared" si="48"/>
        <v>0</v>
      </c>
      <c r="T219" s="1">
        <f t="shared" si="49"/>
        <v>1</v>
      </c>
      <c r="U219" s="1">
        <f t="shared" si="50"/>
        <v>0</v>
      </c>
      <c r="V219" s="1">
        <f t="shared" si="51"/>
        <v>1</v>
      </c>
      <c r="AA219" s="1" t="s">
        <v>204</v>
      </c>
      <c r="AB219" s="1">
        <v>5.6</v>
      </c>
      <c r="AC219" s="1">
        <v>4</v>
      </c>
      <c r="AD219" s="1">
        <v>8</v>
      </c>
      <c r="AE219" s="1">
        <f t="shared" si="52"/>
        <v>1</v>
      </c>
      <c r="AF219" s="1">
        <f t="shared" si="53"/>
        <v>0</v>
      </c>
      <c r="AG219" s="1">
        <f t="shared" si="54"/>
        <v>0</v>
      </c>
      <c r="AH219" s="1">
        <f t="shared" si="55"/>
        <v>0</v>
      </c>
      <c r="AI219" s="1">
        <f t="shared" si="56"/>
        <v>1</v>
      </c>
    </row>
    <row r="220" spans="14:35" x14ac:dyDescent="0.25">
      <c r="N220" s="1" t="s">
        <v>242</v>
      </c>
      <c r="O220" s="1">
        <v>9.4</v>
      </c>
      <c r="P220" s="1">
        <v>4</v>
      </c>
      <c r="Q220" s="1">
        <v>1</v>
      </c>
      <c r="R220" s="1">
        <f t="shared" si="47"/>
        <v>0</v>
      </c>
      <c r="S220" s="1">
        <f t="shared" si="48"/>
        <v>0</v>
      </c>
      <c r="T220" s="1">
        <f t="shared" si="49"/>
        <v>1</v>
      </c>
      <c r="U220" s="1">
        <f t="shared" si="50"/>
        <v>0</v>
      </c>
      <c r="V220" s="1">
        <f t="shared" si="51"/>
        <v>1</v>
      </c>
      <c r="AA220" s="1" t="s">
        <v>70</v>
      </c>
      <c r="AB220" s="1">
        <v>5.6</v>
      </c>
      <c r="AC220" s="1">
        <v>4</v>
      </c>
      <c r="AD220" s="1">
        <v>3</v>
      </c>
      <c r="AE220" s="1">
        <f t="shared" si="52"/>
        <v>0</v>
      </c>
      <c r="AF220" s="1">
        <f t="shared" si="53"/>
        <v>1</v>
      </c>
      <c r="AG220" s="1">
        <f t="shared" si="54"/>
        <v>0</v>
      </c>
      <c r="AH220" s="1">
        <f t="shared" si="55"/>
        <v>0</v>
      </c>
      <c r="AI220" s="1">
        <f t="shared" si="56"/>
        <v>1</v>
      </c>
    </row>
    <row r="221" spans="14:35" x14ac:dyDescent="0.25">
      <c r="N221" s="1" t="s">
        <v>89</v>
      </c>
      <c r="O221" s="1">
        <v>8.9</v>
      </c>
      <c r="P221" s="1">
        <v>4</v>
      </c>
      <c r="Q221" s="1">
        <v>1</v>
      </c>
      <c r="R221" s="1">
        <f t="shared" si="47"/>
        <v>0</v>
      </c>
      <c r="S221" s="1">
        <f t="shared" si="48"/>
        <v>0</v>
      </c>
      <c r="T221" s="1">
        <f t="shared" si="49"/>
        <v>1</v>
      </c>
      <c r="U221" s="1">
        <f t="shared" si="50"/>
        <v>0</v>
      </c>
      <c r="V221" s="1">
        <f t="shared" si="51"/>
        <v>1</v>
      </c>
      <c r="AA221" s="1" t="s">
        <v>72</v>
      </c>
      <c r="AB221" s="1">
        <v>5.6</v>
      </c>
      <c r="AC221" s="1">
        <v>4</v>
      </c>
      <c r="AD221" s="1">
        <v>3</v>
      </c>
      <c r="AE221" s="1">
        <f t="shared" si="52"/>
        <v>0</v>
      </c>
      <c r="AF221" s="1">
        <f t="shared" si="53"/>
        <v>1</v>
      </c>
      <c r="AG221" s="1">
        <f t="shared" si="54"/>
        <v>0</v>
      </c>
      <c r="AH221" s="1">
        <f t="shared" si="55"/>
        <v>0</v>
      </c>
      <c r="AI221" s="1">
        <f t="shared" si="56"/>
        <v>1</v>
      </c>
    </row>
    <row r="222" spans="14:35" x14ac:dyDescent="0.25">
      <c r="N222" s="1" t="s">
        <v>89</v>
      </c>
      <c r="O222" s="1">
        <v>8.9</v>
      </c>
      <c r="P222" s="1">
        <v>4</v>
      </c>
      <c r="Q222" s="1">
        <v>2</v>
      </c>
      <c r="R222" s="1">
        <f t="shared" si="47"/>
        <v>0</v>
      </c>
      <c r="S222" s="1">
        <f t="shared" si="48"/>
        <v>0</v>
      </c>
      <c r="T222" s="1">
        <f t="shared" si="49"/>
        <v>1</v>
      </c>
      <c r="U222" s="1">
        <f t="shared" si="50"/>
        <v>0</v>
      </c>
      <c r="V222" s="1">
        <f t="shared" si="51"/>
        <v>1</v>
      </c>
      <c r="AA222" s="1" t="s">
        <v>204</v>
      </c>
      <c r="AB222" s="1">
        <v>5.6</v>
      </c>
      <c r="AC222" s="1">
        <v>4</v>
      </c>
      <c r="AD222" s="1">
        <v>9</v>
      </c>
      <c r="AE222" s="1">
        <f t="shared" si="52"/>
        <v>1</v>
      </c>
      <c r="AF222" s="1">
        <f t="shared" si="53"/>
        <v>0</v>
      </c>
      <c r="AG222" s="1">
        <f t="shared" si="54"/>
        <v>0</v>
      </c>
      <c r="AH222" s="1">
        <f t="shared" si="55"/>
        <v>0</v>
      </c>
      <c r="AI222" s="1">
        <f t="shared" si="56"/>
        <v>1</v>
      </c>
    </row>
    <row r="223" spans="14:35" x14ac:dyDescent="0.25">
      <c r="N223" s="1" t="s">
        <v>89</v>
      </c>
      <c r="O223" s="1">
        <v>8.9</v>
      </c>
      <c r="P223" s="1">
        <v>4</v>
      </c>
      <c r="Q223" s="1">
        <v>1</v>
      </c>
      <c r="R223" s="1">
        <f t="shared" si="47"/>
        <v>0</v>
      </c>
      <c r="S223" s="1">
        <f t="shared" si="48"/>
        <v>0</v>
      </c>
      <c r="T223" s="1">
        <f t="shared" si="49"/>
        <v>1</v>
      </c>
      <c r="U223" s="1">
        <f t="shared" si="50"/>
        <v>0</v>
      </c>
      <c r="V223" s="1">
        <f t="shared" si="51"/>
        <v>1</v>
      </c>
      <c r="AA223" s="1" t="s">
        <v>70</v>
      </c>
      <c r="AB223" s="1">
        <v>5.6</v>
      </c>
      <c r="AC223" s="1">
        <v>4</v>
      </c>
      <c r="AD223" s="1">
        <v>3</v>
      </c>
      <c r="AE223" s="1">
        <f t="shared" si="52"/>
        <v>0</v>
      </c>
      <c r="AF223" s="1">
        <f t="shared" si="53"/>
        <v>1</v>
      </c>
      <c r="AG223" s="1">
        <f t="shared" si="54"/>
        <v>0</v>
      </c>
      <c r="AH223" s="1">
        <f t="shared" si="55"/>
        <v>0</v>
      </c>
      <c r="AI223" s="1">
        <f t="shared" si="56"/>
        <v>1</v>
      </c>
    </row>
    <row r="224" spans="14:35" x14ac:dyDescent="0.25">
      <c r="N224" s="1" t="s">
        <v>89</v>
      </c>
      <c r="O224" s="1">
        <v>8.9</v>
      </c>
      <c r="P224" s="1">
        <v>4</v>
      </c>
      <c r="Q224" s="1">
        <v>2</v>
      </c>
      <c r="R224" s="1">
        <f t="shared" si="47"/>
        <v>0</v>
      </c>
      <c r="S224" s="1">
        <f t="shared" si="48"/>
        <v>0</v>
      </c>
      <c r="T224" s="1">
        <f t="shared" si="49"/>
        <v>1</v>
      </c>
      <c r="U224" s="1">
        <f t="shared" si="50"/>
        <v>0</v>
      </c>
      <c r="V224" s="1">
        <f t="shared" si="51"/>
        <v>1</v>
      </c>
      <c r="AA224" s="1" t="s">
        <v>72</v>
      </c>
      <c r="AB224" s="1">
        <v>5.6</v>
      </c>
      <c r="AC224" s="1">
        <v>4</v>
      </c>
      <c r="AD224" s="1">
        <v>6</v>
      </c>
      <c r="AE224" s="1">
        <f t="shared" si="52"/>
        <v>1</v>
      </c>
      <c r="AF224" s="1">
        <f t="shared" si="53"/>
        <v>0</v>
      </c>
      <c r="AG224" s="1">
        <f t="shared" si="54"/>
        <v>0</v>
      </c>
      <c r="AH224" s="1">
        <f t="shared" si="55"/>
        <v>0</v>
      </c>
      <c r="AI224" s="1">
        <f t="shared" si="56"/>
        <v>1</v>
      </c>
    </row>
    <row r="225" spans="14:35" x14ac:dyDescent="0.25">
      <c r="N225" s="1" t="s">
        <v>89</v>
      </c>
      <c r="O225" s="1">
        <v>8.9</v>
      </c>
      <c r="P225" s="1">
        <v>4</v>
      </c>
      <c r="Q225" s="1">
        <v>2</v>
      </c>
      <c r="R225" s="1">
        <f t="shared" si="47"/>
        <v>0</v>
      </c>
      <c r="S225" s="1">
        <f t="shared" si="48"/>
        <v>0</v>
      </c>
      <c r="T225" s="1">
        <f t="shared" si="49"/>
        <v>1</v>
      </c>
      <c r="U225" s="1">
        <f t="shared" si="50"/>
        <v>0</v>
      </c>
      <c r="V225" s="1">
        <f t="shared" si="51"/>
        <v>1</v>
      </c>
      <c r="AA225" s="1" t="s">
        <v>70</v>
      </c>
      <c r="AB225" s="1">
        <v>5.6</v>
      </c>
      <c r="AC225" s="1">
        <v>4</v>
      </c>
      <c r="AD225" s="1">
        <v>3</v>
      </c>
      <c r="AE225" s="1">
        <f t="shared" si="52"/>
        <v>0</v>
      </c>
      <c r="AF225" s="1">
        <f t="shared" si="53"/>
        <v>1</v>
      </c>
      <c r="AG225" s="1">
        <f t="shared" si="54"/>
        <v>0</v>
      </c>
      <c r="AH225" s="1">
        <f t="shared" si="55"/>
        <v>0</v>
      </c>
      <c r="AI225" s="1">
        <f t="shared" si="56"/>
        <v>1</v>
      </c>
    </row>
    <row r="226" spans="14:35" x14ac:dyDescent="0.25">
      <c r="N226" s="1" t="s">
        <v>89</v>
      </c>
      <c r="O226" s="1">
        <v>8.9</v>
      </c>
      <c r="P226" s="1">
        <v>4</v>
      </c>
      <c r="Q226" s="1">
        <v>1</v>
      </c>
      <c r="R226" s="1">
        <f t="shared" si="47"/>
        <v>0</v>
      </c>
      <c r="S226" s="1">
        <f t="shared" si="48"/>
        <v>0</v>
      </c>
      <c r="T226" s="1">
        <f t="shared" si="49"/>
        <v>1</v>
      </c>
      <c r="U226" s="1">
        <f t="shared" si="50"/>
        <v>0</v>
      </c>
      <c r="V226" s="1">
        <f t="shared" si="51"/>
        <v>1</v>
      </c>
      <c r="AA226" s="1" t="s">
        <v>189</v>
      </c>
      <c r="AB226" s="1">
        <v>5.5</v>
      </c>
      <c r="AC226" s="1">
        <v>4</v>
      </c>
      <c r="AD226" s="1">
        <v>4</v>
      </c>
      <c r="AE226" s="1">
        <f t="shared" si="52"/>
        <v>1</v>
      </c>
      <c r="AF226" s="1">
        <f t="shared" si="53"/>
        <v>0</v>
      </c>
      <c r="AG226" s="1">
        <f t="shared" si="54"/>
        <v>0</v>
      </c>
      <c r="AH226" s="1">
        <f t="shared" si="55"/>
        <v>0</v>
      </c>
      <c r="AI226" s="1">
        <f t="shared" si="56"/>
        <v>1</v>
      </c>
    </row>
    <row r="227" spans="14:35" x14ac:dyDescent="0.25">
      <c r="N227" s="1" t="s">
        <v>89</v>
      </c>
      <c r="O227" s="1">
        <v>8.9</v>
      </c>
      <c r="P227" s="1">
        <v>4</v>
      </c>
      <c r="Q227" s="1">
        <v>1</v>
      </c>
      <c r="R227" s="1">
        <f t="shared" si="47"/>
        <v>0</v>
      </c>
      <c r="S227" s="1">
        <f t="shared" si="48"/>
        <v>0</v>
      </c>
      <c r="T227" s="1">
        <f t="shared" si="49"/>
        <v>1</v>
      </c>
      <c r="U227" s="1">
        <f t="shared" si="50"/>
        <v>0</v>
      </c>
      <c r="V227" s="1">
        <f t="shared" si="51"/>
        <v>1</v>
      </c>
      <c r="AA227" s="1" t="s">
        <v>161</v>
      </c>
      <c r="AB227" s="1">
        <v>5.5</v>
      </c>
      <c r="AC227" s="1">
        <v>4</v>
      </c>
      <c r="AD227" s="1">
        <v>8</v>
      </c>
      <c r="AE227" s="1">
        <f t="shared" si="52"/>
        <v>1</v>
      </c>
      <c r="AF227" s="1">
        <f t="shared" si="53"/>
        <v>0</v>
      </c>
      <c r="AG227" s="1">
        <f t="shared" si="54"/>
        <v>0</v>
      </c>
      <c r="AH227" s="1">
        <f t="shared" si="55"/>
        <v>0</v>
      </c>
      <c r="AI227" s="1">
        <f t="shared" si="56"/>
        <v>1</v>
      </c>
    </row>
    <row r="228" spans="14:35" x14ac:dyDescent="0.25">
      <c r="N228" s="1" t="s">
        <v>146</v>
      </c>
      <c r="O228" s="1">
        <v>8.4</v>
      </c>
      <c r="P228" s="1">
        <v>4</v>
      </c>
      <c r="Q228" s="1">
        <v>1</v>
      </c>
      <c r="R228" s="1">
        <f t="shared" si="47"/>
        <v>0</v>
      </c>
      <c r="S228" s="1">
        <f t="shared" si="48"/>
        <v>0</v>
      </c>
      <c r="T228" s="1">
        <f t="shared" si="49"/>
        <v>1</v>
      </c>
      <c r="U228" s="1">
        <f t="shared" si="50"/>
        <v>0</v>
      </c>
      <c r="V228" s="1">
        <f t="shared" si="51"/>
        <v>1</v>
      </c>
      <c r="AA228" s="1" t="s">
        <v>96</v>
      </c>
      <c r="AB228" s="1">
        <v>5.5</v>
      </c>
      <c r="AC228" s="1">
        <v>4</v>
      </c>
      <c r="AD228" s="1">
        <v>7</v>
      </c>
      <c r="AE228" s="1">
        <f t="shared" si="52"/>
        <v>1</v>
      </c>
      <c r="AF228" s="1">
        <f t="shared" si="53"/>
        <v>0</v>
      </c>
      <c r="AG228" s="1">
        <f t="shared" si="54"/>
        <v>0</v>
      </c>
      <c r="AH228" s="1">
        <f t="shared" si="55"/>
        <v>0</v>
      </c>
      <c r="AI228" s="1">
        <f t="shared" si="56"/>
        <v>1</v>
      </c>
    </row>
    <row r="229" spans="14:35" x14ac:dyDescent="0.25">
      <c r="N229" s="1" t="s">
        <v>146</v>
      </c>
      <c r="O229" s="1">
        <v>8.4</v>
      </c>
      <c r="P229" s="1">
        <v>4</v>
      </c>
      <c r="Q229" s="1">
        <v>2</v>
      </c>
      <c r="R229" s="1">
        <f t="shared" si="47"/>
        <v>0</v>
      </c>
      <c r="S229" s="1">
        <f t="shared" si="48"/>
        <v>0</v>
      </c>
      <c r="T229" s="1">
        <f t="shared" si="49"/>
        <v>1</v>
      </c>
      <c r="U229" s="1">
        <f t="shared" si="50"/>
        <v>0</v>
      </c>
      <c r="V229" s="1">
        <f t="shared" si="51"/>
        <v>1</v>
      </c>
      <c r="AA229" s="1" t="s">
        <v>161</v>
      </c>
      <c r="AB229" s="1">
        <v>5.5</v>
      </c>
      <c r="AC229" s="1">
        <v>4</v>
      </c>
      <c r="AD229" s="1">
        <v>7</v>
      </c>
      <c r="AE229" s="1">
        <f t="shared" si="52"/>
        <v>1</v>
      </c>
      <c r="AF229" s="1">
        <f t="shared" si="53"/>
        <v>0</v>
      </c>
      <c r="AG229" s="1">
        <f t="shared" si="54"/>
        <v>0</v>
      </c>
      <c r="AH229" s="1">
        <f t="shared" si="55"/>
        <v>0</v>
      </c>
      <c r="AI229" s="1">
        <f t="shared" si="56"/>
        <v>1</v>
      </c>
    </row>
    <row r="230" spans="14:35" x14ac:dyDescent="0.25">
      <c r="N230" s="1" t="s">
        <v>146</v>
      </c>
      <c r="O230" s="1">
        <v>8.4</v>
      </c>
      <c r="P230" s="1">
        <v>4</v>
      </c>
      <c r="Q230" s="1">
        <v>1</v>
      </c>
      <c r="R230" s="1">
        <f t="shared" si="47"/>
        <v>0</v>
      </c>
      <c r="S230" s="1">
        <f t="shared" si="48"/>
        <v>0</v>
      </c>
      <c r="T230" s="1">
        <f t="shared" si="49"/>
        <v>1</v>
      </c>
      <c r="U230" s="1">
        <f t="shared" si="50"/>
        <v>0</v>
      </c>
      <c r="V230" s="1">
        <f t="shared" si="51"/>
        <v>1</v>
      </c>
      <c r="AA230" s="1" t="s">
        <v>189</v>
      </c>
      <c r="AB230" s="1">
        <v>5.5</v>
      </c>
      <c r="AC230" s="1">
        <v>4</v>
      </c>
      <c r="AD230" s="1">
        <v>3</v>
      </c>
      <c r="AE230" s="1">
        <f t="shared" si="52"/>
        <v>0</v>
      </c>
      <c r="AF230" s="1">
        <f t="shared" si="53"/>
        <v>1</v>
      </c>
      <c r="AG230" s="1">
        <f t="shared" si="54"/>
        <v>0</v>
      </c>
      <c r="AH230" s="1">
        <f t="shared" si="55"/>
        <v>0</v>
      </c>
      <c r="AI230" s="1">
        <f t="shared" si="56"/>
        <v>1</v>
      </c>
    </row>
    <row r="231" spans="14:35" x14ac:dyDescent="0.25">
      <c r="N231" s="1" t="s">
        <v>146</v>
      </c>
      <c r="O231" s="1">
        <v>8.4</v>
      </c>
      <c r="P231" s="1">
        <v>4</v>
      </c>
      <c r="Q231" s="1">
        <v>2</v>
      </c>
      <c r="R231" s="1">
        <f t="shared" si="47"/>
        <v>0</v>
      </c>
      <c r="S231" s="1">
        <f t="shared" si="48"/>
        <v>0</v>
      </c>
      <c r="T231" s="1">
        <f t="shared" si="49"/>
        <v>1</v>
      </c>
      <c r="U231" s="1">
        <f t="shared" si="50"/>
        <v>0</v>
      </c>
      <c r="V231" s="1">
        <f t="shared" si="51"/>
        <v>1</v>
      </c>
      <c r="AA231" s="1" t="s">
        <v>161</v>
      </c>
      <c r="AB231" s="1">
        <v>5.5</v>
      </c>
      <c r="AC231" s="1">
        <v>4</v>
      </c>
      <c r="AD231" s="1">
        <v>6</v>
      </c>
      <c r="AE231" s="1">
        <f t="shared" si="52"/>
        <v>1</v>
      </c>
      <c r="AF231" s="1">
        <f t="shared" si="53"/>
        <v>0</v>
      </c>
      <c r="AG231" s="1">
        <f t="shared" si="54"/>
        <v>0</v>
      </c>
      <c r="AH231" s="1">
        <f t="shared" si="55"/>
        <v>0</v>
      </c>
      <c r="AI231" s="1">
        <f t="shared" si="56"/>
        <v>1</v>
      </c>
    </row>
    <row r="232" spans="14:35" x14ac:dyDescent="0.25">
      <c r="N232" s="1" t="s">
        <v>154</v>
      </c>
      <c r="O232" s="1">
        <v>7.8</v>
      </c>
      <c r="P232" s="1">
        <v>4</v>
      </c>
      <c r="Q232" s="1">
        <v>1</v>
      </c>
      <c r="R232" s="1">
        <f t="shared" si="47"/>
        <v>0</v>
      </c>
      <c r="S232" s="1">
        <f t="shared" si="48"/>
        <v>0</v>
      </c>
      <c r="T232" s="1">
        <f t="shared" si="49"/>
        <v>1</v>
      </c>
      <c r="U232" s="1">
        <f t="shared" si="50"/>
        <v>0</v>
      </c>
      <c r="V232" s="1">
        <f t="shared" si="51"/>
        <v>1</v>
      </c>
      <c r="AA232" s="1" t="s">
        <v>141</v>
      </c>
      <c r="AB232" s="1">
        <v>5.5</v>
      </c>
      <c r="AC232" s="1">
        <v>4</v>
      </c>
      <c r="AD232" s="1">
        <v>7</v>
      </c>
      <c r="AE232" s="1">
        <f t="shared" si="52"/>
        <v>1</v>
      </c>
      <c r="AF232" s="1">
        <f t="shared" si="53"/>
        <v>0</v>
      </c>
      <c r="AG232" s="1">
        <f t="shared" si="54"/>
        <v>0</v>
      </c>
      <c r="AH232" s="1">
        <f t="shared" si="55"/>
        <v>0</v>
      </c>
      <c r="AI232" s="1">
        <f t="shared" si="56"/>
        <v>1</v>
      </c>
    </row>
    <row r="233" spans="14:35" x14ac:dyDescent="0.25">
      <c r="N233" s="1" t="s">
        <v>119</v>
      </c>
      <c r="O233" s="1">
        <v>7.6</v>
      </c>
      <c r="P233" s="1">
        <v>4</v>
      </c>
      <c r="Q233" s="1">
        <v>1</v>
      </c>
      <c r="R233" s="1">
        <f t="shared" si="47"/>
        <v>0</v>
      </c>
      <c r="S233" s="1">
        <f t="shared" si="48"/>
        <v>0</v>
      </c>
      <c r="T233" s="1">
        <f t="shared" si="49"/>
        <v>1</v>
      </c>
      <c r="U233" s="1">
        <f t="shared" si="50"/>
        <v>0</v>
      </c>
      <c r="V233" s="1">
        <f t="shared" si="51"/>
        <v>1</v>
      </c>
      <c r="AA233" s="1" t="s">
        <v>161</v>
      </c>
      <c r="AB233" s="1">
        <v>5.5</v>
      </c>
      <c r="AC233" s="1">
        <v>4</v>
      </c>
      <c r="AD233" s="1">
        <v>5</v>
      </c>
      <c r="AE233" s="1">
        <f t="shared" si="52"/>
        <v>1</v>
      </c>
      <c r="AF233" s="1">
        <f t="shared" si="53"/>
        <v>0</v>
      </c>
      <c r="AG233" s="1">
        <f t="shared" si="54"/>
        <v>0</v>
      </c>
      <c r="AH233" s="1">
        <f t="shared" si="55"/>
        <v>0</v>
      </c>
      <c r="AI233" s="1">
        <f t="shared" si="56"/>
        <v>1</v>
      </c>
    </row>
    <row r="234" spans="14:35" x14ac:dyDescent="0.25">
      <c r="N234" s="1" t="s">
        <v>107</v>
      </c>
      <c r="O234" s="1">
        <v>7.4</v>
      </c>
      <c r="P234" s="1">
        <v>4</v>
      </c>
      <c r="Q234" s="1">
        <v>2</v>
      </c>
      <c r="R234" s="1">
        <f t="shared" si="47"/>
        <v>0</v>
      </c>
      <c r="S234" s="1">
        <f t="shared" si="48"/>
        <v>0</v>
      </c>
      <c r="T234" s="1">
        <f t="shared" si="49"/>
        <v>1</v>
      </c>
      <c r="U234" s="1">
        <f t="shared" si="50"/>
        <v>0</v>
      </c>
      <c r="V234" s="1">
        <f t="shared" si="51"/>
        <v>1</v>
      </c>
      <c r="AA234" s="1" t="s">
        <v>161</v>
      </c>
      <c r="AB234" s="1">
        <v>5.5</v>
      </c>
      <c r="AC234" s="1">
        <v>4</v>
      </c>
      <c r="AD234" s="1">
        <v>3</v>
      </c>
      <c r="AE234" s="1">
        <f t="shared" si="52"/>
        <v>0</v>
      </c>
      <c r="AF234" s="1">
        <f t="shared" si="53"/>
        <v>1</v>
      </c>
      <c r="AG234" s="1">
        <f t="shared" si="54"/>
        <v>0</v>
      </c>
      <c r="AH234" s="1">
        <f t="shared" si="55"/>
        <v>0</v>
      </c>
      <c r="AI234" s="1">
        <f t="shared" si="56"/>
        <v>1</v>
      </c>
    </row>
    <row r="235" spans="14:35" x14ac:dyDescent="0.25">
      <c r="N235" s="1" t="s">
        <v>107</v>
      </c>
      <c r="O235" s="1">
        <v>7.4</v>
      </c>
      <c r="P235" s="1">
        <v>4</v>
      </c>
      <c r="Q235" s="1">
        <v>-2</v>
      </c>
      <c r="R235" s="1">
        <f t="shared" si="47"/>
        <v>0</v>
      </c>
      <c r="S235" s="1">
        <f t="shared" si="48"/>
        <v>0</v>
      </c>
      <c r="T235" s="1">
        <f t="shared" si="49"/>
        <v>1</v>
      </c>
      <c r="U235" s="1">
        <f t="shared" si="50"/>
        <v>0</v>
      </c>
      <c r="V235" s="1">
        <f t="shared" si="51"/>
        <v>1</v>
      </c>
      <c r="AA235" s="1" t="s">
        <v>189</v>
      </c>
      <c r="AB235" s="1">
        <v>5.5</v>
      </c>
      <c r="AC235" s="1">
        <v>4</v>
      </c>
      <c r="AD235" s="1">
        <v>10</v>
      </c>
      <c r="AE235" s="1">
        <f t="shared" si="52"/>
        <v>0</v>
      </c>
      <c r="AF235" s="1">
        <f t="shared" si="53"/>
        <v>0</v>
      </c>
      <c r="AG235" s="1">
        <f t="shared" si="54"/>
        <v>0</v>
      </c>
      <c r="AH235" s="1">
        <f t="shared" si="55"/>
        <v>1</v>
      </c>
      <c r="AI235" s="1">
        <f t="shared" si="56"/>
        <v>1</v>
      </c>
    </row>
    <row r="236" spans="14:35" x14ac:dyDescent="0.25">
      <c r="N236" s="1" t="s">
        <v>59</v>
      </c>
      <c r="O236" s="1">
        <v>7.3</v>
      </c>
      <c r="P236" s="1">
        <v>4</v>
      </c>
      <c r="Q236" s="1">
        <v>2</v>
      </c>
      <c r="R236" s="1">
        <f t="shared" si="47"/>
        <v>0</v>
      </c>
      <c r="S236" s="1">
        <f t="shared" si="48"/>
        <v>0</v>
      </c>
      <c r="T236" s="1">
        <f t="shared" si="49"/>
        <v>1</v>
      </c>
      <c r="U236" s="1">
        <f t="shared" si="50"/>
        <v>0</v>
      </c>
      <c r="V236" s="1">
        <f t="shared" si="51"/>
        <v>1</v>
      </c>
      <c r="AA236" s="1" t="s">
        <v>161</v>
      </c>
      <c r="AB236" s="1">
        <v>5.5</v>
      </c>
      <c r="AC236" s="1">
        <v>4</v>
      </c>
      <c r="AD236" s="1">
        <v>6</v>
      </c>
      <c r="AE236" s="1">
        <f t="shared" si="52"/>
        <v>1</v>
      </c>
      <c r="AF236" s="1">
        <f t="shared" si="53"/>
        <v>0</v>
      </c>
      <c r="AG236" s="1">
        <f t="shared" si="54"/>
        <v>0</v>
      </c>
      <c r="AH236" s="1">
        <f t="shared" si="55"/>
        <v>0</v>
      </c>
      <c r="AI236" s="1">
        <f t="shared" si="56"/>
        <v>1</v>
      </c>
    </row>
    <row r="237" spans="14:35" x14ac:dyDescent="0.25">
      <c r="N237" s="1" t="s">
        <v>159</v>
      </c>
      <c r="O237" s="1">
        <v>7.2</v>
      </c>
      <c r="P237" s="1">
        <v>4</v>
      </c>
      <c r="Q237" s="1">
        <v>1</v>
      </c>
      <c r="R237" s="1">
        <f t="shared" si="47"/>
        <v>0</v>
      </c>
      <c r="S237" s="1">
        <f t="shared" si="48"/>
        <v>0</v>
      </c>
      <c r="T237" s="1">
        <f t="shared" si="49"/>
        <v>1</v>
      </c>
      <c r="U237" s="1">
        <f t="shared" si="50"/>
        <v>0</v>
      </c>
      <c r="V237" s="1">
        <f t="shared" si="51"/>
        <v>1</v>
      </c>
      <c r="AA237" s="1" t="s">
        <v>161</v>
      </c>
      <c r="AB237" s="1">
        <v>5.5</v>
      </c>
      <c r="AC237" s="1">
        <v>4</v>
      </c>
      <c r="AD237" s="1">
        <v>9</v>
      </c>
      <c r="AE237" s="1">
        <f t="shared" si="52"/>
        <v>1</v>
      </c>
      <c r="AF237" s="1">
        <f t="shared" si="53"/>
        <v>0</v>
      </c>
      <c r="AG237" s="1">
        <f t="shared" si="54"/>
        <v>0</v>
      </c>
      <c r="AH237" s="1">
        <f t="shared" si="55"/>
        <v>0</v>
      </c>
      <c r="AI237" s="1">
        <f t="shared" si="56"/>
        <v>1</v>
      </c>
    </row>
    <row r="238" spans="14:35" x14ac:dyDescent="0.25">
      <c r="N238" s="1" t="s">
        <v>159</v>
      </c>
      <c r="O238" s="1">
        <v>7.2</v>
      </c>
      <c r="P238" s="1">
        <v>4</v>
      </c>
      <c r="Q238" s="1">
        <v>2</v>
      </c>
      <c r="R238" s="1">
        <f t="shared" si="47"/>
        <v>0</v>
      </c>
      <c r="S238" s="1">
        <f t="shared" si="48"/>
        <v>0</v>
      </c>
      <c r="T238" s="1">
        <f t="shared" si="49"/>
        <v>1</v>
      </c>
      <c r="U238" s="1">
        <f t="shared" si="50"/>
        <v>0</v>
      </c>
      <c r="V238" s="1">
        <f t="shared" si="51"/>
        <v>1</v>
      </c>
      <c r="AA238" s="1" t="s">
        <v>189</v>
      </c>
      <c r="AB238" s="1">
        <v>5.5</v>
      </c>
      <c r="AC238" s="1">
        <v>4</v>
      </c>
      <c r="AD238" s="1">
        <v>6</v>
      </c>
      <c r="AE238" s="1">
        <f t="shared" si="52"/>
        <v>1</v>
      </c>
      <c r="AF238" s="1">
        <f t="shared" si="53"/>
        <v>0</v>
      </c>
      <c r="AG238" s="1">
        <f t="shared" si="54"/>
        <v>0</v>
      </c>
      <c r="AH238" s="1">
        <f t="shared" si="55"/>
        <v>0</v>
      </c>
      <c r="AI238" s="1">
        <f t="shared" si="56"/>
        <v>1</v>
      </c>
    </row>
    <row r="239" spans="14:35" x14ac:dyDescent="0.25">
      <c r="N239" s="1" t="s">
        <v>159</v>
      </c>
      <c r="O239" s="1">
        <v>7.2</v>
      </c>
      <c r="P239" s="1">
        <v>4</v>
      </c>
      <c r="Q239" s="1">
        <v>1</v>
      </c>
      <c r="R239" s="1">
        <f t="shared" si="47"/>
        <v>0</v>
      </c>
      <c r="S239" s="1">
        <f t="shared" si="48"/>
        <v>0</v>
      </c>
      <c r="T239" s="1">
        <f t="shared" si="49"/>
        <v>1</v>
      </c>
      <c r="U239" s="1">
        <f t="shared" si="50"/>
        <v>0</v>
      </c>
      <c r="V239" s="1">
        <f t="shared" si="51"/>
        <v>1</v>
      </c>
      <c r="AA239" s="1" t="s">
        <v>207</v>
      </c>
      <c r="AB239" s="1">
        <v>5.5</v>
      </c>
      <c r="AC239" s="1">
        <v>4</v>
      </c>
      <c r="AD239" s="1">
        <v>3</v>
      </c>
      <c r="AE239" s="1">
        <f t="shared" si="52"/>
        <v>0</v>
      </c>
      <c r="AF239" s="1">
        <f t="shared" si="53"/>
        <v>1</v>
      </c>
      <c r="AG239" s="1">
        <f t="shared" si="54"/>
        <v>0</v>
      </c>
      <c r="AH239" s="1">
        <f t="shared" si="55"/>
        <v>0</v>
      </c>
      <c r="AI239" s="1">
        <f t="shared" si="56"/>
        <v>1</v>
      </c>
    </row>
    <row r="240" spans="14:35" x14ac:dyDescent="0.25">
      <c r="N240" s="1" t="s">
        <v>159</v>
      </c>
      <c r="O240" s="1">
        <v>7.2</v>
      </c>
      <c r="P240" s="1">
        <v>4</v>
      </c>
      <c r="Q240" s="1">
        <v>1</v>
      </c>
      <c r="R240" s="1">
        <f t="shared" si="47"/>
        <v>0</v>
      </c>
      <c r="S240" s="1">
        <f t="shared" si="48"/>
        <v>0</v>
      </c>
      <c r="T240" s="1">
        <f t="shared" si="49"/>
        <v>1</v>
      </c>
      <c r="U240" s="1">
        <f t="shared" si="50"/>
        <v>0</v>
      </c>
      <c r="V240" s="1">
        <f t="shared" si="51"/>
        <v>1</v>
      </c>
      <c r="AA240" s="1" t="s">
        <v>225</v>
      </c>
      <c r="AB240" s="1">
        <v>5.4</v>
      </c>
      <c r="AC240" s="1">
        <v>4</v>
      </c>
      <c r="AD240" s="1">
        <v>4</v>
      </c>
      <c r="AE240" s="1">
        <f t="shared" si="52"/>
        <v>1</v>
      </c>
      <c r="AF240" s="1">
        <f t="shared" si="53"/>
        <v>0</v>
      </c>
      <c r="AG240" s="1">
        <f t="shared" si="54"/>
        <v>0</v>
      </c>
      <c r="AH240" s="1">
        <f t="shared" si="55"/>
        <v>0</v>
      </c>
      <c r="AI240" s="1">
        <f t="shared" si="56"/>
        <v>1</v>
      </c>
    </row>
    <row r="241" spans="14:35" x14ac:dyDescent="0.25">
      <c r="N241" s="1" t="s">
        <v>159</v>
      </c>
      <c r="O241" s="1">
        <v>7.2</v>
      </c>
      <c r="P241" s="1">
        <v>4</v>
      </c>
      <c r="Q241" s="1">
        <v>2</v>
      </c>
      <c r="R241" s="1">
        <f t="shared" si="47"/>
        <v>0</v>
      </c>
      <c r="S241" s="1">
        <f t="shared" si="48"/>
        <v>0</v>
      </c>
      <c r="T241" s="1">
        <f t="shared" si="49"/>
        <v>1</v>
      </c>
      <c r="U241" s="1">
        <f t="shared" si="50"/>
        <v>0</v>
      </c>
      <c r="V241" s="1">
        <f t="shared" si="51"/>
        <v>1</v>
      </c>
      <c r="AA241" s="1" t="s">
        <v>238</v>
      </c>
      <c r="AB241" s="1">
        <v>5.4</v>
      </c>
      <c r="AC241" s="1">
        <v>4</v>
      </c>
      <c r="AD241" s="1">
        <v>4</v>
      </c>
      <c r="AE241" s="1">
        <f t="shared" si="52"/>
        <v>1</v>
      </c>
      <c r="AF241" s="1">
        <f t="shared" si="53"/>
        <v>0</v>
      </c>
      <c r="AG241" s="1">
        <f t="shared" si="54"/>
        <v>0</v>
      </c>
      <c r="AH241" s="1">
        <f t="shared" si="55"/>
        <v>0</v>
      </c>
      <c r="AI241" s="1">
        <f t="shared" si="56"/>
        <v>1</v>
      </c>
    </row>
    <row r="242" spans="14:35" x14ac:dyDescent="0.25">
      <c r="N242" s="1" t="s">
        <v>133</v>
      </c>
      <c r="O242" s="1">
        <v>7</v>
      </c>
      <c r="P242" s="1">
        <v>4</v>
      </c>
      <c r="Q242" s="1">
        <v>2</v>
      </c>
      <c r="R242" s="1">
        <f t="shared" si="47"/>
        <v>0</v>
      </c>
      <c r="S242" s="1">
        <f t="shared" si="48"/>
        <v>0</v>
      </c>
      <c r="T242" s="1">
        <f t="shared" si="49"/>
        <v>1</v>
      </c>
      <c r="U242" s="1">
        <f t="shared" si="50"/>
        <v>0</v>
      </c>
      <c r="V242" s="1">
        <f t="shared" si="51"/>
        <v>1</v>
      </c>
      <c r="AA242" s="1" t="s">
        <v>178</v>
      </c>
      <c r="AB242" s="1">
        <v>5.4</v>
      </c>
      <c r="AC242" s="1">
        <v>4</v>
      </c>
      <c r="AD242" s="1">
        <v>4</v>
      </c>
      <c r="AE242" s="1">
        <f t="shared" si="52"/>
        <v>1</v>
      </c>
      <c r="AF242" s="1">
        <f t="shared" si="53"/>
        <v>0</v>
      </c>
      <c r="AG242" s="1">
        <f t="shared" si="54"/>
        <v>0</v>
      </c>
      <c r="AH242" s="1">
        <f t="shared" si="55"/>
        <v>0</v>
      </c>
      <c r="AI242" s="1">
        <f t="shared" si="56"/>
        <v>1</v>
      </c>
    </row>
    <row r="243" spans="14:35" x14ac:dyDescent="0.25">
      <c r="N243" s="1" t="s">
        <v>133</v>
      </c>
      <c r="O243" s="1">
        <v>7</v>
      </c>
      <c r="P243" s="1">
        <v>4</v>
      </c>
      <c r="Q243" s="1">
        <v>1</v>
      </c>
      <c r="R243" s="1">
        <f t="shared" si="47"/>
        <v>0</v>
      </c>
      <c r="S243" s="1">
        <f t="shared" si="48"/>
        <v>0</v>
      </c>
      <c r="T243" s="1">
        <f t="shared" si="49"/>
        <v>1</v>
      </c>
      <c r="U243" s="1">
        <f t="shared" si="50"/>
        <v>0</v>
      </c>
      <c r="V243" s="1">
        <f t="shared" si="51"/>
        <v>1</v>
      </c>
      <c r="AA243" s="1" t="s">
        <v>178</v>
      </c>
      <c r="AB243" s="1">
        <v>5.4</v>
      </c>
      <c r="AC243" s="1">
        <v>4</v>
      </c>
      <c r="AD243" s="1">
        <v>10</v>
      </c>
      <c r="AE243" s="1">
        <f t="shared" si="52"/>
        <v>0</v>
      </c>
      <c r="AF243" s="1">
        <f t="shared" si="53"/>
        <v>0</v>
      </c>
      <c r="AG243" s="1">
        <f t="shared" si="54"/>
        <v>0</v>
      </c>
      <c r="AH243" s="1">
        <f t="shared" si="55"/>
        <v>1</v>
      </c>
      <c r="AI243" s="1">
        <f t="shared" si="56"/>
        <v>1</v>
      </c>
    </row>
    <row r="244" spans="14:35" x14ac:dyDescent="0.25">
      <c r="N244" s="1" t="s">
        <v>133</v>
      </c>
      <c r="O244" s="1">
        <v>7</v>
      </c>
      <c r="P244" s="1">
        <v>4</v>
      </c>
      <c r="Q244" s="1">
        <v>1</v>
      </c>
      <c r="R244" s="1">
        <f t="shared" si="47"/>
        <v>0</v>
      </c>
      <c r="S244" s="1">
        <f t="shared" si="48"/>
        <v>0</v>
      </c>
      <c r="T244" s="1">
        <f t="shared" si="49"/>
        <v>1</v>
      </c>
      <c r="U244" s="1">
        <f t="shared" si="50"/>
        <v>0</v>
      </c>
      <c r="V244" s="1">
        <f t="shared" si="51"/>
        <v>1</v>
      </c>
      <c r="AA244" s="1" t="s">
        <v>172</v>
      </c>
      <c r="AB244" s="1">
        <v>5.4</v>
      </c>
      <c r="AC244" s="1">
        <v>4</v>
      </c>
      <c r="AD244" s="1">
        <v>3</v>
      </c>
      <c r="AE244" s="1">
        <f t="shared" si="52"/>
        <v>0</v>
      </c>
      <c r="AF244" s="1">
        <f t="shared" si="53"/>
        <v>1</v>
      </c>
      <c r="AG244" s="1">
        <f t="shared" si="54"/>
        <v>0</v>
      </c>
      <c r="AH244" s="1">
        <f t="shared" si="55"/>
        <v>0</v>
      </c>
      <c r="AI244" s="1">
        <f t="shared" si="56"/>
        <v>1</v>
      </c>
    </row>
    <row r="245" spans="14:35" x14ac:dyDescent="0.25">
      <c r="N245" s="1" t="s">
        <v>133</v>
      </c>
      <c r="O245" s="1">
        <v>7</v>
      </c>
      <c r="P245" s="1">
        <v>4</v>
      </c>
      <c r="Q245" s="1">
        <v>1</v>
      </c>
      <c r="R245" s="1">
        <f t="shared" si="47"/>
        <v>0</v>
      </c>
      <c r="S245" s="1">
        <f t="shared" si="48"/>
        <v>0</v>
      </c>
      <c r="T245" s="1">
        <f t="shared" si="49"/>
        <v>1</v>
      </c>
      <c r="U245" s="1">
        <f t="shared" si="50"/>
        <v>0</v>
      </c>
      <c r="V245" s="1">
        <f t="shared" si="51"/>
        <v>1</v>
      </c>
      <c r="AA245" s="1" t="s">
        <v>178</v>
      </c>
      <c r="AB245" s="1">
        <v>5.4</v>
      </c>
      <c r="AC245" s="1">
        <v>4</v>
      </c>
      <c r="AD245" s="1">
        <v>11</v>
      </c>
      <c r="AE245" s="1">
        <f t="shared" si="52"/>
        <v>0</v>
      </c>
      <c r="AF245" s="1">
        <f t="shared" si="53"/>
        <v>0</v>
      </c>
      <c r="AG245" s="1">
        <f t="shared" si="54"/>
        <v>0</v>
      </c>
      <c r="AH245" s="1">
        <f t="shared" si="55"/>
        <v>1</v>
      </c>
      <c r="AI245" s="1">
        <f t="shared" si="56"/>
        <v>1</v>
      </c>
    </row>
    <row r="246" spans="14:35" x14ac:dyDescent="0.25">
      <c r="N246" s="1" t="s">
        <v>60</v>
      </c>
      <c r="O246" s="1">
        <v>6.8</v>
      </c>
      <c r="P246" s="1">
        <v>4</v>
      </c>
      <c r="Q246" s="1">
        <v>1</v>
      </c>
      <c r="R246" s="1">
        <f t="shared" si="47"/>
        <v>0</v>
      </c>
      <c r="S246" s="1">
        <f t="shared" si="48"/>
        <v>0</v>
      </c>
      <c r="T246" s="1">
        <f t="shared" si="49"/>
        <v>1</v>
      </c>
      <c r="U246" s="1">
        <f t="shared" si="50"/>
        <v>0</v>
      </c>
      <c r="V246" s="1">
        <f t="shared" si="51"/>
        <v>1</v>
      </c>
      <c r="AA246" s="1" t="s">
        <v>172</v>
      </c>
      <c r="AB246" s="1">
        <v>5.4</v>
      </c>
      <c r="AC246" s="1">
        <v>4</v>
      </c>
      <c r="AD246" s="1">
        <v>5</v>
      </c>
      <c r="AE246" s="1">
        <f t="shared" si="52"/>
        <v>1</v>
      </c>
      <c r="AF246" s="1">
        <f t="shared" si="53"/>
        <v>0</v>
      </c>
      <c r="AG246" s="1">
        <f t="shared" si="54"/>
        <v>0</v>
      </c>
      <c r="AH246" s="1">
        <f t="shared" si="55"/>
        <v>0</v>
      </c>
      <c r="AI246" s="1">
        <f t="shared" si="56"/>
        <v>1</v>
      </c>
    </row>
    <row r="247" spans="14:35" x14ac:dyDescent="0.25">
      <c r="N247" s="1" t="s">
        <v>60</v>
      </c>
      <c r="O247" s="1">
        <v>6.8</v>
      </c>
      <c r="P247" s="1">
        <v>4</v>
      </c>
      <c r="Q247" s="1">
        <v>1</v>
      </c>
      <c r="R247" s="1">
        <f t="shared" si="47"/>
        <v>0</v>
      </c>
      <c r="S247" s="1">
        <f t="shared" si="48"/>
        <v>0</v>
      </c>
      <c r="T247" s="1">
        <f t="shared" si="49"/>
        <v>1</v>
      </c>
      <c r="U247" s="1">
        <f t="shared" si="50"/>
        <v>0</v>
      </c>
      <c r="V247" s="1">
        <f t="shared" si="51"/>
        <v>1</v>
      </c>
      <c r="AA247" s="1" t="s">
        <v>122</v>
      </c>
      <c r="AB247" s="1">
        <v>5.4</v>
      </c>
      <c r="AC247" s="1">
        <v>4</v>
      </c>
      <c r="AD247" s="1">
        <v>3</v>
      </c>
      <c r="AE247" s="1">
        <f t="shared" si="52"/>
        <v>0</v>
      </c>
      <c r="AF247" s="1">
        <f t="shared" si="53"/>
        <v>1</v>
      </c>
      <c r="AG247" s="1">
        <f t="shared" si="54"/>
        <v>0</v>
      </c>
      <c r="AH247" s="1">
        <f t="shared" si="55"/>
        <v>0</v>
      </c>
      <c r="AI247" s="1">
        <f t="shared" si="56"/>
        <v>1</v>
      </c>
    </row>
    <row r="248" spans="14:35" x14ac:dyDescent="0.25">
      <c r="N248" s="1" t="s">
        <v>60</v>
      </c>
      <c r="O248" s="1">
        <v>6.8</v>
      </c>
      <c r="P248" s="1">
        <v>4</v>
      </c>
      <c r="Q248" s="1">
        <v>1</v>
      </c>
      <c r="R248" s="1">
        <f t="shared" si="47"/>
        <v>0</v>
      </c>
      <c r="S248" s="1">
        <f t="shared" si="48"/>
        <v>0</v>
      </c>
      <c r="T248" s="1">
        <f t="shared" si="49"/>
        <v>1</v>
      </c>
      <c r="U248" s="1">
        <f t="shared" si="50"/>
        <v>0</v>
      </c>
      <c r="V248" s="1">
        <f t="shared" si="51"/>
        <v>1</v>
      </c>
      <c r="AA248" s="1" t="s">
        <v>225</v>
      </c>
      <c r="AB248" s="1">
        <v>5.4</v>
      </c>
      <c r="AC248" s="1">
        <v>4</v>
      </c>
      <c r="AD248" s="1">
        <v>7</v>
      </c>
      <c r="AE248" s="1">
        <f t="shared" si="52"/>
        <v>1</v>
      </c>
      <c r="AF248" s="1">
        <f t="shared" si="53"/>
        <v>0</v>
      </c>
      <c r="AG248" s="1">
        <f t="shared" si="54"/>
        <v>0</v>
      </c>
      <c r="AH248" s="1">
        <f t="shared" si="55"/>
        <v>0</v>
      </c>
      <c r="AI248" s="1">
        <f t="shared" si="56"/>
        <v>1</v>
      </c>
    </row>
    <row r="249" spans="14:35" x14ac:dyDescent="0.25">
      <c r="N249" s="1" t="s">
        <v>60</v>
      </c>
      <c r="O249" s="1">
        <v>6.8</v>
      </c>
      <c r="P249" s="1">
        <v>4</v>
      </c>
      <c r="Q249" s="1">
        <v>2</v>
      </c>
      <c r="R249" s="1">
        <f t="shared" si="47"/>
        <v>0</v>
      </c>
      <c r="S249" s="1">
        <f t="shared" si="48"/>
        <v>0</v>
      </c>
      <c r="T249" s="1">
        <f t="shared" si="49"/>
        <v>1</v>
      </c>
      <c r="U249" s="1">
        <f t="shared" si="50"/>
        <v>0</v>
      </c>
      <c r="V249" s="1">
        <f t="shared" si="51"/>
        <v>1</v>
      </c>
      <c r="AA249" s="1" t="s">
        <v>87</v>
      </c>
      <c r="AB249" s="1">
        <v>5.4</v>
      </c>
      <c r="AC249" s="1">
        <v>4</v>
      </c>
      <c r="AD249" s="1">
        <v>6</v>
      </c>
      <c r="AE249" s="1">
        <f t="shared" si="52"/>
        <v>1</v>
      </c>
      <c r="AF249" s="1">
        <f t="shared" si="53"/>
        <v>0</v>
      </c>
      <c r="AG249" s="1">
        <f t="shared" si="54"/>
        <v>0</v>
      </c>
      <c r="AH249" s="1">
        <f t="shared" si="55"/>
        <v>0</v>
      </c>
      <c r="AI249" s="1">
        <f t="shared" si="56"/>
        <v>1</v>
      </c>
    </row>
    <row r="250" spans="14:35" x14ac:dyDescent="0.25">
      <c r="N250" s="1" t="s">
        <v>60</v>
      </c>
      <c r="O250" s="1">
        <v>6.8</v>
      </c>
      <c r="P250" s="1">
        <v>4</v>
      </c>
      <c r="Q250" s="1">
        <v>2</v>
      </c>
      <c r="R250" s="1">
        <f t="shared" si="47"/>
        <v>0</v>
      </c>
      <c r="S250" s="1">
        <f t="shared" si="48"/>
        <v>0</v>
      </c>
      <c r="T250" s="1">
        <f t="shared" si="49"/>
        <v>1</v>
      </c>
      <c r="U250" s="1">
        <f t="shared" si="50"/>
        <v>0</v>
      </c>
      <c r="V250" s="1">
        <f t="shared" si="51"/>
        <v>1</v>
      </c>
      <c r="AA250" s="1" t="s">
        <v>178</v>
      </c>
      <c r="AB250" s="1">
        <v>5.4</v>
      </c>
      <c r="AC250" s="1">
        <v>4</v>
      </c>
      <c r="AD250" s="1">
        <v>5</v>
      </c>
      <c r="AE250" s="1">
        <f t="shared" si="52"/>
        <v>1</v>
      </c>
      <c r="AF250" s="1">
        <f t="shared" si="53"/>
        <v>0</v>
      </c>
      <c r="AG250" s="1">
        <f t="shared" si="54"/>
        <v>0</v>
      </c>
      <c r="AH250" s="1">
        <f t="shared" si="55"/>
        <v>0</v>
      </c>
      <c r="AI250" s="1">
        <f t="shared" si="56"/>
        <v>1</v>
      </c>
    </row>
    <row r="251" spans="14:35" x14ac:dyDescent="0.25">
      <c r="N251" s="1" t="s">
        <v>60</v>
      </c>
      <c r="O251" s="1">
        <v>6.8</v>
      </c>
      <c r="P251" s="1">
        <v>4</v>
      </c>
      <c r="Q251" s="1">
        <v>2</v>
      </c>
      <c r="R251" s="1">
        <f t="shared" si="47"/>
        <v>0</v>
      </c>
      <c r="S251" s="1">
        <f t="shared" si="48"/>
        <v>0</v>
      </c>
      <c r="T251" s="1">
        <f t="shared" si="49"/>
        <v>1</v>
      </c>
      <c r="U251" s="1">
        <f t="shared" si="50"/>
        <v>0</v>
      </c>
      <c r="V251" s="1">
        <f t="shared" si="51"/>
        <v>1</v>
      </c>
      <c r="AA251" s="1" t="s">
        <v>238</v>
      </c>
      <c r="AB251" s="1">
        <v>5.4</v>
      </c>
      <c r="AC251" s="1">
        <v>4</v>
      </c>
      <c r="AD251" s="1">
        <v>3</v>
      </c>
      <c r="AE251" s="1">
        <f t="shared" si="52"/>
        <v>0</v>
      </c>
      <c r="AF251" s="1">
        <f t="shared" si="53"/>
        <v>1</v>
      </c>
      <c r="AG251" s="1">
        <f t="shared" si="54"/>
        <v>0</v>
      </c>
      <c r="AH251" s="1">
        <f t="shared" si="55"/>
        <v>0</v>
      </c>
      <c r="AI251" s="1">
        <f t="shared" si="56"/>
        <v>1</v>
      </c>
    </row>
    <row r="252" spans="14:35" x14ac:dyDescent="0.25">
      <c r="N252" s="1" t="s">
        <v>60</v>
      </c>
      <c r="O252" s="1">
        <v>6.8</v>
      </c>
      <c r="P252" s="1">
        <v>4</v>
      </c>
      <c r="Q252" s="1">
        <v>-2</v>
      </c>
      <c r="R252" s="1">
        <f t="shared" si="47"/>
        <v>0</v>
      </c>
      <c r="S252" s="1">
        <f t="shared" si="48"/>
        <v>0</v>
      </c>
      <c r="T252" s="1">
        <f t="shared" si="49"/>
        <v>1</v>
      </c>
      <c r="U252" s="1">
        <f t="shared" si="50"/>
        <v>0</v>
      </c>
      <c r="V252" s="1">
        <f t="shared" si="51"/>
        <v>1</v>
      </c>
      <c r="AA252" s="1" t="s">
        <v>212</v>
      </c>
      <c r="AB252" s="1">
        <v>5.4</v>
      </c>
      <c r="AC252" s="1">
        <v>4</v>
      </c>
      <c r="AD252" s="1">
        <v>3</v>
      </c>
      <c r="AE252" s="1">
        <f t="shared" si="52"/>
        <v>0</v>
      </c>
      <c r="AF252" s="1">
        <f t="shared" si="53"/>
        <v>1</v>
      </c>
      <c r="AG252" s="1">
        <f t="shared" si="54"/>
        <v>0</v>
      </c>
      <c r="AH252" s="1">
        <f t="shared" si="55"/>
        <v>0</v>
      </c>
      <c r="AI252" s="1">
        <f t="shared" si="56"/>
        <v>1</v>
      </c>
    </row>
    <row r="253" spans="14:35" x14ac:dyDescent="0.25">
      <c r="N253" s="1" t="s">
        <v>138</v>
      </c>
      <c r="O253" s="1">
        <v>6.7</v>
      </c>
      <c r="P253" s="1">
        <v>4</v>
      </c>
      <c r="Q253" s="1">
        <v>1</v>
      </c>
      <c r="R253" s="1">
        <f t="shared" si="47"/>
        <v>0</v>
      </c>
      <c r="S253" s="1">
        <f t="shared" si="48"/>
        <v>0</v>
      </c>
      <c r="T253" s="1">
        <f t="shared" si="49"/>
        <v>1</v>
      </c>
      <c r="U253" s="1">
        <f t="shared" si="50"/>
        <v>0</v>
      </c>
      <c r="V253" s="1">
        <f t="shared" si="51"/>
        <v>1</v>
      </c>
      <c r="AA253" s="1" t="s">
        <v>212</v>
      </c>
      <c r="AB253" s="1">
        <v>5.4</v>
      </c>
      <c r="AC253" s="1">
        <v>4</v>
      </c>
      <c r="AD253" s="1">
        <v>3</v>
      </c>
      <c r="AE253" s="1">
        <f t="shared" si="52"/>
        <v>0</v>
      </c>
      <c r="AF253" s="1">
        <f t="shared" si="53"/>
        <v>1</v>
      </c>
      <c r="AG253" s="1">
        <f t="shared" si="54"/>
        <v>0</v>
      </c>
      <c r="AH253" s="1">
        <f t="shared" si="55"/>
        <v>0</v>
      </c>
      <c r="AI253" s="1">
        <f t="shared" si="56"/>
        <v>1</v>
      </c>
    </row>
    <row r="254" spans="14:35" x14ac:dyDescent="0.25">
      <c r="N254" s="1" t="s">
        <v>102</v>
      </c>
      <c r="O254" s="1">
        <v>6.6</v>
      </c>
      <c r="P254" s="1">
        <v>4</v>
      </c>
      <c r="Q254" s="1">
        <v>2</v>
      </c>
      <c r="R254" s="1">
        <f t="shared" si="47"/>
        <v>0</v>
      </c>
      <c r="S254" s="1">
        <f t="shared" si="48"/>
        <v>0</v>
      </c>
      <c r="T254" s="1">
        <f t="shared" si="49"/>
        <v>1</v>
      </c>
      <c r="U254" s="1">
        <f t="shared" si="50"/>
        <v>0</v>
      </c>
      <c r="V254" s="1">
        <f t="shared" si="51"/>
        <v>1</v>
      </c>
      <c r="AA254" s="1" t="s">
        <v>129</v>
      </c>
      <c r="AB254" s="1">
        <v>5.4</v>
      </c>
      <c r="AC254" s="1">
        <v>4</v>
      </c>
      <c r="AD254" s="1">
        <v>6</v>
      </c>
      <c r="AE254" s="1">
        <f t="shared" si="52"/>
        <v>1</v>
      </c>
      <c r="AF254" s="1">
        <f t="shared" si="53"/>
        <v>0</v>
      </c>
      <c r="AG254" s="1">
        <f t="shared" si="54"/>
        <v>0</v>
      </c>
      <c r="AH254" s="1">
        <f t="shared" si="55"/>
        <v>0</v>
      </c>
      <c r="AI254" s="1">
        <f t="shared" si="56"/>
        <v>1</v>
      </c>
    </row>
    <row r="255" spans="14:35" x14ac:dyDescent="0.25">
      <c r="N255" s="1" t="s">
        <v>102</v>
      </c>
      <c r="O255" s="1">
        <v>6.6</v>
      </c>
      <c r="P255" s="1">
        <v>4</v>
      </c>
      <c r="Q255" s="1">
        <v>2</v>
      </c>
      <c r="R255" s="1">
        <f t="shared" si="47"/>
        <v>0</v>
      </c>
      <c r="S255" s="1">
        <f t="shared" si="48"/>
        <v>0</v>
      </c>
      <c r="T255" s="1">
        <f t="shared" si="49"/>
        <v>1</v>
      </c>
      <c r="U255" s="1">
        <f t="shared" si="50"/>
        <v>0</v>
      </c>
      <c r="V255" s="1">
        <f t="shared" si="51"/>
        <v>1</v>
      </c>
      <c r="AA255" s="1" t="s">
        <v>129</v>
      </c>
      <c r="AB255" s="1">
        <v>5.4</v>
      </c>
      <c r="AC255" s="1">
        <v>4</v>
      </c>
      <c r="AD255" s="1">
        <v>5</v>
      </c>
      <c r="AE255" s="1">
        <f t="shared" si="52"/>
        <v>1</v>
      </c>
      <c r="AF255" s="1">
        <f t="shared" si="53"/>
        <v>0</v>
      </c>
      <c r="AG255" s="1">
        <f t="shared" si="54"/>
        <v>0</v>
      </c>
      <c r="AH255" s="1">
        <f t="shared" si="55"/>
        <v>0</v>
      </c>
      <c r="AI255" s="1">
        <f t="shared" si="56"/>
        <v>1</v>
      </c>
    </row>
    <row r="256" spans="14:35" x14ac:dyDescent="0.25">
      <c r="N256" s="1" t="s">
        <v>102</v>
      </c>
      <c r="O256" s="1">
        <v>6.6</v>
      </c>
      <c r="P256" s="1">
        <v>4</v>
      </c>
      <c r="Q256" s="1">
        <v>1</v>
      </c>
      <c r="R256" s="1">
        <f t="shared" si="47"/>
        <v>0</v>
      </c>
      <c r="S256" s="1">
        <f t="shared" si="48"/>
        <v>0</v>
      </c>
      <c r="T256" s="1">
        <f t="shared" si="49"/>
        <v>1</v>
      </c>
      <c r="U256" s="1">
        <f t="shared" si="50"/>
        <v>0</v>
      </c>
      <c r="V256" s="1">
        <f t="shared" si="51"/>
        <v>1</v>
      </c>
      <c r="AA256" s="1" t="s">
        <v>129</v>
      </c>
      <c r="AB256" s="1">
        <v>5.4</v>
      </c>
      <c r="AC256" s="1">
        <v>4</v>
      </c>
      <c r="AD256" s="1">
        <v>3</v>
      </c>
      <c r="AE256" s="1">
        <f t="shared" si="52"/>
        <v>0</v>
      </c>
      <c r="AF256" s="1">
        <f t="shared" si="53"/>
        <v>1</v>
      </c>
      <c r="AG256" s="1">
        <f t="shared" si="54"/>
        <v>0</v>
      </c>
      <c r="AH256" s="1">
        <f t="shared" si="55"/>
        <v>0</v>
      </c>
      <c r="AI256" s="1">
        <f t="shared" si="56"/>
        <v>1</v>
      </c>
    </row>
    <row r="257" spans="14:35" x14ac:dyDescent="0.25">
      <c r="N257" s="1" t="s">
        <v>102</v>
      </c>
      <c r="O257" s="1">
        <v>6.6</v>
      </c>
      <c r="P257" s="1">
        <v>4</v>
      </c>
      <c r="Q257" s="1">
        <v>2</v>
      </c>
      <c r="R257" s="1">
        <f t="shared" si="47"/>
        <v>0</v>
      </c>
      <c r="S257" s="1">
        <f t="shared" si="48"/>
        <v>0</v>
      </c>
      <c r="T257" s="1">
        <f t="shared" si="49"/>
        <v>1</v>
      </c>
      <c r="U257" s="1">
        <f t="shared" si="50"/>
        <v>0</v>
      </c>
      <c r="V257" s="1">
        <f t="shared" si="51"/>
        <v>1</v>
      </c>
      <c r="AA257" s="1" t="s">
        <v>129</v>
      </c>
      <c r="AB257" s="1">
        <v>5.4</v>
      </c>
      <c r="AC257" s="1">
        <v>4</v>
      </c>
      <c r="AD257" s="1">
        <v>6</v>
      </c>
      <c r="AE257" s="1">
        <f t="shared" si="52"/>
        <v>1</v>
      </c>
      <c r="AF257" s="1">
        <f t="shared" si="53"/>
        <v>0</v>
      </c>
      <c r="AG257" s="1">
        <f t="shared" si="54"/>
        <v>0</v>
      </c>
      <c r="AH257" s="1">
        <f t="shared" si="55"/>
        <v>0</v>
      </c>
      <c r="AI257" s="1">
        <f t="shared" si="56"/>
        <v>1</v>
      </c>
    </row>
    <row r="258" spans="14:35" x14ac:dyDescent="0.25">
      <c r="N258" s="1" t="s">
        <v>102</v>
      </c>
      <c r="O258" s="1">
        <v>6.6</v>
      </c>
      <c r="P258" s="1">
        <v>4</v>
      </c>
      <c r="Q258" s="1">
        <v>2</v>
      </c>
      <c r="R258" s="1">
        <f t="shared" ref="R258:R321" si="57">IF(AND((10&gt;Q258),(Q258&gt;=P258),(P258&gt;=2)),1,0)</f>
        <v>0</v>
      </c>
      <c r="S258" s="1">
        <f t="shared" ref="S258:S303" si="58">IF(AND((Q258&lt;P258),(Q258&gt;2),(P258&lt;10)),1,0)</f>
        <v>0</v>
      </c>
      <c r="T258" s="1">
        <f t="shared" ref="T258:T303" si="59">IF(Q258&lt;=2,1,0)</f>
        <v>1</v>
      </c>
      <c r="U258" s="1">
        <f t="shared" ref="U258:U303" si="60">IF(Q258&gt;=10,1,0)</f>
        <v>0</v>
      </c>
      <c r="V258" s="1">
        <f t="shared" ref="V258:V321" si="61">SUM(R258:U258)</f>
        <v>1</v>
      </c>
      <c r="AA258" s="1" t="s">
        <v>122</v>
      </c>
      <c r="AB258" s="1">
        <v>5.4</v>
      </c>
      <c r="AC258" s="1">
        <v>4</v>
      </c>
      <c r="AD258" s="1">
        <v>3</v>
      </c>
      <c r="AE258" s="1">
        <f t="shared" ref="AE258:AE321" si="62">IF(AND((10&gt;AD258),(AD258&gt;=AC258),(AC258&gt;=2)),1,0)</f>
        <v>0</v>
      </c>
      <c r="AF258" s="1">
        <f t="shared" ref="AF258:AF321" si="63">IF(AND((AD258&lt;AC258),(AD258&gt;2),(AC258&lt;10)),1,0)</f>
        <v>1</v>
      </c>
      <c r="AG258" s="1">
        <f t="shared" ref="AG258:AG321" si="64">IF(AD258&lt;=2,1,0)</f>
        <v>0</v>
      </c>
      <c r="AH258" s="1">
        <f t="shared" ref="AH258:AH321" si="65">IF(AD258&gt;=10,1,0)</f>
        <v>0</v>
      </c>
      <c r="AI258" s="1">
        <f t="shared" ref="AI258:AI321" si="66">SUM(AE258:AH258)</f>
        <v>1</v>
      </c>
    </row>
    <row r="259" spans="14:35" x14ac:dyDescent="0.25">
      <c r="N259" s="1" t="s">
        <v>199</v>
      </c>
      <c r="O259" s="1">
        <v>6.5</v>
      </c>
      <c r="P259" s="1">
        <v>4</v>
      </c>
      <c r="Q259" s="1">
        <v>2</v>
      </c>
      <c r="R259" s="1">
        <f t="shared" si="57"/>
        <v>0</v>
      </c>
      <c r="S259" s="1">
        <f t="shared" si="58"/>
        <v>0</v>
      </c>
      <c r="T259" s="1">
        <f t="shared" si="59"/>
        <v>1</v>
      </c>
      <c r="U259" s="1">
        <f t="shared" si="60"/>
        <v>0</v>
      </c>
      <c r="V259" s="1">
        <f t="shared" si="61"/>
        <v>1</v>
      </c>
      <c r="AA259" s="1" t="s">
        <v>129</v>
      </c>
      <c r="AB259" s="1">
        <v>5.4</v>
      </c>
      <c r="AC259" s="1">
        <v>4</v>
      </c>
      <c r="AD259" s="1">
        <v>7</v>
      </c>
      <c r="AE259" s="1">
        <f t="shared" si="62"/>
        <v>1</v>
      </c>
      <c r="AF259" s="1">
        <f t="shared" si="63"/>
        <v>0</v>
      </c>
      <c r="AG259" s="1">
        <f t="shared" si="64"/>
        <v>0</v>
      </c>
      <c r="AH259" s="1">
        <f t="shared" si="65"/>
        <v>0</v>
      </c>
      <c r="AI259" s="1">
        <f t="shared" si="66"/>
        <v>1</v>
      </c>
    </row>
    <row r="260" spans="14:35" x14ac:dyDescent="0.25">
      <c r="N260" s="1" t="s">
        <v>135</v>
      </c>
      <c r="O260" s="1">
        <v>6.5</v>
      </c>
      <c r="P260" s="1">
        <v>4</v>
      </c>
      <c r="Q260" s="1">
        <v>1</v>
      </c>
      <c r="R260" s="1">
        <f t="shared" si="57"/>
        <v>0</v>
      </c>
      <c r="S260" s="1">
        <f t="shared" si="58"/>
        <v>0</v>
      </c>
      <c r="T260" s="1">
        <f t="shared" si="59"/>
        <v>1</v>
      </c>
      <c r="U260" s="1">
        <f t="shared" si="60"/>
        <v>0</v>
      </c>
      <c r="V260" s="1">
        <f t="shared" si="61"/>
        <v>1</v>
      </c>
      <c r="AA260" s="1" t="s">
        <v>129</v>
      </c>
      <c r="AB260" s="1">
        <v>5.4</v>
      </c>
      <c r="AC260" s="1">
        <v>4</v>
      </c>
      <c r="AD260" s="1">
        <v>15</v>
      </c>
      <c r="AE260" s="1">
        <f t="shared" si="62"/>
        <v>0</v>
      </c>
      <c r="AF260" s="1">
        <f t="shared" si="63"/>
        <v>0</v>
      </c>
      <c r="AG260" s="1">
        <f t="shared" si="64"/>
        <v>0</v>
      </c>
      <c r="AH260" s="1">
        <f t="shared" si="65"/>
        <v>1</v>
      </c>
      <c r="AI260" s="1">
        <f t="shared" si="66"/>
        <v>1</v>
      </c>
    </row>
    <row r="261" spans="14:35" x14ac:dyDescent="0.25">
      <c r="N261" s="1" t="s">
        <v>135</v>
      </c>
      <c r="O261" s="1">
        <v>6.5</v>
      </c>
      <c r="P261" s="1">
        <v>4</v>
      </c>
      <c r="Q261" s="1">
        <v>1</v>
      </c>
      <c r="R261" s="1">
        <f t="shared" si="57"/>
        <v>0</v>
      </c>
      <c r="S261" s="1">
        <f t="shared" si="58"/>
        <v>0</v>
      </c>
      <c r="T261" s="1">
        <f t="shared" si="59"/>
        <v>1</v>
      </c>
      <c r="U261" s="1">
        <f t="shared" si="60"/>
        <v>0</v>
      </c>
      <c r="V261" s="1">
        <f t="shared" si="61"/>
        <v>1</v>
      </c>
      <c r="AA261" s="1" t="s">
        <v>212</v>
      </c>
      <c r="AB261" s="1">
        <v>5.4</v>
      </c>
      <c r="AC261" s="1">
        <v>4</v>
      </c>
      <c r="AD261" s="1">
        <v>8</v>
      </c>
      <c r="AE261" s="1">
        <f t="shared" si="62"/>
        <v>1</v>
      </c>
      <c r="AF261" s="1">
        <f t="shared" si="63"/>
        <v>0</v>
      </c>
      <c r="AG261" s="1">
        <f t="shared" si="64"/>
        <v>0</v>
      </c>
      <c r="AH261" s="1">
        <f t="shared" si="65"/>
        <v>0</v>
      </c>
      <c r="AI261" s="1">
        <f t="shared" si="66"/>
        <v>1</v>
      </c>
    </row>
    <row r="262" spans="14:35" x14ac:dyDescent="0.25">
      <c r="N262" s="1" t="s">
        <v>199</v>
      </c>
      <c r="O262" s="1">
        <v>6.5</v>
      </c>
      <c r="P262" s="1">
        <v>4</v>
      </c>
      <c r="Q262" s="1">
        <v>2</v>
      </c>
      <c r="R262" s="1">
        <f t="shared" si="57"/>
        <v>0</v>
      </c>
      <c r="S262" s="1">
        <f t="shared" si="58"/>
        <v>0</v>
      </c>
      <c r="T262" s="1">
        <f t="shared" si="59"/>
        <v>1</v>
      </c>
      <c r="U262" s="1">
        <f t="shared" si="60"/>
        <v>0</v>
      </c>
      <c r="V262" s="1">
        <f t="shared" si="61"/>
        <v>1</v>
      </c>
      <c r="AA262" s="1" t="s">
        <v>129</v>
      </c>
      <c r="AB262" s="1">
        <v>5.4</v>
      </c>
      <c r="AC262" s="1">
        <v>4</v>
      </c>
      <c r="AD262" s="1">
        <v>3</v>
      </c>
      <c r="AE262" s="1">
        <f t="shared" si="62"/>
        <v>0</v>
      </c>
      <c r="AF262" s="1">
        <f t="shared" si="63"/>
        <v>1</v>
      </c>
      <c r="AG262" s="1">
        <f t="shared" si="64"/>
        <v>0</v>
      </c>
      <c r="AH262" s="1">
        <f t="shared" si="65"/>
        <v>0</v>
      </c>
      <c r="AI262" s="1">
        <f t="shared" si="66"/>
        <v>1</v>
      </c>
    </row>
    <row r="263" spans="14:35" x14ac:dyDescent="0.25">
      <c r="N263" s="1" t="s">
        <v>135</v>
      </c>
      <c r="O263" s="1">
        <v>6.5</v>
      </c>
      <c r="P263" s="1">
        <v>4</v>
      </c>
      <c r="Q263" s="1">
        <v>2</v>
      </c>
      <c r="R263" s="1">
        <f t="shared" si="57"/>
        <v>0</v>
      </c>
      <c r="S263" s="1">
        <f t="shared" si="58"/>
        <v>0</v>
      </c>
      <c r="T263" s="1">
        <f t="shared" si="59"/>
        <v>1</v>
      </c>
      <c r="U263" s="1">
        <f t="shared" si="60"/>
        <v>0</v>
      </c>
      <c r="V263" s="1">
        <f t="shared" si="61"/>
        <v>1</v>
      </c>
      <c r="AA263" s="1" t="s">
        <v>225</v>
      </c>
      <c r="AB263" s="1">
        <v>5.4</v>
      </c>
      <c r="AC263" s="1">
        <v>4</v>
      </c>
      <c r="AD263" s="1">
        <v>11</v>
      </c>
      <c r="AE263" s="1">
        <f t="shared" si="62"/>
        <v>0</v>
      </c>
      <c r="AF263" s="1">
        <f t="shared" si="63"/>
        <v>0</v>
      </c>
      <c r="AG263" s="1">
        <f t="shared" si="64"/>
        <v>0</v>
      </c>
      <c r="AH263" s="1">
        <f t="shared" si="65"/>
        <v>1</v>
      </c>
      <c r="AI263" s="1">
        <f t="shared" si="66"/>
        <v>1</v>
      </c>
    </row>
    <row r="264" spans="14:35" x14ac:dyDescent="0.25">
      <c r="N264" s="1" t="s">
        <v>199</v>
      </c>
      <c r="O264" s="1">
        <v>6.5</v>
      </c>
      <c r="P264" s="1">
        <v>4</v>
      </c>
      <c r="Q264" s="1">
        <v>1</v>
      </c>
      <c r="R264" s="1">
        <f t="shared" si="57"/>
        <v>0</v>
      </c>
      <c r="S264" s="1">
        <f t="shared" si="58"/>
        <v>0</v>
      </c>
      <c r="T264" s="1">
        <f t="shared" si="59"/>
        <v>1</v>
      </c>
      <c r="U264" s="1">
        <f t="shared" si="60"/>
        <v>0</v>
      </c>
      <c r="V264" s="1">
        <f t="shared" si="61"/>
        <v>1</v>
      </c>
      <c r="AA264" s="1" t="s">
        <v>87</v>
      </c>
      <c r="AB264" s="1">
        <v>5.4</v>
      </c>
      <c r="AC264" s="1">
        <v>4</v>
      </c>
      <c r="AD264" s="1">
        <v>5</v>
      </c>
      <c r="AE264" s="1">
        <f t="shared" si="62"/>
        <v>1</v>
      </c>
      <c r="AF264" s="1">
        <f t="shared" si="63"/>
        <v>0</v>
      </c>
      <c r="AG264" s="1">
        <f t="shared" si="64"/>
        <v>0</v>
      </c>
      <c r="AH264" s="1">
        <f t="shared" si="65"/>
        <v>0</v>
      </c>
      <c r="AI264" s="1">
        <f t="shared" si="66"/>
        <v>1</v>
      </c>
    </row>
    <row r="265" spans="14:35" x14ac:dyDescent="0.25">
      <c r="N265" s="1" t="s">
        <v>199</v>
      </c>
      <c r="O265" s="1">
        <v>6.5</v>
      </c>
      <c r="P265" s="1">
        <v>4</v>
      </c>
      <c r="Q265" s="1">
        <v>1</v>
      </c>
      <c r="R265" s="1">
        <f t="shared" si="57"/>
        <v>0</v>
      </c>
      <c r="S265" s="1">
        <f t="shared" si="58"/>
        <v>0</v>
      </c>
      <c r="T265" s="1">
        <f t="shared" si="59"/>
        <v>1</v>
      </c>
      <c r="U265" s="1">
        <f t="shared" si="60"/>
        <v>0</v>
      </c>
      <c r="V265" s="1">
        <f t="shared" si="61"/>
        <v>1</v>
      </c>
      <c r="AA265" s="1" t="s">
        <v>225</v>
      </c>
      <c r="AB265" s="1">
        <v>5.4</v>
      </c>
      <c r="AC265" s="1">
        <v>4</v>
      </c>
      <c r="AD265" s="1">
        <v>3</v>
      </c>
      <c r="AE265" s="1">
        <f t="shared" si="62"/>
        <v>0</v>
      </c>
      <c r="AF265" s="1">
        <f t="shared" si="63"/>
        <v>1</v>
      </c>
      <c r="AG265" s="1">
        <f t="shared" si="64"/>
        <v>0</v>
      </c>
      <c r="AH265" s="1">
        <f t="shared" si="65"/>
        <v>0</v>
      </c>
      <c r="AI265" s="1">
        <f t="shared" si="66"/>
        <v>1</v>
      </c>
    </row>
    <row r="266" spans="14:35" x14ac:dyDescent="0.25">
      <c r="N266" s="1" t="s">
        <v>199</v>
      </c>
      <c r="O266" s="1">
        <v>6.5</v>
      </c>
      <c r="P266" s="1">
        <v>4</v>
      </c>
      <c r="Q266" s="1">
        <v>2</v>
      </c>
      <c r="R266" s="1">
        <f t="shared" si="57"/>
        <v>0</v>
      </c>
      <c r="S266" s="1">
        <f t="shared" si="58"/>
        <v>0</v>
      </c>
      <c r="T266" s="1">
        <f t="shared" si="59"/>
        <v>1</v>
      </c>
      <c r="U266" s="1">
        <f t="shared" si="60"/>
        <v>0</v>
      </c>
      <c r="V266" s="1">
        <f t="shared" si="61"/>
        <v>1</v>
      </c>
      <c r="AA266" s="1" t="s">
        <v>168</v>
      </c>
      <c r="AB266" s="1">
        <v>5.3</v>
      </c>
      <c r="AC266" s="1">
        <v>4</v>
      </c>
      <c r="AD266" s="1">
        <v>4</v>
      </c>
      <c r="AE266" s="1">
        <f t="shared" si="62"/>
        <v>1</v>
      </c>
      <c r="AF266" s="1">
        <f t="shared" si="63"/>
        <v>0</v>
      </c>
      <c r="AG266" s="1">
        <f t="shared" si="64"/>
        <v>0</v>
      </c>
      <c r="AH266" s="1">
        <f t="shared" si="65"/>
        <v>0</v>
      </c>
      <c r="AI266" s="1">
        <f t="shared" si="66"/>
        <v>1</v>
      </c>
    </row>
    <row r="267" spans="14:35" x14ac:dyDescent="0.25">
      <c r="N267" s="1" t="s">
        <v>135</v>
      </c>
      <c r="O267" s="1">
        <v>6.5</v>
      </c>
      <c r="P267" s="1">
        <v>4</v>
      </c>
      <c r="Q267" s="1">
        <v>1</v>
      </c>
      <c r="R267" s="1">
        <f t="shared" si="57"/>
        <v>0</v>
      </c>
      <c r="S267" s="1">
        <f t="shared" si="58"/>
        <v>0</v>
      </c>
      <c r="T267" s="1">
        <f t="shared" si="59"/>
        <v>1</v>
      </c>
      <c r="U267" s="1">
        <f t="shared" si="60"/>
        <v>0</v>
      </c>
      <c r="V267" s="1">
        <f t="shared" si="61"/>
        <v>1</v>
      </c>
      <c r="AA267" s="1" t="s">
        <v>165</v>
      </c>
      <c r="AB267" s="1">
        <v>5.3</v>
      </c>
      <c r="AC267" s="1">
        <v>4</v>
      </c>
      <c r="AD267" s="1">
        <v>4</v>
      </c>
      <c r="AE267" s="1">
        <f t="shared" si="62"/>
        <v>1</v>
      </c>
      <c r="AF267" s="1">
        <f t="shared" si="63"/>
        <v>0</v>
      </c>
      <c r="AG267" s="1">
        <f t="shared" si="64"/>
        <v>0</v>
      </c>
      <c r="AH267" s="1">
        <f t="shared" si="65"/>
        <v>0</v>
      </c>
      <c r="AI267" s="1">
        <f t="shared" si="66"/>
        <v>1</v>
      </c>
    </row>
    <row r="268" spans="14:35" x14ac:dyDescent="0.25">
      <c r="N268" s="1" t="s">
        <v>135</v>
      </c>
      <c r="O268" s="1">
        <v>6.5</v>
      </c>
      <c r="P268" s="1">
        <v>4</v>
      </c>
      <c r="Q268" s="1">
        <v>1</v>
      </c>
      <c r="R268" s="1">
        <f t="shared" si="57"/>
        <v>0</v>
      </c>
      <c r="S268" s="1">
        <f t="shared" si="58"/>
        <v>0</v>
      </c>
      <c r="T268" s="1">
        <f t="shared" si="59"/>
        <v>1</v>
      </c>
      <c r="U268" s="1">
        <f t="shared" si="60"/>
        <v>0</v>
      </c>
      <c r="V268" s="1">
        <f t="shared" si="61"/>
        <v>1</v>
      </c>
      <c r="AA268" s="1" t="s">
        <v>174</v>
      </c>
      <c r="AB268" s="1">
        <v>5.3</v>
      </c>
      <c r="AC268" s="1">
        <v>4</v>
      </c>
      <c r="AD268" s="1">
        <v>3</v>
      </c>
      <c r="AE268" s="1">
        <f t="shared" si="62"/>
        <v>0</v>
      </c>
      <c r="AF268" s="1">
        <f t="shared" si="63"/>
        <v>1</v>
      </c>
      <c r="AG268" s="1">
        <f t="shared" si="64"/>
        <v>0</v>
      </c>
      <c r="AH268" s="1">
        <f t="shared" si="65"/>
        <v>0</v>
      </c>
      <c r="AI268" s="1">
        <f t="shared" si="66"/>
        <v>1</v>
      </c>
    </row>
    <row r="269" spans="14:35" x14ac:dyDescent="0.25">
      <c r="N269" s="1" t="s">
        <v>135</v>
      </c>
      <c r="O269" s="1">
        <v>6.5</v>
      </c>
      <c r="P269" s="1">
        <v>4</v>
      </c>
      <c r="Q269" s="1">
        <v>2</v>
      </c>
      <c r="R269" s="1">
        <f t="shared" si="57"/>
        <v>0</v>
      </c>
      <c r="S269" s="1">
        <f t="shared" si="58"/>
        <v>0</v>
      </c>
      <c r="T269" s="1">
        <f t="shared" si="59"/>
        <v>1</v>
      </c>
      <c r="U269" s="1">
        <f t="shared" si="60"/>
        <v>0</v>
      </c>
      <c r="V269" s="1">
        <f t="shared" si="61"/>
        <v>1</v>
      </c>
      <c r="AA269" s="1" t="s">
        <v>76</v>
      </c>
      <c r="AB269" s="1">
        <v>5.3</v>
      </c>
      <c r="AC269" s="1">
        <v>4</v>
      </c>
      <c r="AD269" s="1">
        <v>7</v>
      </c>
      <c r="AE269" s="1">
        <f t="shared" si="62"/>
        <v>1</v>
      </c>
      <c r="AF269" s="1">
        <f t="shared" si="63"/>
        <v>0</v>
      </c>
      <c r="AG269" s="1">
        <f t="shared" si="64"/>
        <v>0</v>
      </c>
      <c r="AH269" s="1">
        <f t="shared" si="65"/>
        <v>0</v>
      </c>
      <c r="AI269" s="1">
        <f t="shared" si="66"/>
        <v>1</v>
      </c>
    </row>
    <row r="270" spans="14:35" x14ac:dyDescent="0.25">
      <c r="N270" s="1" t="s">
        <v>89</v>
      </c>
      <c r="O270" s="1">
        <v>8.9</v>
      </c>
      <c r="P270" s="1">
        <v>3</v>
      </c>
      <c r="Q270" s="1">
        <v>3</v>
      </c>
      <c r="R270" s="1">
        <f t="shared" si="57"/>
        <v>1</v>
      </c>
      <c r="S270" s="1">
        <f t="shared" si="58"/>
        <v>0</v>
      </c>
      <c r="T270" s="1">
        <f t="shared" si="59"/>
        <v>0</v>
      </c>
      <c r="U270" s="1">
        <f t="shared" si="60"/>
        <v>0</v>
      </c>
      <c r="V270" s="1">
        <f t="shared" si="61"/>
        <v>1</v>
      </c>
      <c r="AA270" s="1" t="s">
        <v>127</v>
      </c>
      <c r="AB270" s="1">
        <v>5.3</v>
      </c>
      <c r="AC270" s="1">
        <v>4</v>
      </c>
      <c r="AD270" s="1">
        <v>8</v>
      </c>
      <c r="AE270" s="1">
        <f t="shared" si="62"/>
        <v>1</v>
      </c>
      <c r="AF270" s="1">
        <f t="shared" si="63"/>
        <v>0</v>
      </c>
      <c r="AG270" s="1">
        <f t="shared" si="64"/>
        <v>0</v>
      </c>
      <c r="AH270" s="1">
        <f t="shared" si="65"/>
        <v>0</v>
      </c>
      <c r="AI270" s="1">
        <f t="shared" si="66"/>
        <v>1</v>
      </c>
    </row>
    <row r="271" spans="14:35" x14ac:dyDescent="0.25">
      <c r="N271" s="1" t="s">
        <v>146</v>
      </c>
      <c r="O271" s="1">
        <v>8.4</v>
      </c>
      <c r="P271" s="1">
        <v>3</v>
      </c>
      <c r="Q271" s="1">
        <v>3</v>
      </c>
      <c r="R271" s="1">
        <f t="shared" si="57"/>
        <v>1</v>
      </c>
      <c r="S271" s="1">
        <f t="shared" si="58"/>
        <v>0</v>
      </c>
      <c r="T271" s="1">
        <f t="shared" si="59"/>
        <v>0</v>
      </c>
      <c r="U271" s="1">
        <f t="shared" si="60"/>
        <v>0</v>
      </c>
      <c r="V271" s="1">
        <f t="shared" si="61"/>
        <v>1</v>
      </c>
      <c r="AA271" s="1" t="s">
        <v>127</v>
      </c>
      <c r="AB271" s="1">
        <v>5.3</v>
      </c>
      <c r="AC271" s="1">
        <v>4</v>
      </c>
      <c r="AD271" s="1">
        <v>8</v>
      </c>
      <c r="AE271" s="1">
        <f t="shared" si="62"/>
        <v>1</v>
      </c>
      <c r="AF271" s="1">
        <f t="shared" si="63"/>
        <v>0</v>
      </c>
      <c r="AG271" s="1">
        <f t="shared" si="64"/>
        <v>0</v>
      </c>
      <c r="AH271" s="1">
        <f t="shared" si="65"/>
        <v>0</v>
      </c>
      <c r="AI271" s="1">
        <f t="shared" si="66"/>
        <v>1</v>
      </c>
    </row>
    <row r="272" spans="14:35" x14ac:dyDescent="0.25">
      <c r="N272" s="1" t="s">
        <v>154</v>
      </c>
      <c r="O272" s="1">
        <v>7.8</v>
      </c>
      <c r="P272" s="1">
        <v>3</v>
      </c>
      <c r="Q272" s="1">
        <v>3</v>
      </c>
      <c r="R272" s="1">
        <f t="shared" si="57"/>
        <v>1</v>
      </c>
      <c r="S272" s="1">
        <f t="shared" si="58"/>
        <v>0</v>
      </c>
      <c r="T272" s="1">
        <f t="shared" si="59"/>
        <v>0</v>
      </c>
      <c r="U272" s="1">
        <f t="shared" si="60"/>
        <v>0</v>
      </c>
      <c r="V272" s="1">
        <f t="shared" si="61"/>
        <v>1</v>
      </c>
      <c r="AA272" s="1" t="s">
        <v>228</v>
      </c>
      <c r="AB272" s="1">
        <v>5.3</v>
      </c>
      <c r="AC272" s="1">
        <v>4</v>
      </c>
      <c r="AD272" s="1">
        <v>11</v>
      </c>
      <c r="AE272" s="1">
        <f t="shared" si="62"/>
        <v>0</v>
      </c>
      <c r="AF272" s="1">
        <f t="shared" si="63"/>
        <v>0</v>
      </c>
      <c r="AG272" s="1">
        <f t="shared" si="64"/>
        <v>0</v>
      </c>
      <c r="AH272" s="1">
        <f t="shared" si="65"/>
        <v>1</v>
      </c>
      <c r="AI272" s="1">
        <f t="shared" si="66"/>
        <v>1</v>
      </c>
    </row>
    <row r="273" spans="14:35" x14ac:dyDescent="0.25">
      <c r="N273" s="1" t="s">
        <v>154</v>
      </c>
      <c r="O273" s="1">
        <v>7.8</v>
      </c>
      <c r="P273" s="1">
        <v>3</v>
      </c>
      <c r="Q273" s="1">
        <v>6</v>
      </c>
      <c r="R273" s="1">
        <f t="shared" si="57"/>
        <v>1</v>
      </c>
      <c r="S273" s="1">
        <f t="shared" si="58"/>
        <v>0</v>
      </c>
      <c r="T273" s="1">
        <f t="shared" si="59"/>
        <v>0</v>
      </c>
      <c r="U273" s="1">
        <f t="shared" si="60"/>
        <v>0</v>
      </c>
      <c r="V273" s="1">
        <f t="shared" si="61"/>
        <v>1</v>
      </c>
      <c r="AA273" s="1" t="s">
        <v>134</v>
      </c>
      <c r="AB273" s="1">
        <v>5.3</v>
      </c>
      <c r="AC273" s="1">
        <v>4</v>
      </c>
      <c r="AD273" s="1">
        <v>6</v>
      </c>
      <c r="AE273" s="1">
        <f t="shared" si="62"/>
        <v>1</v>
      </c>
      <c r="AF273" s="1">
        <f t="shared" si="63"/>
        <v>0</v>
      </c>
      <c r="AG273" s="1">
        <f t="shared" si="64"/>
        <v>0</v>
      </c>
      <c r="AH273" s="1">
        <f t="shared" si="65"/>
        <v>0</v>
      </c>
      <c r="AI273" s="1">
        <f t="shared" si="66"/>
        <v>1</v>
      </c>
    </row>
    <row r="274" spans="14:35" x14ac:dyDescent="0.25">
      <c r="N274" s="1" t="s">
        <v>154</v>
      </c>
      <c r="O274" s="1">
        <v>7.8</v>
      </c>
      <c r="P274" s="1">
        <v>3</v>
      </c>
      <c r="Q274" s="1">
        <v>8</v>
      </c>
      <c r="R274" s="1">
        <f t="shared" si="57"/>
        <v>1</v>
      </c>
      <c r="S274" s="1">
        <f t="shared" si="58"/>
        <v>0</v>
      </c>
      <c r="T274" s="1">
        <f t="shared" si="59"/>
        <v>0</v>
      </c>
      <c r="U274" s="1">
        <f t="shared" si="60"/>
        <v>0</v>
      </c>
      <c r="V274" s="1">
        <f t="shared" si="61"/>
        <v>1</v>
      </c>
      <c r="AA274" s="1" t="s">
        <v>130</v>
      </c>
      <c r="AB274" s="1">
        <v>5.3</v>
      </c>
      <c r="AC274" s="1">
        <v>4</v>
      </c>
      <c r="AD274" s="1">
        <v>5</v>
      </c>
      <c r="AE274" s="1">
        <f t="shared" si="62"/>
        <v>1</v>
      </c>
      <c r="AF274" s="1">
        <f t="shared" si="63"/>
        <v>0</v>
      </c>
      <c r="AG274" s="1">
        <f t="shared" si="64"/>
        <v>0</v>
      </c>
      <c r="AH274" s="1">
        <f t="shared" si="65"/>
        <v>0</v>
      </c>
      <c r="AI274" s="1">
        <f t="shared" si="66"/>
        <v>1</v>
      </c>
    </row>
    <row r="275" spans="14:35" x14ac:dyDescent="0.25">
      <c r="N275" s="1" t="s">
        <v>59</v>
      </c>
      <c r="O275" s="1">
        <v>7.3</v>
      </c>
      <c r="P275" s="1">
        <v>3</v>
      </c>
      <c r="Q275" s="1">
        <v>3</v>
      </c>
      <c r="R275" s="1">
        <f t="shared" si="57"/>
        <v>1</v>
      </c>
      <c r="S275" s="1">
        <f t="shared" si="58"/>
        <v>0</v>
      </c>
      <c r="T275" s="1">
        <f t="shared" si="59"/>
        <v>0</v>
      </c>
      <c r="U275" s="1">
        <f t="shared" si="60"/>
        <v>0</v>
      </c>
      <c r="V275" s="1">
        <f t="shared" si="61"/>
        <v>1</v>
      </c>
      <c r="AA275" s="1" t="s">
        <v>165</v>
      </c>
      <c r="AB275" s="1">
        <v>5.3</v>
      </c>
      <c r="AC275" s="1">
        <v>4</v>
      </c>
      <c r="AD275" s="1">
        <v>5</v>
      </c>
      <c r="AE275" s="1">
        <f t="shared" si="62"/>
        <v>1</v>
      </c>
      <c r="AF275" s="1">
        <f t="shared" si="63"/>
        <v>0</v>
      </c>
      <c r="AG275" s="1">
        <f t="shared" si="64"/>
        <v>0</v>
      </c>
      <c r="AH275" s="1">
        <f t="shared" si="65"/>
        <v>0</v>
      </c>
      <c r="AI275" s="1">
        <f t="shared" si="66"/>
        <v>1</v>
      </c>
    </row>
    <row r="276" spans="14:35" x14ac:dyDescent="0.25">
      <c r="N276" s="1" t="s">
        <v>156</v>
      </c>
      <c r="O276" s="1">
        <v>7.2</v>
      </c>
      <c r="P276" s="1">
        <v>3</v>
      </c>
      <c r="Q276" s="1">
        <v>3</v>
      </c>
      <c r="R276" s="1">
        <f t="shared" si="57"/>
        <v>1</v>
      </c>
      <c r="S276" s="1">
        <f t="shared" si="58"/>
        <v>0</v>
      </c>
      <c r="T276" s="1">
        <f t="shared" si="59"/>
        <v>0</v>
      </c>
      <c r="U276" s="1">
        <f t="shared" si="60"/>
        <v>0</v>
      </c>
      <c r="V276" s="1">
        <f t="shared" si="61"/>
        <v>1</v>
      </c>
      <c r="AA276" s="1" t="s">
        <v>130</v>
      </c>
      <c r="AB276" s="1">
        <v>5.3</v>
      </c>
      <c r="AC276" s="1">
        <v>4</v>
      </c>
      <c r="AD276" s="1">
        <v>3</v>
      </c>
      <c r="AE276" s="1">
        <f t="shared" si="62"/>
        <v>0</v>
      </c>
      <c r="AF276" s="1">
        <f t="shared" si="63"/>
        <v>1</v>
      </c>
      <c r="AG276" s="1">
        <f t="shared" si="64"/>
        <v>0</v>
      </c>
      <c r="AH276" s="1">
        <f t="shared" si="65"/>
        <v>0</v>
      </c>
      <c r="AI276" s="1">
        <f t="shared" si="66"/>
        <v>1</v>
      </c>
    </row>
    <row r="277" spans="14:35" x14ac:dyDescent="0.25">
      <c r="N277" s="1" t="s">
        <v>60</v>
      </c>
      <c r="O277" s="1">
        <v>6.8</v>
      </c>
      <c r="P277" s="1">
        <v>3</v>
      </c>
      <c r="Q277" s="1">
        <v>12</v>
      </c>
      <c r="R277" s="1">
        <f t="shared" si="57"/>
        <v>0</v>
      </c>
      <c r="S277" s="1">
        <f t="shared" si="58"/>
        <v>0</v>
      </c>
      <c r="T277" s="1">
        <f t="shared" si="59"/>
        <v>0</v>
      </c>
      <c r="U277" s="1">
        <f t="shared" si="60"/>
        <v>1</v>
      </c>
      <c r="V277" s="1">
        <f t="shared" si="61"/>
        <v>1</v>
      </c>
      <c r="AA277" s="1" t="s">
        <v>76</v>
      </c>
      <c r="AB277" s="1">
        <v>5.3</v>
      </c>
      <c r="AC277" s="1">
        <v>4</v>
      </c>
      <c r="AD277" s="1">
        <v>3</v>
      </c>
      <c r="AE277" s="1">
        <f t="shared" si="62"/>
        <v>0</v>
      </c>
      <c r="AF277" s="1">
        <f t="shared" si="63"/>
        <v>1</v>
      </c>
      <c r="AG277" s="1">
        <f t="shared" si="64"/>
        <v>0</v>
      </c>
      <c r="AH277" s="1">
        <f t="shared" si="65"/>
        <v>0</v>
      </c>
      <c r="AI277" s="1">
        <f t="shared" si="66"/>
        <v>1</v>
      </c>
    </row>
    <row r="278" spans="14:35" x14ac:dyDescent="0.25">
      <c r="N278" s="1" t="s">
        <v>60</v>
      </c>
      <c r="O278" s="1">
        <v>6.8</v>
      </c>
      <c r="P278" s="1">
        <v>3</v>
      </c>
      <c r="Q278" s="1">
        <v>8</v>
      </c>
      <c r="R278" s="1">
        <f t="shared" si="57"/>
        <v>1</v>
      </c>
      <c r="S278" s="1">
        <f t="shared" si="58"/>
        <v>0</v>
      </c>
      <c r="T278" s="1">
        <f t="shared" si="59"/>
        <v>0</v>
      </c>
      <c r="U278" s="1">
        <f t="shared" si="60"/>
        <v>0</v>
      </c>
      <c r="V278" s="1">
        <f t="shared" si="61"/>
        <v>1</v>
      </c>
      <c r="AA278" s="1" t="s">
        <v>228</v>
      </c>
      <c r="AB278" s="1">
        <v>5.3</v>
      </c>
      <c r="AC278" s="1">
        <v>4</v>
      </c>
      <c r="AD278" s="1">
        <v>3</v>
      </c>
      <c r="AE278" s="1">
        <f t="shared" si="62"/>
        <v>0</v>
      </c>
      <c r="AF278" s="1">
        <f t="shared" si="63"/>
        <v>1</v>
      </c>
      <c r="AG278" s="1">
        <f t="shared" si="64"/>
        <v>0</v>
      </c>
      <c r="AH278" s="1">
        <f t="shared" si="65"/>
        <v>0</v>
      </c>
      <c r="AI278" s="1">
        <f t="shared" si="66"/>
        <v>1</v>
      </c>
    </row>
    <row r="279" spans="14:35" x14ac:dyDescent="0.25">
      <c r="N279" s="1" t="s">
        <v>138</v>
      </c>
      <c r="O279" s="1">
        <v>6.7</v>
      </c>
      <c r="P279" s="1">
        <v>3</v>
      </c>
      <c r="Q279" s="1">
        <v>6</v>
      </c>
      <c r="R279" s="1">
        <f t="shared" si="57"/>
        <v>1</v>
      </c>
      <c r="S279" s="1">
        <f t="shared" si="58"/>
        <v>0</v>
      </c>
      <c r="T279" s="1">
        <f t="shared" si="59"/>
        <v>0</v>
      </c>
      <c r="U279" s="1">
        <f t="shared" si="60"/>
        <v>0</v>
      </c>
      <c r="V279" s="1">
        <f t="shared" si="61"/>
        <v>1</v>
      </c>
      <c r="AA279" s="1" t="s">
        <v>76</v>
      </c>
      <c r="AB279" s="1">
        <v>5.3</v>
      </c>
      <c r="AC279" s="1">
        <v>4</v>
      </c>
      <c r="AD279" s="1">
        <v>6</v>
      </c>
      <c r="AE279" s="1">
        <f t="shared" si="62"/>
        <v>1</v>
      </c>
      <c r="AF279" s="1">
        <f t="shared" si="63"/>
        <v>0</v>
      </c>
      <c r="AG279" s="1">
        <f t="shared" si="64"/>
        <v>0</v>
      </c>
      <c r="AH279" s="1">
        <f t="shared" si="65"/>
        <v>0</v>
      </c>
      <c r="AI279" s="1">
        <f t="shared" si="66"/>
        <v>1</v>
      </c>
    </row>
    <row r="280" spans="14:35" x14ac:dyDescent="0.25">
      <c r="N280" s="1" t="s">
        <v>135</v>
      </c>
      <c r="O280" s="1">
        <v>6.5</v>
      </c>
      <c r="P280" s="1">
        <v>3</v>
      </c>
      <c r="Q280" s="1">
        <v>3</v>
      </c>
      <c r="R280" s="1">
        <f t="shared" si="57"/>
        <v>1</v>
      </c>
      <c r="S280" s="1">
        <f t="shared" si="58"/>
        <v>0</v>
      </c>
      <c r="T280" s="1">
        <f t="shared" si="59"/>
        <v>0</v>
      </c>
      <c r="U280" s="1">
        <f t="shared" si="60"/>
        <v>0</v>
      </c>
      <c r="V280" s="1">
        <f t="shared" si="61"/>
        <v>1</v>
      </c>
      <c r="AA280" s="1" t="s">
        <v>130</v>
      </c>
      <c r="AB280" s="1">
        <v>5.3</v>
      </c>
      <c r="AC280" s="1">
        <v>4</v>
      </c>
      <c r="AD280" s="1">
        <v>3</v>
      </c>
      <c r="AE280" s="1">
        <f t="shared" si="62"/>
        <v>0</v>
      </c>
      <c r="AF280" s="1">
        <f t="shared" si="63"/>
        <v>1</v>
      </c>
      <c r="AG280" s="1">
        <f t="shared" si="64"/>
        <v>0</v>
      </c>
      <c r="AH280" s="1">
        <f t="shared" si="65"/>
        <v>0</v>
      </c>
      <c r="AI280" s="1">
        <f t="shared" si="66"/>
        <v>1</v>
      </c>
    </row>
    <row r="281" spans="14:35" x14ac:dyDescent="0.25">
      <c r="N281" s="1" t="s">
        <v>135</v>
      </c>
      <c r="O281" s="1">
        <v>6.5</v>
      </c>
      <c r="P281" s="1">
        <v>3</v>
      </c>
      <c r="Q281" s="1">
        <v>3</v>
      </c>
      <c r="R281" s="1">
        <f t="shared" si="57"/>
        <v>1</v>
      </c>
      <c r="S281" s="1">
        <f t="shared" si="58"/>
        <v>0</v>
      </c>
      <c r="T281" s="1">
        <f t="shared" si="59"/>
        <v>0</v>
      </c>
      <c r="U281" s="1">
        <f t="shared" si="60"/>
        <v>0</v>
      </c>
      <c r="V281" s="1">
        <f t="shared" si="61"/>
        <v>1</v>
      </c>
      <c r="AA281" s="1" t="s">
        <v>127</v>
      </c>
      <c r="AB281" s="1">
        <v>5.3</v>
      </c>
      <c r="AC281" s="1">
        <v>4</v>
      </c>
      <c r="AD281" s="1">
        <v>5</v>
      </c>
      <c r="AE281" s="1">
        <f t="shared" si="62"/>
        <v>1</v>
      </c>
      <c r="AF281" s="1">
        <f t="shared" si="63"/>
        <v>0</v>
      </c>
      <c r="AG281" s="1">
        <f t="shared" si="64"/>
        <v>0</v>
      </c>
      <c r="AH281" s="1">
        <f t="shared" si="65"/>
        <v>0</v>
      </c>
      <c r="AI281" s="1">
        <f t="shared" si="66"/>
        <v>1</v>
      </c>
    </row>
    <row r="282" spans="14:35" x14ac:dyDescent="0.25">
      <c r="N282" s="1" t="s">
        <v>89</v>
      </c>
      <c r="O282" s="1">
        <v>8.9</v>
      </c>
      <c r="P282" s="1">
        <v>3</v>
      </c>
      <c r="Q282" s="1">
        <v>2</v>
      </c>
      <c r="R282" s="1">
        <f t="shared" si="57"/>
        <v>0</v>
      </c>
      <c r="S282" s="1">
        <f t="shared" si="58"/>
        <v>0</v>
      </c>
      <c r="T282" s="1">
        <f t="shared" si="59"/>
        <v>1</v>
      </c>
      <c r="U282" s="1">
        <f t="shared" si="60"/>
        <v>0</v>
      </c>
      <c r="V282" s="1">
        <f t="shared" si="61"/>
        <v>1</v>
      </c>
      <c r="AA282" s="1" t="s">
        <v>76</v>
      </c>
      <c r="AB282" s="1">
        <v>5.3</v>
      </c>
      <c r="AC282" s="1">
        <v>4</v>
      </c>
      <c r="AD282" s="1">
        <v>3</v>
      </c>
      <c r="AE282" s="1">
        <f t="shared" si="62"/>
        <v>0</v>
      </c>
      <c r="AF282" s="1">
        <f t="shared" si="63"/>
        <v>1</v>
      </c>
      <c r="AG282" s="1">
        <f t="shared" si="64"/>
        <v>0</v>
      </c>
      <c r="AH282" s="1">
        <f t="shared" si="65"/>
        <v>0</v>
      </c>
      <c r="AI282" s="1">
        <f t="shared" si="66"/>
        <v>1</v>
      </c>
    </row>
    <row r="283" spans="14:35" x14ac:dyDescent="0.25">
      <c r="N283" s="1" t="s">
        <v>89</v>
      </c>
      <c r="O283" s="1">
        <v>8.9</v>
      </c>
      <c r="P283" s="1">
        <v>3</v>
      </c>
      <c r="Q283" s="1">
        <v>1</v>
      </c>
      <c r="R283" s="1">
        <f t="shared" si="57"/>
        <v>0</v>
      </c>
      <c r="S283" s="1">
        <f t="shared" si="58"/>
        <v>0</v>
      </c>
      <c r="T283" s="1">
        <f t="shared" si="59"/>
        <v>1</v>
      </c>
      <c r="U283" s="1">
        <f t="shared" si="60"/>
        <v>0</v>
      </c>
      <c r="V283" s="1">
        <f t="shared" si="61"/>
        <v>1</v>
      </c>
      <c r="AA283" s="1" t="s">
        <v>127</v>
      </c>
      <c r="AB283" s="1">
        <v>5.3</v>
      </c>
      <c r="AC283" s="1">
        <v>4</v>
      </c>
      <c r="AD283" s="1">
        <v>9</v>
      </c>
      <c r="AE283" s="1">
        <f t="shared" si="62"/>
        <v>1</v>
      </c>
      <c r="AF283" s="1">
        <f t="shared" si="63"/>
        <v>0</v>
      </c>
      <c r="AG283" s="1">
        <f t="shared" si="64"/>
        <v>0</v>
      </c>
      <c r="AH283" s="1">
        <f t="shared" si="65"/>
        <v>0</v>
      </c>
      <c r="AI283" s="1">
        <f t="shared" si="66"/>
        <v>1</v>
      </c>
    </row>
    <row r="284" spans="14:35" x14ac:dyDescent="0.25">
      <c r="N284" s="1" t="s">
        <v>154</v>
      </c>
      <c r="O284" s="1">
        <v>7.8</v>
      </c>
      <c r="P284" s="1">
        <v>3</v>
      </c>
      <c r="Q284" s="1">
        <v>1</v>
      </c>
      <c r="R284" s="1">
        <f t="shared" si="57"/>
        <v>0</v>
      </c>
      <c r="S284" s="1">
        <f t="shared" si="58"/>
        <v>0</v>
      </c>
      <c r="T284" s="1">
        <f t="shared" si="59"/>
        <v>1</v>
      </c>
      <c r="U284" s="1">
        <f t="shared" si="60"/>
        <v>0</v>
      </c>
      <c r="V284" s="1">
        <f t="shared" si="61"/>
        <v>1</v>
      </c>
      <c r="AA284" s="1" t="s">
        <v>76</v>
      </c>
      <c r="AB284" s="1">
        <v>5.3</v>
      </c>
      <c r="AC284" s="1">
        <v>4</v>
      </c>
      <c r="AD284" s="1">
        <v>3</v>
      </c>
      <c r="AE284" s="1">
        <f t="shared" si="62"/>
        <v>0</v>
      </c>
      <c r="AF284" s="1">
        <f t="shared" si="63"/>
        <v>1</v>
      </c>
      <c r="AG284" s="1">
        <f t="shared" si="64"/>
        <v>0</v>
      </c>
      <c r="AH284" s="1">
        <f t="shared" si="65"/>
        <v>0</v>
      </c>
      <c r="AI284" s="1">
        <f t="shared" si="66"/>
        <v>1</v>
      </c>
    </row>
    <row r="285" spans="14:35" x14ac:dyDescent="0.25">
      <c r="N285" s="1" t="s">
        <v>154</v>
      </c>
      <c r="O285" s="1">
        <v>7.8</v>
      </c>
      <c r="P285" s="1">
        <v>3</v>
      </c>
      <c r="Q285" s="1">
        <v>1</v>
      </c>
      <c r="R285" s="1">
        <f t="shared" si="57"/>
        <v>0</v>
      </c>
      <c r="S285" s="1">
        <f t="shared" si="58"/>
        <v>0</v>
      </c>
      <c r="T285" s="1">
        <f t="shared" si="59"/>
        <v>1</v>
      </c>
      <c r="U285" s="1">
        <f t="shared" si="60"/>
        <v>0</v>
      </c>
      <c r="V285" s="1">
        <f t="shared" si="61"/>
        <v>1</v>
      </c>
      <c r="AA285" s="1" t="s">
        <v>84</v>
      </c>
      <c r="AB285" s="1">
        <v>5.3</v>
      </c>
      <c r="AC285" s="1">
        <v>4</v>
      </c>
      <c r="AD285" s="1">
        <v>10</v>
      </c>
      <c r="AE285" s="1">
        <f t="shared" si="62"/>
        <v>0</v>
      </c>
      <c r="AF285" s="1">
        <f t="shared" si="63"/>
        <v>0</v>
      </c>
      <c r="AG285" s="1">
        <f t="shared" si="64"/>
        <v>0</v>
      </c>
      <c r="AH285" s="1">
        <f t="shared" si="65"/>
        <v>1</v>
      </c>
      <c r="AI285" s="1">
        <f t="shared" si="66"/>
        <v>1</v>
      </c>
    </row>
    <row r="286" spans="14:35" x14ac:dyDescent="0.25">
      <c r="N286" s="1" t="s">
        <v>154</v>
      </c>
      <c r="O286" s="1">
        <v>7.8</v>
      </c>
      <c r="P286" s="1">
        <v>3</v>
      </c>
      <c r="Q286" s="1">
        <v>2</v>
      </c>
      <c r="R286" s="1">
        <f t="shared" si="57"/>
        <v>0</v>
      </c>
      <c r="S286" s="1">
        <f t="shared" si="58"/>
        <v>0</v>
      </c>
      <c r="T286" s="1">
        <f t="shared" si="59"/>
        <v>1</v>
      </c>
      <c r="U286" s="1">
        <f t="shared" si="60"/>
        <v>0</v>
      </c>
      <c r="V286" s="1">
        <f t="shared" si="61"/>
        <v>1</v>
      </c>
      <c r="AA286" s="1" t="s">
        <v>134</v>
      </c>
      <c r="AB286" s="1">
        <v>5.3</v>
      </c>
      <c r="AC286" s="1">
        <v>4</v>
      </c>
      <c r="AD286" s="1">
        <v>3</v>
      </c>
      <c r="AE286" s="1">
        <f t="shared" si="62"/>
        <v>0</v>
      </c>
      <c r="AF286" s="1">
        <f t="shared" si="63"/>
        <v>1</v>
      </c>
      <c r="AG286" s="1">
        <f t="shared" si="64"/>
        <v>0</v>
      </c>
      <c r="AH286" s="1">
        <f t="shared" si="65"/>
        <v>0</v>
      </c>
      <c r="AI286" s="1">
        <f t="shared" si="66"/>
        <v>1</v>
      </c>
    </row>
    <row r="287" spans="14:35" x14ac:dyDescent="0.25">
      <c r="N287" s="1" t="s">
        <v>154</v>
      </c>
      <c r="O287" s="1">
        <v>7.8</v>
      </c>
      <c r="P287" s="1">
        <v>3</v>
      </c>
      <c r="Q287" s="1">
        <v>2</v>
      </c>
      <c r="R287" s="1">
        <f t="shared" si="57"/>
        <v>0</v>
      </c>
      <c r="S287" s="1">
        <f t="shared" si="58"/>
        <v>0</v>
      </c>
      <c r="T287" s="1">
        <f t="shared" si="59"/>
        <v>1</v>
      </c>
      <c r="U287" s="1">
        <f t="shared" si="60"/>
        <v>0</v>
      </c>
      <c r="V287" s="1">
        <f t="shared" si="61"/>
        <v>1</v>
      </c>
      <c r="AA287" s="1" t="s">
        <v>127</v>
      </c>
      <c r="AB287" s="1">
        <v>5.3</v>
      </c>
      <c r="AC287" s="1">
        <v>4</v>
      </c>
      <c r="AD287" s="1">
        <v>5</v>
      </c>
      <c r="AE287" s="1">
        <f t="shared" si="62"/>
        <v>1</v>
      </c>
      <c r="AF287" s="1">
        <f t="shared" si="63"/>
        <v>0</v>
      </c>
      <c r="AG287" s="1">
        <f t="shared" si="64"/>
        <v>0</v>
      </c>
      <c r="AH287" s="1">
        <f t="shared" si="65"/>
        <v>0</v>
      </c>
      <c r="AI287" s="1">
        <f t="shared" si="66"/>
        <v>1</v>
      </c>
    </row>
    <row r="288" spans="14:35" x14ac:dyDescent="0.25">
      <c r="N288" s="1" t="s">
        <v>154</v>
      </c>
      <c r="O288" s="1">
        <v>7.8</v>
      </c>
      <c r="P288" s="1">
        <v>3</v>
      </c>
      <c r="Q288" s="1">
        <v>1</v>
      </c>
      <c r="R288" s="1">
        <f t="shared" si="57"/>
        <v>0</v>
      </c>
      <c r="S288" s="1">
        <f t="shared" si="58"/>
        <v>0</v>
      </c>
      <c r="T288" s="1">
        <f t="shared" si="59"/>
        <v>1</v>
      </c>
      <c r="U288" s="1">
        <f t="shared" si="60"/>
        <v>0</v>
      </c>
      <c r="V288" s="1">
        <f t="shared" si="61"/>
        <v>1</v>
      </c>
      <c r="AA288" s="1" t="s">
        <v>134</v>
      </c>
      <c r="AB288" s="1">
        <v>5.3</v>
      </c>
      <c r="AC288" s="1">
        <v>4</v>
      </c>
      <c r="AD288" s="1">
        <v>4.5</v>
      </c>
      <c r="AE288" s="1">
        <f t="shared" si="62"/>
        <v>1</v>
      </c>
      <c r="AF288" s="1">
        <f t="shared" si="63"/>
        <v>0</v>
      </c>
      <c r="AG288" s="1">
        <f t="shared" si="64"/>
        <v>0</v>
      </c>
      <c r="AH288" s="1">
        <f t="shared" si="65"/>
        <v>0</v>
      </c>
      <c r="AI288" s="1">
        <f t="shared" si="66"/>
        <v>1</v>
      </c>
    </row>
    <row r="289" spans="14:35" x14ac:dyDescent="0.25">
      <c r="N289" s="1" t="s">
        <v>133</v>
      </c>
      <c r="O289" s="1">
        <v>7</v>
      </c>
      <c r="P289" s="1">
        <v>3</v>
      </c>
      <c r="Q289" s="1">
        <v>2</v>
      </c>
      <c r="R289" s="1">
        <f t="shared" si="57"/>
        <v>0</v>
      </c>
      <c r="S289" s="1">
        <f t="shared" si="58"/>
        <v>0</v>
      </c>
      <c r="T289" s="1">
        <f t="shared" si="59"/>
        <v>1</v>
      </c>
      <c r="U289" s="1">
        <f t="shared" si="60"/>
        <v>0</v>
      </c>
      <c r="V289" s="1">
        <f t="shared" si="61"/>
        <v>1</v>
      </c>
      <c r="AA289" s="1" t="s">
        <v>73</v>
      </c>
      <c r="AB289" s="1">
        <v>5.2</v>
      </c>
      <c r="AC289" s="1">
        <v>4</v>
      </c>
      <c r="AD289" s="1">
        <v>10</v>
      </c>
      <c r="AE289" s="1">
        <f t="shared" si="62"/>
        <v>0</v>
      </c>
      <c r="AF289" s="1">
        <f t="shared" si="63"/>
        <v>0</v>
      </c>
      <c r="AG289" s="1">
        <f t="shared" si="64"/>
        <v>0</v>
      </c>
      <c r="AH289" s="1">
        <f t="shared" si="65"/>
        <v>1</v>
      </c>
      <c r="AI289" s="1">
        <f t="shared" si="66"/>
        <v>1</v>
      </c>
    </row>
    <row r="290" spans="14:35" x14ac:dyDescent="0.25">
      <c r="N290" s="1" t="s">
        <v>133</v>
      </c>
      <c r="O290" s="1">
        <v>7</v>
      </c>
      <c r="P290" s="1">
        <v>3</v>
      </c>
      <c r="Q290" s="1">
        <v>2</v>
      </c>
      <c r="R290" s="1">
        <f t="shared" si="57"/>
        <v>0</v>
      </c>
      <c r="S290" s="1">
        <f t="shared" si="58"/>
        <v>0</v>
      </c>
      <c r="T290" s="1">
        <f t="shared" si="59"/>
        <v>1</v>
      </c>
      <c r="U290" s="1">
        <f t="shared" si="60"/>
        <v>0</v>
      </c>
      <c r="V290" s="1">
        <f t="shared" si="61"/>
        <v>1</v>
      </c>
      <c r="AA290" s="1" t="s">
        <v>101</v>
      </c>
      <c r="AB290" s="1">
        <v>5.2</v>
      </c>
      <c r="AC290" s="1">
        <v>4</v>
      </c>
      <c r="AD290" s="1">
        <v>5</v>
      </c>
      <c r="AE290" s="1">
        <f t="shared" si="62"/>
        <v>1</v>
      </c>
      <c r="AF290" s="1">
        <f t="shared" si="63"/>
        <v>0</v>
      </c>
      <c r="AG290" s="1">
        <f t="shared" si="64"/>
        <v>0</v>
      </c>
      <c r="AH290" s="1">
        <f t="shared" si="65"/>
        <v>0</v>
      </c>
      <c r="AI290" s="1">
        <f t="shared" si="66"/>
        <v>1</v>
      </c>
    </row>
    <row r="291" spans="14:35" x14ac:dyDescent="0.25">
      <c r="N291" s="1" t="s">
        <v>133</v>
      </c>
      <c r="O291" s="1">
        <v>7</v>
      </c>
      <c r="P291" s="1">
        <v>3</v>
      </c>
      <c r="Q291" s="1">
        <v>1</v>
      </c>
      <c r="R291" s="1">
        <f t="shared" si="57"/>
        <v>0</v>
      </c>
      <c r="S291" s="1">
        <f t="shared" si="58"/>
        <v>0</v>
      </c>
      <c r="T291" s="1">
        <f t="shared" si="59"/>
        <v>1</v>
      </c>
      <c r="U291" s="1">
        <f t="shared" si="60"/>
        <v>0</v>
      </c>
      <c r="V291" s="1">
        <f t="shared" si="61"/>
        <v>1</v>
      </c>
      <c r="AA291" s="1" t="s">
        <v>73</v>
      </c>
      <c r="AB291" s="1">
        <v>5.2</v>
      </c>
      <c r="AC291" s="1">
        <v>4</v>
      </c>
      <c r="AD291" s="1">
        <v>3</v>
      </c>
      <c r="AE291" s="1">
        <f t="shared" si="62"/>
        <v>0</v>
      </c>
      <c r="AF291" s="1">
        <f t="shared" si="63"/>
        <v>1</v>
      </c>
      <c r="AG291" s="1">
        <f t="shared" si="64"/>
        <v>0</v>
      </c>
      <c r="AH291" s="1">
        <f t="shared" si="65"/>
        <v>0</v>
      </c>
      <c r="AI291" s="1">
        <f t="shared" si="66"/>
        <v>1</v>
      </c>
    </row>
    <row r="292" spans="14:35" x14ac:dyDescent="0.25">
      <c r="N292" s="1" t="s">
        <v>133</v>
      </c>
      <c r="O292" s="1">
        <v>7</v>
      </c>
      <c r="P292" s="1">
        <v>3</v>
      </c>
      <c r="Q292" s="1">
        <v>1</v>
      </c>
      <c r="R292" s="1">
        <f t="shared" si="57"/>
        <v>0</v>
      </c>
      <c r="S292" s="1">
        <f t="shared" si="58"/>
        <v>0</v>
      </c>
      <c r="T292" s="1">
        <f t="shared" si="59"/>
        <v>1</v>
      </c>
      <c r="U292" s="1">
        <f t="shared" si="60"/>
        <v>0</v>
      </c>
      <c r="V292" s="1">
        <f t="shared" si="61"/>
        <v>1</v>
      </c>
      <c r="AA292" s="1" t="s">
        <v>240</v>
      </c>
      <c r="AB292" s="1">
        <v>5.2</v>
      </c>
      <c r="AC292" s="1">
        <v>4</v>
      </c>
      <c r="AD292" s="1">
        <v>3</v>
      </c>
      <c r="AE292" s="1">
        <f t="shared" si="62"/>
        <v>0</v>
      </c>
      <c r="AF292" s="1">
        <f t="shared" si="63"/>
        <v>1</v>
      </c>
      <c r="AG292" s="1">
        <f t="shared" si="64"/>
        <v>0</v>
      </c>
      <c r="AH292" s="1">
        <f t="shared" si="65"/>
        <v>0</v>
      </c>
      <c r="AI292" s="1">
        <f t="shared" si="66"/>
        <v>1</v>
      </c>
    </row>
    <row r="293" spans="14:35" x14ac:dyDescent="0.25">
      <c r="N293" s="1" t="s">
        <v>133</v>
      </c>
      <c r="O293" s="1">
        <v>7</v>
      </c>
      <c r="P293" s="1">
        <v>3</v>
      </c>
      <c r="Q293" s="1">
        <v>1</v>
      </c>
      <c r="R293" s="1">
        <f t="shared" si="57"/>
        <v>0</v>
      </c>
      <c r="S293" s="1">
        <f t="shared" si="58"/>
        <v>0</v>
      </c>
      <c r="T293" s="1">
        <f t="shared" si="59"/>
        <v>1</v>
      </c>
      <c r="U293" s="1">
        <f t="shared" si="60"/>
        <v>0</v>
      </c>
      <c r="V293" s="1">
        <f t="shared" si="61"/>
        <v>1</v>
      </c>
      <c r="AA293" s="1" t="s">
        <v>101</v>
      </c>
      <c r="AB293" s="1">
        <v>5.2</v>
      </c>
      <c r="AC293" s="1">
        <v>4</v>
      </c>
      <c r="AD293" s="1">
        <v>3</v>
      </c>
      <c r="AE293" s="1">
        <f t="shared" si="62"/>
        <v>0</v>
      </c>
      <c r="AF293" s="1">
        <f t="shared" si="63"/>
        <v>1</v>
      </c>
      <c r="AG293" s="1">
        <f t="shared" si="64"/>
        <v>0</v>
      </c>
      <c r="AH293" s="1">
        <f t="shared" si="65"/>
        <v>0</v>
      </c>
      <c r="AI293" s="1">
        <f t="shared" si="66"/>
        <v>1</v>
      </c>
    </row>
    <row r="294" spans="14:35" x14ac:dyDescent="0.25">
      <c r="N294" s="1" t="s">
        <v>133</v>
      </c>
      <c r="O294" s="1">
        <v>7</v>
      </c>
      <c r="P294" s="1">
        <v>3</v>
      </c>
      <c r="Q294" s="1">
        <v>2</v>
      </c>
      <c r="R294" s="1">
        <f t="shared" si="57"/>
        <v>0</v>
      </c>
      <c r="S294" s="1">
        <f t="shared" si="58"/>
        <v>0</v>
      </c>
      <c r="T294" s="1">
        <f t="shared" si="59"/>
        <v>1</v>
      </c>
      <c r="U294" s="1">
        <f t="shared" si="60"/>
        <v>0</v>
      </c>
      <c r="V294" s="1">
        <f t="shared" si="61"/>
        <v>1</v>
      </c>
      <c r="AA294" s="1" t="s">
        <v>245</v>
      </c>
      <c r="AB294" s="1">
        <v>5.0999999999999996</v>
      </c>
      <c r="AC294" s="1">
        <v>4</v>
      </c>
      <c r="AD294" s="1">
        <v>6</v>
      </c>
      <c r="AE294" s="1">
        <f t="shared" si="62"/>
        <v>1</v>
      </c>
      <c r="AF294" s="1">
        <f t="shared" si="63"/>
        <v>0</v>
      </c>
      <c r="AG294" s="1">
        <f t="shared" si="64"/>
        <v>0</v>
      </c>
      <c r="AH294" s="1">
        <f t="shared" si="65"/>
        <v>0</v>
      </c>
      <c r="AI294" s="1">
        <f t="shared" si="66"/>
        <v>1</v>
      </c>
    </row>
    <row r="295" spans="14:35" x14ac:dyDescent="0.25">
      <c r="N295" s="1" t="s">
        <v>60</v>
      </c>
      <c r="O295" s="1">
        <v>6.8</v>
      </c>
      <c r="P295" s="1">
        <v>3</v>
      </c>
      <c r="Q295" s="1">
        <v>2</v>
      </c>
      <c r="R295" s="1">
        <f t="shared" si="57"/>
        <v>0</v>
      </c>
      <c r="S295" s="1">
        <f t="shared" si="58"/>
        <v>0</v>
      </c>
      <c r="T295" s="1">
        <f t="shared" si="59"/>
        <v>1</v>
      </c>
      <c r="U295" s="1">
        <f t="shared" si="60"/>
        <v>0</v>
      </c>
      <c r="V295" s="1">
        <f t="shared" si="61"/>
        <v>1</v>
      </c>
      <c r="AA295" s="1" t="s">
        <v>142</v>
      </c>
      <c r="AB295" s="1">
        <v>5</v>
      </c>
      <c r="AC295" s="1">
        <v>4</v>
      </c>
      <c r="AD295" s="1">
        <v>13</v>
      </c>
      <c r="AE295" s="1">
        <f t="shared" si="62"/>
        <v>0</v>
      </c>
      <c r="AF295" s="1">
        <f t="shared" si="63"/>
        <v>0</v>
      </c>
      <c r="AG295" s="1">
        <f t="shared" si="64"/>
        <v>0</v>
      </c>
      <c r="AH295" s="1">
        <f t="shared" si="65"/>
        <v>1</v>
      </c>
      <c r="AI295" s="1">
        <f t="shared" si="66"/>
        <v>1</v>
      </c>
    </row>
    <row r="296" spans="14:35" x14ac:dyDescent="0.25">
      <c r="N296" s="1" t="s">
        <v>60</v>
      </c>
      <c r="O296" s="1">
        <v>6.8</v>
      </c>
      <c r="P296" s="1">
        <v>3</v>
      </c>
      <c r="Q296" s="1">
        <v>2</v>
      </c>
      <c r="R296" s="1">
        <f t="shared" si="57"/>
        <v>0</v>
      </c>
      <c r="S296" s="1">
        <f t="shared" si="58"/>
        <v>0</v>
      </c>
      <c r="T296" s="1">
        <f t="shared" si="59"/>
        <v>1</v>
      </c>
      <c r="U296" s="1">
        <f t="shared" si="60"/>
        <v>0</v>
      </c>
      <c r="V296" s="1">
        <f t="shared" si="61"/>
        <v>1</v>
      </c>
      <c r="AA296" s="1" t="s">
        <v>148</v>
      </c>
      <c r="AB296" s="1">
        <v>5</v>
      </c>
      <c r="AC296" s="1">
        <v>4</v>
      </c>
      <c r="AD296" s="1">
        <v>10</v>
      </c>
      <c r="AE296" s="1">
        <f t="shared" si="62"/>
        <v>0</v>
      </c>
      <c r="AF296" s="1">
        <f t="shared" si="63"/>
        <v>0</v>
      </c>
      <c r="AG296" s="1">
        <f t="shared" si="64"/>
        <v>0</v>
      </c>
      <c r="AH296" s="1">
        <f t="shared" si="65"/>
        <v>1</v>
      </c>
      <c r="AI296" s="1">
        <f t="shared" si="66"/>
        <v>1</v>
      </c>
    </row>
    <row r="297" spans="14:35" x14ac:dyDescent="0.25">
      <c r="N297" s="1" t="s">
        <v>60</v>
      </c>
      <c r="O297" s="1">
        <v>6.8</v>
      </c>
      <c r="P297" s="1">
        <v>3</v>
      </c>
      <c r="Q297" s="1">
        <v>2</v>
      </c>
      <c r="R297" s="1">
        <f t="shared" si="57"/>
        <v>0</v>
      </c>
      <c r="S297" s="1">
        <f t="shared" si="58"/>
        <v>0</v>
      </c>
      <c r="T297" s="1">
        <f t="shared" si="59"/>
        <v>1</v>
      </c>
      <c r="U297" s="1">
        <f t="shared" si="60"/>
        <v>0</v>
      </c>
      <c r="V297" s="1">
        <f t="shared" si="61"/>
        <v>1</v>
      </c>
      <c r="AA297" s="1" t="s">
        <v>233</v>
      </c>
      <c r="AB297" s="1">
        <v>5</v>
      </c>
      <c r="AC297" s="1">
        <v>4</v>
      </c>
      <c r="AD297" s="1">
        <v>8</v>
      </c>
      <c r="AE297" s="1">
        <f t="shared" si="62"/>
        <v>1</v>
      </c>
      <c r="AF297" s="1">
        <f t="shared" si="63"/>
        <v>0</v>
      </c>
      <c r="AG297" s="1">
        <f t="shared" si="64"/>
        <v>0</v>
      </c>
      <c r="AH297" s="1">
        <f t="shared" si="65"/>
        <v>0</v>
      </c>
      <c r="AI297" s="1">
        <f t="shared" si="66"/>
        <v>1</v>
      </c>
    </row>
    <row r="298" spans="14:35" x14ac:dyDescent="0.25">
      <c r="N298" s="1" t="s">
        <v>199</v>
      </c>
      <c r="O298" s="1">
        <v>6.5</v>
      </c>
      <c r="P298" s="1">
        <v>3</v>
      </c>
      <c r="Q298" s="1">
        <v>2</v>
      </c>
      <c r="R298" s="1">
        <f t="shared" si="57"/>
        <v>0</v>
      </c>
      <c r="S298" s="1">
        <f t="shared" si="58"/>
        <v>0</v>
      </c>
      <c r="T298" s="1">
        <f t="shared" si="59"/>
        <v>1</v>
      </c>
      <c r="U298" s="1">
        <f t="shared" si="60"/>
        <v>0</v>
      </c>
      <c r="V298" s="1">
        <f t="shared" si="61"/>
        <v>1</v>
      </c>
      <c r="AA298" s="1" t="s">
        <v>152</v>
      </c>
      <c r="AB298" s="1">
        <v>5</v>
      </c>
      <c r="AC298" s="1">
        <v>4</v>
      </c>
      <c r="AD298" s="1">
        <v>7</v>
      </c>
      <c r="AE298" s="1">
        <f t="shared" si="62"/>
        <v>1</v>
      </c>
      <c r="AF298" s="1">
        <f t="shared" si="63"/>
        <v>0</v>
      </c>
      <c r="AG298" s="1">
        <f t="shared" si="64"/>
        <v>0</v>
      </c>
      <c r="AH298" s="1">
        <f t="shared" si="65"/>
        <v>0</v>
      </c>
      <c r="AI298" s="1">
        <f t="shared" si="66"/>
        <v>1</v>
      </c>
    </row>
    <row r="299" spans="14:35" x14ac:dyDescent="0.25">
      <c r="N299" s="1" t="s">
        <v>135</v>
      </c>
      <c r="O299" s="1">
        <v>6.5</v>
      </c>
      <c r="P299" s="1">
        <v>3</v>
      </c>
      <c r="Q299" s="1">
        <v>2</v>
      </c>
      <c r="R299" s="1">
        <f t="shared" si="57"/>
        <v>0</v>
      </c>
      <c r="S299" s="1">
        <f t="shared" si="58"/>
        <v>0</v>
      </c>
      <c r="T299" s="1">
        <f t="shared" si="59"/>
        <v>1</v>
      </c>
      <c r="U299" s="1">
        <f t="shared" si="60"/>
        <v>0</v>
      </c>
      <c r="V299" s="1">
        <f t="shared" si="61"/>
        <v>1</v>
      </c>
      <c r="AA299" s="1" t="s">
        <v>142</v>
      </c>
      <c r="AB299" s="1">
        <v>5</v>
      </c>
      <c r="AC299" s="1">
        <v>4</v>
      </c>
      <c r="AD299" s="1">
        <v>11</v>
      </c>
      <c r="AE299" s="1">
        <f t="shared" si="62"/>
        <v>0</v>
      </c>
      <c r="AF299" s="1">
        <f t="shared" si="63"/>
        <v>0</v>
      </c>
      <c r="AG299" s="1">
        <f t="shared" si="64"/>
        <v>0</v>
      </c>
      <c r="AH299" s="1">
        <f t="shared" si="65"/>
        <v>1</v>
      </c>
      <c r="AI299" s="1">
        <f t="shared" si="66"/>
        <v>1</v>
      </c>
    </row>
    <row r="300" spans="14:35" x14ac:dyDescent="0.25">
      <c r="N300" s="1" t="s">
        <v>199</v>
      </c>
      <c r="O300" s="1">
        <v>6.5</v>
      </c>
      <c r="P300" s="1">
        <v>3</v>
      </c>
      <c r="Q300" s="1">
        <v>1</v>
      </c>
      <c r="R300" s="1">
        <f t="shared" si="57"/>
        <v>0</v>
      </c>
      <c r="S300" s="1">
        <f t="shared" si="58"/>
        <v>0</v>
      </c>
      <c r="T300" s="1">
        <f t="shared" si="59"/>
        <v>1</v>
      </c>
      <c r="U300" s="1">
        <f t="shared" si="60"/>
        <v>0</v>
      </c>
      <c r="V300" s="1">
        <f t="shared" si="61"/>
        <v>1</v>
      </c>
      <c r="AA300" s="1" t="s">
        <v>224</v>
      </c>
      <c r="AB300" s="1">
        <v>5</v>
      </c>
      <c r="AC300" s="1">
        <v>4</v>
      </c>
      <c r="AD300" s="1">
        <v>3</v>
      </c>
      <c r="AE300" s="1">
        <f t="shared" si="62"/>
        <v>0</v>
      </c>
      <c r="AF300" s="1">
        <f t="shared" si="63"/>
        <v>1</v>
      </c>
      <c r="AG300" s="1">
        <f t="shared" si="64"/>
        <v>0</v>
      </c>
      <c r="AH300" s="1">
        <f t="shared" si="65"/>
        <v>0</v>
      </c>
      <c r="AI300" s="1">
        <f t="shared" si="66"/>
        <v>1</v>
      </c>
    </row>
    <row r="301" spans="14:35" x14ac:dyDescent="0.25">
      <c r="N301" s="1" t="s">
        <v>135</v>
      </c>
      <c r="O301" s="1">
        <v>6.5</v>
      </c>
      <c r="P301" s="1">
        <v>3</v>
      </c>
      <c r="Q301" s="1">
        <v>2</v>
      </c>
      <c r="R301" s="1">
        <f t="shared" si="57"/>
        <v>0</v>
      </c>
      <c r="S301" s="1">
        <f t="shared" si="58"/>
        <v>0</v>
      </c>
      <c r="T301" s="1">
        <f t="shared" si="59"/>
        <v>1</v>
      </c>
      <c r="U301" s="1">
        <f t="shared" si="60"/>
        <v>0</v>
      </c>
      <c r="V301" s="1">
        <f t="shared" si="61"/>
        <v>1</v>
      </c>
      <c r="AA301" s="1" t="s">
        <v>224</v>
      </c>
      <c r="AB301" s="1">
        <v>5</v>
      </c>
      <c r="AC301" s="1">
        <v>4</v>
      </c>
      <c r="AD301" s="1">
        <v>3</v>
      </c>
      <c r="AE301" s="1">
        <f t="shared" si="62"/>
        <v>0</v>
      </c>
      <c r="AF301" s="1">
        <f t="shared" si="63"/>
        <v>1</v>
      </c>
      <c r="AG301" s="1">
        <f t="shared" si="64"/>
        <v>0</v>
      </c>
      <c r="AH301" s="1">
        <f t="shared" si="65"/>
        <v>0</v>
      </c>
      <c r="AI301" s="1">
        <f t="shared" si="66"/>
        <v>1</v>
      </c>
    </row>
    <row r="302" spans="14:35" x14ac:dyDescent="0.25">
      <c r="N302" s="1" t="s">
        <v>135</v>
      </c>
      <c r="O302" s="1">
        <v>6.5</v>
      </c>
      <c r="P302" s="1">
        <v>3</v>
      </c>
      <c r="Q302" s="1">
        <v>2</v>
      </c>
      <c r="R302" s="1">
        <f t="shared" si="57"/>
        <v>0</v>
      </c>
      <c r="S302" s="1">
        <f t="shared" si="58"/>
        <v>0</v>
      </c>
      <c r="T302" s="1">
        <f t="shared" si="59"/>
        <v>1</v>
      </c>
      <c r="U302" s="1">
        <f t="shared" si="60"/>
        <v>0</v>
      </c>
      <c r="V302" s="1">
        <f t="shared" si="61"/>
        <v>1</v>
      </c>
      <c r="AA302" s="1" t="s">
        <v>152</v>
      </c>
      <c r="AB302" s="1">
        <v>5</v>
      </c>
      <c r="AC302" s="1">
        <v>4</v>
      </c>
      <c r="AD302" s="1">
        <v>13</v>
      </c>
      <c r="AE302" s="1">
        <f t="shared" si="62"/>
        <v>0</v>
      </c>
      <c r="AF302" s="1">
        <f t="shared" si="63"/>
        <v>0</v>
      </c>
      <c r="AG302" s="1">
        <f t="shared" si="64"/>
        <v>0</v>
      </c>
      <c r="AH302" s="1">
        <f t="shared" si="65"/>
        <v>1</v>
      </c>
      <c r="AI302" s="1">
        <f t="shared" si="66"/>
        <v>1</v>
      </c>
    </row>
    <row r="303" spans="14:35" x14ac:dyDescent="0.25">
      <c r="N303" s="1" t="s">
        <v>135</v>
      </c>
      <c r="O303" s="1">
        <v>6.5</v>
      </c>
      <c r="P303" s="1">
        <v>3</v>
      </c>
      <c r="Q303" s="1">
        <v>1</v>
      </c>
      <c r="R303" s="1">
        <f t="shared" si="57"/>
        <v>0</v>
      </c>
      <c r="S303" s="1">
        <f t="shared" si="58"/>
        <v>0</v>
      </c>
      <c r="T303" s="1">
        <f t="shared" si="59"/>
        <v>1</v>
      </c>
      <c r="U303" s="1">
        <f t="shared" si="60"/>
        <v>0</v>
      </c>
      <c r="V303" s="1">
        <f t="shared" si="61"/>
        <v>1</v>
      </c>
      <c r="AA303" s="1" t="s">
        <v>152</v>
      </c>
      <c r="AB303" s="1">
        <v>5</v>
      </c>
      <c r="AC303" s="1">
        <v>4</v>
      </c>
      <c r="AD303" s="1">
        <v>3</v>
      </c>
      <c r="AE303" s="1">
        <f t="shared" si="62"/>
        <v>0</v>
      </c>
      <c r="AF303" s="1">
        <f t="shared" si="63"/>
        <v>1</v>
      </c>
      <c r="AG303" s="1">
        <f t="shared" si="64"/>
        <v>0</v>
      </c>
      <c r="AH303" s="1">
        <f t="shared" si="65"/>
        <v>0</v>
      </c>
      <c r="AI303" s="1">
        <f t="shared" si="66"/>
        <v>1</v>
      </c>
    </row>
    <row r="304" spans="14:35" x14ac:dyDescent="0.25">
      <c r="AA304" s="1" t="s">
        <v>224</v>
      </c>
      <c r="AB304" s="1">
        <v>5</v>
      </c>
      <c r="AC304" s="1">
        <v>4</v>
      </c>
      <c r="AD304" s="1">
        <v>3</v>
      </c>
      <c r="AE304" s="1">
        <f t="shared" si="62"/>
        <v>0</v>
      </c>
      <c r="AF304" s="1">
        <f t="shared" si="63"/>
        <v>1</v>
      </c>
      <c r="AG304" s="1">
        <f t="shared" si="64"/>
        <v>0</v>
      </c>
      <c r="AH304" s="1">
        <f t="shared" si="65"/>
        <v>0</v>
      </c>
      <c r="AI304" s="1">
        <f t="shared" si="66"/>
        <v>1</v>
      </c>
    </row>
    <row r="305" spans="27:35" x14ac:dyDescent="0.25">
      <c r="AA305" s="1" t="s">
        <v>152</v>
      </c>
      <c r="AB305" s="1">
        <v>5</v>
      </c>
      <c r="AC305" s="1">
        <v>4</v>
      </c>
      <c r="AD305" s="1">
        <v>3</v>
      </c>
      <c r="AE305" s="1">
        <f t="shared" si="62"/>
        <v>0</v>
      </c>
      <c r="AF305" s="1">
        <f t="shared" si="63"/>
        <v>1</v>
      </c>
      <c r="AG305" s="1">
        <f t="shared" si="64"/>
        <v>0</v>
      </c>
      <c r="AH305" s="1">
        <f t="shared" si="65"/>
        <v>0</v>
      </c>
      <c r="AI305" s="1">
        <f t="shared" si="66"/>
        <v>1</v>
      </c>
    </row>
    <row r="306" spans="27:35" x14ac:dyDescent="0.25">
      <c r="AA306" s="1" t="s">
        <v>224</v>
      </c>
      <c r="AB306" s="1">
        <v>5</v>
      </c>
      <c r="AC306" s="1">
        <v>4</v>
      </c>
      <c r="AD306" s="1">
        <v>3</v>
      </c>
      <c r="AE306" s="1">
        <f t="shared" si="62"/>
        <v>0</v>
      </c>
      <c r="AF306" s="1">
        <f t="shared" si="63"/>
        <v>1</v>
      </c>
      <c r="AG306" s="1">
        <f t="shared" si="64"/>
        <v>0</v>
      </c>
      <c r="AH306" s="1">
        <f t="shared" si="65"/>
        <v>0</v>
      </c>
      <c r="AI306" s="1">
        <f t="shared" si="66"/>
        <v>1</v>
      </c>
    </row>
    <row r="307" spans="27:35" x14ac:dyDescent="0.25">
      <c r="AA307" s="1" t="s">
        <v>142</v>
      </c>
      <c r="AB307" s="1">
        <v>5</v>
      </c>
      <c r="AC307" s="1">
        <v>4</v>
      </c>
      <c r="AD307" s="1">
        <v>10</v>
      </c>
      <c r="AE307" s="1">
        <f t="shared" si="62"/>
        <v>0</v>
      </c>
      <c r="AF307" s="1">
        <f t="shared" si="63"/>
        <v>0</v>
      </c>
      <c r="AG307" s="1">
        <f t="shared" si="64"/>
        <v>0</v>
      </c>
      <c r="AH307" s="1">
        <f t="shared" si="65"/>
        <v>1</v>
      </c>
      <c r="AI307" s="1">
        <f t="shared" si="66"/>
        <v>1</v>
      </c>
    </row>
    <row r="308" spans="27:35" x14ac:dyDescent="0.25">
      <c r="AA308" s="1" t="s">
        <v>152</v>
      </c>
      <c r="AB308" s="1">
        <v>5</v>
      </c>
      <c r="AC308" s="1">
        <v>4</v>
      </c>
      <c r="AD308" s="1">
        <v>3</v>
      </c>
      <c r="AE308" s="1">
        <f t="shared" si="62"/>
        <v>0</v>
      </c>
      <c r="AF308" s="1">
        <f t="shared" si="63"/>
        <v>1</v>
      </c>
      <c r="AG308" s="1">
        <f t="shared" si="64"/>
        <v>0</v>
      </c>
      <c r="AH308" s="1">
        <f t="shared" si="65"/>
        <v>0</v>
      </c>
      <c r="AI308" s="1">
        <f t="shared" si="66"/>
        <v>1</v>
      </c>
    </row>
    <row r="309" spans="27:35" x14ac:dyDescent="0.25">
      <c r="AA309" s="1" t="s">
        <v>218</v>
      </c>
      <c r="AB309" s="1">
        <v>4.9000000000000004</v>
      </c>
      <c r="AC309" s="1">
        <v>4</v>
      </c>
      <c r="AD309" s="1">
        <v>4</v>
      </c>
      <c r="AE309" s="1">
        <f t="shared" si="62"/>
        <v>1</v>
      </c>
      <c r="AF309" s="1">
        <f t="shared" si="63"/>
        <v>0</v>
      </c>
      <c r="AG309" s="1">
        <f t="shared" si="64"/>
        <v>0</v>
      </c>
      <c r="AH309" s="1">
        <f t="shared" si="65"/>
        <v>0</v>
      </c>
      <c r="AI309" s="1">
        <f t="shared" si="66"/>
        <v>1</v>
      </c>
    </row>
    <row r="310" spans="27:35" x14ac:dyDescent="0.25">
      <c r="AA310" s="1" t="s">
        <v>145</v>
      </c>
      <c r="AB310" s="1">
        <v>4.9000000000000004</v>
      </c>
      <c r="AC310" s="1">
        <v>4</v>
      </c>
      <c r="AD310" s="1">
        <v>6</v>
      </c>
      <c r="AE310" s="1">
        <f t="shared" si="62"/>
        <v>1</v>
      </c>
      <c r="AF310" s="1">
        <f t="shared" si="63"/>
        <v>0</v>
      </c>
      <c r="AG310" s="1">
        <f t="shared" si="64"/>
        <v>0</v>
      </c>
      <c r="AH310" s="1">
        <f t="shared" si="65"/>
        <v>0</v>
      </c>
      <c r="AI310" s="1">
        <f t="shared" si="66"/>
        <v>1</v>
      </c>
    </row>
    <row r="311" spans="27:35" x14ac:dyDescent="0.25">
      <c r="AA311" s="1" t="s">
        <v>121</v>
      </c>
      <c r="AB311" s="1">
        <v>4.9000000000000004</v>
      </c>
      <c r="AC311" s="1">
        <v>4</v>
      </c>
      <c r="AD311" s="1">
        <v>7</v>
      </c>
      <c r="AE311" s="1">
        <f t="shared" si="62"/>
        <v>1</v>
      </c>
      <c r="AF311" s="1">
        <f t="shared" si="63"/>
        <v>0</v>
      </c>
      <c r="AG311" s="1">
        <f t="shared" si="64"/>
        <v>0</v>
      </c>
      <c r="AH311" s="1">
        <f t="shared" si="65"/>
        <v>0</v>
      </c>
      <c r="AI311" s="1">
        <f t="shared" si="66"/>
        <v>1</v>
      </c>
    </row>
    <row r="312" spans="27:35" x14ac:dyDescent="0.25">
      <c r="AA312" s="1" t="s">
        <v>211</v>
      </c>
      <c r="AB312" s="1">
        <v>4.9000000000000004</v>
      </c>
      <c r="AC312" s="1">
        <v>4</v>
      </c>
      <c r="AD312" s="1">
        <v>7</v>
      </c>
      <c r="AE312" s="1">
        <f t="shared" si="62"/>
        <v>1</v>
      </c>
      <c r="AF312" s="1">
        <f t="shared" si="63"/>
        <v>0</v>
      </c>
      <c r="AG312" s="1">
        <f t="shared" si="64"/>
        <v>0</v>
      </c>
      <c r="AH312" s="1">
        <f t="shared" si="65"/>
        <v>0</v>
      </c>
      <c r="AI312" s="1">
        <f t="shared" si="66"/>
        <v>1</v>
      </c>
    </row>
    <row r="313" spans="27:35" x14ac:dyDescent="0.25">
      <c r="AA313" s="1" t="s">
        <v>151</v>
      </c>
      <c r="AB313" s="1">
        <v>4.9000000000000004</v>
      </c>
      <c r="AC313" s="1">
        <v>4</v>
      </c>
      <c r="AD313" s="1">
        <v>3</v>
      </c>
      <c r="AE313" s="1">
        <f t="shared" si="62"/>
        <v>0</v>
      </c>
      <c r="AF313" s="1">
        <f t="shared" si="63"/>
        <v>1</v>
      </c>
      <c r="AG313" s="1">
        <f t="shared" si="64"/>
        <v>0</v>
      </c>
      <c r="AH313" s="1">
        <f t="shared" si="65"/>
        <v>0</v>
      </c>
      <c r="AI313" s="1">
        <f t="shared" si="66"/>
        <v>1</v>
      </c>
    </row>
    <row r="314" spans="27:35" x14ac:dyDescent="0.25">
      <c r="AA314" s="1" t="s">
        <v>151</v>
      </c>
      <c r="AB314" s="1">
        <v>4.9000000000000004</v>
      </c>
      <c r="AC314" s="1">
        <v>4</v>
      </c>
      <c r="AD314" s="1">
        <v>3</v>
      </c>
      <c r="AE314" s="1">
        <f t="shared" si="62"/>
        <v>0</v>
      </c>
      <c r="AF314" s="1">
        <f t="shared" si="63"/>
        <v>1</v>
      </c>
      <c r="AG314" s="1">
        <f t="shared" si="64"/>
        <v>0</v>
      </c>
      <c r="AH314" s="1">
        <f t="shared" si="65"/>
        <v>0</v>
      </c>
      <c r="AI314" s="1">
        <f t="shared" si="66"/>
        <v>1</v>
      </c>
    </row>
    <row r="315" spans="27:35" x14ac:dyDescent="0.25">
      <c r="AA315" s="1" t="s">
        <v>167</v>
      </c>
      <c r="AB315" s="1">
        <v>4.9000000000000004</v>
      </c>
      <c r="AC315" s="1">
        <v>4</v>
      </c>
      <c r="AD315" s="1">
        <v>3</v>
      </c>
      <c r="AE315" s="1">
        <f t="shared" si="62"/>
        <v>0</v>
      </c>
      <c r="AF315" s="1">
        <f t="shared" si="63"/>
        <v>1</v>
      </c>
      <c r="AG315" s="1">
        <f t="shared" si="64"/>
        <v>0</v>
      </c>
      <c r="AH315" s="1">
        <f t="shared" si="65"/>
        <v>0</v>
      </c>
      <c r="AI315" s="1">
        <f t="shared" si="66"/>
        <v>1</v>
      </c>
    </row>
    <row r="316" spans="27:35" x14ac:dyDescent="0.25">
      <c r="AA316" s="1" t="s">
        <v>151</v>
      </c>
      <c r="AB316" s="1">
        <v>4.9000000000000004</v>
      </c>
      <c r="AC316" s="1">
        <v>4</v>
      </c>
      <c r="AD316" s="1">
        <v>3</v>
      </c>
      <c r="AE316" s="1">
        <f t="shared" si="62"/>
        <v>0</v>
      </c>
      <c r="AF316" s="1">
        <f t="shared" si="63"/>
        <v>1</v>
      </c>
      <c r="AG316" s="1">
        <f t="shared" si="64"/>
        <v>0</v>
      </c>
      <c r="AH316" s="1">
        <f t="shared" si="65"/>
        <v>0</v>
      </c>
      <c r="AI316" s="1">
        <f t="shared" si="66"/>
        <v>1</v>
      </c>
    </row>
    <row r="317" spans="27:35" x14ac:dyDescent="0.25">
      <c r="AA317" s="1" t="s">
        <v>209</v>
      </c>
      <c r="AB317" s="1">
        <v>4.9000000000000004</v>
      </c>
      <c r="AC317" s="1">
        <v>4</v>
      </c>
      <c r="AD317" s="1">
        <v>7</v>
      </c>
      <c r="AE317" s="1">
        <f t="shared" si="62"/>
        <v>1</v>
      </c>
      <c r="AF317" s="1">
        <f t="shared" si="63"/>
        <v>0</v>
      </c>
      <c r="AG317" s="1">
        <f t="shared" si="64"/>
        <v>0</v>
      </c>
      <c r="AH317" s="1">
        <f t="shared" si="65"/>
        <v>0</v>
      </c>
      <c r="AI317" s="1">
        <f t="shared" si="66"/>
        <v>1</v>
      </c>
    </row>
    <row r="318" spans="27:35" x14ac:dyDescent="0.25">
      <c r="AA318" s="1" t="s">
        <v>167</v>
      </c>
      <c r="AB318" s="1">
        <v>4.9000000000000004</v>
      </c>
      <c r="AC318" s="1">
        <v>4</v>
      </c>
      <c r="AD318" s="1">
        <v>5</v>
      </c>
      <c r="AE318" s="1">
        <f t="shared" si="62"/>
        <v>1</v>
      </c>
      <c r="AF318" s="1">
        <f t="shared" si="63"/>
        <v>0</v>
      </c>
      <c r="AG318" s="1">
        <f t="shared" si="64"/>
        <v>0</v>
      </c>
      <c r="AH318" s="1">
        <f t="shared" si="65"/>
        <v>0</v>
      </c>
      <c r="AI318" s="1">
        <f t="shared" si="66"/>
        <v>1</v>
      </c>
    </row>
    <row r="319" spans="27:35" x14ac:dyDescent="0.25">
      <c r="AA319" s="1" t="s">
        <v>170</v>
      </c>
      <c r="AB319" s="1">
        <v>4.8</v>
      </c>
      <c r="AC319" s="1">
        <v>4</v>
      </c>
      <c r="AD319" s="1">
        <v>4</v>
      </c>
      <c r="AE319" s="1">
        <f t="shared" si="62"/>
        <v>1</v>
      </c>
      <c r="AF319" s="1">
        <f t="shared" si="63"/>
        <v>0</v>
      </c>
      <c r="AG319" s="1">
        <f t="shared" si="64"/>
        <v>0</v>
      </c>
      <c r="AH319" s="1">
        <f t="shared" si="65"/>
        <v>0</v>
      </c>
      <c r="AI319" s="1">
        <f t="shared" si="66"/>
        <v>1</v>
      </c>
    </row>
    <row r="320" spans="27:35" x14ac:dyDescent="0.25">
      <c r="AA320" s="1" t="s">
        <v>170</v>
      </c>
      <c r="AB320" s="1">
        <v>4.8</v>
      </c>
      <c r="AC320" s="1">
        <v>4</v>
      </c>
      <c r="AD320" s="1">
        <v>3</v>
      </c>
      <c r="AE320" s="1">
        <f t="shared" si="62"/>
        <v>0</v>
      </c>
      <c r="AF320" s="1">
        <f t="shared" si="63"/>
        <v>1</v>
      </c>
      <c r="AG320" s="1">
        <f t="shared" si="64"/>
        <v>0</v>
      </c>
      <c r="AH320" s="1">
        <f t="shared" si="65"/>
        <v>0</v>
      </c>
      <c r="AI320" s="1">
        <f t="shared" si="66"/>
        <v>1</v>
      </c>
    </row>
    <row r="321" spans="27:35" x14ac:dyDescent="0.25">
      <c r="AA321" s="1" t="s">
        <v>170</v>
      </c>
      <c r="AB321" s="1">
        <v>4.8</v>
      </c>
      <c r="AC321" s="1">
        <v>4</v>
      </c>
      <c r="AD321" s="1">
        <v>8</v>
      </c>
      <c r="AE321" s="1">
        <f t="shared" si="62"/>
        <v>1</v>
      </c>
      <c r="AF321" s="1">
        <f t="shared" si="63"/>
        <v>0</v>
      </c>
      <c r="AG321" s="1">
        <f t="shared" si="64"/>
        <v>0</v>
      </c>
      <c r="AH321" s="1">
        <f t="shared" si="65"/>
        <v>0</v>
      </c>
      <c r="AI321" s="1">
        <f t="shared" si="66"/>
        <v>1</v>
      </c>
    </row>
    <row r="322" spans="27:35" x14ac:dyDescent="0.25">
      <c r="AA322" s="1" t="s">
        <v>97</v>
      </c>
      <c r="AB322" s="1">
        <v>4.8</v>
      </c>
      <c r="AC322" s="1">
        <v>4</v>
      </c>
      <c r="AD322" s="1">
        <v>5</v>
      </c>
      <c r="AE322" s="1">
        <f t="shared" ref="AE322:AE385" si="67">IF(AND((10&gt;AD322),(AD322&gt;=AC322),(AC322&gt;=2)),1,0)</f>
        <v>1</v>
      </c>
      <c r="AF322" s="1">
        <f t="shared" ref="AF322:AF385" si="68">IF(AND((AD322&lt;AC322),(AD322&gt;2),(AC322&lt;10)),1,0)</f>
        <v>0</v>
      </c>
      <c r="AG322" s="1">
        <f t="shared" ref="AG322:AG385" si="69">IF(AD322&lt;=2,1,0)</f>
        <v>0</v>
      </c>
      <c r="AH322" s="1">
        <f t="shared" ref="AH322:AH385" si="70">IF(AD322&gt;=10,1,0)</f>
        <v>0</v>
      </c>
      <c r="AI322" s="1">
        <f t="shared" ref="AI322:AI385" si="71">SUM(AE322:AH322)</f>
        <v>1</v>
      </c>
    </row>
    <row r="323" spans="27:35" x14ac:dyDescent="0.25">
      <c r="AA323" s="1" t="s">
        <v>253</v>
      </c>
      <c r="AB323" s="1">
        <v>4.8</v>
      </c>
      <c r="AC323" s="1">
        <v>4</v>
      </c>
      <c r="AD323" s="1">
        <v>4.5</v>
      </c>
      <c r="AE323" s="1">
        <f t="shared" si="67"/>
        <v>1</v>
      </c>
      <c r="AF323" s="1">
        <f t="shared" si="68"/>
        <v>0</v>
      </c>
      <c r="AG323" s="1">
        <f t="shared" si="69"/>
        <v>0</v>
      </c>
      <c r="AH323" s="1">
        <f t="shared" si="70"/>
        <v>0</v>
      </c>
      <c r="AI323" s="1">
        <f t="shared" si="71"/>
        <v>1</v>
      </c>
    </row>
    <row r="324" spans="27:35" x14ac:dyDescent="0.25">
      <c r="AA324" s="1" t="s">
        <v>181</v>
      </c>
      <c r="AB324" s="1">
        <v>4.7</v>
      </c>
      <c r="AC324" s="1">
        <v>4</v>
      </c>
      <c r="AD324" s="1">
        <v>4</v>
      </c>
      <c r="AE324" s="1">
        <f t="shared" si="67"/>
        <v>1</v>
      </c>
      <c r="AF324" s="1">
        <f t="shared" si="68"/>
        <v>0</v>
      </c>
      <c r="AG324" s="1">
        <f t="shared" si="69"/>
        <v>0</v>
      </c>
      <c r="AH324" s="1">
        <f t="shared" si="70"/>
        <v>0</v>
      </c>
      <c r="AI324" s="1">
        <f t="shared" si="71"/>
        <v>1</v>
      </c>
    </row>
    <row r="325" spans="27:35" x14ac:dyDescent="0.25">
      <c r="AA325" s="1" t="s">
        <v>181</v>
      </c>
      <c r="AB325" s="1">
        <v>4.7</v>
      </c>
      <c r="AC325" s="1">
        <v>4</v>
      </c>
      <c r="AD325" s="1">
        <v>3</v>
      </c>
      <c r="AE325" s="1">
        <f t="shared" si="67"/>
        <v>0</v>
      </c>
      <c r="AF325" s="1">
        <f t="shared" si="68"/>
        <v>1</v>
      </c>
      <c r="AG325" s="1">
        <f t="shared" si="69"/>
        <v>0</v>
      </c>
      <c r="AH325" s="1">
        <f t="shared" si="70"/>
        <v>0</v>
      </c>
      <c r="AI325" s="1">
        <f t="shared" si="71"/>
        <v>1</v>
      </c>
    </row>
    <row r="326" spans="27:35" x14ac:dyDescent="0.25">
      <c r="AA326" s="1" t="s">
        <v>252</v>
      </c>
      <c r="AB326" s="1">
        <v>4.7</v>
      </c>
      <c r="AC326" s="1">
        <v>4</v>
      </c>
      <c r="AD326" s="1">
        <v>7</v>
      </c>
      <c r="AE326" s="1">
        <f t="shared" si="67"/>
        <v>1</v>
      </c>
      <c r="AF326" s="1">
        <f t="shared" si="68"/>
        <v>0</v>
      </c>
      <c r="AG326" s="1">
        <f t="shared" si="69"/>
        <v>0</v>
      </c>
      <c r="AH326" s="1">
        <f t="shared" si="70"/>
        <v>0</v>
      </c>
      <c r="AI326" s="1">
        <f t="shared" si="71"/>
        <v>1</v>
      </c>
    </row>
    <row r="327" spans="27:35" x14ac:dyDescent="0.25">
      <c r="AA327" s="1" t="s">
        <v>120</v>
      </c>
      <c r="AB327" s="1">
        <v>4.5</v>
      </c>
      <c r="AC327" s="1">
        <v>4</v>
      </c>
      <c r="AD327" s="1">
        <v>4</v>
      </c>
      <c r="AE327" s="1">
        <f t="shared" si="67"/>
        <v>1</v>
      </c>
      <c r="AF327" s="1">
        <f t="shared" si="68"/>
        <v>0</v>
      </c>
      <c r="AG327" s="1">
        <f t="shared" si="69"/>
        <v>0</v>
      </c>
      <c r="AH327" s="1">
        <f t="shared" si="70"/>
        <v>0</v>
      </c>
      <c r="AI327" s="1">
        <f t="shared" si="71"/>
        <v>1</v>
      </c>
    </row>
    <row r="328" spans="27:35" x14ac:dyDescent="0.25">
      <c r="AA328" s="1" t="s">
        <v>215</v>
      </c>
      <c r="AB328" s="1">
        <v>4.5</v>
      </c>
      <c r="AC328" s="1">
        <v>4</v>
      </c>
      <c r="AD328" s="1">
        <v>4</v>
      </c>
      <c r="AE328" s="1">
        <f t="shared" si="67"/>
        <v>1</v>
      </c>
      <c r="AF328" s="1">
        <f t="shared" si="68"/>
        <v>0</v>
      </c>
      <c r="AG328" s="1">
        <f t="shared" si="69"/>
        <v>0</v>
      </c>
      <c r="AH328" s="1">
        <f t="shared" si="70"/>
        <v>0</v>
      </c>
      <c r="AI328" s="1">
        <f t="shared" si="71"/>
        <v>1</v>
      </c>
    </row>
    <row r="329" spans="27:35" x14ac:dyDescent="0.25">
      <c r="AA329" s="1" t="s">
        <v>120</v>
      </c>
      <c r="AB329" s="1">
        <v>4.5</v>
      </c>
      <c r="AC329" s="1">
        <v>4</v>
      </c>
      <c r="AD329" s="1">
        <v>3</v>
      </c>
      <c r="AE329" s="1">
        <f t="shared" si="67"/>
        <v>0</v>
      </c>
      <c r="AF329" s="1">
        <f t="shared" si="68"/>
        <v>1</v>
      </c>
      <c r="AG329" s="1">
        <f t="shared" si="69"/>
        <v>0</v>
      </c>
      <c r="AH329" s="1">
        <f t="shared" si="70"/>
        <v>0</v>
      </c>
      <c r="AI329" s="1">
        <f t="shared" si="71"/>
        <v>1</v>
      </c>
    </row>
    <row r="330" spans="27:35" x14ac:dyDescent="0.25">
      <c r="AA330" s="1" t="s">
        <v>120</v>
      </c>
      <c r="AB330" s="1">
        <v>4.5</v>
      </c>
      <c r="AC330" s="1">
        <v>4</v>
      </c>
      <c r="AD330" s="1">
        <v>3</v>
      </c>
      <c r="AE330" s="1">
        <f t="shared" si="67"/>
        <v>0</v>
      </c>
      <c r="AF330" s="1">
        <f t="shared" si="68"/>
        <v>1</v>
      </c>
      <c r="AG330" s="1">
        <f t="shared" si="69"/>
        <v>0</v>
      </c>
      <c r="AH330" s="1">
        <f t="shared" si="70"/>
        <v>0</v>
      </c>
      <c r="AI330" s="1">
        <f t="shared" si="71"/>
        <v>1</v>
      </c>
    </row>
    <row r="331" spans="27:35" x14ac:dyDescent="0.25">
      <c r="AA331" s="1" t="s">
        <v>231</v>
      </c>
      <c r="AB331" s="1">
        <v>4.5</v>
      </c>
      <c r="AC331" s="1">
        <v>4</v>
      </c>
      <c r="AD331" s="1">
        <v>9</v>
      </c>
      <c r="AE331" s="1">
        <f t="shared" si="67"/>
        <v>1</v>
      </c>
      <c r="AF331" s="1">
        <f t="shared" si="68"/>
        <v>0</v>
      </c>
      <c r="AG331" s="1">
        <f t="shared" si="69"/>
        <v>0</v>
      </c>
      <c r="AH331" s="1">
        <f t="shared" si="70"/>
        <v>0</v>
      </c>
      <c r="AI331" s="1">
        <f t="shared" si="71"/>
        <v>1</v>
      </c>
    </row>
    <row r="332" spans="27:35" x14ac:dyDescent="0.25">
      <c r="AA332" s="1" t="s">
        <v>162</v>
      </c>
      <c r="AB332" s="1">
        <v>4.5</v>
      </c>
      <c r="AC332" s="1">
        <v>4</v>
      </c>
      <c r="AD332" s="1">
        <v>3</v>
      </c>
      <c r="AE332" s="1">
        <f t="shared" si="67"/>
        <v>0</v>
      </c>
      <c r="AF332" s="1">
        <f t="shared" si="68"/>
        <v>1</v>
      </c>
      <c r="AG332" s="1">
        <f t="shared" si="69"/>
        <v>0</v>
      </c>
      <c r="AH332" s="1">
        <f t="shared" si="70"/>
        <v>0</v>
      </c>
      <c r="AI332" s="1">
        <f t="shared" si="71"/>
        <v>1</v>
      </c>
    </row>
    <row r="333" spans="27:35" x14ac:dyDescent="0.25">
      <c r="AA333" s="1" t="s">
        <v>109</v>
      </c>
      <c r="AB333" s="1">
        <v>4.5</v>
      </c>
      <c r="AC333" s="1">
        <v>4</v>
      </c>
      <c r="AD333" s="1">
        <v>6</v>
      </c>
      <c r="AE333" s="1">
        <f t="shared" si="67"/>
        <v>1</v>
      </c>
      <c r="AF333" s="1">
        <f t="shared" si="68"/>
        <v>0</v>
      </c>
      <c r="AG333" s="1">
        <f t="shared" si="69"/>
        <v>0</v>
      </c>
      <c r="AH333" s="1">
        <f t="shared" si="70"/>
        <v>0</v>
      </c>
      <c r="AI333" s="1">
        <f t="shared" si="71"/>
        <v>1</v>
      </c>
    </row>
    <row r="334" spans="27:35" x14ac:dyDescent="0.25">
      <c r="AA334" s="1" t="s">
        <v>120</v>
      </c>
      <c r="AB334" s="1">
        <v>4.5</v>
      </c>
      <c r="AC334" s="1">
        <v>4</v>
      </c>
      <c r="AD334" s="1">
        <v>3</v>
      </c>
      <c r="AE334" s="1">
        <f t="shared" si="67"/>
        <v>0</v>
      </c>
      <c r="AF334" s="1">
        <f t="shared" si="68"/>
        <v>1</v>
      </c>
      <c r="AG334" s="1">
        <f t="shared" si="69"/>
        <v>0</v>
      </c>
      <c r="AH334" s="1">
        <f t="shared" si="70"/>
        <v>0</v>
      </c>
      <c r="AI334" s="1">
        <f t="shared" si="71"/>
        <v>1</v>
      </c>
    </row>
    <row r="335" spans="27:35" x14ac:dyDescent="0.25">
      <c r="AA335" s="1" t="s">
        <v>162</v>
      </c>
      <c r="AB335" s="1">
        <v>4.5</v>
      </c>
      <c r="AC335" s="1">
        <v>4</v>
      </c>
      <c r="AD335" s="1">
        <v>5</v>
      </c>
      <c r="AE335" s="1">
        <f t="shared" si="67"/>
        <v>1</v>
      </c>
      <c r="AF335" s="1">
        <f t="shared" si="68"/>
        <v>0</v>
      </c>
      <c r="AG335" s="1">
        <f t="shared" si="69"/>
        <v>0</v>
      </c>
      <c r="AH335" s="1">
        <f t="shared" si="70"/>
        <v>0</v>
      </c>
      <c r="AI335" s="1">
        <f t="shared" si="71"/>
        <v>1</v>
      </c>
    </row>
    <row r="336" spans="27:35" x14ac:dyDescent="0.25">
      <c r="AA336" s="1" t="s">
        <v>120</v>
      </c>
      <c r="AB336" s="1">
        <v>4.5</v>
      </c>
      <c r="AC336" s="1">
        <v>4</v>
      </c>
      <c r="AD336" s="1">
        <v>6</v>
      </c>
      <c r="AE336" s="1">
        <f t="shared" si="67"/>
        <v>1</v>
      </c>
      <c r="AF336" s="1">
        <f t="shared" si="68"/>
        <v>0</v>
      </c>
      <c r="AG336" s="1">
        <f t="shared" si="69"/>
        <v>0</v>
      </c>
      <c r="AH336" s="1">
        <f t="shared" si="70"/>
        <v>0</v>
      </c>
      <c r="AI336" s="1">
        <f t="shared" si="71"/>
        <v>1</v>
      </c>
    </row>
    <row r="337" spans="27:35" x14ac:dyDescent="0.25">
      <c r="AA337" s="1" t="s">
        <v>128</v>
      </c>
      <c r="AB337" s="1">
        <v>4.4000000000000004</v>
      </c>
      <c r="AC337" s="1">
        <v>4</v>
      </c>
      <c r="AD337" s="1">
        <v>4</v>
      </c>
      <c r="AE337" s="1">
        <f t="shared" si="67"/>
        <v>1</v>
      </c>
      <c r="AF337" s="1">
        <f t="shared" si="68"/>
        <v>0</v>
      </c>
      <c r="AG337" s="1">
        <f t="shared" si="69"/>
        <v>0</v>
      </c>
      <c r="AH337" s="1">
        <f t="shared" si="70"/>
        <v>0</v>
      </c>
      <c r="AI337" s="1">
        <f t="shared" si="71"/>
        <v>1</v>
      </c>
    </row>
    <row r="338" spans="27:35" x14ac:dyDescent="0.25">
      <c r="AA338" s="1" t="s">
        <v>85</v>
      </c>
      <c r="AB338" s="1">
        <v>4.4000000000000004</v>
      </c>
      <c r="AC338" s="1">
        <v>4</v>
      </c>
      <c r="AD338" s="1">
        <v>3</v>
      </c>
      <c r="AE338" s="1">
        <f t="shared" si="67"/>
        <v>0</v>
      </c>
      <c r="AF338" s="1">
        <f t="shared" si="68"/>
        <v>1</v>
      </c>
      <c r="AG338" s="1">
        <f t="shared" si="69"/>
        <v>0</v>
      </c>
      <c r="AH338" s="1">
        <f t="shared" si="70"/>
        <v>0</v>
      </c>
      <c r="AI338" s="1">
        <f t="shared" si="71"/>
        <v>1</v>
      </c>
    </row>
    <row r="339" spans="27:35" x14ac:dyDescent="0.25">
      <c r="AA339" s="1" t="s">
        <v>214</v>
      </c>
      <c r="AB339" s="1">
        <v>4.4000000000000004</v>
      </c>
      <c r="AC339" s="1">
        <v>4</v>
      </c>
      <c r="AD339" s="1">
        <v>3</v>
      </c>
      <c r="AE339" s="1">
        <f t="shared" si="67"/>
        <v>0</v>
      </c>
      <c r="AF339" s="1">
        <f t="shared" si="68"/>
        <v>1</v>
      </c>
      <c r="AG339" s="1">
        <f t="shared" si="69"/>
        <v>0</v>
      </c>
      <c r="AH339" s="1">
        <f t="shared" si="70"/>
        <v>0</v>
      </c>
      <c r="AI339" s="1">
        <f t="shared" si="71"/>
        <v>1</v>
      </c>
    </row>
    <row r="340" spans="27:35" x14ac:dyDescent="0.25">
      <c r="AA340" s="1" t="s">
        <v>214</v>
      </c>
      <c r="AB340" s="1">
        <v>4.4000000000000004</v>
      </c>
      <c r="AC340" s="1">
        <v>4</v>
      </c>
      <c r="AD340" s="1">
        <v>7</v>
      </c>
      <c r="AE340" s="1">
        <f t="shared" si="67"/>
        <v>1</v>
      </c>
      <c r="AF340" s="1">
        <f t="shared" si="68"/>
        <v>0</v>
      </c>
      <c r="AG340" s="1">
        <f t="shared" si="69"/>
        <v>0</v>
      </c>
      <c r="AH340" s="1">
        <f t="shared" si="70"/>
        <v>0</v>
      </c>
      <c r="AI340" s="1">
        <f t="shared" si="71"/>
        <v>1</v>
      </c>
    </row>
    <row r="341" spans="27:35" x14ac:dyDescent="0.25">
      <c r="AA341" s="1" t="s">
        <v>126</v>
      </c>
      <c r="AB341" s="1">
        <v>4.3</v>
      </c>
      <c r="AC341" s="1">
        <v>4</v>
      </c>
      <c r="AD341" s="1">
        <v>3</v>
      </c>
      <c r="AE341" s="1">
        <f t="shared" si="67"/>
        <v>0</v>
      </c>
      <c r="AF341" s="1">
        <f t="shared" si="68"/>
        <v>1</v>
      </c>
      <c r="AG341" s="1">
        <f t="shared" si="69"/>
        <v>0</v>
      </c>
      <c r="AH341" s="1">
        <f t="shared" si="70"/>
        <v>0</v>
      </c>
      <c r="AI341" s="1">
        <f t="shared" si="71"/>
        <v>1</v>
      </c>
    </row>
    <row r="342" spans="27:35" x14ac:dyDescent="0.25">
      <c r="AA342" s="1" t="s">
        <v>92</v>
      </c>
      <c r="AB342" s="1">
        <v>6.4</v>
      </c>
      <c r="AC342" s="1">
        <v>4</v>
      </c>
      <c r="AD342" s="1">
        <v>1</v>
      </c>
      <c r="AE342" s="1">
        <f t="shared" si="67"/>
        <v>0</v>
      </c>
      <c r="AF342" s="1">
        <f t="shared" si="68"/>
        <v>0</v>
      </c>
      <c r="AG342" s="1">
        <f t="shared" si="69"/>
        <v>1</v>
      </c>
      <c r="AH342" s="1">
        <f t="shared" si="70"/>
        <v>0</v>
      </c>
      <c r="AI342" s="1">
        <f t="shared" si="71"/>
        <v>1</v>
      </c>
    </row>
    <row r="343" spans="27:35" x14ac:dyDescent="0.25">
      <c r="AA343" s="1" t="s">
        <v>75</v>
      </c>
      <c r="AB343" s="1">
        <v>6.4</v>
      </c>
      <c r="AC343" s="1">
        <v>4</v>
      </c>
      <c r="AD343" s="1">
        <v>1</v>
      </c>
      <c r="AE343" s="1">
        <f t="shared" si="67"/>
        <v>0</v>
      </c>
      <c r="AF343" s="1">
        <f t="shared" si="68"/>
        <v>0</v>
      </c>
      <c r="AG343" s="1">
        <f t="shared" si="69"/>
        <v>1</v>
      </c>
      <c r="AH343" s="1">
        <f t="shared" si="70"/>
        <v>0</v>
      </c>
      <c r="AI343" s="1">
        <f t="shared" si="71"/>
        <v>1</v>
      </c>
    </row>
    <row r="344" spans="27:35" x14ac:dyDescent="0.25">
      <c r="AA344" s="1" t="s">
        <v>92</v>
      </c>
      <c r="AB344" s="1">
        <v>6.4</v>
      </c>
      <c r="AC344" s="1">
        <v>4</v>
      </c>
      <c r="AD344" s="1">
        <v>2</v>
      </c>
      <c r="AE344" s="1">
        <f t="shared" si="67"/>
        <v>0</v>
      </c>
      <c r="AF344" s="1">
        <f t="shared" si="68"/>
        <v>0</v>
      </c>
      <c r="AG344" s="1">
        <f t="shared" si="69"/>
        <v>1</v>
      </c>
      <c r="AH344" s="1">
        <f t="shared" si="70"/>
        <v>0</v>
      </c>
      <c r="AI344" s="1">
        <f t="shared" si="71"/>
        <v>1</v>
      </c>
    </row>
    <row r="345" spans="27:35" x14ac:dyDescent="0.25">
      <c r="AA345" s="1" t="s">
        <v>75</v>
      </c>
      <c r="AB345" s="1">
        <v>6.4</v>
      </c>
      <c r="AC345" s="1">
        <v>4</v>
      </c>
      <c r="AD345" s="1">
        <v>2</v>
      </c>
      <c r="AE345" s="1">
        <f t="shared" si="67"/>
        <v>0</v>
      </c>
      <c r="AF345" s="1">
        <f t="shared" si="68"/>
        <v>0</v>
      </c>
      <c r="AG345" s="1">
        <f t="shared" si="69"/>
        <v>1</v>
      </c>
      <c r="AH345" s="1">
        <f t="shared" si="70"/>
        <v>0</v>
      </c>
      <c r="AI345" s="1">
        <f t="shared" si="71"/>
        <v>1</v>
      </c>
    </row>
    <row r="346" spans="27:35" x14ac:dyDescent="0.25">
      <c r="AA346" s="1" t="s">
        <v>92</v>
      </c>
      <c r="AB346" s="1">
        <v>6.4</v>
      </c>
      <c r="AC346" s="1">
        <v>4</v>
      </c>
      <c r="AD346" s="1">
        <v>2</v>
      </c>
      <c r="AE346" s="1">
        <f t="shared" si="67"/>
        <v>0</v>
      </c>
      <c r="AF346" s="1">
        <f t="shared" si="68"/>
        <v>0</v>
      </c>
      <c r="AG346" s="1">
        <f t="shared" si="69"/>
        <v>1</v>
      </c>
      <c r="AH346" s="1">
        <f t="shared" si="70"/>
        <v>0</v>
      </c>
      <c r="AI346" s="1">
        <f t="shared" si="71"/>
        <v>1</v>
      </c>
    </row>
    <row r="347" spans="27:35" x14ac:dyDescent="0.25">
      <c r="AA347" s="1" t="s">
        <v>92</v>
      </c>
      <c r="AB347" s="1">
        <v>6.4</v>
      </c>
      <c r="AC347" s="1">
        <v>4</v>
      </c>
      <c r="AD347" s="1">
        <v>1</v>
      </c>
      <c r="AE347" s="1">
        <f t="shared" si="67"/>
        <v>0</v>
      </c>
      <c r="AF347" s="1">
        <f t="shared" si="68"/>
        <v>0</v>
      </c>
      <c r="AG347" s="1">
        <f t="shared" si="69"/>
        <v>1</v>
      </c>
      <c r="AH347" s="1">
        <f t="shared" si="70"/>
        <v>0</v>
      </c>
      <c r="AI347" s="1">
        <f t="shared" si="71"/>
        <v>1</v>
      </c>
    </row>
    <row r="348" spans="27:35" x14ac:dyDescent="0.25">
      <c r="AA348" s="1" t="s">
        <v>92</v>
      </c>
      <c r="AB348" s="1">
        <v>6.4</v>
      </c>
      <c r="AC348" s="1">
        <v>4</v>
      </c>
      <c r="AD348" s="1">
        <v>2</v>
      </c>
      <c r="AE348" s="1">
        <f t="shared" si="67"/>
        <v>0</v>
      </c>
      <c r="AF348" s="1">
        <f t="shared" si="68"/>
        <v>0</v>
      </c>
      <c r="AG348" s="1">
        <f t="shared" si="69"/>
        <v>1</v>
      </c>
      <c r="AH348" s="1">
        <f t="shared" si="70"/>
        <v>0</v>
      </c>
      <c r="AI348" s="1">
        <f t="shared" si="71"/>
        <v>1</v>
      </c>
    </row>
    <row r="349" spans="27:35" x14ac:dyDescent="0.25">
      <c r="AA349" s="1" t="s">
        <v>75</v>
      </c>
      <c r="AB349" s="1">
        <v>6.4</v>
      </c>
      <c r="AC349" s="1">
        <v>4</v>
      </c>
      <c r="AD349" s="1">
        <v>2</v>
      </c>
      <c r="AE349" s="1">
        <f t="shared" si="67"/>
        <v>0</v>
      </c>
      <c r="AF349" s="1">
        <f t="shared" si="68"/>
        <v>0</v>
      </c>
      <c r="AG349" s="1">
        <f t="shared" si="69"/>
        <v>1</v>
      </c>
      <c r="AH349" s="1">
        <f t="shared" si="70"/>
        <v>0</v>
      </c>
      <c r="AI349" s="1">
        <f t="shared" si="71"/>
        <v>1</v>
      </c>
    </row>
    <row r="350" spans="27:35" x14ac:dyDescent="0.25">
      <c r="AA350" s="1" t="s">
        <v>75</v>
      </c>
      <c r="AB350" s="1">
        <v>6.4</v>
      </c>
      <c r="AC350" s="1">
        <v>4</v>
      </c>
      <c r="AD350" s="1">
        <v>1</v>
      </c>
      <c r="AE350" s="1">
        <f t="shared" si="67"/>
        <v>0</v>
      </c>
      <c r="AF350" s="1">
        <f t="shared" si="68"/>
        <v>0</v>
      </c>
      <c r="AG350" s="1">
        <f t="shared" si="69"/>
        <v>1</v>
      </c>
      <c r="AH350" s="1">
        <f t="shared" si="70"/>
        <v>0</v>
      </c>
      <c r="AI350" s="1">
        <f t="shared" si="71"/>
        <v>1</v>
      </c>
    </row>
    <row r="351" spans="27:35" x14ac:dyDescent="0.25">
      <c r="AA351" s="1" t="s">
        <v>75</v>
      </c>
      <c r="AB351" s="1">
        <v>6.4</v>
      </c>
      <c r="AC351" s="1">
        <v>4</v>
      </c>
      <c r="AD351" s="1">
        <v>2</v>
      </c>
      <c r="AE351" s="1">
        <f t="shared" si="67"/>
        <v>0</v>
      </c>
      <c r="AF351" s="1">
        <f t="shared" si="68"/>
        <v>0</v>
      </c>
      <c r="AG351" s="1">
        <f t="shared" si="69"/>
        <v>1</v>
      </c>
      <c r="AH351" s="1">
        <f t="shared" si="70"/>
        <v>0</v>
      </c>
      <c r="AI351" s="1">
        <f t="shared" si="71"/>
        <v>1</v>
      </c>
    </row>
    <row r="352" spans="27:35" x14ac:dyDescent="0.25">
      <c r="AA352" s="1" t="s">
        <v>200</v>
      </c>
      <c r="AB352" s="1">
        <v>6.3</v>
      </c>
      <c r="AC352" s="1">
        <v>4</v>
      </c>
      <c r="AD352" s="1">
        <v>1</v>
      </c>
      <c r="AE352" s="1">
        <f t="shared" si="67"/>
        <v>0</v>
      </c>
      <c r="AF352" s="1">
        <f t="shared" si="68"/>
        <v>0</v>
      </c>
      <c r="AG352" s="1">
        <f t="shared" si="69"/>
        <v>1</v>
      </c>
      <c r="AH352" s="1">
        <f t="shared" si="70"/>
        <v>0</v>
      </c>
      <c r="AI352" s="1">
        <f t="shared" si="71"/>
        <v>1</v>
      </c>
    </row>
    <row r="353" spans="27:35" x14ac:dyDescent="0.25">
      <c r="AA353" s="1" t="s">
        <v>67</v>
      </c>
      <c r="AB353" s="1">
        <v>6.3</v>
      </c>
      <c r="AC353" s="1">
        <v>4</v>
      </c>
      <c r="AD353" s="1">
        <v>2</v>
      </c>
      <c r="AE353" s="1">
        <f t="shared" si="67"/>
        <v>0</v>
      </c>
      <c r="AF353" s="1">
        <f t="shared" si="68"/>
        <v>0</v>
      </c>
      <c r="AG353" s="1">
        <f t="shared" si="69"/>
        <v>1</v>
      </c>
      <c r="AH353" s="1">
        <f t="shared" si="70"/>
        <v>0</v>
      </c>
      <c r="AI353" s="1">
        <f t="shared" si="71"/>
        <v>1</v>
      </c>
    </row>
    <row r="354" spans="27:35" x14ac:dyDescent="0.25">
      <c r="AA354" s="1" t="s">
        <v>67</v>
      </c>
      <c r="AB354" s="1">
        <v>6.3</v>
      </c>
      <c r="AC354" s="1">
        <v>4</v>
      </c>
      <c r="AD354" s="1">
        <v>2</v>
      </c>
      <c r="AE354" s="1">
        <f t="shared" si="67"/>
        <v>0</v>
      </c>
      <c r="AF354" s="1">
        <f t="shared" si="68"/>
        <v>0</v>
      </c>
      <c r="AG354" s="1">
        <f t="shared" si="69"/>
        <v>1</v>
      </c>
      <c r="AH354" s="1">
        <f t="shared" si="70"/>
        <v>0</v>
      </c>
      <c r="AI354" s="1">
        <f t="shared" si="71"/>
        <v>1</v>
      </c>
    </row>
    <row r="355" spans="27:35" x14ac:dyDescent="0.25">
      <c r="AA355" s="1" t="s">
        <v>200</v>
      </c>
      <c r="AB355" s="1">
        <v>6.3</v>
      </c>
      <c r="AC355" s="1">
        <v>4</v>
      </c>
      <c r="AD355" s="1">
        <v>2</v>
      </c>
      <c r="AE355" s="1">
        <f t="shared" si="67"/>
        <v>0</v>
      </c>
      <c r="AF355" s="1">
        <f t="shared" si="68"/>
        <v>0</v>
      </c>
      <c r="AG355" s="1">
        <f t="shared" si="69"/>
        <v>1</v>
      </c>
      <c r="AH355" s="1">
        <f t="shared" si="70"/>
        <v>0</v>
      </c>
      <c r="AI355" s="1">
        <f t="shared" si="71"/>
        <v>1</v>
      </c>
    </row>
    <row r="356" spans="27:35" x14ac:dyDescent="0.25">
      <c r="AA356" s="1" t="s">
        <v>200</v>
      </c>
      <c r="AB356" s="1">
        <v>6.3</v>
      </c>
      <c r="AC356" s="1">
        <v>4</v>
      </c>
      <c r="AD356" s="1">
        <v>2</v>
      </c>
      <c r="AE356" s="1">
        <f t="shared" si="67"/>
        <v>0</v>
      </c>
      <c r="AF356" s="1">
        <f t="shared" si="68"/>
        <v>0</v>
      </c>
      <c r="AG356" s="1">
        <f t="shared" si="69"/>
        <v>1</v>
      </c>
      <c r="AH356" s="1">
        <f t="shared" si="70"/>
        <v>0</v>
      </c>
      <c r="AI356" s="1">
        <f t="shared" si="71"/>
        <v>1</v>
      </c>
    </row>
    <row r="357" spans="27:35" x14ac:dyDescent="0.25">
      <c r="AA357" s="1" t="s">
        <v>67</v>
      </c>
      <c r="AB357" s="1">
        <v>6.3</v>
      </c>
      <c r="AC357" s="1">
        <v>4</v>
      </c>
      <c r="AD357" s="1">
        <v>2</v>
      </c>
      <c r="AE357" s="1">
        <f t="shared" si="67"/>
        <v>0</v>
      </c>
      <c r="AF357" s="1">
        <f t="shared" si="68"/>
        <v>0</v>
      </c>
      <c r="AG357" s="1">
        <f t="shared" si="69"/>
        <v>1</v>
      </c>
      <c r="AH357" s="1">
        <f t="shared" si="70"/>
        <v>0</v>
      </c>
      <c r="AI357" s="1">
        <f t="shared" si="71"/>
        <v>1</v>
      </c>
    </row>
    <row r="358" spans="27:35" x14ac:dyDescent="0.25">
      <c r="AA358" s="1" t="s">
        <v>200</v>
      </c>
      <c r="AB358" s="1">
        <v>6.3</v>
      </c>
      <c r="AC358" s="1">
        <v>4</v>
      </c>
      <c r="AD358" s="1">
        <v>1</v>
      </c>
      <c r="AE358" s="1">
        <f t="shared" si="67"/>
        <v>0</v>
      </c>
      <c r="AF358" s="1">
        <f t="shared" si="68"/>
        <v>0</v>
      </c>
      <c r="AG358" s="1">
        <f t="shared" si="69"/>
        <v>1</v>
      </c>
      <c r="AH358" s="1">
        <f t="shared" si="70"/>
        <v>0</v>
      </c>
      <c r="AI358" s="1">
        <f t="shared" si="71"/>
        <v>1</v>
      </c>
    </row>
    <row r="359" spans="27:35" x14ac:dyDescent="0.25">
      <c r="AA359" s="1" t="s">
        <v>67</v>
      </c>
      <c r="AB359" s="1">
        <v>6.3</v>
      </c>
      <c r="AC359" s="1">
        <v>4</v>
      </c>
      <c r="AD359" s="1">
        <v>2</v>
      </c>
      <c r="AE359" s="1">
        <f t="shared" si="67"/>
        <v>0</v>
      </c>
      <c r="AF359" s="1">
        <f t="shared" si="68"/>
        <v>0</v>
      </c>
      <c r="AG359" s="1">
        <f t="shared" si="69"/>
        <v>1</v>
      </c>
      <c r="AH359" s="1">
        <f t="shared" si="70"/>
        <v>0</v>
      </c>
      <c r="AI359" s="1">
        <f t="shared" si="71"/>
        <v>1</v>
      </c>
    </row>
    <row r="360" spans="27:35" x14ac:dyDescent="0.25">
      <c r="AA360" s="1" t="s">
        <v>67</v>
      </c>
      <c r="AB360" s="1">
        <v>6.3</v>
      </c>
      <c r="AC360" s="1">
        <v>4</v>
      </c>
      <c r="AD360" s="1">
        <v>2</v>
      </c>
      <c r="AE360" s="1">
        <f t="shared" si="67"/>
        <v>0</v>
      </c>
      <c r="AF360" s="1">
        <f t="shared" si="68"/>
        <v>0</v>
      </c>
      <c r="AG360" s="1">
        <f t="shared" si="69"/>
        <v>1</v>
      </c>
      <c r="AH360" s="1">
        <f t="shared" si="70"/>
        <v>0</v>
      </c>
      <c r="AI360" s="1">
        <f t="shared" si="71"/>
        <v>1</v>
      </c>
    </row>
    <row r="361" spans="27:35" x14ac:dyDescent="0.25">
      <c r="AA361" s="1" t="s">
        <v>200</v>
      </c>
      <c r="AB361" s="1">
        <v>6.3</v>
      </c>
      <c r="AC361" s="1">
        <v>4</v>
      </c>
      <c r="AD361" s="1">
        <v>1</v>
      </c>
      <c r="AE361" s="1">
        <f t="shared" si="67"/>
        <v>0</v>
      </c>
      <c r="AF361" s="1">
        <f t="shared" si="68"/>
        <v>0</v>
      </c>
      <c r="AG361" s="1">
        <f t="shared" si="69"/>
        <v>1</v>
      </c>
      <c r="AH361" s="1">
        <f t="shared" si="70"/>
        <v>0</v>
      </c>
      <c r="AI361" s="1">
        <f t="shared" si="71"/>
        <v>1</v>
      </c>
    </row>
    <row r="362" spans="27:35" x14ac:dyDescent="0.25">
      <c r="AA362" s="1" t="s">
        <v>67</v>
      </c>
      <c r="AB362" s="1">
        <v>6.3</v>
      </c>
      <c r="AC362" s="1">
        <v>4</v>
      </c>
      <c r="AD362" s="1">
        <v>2</v>
      </c>
      <c r="AE362" s="1">
        <f t="shared" si="67"/>
        <v>0</v>
      </c>
      <c r="AF362" s="1">
        <f t="shared" si="68"/>
        <v>0</v>
      </c>
      <c r="AG362" s="1">
        <f t="shared" si="69"/>
        <v>1</v>
      </c>
      <c r="AH362" s="1">
        <f t="shared" si="70"/>
        <v>0</v>
      </c>
      <c r="AI362" s="1">
        <f t="shared" si="71"/>
        <v>1</v>
      </c>
    </row>
    <row r="363" spans="27:35" x14ac:dyDescent="0.25">
      <c r="AA363" s="1" t="s">
        <v>67</v>
      </c>
      <c r="AB363" s="1">
        <v>6.3</v>
      </c>
      <c r="AC363" s="1">
        <v>4</v>
      </c>
      <c r="AD363" s="1">
        <v>2</v>
      </c>
      <c r="AE363" s="1">
        <f t="shared" si="67"/>
        <v>0</v>
      </c>
      <c r="AF363" s="1">
        <f t="shared" si="68"/>
        <v>0</v>
      </c>
      <c r="AG363" s="1">
        <f t="shared" si="69"/>
        <v>1</v>
      </c>
      <c r="AH363" s="1">
        <f t="shared" si="70"/>
        <v>0</v>
      </c>
      <c r="AI363" s="1">
        <f t="shared" si="71"/>
        <v>1</v>
      </c>
    </row>
    <row r="364" spans="27:35" x14ac:dyDescent="0.25">
      <c r="AA364" s="1" t="s">
        <v>183</v>
      </c>
      <c r="AB364" s="1">
        <v>6.2</v>
      </c>
      <c r="AC364" s="1">
        <v>4</v>
      </c>
      <c r="AD364" s="1">
        <v>2</v>
      </c>
      <c r="AE364" s="1">
        <f t="shared" si="67"/>
        <v>0</v>
      </c>
      <c r="AF364" s="1">
        <f t="shared" si="68"/>
        <v>0</v>
      </c>
      <c r="AG364" s="1">
        <f t="shared" si="69"/>
        <v>1</v>
      </c>
      <c r="AH364" s="1">
        <f t="shared" si="70"/>
        <v>0</v>
      </c>
      <c r="AI364" s="1">
        <f t="shared" si="71"/>
        <v>1</v>
      </c>
    </row>
    <row r="365" spans="27:35" x14ac:dyDescent="0.25">
      <c r="AA365" s="1" t="s">
        <v>183</v>
      </c>
      <c r="AB365" s="1">
        <v>6.2</v>
      </c>
      <c r="AC365" s="1">
        <v>4</v>
      </c>
      <c r="AD365" s="1">
        <v>2</v>
      </c>
      <c r="AE365" s="1">
        <f t="shared" si="67"/>
        <v>0</v>
      </c>
      <c r="AF365" s="1">
        <f t="shared" si="68"/>
        <v>0</v>
      </c>
      <c r="AG365" s="1">
        <f t="shared" si="69"/>
        <v>1</v>
      </c>
      <c r="AH365" s="1">
        <f t="shared" si="70"/>
        <v>0</v>
      </c>
      <c r="AI365" s="1">
        <f t="shared" si="71"/>
        <v>1</v>
      </c>
    </row>
    <row r="366" spans="27:35" x14ac:dyDescent="0.25">
      <c r="AA366" s="1" t="s">
        <v>183</v>
      </c>
      <c r="AB366" s="1">
        <v>6.2</v>
      </c>
      <c r="AC366" s="1">
        <v>4</v>
      </c>
      <c r="AD366" s="1">
        <v>2</v>
      </c>
      <c r="AE366" s="1">
        <f t="shared" si="67"/>
        <v>0</v>
      </c>
      <c r="AF366" s="1">
        <f t="shared" si="68"/>
        <v>0</v>
      </c>
      <c r="AG366" s="1">
        <f t="shared" si="69"/>
        <v>1</v>
      </c>
      <c r="AH366" s="1">
        <f t="shared" si="70"/>
        <v>0</v>
      </c>
      <c r="AI366" s="1">
        <f t="shared" si="71"/>
        <v>1</v>
      </c>
    </row>
    <row r="367" spans="27:35" x14ac:dyDescent="0.25">
      <c r="AA367" s="1" t="s">
        <v>183</v>
      </c>
      <c r="AB367" s="1">
        <v>6.2</v>
      </c>
      <c r="AC367" s="1">
        <v>4</v>
      </c>
      <c r="AD367" s="1">
        <v>1</v>
      </c>
      <c r="AE367" s="1">
        <f t="shared" si="67"/>
        <v>0</v>
      </c>
      <c r="AF367" s="1">
        <f t="shared" si="68"/>
        <v>0</v>
      </c>
      <c r="AG367" s="1">
        <f t="shared" si="69"/>
        <v>1</v>
      </c>
      <c r="AH367" s="1">
        <f t="shared" si="70"/>
        <v>0</v>
      </c>
      <c r="AI367" s="1">
        <f t="shared" si="71"/>
        <v>1</v>
      </c>
    </row>
    <row r="368" spans="27:35" x14ac:dyDescent="0.25">
      <c r="AA368" s="1" t="s">
        <v>191</v>
      </c>
      <c r="AB368" s="1">
        <v>6.2</v>
      </c>
      <c r="AC368" s="1">
        <v>4</v>
      </c>
      <c r="AD368" s="1">
        <v>2</v>
      </c>
      <c r="AE368" s="1">
        <f t="shared" si="67"/>
        <v>0</v>
      </c>
      <c r="AF368" s="1">
        <f t="shared" si="68"/>
        <v>0</v>
      </c>
      <c r="AG368" s="1">
        <f t="shared" si="69"/>
        <v>1</v>
      </c>
      <c r="AH368" s="1">
        <f t="shared" si="70"/>
        <v>0</v>
      </c>
      <c r="AI368" s="1">
        <f t="shared" si="71"/>
        <v>1</v>
      </c>
    </row>
    <row r="369" spans="27:35" x14ac:dyDescent="0.25">
      <c r="AA369" s="1" t="s">
        <v>191</v>
      </c>
      <c r="AB369" s="1">
        <v>6.2</v>
      </c>
      <c r="AC369" s="1">
        <v>4</v>
      </c>
      <c r="AD369" s="1">
        <v>2</v>
      </c>
      <c r="AE369" s="1">
        <f t="shared" si="67"/>
        <v>0</v>
      </c>
      <c r="AF369" s="1">
        <f t="shared" si="68"/>
        <v>0</v>
      </c>
      <c r="AG369" s="1">
        <f t="shared" si="69"/>
        <v>1</v>
      </c>
      <c r="AH369" s="1">
        <f t="shared" si="70"/>
        <v>0</v>
      </c>
      <c r="AI369" s="1">
        <f t="shared" si="71"/>
        <v>1</v>
      </c>
    </row>
    <row r="370" spans="27:35" x14ac:dyDescent="0.25">
      <c r="AA370" s="1" t="s">
        <v>69</v>
      </c>
      <c r="AB370" s="1">
        <v>6.1</v>
      </c>
      <c r="AC370" s="1">
        <v>4</v>
      </c>
      <c r="AD370" s="1">
        <v>2</v>
      </c>
      <c r="AE370" s="1">
        <f t="shared" si="67"/>
        <v>0</v>
      </c>
      <c r="AF370" s="1">
        <f t="shared" si="68"/>
        <v>0</v>
      </c>
      <c r="AG370" s="1">
        <f t="shared" si="69"/>
        <v>1</v>
      </c>
      <c r="AH370" s="1">
        <f t="shared" si="70"/>
        <v>0</v>
      </c>
      <c r="AI370" s="1">
        <f t="shared" si="71"/>
        <v>1</v>
      </c>
    </row>
    <row r="371" spans="27:35" x14ac:dyDescent="0.25">
      <c r="AA371" s="1" t="s">
        <v>166</v>
      </c>
      <c r="AB371" s="1">
        <v>6.1</v>
      </c>
      <c r="AC371" s="1">
        <v>4</v>
      </c>
      <c r="AD371" s="1">
        <v>2</v>
      </c>
      <c r="AE371" s="1">
        <f t="shared" si="67"/>
        <v>0</v>
      </c>
      <c r="AF371" s="1">
        <f t="shared" si="68"/>
        <v>0</v>
      </c>
      <c r="AG371" s="1">
        <f t="shared" si="69"/>
        <v>1</v>
      </c>
      <c r="AH371" s="1">
        <f t="shared" si="70"/>
        <v>0</v>
      </c>
      <c r="AI371" s="1">
        <f t="shared" si="71"/>
        <v>1</v>
      </c>
    </row>
    <row r="372" spans="27:35" x14ac:dyDescent="0.25">
      <c r="AA372" s="1" t="s">
        <v>166</v>
      </c>
      <c r="AB372" s="1">
        <v>6.1</v>
      </c>
      <c r="AC372" s="1">
        <v>4</v>
      </c>
      <c r="AD372" s="1">
        <v>1</v>
      </c>
      <c r="AE372" s="1">
        <f t="shared" si="67"/>
        <v>0</v>
      </c>
      <c r="AF372" s="1">
        <f t="shared" si="68"/>
        <v>0</v>
      </c>
      <c r="AG372" s="1">
        <f t="shared" si="69"/>
        <v>1</v>
      </c>
      <c r="AH372" s="1">
        <f t="shared" si="70"/>
        <v>0</v>
      </c>
      <c r="AI372" s="1">
        <f t="shared" si="71"/>
        <v>1</v>
      </c>
    </row>
    <row r="373" spans="27:35" x14ac:dyDescent="0.25">
      <c r="AA373" s="1" t="s">
        <v>166</v>
      </c>
      <c r="AB373" s="1">
        <v>6.1</v>
      </c>
      <c r="AC373" s="1">
        <v>4</v>
      </c>
      <c r="AD373" s="1">
        <v>2</v>
      </c>
      <c r="AE373" s="1">
        <f t="shared" si="67"/>
        <v>0</v>
      </c>
      <c r="AF373" s="1">
        <f t="shared" si="68"/>
        <v>0</v>
      </c>
      <c r="AG373" s="1">
        <f t="shared" si="69"/>
        <v>1</v>
      </c>
      <c r="AH373" s="1">
        <f t="shared" si="70"/>
        <v>0</v>
      </c>
      <c r="AI373" s="1">
        <f t="shared" si="71"/>
        <v>1</v>
      </c>
    </row>
    <row r="374" spans="27:35" x14ac:dyDescent="0.25">
      <c r="AA374" s="1" t="s">
        <v>149</v>
      </c>
      <c r="AB374" s="1">
        <v>6</v>
      </c>
      <c r="AC374" s="1">
        <v>4</v>
      </c>
      <c r="AD374" s="1">
        <v>1</v>
      </c>
      <c r="AE374" s="1">
        <f t="shared" si="67"/>
        <v>0</v>
      </c>
      <c r="AF374" s="1">
        <f t="shared" si="68"/>
        <v>0</v>
      </c>
      <c r="AG374" s="1">
        <f t="shared" si="69"/>
        <v>1</v>
      </c>
      <c r="AH374" s="1">
        <f t="shared" si="70"/>
        <v>0</v>
      </c>
      <c r="AI374" s="1">
        <f t="shared" si="71"/>
        <v>1</v>
      </c>
    </row>
    <row r="375" spans="27:35" x14ac:dyDescent="0.25">
      <c r="AA375" s="1" t="s">
        <v>169</v>
      </c>
      <c r="AB375" s="1">
        <v>6</v>
      </c>
      <c r="AC375" s="1">
        <v>4</v>
      </c>
      <c r="AD375" s="1">
        <v>2</v>
      </c>
      <c r="AE375" s="1">
        <f t="shared" si="67"/>
        <v>0</v>
      </c>
      <c r="AF375" s="1">
        <f t="shared" si="68"/>
        <v>0</v>
      </c>
      <c r="AG375" s="1">
        <f t="shared" si="69"/>
        <v>1</v>
      </c>
      <c r="AH375" s="1">
        <f t="shared" si="70"/>
        <v>0</v>
      </c>
      <c r="AI375" s="1">
        <f t="shared" si="71"/>
        <v>1</v>
      </c>
    </row>
    <row r="376" spans="27:35" x14ac:dyDescent="0.25">
      <c r="AA376" s="1" t="s">
        <v>169</v>
      </c>
      <c r="AB376" s="1">
        <v>6</v>
      </c>
      <c r="AC376" s="1">
        <v>4</v>
      </c>
      <c r="AD376" s="1">
        <v>1</v>
      </c>
      <c r="AE376" s="1">
        <f t="shared" si="67"/>
        <v>0</v>
      </c>
      <c r="AF376" s="1">
        <f t="shared" si="68"/>
        <v>0</v>
      </c>
      <c r="AG376" s="1">
        <f t="shared" si="69"/>
        <v>1</v>
      </c>
      <c r="AH376" s="1">
        <f t="shared" si="70"/>
        <v>0</v>
      </c>
      <c r="AI376" s="1">
        <f t="shared" si="71"/>
        <v>1</v>
      </c>
    </row>
    <row r="377" spans="27:35" x14ac:dyDescent="0.25">
      <c r="AA377" s="1" t="s">
        <v>169</v>
      </c>
      <c r="AB377" s="1">
        <v>6</v>
      </c>
      <c r="AC377" s="1">
        <v>4</v>
      </c>
      <c r="AD377" s="1">
        <v>2</v>
      </c>
      <c r="AE377" s="1">
        <f t="shared" si="67"/>
        <v>0</v>
      </c>
      <c r="AF377" s="1">
        <f t="shared" si="68"/>
        <v>0</v>
      </c>
      <c r="AG377" s="1">
        <f t="shared" si="69"/>
        <v>1</v>
      </c>
      <c r="AH377" s="1">
        <f t="shared" si="70"/>
        <v>0</v>
      </c>
      <c r="AI377" s="1">
        <f t="shared" si="71"/>
        <v>1</v>
      </c>
    </row>
    <row r="378" spans="27:35" x14ac:dyDescent="0.25">
      <c r="AA378" s="1" t="s">
        <v>169</v>
      </c>
      <c r="AB378" s="1">
        <v>6</v>
      </c>
      <c r="AC378" s="1">
        <v>4</v>
      </c>
      <c r="AD378" s="1">
        <v>2</v>
      </c>
      <c r="AE378" s="1">
        <f t="shared" si="67"/>
        <v>0</v>
      </c>
      <c r="AF378" s="1">
        <f t="shared" si="68"/>
        <v>0</v>
      </c>
      <c r="AG378" s="1">
        <f t="shared" si="69"/>
        <v>1</v>
      </c>
      <c r="AH378" s="1">
        <f t="shared" si="70"/>
        <v>0</v>
      </c>
      <c r="AI378" s="1">
        <f t="shared" si="71"/>
        <v>1</v>
      </c>
    </row>
    <row r="379" spans="27:35" x14ac:dyDescent="0.25">
      <c r="AA379" s="1" t="s">
        <v>227</v>
      </c>
      <c r="AB379" s="1">
        <v>6</v>
      </c>
      <c r="AC379" s="1">
        <v>4</v>
      </c>
      <c r="AD379" s="1">
        <v>1</v>
      </c>
      <c r="AE379" s="1">
        <f t="shared" si="67"/>
        <v>0</v>
      </c>
      <c r="AF379" s="1">
        <f t="shared" si="68"/>
        <v>0</v>
      </c>
      <c r="AG379" s="1">
        <f t="shared" si="69"/>
        <v>1</v>
      </c>
      <c r="AH379" s="1">
        <f t="shared" si="70"/>
        <v>0</v>
      </c>
      <c r="AI379" s="1">
        <f t="shared" si="71"/>
        <v>1</v>
      </c>
    </row>
    <row r="380" spans="27:35" x14ac:dyDescent="0.25">
      <c r="AA380" s="1" t="s">
        <v>227</v>
      </c>
      <c r="AB380" s="1">
        <v>6</v>
      </c>
      <c r="AC380" s="1">
        <v>4</v>
      </c>
      <c r="AD380" s="1">
        <v>2</v>
      </c>
      <c r="AE380" s="1">
        <f t="shared" si="67"/>
        <v>0</v>
      </c>
      <c r="AF380" s="1">
        <f t="shared" si="68"/>
        <v>0</v>
      </c>
      <c r="AG380" s="1">
        <f t="shared" si="69"/>
        <v>1</v>
      </c>
      <c r="AH380" s="1">
        <f t="shared" si="70"/>
        <v>0</v>
      </c>
      <c r="AI380" s="1">
        <f t="shared" si="71"/>
        <v>1</v>
      </c>
    </row>
    <row r="381" spans="27:35" x14ac:dyDescent="0.25">
      <c r="AA381" s="1" t="s">
        <v>227</v>
      </c>
      <c r="AB381" s="1">
        <v>6</v>
      </c>
      <c r="AC381" s="1">
        <v>4</v>
      </c>
      <c r="AD381" s="1">
        <v>1</v>
      </c>
      <c r="AE381" s="1">
        <f t="shared" si="67"/>
        <v>0</v>
      </c>
      <c r="AF381" s="1">
        <f t="shared" si="68"/>
        <v>0</v>
      </c>
      <c r="AG381" s="1">
        <f t="shared" si="69"/>
        <v>1</v>
      </c>
      <c r="AH381" s="1">
        <f t="shared" si="70"/>
        <v>0</v>
      </c>
      <c r="AI381" s="1">
        <f t="shared" si="71"/>
        <v>1</v>
      </c>
    </row>
    <row r="382" spans="27:35" x14ac:dyDescent="0.25">
      <c r="AA382" s="1" t="s">
        <v>169</v>
      </c>
      <c r="AB382" s="1">
        <v>6</v>
      </c>
      <c r="AC382" s="1">
        <v>4</v>
      </c>
      <c r="AD382" s="1">
        <v>1</v>
      </c>
      <c r="AE382" s="1">
        <f t="shared" si="67"/>
        <v>0</v>
      </c>
      <c r="AF382" s="1">
        <f t="shared" si="68"/>
        <v>0</v>
      </c>
      <c r="AG382" s="1">
        <f t="shared" si="69"/>
        <v>1</v>
      </c>
      <c r="AH382" s="1">
        <f t="shared" si="70"/>
        <v>0</v>
      </c>
      <c r="AI382" s="1">
        <f t="shared" si="71"/>
        <v>1</v>
      </c>
    </row>
    <row r="383" spans="27:35" x14ac:dyDescent="0.25">
      <c r="AA383" s="1" t="s">
        <v>169</v>
      </c>
      <c r="AB383" s="1">
        <v>6</v>
      </c>
      <c r="AC383" s="1">
        <v>4</v>
      </c>
      <c r="AD383" s="1">
        <v>2</v>
      </c>
      <c r="AE383" s="1">
        <f t="shared" si="67"/>
        <v>0</v>
      </c>
      <c r="AF383" s="1">
        <f t="shared" si="68"/>
        <v>0</v>
      </c>
      <c r="AG383" s="1">
        <f t="shared" si="69"/>
        <v>1</v>
      </c>
      <c r="AH383" s="1">
        <f t="shared" si="70"/>
        <v>0</v>
      </c>
      <c r="AI383" s="1">
        <f t="shared" si="71"/>
        <v>1</v>
      </c>
    </row>
    <row r="384" spans="27:35" x14ac:dyDescent="0.25">
      <c r="AA384" s="1" t="s">
        <v>227</v>
      </c>
      <c r="AB384" s="1">
        <v>6</v>
      </c>
      <c r="AC384" s="1">
        <v>4</v>
      </c>
      <c r="AD384" s="1">
        <v>1</v>
      </c>
      <c r="AE384" s="1">
        <f t="shared" si="67"/>
        <v>0</v>
      </c>
      <c r="AF384" s="1">
        <f t="shared" si="68"/>
        <v>0</v>
      </c>
      <c r="AG384" s="1">
        <f t="shared" si="69"/>
        <v>1</v>
      </c>
      <c r="AH384" s="1">
        <f t="shared" si="70"/>
        <v>0</v>
      </c>
      <c r="AI384" s="1">
        <f t="shared" si="71"/>
        <v>1</v>
      </c>
    </row>
    <row r="385" spans="27:35" x14ac:dyDescent="0.25">
      <c r="AA385" s="1" t="s">
        <v>227</v>
      </c>
      <c r="AB385" s="1">
        <v>6</v>
      </c>
      <c r="AC385" s="1">
        <v>4</v>
      </c>
      <c r="AD385" s="1">
        <v>2</v>
      </c>
      <c r="AE385" s="1">
        <f t="shared" si="67"/>
        <v>0</v>
      </c>
      <c r="AF385" s="1">
        <f t="shared" si="68"/>
        <v>0</v>
      </c>
      <c r="AG385" s="1">
        <f t="shared" si="69"/>
        <v>1</v>
      </c>
      <c r="AH385" s="1">
        <f t="shared" si="70"/>
        <v>0</v>
      </c>
      <c r="AI385" s="1">
        <f t="shared" si="71"/>
        <v>1</v>
      </c>
    </row>
    <row r="386" spans="27:35" x14ac:dyDescent="0.25">
      <c r="AA386" s="1" t="s">
        <v>149</v>
      </c>
      <c r="AB386" s="1">
        <v>6</v>
      </c>
      <c r="AC386" s="1">
        <v>4</v>
      </c>
      <c r="AD386" s="1">
        <v>2</v>
      </c>
      <c r="AE386" s="1">
        <f t="shared" ref="AE386:AE449" si="72">IF(AND((10&gt;AD386),(AD386&gt;=AC386),(AC386&gt;=2)),1,0)</f>
        <v>0</v>
      </c>
      <c r="AF386" s="1">
        <f t="shared" ref="AF386:AF449" si="73">IF(AND((AD386&lt;AC386),(AD386&gt;2),(AC386&lt;10)),1,0)</f>
        <v>0</v>
      </c>
      <c r="AG386" s="1">
        <f t="shared" ref="AG386:AG449" si="74">IF(AD386&lt;=2,1,0)</f>
        <v>1</v>
      </c>
      <c r="AH386" s="1">
        <f t="shared" ref="AH386:AH449" si="75">IF(AD386&gt;=10,1,0)</f>
        <v>0</v>
      </c>
      <c r="AI386" s="1">
        <f t="shared" ref="AI386:AI449" si="76">SUM(AE386:AH386)</f>
        <v>1</v>
      </c>
    </row>
    <row r="387" spans="27:35" x14ac:dyDescent="0.25">
      <c r="AA387" s="1" t="s">
        <v>169</v>
      </c>
      <c r="AB387" s="1">
        <v>6</v>
      </c>
      <c r="AC387" s="1">
        <v>4</v>
      </c>
      <c r="AD387" s="1">
        <v>1</v>
      </c>
      <c r="AE387" s="1">
        <f t="shared" si="72"/>
        <v>0</v>
      </c>
      <c r="AF387" s="1">
        <f t="shared" si="73"/>
        <v>0</v>
      </c>
      <c r="AG387" s="1">
        <f t="shared" si="74"/>
        <v>1</v>
      </c>
      <c r="AH387" s="1">
        <f t="shared" si="75"/>
        <v>0</v>
      </c>
      <c r="AI387" s="1">
        <f t="shared" si="76"/>
        <v>1</v>
      </c>
    </row>
    <row r="388" spans="27:35" x14ac:dyDescent="0.25">
      <c r="AA388" s="1" t="s">
        <v>169</v>
      </c>
      <c r="AB388" s="1">
        <v>6</v>
      </c>
      <c r="AC388" s="1">
        <v>4</v>
      </c>
      <c r="AD388" s="1">
        <v>1</v>
      </c>
      <c r="AE388" s="1">
        <f t="shared" si="72"/>
        <v>0</v>
      </c>
      <c r="AF388" s="1">
        <f t="shared" si="73"/>
        <v>0</v>
      </c>
      <c r="AG388" s="1">
        <f t="shared" si="74"/>
        <v>1</v>
      </c>
      <c r="AH388" s="1">
        <f t="shared" si="75"/>
        <v>0</v>
      </c>
      <c r="AI388" s="1">
        <f t="shared" si="76"/>
        <v>1</v>
      </c>
    </row>
    <row r="389" spans="27:35" x14ac:dyDescent="0.25">
      <c r="AA389" s="1" t="s">
        <v>169</v>
      </c>
      <c r="AB389" s="1">
        <v>6</v>
      </c>
      <c r="AC389" s="1">
        <v>4</v>
      </c>
      <c r="AD389" s="1">
        <v>2</v>
      </c>
      <c r="AE389" s="1">
        <f t="shared" si="72"/>
        <v>0</v>
      </c>
      <c r="AF389" s="1">
        <f t="shared" si="73"/>
        <v>0</v>
      </c>
      <c r="AG389" s="1">
        <f t="shared" si="74"/>
        <v>1</v>
      </c>
      <c r="AH389" s="1">
        <f t="shared" si="75"/>
        <v>0</v>
      </c>
      <c r="AI389" s="1">
        <f t="shared" si="76"/>
        <v>1</v>
      </c>
    </row>
    <row r="390" spans="27:35" x14ac:dyDescent="0.25">
      <c r="AA390" s="1" t="s">
        <v>169</v>
      </c>
      <c r="AB390" s="1">
        <v>6</v>
      </c>
      <c r="AC390" s="1">
        <v>4</v>
      </c>
      <c r="AD390" s="1">
        <v>1</v>
      </c>
      <c r="AE390" s="1">
        <f t="shared" si="72"/>
        <v>0</v>
      </c>
      <c r="AF390" s="1">
        <f t="shared" si="73"/>
        <v>0</v>
      </c>
      <c r="AG390" s="1">
        <f t="shared" si="74"/>
        <v>1</v>
      </c>
      <c r="AH390" s="1">
        <f t="shared" si="75"/>
        <v>0</v>
      </c>
      <c r="AI390" s="1">
        <f t="shared" si="76"/>
        <v>1</v>
      </c>
    </row>
    <row r="391" spans="27:35" x14ac:dyDescent="0.25">
      <c r="AA391" s="1" t="s">
        <v>227</v>
      </c>
      <c r="AB391" s="1">
        <v>6</v>
      </c>
      <c r="AC391" s="1">
        <v>4</v>
      </c>
      <c r="AD391" s="1">
        <v>2</v>
      </c>
      <c r="AE391" s="1">
        <f t="shared" si="72"/>
        <v>0</v>
      </c>
      <c r="AF391" s="1">
        <f t="shared" si="73"/>
        <v>0</v>
      </c>
      <c r="AG391" s="1">
        <f t="shared" si="74"/>
        <v>1</v>
      </c>
      <c r="AH391" s="1">
        <f t="shared" si="75"/>
        <v>0</v>
      </c>
      <c r="AI391" s="1">
        <f t="shared" si="76"/>
        <v>1</v>
      </c>
    </row>
    <row r="392" spans="27:35" x14ac:dyDescent="0.25">
      <c r="AA392" s="1" t="s">
        <v>82</v>
      </c>
      <c r="AB392" s="1">
        <v>5.9</v>
      </c>
      <c r="AC392" s="1">
        <v>4</v>
      </c>
      <c r="AD392" s="1">
        <v>2</v>
      </c>
      <c r="AE392" s="1">
        <f t="shared" si="72"/>
        <v>0</v>
      </c>
      <c r="AF392" s="1">
        <f t="shared" si="73"/>
        <v>0</v>
      </c>
      <c r="AG392" s="1">
        <f t="shared" si="74"/>
        <v>1</v>
      </c>
      <c r="AH392" s="1">
        <f t="shared" si="75"/>
        <v>0</v>
      </c>
      <c r="AI392" s="1">
        <f t="shared" si="76"/>
        <v>1</v>
      </c>
    </row>
    <row r="393" spans="27:35" x14ac:dyDescent="0.25">
      <c r="AA393" s="1" t="s">
        <v>198</v>
      </c>
      <c r="AB393" s="1">
        <v>5.9</v>
      </c>
      <c r="AC393" s="1">
        <v>4</v>
      </c>
      <c r="AD393" s="1">
        <v>2</v>
      </c>
      <c r="AE393" s="1">
        <f t="shared" si="72"/>
        <v>0</v>
      </c>
      <c r="AF393" s="1">
        <f t="shared" si="73"/>
        <v>0</v>
      </c>
      <c r="AG393" s="1">
        <f t="shared" si="74"/>
        <v>1</v>
      </c>
      <c r="AH393" s="1">
        <f t="shared" si="75"/>
        <v>0</v>
      </c>
      <c r="AI393" s="1">
        <f t="shared" si="76"/>
        <v>1</v>
      </c>
    </row>
    <row r="394" spans="27:35" x14ac:dyDescent="0.25">
      <c r="AA394" s="1" t="s">
        <v>100</v>
      </c>
      <c r="AB394" s="1">
        <v>5.9</v>
      </c>
      <c r="AC394" s="1">
        <v>4</v>
      </c>
      <c r="AD394" s="1">
        <v>1</v>
      </c>
      <c r="AE394" s="1">
        <f t="shared" si="72"/>
        <v>0</v>
      </c>
      <c r="AF394" s="1">
        <f t="shared" si="73"/>
        <v>0</v>
      </c>
      <c r="AG394" s="1">
        <f t="shared" si="74"/>
        <v>1</v>
      </c>
      <c r="AH394" s="1">
        <f t="shared" si="75"/>
        <v>0</v>
      </c>
      <c r="AI394" s="1">
        <f t="shared" si="76"/>
        <v>1</v>
      </c>
    </row>
    <row r="395" spans="27:35" x14ac:dyDescent="0.25">
      <c r="AA395" s="1" t="s">
        <v>82</v>
      </c>
      <c r="AB395" s="1">
        <v>5.9</v>
      </c>
      <c r="AC395" s="1">
        <v>4</v>
      </c>
      <c r="AD395" s="1">
        <v>1</v>
      </c>
      <c r="AE395" s="1">
        <f t="shared" si="72"/>
        <v>0</v>
      </c>
      <c r="AF395" s="1">
        <f t="shared" si="73"/>
        <v>0</v>
      </c>
      <c r="AG395" s="1">
        <f t="shared" si="74"/>
        <v>1</v>
      </c>
      <c r="AH395" s="1">
        <f t="shared" si="75"/>
        <v>0</v>
      </c>
      <c r="AI395" s="1">
        <f t="shared" si="76"/>
        <v>1</v>
      </c>
    </row>
    <row r="396" spans="27:35" x14ac:dyDescent="0.25">
      <c r="AA396" s="1" t="s">
        <v>116</v>
      </c>
      <c r="AB396" s="1">
        <v>5.9</v>
      </c>
      <c r="AC396" s="1">
        <v>4</v>
      </c>
      <c r="AD396" s="1">
        <v>1</v>
      </c>
      <c r="AE396" s="1">
        <f t="shared" si="72"/>
        <v>0</v>
      </c>
      <c r="AF396" s="1">
        <f t="shared" si="73"/>
        <v>0</v>
      </c>
      <c r="AG396" s="1">
        <f t="shared" si="74"/>
        <v>1</v>
      </c>
      <c r="AH396" s="1">
        <f t="shared" si="75"/>
        <v>0</v>
      </c>
      <c r="AI396" s="1">
        <f t="shared" si="76"/>
        <v>1</v>
      </c>
    </row>
    <row r="397" spans="27:35" x14ac:dyDescent="0.25">
      <c r="AA397" s="1" t="s">
        <v>198</v>
      </c>
      <c r="AB397" s="1">
        <v>5.9</v>
      </c>
      <c r="AC397" s="1">
        <v>4</v>
      </c>
      <c r="AD397" s="1">
        <v>2</v>
      </c>
      <c r="AE397" s="1">
        <f t="shared" si="72"/>
        <v>0</v>
      </c>
      <c r="AF397" s="1">
        <f t="shared" si="73"/>
        <v>0</v>
      </c>
      <c r="AG397" s="1">
        <f t="shared" si="74"/>
        <v>1</v>
      </c>
      <c r="AH397" s="1">
        <f t="shared" si="75"/>
        <v>0</v>
      </c>
      <c r="AI397" s="1">
        <f t="shared" si="76"/>
        <v>1</v>
      </c>
    </row>
    <row r="398" spans="27:35" x14ac:dyDescent="0.25">
      <c r="AA398" s="1" t="s">
        <v>82</v>
      </c>
      <c r="AB398" s="1">
        <v>5.9</v>
      </c>
      <c r="AC398" s="1">
        <v>4</v>
      </c>
      <c r="AD398" s="1">
        <v>2</v>
      </c>
      <c r="AE398" s="1">
        <f t="shared" si="72"/>
        <v>0</v>
      </c>
      <c r="AF398" s="1">
        <f t="shared" si="73"/>
        <v>0</v>
      </c>
      <c r="AG398" s="1">
        <f t="shared" si="74"/>
        <v>1</v>
      </c>
      <c r="AH398" s="1">
        <f t="shared" si="75"/>
        <v>0</v>
      </c>
      <c r="AI398" s="1">
        <f t="shared" si="76"/>
        <v>1</v>
      </c>
    </row>
    <row r="399" spans="27:35" x14ac:dyDescent="0.25">
      <c r="AA399" s="1" t="s">
        <v>236</v>
      </c>
      <c r="AB399" s="1">
        <v>5.9</v>
      </c>
      <c r="AC399" s="1">
        <v>4</v>
      </c>
      <c r="AD399" s="1">
        <v>1</v>
      </c>
      <c r="AE399" s="1">
        <f t="shared" si="72"/>
        <v>0</v>
      </c>
      <c r="AF399" s="1">
        <f t="shared" si="73"/>
        <v>0</v>
      </c>
      <c r="AG399" s="1">
        <f t="shared" si="74"/>
        <v>1</v>
      </c>
      <c r="AH399" s="1">
        <f t="shared" si="75"/>
        <v>0</v>
      </c>
      <c r="AI399" s="1">
        <f t="shared" si="76"/>
        <v>1</v>
      </c>
    </row>
    <row r="400" spans="27:35" x14ac:dyDescent="0.25">
      <c r="AA400" s="1" t="s">
        <v>147</v>
      </c>
      <c r="AB400" s="1">
        <v>5.9</v>
      </c>
      <c r="AC400" s="1">
        <v>4</v>
      </c>
      <c r="AD400" s="1">
        <v>2</v>
      </c>
      <c r="AE400" s="1">
        <f t="shared" si="72"/>
        <v>0</v>
      </c>
      <c r="AF400" s="1">
        <f t="shared" si="73"/>
        <v>0</v>
      </c>
      <c r="AG400" s="1">
        <f t="shared" si="74"/>
        <v>1</v>
      </c>
      <c r="AH400" s="1">
        <f t="shared" si="75"/>
        <v>0</v>
      </c>
      <c r="AI400" s="1">
        <f t="shared" si="76"/>
        <v>1</v>
      </c>
    </row>
    <row r="401" spans="27:35" x14ac:dyDescent="0.25">
      <c r="AA401" s="1" t="s">
        <v>198</v>
      </c>
      <c r="AB401" s="1">
        <v>5.9</v>
      </c>
      <c r="AC401" s="1">
        <v>4</v>
      </c>
      <c r="AD401" s="1">
        <v>2</v>
      </c>
      <c r="AE401" s="1">
        <f t="shared" si="72"/>
        <v>0</v>
      </c>
      <c r="AF401" s="1">
        <f t="shared" si="73"/>
        <v>0</v>
      </c>
      <c r="AG401" s="1">
        <f t="shared" si="74"/>
        <v>1</v>
      </c>
      <c r="AH401" s="1">
        <f t="shared" si="75"/>
        <v>0</v>
      </c>
      <c r="AI401" s="1">
        <f t="shared" si="76"/>
        <v>1</v>
      </c>
    </row>
    <row r="402" spans="27:35" x14ac:dyDescent="0.25">
      <c r="AA402" s="1" t="s">
        <v>116</v>
      </c>
      <c r="AB402" s="1">
        <v>5.9</v>
      </c>
      <c r="AC402" s="1">
        <v>4</v>
      </c>
      <c r="AD402" s="1">
        <v>1</v>
      </c>
      <c r="AE402" s="1">
        <f t="shared" si="72"/>
        <v>0</v>
      </c>
      <c r="AF402" s="1">
        <f t="shared" si="73"/>
        <v>0</v>
      </c>
      <c r="AG402" s="1">
        <f t="shared" si="74"/>
        <v>1</v>
      </c>
      <c r="AH402" s="1">
        <f t="shared" si="75"/>
        <v>0</v>
      </c>
      <c r="AI402" s="1">
        <f t="shared" si="76"/>
        <v>1</v>
      </c>
    </row>
    <row r="403" spans="27:35" x14ac:dyDescent="0.25">
      <c r="AA403" s="1" t="s">
        <v>198</v>
      </c>
      <c r="AB403" s="1">
        <v>5.9</v>
      </c>
      <c r="AC403" s="1">
        <v>4</v>
      </c>
      <c r="AD403" s="1">
        <v>2</v>
      </c>
      <c r="AE403" s="1">
        <f t="shared" si="72"/>
        <v>0</v>
      </c>
      <c r="AF403" s="1">
        <f t="shared" si="73"/>
        <v>0</v>
      </c>
      <c r="AG403" s="1">
        <f t="shared" si="74"/>
        <v>1</v>
      </c>
      <c r="AH403" s="1">
        <f t="shared" si="75"/>
        <v>0</v>
      </c>
      <c r="AI403" s="1">
        <f t="shared" si="76"/>
        <v>1</v>
      </c>
    </row>
    <row r="404" spans="27:35" x14ac:dyDescent="0.25">
      <c r="AA404" s="1" t="s">
        <v>63</v>
      </c>
      <c r="AB404" s="1">
        <v>5.9</v>
      </c>
      <c r="AC404" s="1">
        <v>4</v>
      </c>
      <c r="AD404" s="1">
        <v>1</v>
      </c>
      <c r="AE404" s="1">
        <f t="shared" si="72"/>
        <v>0</v>
      </c>
      <c r="AF404" s="1">
        <f t="shared" si="73"/>
        <v>0</v>
      </c>
      <c r="AG404" s="1">
        <f t="shared" si="74"/>
        <v>1</v>
      </c>
      <c r="AH404" s="1">
        <f t="shared" si="75"/>
        <v>0</v>
      </c>
      <c r="AI404" s="1">
        <f t="shared" si="76"/>
        <v>1</v>
      </c>
    </row>
    <row r="405" spans="27:35" x14ac:dyDescent="0.25">
      <c r="AA405" s="1" t="s">
        <v>100</v>
      </c>
      <c r="AB405" s="1">
        <v>5.9</v>
      </c>
      <c r="AC405" s="1">
        <v>4</v>
      </c>
      <c r="AD405" s="1">
        <v>1</v>
      </c>
      <c r="AE405" s="1">
        <f t="shared" si="72"/>
        <v>0</v>
      </c>
      <c r="AF405" s="1">
        <f t="shared" si="73"/>
        <v>0</v>
      </c>
      <c r="AG405" s="1">
        <f t="shared" si="74"/>
        <v>1</v>
      </c>
      <c r="AH405" s="1">
        <f t="shared" si="75"/>
        <v>0</v>
      </c>
      <c r="AI405" s="1">
        <f t="shared" si="76"/>
        <v>1</v>
      </c>
    </row>
    <row r="406" spans="27:35" x14ac:dyDescent="0.25">
      <c r="AA406" s="1" t="s">
        <v>198</v>
      </c>
      <c r="AB406" s="1">
        <v>5.9</v>
      </c>
      <c r="AC406" s="1">
        <v>4</v>
      </c>
      <c r="AD406" s="1">
        <v>1</v>
      </c>
      <c r="AE406" s="1">
        <f t="shared" si="72"/>
        <v>0</v>
      </c>
      <c r="AF406" s="1">
        <f t="shared" si="73"/>
        <v>0</v>
      </c>
      <c r="AG406" s="1">
        <f t="shared" si="74"/>
        <v>1</v>
      </c>
      <c r="AH406" s="1">
        <f t="shared" si="75"/>
        <v>0</v>
      </c>
      <c r="AI406" s="1">
        <f t="shared" si="76"/>
        <v>1</v>
      </c>
    </row>
    <row r="407" spans="27:35" x14ac:dyDescent="0.25">
      <c r="AA407" s="1" t="s">
        <v>63</v>
      </c>
      <c r="AB407" s="1">
        <v>5.9</v>
      </c>
      <c r="AC407" s="1">
        <v>4</v>
      </c>
      <c r="AD407" s="1">
        <v>1</v>
      </c>
      <c r="AE407" s="1">
        <f t="shared" si="72"/>
        <v>0</v>
      </c>
      <c r="AF407" s="1">
        <f t="shared" si="73"/>
        <v>0</v>
      </c>
      <c r="AG407" s="1">
        <f t="shared" si="74"/>
        <v>1</v>
      </c>
      <c r="AH407" s="1">
        <f t="shared" si="75"/>
        <v>0</v>
      </c>
      <c r="AI407" s="1">
        <f t="shared" si="76"/>
        <v>1</v>
      </c>
    </row>
    <row r="408" spans="27:35" x14ac:dyDescent="0.25">
      <c r="AA408" s="1" t="s">
        <v>147</v>
      </c>
      <c r="AB408" s="1">
        <v>5.9</v>
      </c>
      <c r="AC408" s="1">
        <v>4</v>
      </c>
      <c r="AD408" s="1">
        <v>1</v>
      </c>
      <c r="AE408" s="1">
        <f t="shared" si="72"/>
        <v>0</v>
      </c>
      <c r="AF408" s="1">
        <f t="shared" si="73"/>
        <v>0</v>
      </c>
      <c r="AG408" s="1">
        <f t="shared" si="74"/>
        <v>1</v>
      </c>
      <c r="AH408" s="1">
        <f t="shared" si="75"/>
        <v>0</v>
      </c>
      <c r="AI408" s="1">
        <f t="shared" si="76"/>
        <v>1</v>
      </c>
    </row>
    <row r="409" spans="27:35" x14ac:dyDescent="0.25">
      <c r="AA409" s="1" t="s">
        <v>198</v>
      </c>
      <c r="AB409" s="1">
        <v>5.9</v>
      </c>
      <c r="AC409" s="1">
        <v>4</v>
      </c>
      <c r="AD409" s="1">
        <v>1</v>
      </c>
      <c r="AE409" s="1">
        <f t="shared" si="72"/>
        <v>0</v>
      </c>
      <c r="AF409" s="1">
        <f t="shared" si="73"/>
        <v>0</v>
      </c>
      <c r="AG409" s="1">
        <f t="shared" si="74"/>
        <v>1</v>
      </c>
      <c r="AH409" s="1">
        <f t="shared" si="75"/>
        <v>0</v>
      </c>
      <c r="AI409" s="1">
        <f t="shared" si="76"/>
        <v>1</v>
      </c>
    </row>
    <row r="410" spans="27:35" x14ac:dyDescent="0.25">
      <c r="AA410" s="1" t="s">
        <v>63</v>
      </c>
      <c r="AB410" s="1">
        <v>5.9</v>
      </c>
      <c r="AC410" s="1">
        <v>4</v>
      </c>
      <c r="AD410" s="1">
        <v>2</v>
      </c>
      <c r="AE410" s="1">
        <f t="shared" si="72"/>
        <v>0</v>
      </c>
      <c r="AF410" s="1">
        <f t="shared" si="73"/>
        <v>0</v>
      </c>
      <c r="AG410" s="1">
        <f t="shared" si="74"/>
        <v>1</v>
      </c>
      <c r="AH410" s="1">
        <f t="shared" si="75"/>
        <v>0</v>
      </c>
      <c r="AI410" s="1">
        <f t="shared" si="76"/>
        <v>1</v>
      </c>
    </row>
    <row r="411" spans="27:35" x14ac:dyDescent="0.25">
      <c r="AA411" s="1" t="s">
        <v>116</v>
      </c>
      <c r="AB411" s="1">
        <v>5.9</v>
      </c>
      <c r="AC411" s="1">
        <v>4</v>
      </c>
      <c r="AD411" s="1">
        <v>2</v>
      </c>
      <c r="AE411" s="1">
        <f t="shared" si="72"/>
        <v>0</v>
      </c>
      <c r="AF411" s="1">
        <f t="shared" si="73"/>
        <v>0</v>
      </c>
      <c r="AG411" s="1">
        <f t="shared" si="74"/>
        <v>1</v>
      </c>
      <c r="AH411" s="1">
        <f t="shared" si="75"/>
        <v>0</v>
      </c>
      <c r="AI411" s="1">
        <f t="shared" si="76"/>
        <v>1</v>
      </c>
    </row>
    <row r="412" spans="27:35" x14ac:dyDescent="0.25">
      <c r="AA412" s="1" t="s">
        <v>147</v>
      </c>
      <c r="AB412" s="1">
        <v>5.9</v>
      </c>
      <c r="AC412" s="1">
        <v>4</v>
      </c>
      <c r="AD412" s="1">
        <v>1</v>
      </c>
      <c r="AE412" s="1">
        <f t="shared" si="72"/>
        <v>0</v>
      </c>
      <c r="AF412" s="1">
        <f t="shared" si="73"/>
        <v>0</v>
      </c>
      <c r="AG412" s="1">
        <f t="shared" si="74"/>
        <v>1</v>
      </c>
      <c r="AH412" s="1">
        <f t="shared" si="75"/>
        <v>0</v>
      </c>
      <c r="AI412" s="1">
        <f t="shared" si="76"/>
        <v>1</v>
      </c>
    </row>
    <row r="413" spans="27:35" x14ac:dyDescent="0.25">
      <c r="AA413" s="1" t="s">
        <v>198</v>
      </c>
      <c r="AB413" s="1">
        <v>5.9</v>
      </c>
      <c r="AC413" s="1">
        <v>4</v>
      </c>
      <c r="AD413" s="1">
        <v>1</v>
      </c>
      <c r="AE413" s="1">
        <f t="shared" si="72"/>
        <v>0</v>
      </c>
      <c r="AF413" s="1">
        <f t="shared" si="73"/>
        <v>0</v>
      </c>
      <c r="AG413" s="1">
        <f t="shared" si="74"/>
        <v>1</v>
      </c>
      <c r="AH413" s="1">
        <f t="shared" si="75"/>
        <v>0</v>
      </c>
      <c r="AI413" s="1">
        <f t="shared" si="76"/>
        <v>1</v>
      </c>
    </row>
    <row r="414" spans="27:35" x14ac:dyDescent="0.25">
      <c r="AA414" s="1" t="s">
        <v>100</v>
      </c>
      <c r="AB414" s="1">
        <v>5.9</v>
      </c>
      <c r="AC414" s="1">
        <v>4</v>
      </c>
      <c r="AD414" s="1">
        <v>2</v>
      </c>
      <c r="AE414" s="1">
        <f t="shared" si="72"/>
        <v>0</v>
      </c>
      <c r="AF414" s="1">
        <f t="shared" si="73"/>
        <v>0</v>
      </c>
      <c r="AG414" s="1">
        <f t="shared" si="74"/>
        <v>1</v>
      </c>
      <c r="AH414" s="1">
        <f t="shared" si="75"/>
        <v>0</v>
      </c>
      <c r="AI414" s="1">
        <f t="shared" si="76"/>
        <v>1</v>
      </c>
    </row>
    <row r="415" spans="27:35" x14ac:dyDescent="0.25">
      <c r="AA415" s="1" t="s">
        <v>63</v>
      </c>
      <c r="AB415" s="1">
        <v>5.9</v>
      </c>
      <c r="AC415" s="1">
        <v>4</v>
      </c>
      <c r="AD415" s="1">
        <v>2</v>
      </c>
      <c r="AE415" s="1">
        <f t="shared" si="72"/>
        <v>0</v>
      </c>
      <c r="AF415" s="1">
        <f t="shared" si="73"/>
        <v>0</v>
      </c>
      <c r="AG415" s="1">
        <f t="shared" si="74"/>
        <v>1</v>
      </c>
      <c r="AH415" s="1">
        <f t="shared" si="75"/>
        <v>0</v>
      </c>
      <c r="AI415" s="1">
        <f t="shared" si="76"/>
        <v>1</v>
      </c>
    </row>
    <row r="416" spans="27:35" x14ac:dyDescent="0.25">
      <c r="AA416" s="1" t="s">
        <v>147</v>
      </c>
      <c r="AB416" s="1">
        <v>5.9</v>
      </c>
      <c r="AC416" s="1">
        <v>4</v>
      </c>
      <c r="AD416" s="1">
        <v>2</v>
      </c>
      <c r="AE416" s="1">
        <f t="shared" si="72"/>
        <v>0</v>
      </c>
      <c r="AF416" s="1">
        <f t="shared" si="73"/>
        <v>0</v>
      </c>
      <c r="AG416" s="1">
        <f t="shared" si="74"/>
        <v>1</v>
      </c>
      <c r="AH416" s="1">
        <f t="shared" si="75"/>
        <v>0</v>
      </c>
      <c r="AI416" s="1">
        <f t="shared" si="76"/>
        <v>1</v>
      </c>
    </row>
    <row r="417" spans="27:35" x14ac:dyDescent="0.25">
      <c r="AA417" s="1" t="s">
        <v>100</v>
      </c>
      <c r="AB417" s="1">
        <v>5.9</v>
      </c>
      <c r="AC417" s="1">
        <v>4</v>
      </c>
      <c r="AD417" s="1">
        <v>1</v>
      </c>
      <c r="AE417" s="1">
        <f t="shared" si="72"/>
        <v>0</v>
      </c>
      <c r="AF417" s="1">
        <f t="shared" si="73"/>
        <v>0</v>
      </c>
      <c r="AG417" s="1">
        <f t="shared" si="74"/>
        <v>1</v>
      </c>
      <c r="AH417" s="1">
        <f t="shared" si="75"/>
        <v>0</v>
      </c>
      <c r="AI417" s="1">
        <f t="shared" si="76"/>
        <v>1</v>
      </c>
    </row>
    <row r="418" spans="27:35" x14ac:dyDescent="0.25">
      <c r="AA418" s="1" t="s">
        <v>116</v>
      </c>
      <c r="AB418" s="1">
        <v>5.9</v>
      </c>
      <c r="AC418" s="1">
        <v>4</v>
      </c>
      <c r="AD418" s="1">
        <v>1</v>
      </c>
      <c r="AE418" s="1">
        <f t="shared" si="72"/>
        <v>0</v>
      </c>
      <c r="AF418" s="1">
        <f t="shared" si="73"/>
        <v>0</v>
      </c>
      <c r="AG418" s="1">
        <f t="shared" si="74"/>
        <v>1</v>
      </c>
      <c r="AH418" s="1">
        <f t="shared" si="75"/>
        <v>0</v>
      </c>
      <c r="AI418" s="1">
        <f t="shared" si="76"/>
        <v>1</v>
      </c>
    </row>
    <row r="419" spans="27:35" x14ac:dyDescent="0.25">
      <c r="AA419" s="1" t="s">
        <v>82</v>
      </c>
      <c r="AB419" s="1">
        <v>5.9</v>
      </c>
      <c r="AC419" s="1">
        <v>4</v>
      </c>
      <c r="AD419" s="1">
        <v>1</v>
      </c>
      <c r="AE419" s="1">
        <f t="shared" si="72"/>
        <v>0</v>
      </c>
      <c r="AF419" s="1">
        <f t="shared" si="73"/>
        <v>0</v>
      </c>
      <c r="AG419" s="1">
        <f t="shared" si="74"/>
        <v>1</v>
      </c>
      <c r="AH419" s="1">
        <f t="shared" si="75"/>
        <v>0</v>
      </c>
      <c r="AI419" s="1">
        <f t="shared" si="76"/>
        <v>1</v>
      </c>
    </row>
    <row r="420" spans="27:35" x14ac:dyDescent="0.25">
      <c r="AA420" s="1" t="s">
        <v>147</v>
      </c>
      <c r="AB420" s="1">
        <v>5.9</v>
      </c>
      <c r="AC420" s="1">
        <v>4</v>
      </c>
      <c r="AD420" s="1">
        <v>1</v>
      </c>
      <c r="AE420" s="1">
        <f t="shared" si="72"/>
        <v>0</v>
      </c>
      <c r="AF420" s="1">
        <f t="shared" si="73"/>
        <v>0</v>
      </c>
      <c r="AG420" s="1">
        <f t="shared" si="74"/>
        <v>1</v>
      </c>
      <c r="AH420" s="1">
        <f t="shared" si="75"/>
        <v>0</v>
      </c>
      <c r="AI420" s="1">
        <f t="shared" si="76"/>
        <v>1</v>
      </c>
    </row>
    <row r="421" spans="27:35" x14ac:dyDescent="0.25">
      <c r="AA421" s="1" t="s">
        <v>147</v>
      </c>
      <c r="AB421" s="1">
        <v>5.9</v>
      </c>
      <c r="AC421" s="1">
        <v>4</v>
      </c>
      <c r="AD421" s="1">
        <v>2</v>
      </c>
      <c r="AE421" s="1">
        <f t="shared" si="72"/>
        <v>0</v>
      </c>
      <c r="AF421" s="1">
        <f t="shared" si="73"/>
        <v>0</v>
      </c>
      <c r="AG421" s="1">
        <f t="shared" si="74"/>
        <v>1</v>
      </c>
      <c r="AH421" s="1">
        <f t="shared" si="75"/>
        <v>0</v>
      </c>
      <c r="AI421" s="1">
        <f t="shared" si="76"/>
        <v>1</v>
      </c>
    </row>
    <row r="422" spans="27:35" x14ac:dyDescent="0.25">
      <c r="AA422" s="1" t="s">
        <v>63</v>
      </c>
      <c r="AB422" s="1">
        <v>5.9</v>
      </c>
      <c r="AC422" s="1">
        <v>4</v>
      </c>
      <c r="AD422" s="1">
        <v>1</v>
      </c>
      <c r="AE422" s="1">
        <f t="shared" si="72"/>
        <v>0</v>
      </c>
      <c r="AF422" s="1">
        <f t="shared" si="73"/>
        <v>0</v>
      </c>
      <c r="AG422" s="1">
        <f t="shared" si="74"/>
        <v>1</v>
      </c>
      <c r="AH422" s="1">
        <f t="shared" si="75"/>
        <v>0</v>
      </c>
      <c r="AI422" s="1">
        <f t="shared" si="76"/>
        <v>1</v>
      </c>
    </row>
    <row r="423" spans="27:35" x14ac:dyDescent="0.25">
      <c r="AA423" s="1" t="s">
        <v>150</v>
      </c>
      <c r="AB423" s="1">
        <v>5.8</v>
      </c>
      <c r="AC423" s="1">
        <v>4</v>
      </c>
      <c r="AD423" s="1">
        <v>1</v>
      </c>
      <c r="AE423" s="1">
        <f t="shared" si="72"/>
        <v>0</v>
      </c>
      <c r="AF423" s="1">
        <f t="shared" si="73"/>
        <v>0</v>
      </c>
      <c r="AG423" s="1">
        <f t="shared" si="74"/>
        <v>1</v>
      </c>
      <c r="AH423" s="1">
        <f t="shared" si="75"/>
        <v>0</v>
      </c>
      <c r="AI423" s="1">
        <f t="shared" si="76"/>
        <v>1</v>
      </c>
    </row>
    <row r="424" spans="27:35" x14ac:dyDescent="0.25">
      <c r="AA424" s="1" t="s">
        <v>150</v>
      </c>
      <c r="AB424" s="1">
        <v>5.8</v>
      </c>
      <c r="AC424" s="1">
        <v>4</v>
      </c>
      <c r="AD424" s="1">
        <v>2</v>
      </c>
      <c r="AE424" s="1">
        <f t="shared" si="72"/>
        <v>0</v>
      </c>
      <c r="AF424" s="1">
        <f t="shared" si="73"/>
        <v>0</v>
      </c>
      <c r="AG424" s="1">
        <f t="shared" si="74"/>
        <v>1</v>
      </c>
      <c r="AH424" s="1">
        <f t="shared" si="75"/>
        <v>0</v>
      </c>
      <c r="AI424" s="1">
        <f t="shared" si="76"/>
        <v>1</v>
      </c>
    </row>
    <row r="425" spans="27:35" x14ac:dyDescent="0.25">
      <c r="AA425" s="1" t="s">
        <v>210</v>
      </c>
      <c r="AB425" s="1">
        <v>5.8</v>
      </c>
      <c r="AC425" s="1">
        <v>4</v>
      </c>
      <c r="AD425" s="1">
        <v>1</v>
      </c>
      <c r="AE425" s="1">
        <f t="shared" si="72"/>
        <v>0</v>
      </c>
      <c r="AF425" s="1">
        <f t="shared" si="73"/>
        <v>0</v>
      </c>
      <c r="AG425" s="1">
        <f t="shared" si="74"/>
        <v>1</v>
      </c>
      <c r="AH425" s="1">
        <f t="shared" si="75"/>
        <v>0</v>
      </c>
      <c r="AI425" s="1">
        <f t="shared" si="76"/>
        <v>1</v>
      </c>
    </row>
    <row r="426" spans="27:35" x14ac:dyDescent="0.25">
      <c r="AA426" s="1" t="s">
        <v>150</v>
      </c>
      <c r="AB426" s="1">
        <v>5.8</v>
      </c>
      <c r="AC426" s="1">
        <v>4</v>
      </c>
      <c r="AD426" s="1">
        <v>2</v>
      </c>
      <c r="AE426" s="1">
        <f t="shared" si="72"/>
        <v>0</v>
      </c>
      <c r="AF426" s="1">
        <f t="shared" si="73"/>
        <v>0</v>
      </c>
      <c r="AG426" s="1">
        <f t="shared" si="74"/>
        <v>1</v>
      </c>
      <c r="AH426" s="1">
        <f t="shared" si="75"/>
        <v>0</v>
      </c>
      <c r="AI426" s="1">
        <f t="shared" si="76"/>
        <v>1</v>
      </c>
    </row>
    <row r="427" spans="27:35" x14ac:dyDescent="0.25">
      <c r="AA427" s="1" t="s">
        <v>68</v>
      </c>
      <c r="AB427" s="1">
        <v>5.8</v>
      </c>
      <c r="AC427" s="1">
        <v>4</v>
      </c>
      <c r="AD427" s="1">
        <v>1</v>
      </c>
      <c r="AE427" s="1">
        <f t="shared" si="72"/>
        <v>0</v>
      </c>
      <c r="AF427" s="1">
        <f t="shared" si="73"/>
        <v>0</v>
      </c>
      <c r="AG427" s="1">
        <f t="shared" si="74"/>
        <v>1</v>
      </c>
      <c r="AH427" s="1">
        <f t="shared" si="75"/>
        <v>0</v>
      </c>
      <c r="AI427" s="1">
        <f t="shared" si="76"/>
        <v>1</v>
      </c>
    </row>
    <row r="428" spans="27:35" x14ac:dyDescent="0.25">
      <c r="AA428" s="1" t="s">
        <v>68</v>
      </c>
      <c r="AB428" s="1">
        <v>5.8</v>
      </c>
      <c r="AC428" s="1">
        <v>4</v>
      </c>
      <c r="AD428" s="1">
        <v>2</v>
      </c>
      <c r="AE428" s="1">
        <f t="shared" si="72"/>
        <v>0</v>
      </c>
      <c r="AF428" s="1">
        <f t="shared" si="73"/>
        <v>0</v>
      </c>
      <c r="AG428" s="1">
        <f t="shared" si="74"/>
        <v>1</v>
      </c>
      <c r="AH428" s="1">
        <f t="shared" si="75"/>
        <v>0</v>
      </c>
      <c r="AI428" s="1">
        <f t="shared" si="76"/>
        <v>1</v>
      </c>
    </row>
    <row r="429" spans="27:35" x14ac:dyDescent="0.25">
      <c r="AA429" s="1" t="s">
        <v>150</v>
      </c>
      <c r="AB429" s="1">
        <v>5.8</v>
      </c>
      <c r="AC429" s="1">
        <v>4</v>
      </c>
      <c r="AD429" s="1">
        <v>1</v>
      </c>
      <c r="AE429" s="1">
        <f t="shared" si="72"/>
        <v>0</v>
      </c>
      <c r="AF429" s="1">
        <f t="shared" si="73"/>
        <v>0</v>
      </c>
      <c r="AG429" s="1">
        <f t="shared" si="74"/>
        <v>1</v>
      </c>
      <c r="AH429" s="1">
        <f t="shared" si="75"/>
        <v>0</v>
      </c>
      <c r="AI429" s="1">
        <f t="shared" si="76"/>
        <v>1</v>
      </c>
    </row>
    <row r="430" spans="27:35" x14ac:dyDescent="0.25">
      <c r="AA430" s="1" t="s">
        <v>68</v>
      </c>
      <c r="AB430" s="1">
        <v>5.8</v>
      </c>
      <c r="AC430" s="1">
        <v>4</v>
      </c>
      <c r="AD430" s="1">
        <v>1</v>
      </c>
      <c r="AE430" s="1">
        <f t="shared" si="72"/>
        <v>0</v>
      </c>
      <c r="AF430" s="1">
        <f t="shared" si="73"/>
        <v>0</v>
      </c>
      <c r="AG430" s="1">
        <f t="shared" si="74"/>
        <v>1</v>
      </c>
      <c r="AH430" s="1">
        <f t="shared" si="75"/>
        <v>0</v>
      </c>
      <c r="AI430" s="1">
        <f t="shared" si="76"/>
        <v>1</v>
      </c>
    </row>
    <row r="431" spans="27:35" x14ac:dyDescent="0.25">
      <c r="AA431" s="1" t="s">
        <v>210</v>
      </c>
      <c r="AB431" s="1">
        <v>5.8</v>
      </c>
      <c r="AC431" s="1">
        <v>4</v>
      </c>
      <c r="AD431" s="1">
        <v>1</v>
      </c>
      <c r="AE431" s="1">
        <f t="shared" si="72"/>
        <v>0</v>
      </c>
      <c r="AF431" s="1">
        <f t="shared" si="73"/>
        <v>0</v>
      </c>
      <c r="AG431" s="1">
        <f t="shared" si="74"/>
        <v>1</v>
      </c>
      <c r="AH431" s="1">
        <f t="shared" si="75"/>
        <v>0</v>
      </c>
      <c r="AI431" s="1">
        <f t="shared" si="76"/>
        <v>1</v>
      </c>
    </row>
    <row r="432" spans="27:35" x14ac:dyDescent="0.25">
      <c r="AA432" s="1" t="s">
        <v>150</v>
      </c>
      <c r="AB432" s="1">
        <v>5.8</v>
      </c>
      <c r="AC432" s="1">
        <v>4</v>
      </c>
      <c r="AD432" s="1">
        <v>1</v>
      </c>
      <c r="AE432" s="1">
        <f t="shared" si="72"/>
        <v>0</v>
      </c>
      <c r="AF432" s="1">
        <f t="shared" si="73"/>
        <v>0</v>
      </c>
      <c r="AG432" s="1">
        <f t="shared" si="74"/>
        <v>1</v>
      </c>
      <c r="AH432" s="1">
        <f t="shared" si="75"/>
        <v>0</v>
      </c>
      <c r="AI432" s="1">
        <f t="shared" si="76"/>
        <v>1</v>
      </c>
    </row>
    <row r="433" spans="27:35" x14ac:dyDescent="0.25">
      <c r="AA433" s="1" t="s">
        <v>188</v>
      </c>
      <c r="AB433" s="1">
        <v>5.8</v>
      </c>
      <c r="AC433" s="1">
        <v>4</v>
      </c>
      <c r="AD433" s="1">
        <v>1</v>
      </c>
      <c r="AE433" s="1">
        <f t="shared" si="72"/>
        <v>0</v>
      </c>
      <c r="AF433" s="1">
        <f t="shared" si="73"/>
        <v>0</v>
      </c>
      <c r="AG433" s="1">
        <f t="shared" si="74"/>
        <v>1</v>
      </c>
      <c r="AH433" s="1">
        <f t="shared" si="75"/>
        <v>0</v>
      </c>
      <c r="AI433" s="1">
        <f t="shared" si="76"/>
        <v>1</v>
      </c>
    </row>
    <row r="434" spans="27:35" x14ac:dyDescent="0.25">
      <c r="AA434" s="1" t="s">
        <v>210</v>
      </c>
      <c r="AB434" s="1">
        <v>5.8</v>
      </c>
      <c r="AC434" s="1">
        <v>4</v>
      </c>
      <c r="AD434" s="1">
        <v>2</v>
      </c>
      <c r="AE434" s="1">
        <f t="shared" si="72"/>
        <v>0</v>
      </c>
      <c r="AF434" s="1">
        <f t="shared" si="73"/>
        <v>0</v>
      </c>
      <c r="AG434" s="1">
        <f t="shared" si="74"/>
        <v>1</v>
      </c>
      <c r="AH434" s="1">
        <f t="shared" si="75"/>
        <v>0</v>
      </c>
      <c r="AI434" s="1">
        <f t="shared" si="76"/>
        <v>1</v>
      </c>
    </row>
    <row r="435" spans="27:35" x14ac:dyDescent="0.25">
      <c r="AA435" s="1" t="s">
        <v>150</v>
      </c>
      <c r="AB435" s="1">
        <v>5.8</v>
      </c>
      <c r="AC435" s="1">
        <v>4</v>
      </c>
      <c r="AD435" s="1">
        <v>2</v>
      </c>
      <c r="AE435" s="1">
        <f t="shared" si="72"/>
        <v>0</v>
      </c>
      <c r="AF435" s="1">
        <f t="shared" si="73"/>
        <v>0</v>
      </c>
      <c r="AG435" s="1">
        <f t="shared" si="74"/>
        <v>1</v>
      </c>
      <c r="AH435" s="1">
        <f t="shared" si="75"/>
        <v>0</v>
      </c>
      <c r="AI435" s="1">
        <f t="shared" si="76"/>
        <v>1</v>
      </c>
    </row>
    <row r="436" spans="27:35" x14ac:dyDescent="0.25">
      <c r="AA436" s="1" t="s">
        <v>68</v>
      </c>
      <c r="AB436" s="1">
        <v>5.8</v>
      </c>
      <c r="AC436" s="1">
        <v>4</v>
      </c>
      <c r="AD436" s="1">
        <v>1</v>
      </c>
      <c r="AE436" s="1">
        <f t="shared" si="72"/>
        <v>0</v>
      </c>
      <c r="AF436" s="1">
        <f t="shared" si="73"/>
        <v>0</v>
      </c>
      <c r="AG436" s="1">
        <f t="shared" si="74"/>
        <v>1</v>
      </c>
      <c r="AH436" s="1">
        <f t="shared" si="75"/>
        <v>0</v>
      </c>
      <c r="AI436" s="1">
        <f t="shared" si="76"/>
        <v>1</v>
      </c>
    </row>
    <row r="437" spans="27:35" x14ac:dyDescent="0.25">
      <c r="AA437" s="1" t="s">
        <v>68</v>
      </c>
      <c r="AB437" s="1">
        <v>5.8</v>
      </c>
      <c r="AC437" s="1">
        <v>4</v>
      </c>
      <c r="AD437" s="1">
        <v>2</v>
      </c>
      <c r="AE437" s="1">
        <f t="shared" si="72"/>
        <v>0</v>
      </c>
      <c r="AF437" s="1">
        <f t="shared" si="73"/>
        <v>0</v>
      </c>
      <c r="AG437" s="1">
        <f t="shared" si="74"/>
        <v>1</v>
      </c>
      <c r="AH437" s="1">
        <f t="shared" si="75"/>
        <v>0</v>
      </c>
      <c r="AI437" s="1">
        <f t="shared" si="76"/>
        <v>1</v>
      </c>
    </row>
    <row r="438" spans="27:35" x14ac:dyDescent="0.25">
      <c r="AA438" s="1" t="s">
        <v>210</v>
      </c>
      <c r="AB438" s="1">
        <v>5.8</v>
      </c>
      <c r="AC438" s="1">
        <v>4</v>
      </c>
      <c r="AD438" s="1">
        <v>1</v>
      </c>
      <c r="AE438" s="1">
        <f t="shared" si="72"/>
        <v>0</v>
      </c>
      <c r="AF438" s="1">
        <f t="shared" si="73"/>
        <v>0</v>
      </c>
      <c r="AG438" s="1">
        <f t="shared" si="74"/>
        <v>1</v>
      </c>
      <c r="AH438" s="1">
        <f t="shared" si="75"/>
        <v>0</v>
      </c>
      <c r="AI438" s="1">
        <f t="shared" si="76"/>
        <v>1</v>
      </c>
    </row>
    <row r="439" spans="27:35" x14ac:dyDescent="0.25">
      <c r="AA439" s="1" t="s">
        <v>241</v>
      </c>
      <c r="AB439" s="1">
        <v>5.8</v>
      </c>
      <c r="AC439" s="1">
        <v>4</v>
      </c>
      <c r="AD439" s="1">
        <v>2</v>
      </c>
      <c r="AE439" s="1">
        <f t="shared" si="72"/>
        <v>0</v>
      </c>
      <c r="AF439" s="1">
        <f t="shared" si="73"/>
        <v>0</v>
      </c>
      <c r="AG439" s="1">
        <f t="shared" si="74"/>
        <v>1</v>
      </c>
      <c r="AH439" s="1">
        <f t="shared" si="75"/>
        <v>0</v>
      </c>
      <c r="AI439" s="1">
        <f t="shared" si="76"/>
        <v>1</v>
      </c>
    </row>
    <row r="440" spans="27:35" x14ac:dyDescent="0.25">
      <c r="AA440" s="1" t="s">
        <v>210</v>
      </c>
      <c r="AB440" s="1">
        <v>5.8</v>
      </c>
      <c r="AC440" s="1">
        <v>4</v>
      </c>
      <c r="AD440" s="1">
        <v>2</v>
      </c>
      <c r="AE440" s="1">
        <f t="shared" si="72"/>
        <v>0</v>
      </c>
      <c r="AF440" s="1">
        <f t="shared" si="73"/>
        <v>0</v>
      </c>
      <c r="AG440" s="1">
        <f t="shared" si="74"/>
        <v>1</v>
      </c>
      <c r="AH440" s="1">
        <f t="shared" si="75"/>
        <v>0</v>
      </c>
      <c r="AI440" s="1">
        <f t="shared" si="76"/>
        <v>1</v>
      </c>
    </row>
    <row r="441" spans="27:35" x14ac:dyDescent="0.25">
      <c r="AA441" s="1" t="s">
        <v>188</v>
      </c>
      <c r="AB441" s="1">
        <v>5.8</v>
      </c>
      <c r="AC441" s="1">
        <v>4</v>
      </c>
      <c r="AD441" s="1">
        <v>1</v>
      </c>
      <c r="AE441" s="1">
        <f t="shared" si="72"/>
        <v>0</v>
      </c>
      <c r="AF441" s="1">
        <f t="shared" si="73"/>
        <v>0</v>
      </c>
      <c r="AG441" s="1">
        <f t="shared" si="74"/>
        <v>1</v>
      </c>
      <c r="AH441" s="1">
        <f t="shared" si="75"/>
        <v>0</v>
      </c>
      <c r="AI441" s="1">
        <f t="shared" si="76"/>
        <v>1</v>
      </c>
    </row>
    <row r="442" spans="27:35" x14ac:dyDescent="0.25">
      <c r="AA442" s="1" t="s">
        <v>241</v>
      </c>
      <c r="AB442" s="1">
        <v>5.8</v>
      </c>
      <c r="AC442" s="1">
        <v>4</v>
      </c>
      <c r="AD442" s="1">
        <v>1</v>
      </c>
      <c r="AE442" s="1">
        <f t="shared" si="72"/>
        <v>0</v>
      </c>
      <c r="AF442" s="1">
        <f t="shared" si="73"/>
        <v>0</v>
      </c>
      <c r="AG442" s="1">
        <f t="shared" si="74"/>
        <v>1</v>
      </c>
      <c r="AH442" s="1">
        <f t="shared" si="75"/>
        <v>0</v>
      </c>
      <c r="AI442" s="1">
        <f t="shared" si="76"/>
        <v>1</v>
      </c>
    </row>
    <row r="443" spans="27:35" x14ac:dyDescent="0.25">
      <c r="AA443" s="1" t="s">
        <v>125</v>
      </c>
      <c r="AB443" s="1">
        <v>5.8</v>
      </c>
      <c r="AC443" s="1">
        <v>4</v>
      </c>
      <c r="AD443" s="1">
        <v>1</v>
      </c>
      <c r="AE443" s="1">
        <f t="shared" si="72"/>
        <v>0</v>
      </c>
      <c r="AF443" s="1">
        <f t="shared" si="73"/>
        <v>0</v>
      </c>
      <c r="AG443" s="1">
        <f t="shared" si="74"/>
        <v>1</v>
      </c>
      <c r="AH443" s="1">
        <f t="shared" si="75"/>
        <v>0</v>
      </c>
      <c r="AI443" s="1">
        <f t="shared" si="76"/>
        <v>1</v>
      </c>
    </row>
    <row r="444" spans="27:35" x14ac:dyDescent="0.25">
      <c r="AA444" s="1" t="s">
        <v>241</v>
      </c>
      <c r="AB444" s="1">
        <v>5.8</v>
      </c>
      <c r="AC444" s="1">
        <v>4</v>
      </c>
      <c r="AD444" s="1">
        <v>1</v>
      </c>
      <c r="AE444" s="1">
        <f t="shared" si="72"/>
        <v>0</v>
      </c>
      <c r="AF444" s="1">
        <f t="shared" si="73"/>
        <v>0</v>
      </c>
      <c r="AG444" s="1">
        <f t="shared" si="74"/>
        <v>1</v>
      </c>
      <c r="AH444" s="1">
        <f t="shared" si="75"/>
        <v>0</v>
      </c>
      <c r="AI444" s="1">
        <f t="shared" si="76"/>
        <v>1</v>
      </c>
    </row>
    <row r="445" spans="27:35" x14ac:dyDescent="0.25">
      <c r="AA445" s="1" t="s">
        <v>210</v>
      </c>
      <c r="AB445" s="1">
        <v>5.8</v>
      </c>
      <c r="AC445" s="1">
        <v>4</v>
      </c>
      <c r="AD445" s="1">
        <v>1</v>
      </c>
      <c r="AE445" s="1">
        <f t="shared" si="72"/>
        <v>0</v>
      </c>
      <c r="AF445" s="1">
        <f t="shared" si="73"/>
        <v>0</v>
      </c>
      <c r="AG445" s="1">
        <f t="shared" si="74"/>
        <v>1</v>
      </c>
      <c r="AH445" s="1">
        <f t="shared" si="75"/>
        <v>0</v>
      </c>
      <c r="AI445" s="1">
        <f t="shared" si="76"/>
        <v>1</v>
      </c>
    </row>
    <row r="446" spans="27:35" x14ac:dyDescent="0.25">
      <c r="AA446" s="1" t="s">
        <v>65</v>
      </c>
      <c r="AB446" s="1">
        <v>5.7</v>
      </c>
      <c r="AC446" s="1">
        <v>4</v>
      </c>
      <c r="AD446" s="1">
        <v>2</v>
      </c>
      <c r="AE446" s="1">
        <f t="shared" si="72"/>
        <v>0</v>
      </c>
      <c r="AF446" s="1">
        <f t="shared" si="73"/>
        <v>0</v>
      </c>
      <c r="AG446" s="1">
        <f t="shared" si="74"/>
        <v>1</v>
      </c>
      <c r="AH446" s="1">
        <f t="shared" si="75"/>
        <v>0</v>
      </c>
      <c r="AI446" s="1">
        <f t="shared" si="76"/>
        <v>1</v>
      </c>
    </row>
    <row r="447" spans="27:35" x14ac:dyDescent="0.25">
      <c r="AA447" s="1" t="s">
        <v>71</v>
      </c>
      <c r="AB447" s="1">
        <v>5.7</v>
      </c>
      <c r="AC447" s="1">
        <v>4</v>
      </c>
      <c r="AD447" s="1">
        <v>1</v>
      </c>
      <c r="AE447" s="1">
        <f t="shared" si="72"/>
        <v>0</v>
      </c>
      <c r="AF447" s="1">
        <f t="shared" si="73"/>
        <v>0</v>
      </c>
      <c r="AG447" s="1">
        <f t="shared" si="74"/>
        <v>1</v>
      </c>
      <c r="AH447" s="1">
        <f t="shared" si="75"/>
        <v>0</v>
      </c>
      <c r="AI447" s="1">
        <f t="shared" si="76"/>
        <v>1</v>
      </c>
    </row>
    <row r="448" spans="27:35" x14ac:dyDescent="0.25">
      <c r="AA448" s="1" t="s">
        <v>221</v>
      </c>
      <c r="AB448" s="1">
        <v>5.7</v>
      </c>
      <c r="AC448" s="1">
        <v>4</v>
      </c>
      <c r="AD448" s="1">
        <v>2</v>
      </c>
      <c r="AE448" s="1">
        <f t="shared" si="72"/>
        <v>0</v>
      </c>
      <c r="AF448" s="1">
        <f t="shared" si="73"/>
        <v>0</v>
      </c>
      <c r="AG448" s="1">
        <f t="shared" si="74"/>
        <v>1</v>
      </c>
      <c r="AH448" s="1">
        <f t="shared" si="75"/>
        <v>0</v>
      </c>
      <c r="AI448" s="1">
        <f t="shared" si="76"/>
        <v>1</v>
      </c>
    </row>
    <row r="449" spans="27:35" x14ac:dyDescent="0.25">
      <c r="AA449" s="1" t="s">
        <v>71</v>
      </c>
      <c r="AB449" s="1">
        <v>5.7</v>
      </c>
      <c r="AC449" s="1">
        <v>4</v>
      </c>
      <c r="AD449" s="1">
        <v>1</v>
      </c>
      <c r="AE449" s="1">
        <f t="shared" si="72"/>
        <v>0</v>
      </c>
      <c r="AF449" s="1">
        <f t="shared" si="73"/>
        <v>0</v>
      </c>
      <c r="AG449" s="1">
        <f t="shared" si="74"/>
        <v>1</v>
      </c>
      <c r="AH449" s="1">
        <f t="shared" si="75"/>
        <v>0</v>
      </c>
      <c r="AI449" s="1">
        <f t="shared" si="76"/>
        <v>1</v>
      </c>
    </row>
    <row r="450" spans="27:35" x14ac:dyDescent="0.25">
      <c r="AA450" s="1" t="s">
        <v>71</v>
      </c>
      <c r="AB450" s="1">
        <v>5.7</v>
      </c>
      <c r="AC450" s="1">
        <v>4</v>
      </c>
      <c r="AD450" s="1">
        <v>1</v>
      </c>
      <c r="AE450" s="1">
        <f t="shared" ref="AE450:AE513" si="77">IF(AND((10&gt;AD450),(AD450&gt;=AC450),(AC450&gt;=2)),1,0)</f>
        <v>0</v>
      </c>
      <c r="AF450" s="1">
        <f t="shared" ref="AF450:AF513" si="78">IF(AND((AD450&lt;AC450),(AD450&gt;2),(AC450&lt;10)),1,0)</f>
        <v>0</v>
      </c>
      <c r="AG450" s="1">
        <f t="shared" ref="AG450:AG513" si="79">IF(AD450&lt;=2,1,0)</f>
        <v>1</v>
      </c>
      <c r="AH450" s="1">
        <f t="shared" ref="AH450:AH513" si="80">IF(AD450&gt;=10,1,0)</f>
        <v>0</v>
      </c>
      <c r="AI450" s="1">
        <f t="shared" ref="AI450:AI513" si="81">SUM(AE450:AH450)</f>
        <v>1</v>
      </c>
    </row>
    <row r="451" spans="27:35" x14ac:dyDescent="0.25">
      <c r="AA451" s="1" t="s">
        <v>123</v>
      </c>
      <c r="AB451" s="1">
        <v>5.7</v>
      </c>
      <c r="AC451" s="1">
        <v>4</v>
      </c>
      <c r="AD451" s="1">
        <v>2</v>
      </c>
      <c r="AE451" s="1">
        <f t="shared" si="77"/>
        <v>0</v>
      </c>
      <c r="AF451" s="1">
        <f t="shared" si="78"/>
        <v>0</v>
      </c>
      <c r="AG451" s="1">
        <f t="shared" si="79"/>
        <v>1</v>
      </c>
      <c r="AH451" s="1">
        <f t="shared" si="80"/>
        <v>0</v>
      </c>
      <c r="AI451" s="1">
        <f t="shared" si="81"/>
        <v>1</v>
      </c>
    </row>
    <row r="452" spans="27:35" x14ac:dyDescent="0.25">
      <c r="AA452" s="1" t="s">
        <v>80</v>
      </c>
      <c r="AB452" s="1">
        <v>5.7</v>
      </c>
      <c r="AC452" s="1">
        <v>4</v>
      </c>
      <c r="AD452" s="1">
        <v>2</v>
      </c>
      <c r="AE452" s="1">
        <f t="shared" si="77"/>
        <v>0</v>
      </c>
      <c r="AF452" s="1">
        <f t="shared" si="78"/>
        <v>0</v>
      </c>
      <c r="AG452" s="1">
        <f t="shared" si="79"/>
        <v>1</v>
      </c>
      <c r="AH452" s="1">
        <f t="shared" si="80"/>
        <v>0</v>
      </c>
      <c r="AI452" s="1">
        <f t="shared" si="81"/>
        <v>1</v>
      </c>
    </row>
    <row r="453" spans="27:35" x14ac:dyDescent="0.25">
      <c r="AA453" s="1" t="s">
        <v>104</v>
      </c>
      <c r="AB453" s="1">
        <v>5.7</v>
      </c>
      <c r="AC453" s="1">
        <v>4</v>
      </c>
      <c r="AD453" s="1">
        <v>1</v>
      </c>
      <c r="AE453" s="1">
        <f t="shared" si="77"/>
        <v>0</v>
      </c>
      <c r="AF453" s="1">
        <f t="shared" si="78"/>
        <v>0</v>
      </c>
      <c r="AG453" s="1">
        <f t="shared" si="79"/>
        <v>1</v>
      </c>
      <c r="AH453" s="1">
        <f t="shared" si="80"/>
        <v>0</v>
      </c>
      <c r="AI453" s="1">
        <f t="shared" si="81"/>
        <v>1</v>
      </c>
    </row>
    <row r="454" spans="27:35" x14ac:dyDescent="0.25">
      <c r="AA454" s="1" t="s">
        <v>80</v>
      </c>
      <c r="AB454" s="1">
        <v>5.7</v>
      </c>
      <c r="AC454" s="1">
        <v>4</v>
      </c>
      <c r="AD454" s="1">
        <v>2</v>
      </c>
      <c r="AE454" s="1">
        <f t="shared" si="77"/>
        <v>0</v>
      </c>
      <c r="AF454" s="1">
        <f t="shared" si="78"/>
        <v>0</v>
      </c>
      <c r="AG454" s="1">
        <f t="shared" si="79"/>
        <v>1</v>
      </c>
      <c r="AH454" s="1">
        <f t="shared" si="80"/>
        <v>0</v>
      </c>
      <c r="AI454" s="1">
        <f t="shared" si="81"/>
        <v>1</v>
      </c>
    </row>
    <row r="455" spans="27:35" x14ac:dyDescent="0.25">
      <c r="AA455" s="1" t="s">
        <v>88</v>
      </c>
      <c r="AB455" s="1">
        <v>5.7</v>
      </c>
      <c r="AC455" s="1">
        <v>4</v>
      </c>
      <c r="AD455" s="1">
        <v>2</v>
      </c>
      <c r="AE455" s="1">
        <f t="shared" si="77"/>
        <v>0</v>
      </c>
      <c r="AF455" s="1">
        <f t="shared" si="78"/>
        <v>0</v>
      </c>
      <c r="AG455" s="1">
        <f t="shared" si="79"/>
        <v>1</v>
      </c>
      <c r="AH455" s="1">
        <f t="shared" si="80"/>
        <v>0</v>
      </c>
      <c r="AI455" s="1">
        <f t="shared" si="81"/>
        <v>1</v>
      </c>
    </row>
    <row r="456" spans="27:35" x14ac:dyDescent="0.25">
      <c r="AA456" s="1" t="s">
        <v>88</v>
      </c>
      <c r="AB456" s="1">
        <v>5.7</v>
      </c>
      <c r="AC456" s="1">
        <v>4</v>
      </c>
      <c r="AD456" s="1">
        <v>2</v>
      </c>
      <c r="AE456" s="1">
        <f t="shared" si="77"/>
        <v>0</v>
      </c>
      <c r="AF456" s="1">
        <f t="shared" si="78"/>
        <v>0</v>
      </c>
      <c r="AG456" s="1">
        <f t="shared" si="79"/>
        <v>1</v>
      </c>
      <c r="AH456" s="1">
        <f t="shared" si="80"/>
        <v>0</v>
      </c>
      <c r="AI456" s="1">
        <f t="shared" si="81"/>
        <v>1</v>
      </c>
    </row>
    <row r="457" spans="27:35" x14ac:dyDescent="0.25">
      <c r="AA457" s="1" t="s">
        <v>80</v>
      </c>
      <c r="AB457" s="1">
        <v>5.7</v>
      </c>
      <c r="AC457" s="1">
        <v>4</v>
      </c>
      <c r="AD457" s="1">
        <v>1</v>
      </c>
      <c r="AE457" s="1">
        <f t="shared" si="77"/>
        <v>0</v>
      </c>
      <c r="AF457" s="1">
        <f t="shared" si="78"/>
        <v>0</v>
      </c>
      <c r="AG457" s="1">
        <f t="shared" si="79"/>
        <v>1</v>
      </c>
      <c r="AH457" s="1">
        <f t="shared" si="80"/>
        <v>0</v>
      </c>
      <c r="AI457" s="1">
        <f t="shared" si="81"/>
        <v>1</v>
      </c>
    </row>
    <row r="458" spans="27:35" x14ac:dyDescent="0.25">
      <c r="AA458" s="1" t="s">
        <v>80</v>
      </c>
      <c r="AB458" s="1">
        <v>5.7</v>
      </c>
      <c r="AC458" s="1">
        <v>4</v>
      </c>
      <c r="AD458" s="1">
        <v>2</v>
      </c>
      <c r="AE458" s="1">
        <f t="shared" si="77"/>
        <v>0</v>
      </c>
      <c r="AF458" s="1">
        <f t="shared" si="78"/>
        <v>0</v>
      </c>
      <c r="AG458" s="1">
        <f t="shared" si="79"/>
        <v>1</v>
      </c>
      <c r="AH458" s="1">
        <f t="shared" si="80"/>
        <v>0</v>
      </c>
      <c r="AI458" s="1">
        <f t="shared" si="81"/>
        <v>1</v>
      </c>
    </row>
    <row r="459" spans="27:35" x14ac:dyDescent="0.25">
      <c r="AA459" s="1" t="s">
        <v>80</v>
      </c>
      <c r="AB459" s="1">
        <v>5.7</v>
      </c>
      <c r="AC459" s="1">
        <v>4</v>
      </c>
      <c r="AD459" s="1">
        <v>2</v>
      </c>
      <c r="AE459" s="1">
        <f t="shared" si="77"/>
        <v>0</v>
      </c>
      <c r="AF459" s="1">
        <f t="shared" si="78"/>
        <v>0</v>
      </c>
      <c r="AG459" s="1">
        <f t="shared" si="79"/>
        <v>1</v>
      </c>
      <c r="AH459" s="1">
        <f t="shared" si="80"/>
        <v>0</v>
      </c>
      <c r="AI459" s="1">
        <f t="shared" si="81"/>
        <v>1</v>
      </c>
    </row>
    <row r="460" spans="27:35" x14ac:dyDescent="0.25">
      <c r="AA460" s="1" t="s">
        <v>104</v>
      </c>
      <c r="AB460" s="1">
        <v>5.7</v>
      </c>
      <c r="AC460" s="1">
        <v>4</v>
      </c>
      <c r="AD460" s="1">
        <v>1</v>
      </c>
      <c r="AE460" s="1">
        <f t="shared" si="77"/>
        <v>0</v>
      </c>
      <c r="AF460" s="1">
        <f t="shared" si="78"/>
        <v>0</v>
      </c>
      <c r="AG460" s="1">
        <f t="shared" si="79"/>
        <v>1</v>
      </c>
      <c r="AH460" s="1">
        <f t="shared" si="80"/>
        <v>0</v>
      </c>
      <c r="AI460" s="1">
        <f t="shared" si="81"/>
        <v>1</v>
      </c>
    </row>
    <row r="461" spans="27:35" x14ac:dyDescent="0.25">
      <c r="AA461" s="1" t="s">
        <v>80</v>
      </c>
      <c r="AB461" s="1">
        <v>5.7</v>
      </c>
      <c r="AC461" s="1">
        <v>4</v>
      </c>
      <c r="AD461" s="1">
        <v>2</v>
      </c>
      <c r="AE461" s="1">
        <f t="shared" si="77"/>
        <v>0</v>
      </c>
      <c r="AF461" s="1">
        <f t="shared" si="78"/>
        <v>0</v>
      </c>
      <c r="AG461" s="1">
        <f t="shared" si="79"/>
        <v>1</v>
      </c>
      <c r="AH461" s="1">
        <f t="shared" si="80"/>
        <v>0</v>
      </c>
      <c r="AI461" s="1">
        <f t="shared" si="81"/>
        <v>1</v>
      </c>
    </row>
    <row r="462" spans="27:35" x14ac:dyDescent="0.25">
      <c r="AA462" s="1" t="s">
        <v>104</v>
      </c>
      <c r="AB462" s="1">
        <v>5.7</v>
      </c>
      <c r="AC462" s="1">
        <v>4</v>
      </c>
      <c r="AD462" s="1">
        <v>1</v>
      </c>
      <c r="AE462" s="1">
        <f t="shared" si="77"/>
        <v>0</v>
      </c>
      <c r="AF462" s="1">
        <f t="shared" si="78"/>
        <v>0</v>
      </c>
      <c r="AG462" s="1">
        <f t="shared" si="79"/>
        <v>1</v>
      </c>
      <c r="AH462" s="1">
        <f t="shared" si="80"/>
        <v>0</v>
      </c>
      <c r="AI462" s="1">
        <f t="shared" si="81"/>
        <v>1</v>
      </c>
    </row>
    <row r="463" spans="27:35" x14ac:dyDescent="0.25">
      <c r="AA463" s="1" t="s">
        <v>158</v>
      </c>
      <c r="AB463" s="1">
        <v>5.7</v>
      </c>
      <c r="AC463" s="1">
        <v>4</v>
      </c>
      <c r="AD463" s="1">
        <v>1</v>
      </c>
      <c r="AE463" s="1">
        <f t="shared" si="77"/>
        <v>0</v>
      </c>
      <c r="AF463" s="1">
        <f t="shared" si="78"/>
        <v>0</v>
      </c>
      <c r="AG463" s="1">
        <f t="shared" si="79"/>
        <v>1</v>
      </c>
      <c r="AH463" s="1">
        <f t="shared" si="80"/>
        <v>0</v>
      </c>
      <c r="AI463" s="1">
        <f t="shared" si="81"/>
        <v>1</v>
      </c>
    </row>
    <row r="464" spans="27:35" x14ac:dyDescent="0.25">
      <c r="AA464" s="1" t="s">
        <v>220</v>
      </c>
      <c r="AB464" s="1">
        <v>5.7</v>
      </c>
      <c r="AC464" s="1">
        <v>4</v>
      </c>
      <c r="AD464" s="1">
        <v>1</v>
      </c>
      <c r="AE464" s="1">
        <f t="shared" si="77"/>
        <v>0</v>
      </c>
      <c r="AF464" s="1">
        <f t="shared" si="78"/>
        <v>0</v>
      </c>
      <c r="AG464" s="1">
        <f t="shared" si="79"/>
        <v>1</v>
      </c>
      <c r="AH464" s="1">
        <f t="shared" si="80"/>
        <v>0</v>
      </c>
      <c r="AI464" s="1">
        <f t="shared" si="81"/>
        <v>1</v>
      </c>
    </row>
    <row r="465" spans="27:35" x14ac:dyDescent="0.25">
      <c r="AA465" s="1" t="s">
        <v>80</v>
      </c>
      <c r="AB465" s="1">
        <v>5.7</v>
      </c>
      <c r="AC465" s="1">
        <v>4</v>
      </c>
      <c r="AD465" s="1">
        <v>2</v>
      </c>
      <c r="AE465" s="1">
        <f t="shared" si="77"/>
        <v>0</v>
      </c>
      <c r="AF465" s="1">
        <f t="shared" si="78"/>
        <v>0</v>
      </c>
      <c r="AG465" s="1">
        <f t="shared" si="79"/>
        <v>1</v>
      </c>
      <c r="AH465" s="1">
        <f t="shared" si="80"/>
        <v>0</v>
      </c>
      <c r="AI465" s="1">
        <f t="shared" si="81"/>
        <v>1</v>
      </c>
    </row>
    <row r="466" spans="27:35" x14ac:dyDescent="0.25">
      <c r="AA466" s="1" t="s">
        <v>80</v>
      </c>
      <c r="AB466" s="1">
        <v>5.7</v>
      </c>
      <c r="AC466" s="1">
        <v>4</v>
      </c>
      <c r="AD466" s="1">
        <v>2</v>
      </c>
      <c r="AE466" s="1">
        <f t="shared" si="77"/>
        <v>0</v>
      </c>
      <c r="AF466" s="1">
        <f t="shared" si="78"/>
        <v>0</v>
      </c>
      <c r="AG466" s="1">
        <f t="shared" si="79"/>
        <v>1</v>
      </c>
      <c r="AH466" s="1">
        <f t="shared" si="80"/>
        <v>0</v>
      </c>
      <c r="AI466" s="1">
        <f t="shared" si="81"/>
        <v>1</v>
      </c>
    </row>
    <row r="467" spans="27:35" x14ac:dyDescent="0.25">
      <c r="AA467" s="1" t="s">
        <v>158</v>
      </c>
      <c r="AB467" s="1">
        <v>5.7</v>
      </c>
      <c r="AC467" s="1">
        <v>4</v>
      </c>
      <c r="AD467" s="1">
        <v>1</v>
      </c>
      <c r="AE467" s="1">
        <f t="shared" si="77"/>
        <v>0</v>
      </c>
      <c r="AF467" s="1">
        <f t="shared" si="78"/>
        <v>0</v>
      </c>
      <c r="AG467" s="1">
        <f t="shared" si="79"/>
        <v>1</v>
      </c>
      <c r="AH467" s="1">
        <f t="shared" si="80"/>
        <v>0</v>
      </c>
      <c r="AI467" s="1">
        <f t="shared" si="81"/>
        <v>1</v>
      </c>
    </row>
    <row r="468" spans="27:35" x14ac:dyDescent="0.25">
      <c r="AA468" s="1" t="s">
        <v>221</v>
      </c>
      <c r="AB468" s="1">
        <v>5.7</v>
      </c>
      <c r="AC468" s="1">
        <v>4</v>
      </c>
      <c r="AD468" s="1">
        <v>1</v>
      </c>
      <c r="AE468" s="1">
        <f t="shared" si="77"/>
        <v>0</v>
      </c>
      <c r="AF468" s="1">
        <f t="shared" si="78"/>
        <v>0</v>
      </c>
      <c r="AG468" s="1">
        <f t="shared" si="79"/>
        <v>1</v>
      </c>
      <c r="AH468" s="1">
        <f t="shared" si="80"/>
        <v>0</v>
      </c>
      <c r="AI468" s="1">
        <f t="shared" si="81"/>
        <v>1</v>
      </c>
    </row>
    <row r="469" spans="27:35" x14ac:dyDescent="0.25">
      <c r="AA469" s="1" t="s">
        <v>104</v>
      </c>
      <c r="AB469" s="1">
        <v>5.7</v>
      </c>
      <c r="AC469" s="1">
        <v>4</v>
      </c>
      <c r="AD469" s="1">
        <v>1</v>
      </c>
      <c r="AE469" s="1">
        <f t="shared" si="77"/>
        <v>0</v>
      </c>
      <c r="AF469" s="1">
        <f t="shared" si="78"/>
        <v>0</v>
      </c>
      <c r="AG469" s="1">
        <f t="shared" si="79"/>
        <v>1</v>
      </c>
      <c r="AH469" s="1">
        <f t="shared" si="80"/>
        <v>0</v>
      </c>
      <c r="AI469" s="1">
        <f t="shared" si="81"/>
        <v>1</v>
      </c>
    </row>
    <row r="470" spans="27:35" x14ac:dyDescent="0.25">
      <c r="AA470" s="1" t="s">
        <v>216</v>
      </c>
      <c r="AB470" s="1">
        <v>5.7</v>
      </c>
      <c r="AC470" s="1">
        <v>4</v>
      </c>
      <c r="AD470" s="1">
        <v>1</v>
      </c>
      <c r="AE470" s="1">
        <f t="shared" si="77"/>
        <v>0</v>
      </c>
      <c r="AF470" s="1">
        <f t="shared" si="78"/>
        <v>0</v>
      </c>
      <c r="AG470" s="1">
        <f t="shared" si="79"/>
        <v>1</v>
      </c>
      <c r="AH470" s="1">
        <f t="shared" si="80"/>
        <v>0</v>
      </c>
      <c r="AI470" s="1">
        <f t="shared" si="81"/>
        <v>1</v>
      </c>
    </row>
    <row r="471" spans="27:35" x14ac:dyDescent="0.25">
      <c r="AA471" s="1" t="s">
        <v>221</v>
      </c>
      <c r="AB471" s="1">
        <v>5.7</v>
      </c>
      <c r="AC471" s="1">
        <v>4</v>
      </c>
      <c r="AD471" s="1">
        <v>2</v>
      </c>
      <c r="AE471" s="1">
        <f t="shared" si="77"/>
        <v>0</v>
      </c>
      <c r="AF471" s="1">
        <f t="shared" si="78"/>
        <v>0</v>
      </c>
      <c r="AG471" s="1">
        <f t="shared" si="79"/>
        <v>1</v>
      </c>
      <c r="AH471" s="1">
        <f t="shared" si="80"/>
        <v>0</v>
      </c>
      <c r="AI471" s="1">
        <f t="shared" si="81"/>
        <v>1</v>
      </c>
    </row>
    <row r="472" spans="27:35" x14ac:dyDescent="0.25">
      <c r="AA472" s="1" t="s">
        <v>80</v>
      </c>
      <c r="AB472" s="1">
        <v>5.7</v>
      </c>
      <c r="AC472" s="1">
        <v>4</v>
      </c>
      <c r="AD472" s="1">
        <v>2</v>
      </c>
      <c r="AE472" s="1">
        <f t="shared" si="77"/>
        <v>0</v>
      </c>
      <c r="AF472" s="1">
        <f t="shared" si="78"/>
        <v>0</v>
      </c>
      <c r="AG472" s="1">
        <f t="shared" si="79"/>
        <v>1</v>
      </c>
      <c r="AH472" s="1">
        <f t="shared" si="80"/>
        <v>0</v>
      </c>
      <c r="AI472" s="1">
        <f t="shared" si="81"/>
        <v>1</v>
      </c>
    </row>
    <row r="473" spans="27:35" x14ac:dyDescent="0.25">
      <c r="AA473" s="1" t="s">
        <v>71</v>
      </c>
      <c r="AB473" s="1">
        <v>5.7</v>
      </c>
      <c r="AC473" s="1">
        <v>4</v>
      </c>
      <c r="AD473" s="1">
        <v>2</v>
      </c>
      <c r="AE473" s="1">
        <f t="shared" si="77"/>
        <v>0</v>
      </c>
      <c r="AF473" s="1">
        <f t="shared" si="78"/>
        <v>0</v>
      </c>
      <c r="AG473" s="1">
        <f t="shared" si="79"/>
        <v>1</v>
      </c>
      <c r="AH473" s="1">
        <f t="shared" si="80"/>
        <v>0</v>
      </c>
      <c r="AI473" s="1">
        <f t="shared" si="81"/>
        <v>1</v>
      </c>
    </row>
    <row r="474" spans="27:35" x14ac:dyDescent="0.25">
      <c r="AA474" s="1" t="s">
        <v>216</v>
      </c>
      <c r="AB474" s="1">
        <v>5.7</v>
      </c>
      <c r="AC474" s="1">
        <v>4</v>
      </c>
      <c r="AD474" s="1">
        <v>1</v>
      </c>
      <c r="AE474" s="1">
        <f t="shared" si="77"/>
        <v>0</v>
      </c>
      <c r="AF474" s="1">
        <f t="shared" si="78"/>
        <v>0</v>
      </c>
      <c r="AG474" s="1">
        <f t="shared" si="79"/>
        <v>1</v>
      </c>
      <c r="AH474" s="1">
        <f t="shared" si="80"/>
        <v>0</v>
      </c>
      <c r="AI474" s="1">
        <f t="shared" si="81"/>
        <v>1</v>
      </c>
    </row>
    <row r="475" spans="27:35" x14ac:dyDescent="0.25">
      <c r="AA475" s="1" t="s">
        <v>221</v>
      </c>
      <c r="AB475" s="1">
        <v>5.7</v>
      </c>
      <c r="AC475" s="1">
        <v>4</v>
      </c>
      <c r="AD475" s="1">
        <v>2</v>
      </c>
      <c r="AE475" s="1">
        <f t="shared" si="77"/>
        <v>0</v>
      </c>
      <c r="AF475" s="1">
        <f t="shared" si="78"/>
        <v>0</v>
      </c>
      <c r="AG475" s="1">
        <f t="shared" si="79"/>
        <v>1</v>
      </c>
      <c r="AH475" s="1">
        <f t="shared" si="80"/>
        <v>0</v>
      </c>
      <c r="AI475" s="1">
        <f t="shared" si="81"/>
        <v>1</v>
      </c>
    </row>
    <row r="476" spans="27:35" x14ac:dyDescent="0.25">
      <c r="AA476" s="1" t="s">
        <v>158</v>
      </c>
      <c r="AB476" s="1">
        <v>5.7</v>
      </c>
      <c r="AC476" s="1">
        <v>4</v>
      </c>
      <c r="AD476" s="1">
        <v>1</v>
      </c>
      <c r="AE476" s="1">
        <f t="shared" si="77"/>
        <v>0</v>
      </c>
      <c r="AF476" s="1">
        <f t="shared" si="78"/>
        <v>0</v>
      </c>
      <c r="AG476" s="1">
        <f t="shared" si="79"/>
        <v>1</v>
      </c>
      <c r="AH476" s="1">
        <f t="shared" si="80"/>
        <v>0</v>
      </c>
      <c r="AI476" s="1">
        <f t="shared" si="81"/>
        <v>1</v>
      </c>
    </row>
    <row r="477" spans="27:35" x14ac:dyDescent="0.25">
      <c r="AA477" s="1" t="s">
        <v>220</v>
      </c>
      <c r="AB477" s="1">
        <v>5.7</v>
      </c>
      <c r="AC477" s="1">
        <v>4</v>
      </c>
      <c r="AD477" s="1">
        <v>1</v>
      </c>
      <c r="AE477" s="1">
        <f t="shared" si="77"/>
        <v>0</v>
      </c>
      <c r="AF477" s="1">
        <f t="shared" si="78"/>
        <v>0</v>
      </c>
      <c r="AG477" s="1">
        <f t="shared" si="79"/>
        <v>1</v>
      </c>
      <c r="AH477" s="1">
        <f t="shared" si="80"/>
        <v>0</v>
      </c>
      <c r="AI477" s="1">
        <f t="shared" si="81"/>
        <v>1</v>
      </c>
    </row>
    <row r="478" spans="27:35" x14ac:dyDescent="0.25">
      <c r="AA478" s="1" t="s">
        <v>70</v>
      </c>
      <c r="AB478" s="1">
        <v>5.6</v>
      </c>
      <c r="AC478" s="1">
        <v>4</v>
      </c>
      <c r="AD478" s="1">
        <v>2</v>
      </c>
      <c r="AE478" s="1">
        <f t="shared" si="77"/>
        <v>0</v>
      </c>
      <c r="AF478" s="1">
        <f t="shared" si="78"/>
        <v>0</v>
      </c>
      <c r="AG478" s="1">
        <f t="shared" si="79"/>
        <v>1</v>
      </c>
      <c r="AH478" s="1">
        <f t="shared" si="80"/>
        <v>0</v>
      </c>
      <c r="AI478" s="1">
        <f t="shared" si="81"/>
        <v>1</v>
      </c>
    </row>
    <row r="479" spans="27:35" x14ac:dyDescent="0.25">
      <c r="AA479" s="1" t="s">
        <v>72</v>
      </c>
      <c r="AB479" s="1">
        <v>5.6</v>
      </c>
      <c r="AC479" s="1">
        <v>4</v>
      </c>
      <c r="AD479" s="1">
        <v>1</v>
      </c>
      <c r="AE479" s="1">
        <f t="shared" si="77"/>
        <v>0</v>
      </c>
      <c r="AF479" s="1">
        <f t="shared" si="78"/>
        <v>0</v>
      </c>
      <c r="AG479" s="1">
        <f t="shared" si="79"/>
        <v>1</v>
      </c>
      <c r="AH479" s="1">
        <f t="shared" si="80"/>
        <v>0</v>
      </c>
      <c r="AI479" s="1">
        <f t="shared" si="81"/>
        <v>1</v>
      </c>
    </row>
    <row r="480" spans="27:35" x14ac:dyDescent="0.25">
      <c r="AA480" s="1" t="s">
        <v>72</v>
      </c>
      <c r="AB480" s="1">
        <v>5.6</v>
      </c>
      <c r="AC480" s="1">
        <v>4</v>
      </c>
      <c r="AD480" s="1">
        <v>1</v>
      </c>
      <c r="AE480" s="1">
        <f t="shared" si="77"/>
        <v>0</v>
      </c>
      <c r="AF480" s="1">
        <f t="shared" si="78"/>
        <v>0</v>
      </c>
      <c r="AG480" s="1">
        <f t="shared" si="79"/>
        <v>1</v>
      </c>
      <c r="AH480" s="1">
        <f t="shared" si="80"/>
        <v>0</v>
      </c>
      <c r="AI480" s="1">
        <f t="shared" si="81"/>
        <v>1</v>
      </c>
    </row>
    <row r="481" spans="27:35" x14ac:dyDescent="0.25">
      <c r="AA481" s="1" t="s">
        <v>175</v>
      </c>
      <c r="AB481" s="1">
        <v>5.6</v>
      </c>
      <c r="AC481" s="1">
        <v>4</v>
      </c>
      <c r="AD481" s="1">
        <v>1</v>
      </c>
      <c r="AE481" s="1">
        <f t="shared" si="77"/>
        <v>0</v>
      </c>
      <c r="AF481" s="1">
        <f t="shared" si="78"/>
        <v>0</v>
      </c>
      <c r="AG481" s="1">
        <f t="shared" si="79"/>
        <v>1</v>
      </c>
      <c r="AH481" s="1">
        <f t="shared" si="80"/>
        <v>0</v>
      </c>
      <c r="AI481" s="1">
        <f t="shared" si="81"/>
        <v>1</v>
      </c>
    </row>
    <row r="482" spans="27:35" x14ac:dyDescent="0.25">
      <c r="AA482" s="1" t="s">
        <v>72</v>
      </c>
      <c r="AB482" s="1">
        <v>5.6</v>
      </c>
      <c r="AC482" s="1">
        <v>4</v>
      </c>
      <c r="AD482" s="1">
        <v>1</v>
      </c>
      <c r="AE482" s="1">
        <f t="shared" si="77"/>
        <v>0</v>
      </c>
      <c r="AF482" s="1">
        <f t="shared" si="78"/>
        <v>0</v>
      </c>
      <c r="AG482" s="1">
        <f t="shared" si="79"/>
        <v>1</v>
      </c>
      <c r="AH482" s="1">
        <f t="shared" si="80"/>
        <v>0</v>
      </c>
      <c r="AI482" s="1">
        <f t="shared" si="81"/>
        <v>1</v>
      </c>
    </row>
    <row r="483" spans="27:35" x14ac:dyDescent="0.25">
      <c r="AA483" s="1" t="s">
        <v>175</v>
      </c>
      <c r="AB483" s="1">
        <v>5.6</v>
      </c>
      <c r="AC483" s="1">
        <v>4</v>
      </c>
      <c r="AD483" s="1">
        <v>1</v>
      </c>
      <c r="AE483" s="1">
        <f t="shared" si="77"/>
        <v>0</v>
      </c>
      <c r="AF483" s="1">
        <f t="shared" si="78"/>
        <v>0</v>
      </c>
      <c r="AG483" s="1">
        <f t="shared" si="79"/>
        <v>1</v>
      </c>
      <c r="AH483" s="1">
        <f t="shared" si="80"/>
        <v>0</v>
      </c>
      <c r="AI483" s="1">
        <f t="shared" si="81"/>
        <v>1</v>
      </c>
    </row>
    <row r="484" spans="27:35" x14ac:dyDescent="0.25">
      <c r="AA484" s="1" t="s">
        <v>72</v>
      </c>
      <c r="AB484" s="1">
        <v>5.6</v>
      </c>
      <c r="AC484" s="1">
        <v>4</v>
      </c>
      <c r="AD484" s="1">
        <v>1</v>
      </c>
      <c r="AE484" s="1">
        <f t="shared" si="77"/>
        <v>0</v>
      </c>
      <c r="AF484" s="1">
        <f t="shared" si="78"/>
        <v>0</v>
      </c>
      <c r="AG484" s="1">
        <f t="shared" si="79"/>
        <v>1</v>
      </c>
      <c r="AH484" s="1">
        <f t="shared" si="80"/>
        <v>0</v>
      </c>
      <c r="AI484" s="1">
        <f t="shared" si="81"/>
        <v>1</v>
      </c>
    </row>
    <row r="485" spans="27:35" x14ac:dyDescent="0.25">
      <c r="AA485" s="1" t="s">
        <v>175</v>
      </c>
      <c r="AB485" s="1">
        <v>5.6</v>
      </c>
      <c r="AC485" s="1">
        <v>4</v>
      </c>
      <c r="AD485" s="1">
        <v>1</v>
      </c>
      <c r="AE485" s="1">
        <f t="shared" si="77"/>
        <v>0</v>
      </c>
      <c r="AF485" s="1">
        <f t="shared" si="78"/>
        <v>0</v>
      </c>
      <c r="AG485" s="1">
        <f t="shared" si="79"/>
        <v>1</v>
      </c>
      <c r="AH485" s="1">
        <f t="shared" si="80"/>
        <v>0</v>
      </c>
      <c r="AI485" s="1">
        <f t="shared" si="81"/>
        <v>1</v>
      </c>
    </row>
    <row r="486" spans="27:35" x14ac:dyDescent="0.25">
      <c r="AA486" s="1" t="s">
        <v>72</v>
      </c>
      <c r="AB486" s="1">
        <v>5.6</v>
      </c>
      <c r="AC486" s="1">
        <v>4</v>
      </c>
      <c r="AD486" s="1">
        <v>1</v>
      </c>
      <c r="AE486" s="1">
        <f t="shared" si="77"/>
        <v>0</v>
      </c>
      <c r="AF486" s="1">
        <f t="shared" si="78"/>
        <v>0</v>
      </c>
      <c r="AG486" s="1">
        <f t="shared" si="79"/>
        <v>1</v>
      </c>
      <c r="AH486" s="1">
        <f t="shared" si="80"/>
        <v>0</v>
      </c>
      <c r="AI486" s="1">
        <f t="shared" si="81"/>
        <v>1</v>
      </c>
    </row>
    <row r="487" spans="27:35" x14ac:dyDescent="0.25">
      <c r="AA487" s="1" t="s">
        <v>70</v>
      </c>
      <c r="AB487" s="1">
        <v>5.6</v>
      </c>
      <c r="AC487" s="1">
        <v>4</v>
      </c>
      <c r="AD487" s="1">
        <v>1</v>
      </c>
      <c r="AE487" s="1">
        <f t="shared" si="77"/>
        <v>0</v>
      </c>
      <c r="AF487" s="1">
        <f t="shared" si="78"/>
        <v>0</v>
      </c>
      <c r="AG487" s="1">
        <f t="shared" si="79"/>
        <v>1</v>
      </c>
      <c r="AH487" s="1">
        <f t="shared" si="80"/>
        <v>0</v>
      </c>
      <c r="AI487" s="1">
        <f t="shared" si="81"/>
        <v>1</v>
      </c>
    </row>
    <row r="488" spans="27:35" x14ac:dyDescent="0.25">
      <c r="AA488" s="1" t="s">
        <v>70</v>
      </c>
      <c r="AB488" s="1">
        <v>5.6</v>
      </c>
      <c r="AC488" s="1">
        <v>4</v>
      </c>
      <c r="AD488" s="1">
        <v>1</v>
      </c>
      <c r="AE488" s="1">
        <f t="shared" si="77"/>
        <v>0</v>
      </c>
      <c r="AF488" s="1">
        <f t="shared" si="78"/>
        <v>0</v>
      </c>
      <c r="AG488" s="1">
        <f t="shared" si="79"/>
        <v>1</v>
      </c>
      <c r="AH488" s="1">
        <f t="shared" si="80"/>
        <v>0</v>
      </c>
      <c r="AI488" s="1">
        <f t="shared" si="81"/>
        <v>1</v>
      </c>
    </row>
    <row r="489" spans="27:35" x14ac:dyDescent="0.25">
      <c r="AA489" s="1" t="s">
        <v>72</v>
      </c>
      <c r="AB489" s="1">
        <v>5.6</v>
      </c>
      <c r="AC489" s="1">
        <v>4</v>
      </c>
      <c r="AD489" s="1">
        <v>2</v>
      </c>
      <c r="AE489" s="1">
        <f t="shared" si="77"/>
        <v>0</v>
      </c>
      <c r="AF489" s="1">
        <f t="shared" si="78"/>
        <v>0</v>
      </c>
      <c r="AG489" s="1">
        <f t="shared" si="79"/>
        <v>1</v>
      </c>
      <c r="AH489" s="1">
        <f t="shared" si="80"/>
        <v>0</v>
      </c>
      <c r="AI489" s="1">
        <f t="shared" si="81"/>
        <v>1</v>
      </c>
    </row>
    <row r="490" spans="27:35" x14ac:dyDescent="0.25">
      <c r="AA490" s="1" t="s">
        <v>70</v>
      </c>
      <c r="AB490" s="1">
        <v>5.6</v>
      </c>
      <c r="AC490" s="1">
        <v>4</v>
      </c>
      <c r="AD490" s="1">
        <v>1</v>
      </c>
      <c r="AE490" s="1">
        <f t="shared" si="77"/>
        <v>0</v>
      </c>
      <c r="AF490" s="1">
        <f t="shared" si="78"/>
        <v>0</v>
      </c>
      <c r="AG490" s="1">
        <f t="shared" si="79"/>
        <v>1</v>
      </c>
      <c r="AH490" s="1">
        <f t="shared" si="80"/>
        <v>0</v>
      </c>
      <c r="AI490" s="1">
        <f t="shared" si="81"/>
        <v>1</v>
      </c>
    </row>
    <row r="491" spans="27:35" x14ac:dyDescent="0.25">
      <c r="AA491" s="1" t="s">
        <v>70</v>
      </c>
      <c r="AB491" s="1">
        <v>5.6</v>
      </c>
      <c r="AC491" s="1">
        <v>4</v>
      </c>
      <c r="AD491" s="1">
        <v>1</v>
      </c>
      <c r="AE491" s="1">
        <f t="shared" si="77"/>
        <v>0</v>
      </c>
      <c r="AF491" s="1">
        <f t="shared" si="78"/>
        <v>0</v>
      </c>
      <c r="AG491" s="1">
        <f t="shared" si="79"/>
        <v>1</v>
      </c>
      <c r="AH491" s="1">
        <f t="shared" si="80"/>
        <v>0</v>
      </c>
      <c r="AI491" s="1">
        <f t="shared" si="81"/>
        <v>1</v>
      </c>
    </row>
    <row r="492" spans="27:35" x14ac:dyDescent="0.25">
      <c r="AA492" s="1" t="s">
        <v>72</v>
      </c>
      <c r="AB492" s="1">
        <v>5.6</v>
      </c>
      <c r="AC492" s="1">
        <v>4</v>
      </c>
      <c r="AD492" s="1">
        <v>1</v>
      </c>
      <c r="AE492" s="1">
        <f t="shared" si="77"/>
        <v>0</v>
      </c>
      <c r="AF492" s="1">
        <f t="shared" si="78"/>
        <v>0</v>
      </c>
      <c r="AG492" s="1">
        <f t="shared" si="79"/>
        <v>1</v>
      </c>
      <c r="AH492" s="1">
        <f t="shared" si="80"/>
        <v>0</v>
      </c>
      <c r="AI492" s="1">
        <f t="shared" si="81"/>
        <v>1</v>
      </c>
    </row>
    <row r="493" spans="27:35" x14ac:dyDescent="0.25">
      <c r="AA493" s="1" t="s">
        <v>175</v>
      </c>
      <c r="AB493" s="1">
        <v>5.6</v>
      </c>
      <c r="AC493" s="1">
        <v>4</v>
      </c>
      <c r="AD493" s="1">
        <v>1</v>
      </c>
      <c r="AE493" s="1">
        <f t="shared" si="77"/>
        <v>0</v>
      </c>
      <c r="AF493" s="1">
        <f t="shared" si="78"/>
        <v>0</v>
      </c>
      <c r="AG493" s="1">
        <f t="shared" si="79"/>
        <v>1</v>
      </c>
      <c r="AH493" s="1">
        <f t="shared" si="80"/>
        <v>0</v>
      </c>
      <c r="AI493" s="1">
        <f t="shared" si="81"/>
        <v>1</v>
      </c>
    </row>
    <row r="494" spans="27:35" x14ac:dyDescent="0.25">
      <c r="AA494" s="1" t="s">
        <v>204</v>
      </c>
      <c r="AB494" s="1">
        <v>5.6</v>
      </c>
      <c r="AC494" s="1">
        <v>4</v>
      </c>
      <c r="AD494" s="1">
        <v>2</v>
      </c>
      <c r="AE494" s="1">
        <f t="shared" si="77"/>
        <v>0</v>
      </c>
      <c r="AF494" s="1">
        <f t="shared" si="78"/>
        <v>0</v>
      </c>
      <c r="AG494" s="1">
        <f t="shared" si="79"/>
        <v>1</v>
      </c>
      <c r="AH494" s="1">
        <f t="shared" si="80"/>
        <v>0</v>
      </c>
      <c r="AI494" s="1">
        <f t="shared" si="81"/>
        <v>1</v>
      </c>
    </row>
    <row r="495" spans="27:35" x14ac:dyDescent="0.25">
      <c r="AA495" s="1" t="s">
        <v>72</v>
      </c>
      <c r="AB495" s="1">
        <v>5.6</v>
      </c>
      <c r="AC495" s="1">
        <v>4</v>
      </c>
      <c r="AD495" s="1">
        <v>1</v>
      </c>
      <c r="AE495" s="1">
        <f t="shared" si="77"/>
        <v>0</v>
      </c>
      <c r="AF495" s="1">
        <f t="shared" si="78"/>
        <v>0</v>
      </c>
      <c r="AG495" s="1">
        <f t="shared" si="79"/>
        <v>1</v>
      </c>
      <c r="AH495" s="1">
        <f t="shared" si="80"/>
        <v>0</v>
      </c>
      <c r="AI495" s="1">
        <f t="shared" si="81"/>
        <v>1</v>
      </c>
    </row>
    <row r="496" spans="27:35" x14ac:dyDescent="0.25">
      <c r="AA496" s="1" t="s">
        <v>189</v>
      </c>
      <c r="AB496" s="1">
        <v>5.5</v>
      </c>
      <c r="AC496" s="1">
        <v>4</v>
      </c>
      <c r="AD496" s="1">
        <v>2</v>
      </c>
      <c r="AE496" s="1">
        <f t="shared" si="77"/>
        <v>0</v>
      </c>
      <c r="AF496" s="1">
        <f t="shared" si="78"/>
        <v>0</v>
      </c>
      <c r="AG496" s="1">
        <f t="shared" si="79"/>
        <v>1</v>
      </c>
      <c r="AH496" s="1">
        <f t="shared" si="80"/>
        <v>0</v>
      </c>
      <c r="AI496" s="1">
        <f t="shared" si="81"/>
        <v>1</v>
      </c>
    </row>
    <row r="497" spans="27:35" x14ac:dyDescent="0.25">
      <c r="AA497" s="1" t="s">
        <v>207</v>
      </c>
      <c r="AB497" s="1">
        <v>5.5</v>
      </c>
      <c r="AC497" s="1">
        <v>4</v>
      </c>
      <c r="AD497" s="1">
        <v>1</v>
      </c>
      <c r="AE497" s="1">
        <f t="shared" si="77"/>
        <v>0</v>
      </c>
      <c r="AF497" s="1">
        <f t="shared" si="78"/>
        <v>0</v>
      </c>
      <c r="AG497" s="1">
        <f t="shared" si="79"/>
        <v>1</v>
      </c>
      <c r="AH497" s="1">
        <f t="shared" si="80"/>
        <v>0</v>
      </c>
      <c r="AI497" s="1">
        <f t="shared" si="81"/>
        <v>1</v>
      </c>
    </row>
    <row r="498" spans="27:35" x14ac:dyDescent="0.25">
      <c r="AA498" s="1" t="s">
        <v>189</v>
      </c>
      <c r="AB498" s="1">
        <v>5.5</v>
      </c>
      <c r="AC498" s="1">
        <v>4</v>
      </c>
      <c r="AD498" s="1">
        <v>2</v>
      </c>
      <c r="AE498" s="1">
        <f t="shared" si="77"/>
        <v>0</v>
      </c>
      <c r="AF498" s="1">
        <f t="shared" si="78"/>
        <v>0</v>
      </c>
      <c r="AG498" s="1">
        <f t="shared" si="79"/>
        <v>1</v>
      </c>
      <c r="AH498" s="1">
        <f t="shared" si="80"/>
        <v>0</v>
      </c>
      <c r="AI498" s="1">
        <f t="shared" si="81"/>
        <v>1</v>
      </c>
    </row>
    <row r="499" spans="27:35" x14ac:dyDescent="0.25">
      <c r="AA499" s="1" t="s">
        <v>161</v>
      </c>
      <c r="AB499" s="1">
        <v>5.5</v>
      </c>
      <c r="AC499" s="1">
        <v>4</v>
      </c>
      <c r="AD499" s="1">
        <v>2</v>
      </c>
      <c r="AE499" s="1">
        <f t="shared" si="77"/>
        <v>0</v>
      </c>
      <c r="AF499" s="1">
        <f t="shared" si="78"/>
        <v>0</v>
      </c>
      <c r="AG499" s="1">
        <f t="shared" si="79"/>
        <v>1</v>
      </c>
      <c r="AH499" s="1">
        <f t="shared" si="80"/>
        <v>0</v>
      </c>
      <c r="AI499" s="1">
        <f t="shared" si="81"/>
        <v>1</v>
      </c>
    </row>
    <row r="500" spans="27:35" x14ac:dyDescent="0.25">
      <c r="AA500" s="1" t="s">
        <v>189</v>
      </c>
      <c r="AB500" s="1">
        <v>5.5</v>
      </c>
      <c r="AC500" s="1">
        <v>4</v>
      </c>
      <c r="AD500" s="1">
        <v>2</v>
      </c>
      <c r="AE500" s="1">
        <f t="shared" si="77"/>
        <v>0</v>
      </c>
      <c r="AF500" s="1">
        <f t="shared" si="78"/>
        <v>0</v>
      </c>
      <c r="AG500" s="1">
        <f t="shared" si="79"/>
        <v>1</v>
      </c>
      <c r="AH500" s="1">
        <f t="shared" si="80"/>
        <v>0</v>
      </c>
      <c r="AI500" s="1">
        <f t="shared" si="81"/>
        <v>1</v>
      </c>
    </row>
    <row r="501" spans="27:35" x14ac:dyDescent="0.25">
      <c r="AA501" s="1" t="s">
        <v>161</v>
      </c>
      <c r="AB501" s="1">
        <v>5.5</v>
      </c>
      <c r="AC501" s="1">
        <v>4</v>
      </c>
      <c r="AD501" s="1">
        <v>2</v>
      </c>
      <c r="AE501" s="1">
        <f t="shared" si="77"/>
        <v>0</v>
      </c>
      <c r="AF501" s="1">
        <f t="shared" si="78"/>
        <v>0</v>
      </c>
      <c r="AG501" s="1">
        <f t="shared" si="79"/>
        <v>1</v>
      </c>
      <c r="AH501" s="1">
        <f t="shared" si="80"/>
        <v>0</v>
      </c>
      <c r="AI501" s="1">
        <f t="shared" si="81"/>
        <v>1</v>
      </c>
    </row>
    <row r="502" spans="27:35" x14ac:dyDescent="0.25">
      <c r="AA502" s="1" t="s">
        <v>161</v>
      </c>
      <c r="AB502" s="1">
        <v>5.5</v>
      </c>
      <c r="AC502" s="1">
        <v>4</v>
      </c>
      <c r="AD502" s="1">
        <v>2</v>
      </c>
      <c r="AE502" s="1">
        <f t="shared" si="77"/>
        <v>0</v>
      </c>
      <c r="AF502" s="1">
        <f t="shared" si="78"/>
        <v>0</v>
      </c>
      <c r="AG502" s="1">
        <f t="shared" si="79"/>
        <v>1</v>
      </c>
      <c r="AH502" s="1">
        <f t="shared" si="80"/>
        <v>0</v>
      </c>
      <c r="AI502" s="1">
        <f t="shared" si="81"/>
        <v>1</v>
      </c>
    </row>
    <row r="503" spans="27:35" x14ac:dyDescent="0.25">
      <c r="AA503" s="1" t="s">
        <v>161</v>
      </c>
      <c r="AB503" s="1">
        <v>5.5</v>
      </c>
      <c r="AC503" s="1">
        <v>4</v>
      </c>
      <c r="AD503" s="1">
        <v>2</v>
      </c>
      <c r="AE503" s="1">
        <f t="shared" si="77"/>
        <v>0</v>
      </c>
      <c r="AF503" s="1">
        <f t="shared" si="78"/>
        <v>0</v>
      </c>
      <c r="AG503" s="1">
        <f t="shared" si="79"/>
        <v>1</v>
      </c>
      <c r="AH503" s="1">
        <f t="shared" si="80"/>
        <v>0</v>
      </c>
      <c r="AI503" s="1">
        <f t="shared" si="81"/>
        <v>1</v>
      </c>
    </row>
    <row r="504" spans="27:35" x14ac:dyDescent="0.25">
      <c r="AA504" s="1" t="s">
        <v>189</v>
      </c>
      <c r="AB504" s="1">
        <v>5.5</v>
      </c>
      <c r="AC504" s="1">
        <v>4</v>
      </c>
      <c r="AD504" s="1">
        <v>2</v>
      </c>
      <c r="AE504" s="1">
        <f t="shared" si="77"/>
        <v>0</v>
      </c>
      <c r="AF504" s="1">
        <f t="shared" si="78"/>
        <v>0</v>
      </c>
      <c r="AG504" s="1">
        <f t="shared" si="79"/>
        <v>1</v>
      </c>
      <c r="AH504" s="1">
        <f t="shared" si="80"/>
        <v>0</v>
      </c>
      <c r="AI504" s="1">
        <f t="shared" si="81"/>
        <v>1</v>
      </c>
    </row>
    <row r="505" spans="27:35" x14ac:dyDescent="0.25">
      <c r="AA505" s="1" t="s">
        <v>161</v>
      </c>
      <c r="AB505" s="1">
        <v>5.5</v>
      </c>
      <c r="AC505" s="1">
        <v>4</v>
      </c>
      <c r="AD505" s="1">
        <v>1</v>
      </c>
      <c r="AE505" s="1">
        <f t="shared" si="77"/>
        <v>0</v>
      </c>
      <c r="AF505" s="1">
        <f t="shared" si="78"/>
        <v>0</v>
      </c>
      <c r="AG505" s="1">
        <f t="shared" si="79"/>
        <v>1</v>
      </c>
      <c r="AH505" s="1">
        <f t="shared" si="80"/>
        <v>0</v>
      </c>
      <c r="AI505" s="1">
        <f t="shared" si="81"/>
        <v>1</v>
      </c>
    </row>
    <row r="506" spans="27:35" x14ac:dyDescent="0.25">
      <c r="AA506" s="1" t="s">
        <v>189</v>
      </c>
      <c r="AB506" s="1">
        <v>5.5</v>
      </c>
      <c r="AC506" s="1">
        <v>4</v>
      </c>
      <c r="AD506" s="1">
        <v>2</v>
      </c>
      <c r="AE506" s="1">
        <f t="shared" si="77"/>
        <v>0</v>
      </c>
      <c r="AF506" s="1">
        <f t="shared" si="78"/>
        <v>0</v>
      </c>
      <c r="AG506" s="1">
        <f t="shared" si="79"/>
        <v>1</v>
      </c>
      <c r="AH506" s="1">
        <f t="shared" si="80"/>
        <v>0</v>
      </c>
      <c r="AI506" s="1">
        <f t="shared" si="81"/>
        <v>1</v>
      </c>
    </row>
    <row r="507" spans="27:35" x14ac:dyDescent="0.25">
      <c r="AA507" s="1" t="s">
        <v>161</v>
      </c>
      <c r="AB507" s="1">
        <v>5.5</v>
      </c>
      <c r="AC507" s="1">
        <v>4</v>
      </c>
      <c r="AD507" s="1">
        <v>1</v>
      </c>
      <c r="AE507" s="1">
        <f t="shared" si="77"/>
        <v>0</v>
      </c>
      <c r="AF507" s="1">
        <f t="shared" si="78"/>
        <v>0</v>
      </c>
      <c r="AG507" s="1">
        <f t="shared" si="79"/>
        <v>1</v>
      </c>
      <c r="AH507" s="1">
        <f t="shared" si="80"/>
        <v>0</v>
      </c>
      <c r="AI507" s="1">
        <f t="shared" si="81"/>
        <v>1</v>
      </c>
    </row>
    <row r="508" spans="27:35" x14ac:dyDescent="0.25">
      <c r="AA508" s="1" t="s">
        <v>189</v>
      </c>
      <c r="AB508" s="1">
        <v>5.5</v>
      </c>
      <c r="AC508" s="1">
        <v>4</v>
      </c>
      <c r="AD508" s="1">
        <v>0</v>
      </c>
      <c r="AE508" s="1">
        <f t="shared" si="77"/>
        <v>0</v>
      </c>
      <c r="AF508" s="1">
        <f t="shared" si="78"/>
        <v>0</v>
      </c>
      <c r="AG508" s="1">
        <f t="shared" si="79"/>
        <v>1</v>
      </c>
      <c r="AH508" s="1">
        <f t="shared" si="80"/>
        <v>0</v>
      </c>
      <c r="AI508" s="1">
        <f t="shared" si="81"/>
        <v>1</v>
      </c>
    </row>
    <row r="509" spans="27:35" x14ac:dyDescent="0.25">
      <c r="AA509" s="1" t="s">
        <v>141</v>
      </c>
      <c r="AB509" s="1">
        <v>5.5</v>
      </c>
      <c r="AC509" s="1">
        <v>4</v>
      </c>
      <c r="AD509" s="1">
        <v>2</v>
      </c>
      <c r="AE509" s="1">
        <f t="shared" si="77"/>
        <v>0</v>
      </c>
      <c r="AF509" s="1">
        <f t="shared" si="78"/>
        <v>0</v>
      </c>
      <c r="AG509" s="1">
        <f t="shared" si="79"/>
        <v>1</v>
      </c>
      <c r="AH509" s="1">
        <f t="shared" si="80"/>
        <v>0</v>
      </c>
      <c r="AI509" s="1">
        <f t="shared" si="81"/>
        <v>1</v>
      </c>
    </row>
    <row r="510" spans="27:35" x14ac:dyDescent="0.25">
      <c r="AA510" s="1" t="s">
        <v>161</v>
      </c>
      <c r="AB510" s="1">
        <v>5.5</v>
      </c>
      <c r="AC510" s="1">
        <v>4</v>
      </c>
      <c r="AD510" s="1">
        <v>1</v>
      </c>
      <c r="AE510" s="1">
        <f t="shared" si="77"/>
        <v>0</v>
      </c>
      <c r="AF510" s="1">
        <f t="shared" si="78"/>
        <v>0</v>
      </c>
      <c r="AG510" s="1">
        <f t="shared" si="79"/>
        <v>1</v>
      </c>
      <c r="AH510" s="1">
        <f t="shared" si="80"/>
        <v>0</v>
      </c>
      <c r="AI510" s="1">
        <f t="shared" si="81"/>
        <v>1</v>
      </c>
    </row>
    <row r="511" spans="27:35" x14ac:dyDescent="0.25">
      <c r="AA511" s="1" t="s">
        <v>189</v>
      </c>
      <c r="AB511" s="1">
        <v>5.5</v>
      </c>
      <c r="AC511" s="1">
        <v>4</v>
      </c>
      <c r="AD511" s="1">
        <v>2</v>
      </c>
      <c r="AE511" s="1">
        <f t="shared" si="77"/>
        <v>0</v>
      </c>
      <c r="AF511" s="1">
        <f t="shared" si="78"/>
        <v>0</v>
      </c>
      <c r="AG511" s="1">
        <f t="shared" si="79"/>
        <v>1</v>
      </c>
      <c r="AH511" s="1">
        <f t="shared" si="80"/>
        <v>0</v>
      </c>
      <c r="AI511" s="1">
        <f t="shared" si="81"/>
        <v>1</v>
      </c>
    </row>
    <row r="512" spans="27:35" x14ac:dyDescent="0.25">
      <c r="AA512" s="1" t="s">
        <v>141</v>
      </c>
      <c r="AB512" s="1">
        <v>5.5</v>
      </c>
      <c r="AC512" s="1">
        <v>4</v>
      </c>
      <c r="AD512" s="1">
        <v>2</v>
      </c>
      <c r="AE512" s="1">
        <f t="shared" si="77"/>
        <v>0</v>
      </c>
      <c r="AF512" s="1">
        <f t="shared" si="78"/>
        <v>0</v>
      </c>
      <c r="AG512" s="1">
        <f t="shared" si="79"/>
        <v>1</v>
      </c>
      <c r="AH512" s="1">
        <f t="shared" si="80"/>
        <v>0</v>
      </c>
      <c r="AI512" s="1">
        <f t="shared" si="81"/>
        <v>1</v>
      </c>
    </row>
    <row r="513" spans="27:35" x14ac:dyDescent="0.25">
      <c r="AA513" s="1" t="s">
        <v>189</v>
      </c>
      <c r="AB513" s="1">
        <v>5.5</v>
      </c>
      <c r="AC513" s="1">
        <v>4</v>
      </c>
      <c r="AD513" s="1">
        <v>1</v>
      </c>
      <c r="AE513" s="1">
        <f t="shared" si="77"/>
        <v>0</v>
      </c>
      <c r="AF513" s="1">
        <f t="shared" si="78"/>
        <v>0</v>
      </c>
      <c r="AG513" s="1">
        <f t="shared" si="79"/>
        <v>1</v>
      </c>
      <c r="AH513" s="1">
        <f t="shared" si="80"/>
        <v>0</v>
      </c>
      <c r="AI513" s="1">
        <f t="shared" si="81"/>
        <v>1</v>
      </c>
    </row>
    <row r="514" spans="27:35" x14ac:dyDescent="0.25">
      <c r="AA514" s="1" t="s">
        <v>161</v>
      </c>
      <c r="AB514" s="1">
        <v>5.5</v>
      </c>
      <c r="AC514" s="1">
        <v>4</v>
      </c>
      <c r="AD514" s="1">
        <v>2</v>
      </c>
      <c r="AE514" s="1">
        <f t="shared" ref="AE514:AE577" si="82">IF(AND((10&gt;AD514),(AD514&gt;=AC514),(AC514&gt;=2)),1,0)</f>
        <v>0</v>
      </c>
      <c r="AF514" s="1">
        <f t="shared" ref="AF514:AF577" si="83">IF(AND((AD514&lt;AC514),(AD514&gt;2),(AC514&lt;10)),1,0)</f>
        <v>0</v>
      </c>
      <c r="AG514" s="1">
        <f t="shared" ref="AG514:AG577" si="84">IF(AD514&lt;=2,1,0)</f>
        <v>1</v>
      </c>
      <c r="AH514" s="1">
        <f t="shared" ref="AH514:AH577" si="85">IF(AD514&gt;=10,1,0)</f>
        <v>0</v>
      </c>
      <c r="AI514" s="1">
        <f t="shared" ref="AI514:AI577" si="86">SUM(AE514:AH514)</f>
        <v>1</v>
      </c>
    </row>
    <row r="515" spans="27:35" x14ac:dyDescent="0.25">
      <c r="AA515" s="1" t="s">
        <v>141</v>
      </c>
      <c r="AB515" s="1">
        <v>5.5</v>
      </c>
      <c r="AC515" s="1">
        <v>4</v>
      </c>
      <c r="AD515" s="1">
        <v>2</v>
      </c>
      <c r="AE515" s="1">
        <f t="shared" si="82"/>
        <v>0</v>
      </c>
      <c r="AF515" s="1">
        <f t="shared" si="83"/>
        <v>0</v>
      </c>
      <c r="AG515" s="1">
        <f t="shared" si="84"/>
        <v>1</v>
      </c>
      <c r="AH515" s="1">
        <f t="shared" si="85"/>
        <v>0</v>
      </c>
      <c r="AI515" s="1">
        <f t="shared" si="86"/>
        <v>1</v>
      </c>
    </row>
    <row r="516" spans="27:35" x14ac:dyDescent="0.25">
      <c r="AA516" s="1" t="s">
        <v>189</v>
      </c>
      <c r="AB516" s="1">
        <v>5.5</v>
      </c>
      <c r="AC516" s="1">
        <v>4</v>
      </c>
      <c r="AD516" s="1">
        <v>1.5</v>
      </c>
      <c r="AE516" s="1">
        <f t="shared" si="82"/>
        <v>0</v>
      </c>
      <c r="AF516" s="1">
        <f t="shared" si="83"/>
        <v>0</v>
      </c>
      <c r="AG516" s="1">
        <f t="shared" si="84"/>
        <v>1</v>
      </c>
      <c r="AH516" s="1">
        <f t="shared" si="85"/>
        <v>0</v>
      </c>
      <c r="AI516" s="1">
        <f t="shared" si="86"/>
        <v>1</v>
      </c>
    </row>
    <row r="517" spans="27:35" x14ac:dyDescent="0.25">
      <c r="AA517" s="1" t="s">
        <v>161</v>
      </c>
      <c r="AB517" s="1">
        <v>5.5</v>
      </c>
      <c r="AC517" s="1">
        <v>4</v>
      </c>
      <c r="AD517" s="1">
        <v>2</v>
      </c>
      <c r="AE517" s="1">
        <f t="shared" si="82"/>
        <v>0</v>
      </c>
      <c r="AF517" s="1">
        <f t="shared" si="83"/>
        <v>0</v>
      </c>
      <c r="AG517" s="1">
        <f t="shared" si="84"/>
        <v>1</v>
      </c>
      <c r="AH517" s="1">
        <f t="shared" si="85"/>
        <v>0</v>
      </c>
      <c r="AI517" s="1">
        <f t="shared" si="86"/>
        <v>1</v>
      </c>
    </row>
    <row r="518" spans="27:35" x14ac:dyDescent="0.25">
      <c r="AA518" s="1" t="s">
        <v>141</v>
      </c>
      <c r="AB518" s="1">
        <v>5.5</v>
      </c>
      <c r="AC518" s="1">
        <v>4</v>
      </c>
      <c r="AD518" s="1">
        <v>2</v>
      </c>
      <c r="AE518" s="1">
        <f t="shared" si="82"/>
        <v>0</v>
      </c>
      <c r="AF518" s="1">
        <f t="shared" si="83"/>
        <v>0</v>
      </c>
      <c r="AG518" s="1">
        <f t="shared" si="84"/>
        <v>1</v>
      </c>
      <c r="AH518" s="1">
        <f t="shared" si="85"/>
        <v>0</v>
      </c>
      <c r="AI518" s="1">
        <f t="shared" si="86"/>
        <v>1</v>
      </c>
    </row>
    <row r="519" spans="27:35" x14ac:dyDescent="0.25">
      <c r="AA519" s="1" t="s">
        <v>189</v>
      </c>
      <c r="AB519" s="1">
        <v>5.5</v>
      </c>
      <c r="AC519" s="1">
        <v>4</v>
      </c>
      <c r="AD519" s="1">
        <v>1.5</v>
      </c>
      <c r="AE519" s="1">
        <f t="shared" si="82"/>
        <v>0</v>
      </c>
      <c r="AF519" s="1">
        <f t="shared" si="83"/>
        <v>0</v>
      </c>
      <c r="AG519" s="1">
        <f t="shared" si="84"/>
        <v>1</v>
      </c>
      <c r="AH519" s="1">
        <f t="shared" si="85"/>
        <v>0</v>
      </c>
      <c r="AI519" s="1">
        <f t="shared" si="86"/>
        <v>1</v>
      </c>
    </row>
    <row r="520" spans="27:35" x14ac:dyDescent="0.25">
      <c r="AA520" s="1" t="s">
        <v>207</v>
      </c>
      <c r="AB520" s="1">
        <v>5.5</v>
      </c>
      <c r="AC520" s="1">
        <v>4</v>
      </c>
      <c r="AD520" s="1">
        <v>1</v>
      </c>
      <c r="AE520" s="1">
        <f t="shared" si="82"/>
        <v>0</v>
      </c>
      <c r="AF520" s="1">
        <f t="shared" si="83"/>
        <v>0</v>
      </c>
      <c r="AG520" s="1">
        <f t="shared" si="84"/>
        <v>1</v>
      </c>
      <c r="AH520" s="1">
        <f t="shared" si="85"/>
        <v>0</v>
      </c>
      <c r="AI520" s="1">
        <f t="shared" si="86"/>
        <v>1</v>
      </c>
    </row>
    <row r="521" spans="27:35" x14ac:dyDescent="0.25">
      <c r="AA521" s="1" t="s">
        <v>178</v>
      </c>
      <c r="AB521" s="1">
        <v>5.4</v>
      </c>
      <c r="AC521" s="1">
        <v>4</v>
      </c>
      <c r="AD521" s="1">
        <v>2</v>
      </c>
      <c r="AE521" s="1">
        <f t="shared" si="82"/>
        <v>0</v>
      </c>
      <c r="AF521" s="1">
        <f t="shared" si="83"/>
        <v>0</v>
      </c>
      <c r="AG521" s="1">
        <f t="shared" si="84"/>
        <v>1</v>
      </c>
      <c r="AH521" s="1">
        <f t="shared" si="85"/>
        <v>0</v>
      </c>
      <c r="AI521" s="1">
        <f t="shared" si="86"/>
        <v>1</v>
      </c>
    </row>
    <row r="522" spans="27:35" x14ac:dyDescent="0.25">
      <c r="AA522" s="1" t="s">
        <v>225</v>
      </c>
      <c r="AB522" s="1">
        <v>5.4</v>
      </c>
      <c r="AC522" s="1">
        <v>4</v>
      </c>
      <c r="AD522" s="1">
        <v>1</v>
      </c>
      <c r="AE522" s="1">
        <f t="shared" si="82"/>
        <v>0</v>
      </c>
      <c r="AF522" s="1">
        <f t="shared" si="83"/>
        <v>0</v>
      </c>
      <c r="AG522" s="1">
        <f t="shared" si="84"/>
        <v>1</v>
      </c>
      <c r="AH522" s="1">
        <f t="shared" si="85"/>
        <v>0</v>
      </c>
      <c r="AI522" s="1">
        <f t="shared" si="86"/>
        <v>1</v>
      </c>
    </row>
    <row r="523" spans="27:35" x14ac:dyDescent="0.25">
      <c r="AA523" s="1" t="s">
        <v>122</v>
      </c>
      <c r="AB523" s="1">
        <v>5.4</v>
      </c>
      <c r="AC523" s="1">
        <v>4</v>
      </c>
      <c r="AD523" s="1">
        <v>2</v>
      </c>
      <c r="AE523" s="1">
        <f t="shared" si="82"/>
        <v>0</v>
      </c>
      <c r="AF523" s="1">
        <f t="shared" si="83"/>
        <v>0</v>
      </c>
      <c r="AG523" s="1">
        <f t="shared" si="84"/>
        <v>1</v>
      </c>
      <c r="AH523" s="1">
        <f t="shared" si="85"/>
        <v>0</v>
      </c>
      <c r="AI523" s="1">
        <f t="shared" si="86"/>
        <v>1</v>
      </c>
    </row>
    <row r="524" spans="27:35" x14ac:dyDescent="0.25">
      <c r="AA524" s="1" t="s">
        <v>172</v>
      </c>
      <c r="AB524" s="1">
        <v>5.4</v>
      </c>
      <c r="AC524" s="1">
        <v>4</v>
      </c>
      <c r="AD524" s="1">
        <v>1</v>
      </c>
      <c r="AE524" s="1">
        <f t="shared" si="82"/>
        <v>0</v>
      </c>
      <c r="AF524" s="1">
        <f t="shared" si="83"/>
        <v>0</v>
      </c>
      <c r="AG524" s="1">
        <f t="shared" si="84"/>
        <v>1</v>
      </c>
      <c r="AH524" s="1">
        <f t="shared" si="85"/>
        <v>0</v>
      </c>
      <c r="AI524" s="1">
        <f t="shared" si="86"/>
        <v>1</v>
      </c>
    </row>
    <row r="525" spans="27:35" x14ac:dyDescent="0.25">
      <c r="AA525" s="1" t="s">
        <v>178</v>
      </c>
      <c r="AB525" s="1">
        <v>5.4</v>
      </c>
      <c r="AC525" s="1">
        <v>4</v>
      </c>
      <c r="AD525" s="1">
        <v>2</v>
      </c>
      <c r="AE525" s="1">
        <f t="shared" si="82"/>
        <v>0</v>
      </c>
      <c r="AF525" s="1">
        <f t="shared" si="83"/>
        <v>0</v>
      </c>
      <c r="AG525" s="1">
        <f t="shared" si="84"/>
        <v>1</v>
      </c>
      <c r="AH525" s="1">
        <f t="shared" si="85"/>
        <v>0</v>
      </c>
      <c r="AI525" s="1">
        <f t="shared" si="86"/>
        <v>1</v>
      </c>
    </row>
    <row r="526" spans="27:35" x14ac:dyDescent="0.25">
      <c r="AA526" s="1" t="s">
        <v>122</v>
      </c>
      <c r="AB526" s="1">
        <v>5.4</v>
      </c>
      <c r="AC526" s="1">
        <v>4</v>
      </c>
      <c r="AD526" s="1">
        <v>1</v>
      </c>
      <c r="AE526" s="1">
        <f t="shared" si="82"/>
        <v>0</v>
      </c>
      <c r="AF526" s="1">
        <f t="shared" si="83"/>
        <v>0</v>
      </c>
      <c r="AG526" s="1">
        <f t="shared" si="84"/>
        <v>1</v>
      </c>
      <c r="AH526" s="1">
        <f t="shared" si="85"/>
        <v>0</v>
      </c>
      <c r="AI526" s="1">
        <f t="shared" si="86"/>
        <v>1</v>
      </c>
    </row>
    <row r="527" spans="27:35" x14ac:dyDescent="0.25">
      <c r="AA527" s="1" t="s">
        <v>225</v>
      </c>
      <c r="AB527" s="1">
        <v>5.4</v>
      </c>
      <c r="AC527" s="1">
        <v>4</v>
      </c>
      <c r="AD527" s="1">
        <v>2</v>
      </c>
      <c r="AE527" s="1">
        <f t="shared" si="82"/>
        <v>0</v>
      </c>
      <c r="AF527" s="1">
        <f t="shared" si="83"/>
        <v>0</v>
      </c>
      <c r="AG527" s="1">
        <f t="shared" si="84"/>
        <v>1</v>
      </c>
      <c r="AH527" s="1">
        <f t="shared" si="85"/>
        <v>0</v>
      </c>
      <c r="AI527" s="1">
        <f t="shared" si="86"/>
        <v>1</v>
      </c>
    </row>
    <row r="528" spans="27:35" x14ac:dyDescent="0.25">
      <c r="AA528" s="1" t="s">
        <v>129</v>
      </c>
      <c r="AB528" s="1">
        <v>5.4</v>
      </c>
      <c r="AC528" s="1">
        <v>4</v>
      </c>
      <c r="AD528" s="1">
        <v>1</v>
      </c>
      <c r="AE528" s="1">
        <f t="shared" si="82"/>
        <v>0</v>
      </c>
      <c r="AF528" s="1">
        <f t="shared" si="83"/>
        <v>0</v>
      </c>
      <c r="AG528" s="1">
        <f t="shared" si="84"/>
        <v>1</v>
      </c>
      <c r="AH528" s="1">
        <f t="shared" si="85"/>
        <v>0</v>
      </c>
      <c r="AI528" s="1">
        <f t="shared" si="86"/>
        <v>1</v>
      </c>
    </row>
    <row r="529" spans="27:35" x14ac:dyDescent="0.25">
      <c r="AA529" s="1" t="s">
        <v>172</v>
      </c>
      <c r="AB529" s="1">
        <v>5.4</v>
      </c>
      <c r="AC529" s="1">
        <v>4</v>
      </c>
      <c r="AD529" s="1">
        <v>2</v>
      </c>
      <c r="AE529" s="1">
        <f t="shared" si="82"/>
        <v>0</v>
      </c>
      <c r="AF529" s="1">
        <f t="shared" si="83"/>
        <v>0</v>
      </c>
      <c r="AG529" s="1">
        <f t="shared" si="84"/>
        <v>1</v>
      </c>
      <c r="AH529" s="1">
        <f t="shared" si="85"/>
        <v>0</v>
      </c>
      <c r="AI529" s="1">
        <f t="shared" si="86"/>
        <v>1</v>
      </c>
    </row>
    <row r="530" spans="27:35" x14ac:dyDescent="0.25">
      <c r="AA530" s="1" t="s">
        <v>129</v>
      </c>
      <c r="AB530" s="1">
        <v>5.4</v>
      </c>
      <c r="AC530" s="1">
        <v>4</v>
      </c>
      <c r="AD530" s="1">
        <v>1</v>
      </c>
      <c r="AE530" s="1">
        <f t="shared" si="82"/>
        <v>0</v>
      </c>
      <c r="AF530" s="1">
        <f t="shared" si="83"/>
        <v>0</v>
      </c>
      <c r="AG530" s="1">
        <f t="shared" si="84"/>
        <v>1</v>
      </c>
      <c r="AH530" s="1">
        <f t="shared" si="85"/>
        <v>0</v>
      </c>
      <c r="AI530" s="1">
        <f t="shared" si="86"/>
        <v>1</v>
      </c>
    </row>
    <row r="531" spans="27:35" x14ac:dyDescent="0.25">
      <c r="AA531" s="1" t="s">
        <v>238</v>
      </c>
      <c r="AB531" s="1">
        <v>5.4</v>
      </c>
      <c r="AC531" s="1">
        <v>4</v>
      </c>
      <c r="AD531" s="1">
        <v>1</v>
      </c>
      <c r="AE531" s="1">
        <f t="shared" si="82"/>
        <v>0</v>
      </c>
      <c r="AF531" s="1">
        <f t="shared" si="83"/>
        <v>0</v>
      </c>
      <c r="AG531" s="1">
        <f t="shared" si="84"/>
        <v>1</v>
      </c>
      <c r="AH531" s="1">
        <f t="shared" si="85"/>
        <v>0</v>
      </c>
      <c r="AI531" s="1">
        <f t="shared" si="86"/>
        <v>1</v>
      </c>
    </row>
    <row r="532" spans="27:35" x14ac:dyDescent="0.25">
      <c r="AA532" s="1" t="s">
        <v>225</v>
      </c>
      <c r="AB532" s="1">
        <v>5.4</v>
      </c>
      <c r="AC532" s="1">
        <v>4</v>
      </c>
      <c r="AD532" s="1">
        <v>0</v>
      </c>
      <c r="AE532" s="1">
        <f t="shared" si="82"/>
        <v>0</v>
      </c>
      <c r="AF532" s="1">
        <f t="shared" si="83"/>
        <v>0</v>
      </c>
      <c r="AG532" s="1">
        <f t="shared" si="84"/>
        <v>1</v>
      </c>
      <c r="AH532" s="1">
        <f t="shared" si="85"/>
        <v>0</v>
      </c>
      <c r="AI532" s="1">
        <f t="shared" si="86"/>
        <v>1</v>
      </c>
    </row>
    <row r="533" spans="27:35" x14ac:dyDescent="0.25">
      <c r="AA533" s="1" t="s">
        <v>238</v>
      </c>
      <c r="AB533" s="1">
        <v>5.4</v>
      </c>
      <c r="AC533" s="1">
        <v>4</v>
      </c>
      <c r="AD533" s="1">
        <v>1</v>
      </c>
      <c r="AE533" s="1">
        <f t="shared" si="82"/>
        <v>0</v>
      </c>
      <c r="AF533" s="1">
        <f t="shared" si="83"/>
        <v>0</v>
      </c>
      <c r="AG533" s="1">
        <f t="shared" si="84"/>
        <v>1</v>
      </c>
      <c r="AH533" s="1">
        <f t="shared" si="85"/>
        <v>0</v>
      </c>
      <c r="AI533" s="1">
        <f t="shared" si="86"/>
        <v>1</v>
      </c>
    </row>
    <row r="534" spans="27:35" x14ac:dyDescent="0.25">
      <c r="AA534" s="1" t="s">
        <v>212</v>
      </c>
      <c r="AB534" s="1">
        <v>5.4</v>
      </c>
      <c r="AC534" s="1">
        <v>4</v>
      </c>
      <c r="AD534" s="1">
        <v>1</v>
      </c>
      <c r="AE534" s="1">
        <f t="shared" si="82"/>
        <v>0</v>
      </c>
      <c r="AF534" s="1">
        <f t="shared" si="83"/>
        <v>0</v>
      </c>
      <c r="AG534" s="1">
        <f t="shared" si="84"/>
        <v>1</v>
      </c>
      <c r="AH534" s="1">
        <f t="shared" si="85"/>
        <v>0</v>
      </c>
      <c r="AI534" s="1">
        <f t="shared" si="86"/>
        <v>1</v>
      </c>
    </row>
    <row r="535" spans="27:35" x14ac:dyDescent="0.25">
      <c r="AA535" s="1" t="s">
        <v>225</v>
      </c>
      <c r="AB535" s="1">
        <v>5.4</v>
      </c>
      <c r="AC535" s="1">
        <v>4</v>
      </c>
      <c r="AD535" s="1">
        <v>0</v>
      </c>
      <c r="AE535" s="1">
        <f t="shared" si="82"/>
        <v>0</v>
      </c>
      <c r="AF535" s="1">
        <f t="shared" si="83"/>
        <v>0</v>
      </c>
      <c r="AG535" s="1">
        <f t="shared" si="84"/>
        <v>1</v>
      </c>
      <c r="AH535" s="1">
        <f t="shared" si="85"/>
        <v>0</v>
      </c>
      <c r="AI535" s="1">
        <f t="shared" si="86"/>
        <v>1</v>
      </c>
    </row>
    <row r="536" spans="27:35" x14ac:dyDescent="0.25">
      <c r="AA536" s="1" t="s">
        <v>225</v>
      </c>
      <c r="AB536" s="1">
        <v>5.4</v>
      </c>
      <c r="AC536" s="1">
        <v>4</v>
      </c>
      <c r="AD536" s="1">
        <v>2</v>
      </c>
      <c r="AE536" s="1">
        <f t="shared" si="82"/>
        <v>0</v>
      </c>
      <c r="AF536" s="1">
        <f t="shared" si="83"/>
        <v>0</v>
      </c>
      <c r="AG536" s="1">
        <f t="shared" si="84"/>
        <v>1</v>
      </c>
      <c r="AH536" s="1">
        <f t="shared" si="85"/>
        <v>0</v>
      </c>
      <c r="AI536" s="1">
        <f t="shared" si="86"/>
        <v>1</v>
      </c>
    </row>
    <row r="537" spans="27:35" x14ac:dyDescent="0.25">
      <c r="AA537" s="1" t="s">
        <v>238</v>
      </c>
      <c r="AB537" s="1">
        <v>5.4</v>
      </c>
      <c r="AC537" s="1">
        <v>4</v>
      </c>
      <c r="AD537" s="1">
        <v>2</v>
      </c>
      <c r="AE537" s="1">
        <f t="shared" si="82"/>
        <v>0</v>
      </c>
      <c r="AF537" s="1">
        <f t="shared" si="83"/>
        <v>0</v>
      </c>
      <c r="AG537" s="1">
        <f t="shared" si="84"/>
        <v>1</v>
      </c>
      <c r="AH537" s="1">
        <f t="shared" si="85"/>
        <v>0</v>
      </c>
      <c r="AI537" s="1">
        <f t="shared" si="86"/>
        <v>1</v>
      </c>
    </row>
    <row r="538" spans="27:35" x14ac:dyDescent="0.25">
      <c r="AA538" s="1" t="s">
        <v>178</v>
      </c>
      <c r="AB538" s="1">
        <v>5.4</v>
      </c>
      <c r="AC538" s="1">
        <v>4</v>
      </c>
      <c r="AD538" s="1">
        <v>2</v>
      </c>
      <c r="AE538" s="1">
        <f t="shared" si="82"/>
        <v>0</v>
      </c>
      <c r="AF538" s="1">
        <f t="shared" si="83"/>
        <v>0</v>
      </c>
      <c r="AG538" s="1">
        <f t="shared" si="84"/>
        <v>1</v>
      </c>
      <c r="AH538" s="1">
        <f t="shared" si="85"/>
        <v>0</v>
      </c>
      <c r="AI538" s="1">
        <f t="shared" si="86"/>
        <v>1</v>
      </c>
    </row>
    <row r="539" spans="27:35" x14ac:dyDescent="0.25">
      <c r="AA539" s="1" t="s">
        <v>238</v>
      </c>
      <c r="AB539" s="1">
        <v>5.4</v>
      </c>
      <c r="AC539" s="1">
        <v>4</v>
      </c>
      <c r="AD539" s="1">
        <v>2</v>
      </c>
      <c r="AE539" s="1">
        <f t="shared" si="82"/>
        <v>0</v>
      </c>
      <c r="AF539" s="1">
        <f t="shared" si="83"/>
        <v>0</v>
      </c>
      <c r="AG539" s="1">
        <f t="shared" si="84"/>
        <v>1</v>
      </c>
      <c r="AH539" s="1">
        <f t="shared" si="85"/>
        <v>0</v>
      </c>
      <c r="AI539" s="1">
        <f t="shared" si="86"/>
        <v>1</v>
      </c>
    </row>
    <row r="540" spans="27:35" x14ac:dyDescent="0.25">
      <c r="AA540" s="1" t="s">
        <v>178</v>
      </c>
      <c r="AB540" s="1">
        <v>5.4</v>
      </c>
      <c r="AC540" s="1">
        <v>4</v>
      </c>
      <c r="AD540" s="1">
        <v>2</v>
      </c>
      <c r="AE540" s="1">
        <f t="shared" si="82"/>
        <v>0</v>
      </c>
      <c r="AF540" s="1">
        <f t="shared" si="83"/>
        <v>0</v>
      </c>
      <c r="AG540" s="1">
        <f t="shared" si="84"/>
        <v>1</v>
      </c>
      <c r="AH540" s="1">
        <f t="shared" si="85"/>
        <v>0</v>
      </c>
      <c r="AI540" s="1">
        <f t="shared" si="86"/>
        <v>1</v>
      </c>
    </row>
    <row r="541" spans="27:35" x14ac:dyDescent="0.25">
      <c r="AA541" s="1" t="s">
        <v>225</v>
      </c>
      <c r="AB541" s="1">
        <v>5.4</v>
      </c>
      <c r="AC541" s="1">
        <v>4</v>
      </c>
      <c r="AD541" s="1">
        <v>1</v>
      </c>
      <c r="AE541" s="1">
        <f t="shared" si="82"/>
        <v>0</v>
      </c>
      <c r="AF541" s="1">
        <f t="shared" si="83"/>
        <v>0</v>
      </c>
      <c r="AG541" s="1">
        <f t="shared" si="84"/>
        <v>1</v>
      </c>
      <c r="AH541" s="1">
        <f t="shared" si="85"/>
        <v>0</v>
      </c>
      <c r="AI541" s="1">
        <f t="shared" si="86"/>
        <v>1</v>
      </c>
    </row>
    <row r="542" spans="27:35" x14ac:dyDescent="0.25">
      <c r="AA542" s="1" t="s">
        <v>212</v>
      </c>
      <c r="AB542" s="1">
        <v>5.4</v>
      </c>
      <c r="AC542" s="1">
        <v>4</v>
      </c>
      <c r="AD542" s="1">
        <v>1</v>
      </c>
      <c r="AE542" s="1">
        <f t="shared" si="82"/>
        <v>0</v>
      </c>
      <c r="AF542" s="1">
        <f t="shared" si="83"/>
        <v>0</v>
      </c>
      <c r="AG542" s="1">
        <f t="shared" si="84"/>
        <v>1</v>
      </c>
      <c r="AH542" s="1">
        <f t="shared" si="85"/>
        <v>0</v>
      </c>
      <c r="AI542" s="1">
        <f t="shared" si="86"/>
        <v>1</v>
      </c>
    </row>
    <row r="543" spans="27:35" x14ac:dyDescent="0.25">
      <c r="AA543" s="1" t="s">
        <v>87</v>
      </c>
      <c r="AB543" s="1">
        <v>5.4</v>
      </c>
      <c r="AC543" s="1">
        <v>4</v>
      </c>
      <c r="AD543" s="1">
        <v>2</v>
      </c>
      <c r="AE543" s="1">
        <f t="shared" si="82"/>
        <v>0</v>
      </c>
      <c r="AF543" s="1">
        <f t="shared" si="83"/>
        <v>0</v>
      </c>
      <c r="AG543" s="1">
        <f t="shared" si="84"/>
        <v>1</v>
      </c>
      <c r="AH543" s="1">
        <f t="shared" si="85"/>
        <v>0</v>
      </c>
      <c r="AI543" s="1">
        <f t="shared" si="86"/>
        <v>1</v>
      </c>
    </row>
    <row r="544" spans="27:35" x14ac:dyDescent="0.25">
      <c r="AA544" s="1" t="s">
        <v>238</v>
      </c>
      <c r="AB544" s="1">
        <v>5.4</v>
      </c>
      <c r="AC544" s="1">
        <v>4</v>
      </c>
      <c r="AD544" s="1">
        <v>2</v>
      </c>
      <c r="AE544" s="1">
        <f t="shared" si="82"/>
        <v>0</v>
      </c>
      <c r="AF544" s="1">
        <f t="shared" si="83"/>
        <v>0</v>
      </c>
      <c r="AG544" s="1">
        <f t="shared" si="84"/>
        <v>1</v>
      </c>
      <c r="AH544" s="1">
        <f t="shared" si="85"/>
        <v>0</v>
      </c>
      <c r="AI544" s="1">
        <f t="shared" si="86"/>
        <v>1</v>
      </c>
    </row>
    <row r="545" spans="27:35" x14ac:dyDescent="0.25">
      <c r="AA545" s="1" t="s">
        <v>178</v>
      </c>
      <c r="AB545" s="1">
        <v>5.4</v>
      </c>
      <c r="AC545" s="1">
        <v>4</v>
      </c>
      <c r="AD545" s="1">
        <v>2</v>
      </c>
      <c r="AE545" s="1">
        <f t="shared" si="82"/>
        <v>0</v>
      </c>
      <c r="AF545" s="1">
        <f t="shared" si="83"/>
        <v>0</v>
      </c>
      <c r="AG545" s="1">
        <f t="shared" si="84"/>
        <v>1</v>
      </c>
      <c r="AH545" s="1">
        <f t="shared" si="85"/>
        <v>0</v>
      </c>
      <c r="AI545" s="1">
        <f t="shared" si="86"/>
        <v>1</v>
      </c>
    </row>
    <row r="546" spans="27:35" x14ac:dyDescent="0.25">
      <c r="AA546" s="1" t="s">
        <v>225</v>
      </c>
      <c r="AB546" s="1">
        <v>5.4</v>
      </c>
      <c r="AC546" s="1">
        <v>4</v>
      </c>
      <c r="AD546" s="1">
        <v>1</v>
      </c>
      <c r="AE546" s="1">
        <f t="shared" si="82"/>
        <v>0</v>
      </c>
      <c r="AF546" s="1">
        <f t="shared" si="83"/>
        <v>0</v>
      </c>
      <c r="AG546" s="1">
        <f t="shared" si="84"/>
        <v>1</v>
      </c>
      <c r="AH546" s="1">
        <f t="shared" si="85"/>
        <v>0</v>
      </c>
      <c r="AI546" s="1">
        <f t="shared" si="86"/>
        <v>1</v>
      </c>
    </row>
    <row r="547" spans="27:35" x14ac:dyDescent="0.25">
      <c r="AA547" s="1" t="s">
        <v>212</v>
      </c>
      <c r="AB547" s="1">
        <v>5.4</v>
      </c>
      <c r="AC547" s="1">
        <v>4</v>
      </c>
      <c r="AD547" s="1">
        <v>0</v>
      </c>
      <c r="AE547" s="1">
        <f t="shared" si="82"/>
        <v>0</v>
      </c>
      <c r="AF547" s="1">
        <f t="shared" si="83"/>
        <v>0</v>
      </c>
      <c r="AG547" s="1">
        <f t="shared" si="84"/>
        <v>1</v>
      </c>
      <c r="AH547" s="1">
        <f t="shared" si="85"/>
        <v>0</v>
      </c>
      <c r="AI547" s="1">
        <f t="shared" si="86"/>
        <v>1</v>
      </c>
    </row>
    <row r="548" spans="27:35" x14ac:dyDescent="0.25">
      <c r="AA548" s="1" t="s">
        <v>212</v>
      </c>
      <c r="AB548" s="1">
        <v>5.4</v>
      </c>
      <c r="AC548" s="1">
        <v>4</v>
      </c>
      <c r="AD548" s="1">
        <v>1</v>
      </c>
      <c r="AE548" s="1">
        <f t="shared" si="82"/>
        <v>0</v>
      </c>
      <c r="AF548" s="1">
        <f t="shared" si="83"/>
        <v>0</v>
      </c>
      <c r="AG548" s="1">
        <f t="shared" si="84"/>
        <v>1</v>
      </c>
      <c r="AH548" s="1">
        <f t="shared" si="85"/>
        <v>0</v>
      </c>
      <c r="AI548" s="1">
        <f t="shared" si="86"/>
        <v>1</v>
      </c>
    </row>
    <row r="549" spans="27:35" x14ac:dyDescent="0.25">
      <c r="AA549" s="1" t="s">
        <v>178</v>
      </c>
      <c r="AB549" s="1">
        <v>5.4</v>
      </c>
      <c r="AC549" s="1">
        <v>4</v>
      </c>
      <c r="AD549" s="1">
        <v>2</v>
      </c>
      <c r="AE549" s="1">
        <f t="shared" si="82"/>
        <v>0</v>
      </c>
      <c r="AF549" s="1">
        <f t="shared" si="83"/>
        <v>0</v>
      </c>
      <c r="AG549" s="1">
        <f t="shared" si="84"/>
        <v>1</v>
      </c>
      <c r="AH549" s="1">
        <f t="shared" si="85"/>
        <v>0</v>
      </c>
      <c r="AI549" s="1">
        <f t="shared" si="86"/>
        <v>1</v>
      </c>
    </row>
    <row r="550" spans="27:35" x14ac:dyDescent="0.25">
      <c r="AA550" s="1" t="s">
        <v>225</v>
      </c>
      <c r="AB550" s="1">
        <v>5.4</v>
      </c>
      <c r="AC550" s="1">
        <v>4</v>
      </c>
      <c r="AD550" s="1">
        <v>1</v>
      </c>
      <c r="AE550" s="1">
        <f t="shared" si="82"/>
        <v>0</v>
      </c>
      <c r="AF550" s="1">
        <f t="shared" si="83"/>
        <v>0</v>
      </c>
      <c r="AG550" s="1">
        <f t="shared" si="84"/>
        <v>1</v>
      </c>
      <c r="AH550" s="1">
        <f t="shared" si="85"/>
        <v>0</v>
      </c>
      <c r="AI550" s="1">
        <f t="shared" si="86"/>
        <v>1</v>
      </c>
    </row>
    <row r="551" spans="27:35" x14ac:dyDescent="0.25">
      <c r="AA551" s="1" t="s">
        <v>122</v>
      </c>
      <c r="AB551" s="1">
        <v>5.4</v>
      </c>
      <c r="AC551" s="1">
        <v>4</v>
      </c>
      <c r="AD551" s="1">
        <v>2</v>
      </c>
      <c r="AE551" s="1">
        <f t="shared" si="82"/>
        <v>0</v>
      </c>
      <c r="AF551" s="1">
        <f t="shared" si="83"/>
        <v>0</v>
      </c>
      <c r="AG551" s="1">
        <f t="shared" si="84"/>
        <v>1</v>
      </c>
      <c r="AH551" s="1">
        <f t="shared" si="85"/>
        <v>0</v>
      </c>
      <c r="AI551" s="1">
        <f t="shared" si="86"/>
        <v>1</v>
      </c>
    </row>
    <row r="552" spans="27:35" x14ac:dyDescent="0.25">
      <c r="AA552" s="1" t="s">
        <v>87</v>
      </c>
      <c r="AB552" s="1">
        <v>5.4</v>
      </c>
      <c r="AC552" s="1">
        <v>4</v>
      </c>
      <c r="AD552" s="1">
        <v>2</v>
      </c>
      <c r="AE552" s="1">
        <f t="shared" si="82"/>
        <v>0</v>
      </c>
      <c r="AF552" s="1">
        <f t="shared" si="83"/>
        <v>0</v>
      </c>
      <c r="AG552" s="1">
        <f t="shared" si="84"/>
        <v>1</v>
      </c>
      <c r="AH552" s="1">
        <f t="shared" si="85"/>
        <v>0</v>
      </c>
      <c r="AI552" s="1">
        <f t="shared" si="86"/>
        <v>1</v>
      </c>
    </row>
    <row r="553" spans="27:35" x14ac:dyDescent="0.25">
      <c r="AA553" s="1" t="s">
        <v>129</v>
      </c>
      <c r="AB553" s="1">
        <v>5.4</v>
      </c>
      <c r="AC553" s="1">
        <v>4</v>
      </c>
      <c r="AD553" s="1">
        <v>2</v>
      </c>
      <c r="AE553" s="1">
        <f t="shared" si="82"/>
        <v>0</v>
      </c>
      <c r="AF553" s="1">
        <f t="shared" si="83"/>
        <v>0</v>
      </c>
      <c r="AG553" s="1">
        <f t="shared" si="84"/>
        <v>1</v>
      </c>
      <c r="AH553" s="1">
        <f t="shared" si="85"/>
        <v>0</v>
      </c>
      <c r="AI553" s="1">
        <f t="shared" si="86"/>
        <v>1</v>
      </c>
    </row>
    <row r="554" spans="27:35" x14ac:dyDescent="0.25">
      <c r="AA554" s="1" t="s">
        <v>178</v>
      </c>
      <c r="AB554" s="1">
        <v>5.4</v>
      </c>
      <c r="AC554" s="1">
        <v>4</v>
      </c>
      <c r="AD554" s="1">
        <v>2</v>
      </c>
      <c r="AE554" s="1">
        <f t="shared" si="82"/>
        <v>0</v>
      </c>
      <c r="AF554" s="1">
        <f t="shared" si="83"/>
        <v>0</v>
      </c>
      <c r="AG554" s="1">
        <f t="shared" si="84"/>
        <v>1</v>
      </c>
      <c r="AH554" s="1">
        <f t="shared" si="85"/>
        <v>0</v>
      </c>
      <c r="AI554" s="1">
        <f t="shared" si="86"/>
        <v>1</v>
      </c>
    </row>
    <row r="555" spans="27:35" x14ac:dyDescent="0.25">
      <c r="AA555" s="1" t="s">
        <v>127</v>
      </c>
      <c r="AB555" s="1">
        <v>5.3</v>
      </c>
      <c r="AC555" s="1">
        <v>4</v>
      </c>
      <c r="AD555" s="1">
        <v>2</v>
      </c>
      <c r="AE555" s="1">
        <f t="shared" si="82"/>
        <v>0</v>
      </c>
      <c r="AF555" s="1">
        <f t="shared" si="83"/>
        <v>0</v>
      </c>
      <c r="AG555" s="1">
        <f t="shared" si="84"/>
        <v>1</v>
      </c>
      <c r="AH555" s="1">
        <f t="shared" si="85"/>
        <v>0</v>
      </c>
      <c r="AI555" s="1">
        <f t="shared" si="86"/>
        <v>1</v>
      </c>
    </row>
    <row r="556" spans="27:35" x14ac:dyDescent="0.25">
      <c r="AA556" s="1" t="s">
        <v>76</v>
      </c>
      <c r="AB556" s="1">
        <v>5.3</v>
      </c>
      <c r="AC556" s="1">
        <v>4</v>
      </c>
      <c r="AD556" s="1">
        <v>1</v>
      </c>
      <c r="AE556" s="1">
        <f t="shared" si="82"/>
        <v>0</v>
      </c>
      <c r="AF556" s="1">
        <f t="shared" si="83"/>
        <v>0</v>
      </c>
      <c r="AG556" s="1">
        <f t="shared" si="84"/>
        <v>1</v>
      </c>
      <c r="AH556" s="1">
        <f t="shared" si="85"/>
        <v>0</v>
      </c>
      <c r="AI556" s="1">
        <f t="shared" si="86"/>
        <v>1</v>
      </c>
    </row>
    <row r="557" spans="27:35" x14ac:dyDescent="0.25">
      <c r="AA557" s="1" t="s">
        <v>113</v>
      </c>
      <c r="AB557" s="1">
        <v>5.3</v>
      </c>
      <c r="AC557" s="1">
        <v>4</v>
      </c>
      <c r="AD557" s="1">
        <v>1</v>
      </c>
      <c r="AE557" s="1">
        <f t="shared" si="82"/>
        <v>0</v>
      </c>
      <c r="AF557" s="1">
        <f t="shared" si="83"/>
        <v>0</v>
      </c>
      <c r="AG557" s="1">
        <f t="shared" si="84"/>
        <v>1</v>
      </c>
      <c r="AH557" s="1">
        <f t="shared" si="85"/>
        <v>0</v>
      </c>
      <c r="AI557" s="1">
        <f t="shared" si="86"/>
        <v>1</v>
      </c>
    </row>
    <row r="558" spans="27:35" x14ac:dyDescent="0.25">
      <c r="AA558" s="1" t="s">
        <v>127</v>
      </c>
      <c r="AB558" s="1">
        <v>5.3</v>
      </c>
      <c r="AC558" s="1">
        <v>4</v>
      </c>
      <c r="AD558" s="1">
        <v>1</v>
      </c>
      <c r="AE558" s="1">
        <f t="shared" si="82"/>
        <v>0</v>
      </c>
      <c r="AF558" s="1">
        <f t="shared" si="83"/>
        <v>0</v>
      </c>
      <c r="AG558" s="1">
        <f t="shared" si="84"/>
        <v>1</v>
      </c>
      <c r="AH558" s="1">
        <f t="shared" si="85"/>
        <v>0</v>
      </c>
      <c r="AI558" s="1">
        <f t="shared" si="86"/>
        <v>1</v>
      </c>
    </row>
    <row r="559" spans="27:35" x14ac:dyDescent="0.25">
      <c r="AA559" s="1" t="s">
        <v>130</v>
      </c>
      <c r="AB559" s="1">
        <v>5.3</v>
      </c>
      <c r="AC559" s="1">
        <v>4</v>
      </c>
      <c r="AD559" s="1">
        <v>2</v>
      </c>
      <c r="AE559" s="1">
        <f t="shared" si="82"/>
        <v>0</v>
      </c>
      <c r="AF559" s="1">
        <f t="shared" si="83"/>
        <v>0</v>
      </c>
      <c r="AG559" s="1">
        <f t="shared" si="84"/>
        <v>1</v>
      </c>
      <c r="AH559" s="1">
        <f t="shared" si="85"/>
        <v>0</v>
      </c>
      <c r="AI559" s="1">
        <f t="shared" si="86"/>
        <v>1</v>
      </c>
    </row>
    <row r="560" spans="27:35" x14ac:dyDescent="0.25">
      <c r="AA560" s="1" t="s">
        <v>168</v>
      </c>
      <c r="AB560" s="1">
        <v>5.3</v>
      </c>
      <c r="AC560" s="1">
        <v>4</v>
      </c>
      <c r="AD560" s="1">
        <v>1</v>
      </c>
      <c r="AE560" s="1">
        <f t="shared" si="82"/>
        <v>0</v>
      </c>
      <c r="AF560" s="1">
        <f t="shared" si="83"/>
        <v>0</v>
      </c>
      <c r="AG560" s="1">
        <f t="shared" si="84"/>
        <v>1</v>
      </c>
      <c r="AH560" s="1">
        <f t="shared" si="85"/>
        <v>0</v>
      </c>
      <c r="AI560" s="1">
        <f t="shared" si="86"/>
        <v>1</v>
      </c>
    </row>
    <row r="561" spans="27:35" x14ac:dyDescent="0.25">
      <c r="AA561" s="1" t="s">
        <v>127</v>
      </c>
      <c r="AB561" s="1">
        <v>5.3</v>
      </c>
      <c r="AC561" s="1">
        <v>4</v>
      </c>
      <c r="AD561" s="1">
        <v>2</v>
      </c>
      <c r="AE561" s="1">
        <f t="shared" si="82"/>
        <v>0</v>
      </c>
      <c r="AF561" s="1">
        <f t="shared" si="83"/>
        <v>0</v>
      </c>
      <c r="AG561" s="1">
        <f t="shared" si="84"/>
        <v>1</v>
      </c>
      <c r="AH561" s="1">
        <f t="shared" si="85"/>
        <v>0</v>
      </c>
      <c r="AI561" s="1">
        <f t="shared" si="86"/>
        <v>1</v>
      </c>
    </row>
    <row r="562" spans="27:35" x14ac:dyDescent="0.25">
      <c r="AA562" s="1" t="s">
        <v>140</v>
      </c>
      <c r="AB562" s="1">
        <v>5.3</v>
      </c>
      <c r="AC562" s="1">
        <v>4</v>
      </c>
      <c r="AD562" s="1">
        <v>1</v>
      </c>
      <c r="AE562" s="1">
        <f t="shared" si="82"/>
        <v>0</v>
      </c>
      <c r="AF562" s="1">
        <f t="shared" si="83"/>
        <v>0</v>
      </c>
      <c r="AG562" s="1">
        <f t="shared" si="84"/>
        <v>1</v>
      </c>
      <c r="AH562" s="1">
        <f t="shared" si="85"/>
        <v>0</v>
      </c>
      <c r="AI562" s="1">
        <f t="shared" si="86"/>
        <v>1</v>
      </c>
    </row>
    <row r="563" spans="27:35" x14ac:dyDescent="0.25">
      <c r="AA563" s="1" t="s">
        <v>226</v>
      </c>
      <c r="AB563" s="1">
        <v>5.3</v>
      </c>
      <c r="AC563" s="1">
        <v>4</v>
      </c>
      <c r="AD563" s="1">
        <v>2</v>
      </c>
      <c r="AE563" s="1">
        <f t="shared" si="82"/>
        <v>0</v>
      </c>
      <c r="AF563" s="1">
        <f t="shared" si="83"/>
        <v>0</v>
      </c>
      <c r="AG563" s="1">
        <f t="shared" si="84"/>
        <v>1</v>
      </c>
      <c r="AH563" s="1">
        <f t="shared" si="85"/>
        <v>0</v>
      </c>
      <c r="AI563" s="1">
        <f t="shared" si="86"/>
        <v>1</v>
      </c>
    </row>
    <row r="564" spans="27:35" x14ac:dyDescent="0.25">
      <c r="AA564" s="1" t="s">
        <v>130</v>
      </c>
      <c r="AB564" s="1">
        <v>5.3</v>
      </c>
      <c r="AC564" s="1">
        <v>4</v>
      </c>
      <c r="AD564" s="1">
        <v>1</v>
      </c>
      <c r="AE564" s="1">
        <f t="shared" si="82"/>
        <v>0</v>
      </c>
      <c r="AF564" s="1">
        <f t="shared" si="83"/>
        <v>0</v>
      </c>
      <c r="AG564" s="1">
        <f t="shared" si="84"/>
        <v>1</v>
      </c>
      <c r="AH564" s="1">
        <f t="shared" si="85"/>
        <v>0</v>
      </c>
      <c r="AI564" s="1">
        <f t="shared" si="86"/>
        <v>1</v>
      </c>
    </row>
    <row r="565" spans="27:35" x14ac:dyDescent="0.25">
      <c r="AA565" s="1" t="s">
        <v>134</v>
      </c>
      <c r="AB565" s="1">
        <v>5.3</v>
      </c>
      <c r="AC565" s="1">
        <v>4</v>
      </c>
      <c r="AD565" s="1">
        <v>1</v>
      </c>
      <c r="AE565" s="1">
        <f t="shared" si="82"/>
        <v>0</v>
      </c>
      <c r="AF565" s="1">
        <f t="shared" si="83"/>
        <v>0</v>
      </c>
      <c r="AG565" s="1">
        <f t="shared" si="84"/>
        <v>1</v>
      </c>
      <c r="AH565" s="1">
        <f t="shared" si="85"/>
        <v>0</v>
      </c>
      <c r="AI565" s="1">
        <f t="shared" si="86"/>
        <v>1</v>
      </c>
    </row>
    <row r="566" spans="27:35" x14ac:dyDescent="0.25">
      <c r="AA566" s="1" t="s">
        <v>140</v>
      </c>
      <c r="AB566" s="1">
        <v>5.3</v>
      </c>
      <c r="AC566" s="1">
        <v>4</v>
      </c>
      <c r="AD566" s="1">
        <v>2</v>
      </c>
      <c r="AE566" s="1">
        <f t="shared" si="82"/>
        <v>0</v>
      </c>
      <c r="AF566" s="1">
        <f t="shared" si="83"/>
        <v>0</v>
      </c>
      <c r="AG566" s="1">
        <f t="shared" si="84"/>
        <v>1</v>
      </c>
      <c r="AH566" s="1">
        <f t="shared" si="85"/>
        <v>0</v>
      </c>
      <c r="AI566" s="1">
        <f t="shared" si="86"/>
        <v>1</v>
      </c>
    </row>
    <row r="567" spans="27:35" x14ac:dyDescent="0.25">
      <c r="AA567" s="1" t="s">
        <v>130</v>
      </c>
      <c r="AB567" s="1">
        <v>5.3</v>
      </c>
      <c r="AC567" s="1">
        <v>4</v>
      </c>
      <c r="AD567" s="1">
        <v>1</v>
      </c>
      <c r="AE567" s="1">
        <f t="shared" si="82"/>
        <v>0</v>
      </c>
      <c r="AF567" s="1">
        <f t="shared" si="83"/>
        <v>0</v>
      </c>
      <c r="AG567" s="1">
        <f t="shared" si="84"/>
        <v>1</v>
      </c>
      <c r="AH567" s="1">
        <f t="shared" si="85"/>
        <v>0</v>
      </c>
      <c r="AI567" s="1">
        <f t="shared" si="86"/>
        <v>1</v>
      </c>
    </row>
    <row r="568" spans="27:35" x14ac:dyDescent="0.25">
      <c r="AA568" s="1" t="s">
        <v>134</v>
      </c>
      <c r="AB568" s="1">
        <v>5.3</v>
      </c>
      <c r="AC568" s="1">
        <v>4</v>
      </c>
      <c r="AD568" s="1">
        <v>1</v>
      </c>
      <c r="AE568" s="1">
        <f t="shared" si="82"/>
        <v>0</v>
      </c>
      <c r="AF568" s="1">
        <f t="shared" si="83"/>
        <v>0</v>
      </c>
      <c r="AG568" s="1">
        <f t="shared" si="84"/>
        <v>1</v>
      </c>
      <c r="AH568" s="1">
        <f t="shared" si="85"/>
        <v>0</v>
      </c>
      <c r="AI568" s="1">
        <f t="shared" si="86"/>
        <v>1</v>
      </c>
    </row>
    <row r="569" spans="27:35" x14ac:dyDescent="0.25">
      <c r="AA569" s="1" t="s">
        <v>168</v>
      </c>
      <c r="AB569" s="1">
        <v>5.3</v>
      </c>
      <c r="AC569" s="1">
        <v>4</v>
      </c>
      <c r="AD569" s="1">
        <v>1</v>
      </c>
      <c r="AE569" s="1">
        <f t="shared" si="82"/>
        <v>0</v>
      </c>
      <c r="AF569" s="1">
        <f t="shared" si="83"/>
        <v>0</v>
      </c>
      <c r="AG569" s="1">
        <f t="shared" si="84"/>
        <v>1</v>
      </c>
      <c r="AH569" s="1">
        <f t="shared" si="85"/>
        <v>0</v>
      </c>
      <c r="AI569" s="1">
        <f t="shared" si="86"/>
        <v>1</v>
      </c>
    </row>
    <row r="570" spans="27:35" x14ac:dyDescent="0.25">
      <c r="AA570" s="1" t="s">
        <v>84</v>
      </c>
      <c r="AB570" s="1">
        <v>5.3</v>
      </c>
      <c r="AC570" s="1">
        <v>4</v>
      </c>
      <c r="AD570" s="1">
        <v>-2</v>
      </c>
      <c r="AE570" s="1">
        <f t="shared" si="82"/>
        <v>0</v>
      </c>
      <c r="AF570" s="1">
        <f t="shared" si="83"/>
        <v>0</v>
      </c>
      <c r="AG570" s="1">
        <f t="shared" si="84"/>
        <v>1</v>
      </c>
      <c r="AH570" s="1">
        <f t="shared" si="85"/>
        <v>0</v>
      </c>
      <c r="AI570" s="1">
        <f t="shared" si="86"/>
        <v>1</v>
      </c>
    </row>
    <row r="571" spans="27:35" x14ac:dyDescent="0.25">
      <c r="AA571" s="1" t="s">
        <v>130</v>
      </c>
      <c r="AB571" s="1">
        <v>5.3</v>
      </c>
      <c r="AC571" s="1">
        <v>4</v>
      </c>
      <c r="AD571" s="1">
        <v>2</v>
      </c>
      <c r="AE571" s="1">
        <f t="shared" si="82"/>
        <v>0</v>
      </c>
      <c r="AF571" s="1">
        <f t="shared" si="83"/>
        <v>0</v>
      </c>
      <c r="AG571" s="1">
        <f t="shared" si="84"/>
        <v>1</v>
      </c>
      <c r="AH571" s="1">
        <f t="shared" si="85"/>
        <v>0</v>
      </c>
      <c r="AI571" s="1">
        <f t="shared" si="86"/>
        <v>1</v>
      </c>
    </row>
    <row r="572" spans="27:35" x14ac:dyDescent="0.25">
      <c r="AA572" s="1" t="s">
        <v>168</v>
      </c>
      <c r="AB572" s="1">
        <v>5.3</v>
      </c>
      <c r="AC572" s="1">
        <v>4</v>
      </c>
      <c r="AD572" s="1">
        <v>2</v>
      </c>
      <c r="AE572" s="1">
        <f t="shared" si="82"/>
        <v>0</v>
      </c>
      <c r="AF572" s="1">
        <f t="shared" si="83"/>
        <v>0</v>
      </c>
      <c r="AG572" s="1">
        <f t="shared" si="84"/>
        <v>1</v>
      </c>
      <c r="AH572" s="1">
        <f t="shared" si="85"/>
        <v>0</v>
      </c>
      <c r="AI572" s="1">
        <f t="shared" si="86"/>
        <v>1</v>
      </c>
    </row>
    <row r="573" spans="27:35" x14ac:dyDescent="0.25">
      <c r="AA573" s="1" t="s">
        <v>127</v>
      </c>
      <c r="AB573" s="1">
        <v>5.3</v>
      </c>
      <c r="AC573" s="1">
        <v>4</v>
      </c>
      <c r="AD573" s="1">
        <v>1</v>
      </c>
      <c r="AE573" s="1">
        <f t="shared" si="82"/>
        <v>0</v>
      </c>
      <c r="AF573" s="1">
        <f t="shared" si="83"/>
        <v>0</v>
      </c>
      <c r="AG573" s="1">
        <f t="shared" si="84"/>
        <v>1</v>
      </c>
      <c r="AH573" s="1">
        <f t="shared" si="85"/>
        <v>0</v>
      </c>
      <c r="AI573" s="1">
        <f t="shared" si="86"/>
        <v>1</v>
      </c>
    </row>
    <row r="574" spans="27:35" x14ac:dyDescent="0.25">
      <c r="AA574" s="1" t="s">
        <v>140</v>
      </c>
      <c r="AB574" s="1">
        <v>5.3</v>
      </c>
      <c r="AC574" s="1">
        <v>4</v>
      </c>
      <c r="AD574" s="1">
        <v>1</v>
      </c>
      <c r="AE574" s="1">
        <f t="shared" si="82"/>
        <v>0</v>
      </c>
      <c r="AF574" s="1">
        <f t="shared" si="83"/>
        <v>0</v>
      </c>
      <c r="AG574" s="1">
        <f t="shared" si="84"/>
        <v>1</v>
      </c>
      <c r="AH574" s="1">
        <f t="shared" si="85"/>
        <v>0</v>
      </c>
      <c r="AI574" s="1">
        <f t="shared" si="86"/>
        <v>1</v>
      </c>
    </row>
    <row r="575" spans="27:35" x14ac:dyDescent="0.25">
      <c r="AA575" s="1" t="s">
        <v>165</v>
      </c>
      <c r="AB575" s="1">
        <v>5.3</v>
      </c>
      <c r="AC575" s="1">
        <v>4</v>
      </c>
      <c r="AD575" s="1">
        <v>1</v>
      </c>
      <c r="AE575" s="1">
        <f t="shared" si="82"/>
        <v>0</v>
      </c>
      <c r="AF575" s="1">
        <f t="shared" si="83"/>
        <v>0</v>
      </c>
      <c r="AG575" s="1">
        <f t="shared" si="84"/>
        <v>1</v>
      </c>
      <c r="AH575" s="1">
        <f t="shared" si="85"/>
        <v>0</v>
      </c>
      <c r="AI575" s="1">
        <f t="shared" si="86"/>
        <v>1</v>
      </c>
    </row>
    <row r="576" spans="27:35" x14ac:dyDescent="0.25">
      <c r="AA576" s="1" t="s">
        <v>168</v>
      </c>
      <c r="AB576" s="1">
        <v>5.3</v>
      </c>
      <c r="AC576" s="1">
        <v>4</v>
      </c>
      <c r="AD576" s="1">
        <v>2</v>
      </c>
      <c r="AE576" s="1">
        <f t="shared" si="82"/>
        <v>0</v>
      </c>
      <c r="AF576" s="1">
        <f t="shared" si="83"/>
        <v>0</v>
      </c>
      <c r="AG576" s="1">
        <f t="shared" si="84"/>
        <v>1</v>
      </c>
      <c r="AH576" s="1">
        <f t="shared" si="85"/>
        <v>0</v>
      </c>
      <c r="AI576" s="1">
        <f t="shared" si="86"/>
        <v>1</v>
      </c>
    </row>
    <row r="577" spans="27:35" x14ac:dyDescent="0.25">
      <c r="AA577" s="1" t="s">
        <v>84</v>
      </c>
      <c r="AB577" s="1">
        <v>5.3</v>
      </c>
      <c r="AC577" s="1">
        <v>4</v>
      </c>
      <c r="AD577" s="1">
        <v>1</v>
      </c>
      <c r="AE577" s="1">
        <f t="shared" si="82"/>
        <v>0</v>
      </c>
      <c r="AF577" s="1">
        <f t="shared" si="83"/>
        <v>0</v>
      </c>
      <c r="AG577" s="1">
        <f t="shared" si="84"/>
        <v>1</v>
      </c>
      <c r="AH577" s="1">
        <f t="shared" si="85"/>
        <v>0</v>
      </c>
      <c r="AI577" s="1">
        <f t="shared" si="86"/>
        <v>1</v>
      </c>
    </row>
    <row r="578" spans="27:35" x14ac:dyDescent="0.25">
      <c r="AA578" s="1" t="s">
        <v>134</v>
      </c>
      <c r="AB578" s="1">
        <v>5.3</v>
      </c>
      <c r="AC578" s="1">
        <v>4</v>
      </c>
      <c r="AD578" s="1">
        <v>1</v>
      </c>
      <c r="AE578" s="1">
        <f t="shared" ref="AE578:AE641" si="87">IF(AND((10&gt;AD578),(AD578&gt;=AC578),(AC578&gt;=2)),1,0)</f>
        <v>0</v>
      </c>
      <c r="AF578" s="1">
        <f t="shared" ref="AF578:AF641" si="88">IF(AND((AD578&lt;AC578),(AD578&gt;2),(AC578&lt;10)),1,0)</f>
        <v>0</v>
      </c>
      <c r="AG578" s="1">
        <f t="shared" ref="AG578:AG641" si="89">IF(AD578&lt;=2,1,0)</f>
        <v>1</v>
      </c>
      <c r="AH578" s="1">
        <f t="shared" ref="AH578:AH641" si="90">IF(AD578&gt;=10,1,0)</f>
        <v>0</v>
      </c>
      <c r="AI578" s="1">
        <f t="shared" ref="AI578:AI641" si="91">SUM(AE578:AH578)</f>
        <v>1</v>
      </c>
    </row>
    <row r="579" spans="27:35" x14ac:dyDescent="0.25">
      <c r="AA579" s="1" t="s">
        <v>127</v>
      </c>
      <c r="AB579" s="1">
        <v>5.3</v>
      </c>
      <c r="AC579" s="1">
        <v>4</v>
      </c>
      <c r="AD579" s="1">
        <v>2</v>
      </c>
      <c r="AE579" s="1">
        <f t="shared" si="87"/>
        <v>0</v>
      </c>
      <c r="AF579" s="1">
        <f t="shared" si="88"/>
        <v>0</v>
      </c>
      <c r="AG579" s="1">
        <f t="shared" si="89"/>
        <v>1</v>
      </c>
      <c r="AH579" s="1">
        <f t="shared" si="90"/>
        <v>0</v>
      </c>
      <c r="AI579" s="1">
        <f t="shared" si="91"/>
        <v>1</v>
      </c>
    </row>
    <row r="580" spans="27:35" x14ac:dyDescent="0.25">
      <c r="AA580" s="1" t="s">
        <v>76</v>
      </c>
      <c r="AB580" s="1">
        <v>5.3</v>
      </c>
      <c r="AC580" s="1">
        <v>4</v>
      </c>
      <c r="AD580" s="1">
        <v>1</v>
      </c>
      <c r="AE580" s="1">
        <f t="shared" si="87"/>
        <v>0</v>
      </c>
      <c r="AF580" s="1">
        <f t="shared" si="88"/>
        <v>0</v>
      </c>
      <c r="AG580" s="1">
        <f t="shared" si="89"/>
        <v>1</v>
      </c>
      <c r="AH580" s="1">
        <f t="shared" si="90"/>
        <v>0</v>
      </c>
      <c r="AI580" s="1">
        <f t="shared" si="91"/>
        <v>1</v>
      </c>
    </row>
    <row r="581" spans="27:35" x14ac:dyDescent="0.25">
      <c r="AA581" s="1" t="s">
        <v>134</v>
      </c>
      <c r="AB581" s="1">
        <v>5.3</v>
      </c>
      <c r="AC581" s="1">
        <v>4</v>
      </c>
      <c r="AD581" s="1">
        <v>1</v>
      </c>
      <c r="AE581" s="1">
        <f t="shared" si="87"/>
        <v>0</v>
      </c>
      <c r="AF581" s="1">
        <f t="shared" si="88"/>
        <v>0</v>
      </c>
      <c r="AG581" s="1">
        <f t="shared" si="89"/>
        <v>1</v>
      </c>
      <c r="AH581" s="1">
        <f t="shared" si="90"/>
        <v>0</v>
      </c>
      <c r="AI581" s="1">
        <f t="shared" si="91"/>
        <v>1</v>
      </c>
    </row>
    <row r="582" spans="27:35" x14ac:dyDescent="0.25">
      <c r="AA582" s="1" t="s">
        <v>127</v>
      </c>
      <c r="AB582" s="1">
        <v>5.3</v>
      </c>
      <c r="AC582" s="1">
        <v>4</v>
      </c>
      <c r="AD582" s="1">
        <v>2</v>
      </c>
      <c r="AE582" s="1">
        <f t="shared" si="87"/>
        <v>0</v>
      </c>
      <c r="AF582" s="1">
        <f t="shared" si="88"/>
        <v>0</v>
      </c>
      <c r="AG582" s="1">
        <f t="shared" si="89"/>
        <v>1</v>
      </c>
      <c r="AH582" s="1">
        <f t="shared" si="90"/>
        <v>0</v>
      </c>
      <c r="AI582" s="1">
        <f t="shared" si="91"/>
        <v>1</v>
      </c>
    </row>
    <row r="583" spans="27:35" x14ac:dyDescent="0.25">
      <c r="AA583" s="1" t="s">
        <v>130</v>
      </c>
      <c r="AB583" s="1">
        <v>5.3</v>
      </c>
      <c r="AC583" s="1">
        <v>4</v>
      </c>
      <c r="AD583" s="1">
        <v>1</v>
      </c>
      <c r="AE583" s="1">
        <f t="shared" si="87"/>
        <v>0</v>
      </c>
      <c r="AF583" s="1">
        <f t="shared" si="88"/>
        <v>0</v>
      </c>
      <c r="AG583" s="1">
        <f t="shared" si="89"/>
        <v>1</v>
      </c>
      <c r="AH583" s="1">
        <f t="shared" si="90"/>
        <v>0</v>
      </c>
      <c r="AI583" s="1">
        <f t="shared" si="91"/>
        <v>1</v>
      </c>
    </row>
    <row r="584" spans="27:35" x14ac:dyDescent="0.25">
      <c r="AA584" s="1" t="s">
        <v>134</v>
      </c>
      <c r="AB584" s="1">
        <v>5.3</v>
      </c>
      <c r="AC584" s="1">
        <v>4</v>
      </c>
      <c r="AD584" s="1">
        <v>0</v>
      </c>
      <c r="AE584" s="1">
        <f t="shared" si="87"/>
        <v>0</v>
      </c>
      <c r="AF584" s="1">
        <f t="shared" si="88"/>
        <v>0</v>
      </c>
      <c r="AG584" s="1">
        <f t="shared" si="89"/>
        <v>1</v>
      </c>
      <c r="AH584" s="1">
        <f t="shared" si="90"/>
        <v>0</v>
      </c>
      <c r="AI584" s="1">
        <f t="shared" si="91"/>
        <v>1</v>
      </c>
    </row>
    <row r="585" spans="27:35" x14ac:dyDescent="0.25">
      <c r="AA585" s="1" t="s">
        <v>165</v>
      </c>
      <c r="AB585" s="1">
        <v>5.3</v>
      </c>
      <c r="AC585" s="1">
        <v>4</v>
      </c>
      <c r="AD585" s="1">
        <v>0</v>
      </c>
      <c r="AE585" s="1">
        <f t="shared" si="87"/>
        <v>0</v>
      </c>
      <c r="AF585" s="1">
        <f t="shared" si="88"/>
        <v>0</v>
      </c>
      <c r="AG585" s="1">
        <f t="shared" si="89"/>
        <v>1</v>
      </c>
      <c r="AH585" s="1">
        <f t="shared" si="90"/>
        <v>0</v>
      </c>
      <c r="AI585" s="1">
        <f t="shared" si="91"/>
        <v>1</v>
      </c>
    </row>
    <row r="586" spans="27:35" x14ac:dyDescent="0.25">
      <c r="AA586" s="1" t="s">
        <v>127</v>
      </c>
      <c r="AB586" s="1">
        <v>5.3</v>
      </c>
      <c r="AC586" s="1">
        <v>4</v>
      </c>
      <c r="AD586" s="1">
        <v>2</v>
      </c>
      <c r="AE586" s="1">
        <f t="shared" si="87"/>
        <v>0</v>
      </c>
      <c r="AF586" s="1">
        <f t="shared" si="88"/>
        <v>0</v>
      </c>
      <c r="AG586" s="1">
        <f t="shared" si="89"/>
        <v>1</v>
      </c>
      <c r="AH586" s="1">
        <f t="shared" si="90"/>
        <v>0</v>
      </c>
      <c r="AI586" s="1">
        <f t="shared" si="91"/>
        <v>1</v>
      </c>
    </row>
    <row r="587" spans="27:35" x14ac:dyDescent="0.25">
      <c r="AA587" s="1" t="s">
        <v>130</v>
      </c>
      <c r="AB587" s="1">
        <v>5.3</v>
      </c>
      <c r="AC587" s="1">
        <v>4</v>
      </c>
      <c r="AD587" s="1">
        <v>1</v>
      </c>
      <c r="AE587" s="1">
        <f t="shared" si="87"/>
        <v>0</v>
      </c>
      <c r="AF587" s="1">
        <f t="shared" si="88"/>
        <v>0</v>
      </c>
      <c r="AG587" s="1">
        <f t="shared" si="89"/>
        <v>1</v>
      </c>
      <c r="AH587" s="1">
        <f t="shared" si="90"/>
        <v>0</v>
      </c>
      <c r="AI587" s="1">
        <f t="shared" si="91"/>
        <v>1</v>
      </c>
    </row>
    <row r="588" spans="27:35" x14ac:dyDescent="0.25">
      <c r="AA588" s="1" t="s">
        <v>127</v>
      </c>
      <c r="AB588" s="1">
        <v>5.3</v>
      </c>
      <c r="AC588" s="1">
        <v>4</v>
      </c>
      <c r="AD588" s="1">
        <v>2</v>
      </c>
      <c r="AE588" s="1">
        <f t="shared" si="87"/>
        <v>0</v>
      </c>
      <c r="AF588" s="1">
        <f t="shared" si="88"/>
        <v>0</v>
      </c>
      <c r="AG588" s="1">
        <f t="shared" si="89"/>
        <v>1</v>
      </c>
      <c r="AH588" s="1">
        <f t="shared" si="90"/>
        <v>0</v>
      </c>
      <c r="AI588" s="1">
        <f t="shared" si="91"/>
        <v>1</v>
      </c>
    </row>
    <row r="589" spans="27:35" x14ac:dyDescent="0.25">
      <c r="AA589" s="1" t="s">
        <v>84</v>
      </c>
      <c r="AB589" s="1">
        <v>5.3</v>
      </c>
      <c r="AC589" s="1">
        <v>4</v>
      </c>
      <c r="AD589" s="1">
        <v>2</v>
      </c>
      <c r="AE589" s="1">
        <f t="shared" si="87"/>
        <v>0</v>
      </c>
      <c r="AF589" s="1">
        <f t="shared" si="88"/>
        <v>0</v>
      </c>
      <c r="AG589" s="1">
        <f t="shared" si="89"/>
        <v>1</v>
      </c>
      <c r="AH589" s="1">
        <f t="shared" si="90"/>
        <v>0</v>
      </c>
      <c r="AI589" s="1">
        <f t="shared" si="91"/>
        <v>1</v>
      </c>
    </row>
    <row r="590" spans="27:35" x14ac:dyDescent="0.25">
      <c r="AA590" s="1" t="s">
        <v>76</v>
      </c>
      <c r="AB590" s="1">
        <v>5.3</v>
      </c>
      <c r="AC590" s="1">
        <v>4</v>
      </c>
      <c r="AD590" s="1">
        <v>1</v>
      </c>
      <c r="AE590" s="1">
        <f t="shared" si="87"/>
        <v>0</v>
      </c>
      <c r="AF590" s="1">
        <f t="shared" si="88"/>
        <v>0</v>
      </c>
      <c r="AG590" s="1">
        <f t="shared" si="89"/>
        <v>1</v>
      </c>
      <c r="AH590" s="1">
        <f t="shared" si="90"/>
        <v>0</v>
      </c>
      <c r="AI590" s="1">
        <f t="shared" si="91"/>
        <v>1</v>
      </c>
    </row>
    <row r="591" spans="27:35" x14ac:dyDescent="0.25">
      <c r="AA591" s="1" t="s">
        <v>130</v>
      </c>
      <c r="AB591" s="1">
        <v>5.3</v>
      </c>
      <c r="AC591" s="1">
        <v>4</v>
      </c>
      <c r="AD591" s="1">
        <v>1</v>
      </c>
      <c r="AE591" s="1">
        <f t="shared" si="87"/>
        <v>0</v>
      </c>
      <c r="AF591" s="1">
        <f t="shared" si="88"/>
        <v>0</v>
      </c>
      <c r="AG591" s="1">
        <f t="shared" si="89"/>
        <v>1</v>
      </c>
      <c r="AH591" s="1">
        <f t="shared" si="90"/>
        <v>0</v>
      </c>
      <c r="AI591" s="1">
        <f t="shared" si="91"/>
        <v>1</v>
      </c>
    </row>
    <row r="592" spans="27:35" x14ac:dyDescent="0.25">
      <c r="AA592" s="1" t="s">
        <v>84</v>
      </c>
      <c r="AB592" s="1">
        <v>5.3</v>
      </c>
      <c r="AC592" s="1">
        <v>4</v>
      </c>
      <c r="AD592" s="1">
        <v>2</v>
      </c>
      <c r="AE592" s="1">
        <f t="shared" si="87"/>
        <v>0</v>
      </c>
      <c r="AF592" s="1">
        <f t="shared" si="88"/>
        <v>0</v>
      </c>
      <c r="AG592" s="1">
        <f t="shared" si="89"/>
        <v>1</v>
      </c>
      <c r="AH592" s="1">
        <f t="shared" si="90"/>
        <v>0</v>
      </c>
      <c r="AI592" s="1">
        <f t="shared" si="91"/>
        <v>1</v>
      </c>
    </row>
    <row r="593" spans="27:35" x14ac:dyDescent="0.25">
      <c r="AA593" s="1" t="s">
        <v>76</v>
      </c>
      <c r="AB593" s="1">
        <v>5.3</v>
      </c>
      <c r="AC593" s="1">
        <v>4</v>
      </c>
      <c r="AD593" s="1">
        <v>2</v>
      </c>
      <c r="AE593" s="1">
        <f t="shared" si="87"/>
        <v>0</v>
      </c>
      <c r="AF593" s="1">
        <f t="shared" si="88"/>
        <v>0</v>
      </c>
      <c r="AG593" s="1">
        <f t="shared" si="89"/>
        <v>1</v>
      </c>
      <c r="AH593" s="1">
        <f t="shared" si="90"/>
        <v>0</v>
      </c>
      <c r="AI593" s="1">
        <f t="shared" si="91"/>
        <v>1</v>
      </c>
    </row>
    <row r="594" spans="27:35" x14ac:dyDescent="0.25">
      <c r="AA594" s="1" t="s">
        <v>130</v>
      </c>
      <c r="AB594" s="1">
        <v>5.3</v>
      </c>
      <c r="AC594" s="1">
        <v>4</v>
      </c>
      <c r="AD594" s="1">
        <v>2</v>
      </c>
      <c r="AE594" s="1">
        <f t="shared" si="87"/>
        <v>0</v>
      </c>
      <c r="AF594" s="1">
        <f t="shared" si="88"/>
        <v>0</v>
      </c>
      <c r="AG594" s="1">
        <f t="shared" si="89"/>
        <v>1</v>
      </c>
      <c r="AH594" s="1">
        <f t="shared" si="90"/>
        <v>0</v>
      </c>
      <c r="AI594" s="1">
        <f t="shared" si="91"/>
        <v>1</v>
      </c>
    </row>
    <row r="595" spans="27:35" x14ac:dyDescent="0.25">
      <c r="AA595" s="1" t="s">
        <v>190</v>
      </c>
      <c r="AB595" s="1">
        <v>5.3</v>
      </c>
      <c r="AC595" s="1">
        <v>4</v>
      </c>
      <c r="AD595" s="1">
        <v>2</v>
      </c>
      <c r="AE595" s="1">
        <f t="shared" si="87"/>
        <v>0</v>
      </c>
      <c r="AF595" s="1">
        <f t="shared" si="88"/>
        <v>0</v>
      </c>
      <c r="AG595" s="1">
        <f t="shared" si="89"/>
        <v>1</v>
      </c>
      <c r="AH595" s="1">
        <f t="shared" si="90"/>
        <v>0</v>
      </c>
      <c r="AI595" s="1">
        <f t="shared" si="91"/>
        <v>1</v>
      </c>
    </row>
    <row r="596" spans="27:35" x14ac:dyDescent="0.25">
      <c r="AA596" s="1" t="s">
        <v>134</v>
      </c>
      <c r="AB596" s="1">
        <v>5.3</v>
      </c>
      <c r="AC596" s="1">
        <v>4</v>
      </c>
      <c r="AD596" s="1">
        <v>1</v>
      </c>
      <c r="AE596" s="1">
        <f t="shared" si="87"/>
        <v>0</v>
      </c>
      <c r="AF596" s="1">
        <f t="shared" si="88"/>
        <v>0</v>
      </c>
      <c r="AG596" s="1">
        <f t="shared" si="89"/>
        <v>1</v>
      </c>
      <c r="AH596" s="1">
        <f t="shared" si="90"/>
        <v>0</v>
      </c>
      <c r="AI596" s="1">
        <f t="shared" si="91"/>
        <v>1</v>
      </c>
    </row>
    <row r="597" spans="27:35" x14ac:dyDescent="0.25">
      <c r="AA597" s="1" t="s">
        <v>84</v>
      </c>
      <c r="AB597" s="1">
        <v>5.3</v>
      </c>
      <c r="AC597" s="1">
        <v>4</v>
      </c>
      <c r="AD597" s="1">
        <v>2</v>
      </c>
      <c r="AE597" s="1">
        <f t="shared" si="87"/>
        <v>0</v>
      </c>
      <c r="AF597" s="1">
        <f t="shared" si="88"/>
        <v>0</v>
      </c>
      <c r="AG597" s="1">
        <f t="shared" si="89"/>
        <v>1</v>
      </c>
      <c r="AH597" s="1">
        <f t="shared" si="90"/>
        <v>0</v>
      </c>
      <c r="AI597" s="1">
        <f t="shared" si="91"/>
        <v>1</v>
      </c>
    </row>
    <row r="598" spans="27:35" x14ac:dyDescent="0.25">
      <c r="AA598" s="1" t="s">
        <v>127</v>
      </c>
      <c r="AB598" s="1">
        <v>5.3</v>
      </c>
      <c r="AC598" s="1">
        <v>4</v>
      </c>
      <c r="AD598" s="1">
        <v>1</v>
      </c>
      <c r="AE598" s="1">
        <f t="shared" si="87"/>
        <v>0</v>
      </c>
      <c r="AF598" s="1">
        <f t="shared" si="88"/>
        <v>0</v>
      </c>
      <c r="AG598" s="1">
        <f t="shared" si="89"/>
        <v>1</v>
      </c>
      <c r="AH598" s="1">
        <f t="shared" si="90"/>
        <v>0</v>
      </c>
      <c r="AI598" s="1">
        <f t="shared" si="91"/>
        <v>1</v>
      </c>
    </row>
    <row r="599" spans="27:35" x14ac:dyDescent="0.25">
      <c r="AA599" s="1" t="s">
        <v>130</v>
      </c>
      <c r="AB599" s="1">
        <v>5.3</v>
      </c>
      <c r="AC599" s="1">
        <v>4</v>
      </c>
      <c r="AD599" s="1">
        <v>2</v>
      </c>
      <c r="AE599" s="1">
        <f t="shared" si="87"/>
        <v>0</v>
      </c>
      <c r="AF599" s="1">
        <f t="shared" si="88"/>
        <v>0</v>
      </c>
      <c r="AG599" s="1">
        <f t="shared" si="89"/>
        <v>1</v>
      </c>
      <c r="AH599" s="1">
        <f t="shared" si="90"/>
        <v>0</v>
      </c>
      <c r="AI599" s="1">
        <f t="shared" si="91"/>
        <v>1</v>
      </c>
    </row>
    <row r="600" spans="27:35" x14ac:dyDescent="0.25">
      <c r="AA600" s="1" t="s">
        <v>134</v>
      </c>
      <c r="AB600" s="1">
        <v>5.3</v>
      </c>
      <c r="AC600" s="1">
        <v>4</v>
      </c>
      <c r="AD600" s="1">
        <v>2</v>
      </c>
      <c r="AE600" s="1">
        <f t="shared" si="87"/>
        <v>0</v>
      </c>
      <c r="AF600" s="1">
        <f t="shared" si="88"/>
        <v>0</v>
      </c>
      <c r="AG600" s="1">
        <f t="shared" si="89"/>
        <v>1</v>
      </c>
      <c r="AH600" s="1">
        <f t="shared" si="90"/>
        <v>0</v>
      </c>
      <c r="AI600" s="1">
        <f t="shared" si="91"/>
        <v>1</v>
      </c>
    </row>
    <row r="601" spans="27:35" x14ac:dyDescent="0.25">
      <c r="AA601" s="1" t="s">
        <v>165</v>
      </c>
      <c r="AB601" s="1">
        <v>5.3</v>
      </c>
      <c r="AC601" s="1">
        <v>4</v>
      </c>
      <c r="AD601" s="1">
        <v>1</v>
      </c>
      <c r="AE601" s="1">
        <f t="shared" si="87"/>
        <v>0</v>
      </c>
      <c r="AF601" s="1">
        <f t="shared" si="88"/>
        <v>0</v>
      </c>
      <c r="AG601" s="1">
        <f t="shared" si="89"/>
        <v>1</v>
      </c>
      <c r="AH601" s="1">
        <f t="shared" si="90"/>
        <v>0</v>
      </c>
      <c r="AI601" s="1">
        <f t="shared" si="91"/>
        <v>1</v>
      </c>
    </row>
    <row r="602" spans="27:35" x14ac:dyDescent="0.25">
      <c r="AA602" s="1" t="s">
        <v>127</v>
      </c>
      <c r="AB602" s="1">
        <v>5.3</v>
      </c>
      <c r="AC602" s="1">
        <v>4</v>
      </c>
      <c r="AD602" s="1">
        <v>2</v>
      </c>
      <c r="AE602" s="1">
        <f t="shared" si="87"/>
        <v>0</v>
      </c>
      <c r="AF602" s="1">
        <f t="shared" si="88"/>
        <v>0</v>
      </c>
      <c r="AG602" s="1">
        <f t="shared" si="89"/>
        <v>1</v>
      </c>
      <c r="AH602" s="1">
        <f t="shared" si="90"/>
        <v>0</v>
      </c>
      <c r="AI602" s="1">
        <f t="shared" si="91"/>
        <v>1</v>
      </c>
    </row>
    <row r="603" spans="27:35" x14ac:dyDescent="0.25">
      <c r="AA603" s="1" t="s">
        <v>130</v>
      </c>
      <c r="AB603" s="1">
        <v>5.3</v>
      </c>
      <c r="AC603" s="1">
        <v>4</v>
      </c>
      <c r="AD603" s="1">
        <v>1</v>
      </c>
      <c r="AE603" s="1">
        <f t="shared" si="87"/>
        <v>0</v>
      </c>
      <c r="AF603" s="1">
        <f t="shared" si="88"/>
        <v>0</v>
      </c>
      <c r="AG603" s="1">
        <f t="shared" si="89"/>
        <v>1</v>
      </c>
      <c r="AH603" s="1">
        <f t="shared" si="90"/>
        <v>0</v>
      </c>
      <c r="AI603" s="1">
        <f t="shared" si="91"/>
        <v>1</v>
      </c>
    </row>
    <row r="604" spans="27:35" x14ac:dyDescent="0.25">
      <c r="AA604" s="1" t="s">
        <v>84</v>
      </c>
      <c r="AB604" s="1">
        <v>5.3</v>
      </c>
      <c r="AC604" s="1">
        <v>4</v>
      </c>
      <c r="AD604" s="1">
        <v>1</v>
      </c>
      <c r="AE604" s="1">
        <f t="shared" si="87"/>
        <v>0</v>
      </c>
      <c r="AF604" s="1">
        <f t="shared" si="88"/>
        <v>0</v>
      </c>
      <c r="AG604" s="1">
        <f t="shared" si="89"/>
        <v>1</v>
      </c>
      <c r="AH604" s="1">
        <f t="shared" si="90"/>
        <v>0</v>
      </c>
      <c r="AI604" s="1">
        <f t="shared" si="91"/>
        <v>1</v>
      </c>
    </row>
    <row r="605" spans="27:35" x14ac:dyDescent="0.25">
      <c r="AA605" s="1" t="s">
        <v>101</v>
      </c>
      <c r="AB605" s="1">
        <v>5.2</v>
      </c>
      <c r="AC605" s="1">
        <v>4</v>
      </c>
      <c r="AD605" s="1">
        <v>1</v>
      </c>
      <c r="AE605" s="1">
        <f t="shared" si="87"/>
        <v>0</v>
      </c>
      <c r="AF605" s="1">
        <f t="shared" si="88"/>
        <v>0</v>
      </c>
      <c r="AG605" s="1">
        <f t="shared" si="89"/>
        <v>1</v>
      </c>
      <c r="AH605" s="1">
        <f t="shared" si="90"/>
        <v>0</v>
      </c>
      <c r="AI605" s="1">
        <f t="shared" si="91"/>
        <v>1</v>
      </c>
    </row>
    <row r="606" spans="27:35" x14ac:dyDescent="0.25">
      <c r="AA606" s="1" t="s">
        <v>73</v>
      </c>
      <c r="AB606" s="1">
        <v>5.2</v>
      </c>
      <c r="AC606" s="1">
        <v>4</v>
      </c>
      <c r="AD606" s="1">
        <v>2</v>
      </c>
      <c r="AE606" s="1">
        <f t="shared" si="87"/>
        <v>0</v>
      </c>
      <c r="AF606" s="1">
        <f t="shared" si="88"/>
        <v>0</v>
      </c>
      <c r="AG606" s="1">
        <f t="shared" si="89"/>
        <v>1</v>
      </c>
      <c r="AH606" s="1">
        <f t="shared" si="90"/>
        <v>0</v>
      </c>
      <c r="AI606" s="1">
        <f t="shared" si="91"/>
        <v>1</v>
      </c>
    </row>
    <row r="607" spans="27:35" x14ac:dyDescent="0.25">
      <c r="AA607" s="1" t="s">
        <v>101</v>
      </c>
      <c r="AB607" s="1">
        <v>5.2</v>
      </c>
      <c r="AC607" s="1">
        <v>4</v>
      </c>
      <c r="AD607" s="1">
        <v>1</v>
      </c>
      <c r="AE607" s="1">
        <f t="shared" si="87"/>
        <v>0</v>
      </c>
      <c r="AF607" s="1">
        <f t="shared" si="88"/>
        <v>0</v>
      </c>
      <c r="AG607" s="1">
        <f t="shared" si="89"/>
        <v>1</v>
      </c>
      <c r="AH607" s="1">
        <f t="shared" si="90"/>
        <v>0</v>
      </c>
      <c r="AI607" s="1">
        <f t="shared" si="91"/>
        <v>1</v>
      </c>
    </row>
    <row r="608" spans="27:35" x14ac:dyDescent="0.25">
      <c r="AA608" s="1" t="s">
        <v>73</v>
      </c>
      <c r="AB608" s="1">
        <v>5.2</v>
      </c>
      <c r="AC608" s="1">
        <v>4</v>
      </c>
      <c r="AD608" s="1">
        <v>2</v>
      </c>
      <c r="AE608" s="1">
        <f t="shared" si="87"/>
        <v>0</v>
      </c>
      <c r="AF608" s="1">
        <f t="shared" si="88"/>
        <v>0</v>
      </c>
      <c r="AG608" s="1">
        <f t="shared" si="89"/>
        <v>1</v>
      </c>
      <c r="AH608" s="1">
        <f t="shared" si="90"/>
        <v>0</v>
      </c>
      <c r="AI608" s="1">
        <f t="shared" si="91"/>
        <v>1</v>
      </c>
    </row>
    <row r="609" spans="27:35" x14ac:dyDescent="0.25">
      <c r="AA609" s="1" t="s">
        <v>101</v>
      </c>
      <c r="AB609" s="1">
        <v>5.2</v>
      </c>
      <c r="AC609" s="1">
        <v>4</v>
      </c>
      <c r="AD609" s="1">
        <v>1</v>
      </c>
      <c r="AE609" s="1">
        <f t="shared" si="87"/>
        <v>0</v>
      </c>
      <c r="AF609" s="1">
        <f t="shared" si="88"/>
        <v>0</v>
      </c>
      <c r="AG609" s="1">
        <f t="shared" si="89"/>
        <v>1</v>
      </c>
      <c r="AH609" s="1">
        <f t="shared" si="90"/>
        <v>0</v>
      </c>
      <c r="AI609" s="1">
        <f t="shared" si="91"/>
        <v>1</v>
      </c>
    </row>
    <row r="610" spans="27:35" x14ac:dyDescent="0.25">
      <c r="AA610" s="1" t="s">
        <v>240</v>
      </c>
      <c r="AB610" s="1">
        <v>5.2</v>
      </c>
      <c r="AC610" s="1">
        <v>4</v>
      </c>
      <c r="AD610" s="1">
        <v>1</v>
      </c>
      <c r="AE610" s="1">
        <f t="shared" si="87"/>
        <v>0</v>
      </c>
      <c r="AF610" s="1">
        <f t="shared" si="88"/>
        <v>0</v>
      </c>
      <c r="AG610" s="1">
        <f t="shared" si="89"/>
        <v>1</v>
      </c>
      <c r="AH610" s="1">
        <f t="shared" si="90"/>
        <v>0</v>
      </c>
      <c r="AI610" s="1">
        <f t="shared" si="91"/>
        <v>1</v>
      </c>
    </row>
    <row r="611" spans="27:35" x14ac:dyDescent="0.25">
      <c r="AA611" s="1" t="s">
        <v>73</v>
      </c>
      <c r="AB611" s="1">
        <v>5.2</v>
      </c>
      <c r="AC611" s="1">
        <v>4</v>
      </c>
      <c r="AD611" s="1">
        <v>2</v>
      </c>
      <c r="AE611" s="1">
        <f t="shared" si="87"/>
        <v>0</v>
      </c>
      <c r="AF611" s="1">
        <f t="shared" si="88"/>
        <v>0</v>
      </c>
      <c r="AG611" s="1">
        <f t="shared" si="89"/>
        <v>1</v>
      </c>
      <c r="AH611" s="1">
        <f t="shared" si="90"/>
        <v>0</v>
      </c>
      <c r="AI611" s="1">
        <f t="shared" si="91"/>
        <v>1</v>
      </c>
    </row>
    <row r="612" spans="27:35" x14ac:dyDescent="0.25">
      <c r="AA612" s="1" t="s">
        <v>240</v>
      </c>
      <c r="AB612" s="1">
        <v>5.2</v>
      </c>
      <c r="AC612" s="1">
        <v>4</v>
      </c>
      <c r="AD612" s="1">
        <v>1</v>
      </c>
      <c r="AE612" s="1">
        <f t="shared" si="87"/>
        <v>0</v>
      </c>
      <c r="AF612" s="1">
        <f t="shared" si="88"/>
        <v>0</v>
      </c>
      <c r="AG612" s="1">
        <f t="shared" si="89"/>
        <v>1</v>
      </c>
      <c r="AH612" s="1">
        <f t="shared" si="90"/>
        <v>0</v>
      </c>
      <c r="AI612" s="1">
        <f t="shared" si="91"/>
        <v>1</v>
      </c>
    </row>
    <row r="613" spans="27:35" x14ac:dyDescent="0.25">
      <c r="AA613" s="1" t="s">
        <v>101</v>
      </c>
      <c r="AB613" s="1">
        <v>5.2</v>
      </c>
      <c r="AC613" s="1">
        <v>4</v>
      </c>
      <c r="AD613" s="1">
        <v>2</v>
      </c>
      <c r="AE613" s="1">
        <f t="shared" si="87"/>
        <v>0</v>
      </c>
      <c r="AF613" s="1">
        <f t="shared" si="88"/>
        <v>0</v>
      </c>
      <c r="AG613" s="1">
        <f t="shared" si="89"/>
        <v>1</v>
      </c>
      <c r="AH613" s="1">
        <f t="shared" si="90"/>
        <v>0</v>
      </c>
      <c r="AI613" s="1">
        <f t="shared" si="91"/>
        <v>1</v>
      </c>
    </row>
    <row r="614" spans="27:35" x14ac:dyDescent="0.25">
      <c r="AA614" s="1" t="s">
        <v>73</v>
      </c>
      <c r="AB614" s="1">
        <v>5.2</v>
      </c>
      <c r="AC614" s="1">
        <v>4</v>
      </c>
      <c r="AD614" s="1">
        <v>2</v>
      </c>
      <c r="AE614" s="1">
        <f t="shared" si="87"/>
        <v>0</v>
      </c>
      <c r="AF614" s="1">
        <f t="shared" si="88"/>
        <v>0</v>
      </c>
      <c r="AG614" s="1">
        <f t="shared" si="89"/>
        <v>1</v>
      </c>
      <c r="AH614" s="1">
        <f t="shared" si="90"/>
        <v>0</v>
      </c>
      <c r="AI614" s="1">
        <f t="shared" si="91"/>
        <v>1</v>
      </c>
    </row>
    <row r="615" spans="27:35" x14ac:dyDescent="0.25">
      <c r="AA615" s="1" t="s">
        <v>101</v>
      </c>
      <c r="AB615" s="1">
        <v>5.2</v>
      </c>
      <c r="AC615" s="1">
        <v>4</v>
      </c>
      <c r="AD615" s="1">
        <v>2</v>
      </c>
      <c r="AE615" s="1">
        <f t="shared" si="87"/>
        <v>0</v>
      </c>
      <c r="AF615" s="1">
        <f t="shared" si="88"/>
        <v>0</v>
      </c>
      <c r="AG615" s="1">
        <f t="shared" si="89"/>
        <v>1</v>
      </c>
      <c r="AH615" s="1">
        <f t="shared" si="90"/>
        <v>0</v>
      </c>
      <c r="AI615" s="1">
        <f t="shared" si="91"/>
        <v>1</v>
      </c>
    </row>
    <row r="616" spans="27:35" x14ac:dyDescent="0.25">
      <c r="AA616" s="1" t="s">
        <v>143</v>
      </c>
      <c r="AB616" s="1">
        <v>5.2</v>
      </c>
      <c r="AC616" s="1">
        <v>4</v>
      </c>
      <c r="AD616" s="1">
        <v>1</v>
      </c>
      <c r="AE616" s="1">
        <f t="shared" si="87"/>
        <v>0</v>
      </c>
      <c r="AF616" s="1">
        <f t="shared" si="88"/>
        <v>0</v>
      </c>
      <c r="AG616" s="1">
        <f t="shared" si="89"/>
        <v>1</v>
      </c>
      <c r="AH616" s="1">
        <f t="shared" si="90"/>
        <v>0</v>
      </c>
      <c r="AI616" s="1">
        <f t="shared" si="91"/>
        <v>1</v>
      </c>
    </row>
    <row r="617" spans="27:35" x14ac:dyDescent="0.25">
      <c r="AA617" s="1" t="s">
        <v>73</v>
      </c>
      <c r="AB617" s="1">
        <v>5.2</v>
      </c>
      <c r="AC617" s="1">
        <v>4</v>
      </c>
      <c r="AD617" s="1">
        <v>1</v>
      </c>
      <c r="AE617" s="1">
        <f t="shared" si="87"/>
        <v>0</v>
      </c>
      <c r="AF617" s="1">
        <f t="shared" si="88"/>
        <v>0</v>
      </c>
      <c r="AG617" s="1">
        <f t="shared" si="89"/>
        <v>1</v>
      </c>
      <c r="AH617" s="1">
        <f t="shared" si="90"/>
        <v>0</v>
      </c>
      <c r="AI617" s="1">
        <f t="shared" si="91"/>
        <v>1</v>
      </c>
    </row>
    <row r="618" spans="27:35" x14ac:dyDescent="0.25">
      <c r="AA618" s="1" t="s">
        <v>73</v>
      </c>
      <c r="AB618" s="1">
        <v>5.2</v>
      </c>
      <c r="AC618" s="1">
        <v>4</v>
      </c>
      <c r="AD618" s="1">
        <v>1</v>
      </c>
      <c r="AE618" s="1">
        <f t="shared" si="87"/>
        <v>0</v>
      </c>
      <c r="AF618" s="1">
        <f t="shared" si="88"/>
        <v>0</v>
      </c>
      <c r="AG618" s="1">
        <f t="shared" si="89"/>
        <v>1</v>
      </c>
      <c r="AH618" s="1">
        <f t="shared" si="90"/>
        <v>0</v>
      </c>
      <c r="AI618" s="1">
        <f t="shared" si="91"/>
        <v>1</v>
      </c>
    </row>
    <row r="619" spans="27:35" x14ac:dyDescent="0.25">
      <c r="AA619" s="1" t="s">
        <v>143</v>
      </c>
      <c r="AB619" s="1">
        <v>5.2</v>
      </c>
      <c r="AC619" s="1">
        <v>4</v>
      </c>
      <c r="AD619" s="1">
        <v>1</v>
      </c>
      <c r="AE619" s="1">
        <f t="shared" si="87"/>
        <v>0</v>
      </c>
      <c r="AF619" s="1">
        <f t="shared" si="88"/>
        <v>0</v>
      </c>
      <c r="AG619" s="1">
        <f t="shared" si="89"/>
        <v>1</v>
      </c>
      <c r="AH619" s="1">
        <f t="shared" si="90"/>
        <v>0</v>
      </c>
      <c r="AI619" s="1">
        <f t="shared" si="91"/>
        <v>1</v>
      </c>
    </row>
    <row r="620" spans="27:35" x14ac:dyDescent="0.25">
      <c r="AA620" s="1" t="s">
        <v>73</v>
      </c>
      <c r="AB620" s="1">
        <v>5.2</v>
      </c>
      <c r="AC620" s="1">
        <v>4</v>
      </c>
      <c r="AD620" s="1">
        <v>2</v>
      </c>
      <c r="AE620" s="1">
        <f t="shared" si="87"/>
        <v>0</v>
      </c>
      <c r="AF620" s="1">
        <f t="shared" si="88"/>
        <v>0</v>
      </c>
      <c r="AG620" s="1">
        <f t="shared" si="89"/>
        <v>1</v>
      </c>
      <c r="AH620" s="1">
        <f t="shared" si="90"/>
        <v>0</v>
      </c>
      <c r="AI620" s="1">
        <f t="shared" si="91"/>
        <v>1</v>
      </c>
    </row>
    <row r="621" spans="27:35" x14ac:dyDescent="0.25">
      <c r="AA621" s="1" t="s">
        <v>143</v>
      </c>
      <c r="AB621" s="1">
        <v>5.2</v>
      </c>
      <c r="AC621" s="1">
        <v>4</v>
      </c>
      <c r="AD621" s="1">
        <v>0</v>
      </c>
      <c r="AE621" s="1">
        <f t="shared" si="87"/>
        <v>0</v>
      </c>
      <c r="AF621" s="1">
        <f t="shared" si="88"/>
        <v>0</v>
      </c>
      <c r="AG621" s="1">
        <f t="shared" si="89"/>
        <v>1</v>
      </c>
      <c r="AH621" s="1">
        <f t="shared" si="90"/>
        <v>0</v>
      </c>
      <c r="AI621" s="1">
        <f t="shared" si="91"/>
        <v>1</v>
      </c>
    </row>
    <row r="622" spans="27:35" x14ac:dyDescent="0.25">
      <c r="AA622" s="1" t="s">
        <v>73</v>
      </c>
      <c r="AB622" s="1">
        <v>5.2</v>
      </c>
      <c r="AC622" s="1">
        <v>4</v>
      </c>
      <c r="AD622" s="1">
        <v>2</v>
      </c>
      <c r="AE622" s="1">
        <f t="shared" si="87"/>
        <v>0</v>
      </c>
      <c r="AF622" s="1">
        <f t="shared" si="88"/>
        <v>0</v>
      </c>
      <c r="AG622" s="1">
        <f t="shared" si="89"/>
        <v>1</v>
      </c>
      <c r="AH622" s="1">
        <f t="shared" si="90"/>
        <v>0</v>
      </c>
      <c r="AI622" s="1">
        <f t="shared" si="91"/>
        <v>1</v>
      </c>
    </row>
    <row r="623" spans="27:35" x14ac:dyDescent="0.25">
      <c r="AA623" s="1" t="s">
        <v>143</v>
      </c>
      <c r="AB623" s="1">
        <v>5.2</v>
      </c>
      <c r="AC623" s="1">
        <v>4</v>
      </c>
      <c r="AD623" s="1">
        <v>0</v>
      </c>
      <c r="AE623" s="1">
        <f t="shared" si="87"/>
        <v>0</v>
      </c>
      <c r="AF623" s="1">
        <f t="shared" si="88"/>
        <v>0</v>
      </c>
      <c r="AG623" s="1">
        <f t="shared" si="89"/>
        <v>1</v>
      </c>
      <c r="AH623" s="1">
        <f t="shared" si="90"/>
        <v>0</v>
      </c>
      <c r="AI623" s="1">
        <f t="shared" si="91"/>
        <v>1</v>
      </c>
    </row>
    <row r="624" spans="27:35" x14ac:dyDescent="0.25">
      <c r="AA624" s="1" t="s">
        <v>143</v>
      </c>
      <c r="AB624" s="1">
        <v>5.2</v>
      </c>
      <c r="AC624" s="1">
        <v>4</v>
      </c>
      <c r="AD624" s="1">
        <v>1</v>
      </c>
      <c r="AE624" s="1">
        <f t="shared" si="87"/>
        <v>0</v>
      </c>
      <c r="AF624" s="1">
        <f t="shared" si="88"/>
        <v>0</v>
      </c>
      <c r="AG624" s="1">
        <f t="shared" si="89"/>
        <v>1</v>
      </c>
      <c r="AH624" s="1">
        <f t="shared" si="90"/>
        <v>0</v>
      </c>
      <c r="AI624" s="1">
        <f t="shared" si="91"/>
        <v>1</v>
      </c>
    </row>
    <row r="625" spans="27:35" x14ac:dyDescent="0.25">
      <c r="AA625" s="1" t="s">
        <v>240</v>
      </c>
      <c r="AB625" s="1">
        <v>5.2</v>
      </c>
      <c r="AC625" s="1">
        <v>4</v>
      </c>
      <c r="AD625" s="1">
        <v>1</v>
      </c>
      <c r="AE625" s="1">
        <f t="shared" si="87"/>
        <v>0</v>
      </c>
      <c r="AF625" s="1">
        <f t="shared" si="88"/>
        <v>0</v>
      </c>
      <c r="AG625" s="1">
        <f t="shared" si="89"/>
        <v>1</v>
      </c>
      <c r="AH625" s="1">
        <f t="shared" si="90"/>
        <v>0</v>
      </c>
      <c r="AI625" s="1">
        <f t="shared" si="91"/>
        <v>1</v>
      </c>
    </row>
    <row r="626" spans="27:35" x14ac:dyDescent="0.25">
      <c r="AA626" s="1" t="s">
        <v>143</v>
      </c>
      <c r="AB626" s="1">
        <v>5.2</v>
      </c>
      <c r="AC626" s="1">
        <v>4</v>
      </c>
      <c r="AD626" s="1">
        <v>2</v>
      </c>
      <c r="AE626" s="1">
        <f t="shared" si="87"/>
        <v>0</v>
      </c>
      <c r="AF626" s="1">
        <f t="shared" si="88"/>
        <v>0</v>
      </c>
      <c r="AG626" s="1">
        <f t="shared" si="89"/>
        <v>1</v>
      </c>
      <c r="AH626" s="1">
        <f t="shared" si="90"/>
        <v>0</v>
      </c>
      <c r="AI626" s="1">
        <f t="shared" si="91"/>
        <v>1</v>
      </c>
    </row>
    <row r="627" spans="27:35" x14ac:dyDescent="0.25">
      <c r="AA627" s="1" t="s">
        <v>101</v>
      </c>
      <c r="AB627" s="1">
        <v>5.2</v>
      </c>
      <c r="AC627" s="1">
        <v>4</v>
      </c>
      <c r="AD627" s="1">
        <v>2</v>
      </c>
      <c r="AE627" s="1">
        <f t="shared" si="87"/>
        <v>0</v>
      </c>
      <c r="AF627" s="1">
        <f t="shared" si="88"/>
        <v>0</v>
      </c>
      <c r="AG627" s="1">
        <f t="shared" si="89"/>
        <v>1</v>
      </c>
      <c r="AH627" s="1">
        <f t="shared" si="90"/>
        <v>0</v>
      </c>
      <c r="AI627" s="1">
        <f t="shared" si="91"/>
        <v>1</v>
      </c>
    </row>
    <row r="628" spans="27:35" x14ac:dyDescent="0.25">
      <c r="AA628" s="1" t="s">
        <v>143</v>
      </c>
      <c r="AB628" s="1">
        <v>5.2</v>
      </c>
      <c r="AC628" s="1">
        <v>4</v>
      </c>
      <c r="AD628" s="1">
        <v>2</v>
      </c>
      <c r="AE628" s="1">
        <f t="shared" si="87"/>
        <v>0</v>
      </c>
      <c r="AF628" s="1">
        <f t="shared" si="88"/>
        <v>0</v>
      </c>
      <c r="AG628" s="1">
        <f t="shared" si="89"/>
        <v>1</v>
      </c>
      <c r="AH628" s="1">
        <f t="shared" si="90"/>
        <v>0</v>
      </c>
      <c r="AI628" s="1">
        <f t="shared" si="91"/>
        <v>1</v>
      </c>
    </row>
    <row r="629" spans="27:35" x14ac:dyDescent="0.25">
      <c r="AA629" s="1" t="s">
        <v>101</v>
      </c>
      <c r="AB629" s="1">
        <v>5.2</v>
      </c>
      <c r="AC629" s="1">
        <v>4</v>
      </c>
      <c r="AD629" s="1">
        <v>2</v>
      </c>
      <c r="AE629" s="1">
        <f t="shared" si="87"/>
        <v>0</v>
      </c>
      <c r="AF629" s="1">
        <f t="shared" si="88"/>
        <v>0</v>
      </c>
      <c r="AG629" s="1">
        <f t="shared" si="89"/>
        <v>1</v>
      </c>
      <c r="AH629" s="1">
        <f t="shared" si="90"/>
        <v>0</v>
      </c>
      <c r="AI629" s="1">
        <f t="shared" si="91"/>
        <v>1</v>
      </c>
    </row>
    <row r="630" spans="27:35" x14ac:dyDescent="0.25">
      <c r="AA630" s="1" t="s">
        <v>61</v>
      </c>
      <c r="AB630" s="1">
        <v>5.0999999999999996</v>
      </c>
      <c r="AC630" s="1">
        <v>4</v>
      </c>
      <c r="AD630" s="1">
        <v>1</v>
      </c>
      <c r="AE630" s="1">
        <f t="shared" si="87"/>
        <v>0</v>
      </c>
      <c r="AF630" s="1">
        <f t="shared" si="88"/>
        <v>0</v>
      </c>
      <c r="AG630" s="1">
        <f t="shared" si="89"/>
        <v>1</v>
      </c>
      <c r="AH630" s="1">
        <f t="shared" si="90"/>
        <v>0</v>
      </c>
      <c r="AI630" s="1">
        <f t="shared" si="91"/>
        <v>1</v>
      </c>
    </row>
    <row r="631" spans="27:35" x14ac:dyDescent="0.25">
      <c r="AA631" s="1" t="s">
        <v>61</v>
      </c>
      <c r="AB631" s="1">
        <v>5.0999999999999996</v>
      </c>
      <c r="AC631" s="1">
        <v>4</v>
      </c>
      <c r="AD631" s="1">
        <v>1</v>
      </c>
      <c r="AE631" s="1">
        <f t="shared" si="87"/>
        <v>0</v>
      </c>
      <c r="AF631" s="1">
        <f t="shared" si="88"/>
        <v>0</v>
      </c>
      <c r="AG631" s="1">
        <f t="shared" si="89"/>
        <v>1</v>
      </c>
      <c r="AH631" s="1">
        <f t="shared" si="90"/>
        <v>0</v>
      </c>
      <c r="AI631" s="1">
        <f t="shared" si="91"/>
        <v>1</v>
      </c>
    </row>
    <row r="632" spans="27:35" x14ac:dyDescent="0.25">
      <c r="AA632" s="1" t="s">
        <v>61</v>
      </c>
      <c r="AB632" s="1">
        <v>5.0999999999999996</v>
      </c>
      <c r="AC632" s="1">
        <v>4</v>
      </c>
      <c r="AD632" s="1">
        <v>1</v>
      </c>
      <c r="AE632" s="1">
        <f t="shared" si="87"/>
        <v>0</v>
      </c>
      <c r="AF632" s="1">
        <f t="shared" si="88"/>
        <v>0</v>
      </c>
      <c r="AG632" s="1">
        <f t="shared" si="89"/>
        <v>1</v>
      </c>
      <c r="AH632" s="1">
        <f t="shared" si="90"/>
        <v>0</v>
      </c>
      <c r="AI632" s="1">
        <f t="shared" si="91"/>
        <v>1</v>
      </c>
    </row>
    <row r="633" spans="27:35" x14ac:dyDescent="0.25">
      <c r="AA633" s="1" t="s">
        <v>61</v>
      </c>
      <c r="AB633" s="1">
        <v>5.0999999999999996</v>
      </c>
      <c r="AC633" s="1">
        <v>4</v>
      </c>
      <c r="AD633" s="1">
        <v>1</v>
      </c>
      <c r="AE633" s="1">
        <f t="shared" si="87"/>
        <v>0</v>
      </c>
      <c r="AF633" s="1">
        <f t="shared" si="88"/>
        <v>0</v>
      </c>
      <c r="AG633" s="1">
        <f t="shared" si="89"/>
        <v>1</v>
      </c>
      <c r="AH633" s="1">
        <f t="shared" si="90"/>
        <v>0</v>
      </c>
      <c r="AI633" s="1">
        <f t="shared" si="91"/>
        <v>1</v>
      </c>
    </row>
    <row r="634" spans="27:35" x14ac:dyDescent="0.25">
      <c r="AA634" s="1" t="s">
        <v>176</v>
      </c>
      <c r="AB634" s="1">
        <v>5.0999999999999996</v>
      </c>
      <c r="AC634" s="1">
        <v>4</v>
      </c>
      <c r="AD634" s="1">
        <v>2</v>
      </c>
      <c r="AE634" s="1">
        <f t="shared" si="87"/>
        <v>0</v>
      </c>
      <c r="AF634" s="1">
        <f t="shared" si="88"/>
        <v>0</v>
      </c>
      <c r="AG634" s="1">
        <f t="shared" si="89"/>
        <v>1</v>
      </c>
      <c r="AH634" s="1">
        <f t="shared" si="90"/>
        <v>0</v>
      </c>
      <c r="AI634" s="1">
        <f t="shared" si="91"/>
        <v>1</v>
      </c>
    </row>
    <row r="635" spans="27:35" x14ac:dyDescent="0.25">
      <c r="AA635" s="1" t="s">
        <v>61</v>
      </c>
      <c r="AB635" s="1">
        <v>5.0999999999999996</v>
      </c>
      <c r="AC635" s="1">
        <v>4</v>
      </c>
      <c r="AD635" s="1">
        <v>1</v>
      </c>
      <c r="AE635" s="1">
        <f t="shared" si="87"/>
        <v>0</v>
      </c>
      <c r="AF635" s="1">
        <f t="shared" si="88"/>
        <v>0</v>
      </c>
      <c r="AG635" s="1">
        <f t="shared" si="89"/>
        <v>1</v>
      </c>
      <c r="AH635" s="1">
        <f t="shared" si="90"/>
        <v>0</v>
      </c>
      <c r="AI635" s="1">
        <f t="shared" si="91"/>
        <v>1</v>
      </c>
    </row>
    <row r="636" spans="27:35" x14ac:dyDescent="0.25">
      <c r="AA636" s="1" t="s">
        <v>245</v>
      </c>
      <c r="AB636" s="1">
        <v>5.0999999999999996</v>
      </c>
      <c r="AC636" s="1">
        <v>4</v>
      </c>
      <c r="AD636" s="1">
        <v>1</v>
      </c>
      <c r="AE636" s="1">
        <f t="shared" si="87"/>
        <v>0</v>
      </c>
      <c r="AF636" s="1">
        <f t="shared" si="88"/>
        <v>0</v>
      </c>
      <c r="AG636" s="1">
        <f t="shared" si="89"/>
        <v>1</v>
      </c>
      <c r="AH636" s="1">
        <f t="shared" si="90"/>
        <v>0</v>
      </c>
      <c r="AI636" s="1">
        <f t="shared" si="91"/>
        <v>1</v>
      </c>
    </row>
    <row r="637" spans="27:35" x14ac:dyDescent="0.25">
      <c r="AA637" s="1" t="s">
        <v>202</v>
      </c>
      <c r="AB637" s="1">
        <v>5.0999999999999996</v>
      </c>
      <c r="AC637" s="1">
        <v>4</v>
      </c>
      <c r="AD637" s="1">
        <v>2</v>
      </c>
      <c r="AE637" s="1">
        <f t="shared" si="87"/>
        <v>0</v>
      </c>
      <c r="AF637" s="1">
        <f t="shared" si="88"/>
        <v>0</v>
      </c>
      <c r="AG637" s="1">
        <f t="shared" si="89"/>
        <v>1</v>
      </c>
      <c r="AH637" s="1">
        <f t="shared" si="90"/>
        <v>0</v>
      </c>
      <c r="AI637" s="1">
        <f t="shared" si="91"/>
        <v>1</v>
      </c>
    </row>
    <row r="638" spans="27:35" x14ac:dyDescent="0.25">
      <c r="AA638" s="1" t="s">
        <v>245</v>
      </c>
      <c r="AB638" s="1">
        <v>5.0999999999999996</v>
      </c>
      <c r="AC638" s="1">
        <v>4</v>
      </c>
      <c r="AD638" s="1">
        <v>1</v>
      </c>
      <c r="AE638" s="1">
        <f t="shared" si="87"/>
        <v>0</v>
      </c>
      <c r="AF638" s="1">
        <f t="shared" si="88"/>
        <v>0</v>
      </c>
      <c r="AG638" s="1">
        <f t="shared" si="89"/>
        <v>1</v>
      </c>
      <c r="AH638" s="1">
        <f t="shared" si="90"/>
        <v>0</v>
      </c>
      <c r="AI638" s="1">
        <f t="shared" si="91"/>
        <v>1</v>
      </c>
    </row>
    <row r="639" spans="27:35" x14ac:dyDescent="0.25">
      <c r="AA639" s="1" t="s">
        <v>202</v>
      </c>
      <c r="AB639" s="1">
        <v>5.0999999999999996</v>
      </c>
      <c r="AC639" s="1">
        <v>4</v>
      </c>
      <c r="AD639" s="1">
        <v>2</v>
      </c>
      <c r="AE639" s="1">
        <f t="shared" si="87"/>
        <v>0</v>
      </c>
      <c r="AF639" s="1">
        <f t="shared" si="88"/>
        <v>0</v>
      </c>
      <c r="AG639" s="1">
        <f t="shared" si="89"/>
        <v>1</v>
      </c>
      <c r="AH639" s="1">
        <f t="shared" si="90"/>
        <v>0</v>
      </c>
      <c r="AI639" s="1">
        <f t="shared" si="91"/>
        <v>1</v>
      </c>
    </row>
    <row r="640" spans="27:35" x14ac:dyDescent="0.25">
      <c r="AA640" s="1" t="s">
        <v>61</v>
      </c>
      <c r="AB640" s="1">
        <v>5.0999999999999996</v>
      </c>
      <c r="AC640" s="1">
        <v>4</v>
      </c>
      <c r="AD640" s="1">
        <v>1</v>
      </c>
      <c r="AE640" s="1">
        <f t="shared" si="87"/>
        <v>0</v>
      </c>
      <c r="AF640" s="1">
        <f t="shared" si="88"/>
        <v>0</v>
      </c>
      <c r="AG640" s="1">
        <f t="shared" si="89"/>
        <v>1</v>
      </c>
      <c r="AH640" s="1">
        <f t="shared" si="90"/>
        <v>0</v>
      </c>
      <c r="AI640" s="1">
        <f t="shared" si="91"/>
        <v>1</v>
      </c>
    </row>
    <row r="641" spans="27:35" x14ac:dyDescent="0.25">
      <c r="AA641" s="1" t="s">
        <v>61</v>
      </c>
      <c r="AB641" s="1">
        <v>5.0999999999999996</v>
      </c>
      <c r="AC641" s="1">
        <v>4</v>
      </c>
      <c r="AD641" s="1">
        <v>1</v>
      </c>
      <c r="AE641" s="1">
        <f t="shared" si="87"/>
        <v>0</v>
      </c>
      <c r="AF641" s="1">
        <f t="shared" si="88"/>
        <v>0</v>
      </c>
      <c r="AG641" s="1">
        <f t="shared" si="89"/>
        <v>1</v>
      </c>
      <c r="AH641" s="1">
        <f t="shared" si="90"/>
        <v>0</v>
      </c>
      <c r="AI641" s="1">
        <f t="shared" si="91"/>
        <v>1</v>
      </c>
    </row>
    <row r="642" spans="27:35" x14ac:dyDescent="0.25">
      <c r="AA642" s="1" t="s">
        <v>61</v>
      </c>
      <c r="AB642" s="1">
        <v>5.0999999999999996</v>
      </c>
      <c r="AC642" s="1">
        <v>4</v>
      </c>
      <c r="AD642" s="1">
        <v>0</v>
      </c>
      <c r="AE642" s="1">
        <f t="shared" ref="AE642:AE705" si="92">IF(AND((10&gt;AD642),(AD642&gt;=AC642),(AC642&gt;=2)),1,0)</f>
        <v>0</v>
      </c>
      <c r="AF642" s="1">
        <f t="shared" ref="AF642:AF705" si="93">IF(AND((AD642&lt;AC642),(AD642&gt;2),(AC642&lt;10)),1,0)</f>
        <v>0</v>
      </c>
      <c r="AG642" s="1">
        <f t="shared" ref="AG642:AG705" si="94">IF(AD642&lt;=2,1,0)</f>
        <v>1</v>
      </c>
      <c r="AH642" s="1">
        <f t="shared" ref="AH642:AH705" si="95">IF(AD642&gt;=10,1,0)</f>
        <v>0</v>
      </c>
      <c r="AI642" s="1">
        <f t="shared" ref="AI642:AI705" si="96">SUM(AE642:AH642)</f>
        <v>1</v>
      </c>
    </row>
    <row r="643" spans="27:35" x14ac:dyDescent="0.25">
      <c r="AA643" s="1" t="s">
        <v>142</v>
      </c>
      <c r="AB643" s="1">
        <v>5</v>
      </c>
      <c r="AC643" s="1">
        <v>4</v>
      </c>
      <c r="AD643" s="1">
        <v>1</v>
      </c>
      <c r="AE643" s="1">
        <f t="shared" si="92"/>
        <v>0</v>
      </c>
      <c r="AF643" s="1">
        <f t="shared" si="93"/>
        <v>0</v>
      </c>
      <c r="AG643" s="1">
        <f t="shared" si="94"/>
        <v>1</v>
      </c>
      <c r="AH643" s="1">
        <f t="shared" si="95"/>
        <v>0</v>
      </c>
      <c r="AI643" s="1">
        <f t="shared" si="96"/>
        <v>1</v>
      </c>
    </row>
    <row r="644" spans="27:35" x14ac:dyDescent="0.25">
      <c r="AA644" s="1" t="s">
        <v>152</v>
      </c>
      <c r="AB644" s="1">
        <v>5</v>
      </c>
      <c r="AC644" s="1">
        <v>4</v>
      </c>
      <c r="AD644" s="1">
        <v>2</v>
      </c>
      <c r="AE644" s="1">
        <f t="shared" si="92"/>
        <v>0</v>
      </c>
      <c r="AF644" s="1">
        <f t="shared" si="93"/>
        <v>0</v>
      </c>
      <c r="AG644" s="1">
        <f t="shared" si="94"/>
        <v>1</v>
      </c>
      <c r="AH644" s="1">
        <f t="shared" si="95"/>
        <v>0</v>
      </c>
      <c r="AI644" s="1">
        <f t="shared" si="96"/>
        <v>1</v>
      </c>
    </row>
    <row r="645" spans="27:35" x14ac:dyDescent="0.25">
      <c r="AA645" s="1" t="s">
        <v>224</v>
      </c>
      <c r="AB645" s="1">
        <v>5</v>
      </c>
      <c r="AC645" s="1">
        <v>4</v>
      </c>
      <c r="AD645" s="1">
        <v>2</v>
      </c>
      <c r="AE645" s="1">
        <f t="shared" si="92"/>
        <v>0</v>
      </c>
      <c r="AF645" s="1">
        <f t="shared" si="93"/>
        <v>0</v>
      </c>
      <c r="AG645" s="1">
        <f t="shared" si="94"/>
        <v>1</v>
      </c>
      <c r="AH645" s="1">
        <f t="shared" si="95"/>
        <v>0</v>
      </c>
      <c r="AI645" s="1">
        <f t="shared" si="96"/>
        <v>1</v>
      </c>
    </row>
    <row r="646" spans="27:35" x14ac:dyDescent="0.25">
      <c r="AA646" s="1" t="s">
        <v>142</v>
      </c>
      <c r="AB646" s="1">
        <v>5</v>
      </c>
      <c r="AC646" s="1">
        <v>4</v>
      </c>
      <c r="AD646" s="1">
        <v>2</v>
      </c>
      <c r="AE646" s="1">
        <f t="shared" si="92"/>
        <v>0</v>
      </c>
      <c r="AF646" s="1">
        <f t="shared" si="93"/>
        <v>0</v>
      </c>
      <c r="AG646" s="1">
        <f t="shared" si="94"/>
        <v>1</v>
      </c>
      <c r="AH646" s="1">
        <f t="shared" si="95"/>
        <v>0</v>
      </c>
      <c r="AI646" s="1">
        <f t="shared" si="96"/>
        <v>1</v>
      </c>
    </row>
    <row r="647" spans="27:35" x14ac:dyDescent="0.25">
      <c r="AA647" s="1" t="s">
        <v>152</v>
      </c>
      <c r="AB647" s="1">
        <v>5</v>
      </c>
      <c r="AC647" s="1">
        <v>4</v>
      </c>
      <c r="AD647" s="1">
        <v>2</v>
      </c>
      <c r="AE647" s="1">
        <f t="shared" si="92"/>
        <v>0</v>
      </c>
      <c r="AF647" s="1">
        <f t="shared" si="93"/>
        <v>0</v>
      </c>
      <c r="AG647" s="1">
        <f t="shared" si="94"/>
        <v>1</v>
      </c>
      <c r="AH647" s="1">
        <f t="shared" si="95"/>
        <v>0</v>
      </c>
      <c r="AI647" s="1">
        <f t="shared" si="96"/>
        <v>1</v>
      </c>
    </row>
    <row r="648" spans="27:35" x14ac:dyDescent="0.25">
      <c r="AA648" s="1" t="s">
        <v>142</v>
      </c>
      <c r="AB648" s="1">
        <v>5</v>
      </c>
      <c r="AC648" s="1">
        <v>4</v>
      </c>
      <c r="AD648" s="1">
        <v>2</v>
      </c>
      <c r="AE648" s="1">
        <f t="shared" si="92"/>
        <v>0</v>
      </c>
      <c r="AF648" s="1">
        <f t="shared" si="93"/>
        <v>0</v>
      </c>
      <c r="AG648" s="1">
        <f t="shared" si="94"/>
        <v>1</v>
      </c>
      <c r="AH648" s="1">
        <f t="shared" si="95"/>
        <v>0</v>
      </c>
      <c r="AI648" s="1">
        <f t="shared" si="96"/>
        <v>1</v>
      </c>
    </row>
    <row r="649" spans="27:35" x14ac:dyDescent="0.25">
      <c r="AA649" s="1" t="s">
        <v>144</v>
      </c>
      <c r="AB649" s="1">
        <v>5</v>
      </c>
      <c r="AC649" s="1">
        <v>4</v>
      </c>
      <c r="AD649" s="1">
        <v>1</v>
      </c>
      <c r="AE649" s="1">
        <f t="shared" si="92"/>
        <v>0</v>
      </c>
      <c r="AF649" s="1">
        <f t="shared" si="93"/>
        <v>0</v>
      </c>
      <c r="AG649" s="1">
        <f t="shared" si="94"/>
        <v>1</v>
      </c>
      <c r="AH649" s="1">
        <f t="shared" si="95"/>
        <v>0</v>
      </c>
      <c r="AI649" s="1">
        <f t="shared" si="96"/>
        <v>1</v>
      </c>
    </row>
    <row r="650" spans="27:35" x14ac:dyDescent="0.25">
      <c r="AA650" s="1" t="s">
        <v>237</v>
      </c>
      <c r="AB650" s="1">
        <v>5</v>
      </c>
      <c r="AC650" s="1">
        <v>4</v>
      </c>
      <c r="AD650" s="1">
        <v>2</v>
      </c>
      <c r="AE650" s="1">
        <f t="shared" si="92"/>
        <v>0</v>
      </c>
      <c r="AF650" s="1">
        <f t="shared" si="93"/>
        <v>0</v>
      </c>
      <c r="AG650" s="1">
        <f t="shared" si="94"/>
        <v>1</v>
      </c>
      <c r="AH650" s="1">
        <f t="shared" si="95"/>
        <v>0</v>
      </c>
      <c r="AI650" s="1">
        <f t="shared" si="96"/>
        <v>1</v>
      </c>
    </row>
    <row r="651" spans="27:35" x14ac:dyDescent="0.25">
      <c r="AA651" s="1" t="s">
        <v>224</v>
      </c>
      <c r="AB651" s="1">
        <v>5</v>
      </c>
      <c r="AC651" s="1">
        <v>4</v>
      </c>
      <c r="AD651" s="1">
        <v>2</v>
      </c>
      <c r="AE651" s="1">
        <f t="shared" si="92"/>
        <v>0</v>
      </c>
      <c r="AF651" s="1">
        <f t="shared" si="93"/>
        <v>0</v>
      </c>
      <c r="AG651" s="1">
        <f t="shared" si="94"/>
        <v>1</v>
      </c>
      <c r="AH651" s="1">
        <f t="shared" si="95"/>
        <v>0</v>
      </c>
      <c r="AI651" s="1">
        <f t="shared" si="96"/>
        <v>1</v>
      </c>
    </row>
    <row r="652" spans="27:35" x14ac:dyDescent="0.25">
      <c r="AA652" s="1" t="s">
        <v>224</v>
      </c>
      <c r="AB652" s="1">
        <v>5</v>
      </c>
      <c r="AC652" s="1">
        <v>4</v>
      </c>
      <c r="AD652" s="1">
        <v>2</v>
      </c>
      <c r="AE652" s="1">
        <f t="shared" si="92"/>
        <v>0</v>
      </c>
      <c r="AF652" s="1">
        <f t="shared" si="93"/>
        <v>0</v>
      </c>
      <c r="AG652" s="1">
        <f t="shared" si="94"/>
        <v>1</v>
      </c>
      <c r="AH652" s="1">
        <f t="shared" si="95"/>
        <v>0</v>
      </c>
      <c r="AI652" s="1">
        <f t="shared" si="96"/>
        <v>1</v>
      </c>
    </row>
    <row r="653" spans="27:35" x14ac:dyDescent="0.25">
      <c r="AA653" s="1" t="s">
        <v>224</v>
      </c>
      <c r="AB653" s="1">
        <v>5</v>
      </c>
      <c r="AC653" s="1">
        <v>4</v>
      </c>
      <c r="AD653" s="1">
        <v>2</v>
      </c>
      <c r="AE653" s="1">
        <f t="shared" si="92"/>
        <v>0</v>
      </c>
      <c r="AF653" s="1">
        <f t="shared" si="93"/>
        <v>0</v>
      </c>
      <c r="AG653" s="1">
        <f t="shared" si="94"/>
        <v>1</v>
      </c>
      <c r="AH653" s="1">
        <f t="shared" si="95"/>
        <v>0</v>
      </c>
      <c r="AI653" s="1">
        <f t="shared" si="96"/>
        <v>1</v>
      </c>
    </row>
    <row r="654" spans="27:35" x14ac:dyDescent="0.25">
      <c r="AA654" s="1" t="s">
        <v>111</v>
      </c>
      <c r="AB654" s="1">
        <v>5</v>
      </c>
      <c r="AC654" s="1">
        <v>4</v>
      </c>
      <c r="AD654" s="1">
        <v>2</v>
      </c>
      <c r="AE654" s="1">
        <f t="shared" si="92"/>
        <v>0</v>
      </c>
      <c r="AF654" s="1">
        <f t="shared" si="93"/>
        <v>0</v>
      </c>
      <c r="AG654" s="1">
        <f t="shared" si="94"/>
        <v>1</v>
      </c>
      <c r="AH654" s="1">
        <f t="shared" si="95"/>
        <v>0</v>
      </c>
      <c r="AI654" s="1">
        <f t="shared" si="96"/>
        <v>1</v>
      </c>
    </row>
    <row r="655" spans="27:35" x14ac:dyDescent="0.25">
      <c r="AA655" s="1" t="s">
        <v>144</v>
      </c>
      <c r="AB655" s="1">
        <v>5</v>
      </c>
      <c r="AC655" s="1">
        <v>4</v>
      </c>
      <c r="AD655" s="1">
        <v>1</v>
      </c>
      <c r="AE655" s="1">
        <f t="shared" si="92"/>
        <v>0</v>
      </c>
      <c r="AF655" s="1">
        <f t="shared" si="93"/>
        <v>0</v>
      </c>
      <c r="AG655" s="1">
        <f t="shared" si="94"/>
        <v>1</v>
      </c>
      <c r="AH655" s="1">
        <f t="shared" si="95"/>
        <v>0</v>
      </c>
      <c r="AI655" s="1">
        <f t="shared" si="96"/>
        <v>1</v>
      </c>
    </row>
    <row r="656" spans="27:35" x14ac:dyDescent="0.25">
      <c r="AA656" s="1" t="s">
        <v>152</v>
      </c>
      <c r="AB656" s="1">
        <v>5</v>
      </c>
      <c r="AC656" s="1">
        <v>4</v>
      </c>
      <c r="AD656" s="1">
        <v>1</v>
      </c>
      <c r="AE656" s="1">
        <f t="shared" si="92"/>
        <v>0</v>
      </c>
      <c r="AF656" s="1">
        <f t="shared" si="93"/>
        <v>0</v>
      </c>
      <c r="AG656" s="1">
        <f t="shared" si="94"/>
        <v>1</v>
      </c>
      <c r="AH656" s="1">
        <f t="shared" si="95"/>
        <v>0</v>
      </c>
      <c r="AI656" s="1">
        <f t="shared" si="96"/>
        <v>1</v>
      </c>
    </row>
    <row r="657" spans="27:35" x14ac:dyDescent="0.25">
      <c r="AA657" s="1" t="s">
        <v>142</v>
      </c>
      <c r="AB657" s="1">
        <v>5</v>
      </c>
      <c r="AC657" s="1">
        <v>4</v>
      </c>
      <c r="AD657" s="1">
        <v>1</v>
      </c>
      <c r="AE657" s="1">
        <f t="shared" si="92"/>
        <v>0</v>
      </c>
      <c r="AF657" s="1">
        <f t="shared" si="93"/>
        <v>0</v>
      </c>
      <c r="AG657" s="1">
        <f t="shared" si="94"/>
        <v>1</v>
      </c>
      <c r="AH657" s="1">
        <f t="shared" si="95"/>
        <v>0</v>
      </c>
      <c r="AI657" s="1">
        <f t="shared" si="96"/>
        <v>1</v>
      </c>
    </row>
    <row r="658" spans="27:35" x14ac:dyDescent="0.25">
      <c r="AA658" s="1" t="s">
        <v>144</v>
      </c>
      <c r="AB658" s="1">
        <v>5</v>
      </c>
      <c r="AC658" s="1">
        <v>4</v>
      </c>
      <c r="AD658" s="1">
        <v>1</v>
      </c>
      <c r="AE658" s="1">
        <f t="shared" si="92"/>
        <v>0</v>
      </c>
      <c r="AF658" s="1">
        <f t="shared" si="93"/>
        <v>0</v>
      </c>
      <c r="AG658" s="1">
        <f t="shared" si="94"/>
        <v>1</v>
      </c>
      <c r="AH658" s="1">
        <f t="shared" si="95"/>
        <v>0</v>
      </c>
      <c r="AI658" s="1">
        <f t="shared" si="96"/>
        <v>1</v>
      </c>
    </row>
    <row r="659" spans="27:35" x14ac:dyDescent="0.25">
      <c r="AA659" s="1" t="s">
        <v>142</v>
      </c>
      <c r="AB659" s="1">
        <v>5</v>
      </c>
      <c r="AC659" s="1">
        <v>4</v>
      </c>
      <c r="AD659" s="1">
        <v>1</v>
      </c>
      <c r="AE659" s="1">
        <f t="shared" si="92"/>
        <v>0</v>
      </c>
      <c r="AF659" s="1">
        <f t="shared" si="93"/>
        <v>0</v>
      </c>
      <c r="AG659" s="1">
        <f t="shared" si="94"/>
        <v>1</v>
      </c>
      <c r="AH659" s="1">
        <f t="shared" si="95"/>
        <v>0</v>
      </c>
      <c r="AI659" s="1">
        <f t="shared" si="96"/>
        <v>1</v>
      </c>
    </row>
    <row r="660" spans="27:35" x14ac:dyDescent="0.25">
      <c r="AA660" s="1" t="s">
        <v>152</v>
      </c>
      <c r="AB660" s="1">
        <v>5</v>
      </c>
      <c r="AC660" s="1">
        <v>4</v>
      </c>
      <c r="AD660" s="1">
        <v>2</v>
      </c>
      <c r="AE660" s="1">
        <f t="shared" si="92"/>
        <v>0</v>
      </c>
      <c r="AF660" s="1">
        <f t="shared" si="93"/>
        <v>0</v>
      </c>
      <c r="AG660" s="1">
        <f t="shared" si="94"/>
        <v>1</v>
      </c>
      <c r="AH660" s="1">
        <f t="shared" si="95"/>
        <v>0</v>
      </c>
      <c r="AI660" s="1">
        <f t="shared" si="96"/>
        <v>1</v>
      </c>
    </row>
    <row r="661" spans="27:35" x14ac:dyDescent="0.25">
      <c r="AA661" s="1" t="s">
        <v>237</v>
      </c>
      <c r="AB661" s="1">
        <v>5</v>
      </c>
      <c r="AC661" s="1">
        <v>4</v>
      </c>
      <c r="AD661" s="1">
        <v>2</v>
      </c>
      <c r="AE661" s="1">
        <f t="shared" si="92"/>
        <v>0</v>
      </c>
      <c r="AF661" s="1">
        <f t="shared" si="93"/>
        <v>0</v>
      </c>
      <c r="AG661" s="1">
        <f t="shared" si="94"/>
        <v>1</v>
      </c>
      <c r="AH661" s="1">
        <f t="shared" si="95"/>
        <v>0</v>
      </c>
      <c r="AI661" s="1">
        <f t="shared" si="96"/>
        <v>1</v>
      </c>
    </row>
    <row r="662" spans="27:35" x14ac:dyDescent="0.25">
      <c r="AA662" s="1" t="s">
        <v>142</v>
      </c>
      <c r="AB662" s="1">
        <v>5</v>
      </c>
      <c r="AC662" s="1">
        <v>4</v>
      </c>
      <c r="AD662" s="1">
        <v>1</v>
      </c>
      <c r="AE662" s="1">
        <f t="shared" si="92"/>
        <v>0</v>
      </c>
      <c r="AF662" s="1">
        <f t="shared" si="93"/>
        <v>0</v>
      </c>
      <c r="AG662" s="1">
        <f t="shared" si="94"/>
        <v>1</v>
      </c>
      <c r="AH662" s="1">
        <f t="shared" si="95"/>
        <v>0</v>
      </c>
      <c r="AI662" s="1">
        <f t="shared" si="96"/>
        <v>1</v>
      </c>
    </row>
    <row r="663" spans="27:35" x14ac:dyDescent="0.25">
      <c r="AA663" s="1" t="s">
        <v>144</v>
      </c>
      <c r="AB663" s="1">
        <v>5</v>
      </c>
      <c r="AC663" s="1">
        <v>4</v>
      </c>
      <c r="AD663" s="1">
        <v>1</v>
      </c>
      <c r="AE663" s="1">
        <f t="shared" si="92"/>
        <v>0</v>
      </c>
      <c r="AF663" s="1">
        <f t="shared" si="93"/>
        <v>0</v>
      </c>
      <c r="AG663" s="1">
        <f t="shared" si="94"/>
        <v>1</v>
      </c>
      <c r="AH663" s="1">
        <f t="shared" si="95"/>
        <v>0</v>
      </c>
      <c r="AI663" s="1">
        <f t="shared" si="96"/>
        <v>1</v>
      </c>
    </row>
    <row r="664" spans="27:35" x14ac:dyDescent="0.25">
      <c r="AA664" s="1" t="s">
        <v>224</v>
      </c>
      <c r="AB664" s="1">
        <v>5</v>
      </c>
      <c r="AC664" s="1">
        <v>4</v>
      </c>
      <c r="AD664" s="1">
        <v>2</v>
      </c>
      <c r="AE664" s="1">
        <f t="shared" si="92"/>
        <v>0</v>
      </c>
      <c r="AF664" s="1">
        <f t="shared" si="93"/>
        <v>0</v>
      </c>
      <c r="AG664" s="1">
        <f t="shared" si="94"/>
        <v>1</v>
      </c>
      <c r="AH664" s="1">
        <f t="shared" si="95"/>
        <v>0</v>
      </c>
      <c r="AI664" s="1">
        <f t="shared" si="96"/>
        <v>1</v>
      </c>
    </row>
    <row r="665" spans="27:35" x14ac:dyDescent="0.25">
      <c r="AA665" s="1" t="s">
        <v>152</v>
      </c>
      <c r="AB665" s="1">
        <v>5</v>
      </c>
      <c r="AC665" s="1">
        <v>4</v>
      </c>
      <c r="AD665" s="1">
        <v>2</v>
      </c>
      <c r="AE665" s="1">
        <f t="shared" si="92"/>
        <v>0</v>
      </c>
      <c r="AF665" s="1">
        <f t="shared" si="93"/>
        <v>0</v>
      </c>
      <c r="AG665" s="1">
        <f t="shared" si="94"/>
        <v>1</v>
      </c>
      <c r="AH665" s="1">
        <f t="shared" si="95"/>
        <v>0</v>
      </c>
      <c r="AI665" s="1">
        <f t="shared" si="96"/>
        <v>1</v>
      </c>
    </row>
    <row r="666" spans="27:35" x14ac:dyDescent="0.25">
      <c r="AA666" s="1" t="s">
        <v>144</v>
      </c>
      <c r="AB666" s="1">
        <v>5</v>
      </c>
      <c r="AC666" s="1">
        <v>4</v>
      </c>
      <c r="AD666" s="1">
        <v>1</v>
      </c>
      <c r="AE666" s="1">
        <f t="shared" si="92"/>
        <v>0</v>
      </c>
      <c r="AF666" s="1">
        <f t="shared" si="93"/>
        <v>0</v>
      </c>
      <c r="AG666" s="1">
        <f t="shared" si="94"/>
        <v>1</v>
      </c>
      <c r="AH666" s="1">
        <f t="shared" si="95"/>
        <v>0</v>
      </c>
      <c r="AI666" s="1">
        <f t="shared" si="96"/>
        <v>1</v>
      </c>
    </row>
    <row r="667" spans="27:35" x14ac:dyDescent="0.25">
      <c r="AA667" s="1" t="s">
        <v>167</v>
      </c>
      <c r="AB667" s="1">
        <v>4.9000000000000004</v>
      </c>
      <c r="AC667" s="1">
        <v>4</v>
      </c>
      <c r="AD667" s="1">
        <v>2</v>
      </c>
      <c r="AE667" s="1">
        <f t="shared" si="92"/>
        <v>0</v>
      </c>
      <c r="AF667" s="1">
        <f t="shared" si="93"/>
        <v>0</v>
      </c>
      <c r="AG667" s="1">
        <f t="shared" si="94"/>
        <v>1</v>
      </c>
      <c r="AH667" s="1">
        <f t="shared" si="95"/>
        <v>0</v>
      </c>
      <c r="AI667" s="1">
        <f t="shared" si="96"/>
        <v>1</v>
      </c>
    </row>
    <row r="668" spans="27:35" x14ac:dyDescent="0.25">
      <c r="AA668" s="1" t="s">
        <v>145</v>
      </c>
      <c r="AB668" s="1">
        <v>4.9000000000000004</v>
      </c>
      <c r="AC668" s="1">
        <v>4</v>
      </c>
      <c r="AD668" s="1">
        <v>1</v>
      </c>
      <c r="AE668" s="1">
        <f t="shared" si="92"/>
        <v>0</v>
      </c>
      <c r="AF668" s="1">
        <f t="shared" si="93"/>
        <v>0</v>
      </c>
      <c r="AG668" s="1">
        <f t="shared" si="94"/>
        <v>1</v>
      </c>
      <c r="AH668" s="1">
        <f t="shared" si="95"/>
        <v>0</v>
      </c>
      <c r="AI668" s="1">
        <f t="shared" si="96"/>
        <v>1</v>
      </c>
    </row>
    <row r="669" spans="27:35" x14ac:dyDescent="0.25">
      <c r="AA669" s="1" t="s">
        <v>110</v>
      </c>
      <c r="AB669" s="1">
        <v>4.9000000000000004</v>
      </c>
      <c r="AC669" s="1">
        <v>4</v>
      </c>
      <c r="AD669" s="1">
        <v>1</v>
      </c>
      <c r="AE669" s="1">
        <f t="shared" si="92"/>
        <v>0</v>
      </c>
      <c r="AF669" s="1">
        <f t="shared" si="93"/>
        <v>0</v>
      </c>
      <c r="AG669" s="1">
        <f t="shared" si="94"/>
        <v>1</v>
      </c>
      <c r="AH669" s="1">
        <f t="shared" si="95"/>
        <v>0</v>
      </c>
      <c r="AI669" s="1">
        <f t="shared" si="96"/>
        <v>1</v>
      </c>
    </row>
    <row r="670" spans="27:35" x14ac:dyDescent="0.25">
      <c r="AA670" s="1" t="s">
        <v>211</v>
      </c>
      <c r="AB670" s="1">
        <v>4.9000000000000004</v>
      </c>
      <c r="AC670" s="1">
        <v>4</v>
      </c>
      <c r="AD670" s="1">
        <v>1</v>
      </c>
      <c r="AE670" s="1">
        <f t="shared" si="92"/>
        <v>0</v>
      </c>
      <c r="AF670" s="1">
        <f t="shared" si="93"/>
        <v>0</v>
      </c>
      <c r="AG670" s="1">
        <f t="shared" si="94"/>
        <v>1</v>
      </c>
      <c r="AH670" s="1">
        <f t="shared" si="95"/>
        <v>0</v>
      </c>
      <c r="AI670" s="1">
        <f t="shared" si="96"/>
        <v>1</v>
      </c>
    </row>
    <row r="671" spans="27:35" x14ac:dyDescent="0.25">
      <c r="AA671" s="1" t="s">
        <v>218</v>
      </c>
      <c r="AB671" s="1">
        <v>4.9000000000000004</v>
      </c>
      <c r="AC671" s="1">
        <v>4</v>
      </c>
      <c r="AD671" s="1">
        <v>1</v>
      </c>
      <c r="AE671" s="1">
        <f t="shared" si="92"/>
        <v>0</v>
      </c>
      <c r="AF671" s="1">
        <f t="shared" si="93"/>
        <v>0</v>
      </c>
      <c r="AG671" s="1">
        <f t="shared" si="94"/>
        <v>1</v>
      </c>
      <c r="AH671" s="1">
        <f t="shared" si="95"/>
        <v>0</v>
      </c>
      <c r="AI671" s="1">
        <f t="shared" si="96"/>
        <v>1</v>
      </c>
    </row>
    <row r="672" spans="27:35" x14ac:dyDescent="0.25">
      <c r="AA672" s="1" t="s">
        <v>151</v>
      </c>
      <c r="AB672" s="1">
        <v>4.9000000000000004</v>
      </c>
      <c r="AC672" s="1">
        <v>4</v>
      </c>
      <c r="AD672" s="1">
        <v>2</v>
      </c>
      <c r="AE672" s="1">
        <f t="shared" si="92"/>
        <v>0</v>
      </c>
      <c r="AF672" s="1">
        <f t="shared" si="93"/>
        <v>0</v>
      </c>
      <c r="AG672" s="1">
        <f t="shared" si="94"/>
        <v>1</v>
      </c>
      <c r="AH672" s="1">
        <f t="shared" si="95"/>
        <v>0</v>
      </c>
      <c r="AI672" s="1">
        <f t="shared" si="96"/>
        <v>1</v>
      </c>
    </row>
    <row r="673" spans="27:35" x14ac:dyDescent="0.25">
      <c r="AA673" s="1" t="s">
        <v>167</v>
      </c>
      <c r="AB673" s="1">
        <v>4.9000000000000004</v>
      </c>
      <c r="AC673" s="1">
        <v>4</v>
      </c>
      <c r="AD673" s="1">
        <v>2</v>
      </c>
      <c r="AE673" s="1">
        <f t="shared" si="92"/>
        <v>0</v>
      </c>
      <c r="AF673" s="1">
        <f t="shared" si="93"/>
        <v>0</v>
      </c>
      <c r="AG673" s="1">
        <f t="shared" si="94"/>
        <v>1</v>
      </c>
      <c r="AH673" s="1">
        <f t="shared" si="95"/>
        <v>0</v>
      </c>
      <c r="AI673" s="1">
        <f t="shared" si="96"/>
        <v>1</v>
      </c>
    </row>
    <row r="674" spans="27:35" x14ac:dyDescent="0.25">
      <c r="AA674" s="1" t="s">
        <v>218</v>
      </c>
      <c r="AB674" s="1">
        <v>4.9000000000000004</v>
      </c>
      <c r="AC674" s="1">
        <v>4</v>
      </c>
      <c r="AD674" s="1">
        <v>1</v>
      </c>
      <c r="AE674" s="1">
        <f t="shared" si="92"/>
        <v>0</v>
      </c>
      <c r="AF674" s="1">
        <f t="shared" si="93"/>
        <v>0</v>
      </c>
      <c r="AG674" s="1">
        <f t="shared" si="94"/>
        <v>1</v>
      </c>
      <c r="AH674" s="1">
        <f t="shared" si="95"/>
        <v>0</v>
      </c>
      <c r="AI674" s="1">
        <f t="shared" si="96"/>
        <v>1</v>
      </c>
    </row>
    <row r="675" spans="27:35" x14ac:dyDescent="0.25">
      <c r="AA675" s="1" t="s">
        <v>151</v>
      </c>
      <c r="AB675" s="1">
        <v>4.9000000000000004</v>
      </c>
      <c r="AC675" s="1">
        <v>4</v>
      </c>
      <c r="AD675" s="1">
        <v>2</v>
      </c>
      <c r="AE675" s="1">
        <f t="shared" si="92"/>
        <v>0</v>
      </c>
      <c r="AF675" s="1">
        <f t="shared" si="93"/>
        <v>0</v>
      </c>
      <c r="AG675" s="1">
        <f t="shared" si="94"/>
        <v>1</v>
      </c>
      <c r="AH675" s="1">
        <f t="shared" si="95"/>
        <v>0</v>
      </c>
      <c r="AI675" s="1">
        <f t="shared" si="96"/>
        <v>1</v>
      </c>
    </row>
    <row r="676" spans="27:35" x14ac:dyDescent="0.25">
      <c r="AA676" s="1" t="s">
        <v>110</v>
      </c>
      <c r="AB676" s="1">
        <v>4.9000000000000004</v>
      </c>
      <c r="AC676" s="1">
        <v>4</v>
      </c>
      <c r="AD676" s="1">
        <v>1</v>
      </c>
      <c r="AE676" s="1">
        <f t="shared" si="92"/>
        <v>0</v>
      </c>
      <c r="AF676" s="1">
        <f t="shared" si="93"/>
        <v>0</v>
      </c>
      <c r="AG676" s="1">
        <f t="shared" si="94"/>
        <v>1</v>
      </c>
      <c r="AH676" s="1">
        <f t="shared" si="95"/>
        <v>0</v>
      </c>
      <c r="AI676" s="1">
        <f t="shared" si="96"/>
        <v>1</v>
      </c>
    </row>
    <row r="677" spans="27:35" x14ac:dyDescent="0.25">
      <c r="AA677" s="1" t="s">
        <v>145</v>
      </c>
      <c r="AB677" s="1">
        <v>4.9000000000000004</v>
      </c>
      <c r="AC677" s="1">
        <v>4</v>
      </c>
      <c r="AD677" s="1">
        <v>1</v>
      </c>
      <c r="AE677" s="1">
        <f t="shared" si="92"/>
        <v>0</v>
      </c>
      <c r="AF677" s="1">
        <f t="shared" si="93"/>
        <v>0</v>
      </c>
      <c r="AG677" s="1">
        <f t="shared" si="94"/>
        <v>1</v>
      </c>
      <c r="AH677" s="1">
        <f t="shared" si="95"/>
        <v>0</v>
      </c>
      <c r="AI677" s="1">
        <f t="shared" si="96"/>
        <v>1</v>
      </c>
    </row>
    <row r="678" spans="27:35" x14ac:dyDescent="0.25">
      <c r="AA678" s="1" t="s">
        <v>217</v>
      </c>
      <c r="AB678" s="1">
        <v>4.9000000000000004</v>
      </c>
      <c r="AC678" s="1">
        <v>4</v>
      </c>
      <c r="AD678" s="1">
        <v>1</v>
      </c>
      <c r="AE678" s="1">
        <f t="shared" si="92"/>
        <v>0</v>
      </c>
      <c r="AF678" s="1">
        <f t="shared" si="93"/>
        <v>0</v>
      </c>
      <c r="AG678" s="1">
        <f t="shared" si="94"/>
        <v>1</v>
      </c>
      <c r="AH678" s="1">
        <f t="shared" si="95"/>
        <v>0</v>
      </c>
      <c r="AI678" s="1">
        <f t="shared" si="96"/>
        <v>1</v>
      </c>
    </row>
    <row r="679" spans="27:35" x14ac:dyDescent="0.25">
      <c r="AA679" s="1" t="s">
        <v>211</v>
      </c>
      <c r="AB679" s="1">
        <v>4.9000000000000004</v>
      </c>
      <c r="AC679" s="1">
        <v>4</v>
      </c>
      <c r="AD679" s="1">
        <v>2</v>
      </c>
      <c r="AE679" s="1">
        <f t="shared" si="92"/>
        <v>0</v>
      </c>
      <c r="AF679" s="1">
        <f t="shared" si="93"/>
        <v>0</v>
      </c>
      <c r="AG679" s="1">
        <f t="shared" si="94"/>
        <v>1</v>
      </c>
      <c r="AH679" s="1">
        <f t="shared" si="95"/>
        <v>0</v>
      </c>
      <c r="AI679" s="1">
        <f t="shared" si="96"/>
        <v>1</v>
      </c>
    </row>
    <row r="680" spans="27:35" x14ac:dyDescent="0.25">
      <c r="AA680" s="1" t="s">
        <v>121</v>
      </c>
      <c r="AB680" s="1">
        <v>4.9000000000000004</v>
      </c>
      <c r="AC680" s="1">
        <v>4</v>
      </c>
      <c r="AD680" s="1">
        <v>1</v>
      </c>
      <c r="AE680" s="1">
        <f t="shared" si="92"/>
        <v>0</v>
      </c>
      <c r="AF680" s="1">
        <f t="shared" si="93"/>
        <v>0</v>
      </c>
      <c r="AG680" s="1">
        <f t="shared" si="94"/>
        <v>1</v>
      </c>
      <c r="AH680" s="1">
        <f t="shared" si="95"/>
        <v>0</v>
      </c>
      <c r="AI680" s="1">
        <f t="shared" si="96"/>
        <v>1</v>
      </c>
    </row>
    <row r="681" spans="27:35" x14ac:dyDescent="0.25">
      <c r="AA681" s="1" t="s">
        <v>211</v>
      </c>
      <c r="AB681" s="1">
        <v>4.9000000000000004</v>
      </c>
      <c r="AC681" s="1">
        <v>4</v>
      </c>
      <c r="AD681" s="1">
        <v>2</v>
      </c>
      <c r="AE681" s="1">
        <f t="shared" si="92"/>
        <v>0</v>
      </c>
      <c r="AF681" s="1">
        <f t="shared" si="93"/>
        <v>0</v>
      </c>
      <c r="AG681" s="1">
        <f t="shared" si="94"/>
        <v>1</v>
      </c>
      <c r="AH681" s="1">
        <f t="shared" si="95"/>
        <v>0</v>
      </c>
      <c r="AI681" s="1">
        <f t="shared" si="96"/>
        <v>1</v>
      </c>
    </row>
    <row r="682" spans="27:35" x14ac:dyDescent="0.25">
      <c r="AA682" s="1" t="s">
        <v>121</v>
      </c>
      <c r="AB682" s="1">
        <v>4.9000000000000004</v>
      </c>
      <c r="AC682" s="1">
        <v>4</v>
      </c>
      <c r="AD682" s="1">
        <v>1</v>
      </c>
      <c r="AE682" s="1">
        <f t="shared" si="92"/>
        <v>0</v>
      </c>
      <c r="AF682" s="1">
        <f t="shared" si="93"/>
        <v>0</v>
      </c>
      <c r="AG682" s="1">
        <f t="shared" si="94"/>
        <v>1</v>
      </c>
      <c r="AH682" s="1">
        <f t="shared" si="95"/>
        <v>0</v>
      </c>
      <c r="AI682" s="1">
        <f t="shared" si="96"/>
        <v>1</v>
      </c>
    </row>
    <row r="683" spans="27:35" x14ac:dyDescent="0.25">
      <c r="AA683" s="1" t="s">
        <v>211</v>
      </c>
      <c r="AB683" s="1">
        <v>4.9000000000000004</v>
      </c>
      <c r="AC683" s="1">
        <v>4</v>
      </c>
      <c r="AD683" s="1">
        <v>2</v>
      </c>
      <c r="AE683" s="1">
        <f t="shared" si="92"/>
        <v>0</v>
      </c>
      <c r="AF683" s="1">
        <f t="shared" si="93"/>
        <v>0</v>
      </c>
      <c r="AG683" s="1">
        <f t="shared" si="94"/>
        <v>1</v>
      </c>
      <c r="AH683" s="1">
        <f t="shared" si="95"/>
        <v>0</v>
      </c>
      <c r="AI683" s="1">
        <f t="shared" si="96"/>
        <v>1</v>
      </c>
    </row>
    <row r="684" spans="27:35" x14ac:dyDescent="0.25">
      <c r="AA684" s="1" t="s">
        <v>211</v>
      </c>
      <c r="AB684" s="1">
        <v>4.9000000000000004</v>
      </c>
      <c r="AC684" s="1">
        <v>4</v>
      </c>
      <c r="AD684" s="1">
        <v>2</v>
      </c>
      <c r="AE684" s="1">
        <f t="shared" si="92"/>
        <v>0</v>
      </c>
      <c r="AF684" s="1">
        <f t="shared" si="93"/>
        <v>0</v>
      </c>
      <c r="AG684" s="1">
        <f t="shared" si="94"/>
        <v>1</v>
      </c>
      <c r="AH684" s="1">
        <f t="shared" si="95"/>
        <v>0</v>
      </c>
      <c r="AI684" s="1">
        <f t="shared" si="96"/>
        <v>1</v>
      </c>
    </row>
    <row r="685" spans="27:35" x14ac:dyDescent="0.25">
      <c r="AA685" s="1" t="s">
        <v>121</v>
      </c>
      <c r="AB685" s="1">
        <v>4.9000000000000004</v>
      </c>
      <c r="AC685" s="1">
        <v>4</v>
      </c>
      <c r="AD685" s="1">
        <v>1</v>
      </c>
      <c r="AE685" s="1">
        <f t="shared" si="92"/>
        <v>0</v>
      </c>
      <c r="AF685" s="1">
        <f t="shared" si="93"/>
        <v>0</v>
      </c>
      <c r="AG685" s="1">
        <f t="shared" si="94"/>
        <v>1</v>
      </c>
      <c r="AH685" s="1">
        <f t="shared" si="95"/>
        <v>0</v>
      </c>
      <c r="AI685" s="1">
        <f t="shared" si="96"/>
        <v>1</v>
      </c>
    </row>
    <row r="686" spans="27:35" x14ac:dyDescent="0.25">
      <c r="AA686" s="1" t="s">
        <v>209</v>
      </c>
      <c r="AB686" s="1">
        <v>4.9000000000000004</v>
      </c>
      <c r="AC686" s="1">
        <v>4</v>
      </c>
      <c r="AD686" s="1">
        <v>1</v>
      </c>
      <c r="AE686" s="1">
        <f t="shared" si="92"/>
        <v>0</v>
      </c>
      <c r="AF686" s="1">
        <f t="shared" si="93"/>
        <v>0</v>
      </c>
      <c r="AG686" s="1">
        <f t="shared" si="94"/>
        <v>1</v>
      </c>
      <c r="AH686" s="1">
        <f t="shared" si="95"/>
        <v>0</v>
      </c>
      <c r="AI686" s="1">
        <f t="shared" si="96"/>
        <v>1</v>
      </c>
    </row>
    <row r="687" spans="27:35" x14ac:dyDescent="0.25">
      <c r="AA687" s="1" t="s">
        <v>211</v>
      </c>
      <c r="AB687" s="1">
        <v>4.9000000000000004</v>
      </c>
      <c r="AC687" s="1">
        <v>4</v>
      </c>
      <c r="AD687" s="1">
        <v>1</v>
      </c>
      <c r="AE687" s="1">
        <f t="shared" si="92"/>
        <v>0</v>
      </c>
      <c r="AF687" s="1">
        <f t="shared" si="93"/>
        <v>0</v>
      </c>
      <c r="AG687" s="1">
        <f t="shared" si="94"/>
        <v>1</v>
      </c>
      <c r="AH687" s="1">
        <f t="shared" si="95"/>
        <v>0</v>
      </c>
      <c r="AI687" s="1">
        <f t="shared" si="96"/>
        <v>1</v>
      </c>
    </row>
    <row r="688" spans="27:35" x14ac:dyDescent="0.25">
      <c r="AA688" s="1" t="s">
        <v>211</v>
      </c>
      <c r="AB688" s="1">
        <v>4.9000000000000004</v>
      </c>
      <c r="AC688" s="1">
        <v>4</v>
      </c>
      <c r="AD688" s="1">
        <v>1</v>
      </c>
      <c r="AE688" s="1">
        <f t="shared" si="92"/>
        <v>0</v>
      </c>
      <c r="AF688" s="1">
        <f t="shared" si="93"/>
        <v>0</v>
      </c>
      <c r="AG688" s="1">
        <f t="shared" si="94"/>
        <v>1</v>
      </c>
      <c r="AH688" s="1">
        <f t="shared" si="95"/>
        <v>0</v>
      </c>
      <c r="AI688" s="1">
        <f t="shared" si="96"/>
        <v>1</v>
      </c>
    </row>
    <row r="689" spans="27:35" x14ac:dyDescent="0.25">
      <c r="AA689" s="1" t="s">
        <v>211</v>
      </c>
      <c r="AB689" s="1">
        <v>4.9000000000000004</v>
      </c>
      <c r="AC689" s="1">
        <v>4</v>
      </c>
      <c r="AD689" s="1">
        <v>2</v>
      </c>
      <c r="AE689" s="1">
        <f t="shared" si="92"/>
        <v>0</v>
      </c>
      <c r="AF689" s="1">
        <f t="shared" si="93"/>
        <v>0</v>
      </c>
      <c r="AG689" s="1">
        <f t="shared" si="94"/>
        <v>1</v>
      </c>
      <c r="AH689" s="1">
        <f t="shared" si="95"/>
        <v>0</v>
      </c>
      <c r="AI689" s="1">
        <f t="shared" si="96"/>
        <v>1</v>
      </c>
    </row>
    <row r="690" spans="27:35" x14ac:dyDescent="0.25">
      <c r="AA690" s="1" t="s">
        <v>217</v>
      </c>
      <c r="AB690" s="1">
        <v>4.9000000000000004</v>
      </c>
      <c r="AC690" s="1">
        <v>4</v>
      </c>
      <c r="AD690" s="1">
        <v>2</v>
      </c>
      <c r="AE690" s="1">
        <f t="shared" si="92"/>
        <v>0</v>
      </c>
      <c r="AF690" s="1">
        <f t="shared" si="93"/>
        <v>0</v>
      </c>
      <c r="AG690" s="1">
        <f t="shared" si="94"/>
        <v>1</v>
      </c>
      <c r="AH690" s="1">
        <f t="shared" si="95"/>
        <v>0</v>
      </c>
      <c r="AI690" s="1">
        <f t="shared" si="96"/>
        <v>1</v>
      </c>
    </row>
    <row r="691" spans="27:35" x14ac:dyDescent="0.25">
      <c r="AA691" s="1" t="s">
        <v>218</v>
      </c>
      <c r="AB691" s="1">
        <v>4.9000000000000004</v>
      </c>
      <c r="AC691" s="1">
        <v>4</v>
      </c>
      <c r="AD691" s="1">
        <v>2</v>
      </c>
      <c r="AE691" s="1">
        <f t="shared" si="92"/>
        <v>0</v>
      </c>
      <c r="AF691" s="1">
        <f t="shared" si="93"/>
        <v>0</v>
      </c>
      <c r="AG691" s="1">
        <f t="shared" si="94"/>
        <v>1</v>
      </c>
      <c r="AH691" s="1">
        <f t="shared" si="95"/>
        <v>0</v>
      </c>
      <c r="AI691" s="1">
        <f t="shared" si="96"/>
        <v>1</v>
      </c>
    </row>
    <row r="692" spans="27:35" x14ac:dyDescent="0.25">
      <c r="AA692" s="1" t="s">
        <v>121</v>
      </c>
      <c r="AB692" s="1">
        <v>4.9000000000000004</v>
      </c>
      <c r="AC692" s="1">
        <v>4</v>
      </c>
      <c r="AD692" s="1">
        <v>1</v>
      </c>
      <c r="AE692" s="1">
        <f t="shared" si="92"/>
        <v>0</v>
      </c>
      <c r="AF692" s="1">
        <f t="shared" si="93"/>
        <v>0</v>
      </c>
      <c r="AG692" s="1">
        <f t="shared" si="94"/>
        <v>1</v>
      </c>
      <c r="AH692" s="1">
        <f t="shared" si="95"/>
        <v>0</v>
      </c>
      <c r="AI692" s="1">
        <f t="shared" si="96"/>
        <v>1</v>
      </c>
    </row>
    <row r="693" spans="27:35" x14ac:dyDescent="0.25">
      <c r="AA693" s="1" t="s">
        <v>209</v>
      </c>
      <c r="AB693" s="1">
        <v>4.9000000000000004</v>
      </c>
      <c r="AC693" s="1">
        <v>4</v>
      </c>
      <c r="AD693" s="1">
        <v>1</v>
      </c>
      <c r="AE693" s="1">
        <f t="shared" si="92"/>
        <v>0</v>
      </c>
      <c r="AF693" s="1">
        <f t="shared" si="93"/>
        <v>0</v>
      </c>
      <c r="AG693" s="1">
        <f t="shared" si="94"/>
        <v>1</v>
      </c>
      <c r="AH693" s="1">
        <f t="shared" si="95"/>
        <v>0</v>
      </c>
      <c r="AI693" s="1">
        <f t="shared" si="96"/>
        <v>1</v>
      </c>
    </row>
    <row r="694" spans="27:35" x14ac:dyDescent="0.25">
      <c r="AA694" s="1" t="s">
        <v>121</v>
      </c>
      <c r="AB694" s="1">
        <v>4.9000000000000004</v>
      </c>
      <c r="AC694" s="1">
        <v>4</v>
      </c>
      <c r="AD694" s="1">
        <v>1</v>
      </c>
      <c r="AE694" s="1">
        <f t="shared" si="92"/>
        <v>0</v>
      </c>
      <c r="AF694" s="1">
        <f t="shared" si="93"/>
        <v>0</v>
      </c>
      <c r="AG694" s="1">
        <f t="shared" si="94"/>
        <v>1</v>
      </c>
      <c r="AH694" s="1">
        <f t="shared" si="95"/>
        <v>0</v>
      </c>
      <c r="AI694" s="1">
        <f t="shared" si="96"/>
        <v>1</v>
      </c>
    </row>
    <row r="695" spans="27:35" x14ac:dyDescent="0.25">
      <c r="AA695" s="1" t="s">
        <v>218</v>
      </c>
      <c r="AB695" s="1">
        <v>4.9000000000000004</v>
      </c>
      <c r="AC695" s="1">
        <v>4</v>
      </c>
      <c r="AD695" s="1">
        <v>1</v>
      </c>
      <c r="AE695" s="1">
        <f t="shared" si="92"/>
        <v>0</v>
      </c>
      <c r="AF695" s="1">
        <f t="shared" si="93"/>
        <v>0</v>
      </c>
      <c r="AG695" s="1">
        <f t="shared" si="94"/>
        <v>1</v>
      </c>
      <c r="AH695" s="1">
        <f t="shared" si="95"/>
        <v>0</v>
      </c>
      <c r="AI695" s="1">
        <f t="shared" si="96"/>
        <v>1</v>
      </c>
    </row>
    <row r="696" spans="27:35" x14ac:dyDescent="0.25">
      <c r="AA696" s="1" t="s">
        <v>121</v>
      </c>
      <c r="AB696" s="1">
        <v>4.9000000000000004</v>
      </c>
      <c r="AC696" s="1">
        <v>4</v>
      </c>
      <c r="AD696" s="1">
        <v>2</v>
      </c>
      <c r="AE696" s="1">
        <f t="shared" si="92"/>
        <v>0</v>
      </c>
      <c r="AF696" s="1">
        <f t="shared" si="93"/>
        <v>0</v>
      </c>
      <c r="AG696" s="1">
        <f t="shared" si="94"/>
        <v>1</v>
      </c>
      <c r="AH696" s="1">
        <f t="shared" si="95"/>
        <v>0</v>
      </c>
      <c r="AI696" s="1">
        <f t="shared" si="96"/>
        <v>1</v>
      </c>
    </row>
    <row r="697" spans="27:35" x14ac:dyDescent="0.25">
      <c r="AA697" s="1" t="s">
        <v>145</v>
      </c>
      <c r="AB697" s="1">
        <v>4.9000000000000004</v>
      </c>
      <c r="AC697" s="1">
        <v>4</v>
      </c>
      <c r="AD697" s="1">
        <v>2</v>
      </c>
      <c r="AE697" s="1">
        <f t="shared" si="92"/>
        <v>0</v>
      </c>
      <c r="AF697" s="1">
        <f t="shared" si="93"/>
        <v>0</v>
      </c>
      <c r="AG697" s="1">
        <f t="shared" si="94"/>
        <v>1</v>
      </c>
      <c r="AH697" s="1">
        <f t="shared" si="95"/>
        <v>0</v>
      </c>
      <c r="AI697" s="1">
        <f t="shared" si="96"/>
        <v>1</v>
      </c>
    </row>
    <row r="698" spans="27:35" x14ac:dyDescent="0.25">
      <c r="AA698" s="1" t="s">
        <v>211</v>
      </c>
      <c r="AB698" s="1">
        <v>4.9000000000000004</v>
      </c>
      <c r="AC698" s="1">
        <v>4</v>
      </c>
      <c r="AD698" s="1">
        <v>1</v>
      </c>
      <c r="AE698" s="1">
        <f t="shared" si="92"/>
        <v>0</v>
      </c>
      <c r="AF698" s="1">
        <f t="shared" si="93"/>
        <v>0</v>
      </c>
      <c r="AG698" s="1">
        <f t="shared" si="94"/>
        <v>1</v>
      </c>
      <c r="AH698" s="1">
        <f t="shared" si="95"/>
        <v>0</v>
      </c>
      <c r="AI698" s="1">
        <f t="shared" si="96"/>
        <v>1</v>
      </c>
    </row>
    <row r="699" spans="27:35" x14ac:dyDescent="0.25">
      <c r="AA699" s="1" t="s">
        <v>167</v>
      </c>
      <c r="AB699" s="1">
        <v>4.9000000000000004</v>
      </c>
      <c r="AC699" s="1">
        <v>4</v>
      </c>
      <c r="AD699" s="1">
        <v>1</v>
      </c>
      <c r="AE699" s="1">
        <f t="shared" si="92"/>
        <v>0</v>
      </c>
      <c r="AF699" s="1">
        <f t="shared" si="93"/>
        <v>0</v>
      </c>
      <c r="AG699" s="1">
        <f t="shared" si="94"/>
        <v>1</v>
      </c>
      <c r="AH699" s="1">
        <f t="shared" si="95"/>
        <v>0</v>
      </c>
      <c r="AI699" s="1">
        <f t="shared" si="96"/>
        <v>1</v>
      </c>
    </row>
    <row r="700" spans="27:35" x14ac:dyDescent="0.25">
      <c r="AA700" s="1" t="s">
        <v>211</v>
      </c>
      <c r="AB700" s="1">
        <v>4.9000000000000004</v>
      </c>
      <c r="AC700" s="1">
        <v>4</v>
      </c>
      <c r="AD700" s="1">
        <v>2</v>
      </c>
      <c r="AE700" s="1">
        <f t="shared" si="92"/>
        <v>0</v>
      </c>
      <c r="AF700" s="1">
        <f t="shared" si="93"/>
        <v>0</v>
      </c>
      <c r="AG700" s="1">
        <f t="shared" si="94"/>
        <v>1</v>
      </c>
      <c r="AH700" s="1">
        <f t="shared" si="95"/>
        <v>0</v>
      </c>
      <c r="AI700" s="1">
        <f t="shared" si="96"/>
        <v>1</v>
      </c>
    </row>
    <row r="701" spans="27:35" x14ac:dyDescent="0.25">
      <c r="AA701" s="1" t="s">
        <v>217</v>
      </c>
      <c r="AB701" s="1">
        <v>4.9000000000000004</v>
      </c>
      <c r="AC701" s="1">
        <v>4</v>
      </c>
      <c r="AD701" s="1">
        <v>2</v>
      </c>
      <c r="AE701" s="1">
        <f t="shared" si="92"/>
        <v>0</v>
      </c>
      <c r="AF701" s="1">
        <f t="shared" si="93"/>
        <v>0</v>
      </c>
      <c r="AG701" s="1">
        <f t="shared" si="94"/>
        <v>1</v>
      </c>
      <c r="AH701" s="1">
        <f t="shared" si="95"/>
        <v>0</v>
      </c>
      <c r="AI701" s="1">
        <f t="shared" si="96"/>
        <v>1</v>
      </c>
    </row>
    <row r="702" spans="27:35" x14ac:dyDescent="0.25">
      <c r="AA702" s="1" t="s">
        <v>121</v>
      </c>
      <c r="AB702" s="1">
        <v>4.9000000000000004</v>
      </c>
      <c r="AC702" s="1">
        <v>4</v>
      </c>
      <c r="AD702" s="1">
        <v>1</v>
      </c>
      <c r="AE702" s="1">
        <f t="shared" si="92"/>
        <v>0</v>
      </c>
      <c r="AF702" s="1">
        <f t="shared" si="93"/>
        <v>0</v>
      </c>
      <c r="AG702" s="1">
        <f t="shared" si="94"/>
        <v>1</v>
      </c>
      <c r="AH702" s="1">
        <f t="shared" si="95"/>
        <v>0</v>
      </c>
      <c r="AI702" s="1">
        <f t="shared" si="96"/>
        <v>1</v>
      </c>
    </row>
    <row r="703" spans="27:35" x14ac:dyDescent="0.25">
      <c r="AA703" s="1" t="s">
        <v>145</v>
      </c>
      <c r="AB703" s="1">
        <v>4.9000000000000004</v>
      </c>
      <c r="AC703" s="1">
        <v>4</v>
      </c>
      <c r="AD703" s="1">
        <v>1</v>
      </c>
      <c r="AE703" s="1">
        <f t="shared" si="92"/>
        <v>0</v>
      </c>
      <c r="AF703" s="1">
        <f t="shared" si="93"/>
        <v>0</v>
      </c>
      <c r="AG703" s="1">
        <f t="shared" si="94"/>
        <v>1</v>
      </c>
      <c r="AH703" s="1">
        <f t="shared" si="95"/>
        <v>0</v>
      </c>
      <c r="AI703" s="1">
        <f t="shared" si="96"/>
        <v>1</v>
      </c>
    </row>
    <row r="704" spans="27:35" x14ac:dyDescent="0.25">
      <c r="AA704" s="1" t="s">
        <v>167</v>
      </c>
      <c r="AB704" s="1">
        <v>4.9000000000000004</v>
      </c>
      <c r="AC704" s="1">
        <v>4</v>
      </c>
      <c r="AD704" s="1">
        <v>1</v>
      </c>
      <c r="AE704" s="1">
        <f t="shared" si="92"/>
        <v>0</v>
      </c>
      <c r="AF704" s="1">
        <f t="shared" si="93"/>
        <v>0</v>
      </c>
      <c r="AG704" s="1">
        <f t="shared" si="94"/>
        <v>1</v>
      </c>
      <c r="AH704" s="1">
        <f t="shared" si="95"/>
        <v>0</v>
      </c>
      <c r="AI704" s="1">
        <f t="shared" si="96"/>
        <v>1</v>
      </c>
    </row>
    <row r="705" spans="27:35" x14ac:dyDescent="0.25">
      <c r="AA705" s="1" t="s">
        <v>121</v>
      </c>
      <c r="AB705" s="1">
        <v>4.9000000000000004</v>
      </c>
      <c r="AC705" s="1">
        <v>4</v>
      </c>
      <c r="AD705" s="1">
        <v>2</v>
      </c>
      <c r="AE705" s="1">
        <f t="shared" si="92"/>
        <v>0</v>
      </c>
      <c r="AF705" s="1">
        <f t="shared" si="93"/>
        <v>0</v>
      </c>
      <c r="AG705" s="1">
        <f t="shared" si="94"/>
        <v>1</v>
      </c>
      <c r="AH705" s="1">
        <f t="shared" si="95"/>
        <v>0</v>
      </c>
      <c r="AI705" s="1">
        <f t="shared" si="96"/>
        <v>1</v>
      </c>
    </row>
    <row r="706" spans="27:35" x14ac:dyDescent="0.25">
      <c r="AA706" s="1" t="s">
        <v>211</v>
      </c>
      <c r="AB706" s="1">
        <v>4.9000000000000004</v>
      </c>
      <c r="AC706" s="1">
        <v>4</v>
      </c>
      <c r="AD706" s="1">
        <v>1.5</v>
      </c>
      <c r="AE706" s="1">
        <f t="shared" ref="AE706:AE769" si="97">IF(AND((10&gt;AD706),(AD706&gt;=AC706),(AC706&gt;=2)),1,0)</f>
        <v>0</v>
      </c>
      <c r="AF706" s="1">
        <f t="shared" ref="AF706:AF769" si="98">IF(AND((AD706&lt;AC706),(AD706&gt;2),(AC706&lt;10)),1,0)</f>
        <v>0</v>
      </c>
      <c r="AG706" s="1">
        <f t="shared" ref="AG706:AG769" si="99">IF(AD706&lt;=2,1,0)</f>
        <v>1</v>
      </c>
      <c r="AH706" s="1">
        <f t="shared" ref="AH706:AH769" si="100">IF(AD706&gt;=10,1,0)</f>
        <v>0</v>
      </c>
      <c r="AI706" s="1">
        <f t="shared" ref="AI706:AI769" si="101">SUM(AE706:AH706)</f>
        <v>1</v>
      </c>
    </row>
    <row r="707" spans="27:35" x14ac:dyDescent="0.25">
      <c r="AA707" s="1" t="s">
        <v>217</v>
      </c>
      <c r="AB707" s="1">
        <v>4.9000000000000004</v>
      </c>
      <c r="AC707" s="1">
        <v>4</v>
      </c>
      <c r="AD707" s="1">
        <v>1</v>
      </c>
      <c r="AE707" s="1">
        <f t="shared" si="97"/>
        <v>0</v>
      </c>
      <c r="AF707" s="1">
        <f t="shared" si="98"/>
        <v>0</v>
      </c>
      <c r="AG707" s="1">
        <f t="shared" si="99"/>
        <v>1</v>
      </c>
      <c r="AH707" s="1">
        <f t="shared" si="100"/>
        <v>0</v>
      </c>
      <c r="AI707" s="1">
        <f t="shared" si="101"/>
        <v>1</v>
      </c>
    </row>
    <row r="708" spans="27:35" x14ac:dyDescent="0.25">
      <c r="AA708" s="1" t="s">
        <v>151</v>
      </c>
      <c r="AB708" s="1">
        <v>4.9000000000000004</v>
      </c>
      <c r="AC708" s="1">
        <v>4</v>
      </c>
      <c r="AD708" s="1">
        <v>2</v>
      </c>
      <c r="AE708" s="1">
        <f t="shared" si="97"/>
        <v>0</v>
      </c>
      <c r="AF708" s="1">
        <f t="shared" si="98"/>
        <v>0</v>
      </c>
      <c r="AG708" s="1">
        <f t="shared" si="99"/>
        <v>1</v>
      </c>
      <c r="AH708" s="1">
        <f t="shared" si="100"/>
        <v>0</v>
      </c>
      <c r="AI708" s="1">
        <f t="shared" si="101"/>
        <v>1</v>
      </c>
    </row>
    <row r="709" spans="27:35" x14ac:dyDescent="0.25">
      <c r="AA709" s="1" t="s">
        <v>211</v>
      </c>
      <c r="AB709" s="1">
        <v>4.9000000000000004</v>
      </c>
      <c r="AC709" s="1">
        <v>4</v>
      </c>
      <c r="AD709" s="1">
        <v>1.5</v>
      </c>
      <c r="AE709" s="1">
        <f t="shared" si="97"/>
        <v>0</v>
      </c>
      <c r="AF709" s="1">
        <f t="shared" si="98"/>
        <v>0</v>
      </c>
      <c r="AG709" s="1">
        <f t="shared" si="99"/>
        <v>1</v>
      </c>
      <c r="AH709" s="1">
        <f t="shared" si="100"/>
        <v>0</v>
      </c>
      <c r="AI709" s="1">
        <f t="shared" si="101"/>
        <v>1</v>
      </c>
    </row>
    <row r="710" spans="27:35" x14ac:dyDescent="0.25">
      <c r="AA710" s="1" t="s">
        <v>121</v>
      </c>
      <c r="AB710" s="1">
        <v>4.9000000000000004</v>
      </c>
      <c r="AC710" s="1">
        <v>4</v>
      </c>
      <c r="AD710" s="1">
        <v>1</v>
      </c>
      <c r="AE710" s="1">
        <f t="shared" si="97"/>
        <v>0</v>
      </c>
      <c r="AF710" s="1">
        <f t="shared" si="98"/>
        <v>0</v>
      </c>
      <c r="AG710" s="1">
        <f t="shared" si="99"/>
        <v>1</v>
      </c>
      <c r="AH710" s="1">
        <f t="shared" si="100"/>
        <v>0</v>
      </c>
      <c r="AI710" s="1">
        <f t="shared" si="101"/>
        <v>1</v>
      </c>
    </row>
    <row r="711" spans="27:35" x14ac:dyDescent="0.25">
      <c r="AA711" s="1" t="s">
        <v>187</v>
      </c>
      <c r="AB711" s="1">
        <v>4.8</v>
      </c>
      <c r="AC711" s="1">
        <v>4</v>
      </c>
      <c r="AD711" s="1">
        <v>1</v>
      </c>
      <c r="AE711" s="1">
        <f t="shared" si="97"/>
        <v>0</v>
      </c>
      <c r="AF711" s="1">
        <f t="shared" si="98"/>
        <v>0</v>
      </c>
      <c r="AG711" s="1">
        <f t="shared" si="99"/>
        <v>1</v>
      </c>
      <c r="AH711" s="1">
        <f t="shared" si="100"/>
        <v>0</v>
      </c>
      <c r="AI711" s="1">
        <f t="shared" si="101"/>
        <v>1</v>
      </c>
    </row>
    <row r="712" spans="27:35" x14ac:dyDescent="0.25">
      <c r="AA712" s="1" t="s">
        <v>170</v>
      </c>
      <c r="AB712" s="1">
        <v>4.8</v>
      </c>
      <c r="AC712" s="1">
        <v>4</v>
      </c>
      <c r="AD712" s="1">
        <v>1</v>
      </c>
      <c r="AE712" s="1">
        <f t="shared" si="97"/>
        <v>0</v>
      </c>
      <c r="AF712" s="1">
        <f t="shared" si="98"/>
        <v>0</v>
      </c>
      <c r="AG712" s="1">
        <f t="shared" si="99"/>
        <v>1</v>
      </c>
      <c r="AH712" s="1">
        <f t="shared" si="100"/>
        <v>0</v>
      </c>
      <c r="AI712" s="1">
        <f t="shared" si="101"/>
        <v>1</v>
      </c>
    </row>
    <row r="713" spans="27:35" x14ac:dyDescent="0.25">
      <c r="AA713" s="1" t="s">
        <v>170</v>
      </c>
      <c r="AB713" s="1">
        <v>4.8</v>
      </c>
      <c r="AC713" s="1">
        <v>4</v>
      </c>
      <c r="AD713" s="1">
        <v>1</v>
      </c>
      <c r="AE713" s="1">
        <f t="shared" si="97"/>
        <v>0</v>
      </c>
      <c r="AF713" s="1">
        <f t="shared" si="98"/>
        <v>0</v>
      </c>
      <c r="AG713" s="1">
        <f t="shared" si="99"/>
        <v>1</v>
      </c>
      <c r="AH713" s="1">
        <f t="shared" si="100"/>
        <v>0</v>
      </c>
      <c r="AI713" s="1">
        <f t="shared" si="101"/>
        <v>1</v>
      </c>
    </row>
    <row r="714" spans="27:35" x14ac:dyDescent="0.25">
      <c r="AA714" s="1" t="s">
        <v>79</v>
      </c>
      <c r="AB714" s="1">
        <v>4.8</v>
      </c>
      <c r="AC714" s="1">
        <v>4</v>
      </c>
      <c r="AD714" s="1">
        <v>1</v>
      </c>
      <c r="AE714" s="1">
        <f t="shared" si="97"/>
        <v>0</v>
      </c>
      <c r="AF714" s="1">
        <f t="shared" si="98"/>
        <v>0</v>
      </c>
      <c r="AG714" s="1">
        <f t="shared" si="99"/>
        <v>1</v>
      </c>
      <c r="AH714" s="1">
        <f t="shared" si="100"/>
        <v>0</v>
      </c>
      <c r="AI714" s="1">
        <f t="shared" si="101"/>
        <v>1</v>
      </c>
    </row>
    <row r="715" spans="27:35" x14ac:dyDescent="0.25">
      <c r="AA715" s="1" t="s">
        <v>235</v>
      </c>
      <c r="AB715" s="1">
        <v>4.8</v>
      </c>
      <c r="AC715" s="1">
        <v>4</v>
      </c>
      <c r="AD715" s="1">
        <v>1</v>
      </c>
      <c r="AE715" s="1">
        <f t="shared" si="97"/>
        <v>0</v>
      </c>
      <c r="AF715" s="1">
        <f t="shared" si="98"/>
        <v>0</v>
      </c>
      <c r="AG715" s="1">
        <f t="shared" si="99"/>
        <v>1</v>
      </c>
      <c r="AH715" s="1">
        <f t="shared" si="100"/>
        <v>0</v>
      </c>
      <c r="AI715" s="1">
        <f t="shared" si="101"/>
        <v>1</v>
      </c>
    </row>
    <row r="716" spans="27:35" x14ac:dyDescent="0.25">
      <c r="AA716" s="1" t="s">
        <v>79</v>
      </c>
      <c r="AB716" s="1">
        <v>4.8</v>
      </c>
      <c r="AC716" s="1">
        <v>4</v>
      </c>
      <c r="AD716" s="1">
        <v>2</v>
      </c>
      <c r="AE716" s="1">
        <f t="shared" si="97"/>
        <v>0</v>
      </c>
      <c r="AF716" s="1">
        <f t="shared" si="98"/>
        <v>0</v>
      </c>
      <c r="AG716" s="1">
        <f t="shared" si="99"/>
        <v>1</v>
      </c>
      <c r="AH716" s="1">
        <f t="shared" si="100"/>
        <v>0</v>
      </c>
      <c r="AI716" s="1">
        <f t="shared" si="101"/>
        <v>1</v>
      </c>
    </row>
    <row r="717" spans="27:35" x14ac:dyDescent="0.25">
      <c r="AA717" s="1" t="s">
        <v>170</v>
      </c>
      <c r="AB717" s="1">
        <v>4.8</v>
      </c>
      <c r="AC717" s="1">
        <v>4</v>
      </c>
      <c r="AD717" s="1">
        <v>1</v>
      </c>
      <c r="AE717" s="1">
        <f t="shared" si="97"/>
        <v>0</v>
      </c>
      <c r="AF717" s="1">
        <f t="shared" si="98"/>
        <v>0</v>
      </c>
      <c r="AG717" s="1">
        <f t="shared" si="99"/>
        <v>1</v>
      </c>
      <c r="AH717" s="1">
        <f t="shared" si="100"/>
        <v>0</v>
      </c>
      <c r="AI717" s="1">
        <f t="shared" si="101"/>
        <v>1</v>
      </c>
    </row>
    <row r="718" spans="27:35" x14ac:dyDescent="0.25">
      <c r="AA718" s="1" t="s">
        <v>170</v>
      </c>
      <c r="AB718" s="1">
        <v>4.8</v>
      </c>
      <c r="AC718" s="1">
        <v>4</v>
      </c>
      <c r="AD718" s="1">
        <v>1</v>
      </c>
      <c r="AE718" s="1">
        <f t="shared" si="97"/>
        <v>0</v>
      </c>
      <c r="AF718" s="1">
        <f t="shared" si="98"/>
        <v>0</v>
      </c>
      <c r="AG718" s="1">
        <f t="shared" si="99"/>
        <v>1</v>
      </c>
      <c r="AH718" s="1">
        <f t="shared" si="100"/>
        <v>0</v>
      </c>
      <c r="AI718" s="1">
        <f t="shared" si="101"/>
        <v>1</v>
      </c>
    </row>
    <row r="719" spans="27:35" x14ac:dyDescent="0.25">
      <c r="AA719" s="1" t="s">
        <v>222</v>
      </c>
      <c r="AB719" s="1">
        <v>4.8</v>
      </c>
      <c r="AC719" s="1">
        <v>4</v>
      </c>
      <c r="AD719" s="1">
        <v>1</v>
      </c>
      <c r="AE719" s="1">
        <f t="shared" si="97"/>
        <v>0</v>
      </c>
      <c r="AF719" s="1">
        <f t="shared" si="98"/>
        <v>0</v>
      </c>
      <c r="AG719" s="1">
        <f t="shared" si="99"/>
        <v>1</v>
      </c>
      <c r="AH719" s="1">
        <f t="shared" si="100"/>
        <v>0</v>
      </c>
      <c r="AI719" s="1">
        <f t="shared" si="101"/>
        <v>1</v>
      </c>
    </row>
    <row r="720" spans="27:35" x14ac:dyDescent="0.25">
      <c r="AA720" s="1" t="s">
        <v>187</v>
      </c>
      <c r="AB720" s="1">
        <v>4.8</v>
      </c>
      <c r="AC720" s="1">
        <v>4</v>
      </c>
      <c r="AD720" s="1">
        <v>1</v>
      </c>
      <c r="AE720" s="1">
        <f t="shared" si="97"/>
        <v>0</v>
      </c>
      <c r="AF720" s="1">
        <f t="shared" si="98"/>
        <v>0</v>
      </c>
      <c r="AG720" s="1">
        <f t="shared" si="99"/>
        <v>1</v>
      </c>
      <c r="AH720" s="1">
        <f t="shared" si="100"/>
        <v>0</v>
      </c>
      <c r="AI720" s="1">
        <f t="shared" si="101"/>
        <v>1</v>
      </c>
    </row>
    <row r="721" spans="27:35" x14ac:dyDescent="0.25">
      <c r="AA721" s="1" t="s">
        <v>235</v>
      </c>
      <c r="AB721" s="1">
        <v>4.8</v>
      </c>
      <c r="AC721" s="1">
        <v>4</v>
      </c>
      <c r="AD721" s="1">
        <v>1</v>
      </c>
      <c r="AE721" s="1">
        <f t="shared" si="97"/>
        <v>0</v>
      </c>
      <c r="AF721" s="1">
        <f t="shared" si="98"/>
        <v>0</v>
      </c>
      <c r="AG721" s="1">
        <f t="shared" si="99"/>
        <v>1</v>
      </c>
      <c r="AH721" s="1">
        <f t="shared" si="100"/>
        <v>0</v>
      </c>
      <c r="AI721" s="1">
        <f t="shared" si="101"/>
        <v>1</v>
      </c>
    </row>
    <row r="722" spans="27:35" x14ac:dyDescent="0.25">
      <c r="AA722" s="1" t="s">
        <v>170</v>
      </c>
      <c r="AB722" s="1">
        <v>4.8</v>
      </c>
      <c r="AC722" s="1">
        <v>4</v>
      </c>
      <c r="AD722" s="1">
        <v>2</v>
      </c>
      <c r="AE722" s="1">
        <f t="shared" si="97"/>
        <v>0</v>
      </c>
      <c r="AF722" s="1">
        <f t="shared" si="98"/>
        <v>0</v>
      </c>
      <c r="AG722" s="1">
        <f t="shared" si="99"/>
        <v>1</v>
      </c>
      <c r="AH722" s="1">
        <f t="shared" si="100"/>
        <v>0</v>
      </c>
      <c r="AI722" s="1">
        <f t="shared" si="101"/>
        <v>1</v>
      </c>
    </row>
    <row r="723" spans="27:35" x14ac:dyDescent="0.25">
      <c r="AA723" s="1" t="s">
        <v>222</v>
      </c>
      <c r="AB723" s="1">
        <v>4.8</v>
      </c>
      <c r="AC723" s="1">
        <v>4</v>
      </c>
      <c r="AD723" s="1">
        <v>1</v>
      </c>
      <c r="AE723" s="1">
        <f t="shared" si="97"/>
        <v>0</v>
      </c>
      <c r="AF723" s="1">
        <f t="shared" si="98"/>
        <v>0</v>
      </c>
      <c r="AG723" s="1">
        <f t="shared" si="99"/>
        <v>1</v>
      </c>
      <c r="AH723" s="1">
        <f t="shared" si="100"/>
        <v>0</v>
      </c>
      <c r="AI723" s="1">
        <f t="shared" si="101"/>
        <v>1</v>
      </c>
    </row>
    <row r="724" spans="27:35" x14ac:dyDescent="0.25">
      <c r="AA724" s="1" t="s">
        <v>139</v>
      </c>
      <c r="AB724" s="1">
        <v>4.8</v>
      </c>
      <c r="AC724" s="1">
        <v>4</v>
      </c>
      <c r="AD724" s="1">
        <v>0</v>
      </c>
      <c r="AE724" s="1">
        <f t="shared" si="97"/>
        <v>0</v>
      </c>
      <c r="AF724" s="1">
        <f t="shared" si="98"/>
        <v>0</v>
      </c>
      <c r="AG724" s="1">
        <f t="shared" si="99"/>
        <v>1</v>
      </c>
      <c r="AH724" s="1">
        <f t="shared" si="100"/>
        <v>0</v>
      </c>
      <c r="AI724" s="1">
        <f t="shared" si="101"/>
        <v>1</v>
      </c>
    </row>
    <row r="725" spans="27:35" x14ac:dyDescent="0.25">
      <c r="AA725" s="1" t="s">
        <v>170</v>
      </c>
      <c r="AB725" s="1">
        <v>4.8</v>
      </c>
      <c r="AC725" s="1">
        <v>4</v>
      </c>
      <c r="AD725" s="1">
        <v>1</v>
      </c>
      <c r="AE725" s="1">
        <f t="shared" si="97"/>
        <v>0</v>
      </c>
      <c r="AF725" s="1">
        <f t="shared" si="98"/>
        <v>0</v>
      </c>
      <c r="AG725" s="1">
        <f t="shared" si="99"/>
        <v>1</v>
      </c>
      <c r="AH725" s="1">
        <f t="shared" si="100"/>
        <v>0</v>
      </c>
      <c r="AI725" s="1">
        <f t="shared" si="101"/>
        <v>1</v>
      </c>
    </row>
    <row r="726" spans="27:35" x14ac:dyDescent="0.25">
      <c r="AA726" s="1" t="s">
        <v>97</v>
      </c>
      <c r="AB726" s="1">
        <v>4.8</v>
      </c>
      <c r="AC726" s="1">
        <v>4</v>
      </c>
      <c r="AD726" s="1">
        <v>2</v>
      </c>
      <c r="AE726" s="1">
        <f t="shared" si="97"/>
        <v>0</v>
      </c>
      <c r="AF726" s="1">
        <f t="shared" si="98"/>
        <v>0</v>
      </c>
      <c r="AG726" s="1">
        <f t="shared" si="99"/>
        <v>1</v>
      </c>
      <c r="AH726" s="1">
        <f t="shared" si="100"/>
        <v>0</v>
      </c>
      <c r="AI726" s="1">
        <f t="shared" si="101"/>
        <v>1</v>
      </c>
    </row>
    <row r="727" spans="27:35" x14ac:dyDescent="0.25">
      <c r="AA727" s="1" t="s">
        <v>222</v>
      </c>
      <c r="AB727" s="1">
        <v>4.8</v>
      </c>
      <c r="AC727" s="1">
        <v>4</v>
      </c>
      <c r="AD727" s="1">
        <v>1</v>
      </c>
      <c r="AE727" s="1">
        <f t="shared" si="97"/>
        <v>0</v>
      </c>
      <c r="AF727" s="1">
        <f t="shared" si="98"/>
        <v>0</v>
      </c>
      <c r="AG727" s="1">
        <f t="shared" si="99"/>
        <v>1</v>
      </c>
      <c r="AH727" s="1">
        <f t="shared" si="100"/>
        <v>0</v>
      </c>
      <c r="AI727" s="1">
        <f t="shared" si="101"/>
        <v>1</v>
      </c>
    </row>
    <row r="728" spans="27:35" x14ac:dyDescent="0.25">
      <c r="AA728" s="1" t="s">
        <v>139</v>
      </c>
      <c r="AB728" s="1">
        <v>4.8</v>
      </c>
      <c r="AC728" s="1">
        <v>4</v>
      </c>
      <c r="AD728" s="1">
        <v>1</v>
      </c>
      <c r="AE728" s="1">
        <f t="shared" si="97"/>
        <v>0</v>
      </c>
      <c r="AF728" s="1">
        <f t="shared" si="98"/>
        <v>0</v>
      </c>
      <c r="AG728" s="1">
        <f t="shared" si="99"/>
        <v>1</v>
      </c>
      <c r="AH728" s="1">
        <f t="shared" si="100"/>
        <v>0</v>
      </c>
      <c r="AI728" s="1">
        <f t="shared" si="101"/>
        <v>1</v>
      </c>
    </row>
    <row r="729" spans="27:35" x14ac:dyDescent="0.25">
      <c r="AA729" s="1" t="s">
        <v>222</v>
      </c>
      <c r="AB729" s="1">
        <v>4.8</v>
      </c>
      <c r="AC729" s="1">
        <v>4</v>
      </c>
      <c r="AD729" s="1">
        <v>2</v>
      </c>
      <c r="AE729" s="1">
        <f t="shared" si="97"/>
        <v>0</v>
      </c>
      <c r="AF729" s="1">
        <f t="shared" si="98"/>
        <v>0</v>
      </c>
      <c r="AG729" s="1">
        <f t="shared" si="99"/>
        <v>1</v>
      </c>
      <c r="AH729" s="1">
        <f t="shared" si="100"/>
        <v>0</v>
      </c>
      <c r="AI729" s="1">
        <f t="shared" si="101"/>
        <v>1</v>
      </c>
    </row>
    <row r="730" spans="27:35" x14ac:dyDescent="0.25">
      <c r="AA730" s="1" t="s">
        <v>139</v>
      </c>
      <c r="AB730" s="1">
        <v>4.8</v>
      </c>
      <c r="AC730" s="1">
        <v>4</v>
      </c>
      <c r="AD730" s="1">
        <v>2</v>
      </c>
      <c r="AE730" s="1">
        <f t="shared" si="97"/>
        <v>0</v>
      </c>
      <c r="AF730" s="1">
        <f t="shared" si="98"/>
        <v>0</v>
      </c>
      <c r="AG730" s="1">
        <f t="shared" si="99"/>
        <v>1</v>
      </c>
      <c r="AH730" s="1">
        <f t="shared" si="100"/>
        <v>0</v>
      </c>
      <c r="AI730" s="1">
        <f t="shared" si="101"/>
        <v>1</v>
      </c>
    </row>
    <row r="731" spans="27:35" x14ac:dyDescent="0.25">
      <c r="AA731" s="1" t="s">
        <v>222</v>
      </c>
      <c r="AB731" s="1">
        <v>4.8</v>
      </c>
      <c r="AC731" s="1">
        <v>4</v>
      </c>
      <c r="AD731" s="1">
        <v>1</v>
      </c>
      <c r="AE731" s="1">
        <f t="shared" si="97"/>
        <v>0</v>
      </c>
      <c r="AF731" s="1">
        <f t="shared" si="98"/>
        <v>0</v>
      </c>
      <c r="AG731" s="1">
        <f t="shared" si="99"/>
        <v>1</v>
      </c>
      <c r="AH731" s="1">
        <f t="shared" si="100"/>
        <v>0</v>
      </c>
      <c r="AI731" s="1">
        <f t="shared" si="101"/>
        <v>1</v>
      </c>
    </row>
    <row r="732" spans="27:35" x14ac:dyDescent="0.25">
      <c r="AA732" s="1" t="s">
        <v>117</v>
      </c>
      <c r="AB732" s="1">
        <v>4.7</v>
      </c>
      <c r="AC732" s="1">
        <v>4</v>
      </c>
      <c r="AD732" s="1">
        <v>2</v>
      </c>
      <c r="AE732" s="1">
        <f t="shared" si="97"/>
        <v>0</v>
      </c>
      <c r="AF732" s="1">
        <f t="shared" si="98"/>
        <v>0</v>
      </c>
      <c r="AG732" s="1">
        <f t="shared" si="99"/>
        <v>1</v>
      </c>
      <c r="AH732" s="1">
        <f t="shared" si="100"/>
        <v>0</v>
      </c>
      <c r="AI732" s="1">
        <f t="shared" si="101"/>
        <v>1</v>
      </c>
    </row>
    <row r="733" spans="27:35" x14ac:dyDescent="0.25">
      <c r="AA733" s="1" t="s">
        <v>117</v>
      </c>
      <c r="AB733" s="1">
        <v>4.7</v>
      </c>
      <c r="AC733" s="1">
        <v>4</v>
      </c>
      <c r="AD733" s="1">
        <v>1</v>
      </c>
      <c r="AE733" s="1">
        <f t="shared" si="97"/>
        <v>0</v>
      </c>
      <c r="AF733" s="1">
        <f t="shared" si="98"/>
        <v>0</v>
      </c>
      <c r="AG733" s="1">
        <f t="shared" si="99"/>
        <v>1</v>
      </c>
      <c r="AH733" s="1">
        <f t="shared" si="100"/>
        <v>0</v>
      </c>
      <c r="AI733" s="1">
        <f t="shared" si="101"/>
        <v>1</v>
      </c>
    </row>
    <row r="734" spans="27:35" x14ac:dyDescent="0.25">
      <c r="AA734" s="1" t="s">
        <v>181</v>
      </c>
      <c r="AB734" s="1">
        <v>4.7</v>
      </c>
      <c r="AC734" s="1">
        <v>4</v>
      </c>
      <c r="AD734" s="1">
        <v>1</v>
      </c>
      <c r="AE734" s="1">
        <f t="shared" si="97"/>
        <v>0</v>
      </c>
      <c r="AF734" s="1">
        <f t="shared" si="98"/>
        <v>0</v>
      </c>
      <c r="AG734" s="1">
        <f t="shared" si="99"/>
        <v>1</v>
      </c>
      <c r="AH734" s="1">
        <f t="shared" si="100"/>
        <v>0</v>
      </c>
      <c r="AI734" s="1">
        <f t="shared" si="101"/>
        <v>1</v>
      </c>
    </row>
    <row r="735" spans="27:35" x14ac:dyDescent="0.25">
      <c r="AA735" s="1" t="s">
        <v>117</v>
      </c>
      <c r="AB735" s="1">
        <v>4.7</v>
      </c>
      <c r="AC735" s="1">
        <v>4</v>
      </c>
      <c r="AD735" s="1">
        <v>1</v>
      </c>
      <c r="AE735" s="1">
        <f t="shared" si="97"/>
        <v>0</v>
      </c>
      <c r="AF735" s="1">
        <f t="shared" si="98"/>
        <v>0</v>
      </c>
      <c r="AG735" s="1">
        <f t="shared" si="99"/>
        <v>1</v>
      </c>
      <c r="AH735" s="1">
        <f t="shared" si="100"/>
        <v>0</v>
      </c>
      <c r="AI735" s="1">
        <f t="shared" si="101"/>
        <v>1</v>
      </c>
    </row>
    <row r="736" spans="27:35" x14ac:dyDescent="0.25">
      <c r="AA736" s="1" t="s">
        <v>103</v>
      </c>
      <c r="AB736" s="1">
        <v>4.5999999999999996</v>
      </c>
      <c r="AC736" s="1">
        <v>4</v>
      </c>
      <c r="AD736" s="1">
        <v>2</v>
      </c>
      <c r="AE736" s="1">
        <f t="shared" si="97"/>
        <v>0</v>
      </c>
      <c r="AF736" s="1">
        <f t="shared" si="98"/>
        <v>0</v>
      </c>
      <c r="AG736" s="1">
        <f t="shared" si="99"/>
        <v>1</v>
      </c>
      <c r="AH736" s="1">
        <f t="shared" si="100"/>
        <v>0</v>
      </c>
      <c r="AI736" s="1">
        <f t="shared" si="101"/>
        <v>1</v>
      </c>
    </row>
    <row r="737" spans="27:35" x14ac:dyDescent="0.25">
      <c r="AA737" s="1" t="s">
        <v>164</v>
      </c>
      <c r="AB737" s="1">
        <v>4.5</v>
      </c>
      <c r="AC737" s="1">
        <v>4</v>
      </c>
      <c r="AD737" s="1">
        <v>0</v>
      </c>
      <c r="AE737" s="1">
        <f t="shared" si="97"/>
        <v>0</v>
      </c>
      <c r="AF737" s="1">
        <f t="shared" si="98"/>
        <v>0</v>
      </c>
      <c r="AG737" s="1">
        <f t="shared" si="99"/>
        <v>1</v>
      </c>
      <c r="AH737" s="1">
        <f t="shared" si="100"/>
        <v>0</v>
      </c>
      <c r="AI737" s="1">
        <f t="shared" si="101"/>
        <v>1</v>
      </c>
    </row>
    <row r="738" spans="27:35" x14ac:dyDescent="0.25">
      <c r="AA738" s="1" t="s">
        <v>120</v>
      </c>
      <c r="AB738" s="1">
        <v>4.5</v>
      </c>
      <c r="AC738" s="1">
        <v>4</v>
      </c>
      <c r="AD738" s="1">
        <v>1</v>
      </c>
      <c r="AE738" s="1">
        <f t="shared" si="97"/>
        <v>0</v>
      </c>
      <c r="AF738" s="1">
        <f t="shared" si="98"/>
        <v>0</v>
      </c>
      <c r="AG738" s="1">
        <f t="shared" si="99"/>
        <v>1</v>
      </c>
      <c r="AH738" s="1">
        <f t="shared" si="100"/>
        <v>0</v>
      </c>
      <c r="AI738" s="1">
        <f t="shared" si="101"/>
        <v>1</v>
      </c>
    </row>
    <row r="739" spans="27:35" x14ac:dyDescent="0.25">
      <c r="AA739" s="1" t="s">
        <v>180</v>
      </c>
      <c r="AB739" s="1">
        <v>4.5</v>
      </c>
      <c r="AC739" s="1">
        <v>4</v>
      </c>
      <c r="AD739" s="1">
        <v>1</v>
      </c>
      <c r="AE739" s="1">
        <f t="shared" si="97"/>
        <v>0</v>
      </c>
      <c r="AF739" s="1">
        <f t="shared" si="98"/>
        <v>0</v>
      </c>
      <c r="AG739" s="1">
        <f t="shared" si="99"/>
        <v>1</v>
      </c>
      <c r="AH739" s="1">
        <f t="shared" si="100"/>
        <v>0</v>
      </c>
      <c r="AI739" s="1">
        <f t="shared" si="101"/>
        <v>1</v>
      </c>
    </row>
    <row r="740" spans="27:35" x14ac:dyDescent="0.25">
      <c r="AA740" s="1" t="s">
        <v>231</v>
      </c>
      <c r="AB740" s="1">
        <v>4.5</v>
      </c>
      <c r="AC740" s="1">
        <v>4</v>
      </c>
      <c r="AD740" s="1">
        <v>2</v>
      </c>
      <c r="AE740" s="1">
        <f t="shared" si="97"/>
        <v>0</v>
      </c>
      <c r="AF740" s="1">
        <f t="shared" si="98"/>
        <v>0</v>
      </c>
      <c r="AG740" s="1">
        <f t="shared" si="99"/>
        <v>1</v>
      </c>
      <c r="AH740" s="1">
        <f t="shared" si="100"/>
        <v>0</v>
      </c>
      <c r="AI740" s="1">
        <f t="shared" si="101"/>
        <v>1</v>
      </c>
    </row>
    <row r="741" spans="27:35" x14ac:dyDescent="0.25">
      <c r="AA741" s="1" t="s">
        <v>231</v>
      </c>
      <c r="AB741" s="1">
        <v>4.5</v>
      </c>
      <c r="AC741" s="1">
        <v>4</v>
      </c>
      <c r="AD741" s="1">
        <v>2</v>
      </c>
      <c r="AE741" s="1">
        <f t="shared" si="97"/>
        <v>0</v>
      </c>
      <c r="AF741" s="1">
        <f t="shared" si="98"/>
        <v>0</v>
      </c>
      <c r="AG741" s="1">
        <f t="shared" si="99"/>
        <v>1</v>
      </c>
      <c r="AH741" s="1">
        <f t="shared" si="100"/>
        <v>0</v>
      </c>
      <c r="AI741" s="1">
        <f t="shared" si="101"/>
        <v>1</v>
      </c>
    </row>
    <row r="742" spans="27:35" x14ac:dyDescent="0.25">
      <c r="AA742" s="1" t="s">
        <v>162</v>
      </c>
      <c r="AB742" s="1">
        <v>4.5</v>
      </c>
      <c r="AC742" s="1">
        <v>4</v>
      </c>
      <c r="AD742" s="1">
        <v>2</v>
      </c>
      <c r="AE742" s="1">
        <f t="shared" si="97"/>
        <v>0</v>
      </c>
      <c r="AF742" s="1">
        <f t="shared" si="98"/>
        <v>0</v>
      </c>
      <c r="AG742" s="1">
        <f t="shared" si="99"/>
        <v>1</v>
      </c>
      <c r="AH742" s="1">
        <f t="shared" si="100"/>
        <v>0</v>
      </c>
      <c r="AI742" s="1">
        <f t="shared" si="101"/>
        <v>1</v>
      </c>
    </row>
    <row r="743" spans="27:35" x14ac:dyDescent="0.25">
      <c r="AA743" s="1" t="s">
        <v>120</v>
      </c>
      <c r="AB743" s="1">
        <v>4.5</v>
      </c>
      <c r="AC743" s="1">
        <v>4</v>
      </c>
      <c r="AD743" s="1">
        <v>1</v>
      </c>
      <c r="AE743" s="1">
        <f t="shared" si="97"/>
        <v>0</v>
      </c>
      <c r="AF743" s="1">
        <f t="shared" si="98"/>
        <v>0</v>
      </c>
      <c r="AG743" s="1">
        <f t="shared" si="99"/>
        <v>1</v>
      </c>
      <c r="AH743" s="1">
        <f t="shared" si="100"/>
        <v>0</v>
      </c>
      <c r="AI743" s="1">
        <f t="shared" si="101"/>
        <v>1</v>
      </c>
    </row>
    <row r="744" spans="27:35" x14ac:dyDescent="0.25">
      <c r="AA744" s="1" t="s">
        <v>120</v>
      </c>
      <c r="AB744" s="1">
        <v>4.5</v>
      </c>
      <c r="AC744" s="1">
        <v>4</v>
      </c>
      <c r="AD744" s="1">
        <v>2</v>
      </c>
      <c r="AE744" s="1">
        <f t="shared" si="97"/>
        <v>0</v>
      </c>
      <c r="AF744" s="1">
        <f t="shared" si="98"/>
        <v>0</v>
      </c>
      <c r="AG744" s="1">
        <f t="shared" si="99"/>
        <v>1</v>
      </c>
      <c r="AH744" s="1">
        <f t="shared" si="100"/>
        <v>0</v>
      </c>
      <c r="AI744" s="1">
        <f t="shared" si="101"/>
        <v>1</v>
      </c>
    </row>
    <row r="745" spans="27:35" x14ac:dyDescent="0.25">
      <c r="AA745" s="1" t="s">
        <v>243</v>
      </c>
      <c r="AB745" s="1">
        <v>4.5</v>
      </c>
      <c r="AC745" s="1">
        <v>4</v>
      </c>
      <c r="AD745" s="1">
        <v>1</v>
      </c>
      <c r="AE745" s="1">
        <f t="shared" si="97"/>
        <v>0</v>
      </c>
      <c r="AF745" s="1">
        <f t="shared" si="98"/>
        <v>0</v>
      </c>
      <c r="AG745" s="1">
        <f t="shared" si="99"/>
        <v>1</v>
      </c>
      <c r="AH745" s="1">
        <f t="shared" si="100"/>
        <v>0</v>
      </c>
      <c r="AI745" s="1">
        <f t="shared" si="101"/>
        <v>1</v>
      </c>
    </row>
    <row r="746" spans="27:35" x14ac:dyDescent="0.25">
      <c r="AA746" s="1" t="s">
        <v>243</v>
      </c>
      <c r="AB746" s="1">
        <v>4.5</v>
      </c>
      <c r="AC746" s="1">
        <v>4</v>
      </c>
      <c r="AD746" s="1">
        <v>2</v>
      </c>
      <c r="AE746" s="1">
        <f t="shared" si="97"/>
        <v>0</v>
      </c>
      <c r="AF746" s="1">
        <f t="shared" si="98"/>
        <v>0</v>
      </c>
      <c r="AG746" s="1">
        <f t="shared" si="99"/>
        <v>1</v>
      </c>
      <c r="AH746" s="1">
        <f t="shared" si="100"/>
        <v>0</v>
      </c>
      <c r="AI746" s="1">
        <f t="shared" si="101"/>
        <v>1</v>
      </c>
    </row>
    <row r="747" spans="27:35" x14ac:dyDescent="0.25">
      <c r="AA747" s="1" t="s">
        <v>120</v>
      </c>
      <c r="AB747" s="1">
        <v>4.5</v>
      </c>
      <c r="AC747" s="1">
        <v>4</v>
      </c>
      <c r="AD747" s="1">
        <v>2</v>
      </c>
      <c r="AE747" s="1">
        <f t="shared" si="97"/>
        <v>0</v>
      </c>
      <c r="AF747" s="1">
        <f t="shared" si="98"/>
        <v>0</v>
      </c>
      <c r="AG747" s="1">
        <f t="shared" si="99"/>
        <v>1</v>
      </c>
      <c r="AH747" s="1">
        <f t="shared" si="100"/>
        <v>0</v>
      </c>
      <c r="AI747" s="1">
        <f t="shared" si="101"/>
        <v>1</v>
      </c>
    </row>
    <row r="748" spans="27:35" x14ac:dyDescent="0.25">
      <c r="AA748" s="1" t="s">
        <v>231</v>
      </c>
      <c r="AB748" s="1">
        <v>4.5</v>
      </c>
      <c r="AC748" s="1">
        <v>4</v>
      </c>
      <c r="AD748" s="1">
        <v>1</v>
      </c>
      <c r="AE748" s="1">
        <f t="shared" si="97"/>
        <v>0</v>
      </c>
      <c r="AF748" s="1">
        <f t="shared" si="98"/>
        <v>0</v>
      </c>
      <c r="AG748" s="1">
        <f t="shared" si="99"/>
        <v>1</v>
      </c>
      <c r="AH748" s="1">
        <f t="shared" si="100"/>
        <v>0</v>
      </c>
      <c r="AI748" s="1">
        <f t="shared" si="101"/>
        <v>1</v>
      </c>
    </row>
    <row r="749" spans="27:35" x14ac:dyDescent="0.25">
      <c r="AA749" s="1" t="s">
        <v>120</v>
      </c>
      <c r="AB749" s="1">
        <v>4.5</v>
      </c>
      <c r="AC749" s="1">
        <v>4</v>
      </c>
      <c r="AD749" s="1">
        <v>2</v>
      </c>
      <c r="AE749" s="1">
        <f t="shared" si="97"/>
        <v>0</v>
      </c>
      <c r="AF749" s="1">
        <f t="shared" si="98"/>
        <v>0</v>
      </c>
      <c r="AG749" s="1">
        <f t="shared" si="99"/>
        <v>1</v>
      </c>
      <c r="AH749" s="1">
        <f t="shared" si="100"/>
        <v>0</v>
      </c>
      <c r="AI749" s="1">
        <f t="shared" si="101"/>
        <v>1</v>
      </c>
    </row>
    <row r="750" spans="27:35" x14ac:dyDescent="0.25">
      <c r="AA750" s="1" t="s">
        <v>162</v>
      </c>
      <c r="AB750" s="1">
        <v>4.5</v>
      </c>
      <c r="AC750" s="1">
        <v>4</v>
      </c>
      <c r="AD750" s="1">
        <v>1</v>
      </c>
      <c r="AE750" s="1">
        <f t="shared" si="97"/>
        <v>0</v>
      </c>
      <c r="AF750" s="1">
        <f t="shared" si="98"/>
        <v>0</v>
      </c>
      <c r="AG750" s="1">
        <f t="shared" si="99"/>
        <v>1</v>
      </c>
      <c r="AH750" s="1">
        <f t="shared" si="100"/>
        <v>0</v>
      </c>
      <c r="AI750" s="1">
        <f t="shared" si="101"/>
        <v>1</v>
      </c>
    </row>
    <row r="751" spans="27:35" x14ac:dyDescent="0.25">
      <c r="AA751" s="1" t="s">
        <v>120</v>
      </c>
      <c r="AB751" s="1">
        <v>4.5</v>
      </c>
      <c r="AC751" s="1">
        <v>4</v>
      </c>
      <c r="AD751" s="1">
        <v>2</v>
      </c>
      <c r="AE751" s="1">
        <f t="shared" si="97"/>
        <v>0</v>
      </c>
      <c r="AF751" s="1">
        <f t="shared" si="98"/>
        <v>0</v>
      </c>
      <c r="AG751" s="1">
        <f t="shared" si="99"/>
        <v>1</v>
      </c>
      <c r="AH751" s="1">
        <f t="shared" si="100"/>
        <v>0</v>
      </c>
      <c r="AI751" s="1">
        <f t="shared" si="101"/>
        <v>1</v>
      </c>
    </row>
    <row r="752" spans="27:35" x14ac:dyDescent="0.25">
      <c r="AA752" s="1" t="s">
        <v>230</v>
      </c>
      <c r="AB752" s="1">
        <v>4.5</v>
      </c>
      <c r="AC752" s="1">
        <v>4</v>
      </c>
      <c r="AD752" s="1">
        <v>1</v>
      </c>
      <c r="AE752" s="1">
        <f t="shared" si="97"/>
        <v>0</v>
      </c>
      <c r="AF752" s="1">
        <f t="shared" si="98"/>
        <v>0</v>
      </c>
      <c r="AG752" s="1">
        <f t="shared" si="99"/>
        <v>1</v>
      </c>
      <c r="AH752" s="1">
        <f t="shared" si="100"/>
        <v>0</v>
      </c>
      <c r="AI752" s="1">
        <f t="shared" si="101"/>
        <v>1</v>
      </c>
    </row>
    <row r="753" spans="27:35" x14ac:dyDescent="0.25">
      <c r="AA753" s="1" t="s">
        <v>215</v>
      </c>
      <c r="AB753" s="1">
        <v>4.5</v>
      </c>
      <c r="AC753" s="1">
        <v>4</v>
      </c>
      <c r="AD753" s="1">
        <v>1</v>
      </c>
      <c r="AE753" s="1">
        <f t="shared" si="97"/>
        <v>0</v>
      </c>
      <c r="AF753" s="1">
        <f t="shared" si="98"/>
        <v>0</v>
      </c>
      <c r="AG753" s="1">
        <f t="shared" si="99"/>
        <v>1</v>
      </c>
      <c r="AH753" s="1">
        <f t="shared" si="100"/>
        <v>0</v>
      </c>
      <c r="AI753" s="1">
        <f t="shared" si="101"/>
        <v>1</v>
      </c>
    </row>
    <row r="754" spans="27:35" x14ac:dyDescent="0.25">
      <c r="AA754" s="1" t="s">
        <v>120</v>
      </c>
      <c r="AB754" s="1">
        <v>4.5</v>
      </c>
      <c r="AC754" s="1">
        <v>4</v>
      </c>
      <c r="AD754" s="1">
        <v>2</v>
      </c>
      <c r="AE754" s="1">
        <f t="shared" si="97"/>
        <v>0</v>
      </c>
      <c r="AF754" s="1">
        <f t="shared" si="98"/>
        <v>0</v>
      </c>
      <c r="AG754" s="1">
        <f t="shared" si="99"/>
        <v>1</v>
      </c>
      <c r="AH754" s="1">
        <f t="shared" si="100"/>
        <v>0</v>
      </c>
      <c r="AI754" s="1">
        <f t="shared" si="101"/>
        <v>1</v>
      </c>
    </row>
    <row r="755" spans="27:35" x14ac:dyDescent="0.25">
      <c r="AA755" s="1" t="s">
        <v>120</v>
      </c>
      <c r="AB755" s="1">
        <v>4.5</v>
      </c>
      <c r="AC755" s="1">
        <v>4</v>
      </c>
      <c r="AD755" s="1">
        <v>1</v>
      </c>
      <c r="AE755" s="1">
        <f t="shared" si="97"/>
        <v>0</v>
      </c>
      <c r="AF755" s="1">
        <f t="shared" si="98"/>
        <v>0</v>
      </c>
      <c r="AG755" s="1">
        <f t="shared" si="99"/>
        <v>1</v>
      </c>
      <c r="AH755" s="1">
        <f t="shared" si="100"/>
        <v>0</v>
      </c>
      <c r="AI755" s="1">
        <f t="shared" si="101"/>
        <v>1</v>
      </c>
    </row>
    <row r="756" spans="27:35" x14ac:dyDescent="0.25">
      <c r="AA756" s="1" t="s">
        <v>120</v>
      </c>
      <c r="AB756" s="1">
        <v>4.5</v>
      </c>
      <c r="AC756" s="1">
        <v>4</v>
      </c>
      <c r="AD756" s="1">
        <v>2</v>
      </c>
      <c r="AE756" s="1">
        <f t="shared" si="97"/>
        <v>0</v>
      </c>
      <c r="AF756" s="1">
        <f t="shared" si="98"/>
        <v>0</v>
      </c>
      <c r="AG756" s="1">
        <f t="shared" si="99"/>
        <v>1</v>
      </c>
      <c r="AH756" s="1">
        <f t="shared" si="100"/>
        <v>0</v>
      </c>
      <c r="AI756" s="1">
        <f t="shared" si="101"/>
        <v>1</v>
      </c>
    </row>
    <row r="757" spans="27:35" x14ac:dyDescent="0.25">
      <c r="AA757" s="1" t="s">
        <v>215</v>
      </c>
      <c r="AB757" s="1">
        <v>4.5</v>
      </c>
      <c r="AC757" s="1">
        <v>4</v>
      </c>
      <c r="AD757" s="1">
        <v>1</v>
      </c>
      <c r="AE757" s="1">
        <f t="shared" si="97"/>
        <v>0</v>
      </c>
      <c r="AF757" s="1">
        <f t="shared" si="98"/>
        <v>0</v>
      </c>
      <c r="AG757" s="1">
        <f t="shared" si="99"/>
        <v>1</v>
      </c>
      <c r="AH757" s="1">
        <f t="shared" si="100"/>
        <v>0</v>
      </c>
      <c r="AI757" s="1">
        <f t="shared" si="101"/>
        <v>1</v>
      </c>
    </row>
    <row r="758" spans="27:35" x14ac:dyDescent="0.25">
      <c r="AA758" s="1" t="s">
        <v>94</v>
      </c>
      <c r="AB758" s="1">
        <v>4.4000000000000004</v>
      </c>
      <c r="AC758" s="1">
        <v>4</v>
      </c>
      <c r="AD758" s="1">
        <v>1</v>
      </c>
      <c r="AE758" s="1">
        <f t="shared" si="97"/>
        <v>0</v>
      </c>
      <c r="AF758" s="1">
        <f t="shared" si="98"/>
        <v>0</v>
      </c>
      <c r="AG758" s="1">
        <f t="shared" si="99"/>
        <v>1</v>
      </c>
      <c r="AH758" s="1">
        <f t="shared" si="100"/>
        <v>0</v>
      </c>
      <c r="AI758" s="1">
        <f t="shared" si="101"/>
        <v>1</v>
      </c>
    </row>
    <row r="759" spans="27:35" x14ac:dyDescent="0.25">
      <c r="AA759" s="1" t="s">
        <v>128</v>
      </c>
      <c r="AB759" s="1">
        <v>4.4000000000000004</v>
      </c>
      <c r="AC759" s="1">
        <v>4</v>
      </c>
      <c r="AD759" s="1">
        <v>2</v>
      </c>
      <c r="AE759" s="1">
        <f t="shared" si="97"/>
        <v>0</v>
      </c>
      <c r="AF759" s="1">
        <f t="shared" si="98"/>
        <v>0</v>
      </c>
      <c r="AG759" s="1">
        <f t="shared" si="99"/>
        <v>1</v>
      </c>
      <c r="AH759" s="1">
        <f t="shared" si="100"/>
        <v>0</v>
      </c>
      <c r="AI759" s="1">
        <f t="shared" si="101"/>
        <v>1</v>
      </c>
    </row>
    <row r="760" spans="27:35" x14ac:dyDescent="0.25">
      <c r="AA760" s="1" t="s">
        <v>85</v>
      </c>
      <c r="AB760" s="1">
        <v>4.4000000000000004</v>
      </c>
      <c r="AC760" s="1">
        <v>4</v>
      </c>
      <c r="AD760" s="1">
        <v>1</v>
      </c>
      <c r="AE760" s="1">
        <f t="shared" si="97"/>
        <v>0</v>
      </c>
      <c r="AF760" s="1">
        <f t="shared" si="98"/>
        <v>0</v>
      </c>
      <c r="AG760" s="1">
        <f t="shared" si="99"/>
        <v>1</v>
      </c>
      <c r="AH760" s="1">
        <f t="shared" si="100"/>
        <v>0</v>
      </c>
      <c r="AI760" s="1">
        <f t="shared" si="101"/>
        <v>1</v>
      </c>
    </row>
    <row r="761" spans="27:35" x14ac:dyDescent="0.25">
      <c r="AA761" s="1" t="s">
        <v>85</v>
      </c>
      <c r="AB761" s="1">
        <v>4.4000000000000004</v>
      </c>
      <c r="AC761" s="1">
        <v>4</v>
      </c>
      <c r="AD761" s="1">
        <v>2</v>
      </c>
      <c r="AE761" s="1">
        <f t="shared" si="97"/>
        <v>0</v>
      </c>
      <c r="AF761" s="1">
        <f t="shared" si="98"/>
        <v>0</v>
      </c>
      <c r="AG761" s="1">
        <f t="shared" si="99"/>
        <v>1</v>
      </c>
      <c r="AH761" s="1">
        <f t="shared" si="100"/>
        <v>0</v>
      </c>
      <c r="AI761" s="1">
        <f t="shared" si="101"/>
        <v>1</v>
      </c>
    </row>
    <row r="762" spans="27:35" x14ac:dyDescent="0.25">
      <c r="AA762" s="1" t="s">
        <v>177</v>
      </c>
      <c r="AB762" s="1">
        <v>4.4000000000000004</v>
      </c>
      <c r="AC762" s="1">
        <v>4</v>
      </c>
      <c r="AD762" s="1">
        <v>2</v>
      </c>
      <c r="AE762" s="1">
        <f t="shared" si="97"/>
        <v>0</v>
      </c>
      <c r="AF762" s="1">
        <f t="shared" si="98"/>
        <v>0</v>
      </c>
      <c r="AG762" s="1">
        <f t="shared" si="99"/>
        <v>1</v>
      </c>
      <c r="AH762" s="1">
        <f t="shared" si="100"/>
        <v>0</v>
      </c>
      <c r="AI762" s="1">
        <f t="shared" si="101"/>
        <v>1</v>
      </c>
    </row>
    <row r="763" spans="27:35" x14ac:dyDescent="0.25">
      <c r="AA763" s="1" t="s">
        <v>85</v>
      </c>
      <c r="AB763" s="1">
        <v>4.4000000000000004</v>
      </c>
      <c r="AC763" s="1">
        <v>4</v>
      </c>
      <c r="AD763" s="1">
        <v>2</v>
      </c>
      <c r="AE763" s="1">
        <f t="shared" si="97"/>
        <v>0</v>
      </c>
      <c r="AF763" s="1">
        <f t="shared" si="98"/>
        <v>0</v>
      </c>
      <c r="AG763" s="1">
        <f t="shared" si="99"/>
        <v>1</v>
      </c>
      <c r="AH763" s="1">
        <f t="shared" si="100"/>
        <v>0</v>
      </c>
      <c r="AI763" s="1">
        <f t="shared" si="101"/>
        <v>1</v>
      </c>
    </row>
    <row r="764" spans="27:35" x14ac:dyDescent="0.25">
      <c r="AA764" s="1" t="s">
        <v>128</v>
      </c>
      <c r="AB764" s="1">
        <v>4.4000000000000004</v>
      </c>
      <c r="AC764" s="1">
        <v>4</v>
      </c>
      <c r="AD764" s="1">
        <v>2</v>
      </c>
      <c r="AE764" s="1">
        <f t="shared" si="97"/>
        <v>0</v>
      </c>
      <c r="AF764" s="1">
        <f t="shared" si="98"/>
        <v>0</v>
      </c>
      <c r="AG764" s="1">
        <f t="shared" si="99"/>
        <v>1</v>
      </c>
      <c r="AH764" s="1">
        <f t="shared" si="100"/>
        <v>0</v>
      </c>
      <c r="AI764" s="1">
        <f t="shared" si="101"/>
        <v>1</v>
      </c>
    </row>
    <row r="765" spans="27:35" x14ac:dyDescent="0.25">
      <c r="AA765" s="1" t="s">
        <v>85</v>
      </c>
      <c r="AB765" s="1">
        <v>4.4000000000000004</v>
      </c>
      <c r="AC765" s="1">
        <v>4</v>
      </c>
      <c r="AD765" s="1">
        <v>1</v>
      </c>
      <c r="AE765" s="1">
        <f t="shared" si="97"/>
        <v>0</v>
      </c>
      <c r="AF765" s="1">
        <f t="shared" si="98"/>
        <v>0</v>
      </c>
      <c r="AG765" s="1">
        <f t="shared" si="99"/>
        <v>1</v>
      </c>
      <c r="AH765" s="1">
        <f t="shared" si="100"/>
        <v>0</v>
      </c>
      <c r="AI765" s="1">
        <f t="shared" si="101"/>
        <v>1</v>
      </c>
    </row>
    <row r="766" spans="27:35" x14ac:dyDescent="0.25">
      <c r="AA766" s="1" t="s">
        <v>177</v>
      </c>
      <c r="AB766" s="1">
        <v>4.4000000000000004</v>
      </c>
      <c r="AC766" s="1">
        <v>4</v>
      </c>
      <c r="AD766" s="1">
        <v>1</v>
      </c>
      <c r="AE766" s="1">
        <f t="shared" si="97"/>
        <v>0</v>
      </c>
      <c r="AF766" s="1">
        <f t="shared" si="98"/>
        <v>0</v>
      </c>
      <c r="AG766" s="1">
        <f t="shared" si="99"/>
        <v>1</v>
      </c>
      <c r="AH766" s="1">
        <f t="shared" si="100"/>
        <v>0</v>
      </c>
      <c r="AI766" s="1">
        <f t="shared" si="101"/>
        <v>1</v>
      </c>
    </row>
    <row r="767" spans="27:35" x14ac:dyDescent="0.25">
      <c r="AA767" s="1" t="s">
        <v>128</v>
      </c>
      <c r="AB767" s="1">
        <v>4.4000000000000004</v>
      </c>
      <c r="AC767" s="1">
        <v>4</v>
      </c>
      <c r="AD767" s="1">
        <v>2</v>
      </c>
      <c r="AE767" s="1">
        <f t="shared" si="97"/>
        <v>0</v>
      </c>
      <c r="AF767" s="1">
        <f t="shared" si="98"/>
        <v>0</v>
      </c>
      <c r="AG767" s="1">
        <f t="shared" si="99"/>
        <v>1</v>
      </c>
      <c r="AH767" s="1">
        <f t="shared" si="100"/>
        <v>0</v>
      </c>
      <c r="AI767" s="1">
        <f t="shared" si="101"/>
        <v>1</v>
      </c>
    </row>
    <row r="768" spans="27:35" x14ac:dyDescent="0.25">
      <c r="AA768" s="1" t="s">
        <v>214</v>
      </c>
      <c r="AB768" s="1">
        <v>4.4000000000000004</v>
      </c>
      <c r="AC768" s="1">
        <v>4</v>
      </c>
      <c r="AD768" s="1">
        <v>1</v>
      </c>
      <c r="AE768" s="1">
        <f t="shared" si="97"/>
        <v>0</v>
      </c>
      <c r="AF768" s="1">
        <f t="shared" si="98"/>
        <v>0</v>
      </c>
      <c r="AG768" s="1">
        <f t="shared" si="99"/>
        <v>1</v>
      </c>
      <c r="AH768" s="1">
        <f t="shared" si="100"/>
        <v>0</v>
      </c>
      <c r="AI768" s="1">
        <f t="shared" si="101"/>
        <v>1</v>
      </c>
    </row>
    <row r="769" spans="27:35" x14ac:dyDescent="0.25">
      <c r="AA769" s="1" t="s">
        <v>93</v>
      </c>
      <c r="AB769" s="1">
        <v>4.4000000000000004</v>
      </c>
      <c r="AC769" s="1">
        <v>4</v>
      </c>
      <c r="AD769" s="1">
        <v>1</v>
      </c>
      <c r="AE769" s="1">
        <f t="shared" si="97"/>
        <v>0</v>
      </c>
      <c r="AF769" s="1">
        <f t="shared" si="98"/>
        <v>0</v>
      </c>
      <c r="AG769" s="1">
        <f t="shared" si="99"/>
        <v>1</v>
      </c>
      <c r="AH769" s="1">
        <f t="shared" si="100"/>
        <v>0</v>
      </c>
      <c r="AI769" s="1">
        <f t="shared" si="101"/>
        <v>1</v>
      </c>
    </row>
    <row r="770" spans="27:35" x14ac:dyDescent="0.25">
      <c r="AA770" s="1" t="s">
        <v>128</v>
      </c>
      <c r="AB770" s="1">
        <v>4.4000000000000004</v>
      </c>
      <c r="AC770" s="1">
        <v>4</v>
      </c>
      <c r="AD770" s="1">
        <v>2</v>
      </c>
      <c r="AE770" s="1">
        <f t="shared" ref="AE770:AE833" si="102">IF(AND((10&gt;AD770),(AD770&gt;=AC770),(AC770&gt;=2)),1,0)</f>
        <v>0</v>
      </c>
      <c r="AF770" s="1">
        <f t="shared" ref="AF770:AF833" si="103">IF(AND((AD770&lt;AC770),(AD770&gt;2),(AC770&lt;10)),1,0)</f>
        <v>0</v>
      </c>
      <c r="AG770" s="1">
        <f t="shared" ref="AG770:AG833" si="104">IF(AD770&lt;=2,1,0)</f>
        <v>1</v>
      </c>
      <c r="AH770" s="1">
        <f t="shared" ref="AH770:AH833" si="105">IF(AD770&gt;=10,1,0)</f>
        <v>0</v>
      </c>
      <c r="AI770" s="1">
        <f t="shared" ref="AI770:AI833" si="106">SUM(AE770:AH770)</f>
        <v>1</v>
      </c>
    </row>
    <row r="771" spans="27:35" x14ac:dyDescent="0.25">
      <c r="AA771" s="1" t="s">
        <v>214</v>
      </c>
      <c r="AB771" s="1">
        <v>4.4000000000000004</v>
      </c>
      <c r="AC771" s="1">
        <v>4</v>
      </c>
      <c r="AD771" s="1">
        <v>1</v>
      </c>
      <c r="AE771" s="1">
        <f t="shared" si="102"/>
        <v>0</v>
      </c>
      <c r="AF771" s="1">
        <f t="shared" si="103"/>
        <v>0</v>
      </c>
      <c r="AG771" s="1">
        <f t="shared" si="104"/>
        <v>1</v>
      </c>
      <c r="AH771" s="1">
        <f t="shared" si="105"/>
        <v>0</v>
      </c>
      <c r="AI771" s="1">
        <f t="shared" si="106"/>
        <v>1</v>
      </c>
    </row>
    <row r="772" spans="27:35" x14ac:dyDescent="0.25">
      <c r="AA772" s="1" t="s">
        <v>94</v>
      </c>
      <c r="AB772" s="1">
        <v>4.4000000000000004</v>
      </c>
      <c r="AC772" s="1">
        <v>4</v>
      </c>
      <c r="AD772" s="1">
        <v>2</v>
      </c>
      <c r="AE772" s="1">
        <f t="shared" si="102"/>
        <v>0</v>
      </c>
      <c r="AF772" s="1">
        <f t="shared" si="103"/>
        <v>0</v>
      </c>
      <c r="AG772" s="1">
        <f t="shared" si="104"/>
        <v>1</v>
      </c>
      <c r="AH772" s="1">
        <f t="shared" si="105"/>
        <v>0</v>
      </c>
      <c r="AI772" s="1">
        <f t="shared" si="106"/>
        <v>1</v>
      </c>
    </row>
    <row r="773" spans="27:35" x14ac:dyDescent="0.25">
      <c r="AA773" s="1" t="s">
        <v>214</v>
      </c>
      <c r="AB773" s="1">
        <v>4.4000000000000004</v>
      </c>
      <c r="AC773" s="1">
        <v>4</v>
      </c>
      <c r="AD773" s="1">
        <v>0</v>
      </c>
      <c r="AE773" s="1">
        <f t="shared" si="102"/>
        <v>0</v>
      </c>
      <c r="AF773" s="1">
        <f t="shared" si="103"/>
        <v>0</v>
      </c>
      <c r="AG773" s="1">
        <f t="shared" si="104"/>
        <v>1</v>
      </c>
      <c r="AH773" s="1">
        <f t="shared" si="105"/>
        <v>0</v>
      </c>
      <c r="AI773" s="1">
        <f t="shared" si="106"/>
        <v>1</v>
      </c>
    </row>
    <row r="774" spans="27:35" x14ac:dyDescent="0.25">
      <c r="AA774" s="1" t="s">
        <v>214</v>
      </c>
      <c r="AB774" s="1">
        <v>4.4000000000000004</v>
      </c>
      <c r="AC774" s="1">
        <v>4</v>
      </c>
      <c r="AD774" s="1">
        <v>2</v>
      </c>
      <c r="AE774" s="1">
        <f t="shared" si="102"/>
        <v>0</v>
      </c>
      <c r="AF774" s="1">
        <f t="shared" si="103"/>
        <v>0</v>
      </c>
      <c r="AG774" s="1">
        <f t="shared" si="104"/>
        <v>1</v>
      </c>
      <c r="AH774" s="1">
        <f t="shared" si="105"/>
        <v>0</v>
      </c>
      <c r="AI774" s="1">
        <f t="shared" si="106"/>
        <v>1</v>
      </c>
    </row>
    <row r="775" spans="27:35" x14ac:dyDescent="0.25">
      <c r="AA775" s="1" t="s">
        <v>94</v>
      </c>
      <c r="AB775" s="1">
        <v>4.4000000000000004</v>
      </c>
      <c r="AC775" s="1">
        <v>4</v>
      </c>
      <c r="AD775" s="1">
        <v>2</v>
      </c>
      <c r="AE775" s="1">
        <f t="shared" si="102"/>
        <v>0</v>
      </c>
      <c r="AF775" s="1">
        <f t="shared" si="103"/>
        <v>0</v>
      </c>
      <c r="AG775" s="1">
        <f t="shared" si="104"/>
        <v>1</v>
      </c>
      <c r="AH775" s="1">
        <f t="shared" si="105"/>
        <v>0</v>
      </c>
      <c r="AI775" s="1">
        <f t="shared" si="106"/>
        <v>1</v>
      </c>
    </row>
    <row r="776" spans="27:35" x14ac:dyDescent="0.25">
      <c r="AA776" s="1" t="s">
        <v>93</v>
      </c>
      <c r="AB776" s="1">
        <v>4.4000000000000004</v>
      </c>
      <c r="AC776" s="1">
        <v>4</v>
      </c>
      <c r="AD776" s="1">
        <v>1</v>
      </c>
      <c r="AE776" s="1">
        <f t="shared" si="102"/>
        <v>0</v>
      </c>
      <c r="AF776" s="1">
        <f t="shared" si="103"/>
        <v>0</v>
      </c>
      <c r="AG776" s="1">
        <f t="shared" si="104"/>
        <v>1</v>
      </c>
      <c r="AH776" s="1">
        <f t="shared" si="105"/>
        <v>0</v>
      </c>
      <c r="AI776" s="1">
        <f t="shared" si="106"/>
        <v>1</v>
      </c>
    </row>
    <row r="777" spans="27:35" x14ac:dyDescent="0.25">
      <c r="AA777" s="1" t="s">
        <v>214</v>
      </c>
      <c r="AB777" s="1">
        <v>4.4000000000000004</v>
      </c>
      <c r="AC777" s="1">
        <v>4</v>
      </c>
      <c r="AD777" s="1">
        <v>2</v>
      </c>
      <c r="AE777" s="1">
        <f t="shared" si="102"/>
        <v>0</v>
      </c>
      <c r="AF777" s="1">
        <f t="shared" si="103"/>
        <v>0</v>
      </c>
      <c r="AG777" s="1">
        <f t="shared" si="104"/>
        <v>1</v>
      </c>
      <c r="AH777" s="1">
        <f t="shared" si="105"/>
        <v>0</v>
      </c>
      <c r="AI777" s="1">
        <f t="shared" si="106"/>
        <v>1</v>
      </c>
    </row>
    <row r="778" spans="27:35" x14ac:dyDescent="0.25">
      <c r="AA778" s="1" t="s">
        <v>64</v>
      </c>
      <c r="AB778" s="1">
        <v>4.4000000000000004</v>
      </c>
      <c r="AC778" s="1">
        <v>4</v>
      </c>
      <c r="AD778" s="1">
        <v>1</v>
      </c>
      <c r="AE778" s="1">
        <f t="shared" si="102"/>
        <v>0</v>
      </c>
      <c r="AF778" s="1">
        <f t="shared" si="103"/>
        <v>0</v>
      </c>
      <c r="AG778" s="1">
        <f t="shared" si="104"/>
        <v>1</v>
      </c>
      <c r="AH778" s="1">
        <f t="shared" si="105"/>
        <v>0</v>
      </c>
      <c r="AI778" s="1">
        <f t="shared" si="106"/>
        <v>1</v>
      </c>
    </row>
    <row r="779" spans="27:35" x14ac:dyDescent="0.25">
      <c r="AA779" s="1" t="s">
        <v>64</v>
      </c>
      <c r="AB779" s="1">
        <v>4.4000000000000004</v>
      </c>
      <c r="AC779" s="1">
        <v>4</v>
      </c>
      <c r="AD779" s="1">
        <v>1</v>
      </c>
      <c r="AE779" s="1">
        <f t="shared" si="102"/>
        <v>0</v>
      </c>
      <c r="AF779" s="1">
        <f t="shared" si="103"/>
        <v>0</v>
      </c>
      <c r="AG779" s="1">
        <f t="shared" si="104"/>
        <v>1</v>
      </c>
      <c r="AH779" s="1">
        <f t="shared" si="105"/>
        <v>0</v>
      </c>
      <c r="AI779" s="1">
        <f t="shared" si="106"/>
        <v>1</v>
      </c>
    </row>
    <row r="780" spans="27:35" x14ac:dyDescent="0.25">
      <c r="AA780" s="1" t="s">
        <v>254</v>
      </c>
      <c r="AB780" s="1">
        <v>4.4000000000000004</v>
      </c>
      <c r="AC780" s="1">
        <v>4</v>
      </c>
      <c r="AD780" s="1">
        <v>1</v>
      </c>
      <c r="AE780" s="1">
        <f t="shared" si="102"/>
        <v>0</v>
      </c>
      <c r="AF780" s="1">
        <f t="shared" si="103"/>
        <v>0</v>
      </c>
      <c r="AG780" s="1">
        <f t="shared" si="104"/>
        <v>1</v>
      </c>
      <c r="AH780" s="1">
        <f t="shared" si="105"/>
        <v>0</v>
      </c>
      <c r="AI780" s="1">
        <f t="shared" si="106"/>
        <v>1</v>
      </c>
    </row>
    <row r="781" spans="27:35" x14ac:dyDescent="0.25">
      <c r="AA781" s="1" t="s">
        <v>214</v>
      </c>
      <c r="AB781" s="1">
        <v>4.4000000000000004</v>
      </c>
      <c r="AC781" s="1">
        <v>4</v>
      </c>
      <c r="AD781" s="1">
        <v>2</v>
      </c>
      <c r="AE781" s="1">
        <f t="shared" si="102"/>
        <v>0</v>
      </c>
      <c r="AF781" s="1">
        <f t="shared" si="103"/>
        <v>0</v>
      </c>
      <c r="AG781" s="1">
        <f t="shared" si="104"/>
        <v>1</v>
      </c>
      <c r="AH781" s="1">
        <f t="shared" si="105"/>
        <v>0</v>
      </c>
      <c r="AI781" s="1">
        <f t="shared" si="106"/>
        <v>1</v>
      </c>
    </row>
    <row r="782" spans="27:35" x14ac:dyDescent="0.25">
      <c r="AA782" s="1" t="s">
        <v>126</v>
      </c>
      <c r="AB782" s="1">
        <v>4.3</v>
      </c>
      <c r="AC782" s="1">
        <v>4</v>
      </c>
      <c r="AD782" s="1">
        <v>2</v>
      </c>
      <c r="AE782" s="1">
        <f t="shared" si="102"/>
        <v>0</v>
      </c>
      <c r="AF782" s="1">
        <f t="shared" si="103"/>
        <v>0</v>
      </c>
      <c r="AG782" s="1">
        <f t="shared" si="104"/>
        <v>1</v>
      </c>
      <c r="AH782" s="1">
        <f t="shared" si="105"/>
        <v>0</v>
      </c>
      <c r="AI782" s="1">
        <f t="shared" si="106"/>
        <v>1</v>
      </c>
    </row>
    <row r="783" spans="27:35" x14ac:dyDescent="0.25">
      <c r="AA783" s="1" t="s">
        <v>126</v>
      </c>
      <c r="AB783" s="1">
        <v>4.3</v>
      </c>
      <c r="AC783" s="1">
        <v>4</v>
      </c>
      <c r="AD783" s="1">
        <v>1</v>
      </c>
      <c r="AE783" s="1">
        <f t="shared" si="102"/>
        <v>0</v>
      </c>
      <c r="AF783" s="1">
        <f t="shared" si="103"/>
        <v>0</v>
      </c>
      <c r="AG783" s="1">
        <f t="shared" si="104"/>
        <v>1</v>
      </c>
      <c r="AH783" s="1">
        <f t="shared" si="105"/>
        <v>0</v>
      </c>
      <c r="AI783" s="1">
        <f t="shared" si="106"/>
        <v>1</v>
      </c>
    </row>
    <row r="784" spans="27:35" x14ac:dyDescent="0.25">
      <c r="AA784" s="1" t="s">
        <v>191</v>
      </c>
      <c r="AB784" s="1">
        <v>6.2</v>
      </c>
      <c r="AC784" s="1">
        <v>3</v>
      </c>
      <c r="AD784" s="1">
        <v>3</v>
      </c>
      <c r="AE784" s="1">
        <f t="shared" si="102"/>
        <v>1</v>
      </c>
      <c r="AF784" s="1">
        <f t="shared" si="103"/>
        <v>0</v>
      </c>
      <c r="AG784" s="1">
        <f t="shared" si="104"/>
        <v>0</v>
      </c>
      <c r="AH784" s="1">
        <f t="shared" si="105"/>
        <v>0</v>
      </c>
      <c r="AI784" s="1">
        <f t="shared" si="106"/>
        <v>1</v>
      </c>
    </row>
    <row r="785" spans="27:35" x14ac:dyDescent="0.25">
      <c r="AA785" s="1" t="s">
        <v>191</v>
      </c>
      <c r="AB785" s="1">
        <v>6.2</v>
      </c>
      <c r="AC785" s="1">
        <v>3</v>
      </c>
      <c r="AD785" s="1">
        <v>3</v>
      </c>
      <c r="AE785" s="1">
        <f t="shared" si="102"/>
        <v>1</v>
      </c>
      <c r="AF785" s="1">
        <f t="shared" si="103"/>
        <v>0</v>
      </c>
      <c r="AG785" s="1">
        <f t="shared" si="104"/>
        <v>0</v>
      </c>
      <c r="AH785" s="1">
        <f t="shared" si="105"/>
        <v>0</v>
      </c>
      <c r="AI785" s="1">
        <f t="shared" si="106"/>
        <v>1</v>
      </c>
    </row>
    <row r="786" spans="27:35" x14ac:dyDescent="0.25">
      <c r="AA786" s="1" t="s">
        <v>191</v>
      </c>
      <c r="AB786" s="1">
        <v>6.2</v>
      </c>
      <c r="AC786" s="1">
        <v>3</v>
      </c>
      <c r="AD786" s="1">
        <v>3</v>
      </c>
      <c r="AE786" s="1">
        <f t="shared" si="102"/>
        <v>1</v>
      </c>
      <c r="AF786" s="1">
        <f t="shared" si="103"/>
        <v>0</v>
      </c>
      <c r="AG786" s="1">
        <f t="shared" si="104"/>
        <v>0</v>
      </c>
      <c r="AH786" s="1">
        <f t="shared" si="105"/>
        <v>0</v>
      </c>
      <c r="AI786" s="1">
        <f t="shared" si="106"/>
        <v>1</v>
      </c>
    </row>
    <row r="787" spans="27:35" x14ac:dyDescent="0.25">
      <c r="AA787" s="1" t="s">
        <v>191</v>
      </c>
      <c r="AB787" s="1">
        <v>6.2</v>
      </c>
      <c r="AC787" s="1">
        <v>3</v>
      </c>
      <c r="AD787" s="1">
        <v>4</v>
      </c>
      <c r="AE787" s="1">
        <f t="shared" si="102"/>
        <v>1</v>
      </c>
      <c r="AF787" s="1">
        <f t="shared" si="103"/>
        <v>0</v>
      </c>
      <c r="AG787" s="1">
        <f t="shared" si="104"/>
        <v>0</v>
      </c>
      <c r="AH787" s="1">
        <f t="shared" si="105"/>
        <v>0</v>
      </c>
      <c r="AI787" s="1">
        <f t="shared" si="106"/>
        <v>1</v>
      </c>
    </row>
    <row r="788" spans="27:35" x14ac:dyDescent="0.25">
      <c r="AA788" s="1" t="s">
        <v>149</v>
      </c>
      <c r="AB788" s="1">
        <v>6</v>
      </c>
      <c r="AC788" s="1">
        <v>3</v>
      </c>
      <c r="AD788" s="1">
        <v>3</v>
      </c>
      <c r="AE788" s="1">
        <f t="shared" si="102"/>
        <v>1</v>
      </c>
      <c r="AF788" s="1">
        <f t="shared" si="103"/>
        <v>0</v>
      </c>
      <c r="AG788" s="1">
        <f t="shared" si="104"/>
        <v>0</v>
      </c>
      <c r="AH788" s="1">
        <f t="shared" si="105"/>
        <v>0</v>
      </c>
      <c r="AI788" s="1">
        <f t="shared" si="106"/>
        <v>1</v>
      </c>
    </row>
    <row r="789" spans="27:35" x14ac:dyDescent="0.25">
      <c r="AA789" s="1" t="s">
        <v>169</v>
      </c>
      <c r="AB789" s="1">
        <v>6</v>
      </c>
      <c r="AC789" s="1">
        <v>3</v>
      </c>
      <c r="AD789" s="1">
        <v>7</v>
      </c>
      <c r="AE789" s="1">
        <f t="shared" si="102"/>
        <v>1</v>
      </c>
      <c r="AF789" s="1">
        <f t="shared" si="103"/>
        <v>0</v>
      </c>
      <c r="AG789" s="1">
        <f t="shared" si="104"/>
        <v>0</v>
      </c>
      <c r="AH789" s="1">
        <f t="shared" si="105"/>
        <v>0</v>
      </c>
      <c r="AI789" s="1">
        <f t="shared" si="106"/>
        <v>1</v>
      </c>
    </row>
    <row r="790" spans="27:35" x14ac:dyDescent="0.25">
      <c r="AA790" s="1" t="s">
        <v>149</v>
      </c>
      <c r="AB790" s="1">
        <v>6</v>
      </c>
      <c r="AC790" s="1">
        <v>3</v>
      </c>
      <c r="AD790" s="1">
        <v>5</v>
      </c>
      <c r="AE790" s="1">
        <f t="shared" si="102"/>
        <v>1</v>
      </c>
      <c r="AF790" s="1">
        <f t="shared" si="103"/>
        <v>0</v>
      </c>
      <c r="AG790" s="1">
        <f t="shared" si="104"/>
        <v>0</v>
      </c>
      <c r="AH790" s="1">
        <f t="shared" si="105"/>
        <v>0</v>
      </c>
      <c r="AI790" s="1">
        <f t="shared" si="106"/>
        <v>1</v>
      </c>
    </row>
    <row r="791" spans="27:35" x14ac:dyDescent="0.25">
      <c r="AA791" s="1" t="s">
        <v>149</v>
      </c>
      <c r="AB791" s="1">
        <v>6</v>
      </c>
      <c r="AC791" s="1">
        <v>3</v>
      </c>
      <c r="AD791" s="1">
        <v>8</v>
      </c>
      <c r="AE791" s="1">
        <f t="shared" si="102"/>
        <v>1</v>
      </c>
      <c r="AF791" s="1">
        <f t="shared" si="103"/>
        <v>0</v>
      </c>
      <c r="AG791" s="1">
        <f t="shared" si="104"/>
        <v>0</v>
      </c>
      <c r="AH791" s="1">
        <f t="shared" si="105"/>
        <v>0</v>
      </c>
      <c r="AI791" s="1">
        <f t="shared" si="106"/>
        <v>1</v>
      </c>
    </row>
    <row r="792" spans="27:35" x14ac:dyDescent="0.25">
      <c r="AA792" s="1" t="s">
        <v>149</v>
      </c>
      <c r="AB792" s="1">
        <v>6</v>
      </c>
      <c r="AC792" s="1">
        <v>3</v>
      </c>
      <c r="AD792" s="1">
        <v>5</v>
      </c>
      <c r="AE792" s="1">
        <f t="shared" si="102"/>
        <v>1</v>
      </c>
      <c r="AF792" s="1">
        <f t="shared" si="103"/>
        <v>0</v>
      </c>
      <c r="AG792" s="1">
        <f t="shared" si="104"/>
        <v>0</v>
      </c>
      <c r="AH792" s="1">
        <f t="shared" si="105"/>
        <v>0</v>
      </c>
      <c r="AI792" s="1">
        <f t="shared" si="106"/>
        <v>1</v>
      </c>
    </row>
    <row r="793" spans="27:35" x14ac:dyDescent="0.25">
      <c r="AA793" s="1" t="s">
        <v>149</v>
      </c>
      <c r="AB793" s="1">
        <v>6</v>
      </c>
      <c r="AC793" s="1">
        <v>3</v>
      </c>
      <c r="AD793" s="1">
        <v>6</v>
      </c>
      <c r="AE793" s="1">
        <f t="shared" si="102"/>
        <v>1</v>
      </c>
      <c r="AF793" s="1">
        <f t="shared" si="103"/>
        <v>0</v>
      </c>
      <c r="AG793" s="1">
        <f t="shared" si="104"/>
        <v>0</v>
      </c>
      <c r="AH793" s="1">
        <f t="shared" si="105"/>
        <v>0</v>
      </c>
      <c r="AI793" s="1">
        <f t="shared" si="106"/>
        <v>1</v>
      </c>
    </row>
    <row r="794" spans="27:35" x14ac:dyDescent="0.25">
      <c r="AA794" s="1" t="s">
        <v>100</v>
      </c>
      <c r="AB794" s="1">
        <v>5.9</v>
      </c>
      <c r="AC794" s="1">
        <v>3</v>
      </c>
      <c r="AD794" s="1">
        <v>3</v>
      </c>
      <c r="AE794" s="1">
        <f t="shared" si="102"/>
        <v>1</v>
      </c>
      <c r="AF794" s="1">
        <f t="shared" si="103"/>
        <v>0</v>
      </c>
      <c r="AG794" s="1">
        <f t="shared" si="104"/>
        <v>0</v>
      </c>
      <c r="AH794" s="1">
        <f t="shared" si="105"/>
        <v>0</v>
      </c>
      <c r="AI794" s="1">
        <f t="shared" si="106"/>
        <v>1</v>
      </c>
    </row>
    <row r="795" spans="27:35" x14ac:dyDescent="0.25">
      <c r="AA795" s="1" t="s">
        <v>100</v>
      </c>
      <c r="AB795" s="1">
        <v>5.9</v>
      </c>
      <c r="AC795" s="1">
        <v>3</v>
      </c>
      <c r="AD795" s="1">
        <v>3</v>
      </c>
      <c r="AE795" s="1">
        <f t="shared" si="102"/>
        <v>1</v>
      </c>
      <c r="AF795" s="1">
        <f t="shared" si="103"/>
        <v>0</v>
      </c>
      <c r="AG795" s="1">
        <f t="shared" si="104"/>
        <v>0</v>
      </c>
      <c r="AH795" s="1">
        <f t="shared" si="105"/>
        <v>0</v>
      </c>
      <c r="AI795" s="1">
        <f t="shared" si="106"/>
        <v>1</v>
      </c>
    </row>
    <row r="796" spans="27:35" x14ac:dyDescent="0.25">
      <c r="AA796" s="1" t="s">
        <v>147</v>
      </c>
      <c r="AB796" s="1">
        <v>5.9</v>
      </c>
      <c r="AC796" s="1">
        <v>3</v>
      </c>
      <c r="AD796" s="1">
        <v>3</v>
      </c>
      <c r="AE796" s="1">
        <f t="shared" si="102"/>
        <v>1</v>
      </c>
      <c r="AF796" s="1">
        <f t="shared" si="103"/>
        <v>0</v>
      </c>
      <c r="AG796" s="1">
        <f t="shared" si="104"/>
        <v>0</v>
      </c>
      <c r="AH796" s="1">
        <f t="shared" si="105"/>
        <v>0</v>
      </c>
      <c r="AI796" s="1">
        <f t="shared" si="106"/>
        <v>1</v>
      </c>
    </row>
    <row r="797" spans="27:35" x14ac:dyDescent="0.25">
      <c r="AA797" s="1" t="s">
        <v>198</v>
      </c>
      <c r="AB797" s="1">
        <v>5.9</v>
      </c>
      <c r="AC797" s="1">
        <v>3</v>
      </c>
      <c r="AD797" s="1">
        <v>3</v>
      </c>
      <c r="AE797" s="1">
        <f t="shared" si="102"/>
        <v>1</v>
      </c>
      <c r="AF797" s="1">
        <f t="shared" si="103"/>
        <v>0</v>
      </c>
      <c r="AG797" s="1">
        <f t="shared" si="104"/>
        <v>0</v>
      </c>
      <c r="AH797" s="1">
        <f t="shared" si="105"/>
        <v>0</v>
      </c>
      <c r="AI797" s="1">
        <f t="shared" si="106"/>
        <v>1</v>
      </c>
    </row>
    <row r="798" spans="27:35" x14ac:dyDescent="0.25">
      <c r="AA798" s="1" t="s">
        <v>82</v>
      </c>
      <c r="AB798" s="1">
        <v>5.9</v>
      </c>
      <c r="AC798" s="1">
        <v>3</v>
      </c>
      <c r="AD798" s="1">
        <v>3</v>
      </c>
      <c r="AE798" s="1">
        <f t="shared" si="102"/>
        <v>1</v>
      </c>
      <c r="AF798" s="1">
        <f t="shared" si="103"/>
        <v>0</v>
      </c>
      <c r="AG798" s="1">
        <f t="shared" si="104"/>
        <v>0</v>
      </c>
      <c r="AH798" s="1">
        <f t="shared" si="105"/>
        <v>0</v>
      </c>
      <c r="AI798" s="1">
        <f t="shared" si="106"/>
        <v>1</v>
      </c>
    </row>
    <row r="799" spans="27:35" x14ac:dyDescent="0.25">
      <c r="AA799" s="1" t="s">
        <v>236</v>
      </c>
      <c r="AB799" s="1">
        <v>5.9</v>
      </c>
      <c r="AC799" s="1">
        <v>3</v>
      </c>
      <c r="AD799" s="1">
        <v>3</v>
      </c>
      <c r="AE799" s="1">
        <f t="shared" si="102"/>
        <v>1</v>
      </c>
      <c r="AF799" s="1">
        <f t="shared" si="103"/>
        <v>0</v>
      </c>
      <c r="AG799" s="1">
        <f t="shared" si="104"/>
        <v>0</v>
      </c>
      <c r="AH799" s="1">
        <f t="shared" si="105"/>
        <v>0</v>
      </c>
      <c r="AI799" s="1">
        <f t="shared" si="106"/>
        <v>1</v>
      </c>
    </row>
    <row r="800" spans="27:35" x14ac:dyDescent="0.25">
      <c r="AA800" s="1" t="s">
        <v>63</v>
      </c>
      <c r="AB800" s="1">
        <v>5.9</v>
      </c>
      <c r="AC800" s="1">
        <v>3</v>
      </c>
      <c r="AD800" s="1">
        <v>6</v>
      </c>
      <c r="AE800" s="1">
        <f t="shared" si="102"/>
        <v>1</v>
      </c>
      <c r="AF800" s="1">
        <f t="shared" si="103"/>
        <v>0</v>
      </c>
      <c r="AG800" s="1">
        <f t="shared" si="104"/>
        <v>0</v>
      </c>
      <c r="AH800" s="1">
        <f t="shared" si="105"/>
        <v>0</v>
      </c>
      <c r="AI800" s="1">
        <f t="shared" si="106"/>
        <v>1</v>
      </c>
    </row>
    <row r="801" spans="27:35" x14ac:dyDescent="0.25">
      <c r="AA801" s="1" t="s">
        <v>100</v>
      </c>
      <c r="AB801" s="1">
        <v>5.9</v>
      </c>
      <c r="AC801" s="1">
        <v>3</v>
      </c>
      <c r="AD801" s="1">
        <v>9</v>
      </c>
      <c r="AE801" s="1">
        <f t="shared" si="102"/>
        <v>1</v>
      </c>
      <c r="AF801" s="1">
        <f t="shared" si="103"/>
        <v>0</v>
      </c>
      <c r="AG801" s="1">
        <f t="shared" si="104"/>
        <v>0</v>
      </c>
      <c r="AH801" s="1">
        <f t="shared" si="105"/>
        <v>0</v>
      </c>
      <c r="AI801" s="1">
        <f t="shared" si="106"/>
        <v>1</v>
      </c>
    </row>
    <row r="802" spans="27:35" x14ac:dyDescent="0.25">
      <c r="AA802" s="1" t="s">
        <v>82</v>
      </c>
      <c r="AB802" s="1">
        <v>5.9</v>
      </c>
      <c r="AC802" s="1">
        <v>3</v>
      </c>
      <c r="AD802" s="1">
        <v>13</v>
      </c>
      <c r="AE802" s="1">
        <f t="shared" si="102"/>
        <v>0</v>
      </c>
      <c r="AF802" s="1">
        <f t="shared" si="103"/>
        <v>0</v>
      </c>
      <c r="AG802" s="1">
        <f t="shared" si="104"/>
        <v>0</v>
      </c>
      <c r="AH802" s="1">
        <f t="shared" si="105"/>
        <v>1</v>
      </c>
      <c r="AI802" s="1">
        <f t="shared" si="106"/>
        <v>1</v>
      </c>
    </row>
    <row r="803" spans="27:35" x14ac:dyDescent="0.25">
      <c r="AA803" s="1" t="s">
        <v>147</v>
      </c>
      <c r="AB803" s="1">
        <v>5.9</v>
      </c>
      <c r="AC803" s="1">
        <v>3</v>
      </c>
      <c r="AD803" s="1">
        <v>6</v>
      </c>
      <c r="AE803" s="1">
        <f t="shared" si="102"/>
        <v>1</v>
      </c>
      <c r="AF803" s="1">
        <f t="shared" si="103"/>
        <v>0</v>
      </c>
      <c r="AG803" s="1">
        <f t="shared" si="104"/>
        <v>0</v>
      </c>
      <c r="AH803" s="1">
        <f t="shared" si="105"/>
        <v>0</v>
      </c>
      <c r="AI803" s="1">
        <f t="shared" si="106"/>
        <v>1</v>
      </c>
    </row>
    <row r="804" spans="27:35" x14ac:dyDescent="0.25">
      <c r="AA804" s="1" t="s">
        <v>116</v>
      </c>
      <c r="AB804" s="1">
        <v>5.9</v>
      </c>
      <c r="AC804" s="1">
        <v>3</v>
      </c>
      <c r="AD804" s="1">
        <v>4</v>
      </c>
      <c r="AE804" s="1">
        <f t="shared" si="102"/>
        <v>1</v>
      </c>
      <c r="AF804" s="1">
        <f t="shared" si="103"/>
        <v>0</v>
      </c>
      <c r="AG804" s="1">
        <f t="shared" si="104"/>
        <v>0</v>
      </c>
      <c r="AH804" s="1">
        <f t="shared" si="105"/>
        <v>0</v>
      </c>
      <c r="AI804" s="1">
        <f t="shared" si="106"/>
        <v>1</v>
      </c>
    </row>
    <row r="805" spans="27:35" x14ac:dyDescent="0.25">
      <c r="AA805" s="1" t="s">
        <v>147</v>
      </c>
      <c r="AB805" s="1">
        <v>5.9</v>
      </c>
      <c r="AC805" s="1">
        <v>3</v>
      </c>
      <c r="AD805" s="1">
        <v>10</v>
      </c>
      <c r="AE805" s="1">
        <f t="shared" si="102"/>
        <v>0</v>
      </c>
      <c r="AF805" s="1">
        <f t="shared" si="103"/>
        <v>0</v>
      </c>
      <c r="AG805" s="1">
        <f t="shared" si="104"/>
        <v>0</v>
      </c>
      <c r="AH805" s="1">
        <f t="shared" si="105"/>
        <v>1</v>
      </c>
      <c r="AI805" s="1">
        <f t="shared" si="106"/>
        <v>1</v>
      </c>
    </row>
    <row r="806" spans="27:35" x14ac:dyDescent="0.25">
      <c r="AA806" s="1" t="s">
        <v>236</v>
      </c>
      <c r="AB806" s="1">
        <v>5.9</v>
      </c>
      <c r="AC806" s="1">
        <v>3</v>
      </c>
      <c r="AD806" s="1">
        <v>10</v>
      </c>
      <c r="AE806" s="1">
        <f t="shared" si="102"/>
        <v>0</v>
      </c>
      <c r="AF806" s="1">
        <f t="shared" si="103"/>
        <v>0</v>
      </c>
      <c r="AG806" s="1">
        <f t="shared" si="104"/>
        <v>0</v>
      </c>
      <c r="AH806" s="1">
        <f t="shared" si="105"/>
        <v>1</v>
      </c>
      <c r="AI806" s="1">
        <f t="shared" si="106"/>
        <v>1</v>
      </c>
    </row>
    <row r="807" spans="27:35" x14ac:dyDescent="0.25">
      <c r="AA807" s="1" t="s">
        <v>116</v>
      </c>
      <c r="AB807" s="1">
        <v>5.9</v>
      </c>
      <c r="AC807" s="1">
        <v>3</v>
      </c>
      <c r="AD807" s="1">
        <v>9</v>
      </c>
      <c r="AE807" s="1">
        <f t="shared" si="102"/>
        <v>1</v>
      </c>
      <c r="AF807" s="1">
        <f t="shared" si="103"/>
        <v>0</v>
      </c>
      <c r="AG807" s="1">
        <f t="shared" si="104"/>
        <v>0</v>
      </c>
      <c r="AH807" s="1">
        <f t="shared" si="105"/>
        <v>0</v>
      </c>
      <c r="AI807" s="1">
        <f t="shared" si="106"/>
        <v>1</v>
      </c>
    </row>
    <row r="808" spans="27:35" x14ac:dyDescent="0.25">
      <c r="AA808" s="1" t="s">
        <v>236</v>
      </c>
      <c r="AB808" s="1">
        <v>5.9</v>
      </c>
      <c r="AC808" s="1">
        <v>3</v>
      </c>
      <c r="AD808" s="1">
        <v>7</v>
      </c>
      <c r="AE808" s="1">
        <f t="shared" si="102"/>
        <v>1</v>
      </c>
      <c r="AF808" s="1">
        <f t="shared" si="103"/>
        <v>0</v>
      </c>
      <c r="AG808" s="1">
        <f t="shared" si="104"/>
        <v>0</v>
      </c>
      <c r="AH808" s="1">
        <f t="shared" si="105"/>
        <v>0</v>
      </c>
      <c r="AI808" s="1">
        <f t="shared" si="106"/>
        <v>1</v>
      </c>
    </row>
    <row r="809" spans="27:35" x14ac:dyDescent="0.25">
      <c r="AA809" s="1" t="s">
        <v>82</v>
      </c>
      <c r="AB809" s="1">
        <v>5.9</v>
      </c>
      <c r="AC809" s="1">
        <v>3</v>
      </c>
      <c r="AD809" s="1">
        <v>7</v>
      </c>
      <c r="AE809" s="1">
        <f t="shared" si="102"/>
        <v>1</v>
      </c>
      <c r="AF809" s="1">
        <f t="shared" si="103"/>
        <v>0</v>
      </c>
      <c r="AG809" s="1">
        <f t="shared" si="104"/>
        <v>0</v>
      </c>
      <c r="AH809" s="1">
        <f t="shared" si="105"/>
        <v>0</v>
      </c>
      <c r="AI809" s="1">
        <f t="shared" si="106"/>
        <v>1</v>
      </c>
    </row>
    <row r="810" spans="27:35" x14ac:dyDescent="0.25">
      <c r="AA810" s="1" t="s">
        <v>100</v>
      </c>
      <c r="AB810" s="1">
        <v>5.9</v>
      </c>
      <c r="AC810" s="1">
        <v>3</v>
      </c>
      <c r="AD810" s="1">
        <v>5</v>
      </c>
      <c r="AE810" s="1">
        <f t="shared" si="102"/>
        <v>1</v>
      </c>
      <c r="AF810" s="1">
        <f t="shared" si="103"/>
        <v>0</v>
      </c>
      <c r="AG810" s="1">
        <f t="shared" si="104"/>
        <v>0</v>
      </c>
      <c r="AH810" s="1">
        <f t="shared" si="105"/>
        <v>0</v>
      </c>
      <c r="AI810" s="1">
        <f t="shared" si="106"/>
        <v>1</v>
      </c>
    </row>
    <row r="811" spans="27:35" x14ac:dyDescent="0.25">
      <c r="AA811" s="1" t="s">
        <v>82</v>
      </c>
      <c r="AB811" s="1">
        <v>5.9</v>
      </c>
      <c r="AC811" s="1">
        <v>3</v>
      </c>
      <c r="AD811" s="1">
        <v>6</v>
      </c>
      <c r="AE811" s="1">
        <f t="shared" si="102"/>
        <v>1</v>
      </c>
      <c r="AF811" s="1">
        <f t="shared" si="103"/>
        <v>0</v>
      </c>
      <c r="AG811" s="1">
        <f t="shared" si="104"/>
        <v>0</v>
      </c>
      <c r="AH811" s="1">
        <f t="shared" si="105"/>
        <v>0</v>
      </c>
      <c r="AI811" s="1">
        <f t="shared" si="106"/>
        <v>1</v>
      </c>
    </row>
    <row r="812" spans="27:35" x14ac:dyDescent="0.25">
      <c r="AA812" s="1" t="s">
        <v>82</v>
      </c>
      <c r="AB812" s="1">
        <v>5.9</v>
      </c>
      <c r="AC812" s="1">
        <v>3</v>
      </c>
      <c r="AD812" s="1">
        <v>6</v>
      </c>
      <c r="AE812" s="1">
        <f t="shared" si="102"/>
        <v>1</v>
      </c>
      <c r="AF812" s="1">
        <f t="shared" si="103"/>
        <v>0</v>
      </c>
      <c r="AG812" s="1">
        <f t="shared" si="104"/>
        <v>0</v>
      </c>
      <c r="AH812" s="1">
        <f t="shared" si="105"/>
        <v>0</v>
      </c>
      <c r="AI812" s="1">
        <f t="shared" si="106"/>
        <v>1</v>
      </c>
    </row>
    <row r="813" spans="27:35" x14ac:dyDescent="0.25">
      <c r="AA813" s="1" t="s">
        <v>82</v>
      </c>
      <c r="AB813" s="1">
        <v>5.9</v>
      </c>
      <c r="AC813" s="1">
        <v>3</v>
      </c>
      <c r="AD813" s="1">
        <v>6</v>
      </c>
      <c r="AE813" s="1">
        <f t="shared" si="102"/>
        <v>1</v>
      </c>
      <c r="AF813" s="1">
        <f t="shared" si="103"/>
        <v>0</v>
      </c>
      <c r="AG813" s="1">
        <f t="shared" si="104"/>
        <v>0</v>
      </c>
      <c r="AH813" s="1">
        <f t="shared" si="105"/>
        <v>0</v>
      </c>
      <c r="AI813" s="1">
        <f t="shared" si="106"/>
        <v>1</v>
      </c>
    </row>
    <row r="814" spans="27:35" x14ac:dyDescent="0.25">
      <c r="AA814" s="1" t="s">
        <v>236</v>
      </c>
      <c r="AB814" s="1">
        <v>5.9</v>
      </c>
      <c r="AC814" s="1">
        <v>3</v>
      </c>
      <c r="AD814" s="1">
        <v>6</v>
      </c>
      <c r="AE814" s="1">
        <f t="shared" si="102"/>
        <v>1</v>
      </c>
      <c r="AF814" s="1">
        <f t="shared" si="103"/>
        <v>0</v>
      </c>
      <c r="AG814" s="1">
        <f t="shared" si="104"/>
        <v>0</v>
      </c>
      <c r="AH814" s="1">
        <f t="shared" si="105"/>
        <v>0</v>
      </c>
      <c r="AI814" s="1">
        <f t="shared" si="106"/>
        <v>1</v>
      </c>
    </row>
    <row r="815" spans="27:35" x14ac:dyDescent="0.25">
      <c r="AA815" s="1" t="s">
        <v>100</v>
      </c>
      <c r="AB815" s="1">
        <v>5.9</v>
      </c>
      <c r="AC815" s="1">
        <v>3</v>
      </c>
      <c r="AD815" s="1">
        <v>5</v>
      </c>
      <c r="AE815" s="1">
        <f t="shared" si="102"/>
        <v>1</v>
      </c>
      <c r="AF815" s="1">
        <f t="shared" si="103"/>
        <v>0</v>
      </c>
      <c r="AG815" s="1">
        <f t="shared" si="104"/>
        <v>0</v>
      </c>
      <c r="AH815" s="1">
        <f t="shared" si="105"/>
        <v>0</v>
      </c>
      <c r="AI815" s="1">
        <f t="shared" si="106"/>
        <v>1</v>
      </c>
    </row>
    <row r="816" spans="27:35" x14ac:dyDescent="0.25">
      <c r="AA816" s="1" t="s">
        <v>125</v>
      </c>
      <c r="AB816" s="1">
        <v>5.8</v>
      </c>
      <c r="AC816" s="1">
        <v>3</v>
      </c>
      <c r="AD816" s="1">
        <v>3</v>
      </c>
      <c r="AE816" s="1">
        <f t="shared" si="102"/>
        <v>1</v>
      </c>
      <c r="AF816" s="1">
        <f t="shared" si="103"/>
        <v>0</v>
      </c>
      <c r="AG816" s="1">
        <f t="shared" si="104"/>
        <v>0</v>
      </c>
      <c r="AH816" s="1">
        <f t="shared" si="105"/>
        <v>0</v>
      </c>
      <c r="AI816" s="1">
        <f t="shared" si="106"/>
        <v>1</v>
      </c>
    </row>
    <row r="817" spans="27:35" x14ac:dyDescent="0.25">
      <c r="AA817" s="1" t="s">
        <v>188</v>
      </c>
      <c r="AB817" s="1">
        <v>5.8</v>
      </c>
      <c r="AC817" s="1">
        <v>3</v>
      </c>
      <c r="AD817" s="1">
        <v>3</v>
      </c>
      <c r="AE817" s="1">
        <f t="shared" si="102"/>
        <v>1</v>
      </c>
      <c r="AF817" s="1">
        <f t="shared" si="103"/>
        <v>0</v>
      </c>
      <c r="AG817" s="1">
        <f t="shared" si="104"/>
        <v>0</v>
      </c>
      <c r="AH817" s="1">
        <f t="shared" si="105"/>
        <v>0</v>
      </c>
      <c r="AI817" s="1">
        <f t="shared" si="106"/>
        <v>1</v>
      </c>
    </row>
    <row r="818" spans="27:35" x14ac:dyDescent="0.25">
      <c r="AA818" s="1" t="s">
        <v>125</v>
      </c>
      <c r="AB818" s="1">
        <v>5.8</v>
      </c>
      <c r="AC818" s="1">
        <v>3</v>
      </c>
      <c r="AD818" s="1">
        <v>3</v>
      </c>
      <c r="AE818" s="1">
        <f t="shared" si="102"/>
        <v>1</v>
      </c>
      <c r="AF818" s="1">
        <f t="shared" si="103"/>
        <v>0</v>
      </c>
      <c r="AG818" s="1">
        <f t="shared" si="104"/>
        <v>0</v>
      </c>
      <c r="AH818" s="1">
        <f t="shared" si="105"/>
        <v>0</v>
      </c>
      <c r="AI818" s="1">
        <f t="shared" si="106"/>
        <v>1</v>
      </c>
    </row>
    <row r="819" spans="27:35" x14ac:dyDescent="0.25">
      <c r="AA819" s="1" t="s">
        <v>125</v>
      </c>
      <c r="AB819" s="1">
        <v>5.8</v>
      </c>
      <c r="AC819" s="1">
        <v>3</v>
      </c>
      <c r="AD819" s="1">
        <v>13</v>
      </c>
      <c r="AE819" s="1">
        <f t="shared" si="102"/>
        <v>0</v>
      </c>
      <c r="AF819" s="1">
        <f t="shared" si="103"/>
        <v>0</v>
      </c>
      <c r="AG819" s="1">
        <f t="shared" si="104"/>
        <v>0</v>
      </c>
      <c r="AH819" s="1">
        <f t="shared" si="105"/>
        <v>1</v>
      </c>
      <c r="AI819" s="1">
        <f t="shared" si="106"/>
        <v>1</v>
      </c>
    </row>
    <row r="820" spans="27:35" x14ac:dyDescent="0.25">
      <c r="AA820" s="1" t="s">
        <v>188</v>
      </c>
      <c r="AB820" s="1">
        <v>5.8</v>
      </c>
      <c r="AC820" s="1">
        <v>3</v>
      </c>
      <c r="AD820" s="1">
        <v>7</v>
      </c>
      <c r="AE820" s="1">
        <f t="shared" si="102"/>
        <v>1</v>
      </c>
      <c r="AF820" s="1">
        <f t="shared" si="103"/>
        <v>0</v>
      </c>
      <c r="AG820" s="1">
        <f t="shared" si="104"/>
        <v>0</v>
      </c>
      <c r="AH820" s="1">
        <f t="shared" si="105"/>
        <v>0</v>
      </c>
      <c r="AI820" s="1">
        <f t="shared" si="106"/>
        <v>1</v>
      </c>
    </row>
    <row r="821" spans="27:35" x14ac:dyDescent="0.25">
      <c r="AA821" s="1" t="s">
        <v>210</v>
      </c>
      <c r="AB821" s="1">
        <v>5.8</v>
      </c>
      <c r="AC821" s="1">
        <v>3</v>
      </c>
      <c r="AD821" s="1">
        <v>4</v>
      </c>
      <c r="AE821" s="1">
        <f t="shared" si="102"/>
        <v>1</v>
      </c>
      <c r="AF821" s="1">
        <f t="shared" si="103"/>
        <v>0</v>
      </c>
      <c r="AG821" s="1">
        <f t="shared" si="104"/>
        <v>0</v>
      </c>
      <c r="AH821" s="1">
        <f t="shared" si="105"/>
        <v>0</v>
      </c>
      <c r="AI821" s="1">
        <f t="shared" si="106"/>
        <v>1</v>
      </c>
    </row>
    <row r="822" spans="27:35" x14ac:dyDescent="0.25">
      <c r="AA822" s="1" t="s">
        <v>210</v>
      </c>
      <c r="AB822" s="1">
        <v>5.8</v>
      </c>
      <c r="AC822" s="1">
        <v>3</v>
      </c>
      <c r="AD822" s="1">
        <v>7</v>
      </c>
      <c r="AE822" s="1">
        <f t="shared" si="102"/>
        <v>1</v>
      </c>
      <c r="AF822" s="1">
        <f t="shared" si="103"/>
        <v>0</v>
      </c>
      <c r="AG822" s="1">
        <f t="shared" si="104"/>
        <v>0</v>
      </c>
      <c r="AH822" s="1">
        <f t="shared" si="105"/>
        <v>0</v>
      </c>
      <c r="AI822" s="1">
        <f t="shared" si="106"/>
        <v>1</v>
      </c>
    </row>
    <row r="823" spans="27:35" x14ac:dyDescent="0.25">
      <c r="AA823" s="1" t="s">
        <v>210</v>
      </c>
      <c r="AB823" s="1">
        <v>5.8</v>
      </c>
      <c r="AC823" s="1">
        <v>3</v>
      </c>
      <c r="AD823" s="1">
        <v>9</v>
      </c>
      <c r="AE823" s="1">
        <f t="shared" si="102"/>
        <v>1</v>
      </c>
      <c r="AF823" s="1">
        <f t="shared" si="103"/>
        <v>0</v>
      </c>
      <c r="AG823" s="1">
        <f t="shared" si="104"/>
        <v>0</v>
      </c>
      <c r="AH823" s="1">
        <f t="shared" si="105"/>
        <v>0</v>
      </c>
      <c r="AI823" s="1">
        <f t="shared" si="106"/>
        <v>1</v>
      </c>
    </row>
    <row r="824" spans="27:35" x14ac:dyDescent="0.25">
      <c r="AA824" s="1" t="s">
        <v>125</v>
      </c>
      <c r="AB824" s="1">
        <v>5.8</v>
      </c>
      <c r="AC824" s="1">
        <v>3</v>
      </c>
      <c r="AD824" s="1">
        <v>7</v>
      </c>
      <c r="AE824" s="1">
        <f t="shared" si="102"/>
        <v>1</v>
      </c>
      <c r="AF824" s="1">
        <f t="shared" si="103"/>
        <v>0</v>
      </c>
      <c r="AG824" s="1">
        <f t="shared" si="104"/>
        <v>0</v>
      </c>
      <c r="AH824" s="1">
        <f t="shared" si="105"/>
        <v>0</v>
      </c>
      <c r="AI824" s="1">
        <f t="shared" si="106"/>
        <v>1</v>
      </c>
    </row>
    <row r="825" spans="27:35" x14ac:dyDescent="0.25">
      <c r="AA825" s="1" t="s">
        <v>188</v>
      </c>
      <c r="AB825" s="1">
        <v>5.8</v>
      </c>
      <c r="AC825" s="1">
        <v>3</v>
      </c>
      <c r="AD825" s="1">
        <v>8</v>
      </c>
      <c r="AE825" s="1">
        <f t="shared" si="102"/>
        <v>1</v>
      </c>
      <c r="AF825" s="1">
        <f t="shared" si="103"/>
        <v>0</v>
      </c>
      <c r="AG825" s="1">
        <f t="shared" si="104"/>
        <v>0</v>
      </c>
      <c r="AH825" s="1">
        <f t="shared" si="105"/>
        <v>0</v>
      </c>
      <c r="AI825" s="1">
        <f t="shared" si="106"/>
        <v>1</v>
      </c>
    </row>
    <row r="826" spans="27:35" x14ac:dyDescent="0.25">
      <c r="AA826" s="1" t="s">
        <v>123</v>
      </c>
      <c r="AB826" s="1">
        <v>5.7</v>
      </c>
      <c r="AC826" s="1">
        <v>3</v>
      </c>
      <c r="AD826" s="1">
        <v>3</v>
      </c>
      <c r="AE826" s="1">
        <f t="shared" si="102"/>
        <v>1</v>
      </c>
      <c r="AF826" s="1">
        <f t="shared" si="103"/>
        <v>0</v>
      </c>
      <c r="AG826" s="1">
        <f t="shared" si="104"/>
        <v>0</v>
      </c>
      <c r="AH826" s="1">
        <f t="shared" si="105"/>
        <v>0</v>
      </c>
      <c r="AI826" s="1">
        <f t="shared" si="106"/>
        <v>1</v>
      </c>
    </row>
    <row r="827" spans="27:35" x14ac:dyDescent="0.25">
      <c r="AA827" s="1" t="s">
        <v>123</v>
      </c>
      <c r="AB827" s="1">
        <v>5.7</v>
      </c>
      <c r="AC827" s="1">
        <v>3</v>
      </c>
      <c r="AD827" s="1">
        <v>3</v>
      </c>
      <c r="AE827" s="1">
        <f t="shared" si="102"/>
        <v>1</v>
      </c>
      <c r="AF827" s="1">
        <f t="shared" si="103"/>
        <v>0</v>
      </c>
      <c r="AG827" s="1">
        <f t="shared" si="104"/>
        <v>0</v>
      </c>
      <c r="AH827" s="1">
        <f t="shared" si="105"/>
        <v>0</v>
      </c>
      <c r="AI827" s="1">
        <f t="shared" si="106"/>
        <v>1</v>
      </c>
    </row>
    <row r="828" spans="27:35" x14ac:dyDescent="0.25">
      <c r="AA828" s="1" t="s">
        <v>65</v>
      </c>
      <c r="AB828" s="1">
        <v>5.7</v>
      </c>
      <c r="AC828" s="1">
        <v>3</v>
      </c>
      <c r="AD828" s="1">
        <v>3</v>
      </c>
      <c r="AE828" s="1">
        <f t="shared" si="102"/>
        <v>1</v>
      </c>
      <c r="AF828" s="1">
        <f t="shared" si="103"/>
        <v>0</v>
      </c>
      <c r="AG828" s="1">
        <f t="shared" si="104"/>
        <v>0</v>
      </c>
      <c r="AH828" s="1">
        <f t="shared" si="105"/>
        <v>0</v>
      </c>
      <c r="AI828" s="1">
        <f t="shared" si="106"/>
        <v>1</v>
      </c>
    </row>
    <row r="829" spans="27:35" x14ac:dyDescent="0.25">
      <c r="AA829" s="1" t="s">
        <v>65</v>
      </c>
      <c r="AB829" s="1">
        <v>5.7</v>
      </c>
      <c r="AC829" s="1">
        <v>3</v>
      </c>
      <c r="AD829" s="1">
        <v>3</v>
      </c>
      <c r="AE829" s="1">
        <f t="shared" si="102"/>
        <v>1</v>
      </c>
      <c r="AF829" s="1">
        <f t="shared" si="103"/>
        <v>0</v>
      </c>
      <c r="AG829" s="1">
        <f t="shared" si="104"/>
        <v>0</v>
      </c>
      <c r="AH829" s="1">
        <f t="shared" si="105"/>
        <v>0</v>
      </c>
      <c r="AI829" s="1">
        <f t="shared" si="106"/>
        <v>1</v>
      </c>
    </row>
    <row r="830" spans="27:35" x14ac:dyDescent="0.25">
      <c r="AA830" s="1" t="s">
        <v>123</v>
      </c>
      <c r="AB830" s="1">
        <v>5.7</v>
      </c>
      <c r="AC830" s="1">
        <v>3</v>
      </c>
      <c r="AD830" s="1">
        <v>3</v>
      </c>
      <c r="AE830" s="1">
        <f t="shared" si="102"/>
        <v>1</v>
      </c>
      <c r="AF830" s="1">
        <f t="shared" si="103"/>
        <v>0</v>
      </c>
      <c r="AG830" s="1">
        <f t="shared" si="104"/>
        <v>0</v>
      </c>
      <c r="AH830" s="1">
        <f t="shared" si="105"/>
        <v>0</v>
      </c>
      <c r="AI830" s="1">
        <f t="shared" si="106"/>
        <v>1</v>
      </c>
    </row>
    <row r="831" spans="27:35" x14ac:dyDescent="0.25">
      <c r="AA831" s="1" t="s">
        <v>104</v>
      </c>
      <c r="AB831" s="1">
        <v>5.7</v>
      </c>
      <c r="AC831" s="1">
        <v>3</v>
      </c>
      <c r="AD831" s="1">
        <v>7</v>
      </c>
      <c r="AE831" s="1">
        <f t="shared" si="102"/>
        <v>1</v>
      </c>
      <c r="AF831" s="1">
        <f t="shared" si="103"/>
        <v>0</v>
      </c>
      <c r="AG831" s="1">
        <f t="shared" si="104"/>
        <v>0</v>
      </c>
      <c r="AH831" s="1">
        <f t="shared" si="105"/>
        <v>0</v>
      </c>
      <c r="AI831" s="1">
        <f t="shared" si="106"/>
        <v>1</v>
      </c>
    </row>
    <row r="832" spans="27:35" x14ac:dyDescent="0.25">
      <c r="AA832" s="1" t="s">
        <v>232</v>
      </c>
      <c r="AB832" s="1">
        <v>5.7</v>
      </c>
      <c r="AC832" s="1">
        <v>3</v>
      </c>
      <c r="AD832" s="1">
        <v>7</v>
      </c>
      <c r="AE832" s="1">
        <f t="shared" si="102"/>
        <v>1</v>
      </c>
      <c r="AF832" s="1">
        <f t="shared" si="103"/>
        <v>0</v>
      </c>
      <c r="AG832" s="1">
        <f t="shared" si="104"/>
        <v>0</v>
      </c>
      <c r="AH832" s="1">
        <f t="shared" si="105"/>
        <v>0</v>
      </c>
      <c r="AI832" s="1">
        <f t="shared" si="106"/>
        <v>1</v>
      </c>
    </row>
    <row r="833" spans="27:35" x14ac:dyDescent="0.25">
      <c r="AA833" s="1" t="s">
        <v>123</v>
      </c>
      <c r="AB833" s="1">
        <v>5.7</v>
      </c>
      <c r="AC833" s="1">
        <v>3</v>
      </c>
      <c r="AD833" s="1">
        <v>4</v>
      </c>
      <c r="AE833" s="1">
        <f t="shared" si="102"/>
        <v>1</v>
      </c>
      <c r="AF833" s="1">
        <f t="shared" si="103"/>
        <v>0</v>
      </c>
      <c r="AG833" s="1">
        <f t="shared" si="104"/>
        <v>0</v>
      </c>
      <c r="AH833" s="1">
        <f t="shared" si="105"/>
        <v>0</v>
      </c>
      <c r="AI833" s="1">
        <f t="shared" si="106"/>
        <v>1</v>
      </c>
    </row>
    <row r="834" spans="27:35" x14ac:dyDescent="0.25">
      <c r="AA834" s="1" t="s">
        <v>220</v>
      </c>
      <c r="AB834" s="1">
        <v>5.7</v>
      </c>
      <c r="AC834" s="1">
        <v>3</v>
      </c>
      <c r="AD834" s="1">
        <v>7</v>
      </c>
      <c r="AE834" s="1">
        <f t="shared" ref="AE834:AE897" si="107">IF(AND((10&gt;AD834),(AD834&gt;=AC834),(AC834&gt;=2)),1,0)</f>
        <v>1</v>
      </c>
      <c r="AF834" s="1">
        <f t="shared" ref="AF834:AF897" si="108">IF(AND((AD834&lt;AC834),(AD834&gt;2),(AC834&lt;10)),1,0)</f>
        <v>0</v>
      </c>
      <c r="AG834" s="1">
        <f t="shared" ref="AG834:AG897" si="109">IF(AD834&lt;=2,1,0)</f>
        <v>0</v>
      </c>
      <c r="AH834" s="1">
        <f t="shared" ref="AH834:AH897" si="110">IF(AD834&gt;=10,1,0)</f>
        <v>0</v>
      </c>
      <c r="AI834" s="1">
        <f t="shared" ref="AI834:AI897" si="111">SUM(AE834:AH834)</f>
        <v>1</v>
      </c>
    </row>
    <row r="835" spans="27:35" x14ac:dyDescent="0.25">
      <c r="AA835" s="1" t="s">
        <v>221</v>
      </c>
      <c r="AB835" s="1">
        <v>5.7</v>
      </c>
      <c r="AC835" s="1">
        <v>3</v>
      </c>
      <c r="AD835" s="1">
        <v>6</v>
      </c>
      <c r="AE835" s="1">
        <f t="shared" si="107"/>
        <v>1</v>
      </c>
      <c r="AF835" s="1">
        <f t="shared" si="108"/>
        <v>0</v>
      </c>
      <c r="AG835" s="1">
        <f t="shared" si="109"/>
        <v>0</v>
      </c>
      <c r="AH835" s="1">
        <f t="shared" si="110"/>
        <v>0</v>
      </c>
      <c r="AI835" s="1">
        <f t="shared" si="111"/>
        <v>1</v>
      </c>
    </row>
    <row r="836" spans="27:35" x14ac:dyDescent="0.25">
      <c r="AA836" s="1" t="s">
        <v>204</v>
      </c>
      <c r="AB836" s="1">
        <v>5.6</v>
      </c>
      <c r="AC836" s="1">
        <v>3</v>
      </c>
      <c r="AD836" s="1">
        <v>3</v>
      </c>
      <c r="AE836" s="1">
        <f t="shared" si="107"/>
        <v>1</v>
      </c>
      <c r="AF836" s="1">
        <f t="shared" si="108"/>
        <v>0</v>
      </c>
      <c r="AG836" s="1">
        <f t="shared" si="109"/>
        <v>0</v>
      </c>
      <c r="AH836" s="1">
        <f t="shared" si="110"/>
        <v>0</v>
      </c>
      <c r="AI836" s="1">
        <f t="shared" si="111"/>
        <v>1</v>
      </c>
    </row>
    <row r="837" spans="27:35" x14ac:dyDescent="0.25">
      <c r="AA837" s="1" t="s">
        <v>204</v>
      </c>
      <c r="AB837" s="1">
        <v>5.6</v>
      </c>
      <c r="AC837" s="1">
        <v>3</v>
      </c>
      <c r="AD837" s="1">
        <v>3</v>
      </c>
      <c r="AE837" s="1">
        <f t="shared" si="107"/>
        <v>1</v>
      </c>
      <c r="AF837" s="1">
        <f t="shared" si="108"/>
        <v>0</v>
      </c>
      <c r="AG837" s="1">
        <f t="shared" si="109"/>
        <v>0</v>
      </c>
      <c r="AH837" s="1">
        <f t="shared" si="110"/>
        <v>0</v>
      </c>
      <c r="AI837" s="1">
        <f t="shared" si="111"/>
        <v>1</v>
      </c>
    </row>
    <row r="838" spans="27:35" x14ac:dyDescent="0.25">
      <c r="AA838" s="1" t="s">
        <v>204</v>
      </c>
      <c r="AB838" s="1">
        <v>5.6</v>
      </c>
      <c r="AC838" s="1">
        <v>3</v>
      </c>
      <c r="AD838" s="1">
        <v>3</v>
      </c>
      <c r="AE838" s="1">
        <f t="shared" si="107"/>
        <v>1</v>
      </c>
      <c r="AF838" s="1">
        <f t="shared" si="108"/>
        <v>0</v>
      </c>
      <c r="AG838" s="1">
        <f t="shared" si="109"/>
        <v>0</v>
      </c>
      <c r="AH838" s="1">
        <f t="shared" si="110"/>
        <v>0</v>
      </c>
      <c r="AI838" s="1">
        <f t="shared" si="111"/>
        <v>1</v>
      </c>
    </row>
    <row r="839" spans="27:35" x14ac:dyDescent="0.25">
      <c r="AA839" s="1" t="s">
        <v>204</v>
      </c>
      <c r="AB839" s="1">
        <v>5.6</v>
      </c>
      <c r="AC839" s="1">
        <v>3</v>
      </c>
      <c r="AD839" s="1">
        <v>11</v>
      </c>
      <c r="AE839" s="1">
        <f t="shared" si="107"/>
        <v>0</v>
      </c>
      <c r="AF839" s="1">
        <f t="shared" si="108"/>
        <v>0</v>
      </c>
      <c r="AG839" s="1">
        <f t="shared" si="109"/>
        <v>0</v>
      </c>
      <c r="AH839" s="1">
        <f t="shared" si="110"/>
        <v>1</v>
      </c>
      <c r="AI839" s="1">
        <f t="shared" si="111"/>
        <v>1</v>
      </c>
    </row>
    <row r="840" spans="27:35" x14ac:dyDescent="0.25">
      <c r="AA840" s="1" t="s">
        <v>204</v>
      </c>
      <c r="AB840" s="1">
        <v>5.6</v>
      </c>
      <c r="AC840" s="1">
        <v>3</v>
      </c>
      <c r="AD840" s="1">
        <v>7</v>
      </c>
      <c r="AE840" s="1">
        <f t="shared" si="107"/>
        <v>1</v>
      </c>
      <c r="AF840" s="1">
        <f t="shared" si="108"/>
        <v>0</v>
      </c>
      <c r="AG840" s="1">
        <f t="shared" si="109"/>
        <v>0</v>
      </c>
      <c r="AH840" s="1">
        <f t="shared" si="110"/>
        <v>0</v>
      </c>
      <c r="AI840" s="1">
        <f t="shared" si="111"/>
        <v>1</v>
      </c>
    </row>
    <row r="841" spans="27:35" x14ac:dyDescent="0.25">
      <c r="AA841" s="1" t="s">
        <v>204</v>
      </c>
      <c r="AB841" s="1">
        <v>5.6</v>
      </c>
      <c r="AC841" s="1">
        <v>3</v>
      </c>
      <c r="AD841" s="1">
        <v>7</v>
      </c>
      <c r="AE841" s="1">
        <f t="shared" si="107"/>
        <v>1</v>
      </c>
      <c r="AF841" s="1">
        <f t="shared" si="108"/>
        <v>0</v>
      </c>
      <c r="AG841" s="1">
        <f t="shared" si="109"/>
        <v>0</v>
      </c>
      <c r="AH841" s="1">
        <f t="shared" si="110"/>
        <v>0</v>
      </c>
      <c r="AI841" s="1">
        <f t="shared" si="111"/>
        <v>1</v>
      </c>
    </row>
    <row r="842" spans="27:35" x14ac:dyDescent="0.25">
      <c r="AA842" s="1" t="s">
        <v>204</v>
      </c>
      <c r="AB842" s="1">
        <v>5.6</v>
      </c>
      <c r="AC842" s="1">
        <v>3</v>
      </c>
      <c r="AD842" s="1">
        <v>7</v>
      </c>
      <c r="AE842" s="1">
        <f t="shared" si="107"/>
        <v>1</v>
      </c>
      <c r="AF842" s="1">
        <f t="shared" si="108"/>
        <v>0</v>
      </c>
      <c r="AG842" s="1">
        <f t="shared" si="109"/>
        <v>0</v>
      </c>
      <c r="AH842" s="1">
        <f t="shared" si="110"/>
        <v>0</v>
      </c>
      <c r="AI842" s="1">
        <f t="shared" si="111"/>
        <v>1</v>
      </c>
    </row>
    <row r="843" spans="27:35" x14ac:dyDescent="0.25">
      <c r="AA843" s="1" t="s">
        <v>96</v>
      </c>
      <c r="AB843" s="1">
        <v>5.5</v>
      </c>
      <c r="AC843" s="1">
        <v>3</v>
      </c>
      <c r="AD843" s="1">
        <v>3</v>
      </c>
      <c r="AE843" s="1">
        <f t="shared" si="107"/>
        <v>1</v>
      </c>
      <c r="AF843" s="1">
        <f t="shared" si="108"/>
        <v>0</v>
      </c>
      <c r="AG843" s="1">
        <f t="shared" si="109"/>
        <v>0</v>
      </c>
      <c r="AH843" s="1">
        <f t="shared" si="110"/>
        <v>0</v>
      </c>
      <c r="AI843" s="1">
        <f t="shared" si="111"/>
        <v>1</v>
      </c>
    </row>
    <row r="844" spans="27:35" x14ac:dyDescent="0.25">
      <c r="AA844" s="1" t="s">
        <v>207</v>
      </c>
      <c r="AB844" s="1">
        <v>5.5</v>
      </c>
      <c r="AC844" s="1">
        <v>3</v>
      </c>
      <c r="AD844" s="1">
        <v>3</v>
      </c>
      <c r="AE844" s="1">
        <f t="shared" si="107"/>
        <v>1</v>
      </c>
      <c r="AF844" s="1">
        <f t="shared" si="108"/>
        <v>0</v>
      </c>
      <c r="AG844" s="1">
        <f t="shared" si="109"/>
        <v>0</v>
      </c>
      <c r="AH844" s="1">
        <f t="shared" si="110"/>
        <v>0</v>
      </c>
      <c r="AI844" s="1">
        <f t="shared" si="111"/>
        <v>1</v>
      </c>
    </row>
    <row r="845" spans="27:35" x14ac:dyDescent="0.25">
      <c r="AA845" s="1" t="s">
        <v>96</v>
      </c>
      <c r="AB845" s="1">
        <v>5.5</v>
      </c>
      <c r="AC845" s="1">
        <v>3</v>
      </c>
      <c r="AD845" s="1">
        <v>3</v>
      </c>
      <c r="AE845" s="1">
        <f t="shared" si="107"/>
        <v>1</v>
      </c>
      <c r="AF845" s="1">
        <f t="shared" si="108"/>
        <v>0</v>
      </c>
      <c r="AG845" s="1">
        <f t="shared" si="109"/>
        <v>0</v>
      </c>
      <c r="AH845" s="1">
        <f t="shared" si="110"/>
        <v>0</v>
      </c>
      <c r="AI845" s="1">
        <f t="shared" si="111"/>
        <v>1</v>
      </c>
    </row>
    <row r="846" spans="27:35" x14ac:dyDescent="0.25">
      <c r="AA846" s="1" t="s">
        <v>96</v>
      </c>
      <c r="AB846" s="1">
        <v>5.5</v>
      </c>
      <c r="AC846" s="1">
        <v>3</v>
      </c>
      <c r="AD846" s="1">
        <v>3</v>
      </c>
      <c r="AE846" s="1">
        <f t="shared" si="107"/>
        <v>1</v>
      </c>
      <c r="AF846" s="1">
        <f t="shared" si="108"/>
        <v>0</v>
      </c>
      <c r="AG846" s="1">
        <f t="shared" si="109"/>
        <v>0</v>
      </c>
      <c r="AH846" s="1">
        <f t="shared" si="110"/>
        <v>0</v>
      </c>
      <c r="AI846" s="1">
        <f t="shared" si="111"/>
        <v>1</v>
      </c>
    </row>
    <row r="847" spans="27:35" x14ac:dyDescent="0.25">
      <c r="AA847" s="1" t="s">
        <v>155</v>
      </c>
      <c r="AB847" s="1">
        <v>5.5</v>
      </c>
      <c r="AC847" s="1">
        <v>3</v>
      </c>
      <c r="AD847" s="1">
        <v>3</v>
      </c>
      <c r="AE847" s="1">
        <f t="shared" si="107"/>
        <v>1</v>
      </c>
      <c r="AF847" s="1">
        <f t="shared" si="108"/>
        <v>0</v>
      </c>
      <c r="AG847" s="1">
        <f t="shared" si="109"/>
        <v>0</v>
      </c>
      <c r="AH847" s="1">
        <f t="shared" si="110"/>
        <v>0</v>
      </c>
      <c r="AI847" s="1">
        <f t="shared" si="111"/>
        <v>1</v>
      </c>
    </row>
    <row r="848" spans="27:35" x14ac:dyDescent="0.25">
      <c r="AA848" s="1" t="s">
        <v>207</v>
      </c>
      <c r="AB848" s="1">
        <v>5.5</v>
      </c>
      <c r="AC848" s="1">
        <v>3</v>
      </c>
      <c r="AD848" s="1">
        <v>3</v>
      </c>
      <c r="AE848" s="1">
        <f t="shared" si="107"/>
        <v>1</v>
      </c>
      <c r="AF848" s="1">
        <f t="shared" si="108"/>
        <v>0</v>
      </c>
      <c r="AG848" s="1">
        <f t="shared" si="109"/>
        <v>0</v>
      </c>
      <c r="AH848" s="1">
        <f t="shared" si="110"/>
        <v>0</v>
      </c>
      <c r="AI848" s="1">
        <f t="shared" si="111"/>
        <v>1</v>
      </c>
    </row>
    <row r="849" spans="27:35" x14ac:dyDescent="0.25">
      <c r="AA849" s="1" t="s">
        <v>207</v>
      </c>
      <c r="AB849" s="1">
        <v>5.5</v>
      </c>
      <c r="AC849" s="1">
        <v>3</v>
      </c>
      <c r="AD849" s="1">
        <v>3</v>
      </c>
      <c r="AE849" s="1">
        <f t="shared" si="107"/>
        <v>1</v>
      </c>
      <c r="AF849" s="1">
        <f t="shared" si="108"/>
        <v>0</v>
      </c>
      <c r="AG849" s="1">
        <f t="shared" si="109"/>
        <v>0</v>
      </c>
      <c r="AH849" s="1">
        <f t="shared" si="110"/>
        <v>0</v>
      </c>
      <c r="AI849" s="1">
        <f t="shared" si="111"/>
        <v>1</v>
      </c>
    </row>
    <row r="850" spans="27:35" x14ac:dyDescent="0.25">
      <c r="AA850" s="1" t="s">
        <v>96</v>
      </c>
      <c r="AB850" s="1">
        <v>5.5</v>
      </c>
      <c r="AC850" s="1">
        <v>3</v>
      </c>
      <c r="AD850" s="1">
        <v>3</v>
      </c>
      <c r="AE850" s="1">
        <f t="shared" si="107"/>
        <v>1</v>
      </c>
      <c r="AF850" s="1">
        <f t="shared" si="108"/>
        <v>0</v>
      </c>
      <c r="AG850" s="1">
        <f t="shared" si="109"/>
        <v>0</v>
      </c>
      <c r="AH850" s="1">
        <f t="shared" si="110"/>
        <v>0</v>
      </c>
      <c r="AI850" s="1">
        <f t="shared" si="111"/>
        <v>1</v>
      </c>
    </row>
    <row r="851" spans="27:35" x14ac:dyDescent="0.25">
      <c r="AA851" s="1" t="s">
        <v>207</v>
      </c>
      <c r="AB851" s="1">
        <v>5.5</v>
      </c>
      <c r="AC851" s="1">
        <v>3</v>
      </c>
      <c r="AD851" s="1">
        <v>4</v>
      </c>
      <c r="AE851" s="1">
        <f t="shared" si="107"/>
        <v>1</v>
      </c>
      <c r="AF851" s="1">
        <f t="shared" si="108"/>
        <v>0</v>
      </c>
      <c r="AG851" s="1">
        <f t="shared" si="109"/>
        <v>0</v>
      </c>
      <c r="AH851" s="1">
        <f t="shared" si="110"/>
        <v>0</v>
      </c>
      <c r="AI851" s="1">
        <f t="shared" si="111"/>
        <v>1</v>
      </c>
    </row>
    <row r="852" spans="27:35" x14ac:dyDescent="0.25">
      <c r="AA852" s="1" t="s">
        <v>96</v>
      </c>
      <c r="AB852" s="1">
        <v>5.5</v>
      </c>
      <c r="AC852" s="1">
        <v>3</v>
      </c>
      <c r="AD852" s="1">
        <v>10</v>
      </c>
      <c r="AE852" s="1">
        <f t="shared" si="107"/>
        <v>0</v>
      </c>
      <c r="AF852" s="1">
        <f t="shared" si="108"/>
        <v>0</v>
      </c>
      <c r="AG852" s="1">
        <f t="shared" si="109"/>
        <v>0</v>
      </c>
      <c r="AH852" s="1">
        <f t="shared" si="110"/>
        <v>1</v>
      </c>
      <c r="AI852" s="1">
        <f t="shared" si="111"/>
        <v>1</v>
      </c>
    </row>
    <row r="853" spans="27:35" x14ac:dyDescent="0.25">
      <c r="AA853" s="1" t="s">
        <v>207</v>
      </c>
      <c r="AB853" s="1">
        <v>5.5</v>
      </c>
      <c r="AC853" s="1">
        <v>3</v>
      </c>
      <c r="AD853" s="1">
        <v>6</v>
      </c>
      <c r="AE853" s="1">
        <f t="shared" si="107"/>
        <v>1</v>
      </c>
      <c r="AF853" s="1">
        <f t="shared" si="108"/>
        <v>0</v>
      </c>
      <c r="AG853" s="1">
        <f t="shared" si="109"/>
        <v>0</v>
      </c>
      <c r="AH853" s="1">
        <f t="shared" si="110"/>
        <v>0</v>
      </c>
      <c r="AI853" s="1">
        <f t="shared" si="111"/>
        <v>1</v>
      </c>
    </row>
    <row r="854" spans="27:35" x14ac:dyDescent="0.25">
      <c r="AA854" s="1" t="s">
        <v>155</v>
      </c>
      <c r="AB854" s="1">
        <v>5.5</v>
      </c>
      <c r="AC854" s="1">
        <v>3</v>
      </c>
      <c r="AD854" s="1">
        <v>5</v>
      </c>
      <c r="AE854" s="1">
        <f t="shared" si="107"/>
        <v>1</v>
      </c>
      <c r="AF854" s="1">
        <f t="shared" si="108"/>
        <v>0</v>
      </c>
      <c r="AG854" s="1">
        <f t="shared" si="109"/>
        <v>0</v>
      </c>
      <c r="AH854" s="1">
        <f t="shared" si="110"/>
        <v>0</v>
      </c>
      <c r="AI854" s="1">
        <f t="shared" si="111"/>
        <v>1</v>
      </c>
    </row>
    <row r="855" spans="27:35" x14ac:dyDescent="0.25">
      <c r="AA855" s="1" t="s">
        <v>96</v>
      </c>
      <c r="AB855" s="1">
        <v>5.5</v>
      </c>
      <c r="AC855" s="1">
        <v>3</v>
      </c>
      <c r="AD855" s="1">
        <v>4</v>
      </c>
      <c r="AE855" s="1">
        <f t="shared" si="107"/>
        <v>1</v>
      </c>
      <c r="AF855" s="1">
        <f t="shared" si="108"/>
        <v>0</v>
      </c>
      <c r="AG855" s="1">
        <f t="shared" si="109"/>
        <v>0</v>
      </c>
      <c r="AH855" s="1">
        <f t="shared" si="110"/>
        <v>0</v>
      </c>
      <c r="AI855" s="1">
        <f t="shared" si="111"/>
        <v>1</v>
      </c>
    </row>
    <row r="856" spans="27:35" x14ac:dyDescent="0.25">
      <c r="AA856" s="1" t="s">
        <v>96</v>
      </c>
      <c r="AB856" s="1">
        <v>5.5</v>
      </c>
      <c r="AC856" s="1">
        <v>3</v>
      </c>
      <c r="AD856" s="1">
        <v>9</v>
      </c>
      <c r="AE856" s="1">
        <f t="shared" si="107"/>
        <v>1</v>
      </c>
      <c r="AF856" s="1">
        <f t="shared" si="108"/>
        <v>0</v>
      </c>
      <c r="AG856" s="1">
        <f t="shared" si="109"/>
        <v>0</v>
      </c>
      <c r="AH856" s="1">
        <f t="shared" si="110"/>
        <v>0</v>
      </c>
      <c r="AI856" s="1">
        <f t="shared" si="111"/>
        <v>1</v>
      </c>
    </row>
    <row r="857" spans="27:35" x14ac:dyDescent="0.25">
      <c r="AA857" s="1" t="s">
        <v>155</v>
      </c>
      <c r="AB857" s="1">
        <v>5.5</v>
      </c>
      <c r="AC857" s="1">
        <v>3</v>
      </c>
      <c r="AD857" s="1">
        <v>9</v>
      </c>
      <c r="AE857" s="1">
        <f t="shared" si="107"/>
        <v>1</v>
      </c>
      <c r="AF857" s="1">
        <f t="shared" si="108"/>
        <v>0</v>
      </c>
      <c r="AG857" s="1">
        <f t="shared" si="109"/>
        <v>0</v>
      </c>
      <c r="AH857" s="1">
        <f t="shared" si="110"/>
        <v>0</v>
      </c>
      <c r="AI857" s="1">
        <f t="shared" si="111"/>
        <v>1</v>
      </c>
    </row>
    <row r="858" spans="27:35" x14ac:dyDescent="0.25">
      <c r="AA858" s="1" t="s">
        <v>155</v>
      </c>
      <c r="AB858" s="1">
        <v>5.5</v>
      </c>
      <c r="AC858" s="1">
        <v>3</v>
      </c>
      <c r="AD858" s="1">
        <v>20</v>
      </c>
      <c r="AE858" s="1">
        <f t="shared" si="107"/>
        <v>0</v>
      </c>
      <c r="AF858" s="1">
        <f t="shared" si="108"/>
        <v>0</v>
      </c>
      <c r="AG858" s="1">
        <f t="shared" si="109"/>
        <v>0</v>
      </c>
      <c r="AH858" s="1">
        <f t="shared" si="110"/>
        <v>1</v>
      </c>
      <c r="AI858" s="1">
        <f t="shared" si="111"/>
        <v>1</v>
      </c>
    </row>
    <row r="859" spans="27:35" x14ac:dyDescent="0.25">
      <c r="AA859" s="1" t="s">
        <v>178</v>
      </c>
      <c r="AB859" s="1">
        <v>5.4</v>
      </c>
      <c r="AC859" s="1">
        <v>3</v>
      </c>
      <c r="AD859" s="1">
        <v>3</v>
      </c>
      <c r="AE859" s="1">
        <f t="shared" si="107"/>
        <v>1</v>
      </c>
      <c r="AF859" s="1">
        <f t="shared" si="108"/>
        <v>0</v>
      </c>
      <c r="AG859" s="1">
        <f t="shared" si="109"/>
        <v>0</v>
      </c>
      <c r="AH859" s="1">
        <f t="shared" si="110"/>
        <v>0</v>
      </c>
      <c r="AI859" s="1">
        <f t="shared" si="111"/>
        <v>1</v>
      </c>
    </row>
    <row r="860" spans="27:35" x14ac:dyDescent="0.25">
      <c r="AA860" s="1" t="s">
        <v>122</v>
      </c>
      <c r="AB860" s="1">
        <v>5.4</v>
      </c>
      <c r="AC860" s="1">
        <v>3</v>
      </c>
      <c r="AD860" s="1">
        <v>3</v>
      </c>
      <c r="AE860" s="1">
        <f t="shared" si="107"/>
        <v>1</v>
      </c>
      <c r="AF860" s="1">
        <f t="shared" si="108"/>
        <v>0</v>
      </c>
      <c r="AG860" s="1">
        <f t="shared" si="109"/>
        <v>0</v>
      </c>
      <c r="AH860" s="1">
        <f t="shared" si="110"/>
        <v>0</v>
      </c>
      <c r="AI860" s="1">
        <f t="shared" si="111"/>
        <v>1</v>
      </c>
    </row>
    <row r="861" spans="27:35" x14ac:dyDescent="0.25">
      <c r="AA861" s="1" t="s">
        <v>172</v>
      </c>
      <c r="AB861" s="1">
        <v>5.4</v>
      </c>
      <c r="AC861" s="1">
        <v>3</v>
      </c>
      <c r="AD861" s="1">
        <v>3</v>
      </c>
      <c r="AE861" s="1">
        <f t="shared" si="107"/>
        <v>1</v>
      </c>
      <c r="AF861" s="1">
        <f t="shared" si="108"/>
        <v>0</v>
      </c>
      <c r="AG861" s="1">
        <f t="shared" si="109"/>
        <v>0</v>
      </c>
      <c r="AH861" s="1">
        <f t="shared" si="110"/>
        <v>0</v>
      </c>
      <c r="AI861" s="1">
        <f t="shared" si="111"/>
        <v>1</v>
      </c>
    </row>
    <row r="862" spans="27:35" x14ac:dyDescent="0.25">
      <c r="AA862" s="1" t="s">
        <v>87</v>
      </c>
      <c r="AB862" s="1">
        <v>5.4</v>
      </c>
      <c r="AC862" s="1">
        <v>3</v>
      </c>
      <c r="AD862" s="1">
        <v>3</v>
      </c>
      <c r="AE862" s="1">
        <f t="shared" si="107"/>
        <v>1</v>
      </c>
      <c r="AF862" s="1">
        <f t="shared" si="108"/>
        <v>0</v>
      </c>
      <c r="AG862" s="1">
        <f t="shared" si="109"/>
        <v>0</v>
      </c>
      <c r="AH862" s="1">
        <f t="shared" si="110"/>
        <v>0</v>
      </c>
      <c r="AI862" s="1">
        <f t="shared" si="111"/>
        <v>1</v>
      </c>
    </row>
    <row r="863" spans="27:35" x14ac:dyDescent="0.25">
      <c r="AA863" s="1" t="s">
        <v>157</v>
      </c>
      <c r="AB863" s="1">
        <v>5.4</v>
      </c>
      <c r="AC863" s="1">
        <v>3</v>
      </c>
      <c r="AD863" s="1">
        <v>3</v>
      </c>
      <c r="AE863" s="1">
        <f t="shared" si="107"/>
        <v>1</v>
      </c>
      <c r="AF863" s="1">
        <f t="shared" si="108"/>
        <v>0</v>
      </c>
      <c r="AG863" s="1">
        <f t="shared" si="109"/>
        <v>0</v>
      </c>
      <c r="AH863" s="1">
        <f t="shared" si="110"/>
        <v>0</v>
      </c>
      <c r="AI863" s="1">
        <f t="shared" si="111"/>
        <v>1</v>
      </c>
    </row>
    <row r="864" spans="27:35" x14ac:dyDescent="0.25">
      <c r="AA864" s="1" t="s">
        <v>157</v>
      </c>
      <c r="AB864" s="1">
        <v>5.4</v>
      </c>
      <c r="AC864" s="1">
        <v>3</v>
      </c>
      <c r="AD864" s="1">
        <v>3</v>
      </c>
      <c r="AE864" s="1">
        <f t="shared" si="107"/>
        <v>1</v>
      </c>
      <c r="AF864" s="1">
        <f t="shared" si="108"/>
        <v>0</v>
      </c>
      <c r="AG864" s="1">
        <f t="shared" si="109"/>
        <v>0</v>
      </c>
      <c r="AH864" s="1">
        <f t="shared" si="110"/>
        <v>0</v>
      </c>
      <c r="AI864" s="1">
        <f t="shared" si="111"/>
        <v>1</v>
      </c>
    </row>
    <row r="865" spans="27:35" x14ac:dyDescent="0.25">
      <c r="AA865" s="1" t="s">
        <v>172</v>
      </c>
      <c r="AB865" s="1">
        <v>5.4</v>
      </c>
      <c r="AC865" s="1">
        <v>3</v>
      </c>
      <c r="AD865" s="1">
        <v>3</v>
      </c>
      <c r="AE865" s="1">
        <f t="shared" si="107"/>
        <v>1</v>
      </c>
      <c r="AF865" s="1">
        <f t="shared" si="108"/>
        <v>0</v>
      </c>
      <c r="AG865" s="1">
        <f t="shared" si="109"/>
        <v>0</v>
      </c>
      <c r="AH865" s="1">
        <f t="shared" si="110"/>
        <v>0</v>
      </c>
      <c r="AI865" s="1">
        <f t="shared" si="111"/>
        <v>1</v>
      </c>
    </row>
    <row r="866" spans="27:35" x14ac:dyDescent="0.25">
      <c r="AA866" s="1" t="s">
        <v>172</v>
      </c>
      <c r="AB866" s="1">
        <v>5.4</v>
      </c>
      <c r="AC866" s="1">
        <v>3</v>
      </c>
      <c r="AD866" s="1">
        <v>7</v>
      </c>
      <c r="AE866" s="1">
        <f t="shared" si="107"/>
        <v>1</v>
      </c>
      <c r="AF866" s="1">
        <f t="shared" si="108"/>
        <v>0</v>
      </c>
      <c r="AG866" s="1">
        <f t="shared" si="109"/>
        <v>0</v>
      </c>
      <c r="AH866" s="1">
        <f t="shared" si="110"/>
        <v>0</v>
      </c>
      <c r="AI866" s="1">
        <f t="shared" si="111"/>
        <v>1</v>
      </c>
    </row>
    <row r="867" spans="27:35" x14ac:dyDescent="0.25">
      <c r="AA867" s="1" t="s">
        <v>238</v>
      </c>
      <c r="AB867" s="1">
        <v>5.4</v>
      </c>
      <c r="AC867" s="1">
        <v>3</v>
      </c>
      <c r="AD867" s="1">
        <v>6</v>
      </c>
      <c r="AE867" s="1">
        <f t="shared" si="107"/>
        <v>1</v>
      </c>
      <c r="AF867" s="1">
        <f t="shared" si="108"/>
        <v>0</v>
      </c>
      <c r="AG867" s="1">
        <f t="shared" si="109"/>
        <v>0</v>
      </c>
      <c r="AH867" s="1">
        <f t="shared" si="110"/>
        <v>0</v>
      </c>
      <c r="AI867" s="1">
        <f t="shared" si="111"/>
        <v>1</v>
      </c>
    </row>
    <row r="868" spans="27:35" x14ac:dyDescent="0.25">
      <c r="AA868" s="1" t="s">
        <v>129</v>
      </c>
      <c r="AB868" s="1">
        <v>5.4</v>
      </c>
      <c r="AC868" s="1">
        <v>3</v>
      </c>
      <c r="AD868" s="1">
        <v>4</v>
      </c>
      <c r="AE868" s="1">
        <f t="shared" si="107"/>
        <v>1</v>
      </c>
      <c r="AF868" s="1">
        <f t="shared" si="108"/>
        <v>0</v>
      </c>
      <c r="AG868" s="1">
        <f t="shared" si="109"/>
        <v>0</v>
      </c>
      <c r="AH868" s="1">
        <f t="shared" si="110"/>
        <v>0</v>
      </c>
      <c r="AI868" s="1">
        <f t="shared" si="111"/>
        <v>1</v>
      </c>
    </row>
    <row r="869" spans="27:35" x14ac:dyDescent="0.25">
      <c r="AA869" s="1" t="s">
        <v>238</v>
      </c>
      <c r="AB869" s="1">
        <v>5.4</v>
      </c>
      <c r="AC869" s="1">
        <v>3</v>
      </c>
      <c r="AD869" s="1">
        <v>4</v>
      </c>
      <c r="AE869" s="1">
        <f t="shared" si="107"/>
        <v>1</v>
      </c>
      <c r="AF869" s="1">
        <f t="shared" si="108"/>
        <v>0</v>
      </c>
      <c r="AG869" s="1">
        <f t="shared" si="109"/>
        <v>0</v>
      </c>
      <c r="AH869" s="1">
        <f t="shared" si="110"/>
        <v>0</v>
      </c>
      <c r="AI869" s="1">
        <f t="shared" si="111"/>
        <v>1</v>
      </c>
    </row>
    <row r="870" spans="27:35" x14ac:dyDescent="0.25">
      <c r="AA870" s="1" t="s">
        <v>122</v>
      </c>
      <c r="AB870" s="1">
        <v>5.4</v>
      </c>
      <c r="AC870" s="1">
        <v>3</v>
      </c>
      <c r="AD870" s="1">
        <v>12</v>
      </c>
      <c r="AE870" s="1">
        <f t="shared" si="107"/>
        <v>0</v>
      </c>
      <c r="AF870" s="1">
        <f t="shared" si="108"/>
        <v>0</v>
      </c>
      <c r="AG870" s="1">
        <f t="shared" si="109"/>
        <v>0</v>
      </c>
      <c r="AH870" s="1">
        <f t="shared" si="110"/>
        <v>1</v>
      </c>
      <c r="AI870" s="1">
        <f t="shared" si="111"/>
        <v>1</v>
      </c>
    </row>
    <row r="871" spans="27:35" x14ac:dyDescent="0.25">
      <c r="AA871" s="1" t="s">
        <v>87</v>
      </c>
      <c r="AB871" s="1">
        <v>5.4</v>
      </c>
      <c r="AC871" s="1">
        <v>3</v>
      </c>
      <c r="AD871" s="1">
        <v>8</v>
      </c>
      <c r="AE871" s="1">
        <f t="shared" si="107"/>
        <v>1</v>
      </c>
      <c r="AF871" s="1">
        <f t="shared" si="108"/>
        <v>0</v>
      </c>
      <c r="AG871" s="1">
        <f t="shared" si="109"/>
        <v>0</v>
      </c>
      <c r="AH871" s="1">
        <f t="shared" si="110"/>
        <v>0</v>
      </c>
      <c r="AI871" s="1">
        <f t="shared" si="111"/>
        <v>1</v>
      </c>
    </row>
    <row r="872" spans="27:35" x14ac:dyDescent="0.25">
      <c r="AA872" s="1" t="s">
        <v>172</v>
      </c>
      <c r="AB872" s="1">
        <v>5.4</v>
      </c>
      <c r="AC872" s="1">
        <v>3</v>
      </c>
      <c r="AD872" s="1">
        <v>10</v>
      </c>
      <c r="AE872" s="1">
        <f t="shared" si="107"/>
        <v>0</v>
      </c>
      <c r="AF872" s="1">
        <f t="shared" si="108"/>
        <v>0</v>
      </c>
      <c r="AG872" s="1">
        <f t="shared" si="109"/>
        <v>0</v>
      </c>
      <c r="AH872" s="1">
        <f t="shared" si="110"/>
        <v>1</v>
      </c>
      <c r="AI872" s="1">
        <f t="shared" si="111"/>
        <v>1</v>
      </c>
    </row>
    <row r="873" spans="27:35" x14ac:dyDescent="0.25">
      <c r="AA873" s="1" t="s">
        <v>113</v>
      </c>
      <c r="AB873" s="1">
        <v>5.3</v>
      </c>
      <c r="AC873" s="1">
        <v>3</v>
      </c>
      <c r="AD873" s="1">
        <v>3</v>
      </c>
      <c r="AE873" s="1">
        <f t="shared" si="107"/>
        <v>1</v>
      </c>
      <c r="AF873" s="1">
        <f t="shared" si="108"/>
        <v>0</v>
      </c>
      <c r="AG873" s="1">
        <f t="shared" si="109"/>
        <v>0</v>
      </c>
      <c r="AH873" s="1">
        <f t="shared" si="110"/>
        <v>0</v>
      </c>
      <c r="AI873" s="1">
        <f t="shared" si="111"/>
        <v>1</v>
      </c>
    </row>
    <row r="874" spans="27:35" x14ac:dyDescent="0.25">
      <c r="AA874" s="1" t="s">
        <v>140</v>
      </c>
      <c r="AB874" s="1">
        <v>5.3</v>
      </c>
      <c r="AC874" s="1">
        <v>3</v>
      </c>
      <c r="AD874" s="1">
        <v>3</v>
      </c>
      <c r="AE874" s="1">
        <f t="shared" si="107"/>
        <v>1</v>
      </c>
      <c r="AF874" s="1">
        <f t="shared" si="108"/>
        <v>0</v>
      </c>
      <c r="AG874" s="1">
        <f t="shared" si="109"/>
        <v>0</v>
      </c>
      <c r="AH874" s="1">
        <f t="shared" si="110"/>
        <v>0</v>
      </c>
      <c r="AI874" s="1">
        <f t="shared" si="111"/>
        <v>1</v>
      </c>
    </row>
    <row r="875" spans="27:35" x14ac:dyDescent="0.25">
      <c r="AA875" s="1" t="s">
        <v>76</v>
      </c>
      <c r="AB875" s="1">
        <v>5.3</v>
      </c>
      <c r="AC875" s="1">
        <v>3</v>
      </c>
      <c r="AD875" s="1">
        <v>3</v>
      </c>
      <c r="AE875" s="1">
        <f t="shared" si="107"/>
        <v>1</v>
      </c>
      <c r="AF875" s="1">
        <f t="shared" si="108"/>
        <v>0</v>
      </c>
      <c r="AG875" s="1">
        <f t="shared" si="109"/>
        <v>0</v>
      </c>
      <c r="AH875" s="1">
        <f t="shared" si="110"/>
        <v>0</v>
      </c>
      <c r="AI875" s="1">
        <f t="shared" si="111"/>
        <v>1</v>
      </c>
    </row>
    <row r="876" spans="27:35" x14ac:dyDescent="0.25">
      <c r="AA876" s="1" t="s">
        <v>226</v>
      </c>
      <c r="AB876" s="1">
        <v>5.3</v>
      </c>
      <c r="AC876" s="1">
        <v>3</v>
      </c>
      <c r="AD876" s="1">
        <v>3</v>
      </c>
      <c r="AE876" s="1">
        <f t="shared" si="107"/>
        <v>1</v>
      </c>
      <c r="AF876" s="1">
        <f t="shared" si="108"/>
        <v>0</v>
      </c>
      <c r="AG876" s="1">
        <f t="shared" si="109"/>
        <v>0</v>
      </c>
      <c r="AH876" s="1">
        <f t="shared" si="110"/>
        <v>0</v>
      </c>
      <c r="AI876" s="1">
        <f t="shared" si="111"/>
        <v>1</v>
      </c>
    </row>
    <row r="877" spans="27:35" x14ac:dyDescent="0.25">
      <c r="AA877" s="1" t="s">
        <v>66</v>
      </c>
      <c r="AB877" s="1">
        <v>5.3</v>
      </c>
      <c r="AC877" s="1">
        <v>3</v>
      </c>
      <c r="AD877" s="1">
        <v>3</v>
      </c>
      <c r="AE877" s="1">
        <f t="shared" si="107"/>
        <v>1</v>
      </c>
      <c r="AF877" s="1">
        <f t="shared" si="108"/>
        <v>0</v>
      </c>
      <c r="AG877" s="1">
        <f t="shared" si="109"/>
        <v>0</v>
      </c>
      <c r="AH877" s="1">
        <f t="shared" si="110"/>
        <v>0</v>
      </c>
      <c r="AI877" s="1">
        <f t="shared" si="111"/>
        <v>1</v>
      </c>
    </row>
    <row r="878" spans="27:35" x14ac:dyDescent="0.25">
      <c r="AA878" s="1" t="s">
        <v>140</v>
      </c>
      <c r="AB878" s="1">
        <v>5.3</v>
      </c>
      <c r="AC878" s="1">
        <v>3</v>
      </c>
      <c r="AD878" s="1">
        <v>3</v>
      </c>
      <c r="AE878" s="1">
        <f t="shared" si="107"/>
        <v>1</v>
      </c>
      <c r="AF878" s="1">
        <f t="shared" si="108"/>
        <v>0</v>
      </c>
      <c r="AG878" s="1">
        <f t="shared" si="109"/>
        <v>0</v>
      </c>
      <c r="AH878" s="1">
        <f t="shared" si="110"/>
        <v>0</v>
      </c>
      <c r="AI878" s="1">
        <f t="shared" si="111"/>
        <v>1</v>
      </c>
    </row>
    <row r="879" spans="27:35" x14ac:dyDescent="0.25">
      <c r="AA879" s="1" t="s">
        <v>84</v>
      </c>
      <c r="AB879" s="1">
        <v>5.3</v>
      </c>
      <c r="AC879" s="1">
        <v>3</v>
      </c>
      <c r="AD879" s="1">
        <v>3</v>
      </c>
      <c r="AE879" s="1">
        <f t="shared" si="107"/>
        <v>1</v>
      </c>
      <c r="AF879" s="1">
        <f t="shared" si="108"/>
        <v>0</v>
      </c>
      <c r="AG879" s="1">
        <f t="shared" si="109"/>
        <v>0</v>
      </c>
      <c r="AH879" s="1">
        <f t="shared" si="110"/>
        <v>0</v>
      </c>
      <c r="AI879" s="1">
        <f t="shared" si="111"/>
        <v>1</v>
      </c>
    </row>
    <row r="880" spans="27:35" x14ac:dyDescent="0.25">
      <c r="AA880" s="1" t="s">
        <v>66</v>
      </c>
      <c r="AB880" s="1">
        <v>5.3</v>
      </c>
      <c r="AC880" s="1">
        <v>3</v>
      </c>
      <c r="AD880" s="1">
        <v>3</v>
      </c>
      <c r="AE880" s="1">
        <f t="shared" si="107"/>
        <v>1</v>
      </c>
      <c r="AF880" s="1">
        <f t="shared" si="108"/>
        <v>0</v>
      </c>
      <c r="AG880" s="1">
        <f t="shared" si="109"/>
        <v>0</v>
      </c>
      <c r="AH880" s="1">
        <f t="shared" si="110"/>
        <v>0</v>
      </c>
      <c r="AI880" s="1">
        <f t="shared" si="111"/>
        <v>1</v>
      </c>
    </row>
    <row r="881" spans="27:35" x14ac:dyDescent="0.25">
      <c r="AA881" s="1" t="s">
        <v>113</v>
      </c>
      <c r="AB881" s="1">
        <v>5.3</v>
      </c>
      <c r="AC881" s="1">
        <v>3</v>
      </c>
      <c r="AD881" s="1">
        <v>3</v>
      </c>
      <c r="AE881" s="1">
        <f t="shared" si="107"/>
        <v>1</v>
      </c>
      <c r="AF881" s="1">
        <f t="shared" si="108"/>
        <v>0</v>
      </c>
      <c r="AG881" s="1">
        <f t="shared" si="109"/>
        <v>0</v>
      </c>
      <c r="AH881" s="1">
        <f t="shared" si="110"/>
        <v>0</v>
      </c>
      <c r="AI881" s="1">
        <f t="shared" si="111"/>
        <v>1</v>
      </c>
    </row>
    <row r="882" spans="27:35" x14ac:dyDescent="0.25">
      <c r="AA882" s="1" t="s">
        <v>140</v>
      </c>
      <c r="AB882" s="1">
        <v>5.3</v>
      </c>
      <c r="AC882" s="1">
        <v>3</v>
      </c>
      <c r="AD882" s="1">
        <v>3</v>
      </c>
      <c r="AE882" s="1">
        <f t="shared" si="107"/>
        <v>1</v>
      </c>
      <c r="AF882" s="1">
        <f t="shared" si="108"/>
        <v>0</v>
      </c>
      <c r="AG882" s="1">
        <f t="shared" si="109"/>
        <v>0</v>
      </c>
      <c r="AH882" s="1">
        <f t="shared" si="110"/>
        <v>0</v>
      </c>
      <c r="AI882" s="1">
        <f t="shared" si="111"/>
        <v>1</v>
      </c>
    </row>
    <row r="883" spans="27:35" x14ac:dyDescent="0.25">
      <c r="AA883" s="1" t="s">
        <v>113</v>
      </c>
      <c r="AB883" s="1">
        <v>5.3</v>
      </c>
      <c r="AC883" s="1">
        <v>3</v>
      </c>
      <c r="AD883" s="1">
        <v>3</v>
      </c>
      <c r="AE883" s="1">
        <f t="shared" si="107"/>
        <v>1</v>
      </c>
      <c r="AF883" s="1">
        <f t="shared" si="108"/>
        <v>0</v>
      </c>
      <c r="AG883" s="1">
        <f t="shared" si="109"/>
        <v>0</v>
      </c>
      <c r="AH883" s="1">
        <f t="shared" si="110"/>
        <v>0</v>
      </c>
      <c r="AI883" s="1">
        <f t="shared" si="111"/>
        <v>1</v>
      </c>
    </row>
    <row r="884" spans="27:35" x14ac:dyDescent="0.25">
      <c r="AA884" s="1" t="s">
        <v>66</v>
      </c>
      <c r="AB884" s="1">
        <v>5.3</v>
      </c>
      <c r="AC884" s="1">
        <v>3</v>
      </c>
      <c r="AD884" s="1">
        <v>4</v>
      </c>
      <c r="AE884" s="1">
        <f t="shared" si="107"/>
        <v>1</v>
      </c>
      <c r="AF884" s="1">
        <f t="shared" si="108"/>
        <v>0</v>
      </c>
      <c r="AG884" s="1">
        <f t="shared" si="109"/>
        <v>0</v>
      </c>
      <c r="AH884" s="1">
        <f t="shared" si="110"/>
        <v>0</v>
      </c>
      <c r="AI884" s="1">
        <f t="shared" si="111"/>
        <v>1</v>
      </c>
    </row>
    <row r="885" spans="27:35" x14ac:dyDescent="0.25">
      <c r="AA885" s="1" t="s">
        <v>113</v>
      </c>
      <c r="AB885" s="1">
        <v>5.3</v>
      </c>
      <c r="AC885" s="1">
        <v>3</v>
      </c>
      <c r="AD885" s="1">
        <v>8</v>
      </c>
      <c r="AE885" s="1">
        <f t="shared" si="107"/>
        <v>1</v>
      </c>
      <c r="AF885" s="1">
        <f t="shared" si="108"/>
        <v>0</v>
      </c>
      <c r="AG885" s="1">
        <f t="shared" si="109"/>
        <v>0</v>
      </c>
      <c r="AH885" s="1">
        <f t="shared" si="110"/>
        <v>0</v>
      </c>
      <c r="AI885" s="1">
        <f t="shared" si="111"/>
        <v>1</v>
      </c>
    </row>
    <row r="886" spans="27:35" x14ac:dyDescent="0.25">
      <c r="AA886" s="1" t="s">
        <v>66</v>
      </c>
      <c r="AB886" s="1">
        <v>5.3</v>
      </c>
      <c r="AC886" s="1">
        <v>3</v>
      </c>
      <c r="AD886" s="1">
        <v>4</v>
      </c>
      <c r="AE886" s="1">
        <f t="shared" si="107"/>
        <v>1</v>
      </c>
      <c r="AF886" s="1">
        <f t="shared" si="108"/>
        <v>0</v>
      </c>
      <c r="AG886" s="1">
        <f t="shared" si="109"/>
        <v>0</v>
      </c>
      <c r="AH886" s="1">
        <f t="shared" si="110"/>
        <v>0</v>
      </c>
      <c r="AI886" s="1">
        <f t="shared" si="111"/>
        <v>1</v>
      </c>
    </row>
    <row r="887" spans="27:35" x14ac:dyDescent="0.25">
      <c r="AA887" s="1" t="s">
        <v>140</v>
      </c>
      <c r="AB887" s="1">
        <v>5.3</v>
      </c>
      <c r="AC887" s="1">
        <v>3</v>
      </c>
      <c r="AD887" s="1">
        <v>5</v>
      </c>
      <c r="AE887" s="1">
        <f t="shared" si="107"/>
        <v>1</v>
      </c>
      <c r="AF887" s="1">
        <f t="shared" si="108"/>
        <v>0</v>
      </c>
      <c r="AG887" s="1">
        <f t="shared" si="109"/>
        <v>0</v>
      </c>
      <c r="AH887" s="1">
        <f t="shared" si="110"/>
        <v>0</v>
      </c>
      <c r="AI887" s="1">
        <f t="shared" si="111"/>
        <v>1</v>
      </c>
    </row>
    <row r="888" spans="27:35" x14ac:dyDescent="0.25">
      <c r="AA888" s="1" t="s">
        <v>165</v>
      </c>
      <c r="AB888" s="1">
        <v>5.3</v>
      </c>
      <c r="AC888" s="1">
        <v>3</v>
      </c>
      <c r="AD888" s="1">
        <v>4</v>
      </c>
      <c r="AE888" s="1">
        <f t="shared" si="107"/>
        <v>1</v>
      </c>
      <c r="AF888" s="1">
        <f t="shared" si="108"/>
        <v>0</v>
      </c>
      <c r="AG888" s="1">
        <f t="shared" si="109"/>
        <v>0</v>
      </c>
      <c r="AH888" s="1">
        <f t="shared" si="110"/>
        <v>0</v>
      </c>
      <c r="AI888" s="1">
        <f t="shared" si="111"/>
        <v>1</v>
      </c>
    </row>
    <row r="889" spans="27:35" x14ac:dyDescent="0.25">
      <c r="AA889" s="1" t="s">
        <v>113</v>
      </c>
      <c r="AB889" s="1">
        <v>5.3</v>
      </c>
      <c r="AC889" s="1">
        <v>3</v>
      </c>
      <c r="AD889" s="1">
        <v>6</v>
      </c>
      <c r="AE889" s="1">
        <f t="shared" si="107"/>
        <v>1</v>
      </c>
      <c r="AF889" s="1">
        <f t="shared" si="108"/>
        <v>0</v>
      </c>
      <c r="AG889" s="1">
        <f t="shared" si="109"/>
        <v>0</v>
      </c>
      <c r="AH889" s="1">
        <f t="shared" si="110"/>
        <v>0</v>
      </c>
      <c r="AI889" s="1">
        <f t="shared" si="111"/>
        <v>1</v>
      </c>
    </row>
    <row r="890" spans="27:35" x14ac:dyDescent="0.25">
      <c r="AA890" s="1" t="s">
        <v>73</v>
      </c>
      <c r="AB890" s="1">
        <v>5.2</v>
      </c>
      <c r="AC890" s="1">
        <v>3</v>
      </c>
      <c r="AD890" s="1">
        <v>3</v>
      </c>
      <c r="AE890" s="1">
        <f t="shared" si="107"/>
        <v>1</v>
      </c>
      <c r="AF890" s="1">
        <f t="shared" si="108"/>
        <v>0</v>
      </c>
      <c r="AG890" s="1">
        <f t="shared" si="109"/>
        <v>0</v>
      </c>
      <c r="AH890" s="1">
        <f t="shared" si="110"/>
        <v>0</v>
      </c>
      <c r="AI890" s="1">
        <f t="shared" si="111"/>
        <v>1</v>
      </c>
    </row>
    <row r="891" spans="27:35" x14ac:dyDescent="0.25">
      <c r="AA891" s="1" t="s">
        <v>179</v>
      </c>
      <c r="AB891" s="1">
        <v>5.2</v>
      </c>
      <c r="AC891" s="1">
        <v>3</v>
      </c>
      <c r="AD891" s="1">
        <v>3</v>
      </c>
      <c r="AE891" s="1">
        <f t="shared" si="107"/>
        <v>1</v>
      </c>
      <c r="AF891" s="1">
        <f t="shared" si="108"/>
        <v>0</v>
      </c>
      <c r="AG891" s="1">
        <f t="shared" si="109"/>
        <v>0</v>
      </c>
      <c r="AH891" s="1">
        <f t="shared" si="110"/>
        <v>0</v>
      </c>
      <c r="AI891" s="1">
        <f t="shared" si="111"/>
        <v>1</v>
      </c>
    </row>
    <row r="892" spans="27:35" x14ac:dyDescent="0.25">
      <c r="AA892" s="1" t="s">
        <v>208</v>
      </c>
      <c r="AB892" s="1">
        <v>5.2</v>
      </c>
      <c r="AC892" s="1">
        <v>3</v>
      </c>
      <c r="AD892" s="1">
        <v>3</v>
      </c>
      <c r="AE892" s="1">
        <f t="shared" si="107"/>
        <v>1</v>
      </c>
      <c r="AF892" s="1">
        <f t="shared" si="108"/>
        <v>0</v>
      </c>
      <c r="AG892" s="1">
        <f t="shared" si="109"/>
        <v>0</v>
      </c>
      <c r="AH892" s="1">
        <f t="shared" si="110"/>
        <v>0</v>
      </c>
      <c r="AI892" s="1">
        <f t="shared" si="111"/>
        <v>1</v>
      </c>
    </row>
    <row r="893" spans="27:35" x14ac:dyDescent="0.25">
      <c r="AA893" s="1" t="s">
        <v>73</v>
      </c>
      <c r="AB893" s="1">
        <v>5.2</v>
      </c>
      <c r="AC893" s="1">
        <v>3</v>
      </c>
      <c r="AD893" s="1">
        <v>12</v>
      </c>
      <c r="AE893" s="1">
        <f t="shared" si="107"/>
        <v>0</v>
      </c>
      <c r="AF893" s="1">
        <f t="shared" si="108"/>
        <v>0</v>
      </c>
      <c r="AG893" s="1">
        <f t="shared" si="109"/>
        <v>0</v>
      </c>
      <c r="AH893" s="1">
        <f t="shared" si="110"/>
        <v>1</v>
      </c>
      <c r="AI893" s="1">
        <f t="shared" si="111"/>
        <v>1</v>
      </c>
    </row>
    <row r="894" spans="27:35" x14ac:dyDescent="0.25">
      <c r="AA894" s="1" t="s">
        <v>73</v>
      </c>
      <c r="AB894" s="1">
        <v>5.2</v>
      </c>
      <c r="AC894" s="1">
        <v>3</v>
      </c>
      <c r="AD894" s="1">
        <v>10</v>
      </c>
      <c r="AE894" s="1">
        <f t="shared" si="107"/>
        <v>0</v>
      </c>
      <c r="AF894" s="1">
        <f t="shared" si="108"/>
        <v>0</v>
      </c>
      <c r="AG894" s="1">
        <f t="shared" si="109"/>
        <v>0</v>
      </c>
      <c r="AH894" s="1">
        <f t="shared" si="110"/>
        <v>1</v>
      </c>
      <c r="AI894" s="1">
        <f t="shared" si="111"/>
        <v>1</v>
      </c>
    </row>
    <row r="895" spans="27:35" x14ac:dyDescent="0.25">
      <c r="AA895" s="1" t="s">
        <v>143</v>
      </c>
      <c r="AB895" s="1">
        <v>5.2</v>
      </c>
      <c r="AC895" s="1">
        <v>3</v>
      </c>
      <c r="AD895" s="1">
        <v>6</v>
      </c>
      <c r="AE895" s="1">
        <f t="shared" si="107"/>
        <v>1</v>
      </c>
      <c r="AF895" s="1">
        <f t="shared" si="108"/>
        <v>0</v>
      </c>
      <c r="AG895" s="1">
        <f t="shared" si="109"/>
        <v>0</v>
      </c>
      <c r="AH895" s="1">
        <f t="shared" si="110"/>
        <v>0</v>
      </c>
      <c r="AI895" s="1">
        <f t="shared" si="111"/>
        <v>1</v>
      </c>
    </row>
    <row r="896" spans="27:35" x14ac:dyDescent="0.25">
      <c r="AA896" s="1" t="s">
        <v>176</v>
      </c>
      <c r="AB896" s="1">
        <v>5.0999999999999996</v>
      </c>
      <c r="AC896" s="1">
        <v>3</v>
      </c>
      <c r="AD896" s="1">
        <v>3</v>
      </c>
      <c r="AE896" s="1">
        <f t="shared" si="107"/>
        <v>1</v>
      </c>
      <c r="AF896" s="1">
        <f t="shared" si="108"/>
        <v>0</v>
      </c>
      <c r="AG896" s="1">
        <f t="shared" si="109"/>
        <v>0</v>
      </c>
      <c r="AH896" s="1">
        <f t="shared" si="110"/>
        <v>0</v>
      </c>
      <c r="AI896" s="1">
        <f t="shared" si="111"/>
        <v>1</v>
      </c>
    </row>
    <row r="897" spans="27:35" x14ac:dyDescent="0.25">
      <c r="AA897" s="1" t="s">
        <v>99</v>
      </c>
      <c r="AB897" s="1">
        <v>5.0999999999999996</v>
      </c>
      <c r="AC897" s="1">
        <v>3</v>
      </c>
      <c r="AD897" s="1">
        <v>3</v>
      </c>
      <c r="AE897" s="1">
        <f t="shared" si="107"/>
        <v>1</v>
      </c>
      <c r="AF897" s="1">
        <f t="shared" si="108"/>
        <v>0</v>
      </c>
      <c r="AG897" s="1">
        <f t="shared" si="109"/>
        <v>0</v>
      </c>
      <c r="AH897" s="1">
        <f t="shared" si="110"/>
        <v>0</v>
      </c>
      <c r="AI897" s="1">
        <f t="shared" si="111"/>
        <v>1</v>
      </c>
    </row>
    <row r="898" spans="27:35" x14ac:dyDescent="0.25">
      <c r="AA898" s="1" t="s">
        <v>99</v>
      </c>
      <c r="AB898" s="1">
        <v>5.0999999999999996</v>
      </c>
      <c r="AC898" s="1">
        <v>3</v>
      </c>
      <c r="AD898" s="1">
        <v>3</v>
      </c>
      <c r="AE898" s="1">
        <f t="shared" ref="AE898:AE961" si="112">IF(AND((10&gt;AD898),(AD898&gt;=AC898),(AC898&gt;=2)),1,0)</f>
        <v>1</v>
      </c>
      <c r="AF898" s="1">
        <f t="shared" ref="AF898:AF961" si="113">IF(AND((AD898&lt;AC898),(AD898&gt;2),(AC898&lt;10)),1,0)</f>
        <v>0</v>
      </c>
      <c r="AG898" s="1">
        <f t="shared" ref="AG898:AG961" si="114">IF(AD898&lt;=2,1,0)</f>
        <v>0</v>
      </c>
      <c r="AH898" s="1">
        <f t="shared" ref="AH898:AH961" si="115">IF(AD898&gt;=10,1,0)</f>
        <v>0</v>
      </c>
      <c r="AI898" s="1">
        <f t="shared" ref="AI898:AI961" si="116">SUM(AE898:AH898)</f>
        <v>1</v>
      </c>
    </row>
    <row r="899" spans="27:35" x14ac:dyDescent="0.25">
      <c r="AA899" s="1" t="s">
        <v>202</v>
      </c>
      <c r="AB899" s="1">
        <v>5.0999999999999996</v>
      </c>
      <c r="AC899" s="1">
        <v>3</v>
      </c>
      <c r="AD899" s="1">
        <v>3</v>
      </c>
      <c r="AE899" s="1">
        <f t="shared" si="112"/>
        <v>1</v>
      </c>
      <c r="AF899" s="1">
        <f t="shared" si="113"/>
        <v>0</v>
      </c>
      <c r="AG899" s="1">
        <f t="shared" si="114"/>
        <v>0</v>
      </c>
      <c r="AH899" s="1">
        <f t="shared" si="115"/>
        <v>0</v>
      </c>
      <c r="AI899" s="1">
        <f t="shared" si="116"/>
        <v>1</v>
      </c>
    </row>
    <row r="900" spans="27:35" x14ac:dyDescent="0.25">
      <c r="AA900" s="1" t="s">
        <v>99</v>
      </c>
      <c r="AB900" s="1">
        <v>5.0999999999999996</v>
      </c>
      <c r="AC900" s="1">
        <v>3</v>
      </c>
      <c r="AD900" s="1">
        <v>3</v>
      </c>
      <c r="AE900" s="1">
        <f t="shared" si="112"/>
        <v>1</v>
      </c>
      <c r="AF900" s="1">
        <f t="shared" si="113"/>
        <v>0</v>
      </c>
      <c r="AG900" s="1">
        <f t="shared" si="114"/>
        <v>0</v>
      </c>
      <c r="AH900" s="1">
        <f t="shared" si="115"/>
        <v>0</v>
      </c>
      <c r="AI900" s="1">
        <f t="shared" si="116"/>
        <v>1</v>
      </c>
    </row>
    <row r="901" spans="27:35" x14ac:dyDescent="0.25">
      <c r="AA901" s="1" t="s">
        <v>99</v>
      </c>
      <c r="AB901" s="1">
        <v>5.0999999999999996</v>
      </c>
      <c r="AC901" s="1">
        <v>3</v>
      </c>
      <c r="AD901" s="1">
        <v>6</v>
      </c>
      <c r="AE901" s="1">
        <f t="shared" si="112"/>
        <v>1</v>
      </c>
      <c r="AF901" s="1">
        <f t="shared" si="113"/>
        <v>0</v>
      </c>
      <c r="AG901" s="1">
        <f t="shared" si="114"/>
        <v>0</v>
      </c>
      <c r="AH901" s="1">
        <f t="shared" si="115"/>
        <v>0</v>
      </c>
      <c r="AI901" s="1">
        <f t="shared" si="116"/>
        <v>1</v>
      </c>
    </row>
    <row r="902" spans="27:35" x14ac:dyDescent="0.25">
      <c r="AA902" s="1" t="s">
        <v>99</v>
      </c>
      <c r="AB902" s="1">
        <v>5.0999999999999996</v>
      </c>
      <c r="AC902" s="1">
        <v>3</v>
      </c>
      <c r="AD902" s="1">
        <v>13</v>
      </c>
      <c r="AE902" s="1">
        <f t="shared" si="112"/>
        <v>0</v>
      </c>
      <c r="AF902" s="1">
        <f t="shared" si="113"/>
        <v>0</v>
      </c>
      <c r="AG902" s="1">
        <f t="shared" si="114"/>
        <v>0</v>
      </c>
      <c r="AH902" s="1">
        <f t="shared" si="115"/>
        <v>1</v>
      </c>
      <c r="AI902" s="1">
        <f t="shared" si="116"/>
        <v>1</v>
      </c>
    </row>
    <row r="903" spans="27:35" x14ac:dyDescent="0.25">
      <c r="AA903" s="1" t="s">
        <v>245</v>
      </c>
      <c r="AB903" s="1">
        <v>5.0999999999999996</v>
      </c>
      <c r="AC903" s="1">
        <v>3</v>
      </c>
      <c r="AD903" s="1">
        <v>6</v>
      </c>
      <c r="AE903" s="1">
        <f t="shared" si="112"/>
        <v>1</v>
      </c>
      <c r="AF903" s="1">
        <f t="shared" si="113"/>
        <v>0</v>
      </c>
      <c r="AG903" s="1">
        <f t="shared" si="114"/>
        <v>0</v>
      </c>
      <c r="AH903" s="1">
        <f t="shared" si="115"/>
        <v>0</v>
      </c>
      <c r="AI903" s="1">
        <f t="shared" si="116"/>
        <v>1</v>
      </c>
    </row>
    <row r="904" spans="27:35" x14ac:dyDescent="0.25">
      <c r="AA904" s="1" t="s">
        <v>99</v>
      </c>
      <c r="AB904" s="1">
        <v>5.0999999999999996</v>
      </c>
      <c r="AC904" s="1">
        <v>3</v>
      </c>
      <c r="AD904" s="1">
        <v>4</v>
      </c>
      <c r="AE904" s="1">
        <f t="shared" si="112"/>
        <v>1</v>
      </c>
      <c r="AF904" s="1">
        <f t="shared" si="113"/>
        <v>0</v>
      </c>
      <c r="AG904" s="1">
        <f t="shared" si="114"/>
        <v>0</v>
      </c>
      <c r="AH904" s="1">
        <f t="shared" si="115"/>
        <v>0</v>
      </c>
      <c r="AI904" s="1">
        <f t="shared" si="116"/>
        <v>1</v>
      </c>
    </row>
    <row r="905" spans="27:35" x14ac:dyDescent="0.25">
      <c r="AA905" s="1" t="s">
        <v>148</v>
      </c>
      <c r="AB905" s="1">
        <v>5</v>
      </c>
      <c r="AC905" s="1">
        <v>3</v>
      </c>
      <c r="AD905" s="1">
        <v>3</v>
      </c>
      <c r="AE905" s="1">
        <f t="shared" si="112"/>
        <v>1</v>
      </c>
      <c r="AF905" s="1">
        <f t="shared" si="113"/>
        <v>0</v>
      </c>
      <c r="AG905" s="1">
        <f t="shared" si="114"/>
        <v>0</v>
      </c>
      <c r="AH905" s="1">
        <f t="shared" si="115"/>
        <v>0</v>
      </c>
      <c r="AI905" s="1">
        <f t="shared" si="116"/>
        <v>1</v>
      </c>
    </row>
    <row r="906" spans="27:35" x14ac:dyDescent="0.25">
      <c r="AA906" s="1" t="s">
        <v>148</v>
      </c>
      <c r="AB906" s="1">
        <v>5</v>
      </c>
      <c r="AC906" s="1">
        <v>3</v>
      </c>
      <c r="AD906" s="1">
        <v>3</v>
      </c>
      <c r="AE906" s="1">
        <f t="shared" si="112"/>
        <v>1</v>
      </c>
      <c r="AF906" s="1">
        <f t="shared" si="113"/>
        <v>0</v>
      </c>
      <c r="AG906" s="1">
        <f t="shared" si="114"/>
        <v>0</v>
      </c>
      <c r="AH906" s="1">
        <f t="shared" si="115"/>
        <v>0</v>
      </c>
      <c r="AI906" s="1">
        <f t="shared" si="116"/>
        <v>1</v>
      </c>
    </row>
    <row r="907" spans="27:35" x14ac:dyDescent="0.25">
      <c r="AA907" s="1" t="s">
        <v>144</v>
      </c>
      <c r="AB907" s="1">
        <v>5</v>
      </c>
      <c r="AC907" s="1">
        <v>3</v>
      </c>
      <c r="AD907" s="1">
        <v>3</v>
      </c>
      <c r="AE907" s="1">
        <f t="shared" si="112"/>
        <v>1</v>
      </c>
      <c r="AF907" s="1">
        <f t="shared" si="113"/>
        <v>0</v>
      </c>
      <c r="AG907" s="1">
        <f t="shared" si="114"/>
        <v>0</v>
      </c>
      <c r="AH907" s="1">
        <f t="shared" si="115"/>
        <v>0</v>
      </c>
      <c r="AI907" s="1">
        <f t="shared" si="116"/>
        <v>1</v>
      </c>
    </row>
    <row r="908" spans="27:35" x14ac:dyDescent="0.25">
      <c r="AA908" s="1" t="s">
        <v>152</v>
      </c>
      <c r="AB908" s="1">
        <v>5</v>
      </c>
      <c r="AC908" s="1">
        <v>3</v>
      </c>
      <c r="AD908" s="1">
        <v>3</v>
      </c>
      <c r="AE908" s="1">
        <f t="shared" si="112"/>
        <v>1</v>
      </c>
      <c r="AF908" s="1">
        <f t="shared" si="113"/>
        <v>0</v>
      </c>
      <c r="AG908" s="1">
        <f t="shared" si="114"/>
        <v>0</v>
      </c>
      <c r="AH908" s="1">
        <f t="shared" si="115"/>
        <v>0</v>
      </c>
      <c r="AI908" s="1">
        <f t="shared" si="116"/>
        <v>1</v>
      </c>
    </row>
    <row r="909" spans="27:35" x14ac:dyDescent="0.25">
      <c r="AA909" s="1" t="s">
        <v>111</v>
      </c>
      <c r="AB909" s="1">
        <v>5</v>
      </c>
      <c r="AC909" s="1">
        <v>3</v>
      </c>
      <c r="AD909" s="1">
        <v>3</v>
      </c>
      <c r="AE909" s="1">
        <f t="shared" si="112"/>
        <v>1</v>
      </c>
      <c r="AF909" s="1">
        <f t="shared" si="113"/>
        <v>0</v>
      </c>
      <c r="AG909" s="1">
        <f t="shared" si="114"/>
        <v>0</v>
      </c>
      <c r="AH909" s="1">
        <f t="shared" si="115"/>
        <v>0</v>
      </c>
      <c r="AI909" s="1">
        <f t="shared" si="116"/>
        <v>1</v>
      </c>
    </row>
    <row r="910" spans="27:35" x14ac:dyDescent="0.25">
      <c r="AA910" s="1" t="s">
        <v>148</v>
      </c>
      <c r="AB910" s="1">
        <v>5</v>
      </c>
      <c r="AC910" s="1">
        <v>3</v>
      </c>
      <c r="AD910" s="1">
        <v>3</v>
      </c>
      <c r="AE910" s="1">
        <f t="shared" si="112"/>
        <v>1</v>
      </c>
      <c r="AF910" s="1">
        <f t="shared" si="113"/>
        <v>0</v>
      </c>
      <c r="AG910" s="1">
        <f t="shared" si="114"/>
        <v>0</v>
      </c>
      <c r="AH910" s="1">
        <f t="shared" si="115"/>
        <v>0</v>
      </c>
      <c r="AI910" s="1">
        <f t="shared" si="116"/>
        <v>1</v>
      </c>
    </row>
    <row r="911" spans="27:35" x14ac:dyDescent="0.25">
      <c r="AA911" s="1" t="s">
        <v>152</v>
      </c>
      <c r="AB911" s="1">
        <v>5</v>
      </c>
      <c r="AC911" s="1">
        <v>3</v>
      </c>
      <c r="AD911" s="1">
        <v>3</v>
      </c>
      <c r="AE911" s="1">
        <f t="shared" si="112"/>
        <v>1</v>
      </c>
      <c r="AF911" s="1">
        <f t="shared" si="113"/>
        <v>0</v>
      </c>
      <c r="AG911" s="1">
        <f t="shared" si="114"/>
        <v>0</v>
      </c>
      <c r="AH911" s="1">
        <f t="shared" si="115"/>
        <v>0</v>
      </c>
      <c r="AI911" s="1">
        <f t="shared" si="116"/>
        <v>1</v>
      </c>
    </row>
    <row r="912" spans="27:35" x14ac:dyDescent="0.25">
      <c r="AA912" s="1" t="s">
        <v>233</v>
      </c>
      <c r="AB912" s="1">
        <v>5</v>
      </c>
      <c r="AC912" s="1">
        <v>3</v>
      </c>
      <c r="AD912" s="1">
        <v>3</v>
      </c>
      <c r="AE912" s="1">
        <f t="shared" si="112"/>
        <v>1</v>
      </c>
      <c r="AF912" s="1">
        <f t="shared" si="113"/>
        <v>0</v>
      </c>
      <c r="AG912" s="1">
        <f t="shared" si="114"/>
        <v>0</v>
      </c>
      <c r="AH912" s="1">
        <f t="shared" si="115"/>
        <v>0</v>
      </c>
      <c r="AI912" s="1">
        <f t="shared" si="116"/>
        <v>1</v>
      </c>
    </row>
    <row r="913" spans="27:35" x14ac:dyDescent="0.25">
      <c r="AA913" s="1" t="s">
        <v>144</v>
      </c>
      <c r="AB913" s="1">
        <v>5</v>
      </c>
      <c r="AC913" s="1">
        <v>3</v>
      </c>
      <c r="AD913" s="1">
        <v>6</v>
      </c>
      <c r="AE913" s="1">
        <f t="shared" si="112"/>
        <v>1</v>
      </c>
      <c r="AF913" s="1">
        <f t="shared" si="113"/>
        <v>0</v>
      </c>
      <c r="AG913" s="1">
        <f t="shared" si="114"/>
        <v>0</v>
      </c>
      <c r="AH913" s="1">
        <f t="shared" si="115"/>
        <v>0</v>
      </c>
      <c r="AI913" s="1">
        <f t="shared" si="116"/>
        <v>1</v>
      </c>
    </row>
    <row r="914" spans="27:35" x14ac:dyDescent="0.25">
      <c r="AA914" s="1" t="s">
        <v>233</v>
      </c>
      <c r="AB914" s="1">
        <v>5</v>
      </c>
      <c r="AC914" s="1">
        <v>3</v>
      </c>
      <c r="AD914" s="1">
        <v>7</v>
      </c>
      <c r="AE914" s="1">
        <f t="shared" si="112"/>
        <v>1</v>
      </c>
      <c r="AF914" s="1">
        <f t="shared" si="113"/>
        <v>0</v>
      </c>
      <c r="AG914" s="1">
        <f t="shared" si="114"/>
        <v>0</v>
      </c>
      <c r="AH914" s="1">
        <f t="shared" si="115"/>
        <v>0</v>
      </c>
      <c r="AI914" s="1">
        <f t="shared" si="116"/>
        <v>1</v>
      </c>
    </row>
    <row r="915" spans="27:35" x14ac:dyDescent="0.25">
      <c r="AA915" s="1" t="s">
        <v>144</v>
      </c>
      <c r="AB915" s="1">
        <v>5</v>
      </c>
      <c r="AC915" s="1">
        <v>3</v>
      </c>
      <c r="AD915" s="1">
        <v>13</v>
      </c>
      <c r="AE915" s="1">
        <f t="shared" si="112"/>
        <v>0</v>
      </c>
      <c r="AF915" s="1">
        <f t="shared" si="113"/>
        <v>0</v>
      </c>
      <c r="AG915" s="1">
        <f t="shared" si="114"/>
        <v>0</v>
      </c>
      <c r="AH915" s="1">
        <f t="shared" si="115"/>
        <v>1</v>
      </c>
      <c r="AI915" s="1">
        <f t="shared" si="116"/>
        <v>1</v>
      </c>
    </row>
    <row r="916" spans="27:35" x14ac:dyDescent="0.25">
      <c r="AA916" s="1" t="s">
        <v>224</v>
      </c>
      <c r="AB916" s="1">
        <v>5</v>
      </c>
      <c r="AC916" s="1">
        <v>3</v>
      </c>
      <c r="AD916" s="1">
        <v>8</v>
      </c>
      <c r="AE916" s="1">
        <f t="shared" si="112"/>
        <v>1</v>
      </c>
      <c r="AF916" s="1">
        <f t="shared" si="113"/>
        <v>0</v>
      </c>
      <c r="AG916" s="1">
        <f t="shared" si="114"/>
        <v>0</v>
      </c>
      <c r="AH916" s="1">
        <f t="shared" si="115"/>
        <v>0</v>
      </c>
      <c r="AI916" s="1">
        <f t="shared" si="116"/>
        <v>1</v>
      </c>
    </row>
    <row r="917" spans="27:35" x14ac:dyDescent="0.25">
      <c r="AA917" s="1" t="s">
        <v>152</v>
      </c>
      <c r="AB917" s="1">
        <v>5</v>
      </c>
      <c r="AC917" s="1">
        <v>3</v>
      </c>
      <c r="AD917" s="1">
        <v>6</v>
      </c>
      <c r="AE917" s="1">
        <f t="shared" si="112"/>
        <v>1</v>
      </c>
      <c r="AF917" s="1">
        <f t="shared" si="113"/>
        <v>0</v>
      </c>
      <c r="AG917" s="1">
        <f t="shared" si="114"/>
        <v>0</v>
      </c>
      <c r="AH917" s="1">
        <f t="shared" si="115"/>
        <v>0</v>
      </c>
      <c r="AI917" s="1">
        <f t="shared" si="116"/>
        <v>1</v>
      </c>
    </row>
    <row r="918" spans="27:35" x14ac:dyDescent="0.25">
      <c r="AA918" s="1" t="s">
        <v>152</v>
      </c>
      <c r="AB918" s="1">
        <v>5</v>
      </c>
      <c r="AC918" s="1">
        <v>3</v>
      </c>
      <c r="AD918" s="1">
        <v>10</v>
      </c>
      <c r="AE918" s="1">
        <f t="shared" si="112"/>
        <v>0</v>
      </c>
      <c r="AF918" s="1">
        <f t="shared" si="113"/>
        <v>0</v>
      </c>
      <c r="AG918" s="1">
        <f t="shared" si="114"/>
        <v>0</v>
      </c>
      <c r="AH918" s="1">
        <f t="shared" si="115"/>
        <v>1</v>
      </c>
      <c r="AI918" s="1">
        <f t="shared" si="116"/>
        <v>1</v>
      </c>
    </row>
    <row r="919" spans="27:35" x14ac:dyDescent="0.25">
      <c r="AA919" s="1" t="s">
        <v>111</v>
      </c>
      <c r="AB919" s="1">
        <v>5</v>
      </c>
      <c r="AC919" s="1">
        <v>3</v>
      </c>
      <c r="AD919" s="1">
        <v>5</v>
      </c>
      <c r="AE919" s="1">
        <f t="shared" si="112"/>
        <v>1</v>
      </c>
      <c r="AF919" s="1">
        <f t="shared" si="113"/>
        <v>0</v>
      </c>
      <c r="AG919" s="1">
        <f t="shared" si="114"/>
        <v>0</v>
      </c>
      <c r="AH919" s="1">
        <f t="shared" si="115"/>
        <v>0</v>
      </c>
      <c r="AI919" s="1">
        <f t="shared" si="116"/>
        <v>1</v>
      </c>
    </row>
    <row r="920" spans="27:35" x14ac:dyDescent="0.25">
      <c r="AA920" s="1" t="s">
        <v>148</v>
      </c>
      <c r="AB920" s="1">
        <v>5</v>
      </c>
      <c r="AC920" s="1">
        <v>3</v>
      </c>
      <c r="AD920" s="1">
        <v>5</v>
      </c>
      <c r="AE920" s="1">
        <f t="shared" si="112"/>
        <v>1</v>
      </c>
      <c r="AF920" s="1">
        <f t="shared" si="113"/>
        <v>0</v>
      </c>
      <c r="AG920" s="1">
        <f t="shared" si="114"/>
        <v>0</v>
      </c>
      <c r="AH920" s="1">
        <f t="shared" si="115"/>
        <v>0</v>
      </c>
      <c r="AI920" s="1">
        <f t="shared" si="116"/>
        <v>1</v>
      </c>
    </row>
    <row r="921" spans="27:35" x14ac:dyDescent="0.25">
      <c r="AA921" s="1" t="s">
        <v>111</v>
      </c>
      <c r="AB921" s="1">
        <v>5</v>
      </c>
      <c r="AC921" s="1">
        <v>3</v>
      </c>
      <c r="AD921" s="1">
        <v>3.5</v>
      </c>
      <c r="AE921" s="1">
        <f t="shared" si="112"/>
        <v>1</v>
      </c>
      <c r="AF921" s="1">
        <f t="shared" si="113"/>
        <v>0</v>
      </c>
      <c r="AG921" s="1">
        <f t="shared" si="114"/>
        <v>0</v>
      </c>
      <c r="AH921" s="1">
        <f t="shared" si="115"/>
        <v>0</v>
      </c>
      <c r="AI921" s="1">
        <f t="shared" si="116"/>
        <v>1</v>
      </c>
    </row>
    <row r="922" spans="27:35" x14ac:dyDescent="0.25">
      <c r="AA922" s="1" t="s">
        <v>151</v>
      </c>
      <c r="AB922" s="1">
        <v>4.9000000000000004</v>
      </c>
      <c r="AC922" s="1">
        <v>3</v>
      </c>
      <c r="AD922" s="1">
        <v>3</v>
      </c>
      <c r="AE922" s="1">
        <f t="shared" si="112"/>
        <v>1</v>
      </c>
      <c r="AF922" s="1">
        <f t="shared" si="113"/>
        <v>0</v>
      </c>
      <c r="AG922" s="1">
        <f t="shared" si="114"/>
        <v>0</v>
      </c>
      <c r="AH922" s="1">
        <f t="shared" si="115"/>
        <v>0</v>
      </c>
      <c r="AI922" s="1">
        <f t="shared" si="116"/>
        <v>1</v>
      </c>
    </row>
    <row r="923" spans="27:35" x14ac:dyDescent="0.25">
      <c r="AA923" s="1" t="s">
        <v>118</v>
      </c>
      <c r="AB923" s="1">
        <v>4.9000000000000004</v>
      </c>
      <c r="AC923" s="1">
        <v>3</v>
      </c>
      <c r="AD923" s="1">
        <v>3</v>
      </c>
      <c r="AE923" s="1">
        <f t="shared" si="112"/>
        <v>1</v>
      </c>
      <c r="AF923" s="1">
        <f t="shared" si="113"/>
        <v>0</v>
      </c>
      <c r="AG923" s="1">
        <f t="shared" si="114"/>
        <v>0</v>
      </c>
      <c r="AH923" s="1">
        <f t="shared" si="115"/>
        <v>0</v>
      </c>
      <c r="AI923" s="1">
        <f t="shared" si="116"/>
        <v>1</v>
      </c>
    </row>
    <row r="924" spans="27:35" x14ac:dyDescent="0.25">
      <c r="AA924" s="1" t="s">
        <v>124</v>
      </c>
      <c r="AB924" s="1">
        <v>4.9000000000000004</v>
      </c>
      <c r="AC924" s="1">
        <v>3</v>
      </c>
      <c r="AD924" s="1">
        <v>3</v>
      </c>
      <c r="AE924" s="1">
        <f t="shared" si="112"/>
        <v>1</v>
      </c>
      <c r="AF924" s="1">
        <f t="shared" si="113"/>
        <v>0</v>
      </c>
      <c r="AG924" s="1">
        <f t="shared" si="114"/>
        <v>0</v>
      </c>
      <c r="AH924" s="1">
        <f t="shared" si="115"/>
        <v>0</v>
      </c>
      <c r="AI924" s="1">
        <f t="shared" si="116"/>
        <v>1</v>
      </c>
    </row>
    <row r="925" spans="27:35" x14ac:dyDescent="0.25">
      <c r="AA925" s="1" t="s">
        <v>185</v>
      </c>
      <c r="AB925" s="1">
        <v>4.9000000000000004</v>
      </c>
      <c r="AC925" s="1">
        <v>3</v>
      </c>
      <c r="AD925" s="1">
        <v>3</v>
      </c>
      <c r="AE925" s="1">
        <f t="shared" si="112"/>
        <v>1</v>
      </c>
      <c r="AF925" s="1">
        <f t="shared" si="113"/>
        <v>0</v>
      </c>
      <c r="AG925" s="1">
        <f t="shared" si="114"/>
        <v>0</v>
      </c>
      <c r="AH925" s="1">
        <f t="shared" si="115"/>
        <v>0</v>
      </c>
      <c r="AI925" s="1">
        <f t="shared" si="116"/>
        <v>1</v>
      </c>
    </row>
    <row r="926" spans="27:35" x14ac:dyDescent="0.25">
      <c r="AA926" s="1" t="s">
        <v>124</v>
      </c>
      <c r="AB926" s="1">
        <v>4.9000000000000004</v>
      </c>
      <c r="AC926" s="1">
        <v>3</v>
      </c>
      <c r="AD926" s="1">
        <v>3</v>
      </c>
      <c r="AE926" s="1">
        <f t="shared" si="112"/>
        <v>1</v>
      </c>
      <c r="AF926" s="1">
        <f t="shared" si="113"/>
        <v>0</v>
      </c>
      <c r="AG926" s="1">
        <f t="shared" si="114"/>
        <v>0</v>
      </c>
      <c r="AH926" s="1">
        <f t="shared" si="115"/>
        <v>0</v>
      </c>
      <c r="AI926" s="1">
        <f t="shared" si="116"/>
        <v>1</v>
      </c>
    </row>
    <row r="927" spans="27:35" x14ac:dyDescent="0.25">
      <c r="AA927" s="1" t="s">
        <v>145</v>
      </c>
      <c r="AB927" s="1">
        <v>4.9000000000000004</v>
      </c>
      <c r="AC927" s="1">
        <v>3</v>
      </c>
      <c r="AD927" s="1">
        <v>3</v>
      </c>
      <c r="AE927" s="1">
        <f t="shared" si="112"/>
        <v>1</v>
      </c>
      <c r="AF927" s="1">
        <f t="shared" si="113"/>
        <v>0</v>
      </c>
      <c r="AG927" s="1">
        <f t="shared" si="114"/>
        <v>0</v>
      </c>
      <c r="AH927" s="1">
        <f t="shared" si="115"/>
        <v>0</v>
      </c>
      <c r="AI927" s="1">
        <f t="shared" si="116"/>
        <v>1</v>
      </c>
    </row>
    <row r="928" spans="27:35" x14ac:dyDescent="0.25">
      <c r="AA928" s="1" t="s">
        <v>185</v>
      </c>
      <c r="AB928" s="1">
        <v>4.9000000000000004</v>
      </c>
      <c r="AC928" s="1">
        <v>3</v>
      </c>
      <c r="AD928" s="1">
        <v>3</v>
      </c>
      <c r="AE928" s="1">
        <f t="shared" si="112"/>
        <v>1</v>
      </c>
      <c r="AF928" s="1">
        <f t="shared" si="113"/>
        <v>0</v>
      </c>
      <c r="AG928" s="1">
        <f t="shared" si="114"/>
        <v>0</v>
      </c>
      <c r="AH928" s="1">
        <f t="shared" si="115"/>
        <v>0</v>
      </c>
      <c r="AI928" s="1">
        <f t="shared" si="116"/>
        <v>1</v>
      </c>
    </row>
    <row r="929" spans="27:35" x14ac:dyDescent="0.25">
      <c r="AA929" s="1" t="s">
        <v>151</v>
      </c>
      <c r="AB929" s="1">
        <v>4.9000000000000004</v>
      </c>
      <c r="AC929" s="1">
        <v>3</v>
      </c>
      <c r="AD929" s="1">
        <v>3</v>
      </c>
      <c r="AE929" s="1">
        <f t="shared" si="112"/>
        <v>1</v>
      </c>
      <c r="AF929" s="1">
        <f t="shared" si="113"/>
        <v>0</v>
      </c>
      <c r="AG929" s="1">
        <f t="shared" si="114"/>
        <v>0</v>
      </c>
      <c r="AH929" s="1">
        <f t="shared" si="115"/>
        <v>0</v>
      </c>
      <c r="AI929" s="1">
        <f t="shared" si="116"/>
        <v>1</v>
      </c>
    </row>
    <row r="930" spans="27:35" x14ac:dyDescent="0.25">
      <c r="AA930" s="1" t="s">
        <v>118</v>
      </c>
      <c r="AB930" s="1">
        <v>4.9000000000000004</v>
      </c>
      <c r="AC930" s="1">
        <v>3</v>
      </c>
      <c r="AD930" s="1">
        <v>3</v>
      </c>
      <c r="AE930" s="1">
        <f t="shared" si="112"/>
        <v>1</v>
      </c>
      <c r="AF930" s="1">
        <f t="shared" si="113"/>
        <v>0</v>
      </c>
      <c r="AG930" s="1">
        <f t="shared" si="114"/>
        <v>0</v>
      </c>
      <c r="AH930" s="1">
        <f t="shared" si="115"/>
        <v>0</v>
      </c>
      <c r="AI930" s="1">
        <f t="shared" si="116"/>
        <v>1</v>
      </c>
    </row>
    <row r="931" spans="27:35" x14ac:dyDescent="0.25">
      <c r="AA931" s="1" t="s">
        <v>118</v>
      </c>
      <c r="AB931" s="1">
        <v>4.9000000000000004</v>
      </c>
      <c r="AC931" s="1">
        <v>3</v>
      </c>
      <c r="AD931" s="1">
        <v>3</v>
      </c>
      <c r="AE931" s="1">
        <f t="shared" si="112"/>
        <v>1</v>
      </c>
      <c r="AF931" s="1">
        <f t="shared" si="113"/>
        <v>0</v>
      </c>
      <c r="AG931" s="1">
        <f t="shared" si="114"/>
        <v>0</v>
      </c>
      <c r="AH931" s="1">
        <f t="shared" si="115"/>
        <v>0</v>
      </c>
      <c r="AI931" s="1">
        <f t="shared" si="116"/>
        <v>1</v>
      </c>
    </row>
    <row r="932" spans="27:35" x14ac:dyDescent="0.25">
      <c r="AA932" s="1" t="s">
        <v>185</v>
      </c>
      <c r="AB932" s="1">
        <v>4.9000000000000004</v>
      </c>
      <c r="AC932" s="1">
        <v>3</v>
      </c>
      <c r="AD932" s="1">
        <v>3</v>
      </c>
      <c r="AE932" s="1">
        <f t="shared" si="112"/>
        <v>1</v>
      </c>
      <c r="AF932" s="1">
        <f t="shared" si="113"/>
        <v>0</v>
      </c>
      <c r="AG932" s="1">
        <f t="shared" si="114"/>
        <v>0</v>
      </c>
      <c r="AH932" s="1">
        <f t="shared" si="115"/>
        <v>0</v>
      </c>
      <c r="AI932" s="1">
        <f t="shared" si="116"/>
        <v>1</v>
      </c>
    </row>
    <row r="933" spans="27:35" x14ac:dyDescent="0.25">
      <c r="AA933" s="1" t="s">
        <v>118</v>
      </c>
      <c r="AB933" s="1">
        <v>4.9000000000000004</v>
      </c>
      <c r="AC933" s="1">
        <v>3</v>
      </c>
      <c r="AD933" s="1">
        <v>3</v>
      </c>
      <c r="AE933" s="1">
        <f t="shared" si="112"/>
        <v>1</v>
      </c>
      <c r="AF933" s="1">
        <f t="shared" si="113"/>
        <v>0</v>
      </c>
      <c r="AG933" s="1">
        <f t="shared" si="114"/>
        <v>0</v>
      </c>
      <c r="AH933" s="1">
        <f t="shared" si="115"/>
        <v>0</v>
      </c>
      <c r="AI933" s="1">
        <f t="shared" si="116"/>
        <v>1</v>
      </c>
    </row>
    <row r="934" spans="27:35" x14ac:dyDescent="0.25">
      <c r="AA934" s="1" t="s">
        <v>118</v>
      </c>
      <c r="AB934" s="1">
        <v>4.9000000000000004</v>
      </c>
      <c r="AC934" s="1">
        <v>3</v>
      </c>
      <c r="AD934" s="1">
        <v>3</v>
      </c>
      <c r="AE934" s="1">
        <f t="shared" si="112"/>
        <v>1</v>
      </c>
      <c r="AF934" s="1">
        <f t="shared" si="113"/>
        <v>0</v>
      </c>
      <c r="AG934" s="1">
        <f t="shared" si="114"/>
        <v>0</v>
      </c>
      <c r="AH934" s="1">
        <f t="shared" si="115"/>
        <v>0</v>
      </c>
      <c r="AI934" s="1">
        <f t="shared" si="116"/>
        <v>1</v>
      </c>
    </row>
    <row r="935" spans="27:35" x14ac:dyDescent="0.25">
      <c r="AA935" s="1" t="s">
        <v>118</v>
      </c>
      <c r="AB935" s="1">
        <v>4.9000000000000004</v>
      </c>
      <c r="AC935" s="1">
        <v>3</v>
      </c>
      <c r="AD935" s="1">
        <v>3</v>
      </c>
      <c r="AE935" s="1">
        <f t="shared" si="112"/>
        <v>1</v>
      </c>
      <c r="AF935" s="1">
        <f t="shared" si="113"/>
        <v>0</v>
      </c>
      <c r="AG935" s="1">
        <f t="shared" si="114"/>
        <v>0</v>
      </c>
      <c r="AH935" s="1">
        <f t="shared" si="115"/>
        <v>0</v>
      </c>
      <c r="AI935" s="1">
        <f t="shared" si="116"/>
        <v>1</v>
      </c>
    </row>
    <row r="936" spans="27:35" x14ac:dyDescent="0.25">
      <c r="AA936" s="1" t="s">
        <v>145</v>
      </c>
      <c r="AB936" s="1">
        <v>4.9000000000000004</v>
      </c>
      <c r="AC936" s="1">
        <v>3</v>
      </c>
      <c r="AD936" s="1">
        <v>3</v>
      </c>
      <c r="AE936" s="1">
        <f t="shared" si="112"/>
        <v>1</v>
      </c>
      <c r="AF936" s="1">
        <f t="shared" si="113"/>
        <v>0</v>
      </c>
      <c r="AG936" s="1">
        <f t="shared" si="114"/>
        <v>0</v>
      </c>
      <c r="AH936" s="1">
        <f t="shared" si="115"/>
        <v>0</v>
      </c>
      <c r="AI936" s="1">
        <f t="shared" si="116"/>
        <v>1</v>
      </c>
    </row>
    <row r="937" spans="27:35" x14ac:dyDescent="0.25">
      <c r="AA937" s="1" t="s">
        <v>151</v>
      </c>
      <c r="AB937" s="1">
        <v>4.9000000000000004</v>
      </c>
      <c r="AC937" s="1">
        <v>3</v>
      </c>
      <c r="AD937" s="1">
        <v>3</v>
      </c>
      <c r="AE937" s="1">
        <f t="shared" si="112"/>
        <v>1</v>
      </c>
      <c r="AF937" s="1">
        <f t="shared" si="113"/>
        <v>0</v>
      </c>
      <c r="AG937" s="1">
        <f t="shared" si="114"/>
        <v>0</v>
      </c>
      <c r="AH937" s="1">
        <f t="shared" si="115"/>
        <v>0</v>
      </c>
      <c r="AI937" s="1">
        <f t="shared" si="116"/>
        <v>1</v>
      </c>
    </row>
    <row r="938" spans="27:35" x14ac:dyDescent="0.25">
      <c r="AA938" s="1" t="s">
        <v>118</v>
      </c>
      <c r="AB938" s="1">
        <v>4.9000000000000004</v>
      </c>
      <c r="AC938" s="1">
        <v>3</v>
      </c>
      <c r="AD938" s="1">
        <v>4</v>
      </c>
      <c r="AE938" s="1">
        <f t="shared" si="112"/>
        <v>1</v>
      </c>
      <c r="AF938" s="1">
        <f t="shared" si="113"/>
        <v>0</v>
      </c>
      <c r="AG938" s="1">
        <f t="shared" si="114"/>
        <v>0</v>
      </c>
      <c r="AH938" s="1">
        <f t="shared" si="115"/>
        <v>0</v>
      </c>
      <c r="AI938" s="1">
        <f t="shared" si="116"/>
        <v>1</v>
      </c>
    </row>
    <row r="939" spans="27:35" x14ac:dyDescent="0.25">
      <c r="AA939" s="1" t="s">
        <v>151</v>
      </c>
      <c r="AB939" s="1">
        <v>4.9000000000000004</v>
      </c>
      <c r="AC939" s="1">
        <v>3</v>
      </c>
      <c r="AD939" s="1">
        <v>10</v>
      </c>
      <c r="AE939" s="1">
        <f t="shared" si="112"/>
        <v>0</v>
      </c>
      <c r="AF939" s="1">
        <f t="shared" si="113"/>
        <v>0</v>
      </c>
      <c r="AG939" s="1">
        <f t="shared" si="114"/>
        <v>0</v>
      </c>
      <c r="AH939" s="1">
        <f t="shared" si="115"/>
        <v>1</v>
      </c>
      <c r="AI939" s="1">
        <f t="shared" si="116"/>
        <v>1</v>
      </c>
    </row>
    <row r="940" spans="27:35" x14ac:dyDescent="0.25">
      <c r="AA940" s="1" t="s">
        <v>151</v>
      </c>
      <c r="AB940" s="1">
        <v>4.9000000000000004</v>
      </c>
      <c r="AC940" s="1">
        <v>3</v>
      </c>
      <c r="AD940" s="1">
        <v>5</v>
      </c>
      <c r="AE940" s="1">
        <f t="shared" si="112"/>
        <v>1</v>
      </c>
      <c r="AF940" s="1">
        <f t="shared" si="113"/>
        <v>0</v>
      </c>
      <c r="AG940" s="1">
        <f t="shared" si="114"/>
        <v>0</v>
      </c>
      <c r="AH940" s="1">
        <f t="shared" si="115"/>
        <v>0</v>
      </c>
      <c r="AI940" s="1">
        <f t="shared" si="116"/>
        <v>1</v>
      </c>
    </row>
    <row r="941" spans="27:35" x14ac:dyDescent="0.25">
      <c r="AA941" s="1" t="s">
        <v>145</v>
      </c>
      <c r="AB941" s="1">
        <v>4.9000000000000004</v>
      </c>
      <c r="AC941" s="1">
        <v>3</v>
      </c>
      <c r="AD941" s="1">
        <v>9</v>
      </c>
      <c r="AE941" s="1">
        <f t="shared" si="112"/>
        <v>1</v>
      </c>
      <c r="AF941" s="1">
        <f t="shared" si="113"/>
        <v>0</v>
      </c>
      <c r="AG941" s="1">
        <f t="shared" si="114"/>
        <v>0</v>
      </c>
      <c r="AH941" s="1">
        <f t="shared" si="115"/>
        <v>0</v>
      </c>
      <c r="AI941" s="1">
        <f t="shared" si="116"/>
        <v>1</v>
      </c>
    </row>
    <row r="942" spans="27:35" x14ac:dyDescent="0.25">
      <c r="AA942" s="1" t="s">
        <v>110</v>
      </c>
      <c r="AB942" s="1">
        <v>4.9000000000000004</v>
      </c>
      <c r="AC942" s="1">
        <v>3</v>
      </c>
      <c r="AD942" s="1">
        <v>4</v>
      </c>
      <c r="AE942" s="1">
        <f t="shared" si="112"/>
        <v>1</v>
      </c>
      <c r="AF942" s="1">
        <f t="shared" si="113"/>
        <v>0</v>
      </c>
      <c r="AG942" s="1">
        <f t="shared" si="114"/>
        <v>0</v>
      </c>
      <c r="AH942" s="1">
        <f t="shared" si="115"/>
        <v>0</v>
      </c>
      <c r="AI942" s="1">
        <f t="shared" si="116"/>
        <v>1</v>
      </c>
    </row>
    <row r="943" spans="27:35" x14ac:dyDescent="0.25">
      <c r="AA943" s="1" t="s">
        <v>185</v>
      </c>
      <c r="AB943" s="1">
        <v>4.9000000000000004</v>
      </c>
      <c r="AC943" s="1">
        <v>3</v>
      </c>
      <c r="AD943" s="1">
        <v>4</v>
      </c>
      <c r="AE943" s="1">
        <f t="shared" si="112"/>
        <v>1</v>
      </c>
      <c r="AF943" s="1">
        <f t="shared" si="113"/>
        <v>0</v>
      </c>
      <c r="AG943" s="1">
        <f t="shared" si="114"/>
        <v>0</v>
      </c>
      <c r="AH943" s="1">
        <f t="shared" si="115"/>
        <v>0</v>
      </c>
      <c r="AI943" s="1">
        <f t="shared" si="116"/>
        <v>1</v>
      </c>
    </row>
    <row r="944" spans="27:35" x14ac:dyDescent="0.25">
      <c r="AA944" s="1" t="s">
        <v>110</v>
      </c>
      <c r="AB944" s="1">
        <v>4.9000000000000004</v>
      </c>
      <c r="AC944" s="1">
        <v>3</v>
      </c>
      <c r="AD944" s="1">
        <v>5</v>
      </c>
      <c r="AE944" s="1">
        <f t="shared" si="112"/>
        <v>1</v>
      </c>
      <c r="AF944" s="1">
        <f t="shared" si="113"/>
        <v>0</v>
      </c>
      <c r="AG944" s="1">
        <f t="shared" si="114"/>
        <v>0</v>
      </c>
      <c r="AH944" s="1">
        <f t="shared" si="115"/>
        <v>0</v>
      </c>
      <c r="AI944" s="1">
        <f t="shared" si="116"/>
        <v>1</v>
      </c>
    </row>
    <row r="945" spans="27:35" x14ac:dyDescent="0.25">
      <c r="AA945" s="1" t="s">
        <v>167</v>
      </c>
      <c r="AB945" s="1">
        <v>4.9000000000000004</v>
      </c>
      <c r="AC945" s="1">
        <v>3</v>
      </c>
      <c r="AD945" s="1">
        <v>9</v>
      </c>
      <c r="AE945" s="1">
        <f t="shared" si="112"/>
        <v>1</v>
      </c>
      <c r="AF945" s="1">
        <f t="shared" si="113"/>
        <v>0</v>
      </c>
      <c r="AG945" s="1">
        <f t="shared" si="114"/>
        <v>0</v>
      </c>
      <c r="AH945" s="1">
        <f t="shared" si="115"/>
        <v>0</v>
      </c>
      <c r="AI945" s="1">
        <f t="shared" si="116"/>
        <v>1</v>
      </c>
    </row>
    <row r="946" spans="27:35" x14ac:dyDescent="0.25">
      <c r="AA946" s="1" t="s">
        <v>167</v>
      </c>
      <c r="AB946" s="1">
        <v>4.9000000000000004</v>
      </c>
      <c r="AC946" s="1">
        <v>3</v>
      </c>
      <c r="AD946" s="1">
        <v>11</v>
      </c>
      <c r="AE946" s="1">
        <f t="shared" si="112"/>
        <v>0</v>
      </c>
      <c r="AF946" s="1">
        <f t="shared" si="113"/>
        <v>0</v>
      </c>
      <c r="AG946" s="1">
        <f t="shared" si="114"/>
        <v>0</v>
      </c>
      <c r="AH946" s="1">
        <f t="shared" si="115"/>
        <v>1</v>
      </c>
      <c r="AI946" s="1">
        <f t="shared" si="116"/>
        <v>1</v>
      </c>
    </row>
    <row r="947" spans="27:35" x14ac:dyDescent="0.25">
      <c r="AA947" s="1" t="s">
        <v>217</v>
      </c>
      <c r="AB947" s="1">
        <v>4.9000000000000004</v>
      </c>
      <c r="AC947" s="1">
        <v>3</v>
      </c>
      <c r="AD947" s="1">
        <v>9</v>
      </c>
      <c r="AE947" s="1">
        <f t="shared" si="112"/>
        <v>1</v>
      </c>
      <c r="AF947" s="1">
        <f t="shared" si="113"/>
        <v>0</v>
      </c>
      <c r="AG947" s="1">
        <f t="shared" si="114"/>
        <v>0</v>
      </c>
      <c r="AH947" s="1">
        <f t="shared" si="115"/>
        <v>0</v>
      </c>
      <c r="AI947" s="1">
        <f t="shared" si="116"/>
        <v>1</v>
      </c>
    </row>
    <row r="948" spans="27:35" x14ac:dyDescent="0.25">
      <c r="AA948" s="1" t="s">
        <v>118</v>
      </c>
      <c r="AB948" s="1">
        <v>4.9000000000000004</v>
      </c>
      <c r="AC948" s="1">
        <v>3</v>
      </c>
      <c r="AD948" s="1">
        <v>11</v>
      </c>
      <c r="AE948" s="1">
        <f t="shared" si="112"/>
        <v>0</v>
      </c>
      <c r="AF948" s="1">
        <f t="shared" si="113"/>
        <v>0</v>
      </c>
      <c r="AG948" s="1">
        <f t="shared" si="114"/>
        <v>0</v>
      </c>
      <c r="AH948" s="1">
        <f t="shared" si="115"/>
        <v>1</v>
      </c>
      <c r="AI948" s="1">
        <f t="shared" si="116"/>
        <v>1</v>
      </c>
    </row>
    <row r="949" spans="27:35" x14ac:dyDescent="0.25">
      <c r="AA949" s="1" t="s">
        <v>185</v>
      </c>
      <c r="AB949" s="1">
        <v>4.9000000000000004</v>
      </c>
      <c r="AC949" s="1">
        <v>3</v>
      </c>
      <c r="AD949" s="1">
        <v>10</v>
      </c>
      <c r="AE949" s="1">
        <f t="shared" si="112"/>
        <v>0</v>
      </c>
      <c r="AF949" s="1">
        <f t="shared" si="113"/>
        <v>0</v>
      </c>
      <c r="AG949" s="1">
        <f t="shared" si="114"/>
        <v>0</v>
      </c>
      <c r="AH949" s="1">
        <f t="shared" si="115"/>
        <v>1</v>
      </c>
      <c r="AI949" s="1">
        <f t="shared" si="116"/>
        <v>1</v>
      </c>
    </row>
    <row r="950" spans="27:35" x14ac:dyDescent="0.25">
      <c r="AA950" s="1" t="s">
        <v>145</v>
      </c>
      <c r="AB950" s="1">
        <v>4.9000000000000004</v>
      </c>
      <c r="AC950" s="1">
        <v>3</v>
      </c>
      <c r="AD950" s="1">
        <v>6</v>
      </c>
      <c r="AE950" s="1">
        <f t="shared" si="112"/>
        <v>1</v>
      </c>
      <c r="AF950" s="1">
        <f t="shared" si="113"/>
        <v>0</v>
      </c>
      <c r="AG950" s="1">
        <f t="shared" si="114"/>
        <v>0</v>
      </c>
      <c r="AH950" s="1">
        <f t="shared" si="115"/>
        <v>0</v>
      </c>
      <c r="AI950" s="1">
        <f t="shared" si="116"/>
        <v>1</v>
      </c>
    </row>
    <row r="951" spans="27:35" x14ac:dyDescent="0.25">
      <c r="AA951" s="1" t="s">
        <v>145</v>
      </c>
      <c r="AB951" s="1">
        <v>4.9000000000000004</v>
      </c>
      <c r="AC951" s="1">
        <v>3</v>
      </c>
      <c r="AD951" s="1">
        <v>3.5</v>
      </c>
      <c r="AE951" s="1">
        <f t="shared" si="112"/>
        <v>1</v>
      </c>
      <c r="AF951" s="1">
        <f t="shared" si="113"/>
        <v>0</v>
      </c>
      <c r="AG951" s="1">
        <f t="shared" si="114"/>
        <v>0</v>
      </c>
      <c r="AH951" s="1">
        <f t="shared" si="115"/>
        <v>0</v>
      </c>
      <c r="AI951" s="1">
        <f t="shared" si="116"/>
        <v>1</v>
      </c>
    </row>
    <row r="952" spans="27:35" x14ac:dyDescent="0.25">
      <c r="AA952" s="1" t="s">
        <v>90</v>
      </c>
      <c r="AB952" s="1">
        <v>4.8</v>
      </c>
      <c r="AC952" s="1">
        <v>3</v>
      </c>
      <c r="AD952" s="1">
        <v>3</v>
      </c>
      <c r="AE952" s="1">
        <f t="shared" si="112"/>
        <v>1</v>
      </c>
      <c r="AF952" s="1">
        <f t="shared" si="113"/>
        <v>0</v>
      </c>
      <c r="AG952" s="1">
        <f t="shared" si="114"/>
        <v>0</v>
      </c>
      <c r="AH952" s="1">
        <f t="shared" si="115"/>
        <v>0</v>
      </c>
      <c r="AI952" s="1">
        <f t="shared" si="116"/>
        <v>1</v>
      </c>
    </row>
    <row r="953" spans="27:35" x14ac:dyDescent="0.25">
      <c r="AA953" s="1" t="s">
        <v>90</v>
      </c>
      <c r="AB953" s="1">
        <v>4.8</v>
      </c>
      <c r="AC953" s="1">
        <v>3</v>
      </c>
      <c r="AD953" s="1">
        <v>3</v>
      </c>
      <c r="AE953" s="1">
        <f t="shared" si="112"/>
        <v>1</v>
      </c>
      <c r="AF953" s="1">
        <f t="shared" si="113"/>
        <v>0</v>
      </c>
      <c r="AG953" s="1">
        <f t="shared" si="114"/>
        <v>0</v>
      </c>
      <c r="AH953" s="1">
        <f t="shared" si="115"/>
        <v>0</v>
      </c>
      <c r="AI953" s="1">
        <f t="shared" si="116"/>
        <v>1</v>
      </c>
    </row>
    <row r="954" spans="27:35" x14ac:dyDescent="0.25">
      <c r="AA954" s="1" t="s">
        <v>90</v>
      </c>
      <c r="AB954" s="1">
        <v>4.8</v>
      </c>
      <c r="AC954" s="1">
        <v>3</v>
      </c>
      <c r="AD954" s="1">
        <v>3</v>
      </c>
      <c r="AE954" s="1">
        <f t="shared" si="112"/>
        <v>1</v>
      </c>
      <c r="AF954" s="1">
        <f t="shared" si="113"/>
        <v>0</v>
      </c>
      <c r="AG954" s="1">
        <f t="shared" si="114"/>
        <v>0</v>
      </c>
      <c r="AH954" s="1">
        <f t="shared" si="115"/>
        <v>0</v>
      </c>
      <c r="AI954" s="1">
        <f t="shared" si="116"/>
        <v>1</v>
      </c>
    </row>
    <row r="955" spans="27:35" x14ac:dyDescent="0.25">
      <c r="AA955" s="1" t="s">
        <v>62</v>
      </c>
      <c r="AB955" s="1">
        <v>4.8</v>
      </c>
      <c r="AC955" s="1">
        <v>3</v>
      </c>
      <c r="AD955" s="1">
        <v>3</v>
      </c>
      <c r="AE955" s="1">
        <f t="shared" si="112"/>
        <v>1</v>
      </c>
      <c r="AF955" s="1">
        <f t="shared" si="113"/>
        <v>0</v>
      </c>
      <c r="AG955" s="1">
        <f t="shared" si="114"/>
        <v>0</v>
      </c>
      <c r="AH955" s="1">
        <f t="shared" si="115"/>
        <v>0</v>
      </c>
      <c r="AI955" s="1">
        <f t="shared" si="116"/>
        <v>1</v>
      </c>
    </row>
    <row r="956" spans="27:35" x14ac:dyDescent="0.25">
      <c r="AA956" s="1" t="s">
        <v>79</v>
      </c>
      <c r="AB956" s="1">
        <v>4.8</v>
      </c>
      <c r="AC956" s="1">
        <v>3</v>
      </c>
      <c r="AD956" s="1">
        <v>3</v>
      </c>
      <c r="AE956" s="1">
        <f t="shared" si="112"/>
        <v>1</v>
      </c>
      <c r="AF956" s="1">
        <f t="shared" si="113"/>
        <v>0</v>
      </c>
      <c r="AG956" s="1">
        <f t="shared" si="114"/>
        <v>0</v>
      </c>
      <c r="AH956" s="1">
        <f t="shared" si="115"/>
        <v>0</v>
      </c>
      <c r="AI956" s="1">
        <f t="shared" si="116"/>
        <v>1</v>
      </c>
    </row>
    <row r="957" spans="27:35" x14ac:dyDescent="0.25">
      <c r="AA957" s="1" t="s">
        <v>114</v>
      </c>
      <c r="AB957" s="1">
        <v>4.8</v>
      </c>
      <c r="AC957" s="1">
        <v>3</v>
      </c>
      <c r="AD957" s="1">
        <v>3</v>
      </c>
      <c r="AE957" s="1">
        <f t="shared" si="112"/>
        <v>1</v>
      </c>
      <c r="AF957" s="1">
        <f t="shared" si="113"/>
        <v>0</v>
      </c>
      <c r="AG957" s="1">
        <f t="shared" si="114"/>
        <v>0</v>
      </c>
      <c r="AH957" s="1">
        <f t="shared" si="115"/>
        <v>0</v>
      </c>
      <c r="AI957" s="1">
        <f t="shared" si="116"/>
        <v>1</v>
      </c>
    </row>
    <row r="958" spans="27:35" x14ac:dyDescent="0.25">
      <c r="AA958" s="1" t="s">
        <v>62</v>
      </c>
      <c r="AB958" s="1">
        <v>4.8</v>
      </c>
      <c r="AC958" s="1">
        <v>3</v>
      </c>
      <c r="AD958" s="1">
        <v>3</v>
      </c>
      <c r="AE958" s="1">
        <f t="shared" si="112"/>
        <v>1</v>
      </c>
      <c r="AF958" s="1">
        <f t="shared" si="113"/>
        <v>0</v>
      </c>
      <c r="AG958" s="1">
        <f t="shared" si="114"/>
        <v>0</v>
      </c>
      <c r="AH958" s="1">
        <f t="shared" si="115"/>
        <v>0</v>
      </c>
      <c r="AI958" s="1">
        <f t="shared" si="116"/>
        <v>1</v>
      </c>
    </row>
    <row r="959" spans="27:35" x14ac:dyDescent="0.25">
      <c r="AA959" s="1" t="s">
        <v>79</v>
      </c>
      <c r="AB959" s="1">
        <v>4.8</v>
      </c>
      <c r="AC959" s="1">
        <v>3</v>
      </c>
      <c r="AD959" s="1">
        <v>3</v>
      </c>
      <c r="AE959" s="1">
        <f t="shared" si="112"/>
        <v>1</v>
      </c>
      <c r="AF959" s="1">
        <f t="shared" si="113"/>
        <v>0</v>
      </c>
      <c r="AG959" s="1">
        <f t="shared" si="114"/>
        <v>0</v>
      </c>
      <c r="AH959" s="1">
        <f t="shared" si="115"/>
        <v>0</v>
      </c>
      <c r="AI959" s="1">
        <f t="shared" si="116"/>
        <v>1</v>
      </c>
    </row>
    <row r="960" spans="27:35" x14ac:dyDescent="0.25">
      <c r="AA960" s="1" t="s">
        <v>114</v>
      </c>
      <c r="AB960" s="1">
        <v>4.8</v>
      </c>
      <c r="AC960" s="1">
        <v>3</v>
      </c>
      <c r="AD960" s="1">
        <v>3</v>
      </c>
      <c r="AE960" s="1">
        <f t="shared" si="112"/>
        <v>1</v>
      </c>
      <c r="AF960" s="1">
        <f t="shared" si="113"/>
        <v>0</v>
      </c>
      <c r="AG960" s="1">
        <f t="shared" si="114"/>
        <v>0</v>
      </c>
      <c r="AH960" s="1">
        <f t="shared" si="115"/>
        <v>0</v>
      </c>
      <c r="AI960" s="1">
        <f t="shared" si="116"/>
        <v>1</v>
      </c>
    </row>
    <row r="961" spans="27:35" x14ac:dyDescent="0.25">
      <c r="AA961" s="1" t="s">
        <v>170</v>
      </c>
      <c r="AB961" s="1">
        <v>4.8</v>
      </c>
      <c r="AC961" s="1">
        <v>3</v>
      </c>
      <c r="AD961" s="1">
        <v>3</v>
      </c>
      <c r="AE961" s="1">
        <f t="shared" si="112"/>
        <v>1</v>
      </c>
      <c r="AF961" s="1">
        <f t="shared" si="113"/>
        <v>0</v>
      </c>
      <c r="AG961" s="1">
        <f t="shared" si="114"/>
        <v>0</v>
      </c>
      <c r="AH961" s="1">
        <f t="shared" si="115"/>
        <v>0</v>
      </c>
      <c r="AI961" s="1">
        <f t="shared" si="116"/>
        <v>1</v>
      </c>
    </row>
    <row r="962" spans="27:35" x14ac:dyDescent="0.25">
      <c r="AA962" s="1" t="s">
        <v>139</v>
      </c>
      <c r="AB962" s="1">
        <v>4.8</v>
      </c>
      <c r="AC962" s="1">
        <v>3</v>
      </c>
      <c r="AD962" s="1">
        <v>4</v>
      </c>
      <c r="AE962" s="1">
        <f t="shared" ref="AE962:AE1025" si="117">IF(AND((10&gt;AD962),(AD962&gt;=AC962),(AC962&gt;=2)),1,0)</f>
        <v>1</v>
      </c>
      <c r="AF962" s="1">
        <f t="shared" ref="AF962:AF1025" si="118">IF(AND((AD962&lt;AC962),(AD962&gt;2),(AC962&lt;10)),1,0)</f>
        <v>0</v>
      </c>
      <c r="AG962" s="1">
        <f t="shared" ref="AG962:AG1025" si="119">IF(AD962&lt;=2,1,0)</f>
        <v>0</v>
      </c>
      <c r="AH962" s="1">
        <f t="shared" ref="AH962:AH1025" si="120">IF(AD962&gt;=10,1,0)</f>
        <v>0</v>
      </c>
      <c r="AI962" s="1">
        <f t="shared" ref="AI962:AI1025" si="121">SUM(AE962:AH962)</f>
        <v>1</v>
      </c>
    </row>
    <row r="963" spans="27:35" x14ac:dyDescent="0.25">
      <c r="AA963" s="1" t="s">
        <v>235</v>
      </c>
      <c r="AB963" s="1">
        <v>4.8</v>
      </c>
      <c r="AC963" s="1">
        <v>3</v>
      </c>
      <c r="AD963" s="1">
        <v>7</v>
      </c>
      <c r="AE963" s="1">
        <f t="shared" si="117"/>
        <v>1</v>
      </c>
      <c r="AF963" s="1">
        <f t="shared" si="118"/>
        <v>0</v>
      </c>
      <c r="AG963" s="1">
        <f t="shared" si="119"/>
        <v>0</v>
      </c>
      <c r="AH963" s="1">
        <f t="shared" si="120"/>
        <v>0</v>
      </c>
      <c r="AI963" s="1">
        <f t="shared" si="121"/>
        <v>1</v>
      </c>
    </row>
    <row r="964" spans="27:35" x14ac:dyDescent="0.25">
      <c r="AA964" s="1" t="s">
        <v>79</v>
      </c>
      <c r="AB964" s="1">
        <v>4.8</v>
      </c>
      <c r="AC964" s="1">
        <v>3</v>
      </c>
      <c r="AD964" s="1">
        <v>6</v>
      </c>
      <c r="AE964" s="1">
        <f t="shared" si="117"/>
        <v>1</v>
      </c>
      <c r="AF964" s="1">
        <f t="shared" si="118"/>
        <v>0</v>
      </c>
      <c r="AG964" s="1">
        <f t="shared" si="119"/>
        <v>0</v>
      </c>
      <c r="AH964" s="1">
        <f t="shared" si="120"/>
        <v>0</v>
      </c>
      <c r="AI964" s="1">
        <f t="shared" si="121"/>
        <v>1</v>
      </c>
    </row>
    <row r="965" spans="27:35" x14ac:dyDescent="0.25">
      <c r="AA965" s="1" t="s">
        <v>114</v>
      </c>
      <c r="AB965" s="1">
        <v>4.8</v>
      </c>
      <c r="AC965" s="1">
        <v>3</v>
      </c>
      <c r="AD965" s="1">
        <v>4</v>
      </c>
      <c r="AE965" s="1">
        <f t="shared" si="117"/>
        <v>1</v>
      </c>
      <c r="AF965" s="1">
        <f t="shared" si="118"/>
        <v>0</v>
      </c>
      <c r="AG965" s="1">
        <f t="shared" si="119"/>
        <v>0</v>
      </c>
      <c r="AH965" s="1">
        <f t="shared" si="120"/>
        <v>0</v>
      </c>
      <c r="AI965" s="1">
        <f t="shared" si="121"/>
        <v>1</v>
      </c>
    </row>
    <row r="966" spans="27:35" x14ac:dyDescent="0.25">
      <c r="AA966" s="1" t="s">
        <v>97</v>
      </c>
      <c r="AB966" s="1">
        <v>4.8</v>
      </c>
      <c r="AC966" s="1">
        <v>3</v>
      </c>
      <c r="AD966" s="1">
        <v>7</v>
      </c>
      <c r="AE966" s="1">
        <f t="shared" si="117"/>
        <v>1</v>
      </c>
      <c r="AF966" s="1">
        <f t="shared" si="118"/>
        <v>0</v>
      </c>
      <c r="AG966" s="1">
        <f t="shared" si="119"/>
        <v>0</v>
      </c>
      <c r="AH966" s="1">
        <f t="shared" si="120"/>
        <v>0</v>
      </c>
      <c r="AI966" s="1">
        <f t="shared" si="121"/>
        <v>1</v>
      </c>
    </row>
    <row r="967" spans="27:35" x14ac:dyDescent="0.25">
      <c r="AA967" s="1" t="s">
        <v>187</v>
      </c>
      <c r="AB967" s="1">
        <v>4.8</v>
      </c>
      <c r="AC967" s="1">
        <v>3</v>
      </c>
      <c r="AD967" s="1">
        <v>4</v>
      </c>
      <c r="AE967" s="1">
        <f t="shared" si="117"/>
        <v>1</v>
      </c>
      <c r="AF967" s="1">
        <f t="shared" si="118"/>
        <v>0</v>
      </c>
      <c r="AG967" s="1">
        <f t="shared" si="119"/>
        <v>0</v>
      </c>
      <c r="AH967" s="1">
        <f t="shared" si="120"/>
        <v>0</v>
      </c>
      <c r="AI967" s="1">
        <f t="shared" si="121"/>
        <v>1</v>
      </c>
    </row>
    <row r="968" spans="27:35" x14ac:dyDescent="0.25">
      <c r="AA968" s="1" t="s">
        <v>62</v>
      </c>
      <c r="AB968" s="1">
        <v>4.8</v>
      </c>
      <c r="AC968" s="1">
        <v>3</v>
      </c>
      <c r="AD968" s="1">
        <v>4</v>
      </c>
      <c r="AE968" s="1">
        <f t="shared" si="117"/>
        <v>1</v>
      </c>
      <c r="AF968" s="1">
        <f t="shared" si="118"/>
        <v>0</v>
      </c>
      <c r="AG968" s="1">
        <f t="shared" si="119"/>
        <v>0</v>
      </c>
      <c r="AH968" s="1">
        <f t="shared" si="120"/>
        <v>0</v>
      </c>
      <c r="AI968" s="1">
        <f t="shared" si="121"/>
        <v>1</v>
      </c>
    </row>
    <row r="969" spans="27:35" x14ac:dyDescent="0.25">
      <c r="AA969" s="1" t="s">
        <v>108</v>
      </c>
      <c r="AB969" s="1">
        <v>4.7</v>
      </c>
      <c r="AC969" s="1">
        <v>3</v>
      </c>
      <c r="AD969" s="1">
        <v>3</v>
      </c>
      <c r="AE969" s="1">
        <f t="shared" si="117"/>
        <v>1</v>
      </c>
      <c r="AF969" s="1">
        <f t="shared" si="118"/>
        <v>0</v>
      </c>
      <c r="AG969" s="1">
        <f t="shared" si="119"/>
        <v>0</v>
      </c>
      <c r="AH969" s="1">
        <f t="shared" si="120"/>
        <v>0</v>
      </c>
      <c r="AI969" s="1">
        <f t="shared" si="121"/>
        <v>1</v>
      </c>
    </row>
    <row r="970" spans="27:35" x14ac:dyDescent="0.25">
      <c r="AA970" s="1" t="s">
        <v>108</v>
      </c>
      <c r="AB970" s="1">
        <v>4.7</v>
      </c>
      <c r="AC970" s="1">
        <v>3</v>
      </c>
      <c r="AD970" s="1">
        <v>3</v>
      </c>
      <c r="AE970" s="1">
        <f t="shared" si="117"/>
        <v>1</v>
      </c>
      <c r="AF970" s="1">
        <f t="shared" si="118"/>
        <v>0</v>
      </c>
      <c r="AG970" s="1">
        <f t="shared" si="119"/>
        <v>0</v>
      </c>
      <c r="AH970" s="1">
        <f t="shared" si="120"/>
        <v>0</v>
      </c>
      <c r="AI970" s="1">
        <f t="shared" si="121"/>
        <v>1</v>
      </c>
    </row>
    <row r="971" spans="27:35" x14ac:dyDescent="0.25">
      <c r="AA971" s="1" t="s">
        <v>181</v>
      </c>
      <c r="AB971" s="1">
        <v>4.7</v>
      </c>
      <c r="AC971" s="1">
        <v>3</v>
      </c>
      <c r="AD971" s="1">
        <v>3</v>
      </c>
      <c r="AE971" s="1">
        <f t="shared" si="117"/>
        <v>1</v>
      </c>
      <c r="AF971" s="1">
        <f t="shared" si="118"/>
        <v>0</v>
      </c>
      <c r="AG971" s="1">
        <f t="shared" si="119"/>
        <v>0</v>
      </c>
      <c r="AH971" s="1">
        <f t="shared" si="120"/>
        <v>0</v>
      </c>
      <c r="AI971" s="1">
        <f t="shared" si="121"/>
        <v>1</v>
      </c>
    </row>
    <row r="972" spans="27:35" x14ac:dyDescent="0.25">
      <c r="AA972" s="1" t="s">
        <v>181</v>
      </c>
      <c r="AB972" s="1">
        <v>4.7</v>
      </c>
      <c r="AC972" s="1">
        <v>3</v>
      </c>
      <c r="AD972" s="1">
        <v>3</v>
      </c>
      <c r="AE972" s="1">
        <f t="shared" si="117"/>
        <v>1</v>
      </c>
      <c r="AF972" s="1">
        <f t="shared" si="118"/>
        <v>0</v>
      </c>
      <c r="AG972" s="1">
        <f t="shared" si="119"/>
        <v>0</v>
      </c>
      <c r="AH972" s="1">
        <f t="shared" si="120"/>
        <v>0</v>
      </c>
      <c r="AI972" s="1">
        <f t="shared" si="121"/>
        <v>1</v>
      </c>
    </row>
    <row r="973" spans="27:35" x14ac:dyDescent="0.25">
      <c r="AA973" s="1" t="s">
        <v>117</v>
      </c>
      <c r="AB973" s="1">
        <v>4.7</v>
      </c>
      <c r="AC973" s="1">
        <v>3</v>
      </c>
      <c r="AD973" s="1">
        <v>4</v>
      </c>
      <c r="AE973" s="1">
        <f t="shared" si="117"/>
        <v>1</v>
      </c>
      <c r="AF973" s="1">
        <f t="shared" si="118"/>
        <v>0</v>
      </c>
      <c r="AG973" s="1">
        <f t="shared" si="119"/>
        <v>0</v>
      </c>
      <c r="AH973" s="1">
        <f t="shared" si="120"/>
        <v>0</v>
      </c>
      <c r="AI973" s="1">
        <f t="shared" si="121"/>
        <v>1</v>
      </c>
    </row>
    <row r="974" spans="27:35" x14ac:dyDescent="0.25">
      <c r="AA974" s="1" t="s">
        <v>108</v>
      </c>
      <c r="AB974" s="1">
        <v>4.7</v>
      </c>
      <c r="AC974" s="1">
        <v>3</v>
      </c>
      <c r="AD974" s="1">
        <v>5</v>
      </c>
      <c r="AE974" s="1">
        <f t="shared" si="117"/>
        <v>1</v>
      </c>
      <c r="AF974" s="1">
        <f t="shared" si="118"/>
        <v>0</v>
      </c>
      <c r="AG974" s="1">
        <f t="shared" si="119"/>
        <v>0</v>
      </c>
      <c r="AH974" s="1">
        <f t="shared" si="120"/>
        <v>0</v>
      </c>
      <c r="AI974" s="1">
        <f t="shared" si="121"/>
        <v>1</v>
      </c>
    </row>
    <row r="975" spans="27:35" x14ac:dyDescent="0.25">
      <c r="AA975" s="1" t="s">
        <v>103</v>
      </c>
      <c r="AB975" s="1">
        <v>4.5999999999999996</v>
      </c>
      <c r="AC975" s="1">
        <v>3</v>
      </c>
      <c r="AD975" s="1">
        <v>3</v>
      </c>
      <c r="AE975" s="1">
        <f t="shared" si="117"/>
        <v>1</v>
      </c>
      <c r="AF975" s="1">
        <f t="shared" si="118"/>
        <v>0</v>
      </c>
      <c r="AG975" s="1">
        <f t="shared" si="119"/>
        <v>0</v>
      </c>
      <c r="AH975" s="1">
        <f t="shared" si="120"/>
        <v>0</v>
      </c>
      <c r="AI975" s="1">
        <f t="shared" si="121"/>
        <v>1</v>
      </c>
    </row>
    <row r="976" spans="27:35" x14ac:dyDescent="0.25">
      <c r="AA976" s="1" t="s">
        <v>103</v>
      </c>
      <c r="AB976" s="1">
        <v>4.5999999999999996</v>
      </c>
      <c r="AC976" s="1">
        <v>3</v>
      </c>
      <c r="AD976" s="1">
        <v>3</v>
      </c>
      <c r="AE976" s="1">
        <f t="shared" si="117"/>
        <v>1</v>
      </c>
      <c r="AF976" s="1">
        <f t="shared" si="118"/>
        <v>0</v>
      </c>
      <c r="AG976" s="1">
        <f t="shared" si="119"/>
        <v>0</v>
      </c>
      <c r="AH976" s="1">
        <f t="shared" si="120"/>
        <v>0</v>
      </c>
      <c r="AI976" s="1">
        <f t="shared" si="121"/>
        <v>1</v>
      </c>
    </row>
    <row r="977" spans="27:35" x14ac:dyDescent="0.25">
      <c r="AA977" s="1" t="s">
        <v>103</v>
      </c>
      <c r="AB977" s="1">
        <v>4.5999999999999996</v>
      </c>
      <c r="AC977" s="1">
        <v>3</v>
      </c>
      <c r="AD977" s="1">
        <v>3</v>
      </c>
      <c r="AE977" s="1">
        <f t="shared" si="117"/>
        <v>1</v>
      </c>
      <c r="AF977" s="1">
        <f t="shared" si="118"/>
        <v>0</v>
      </c>
      <c r="AG977" s="1">
        <f t="shared" si="119"/>
        <v>0</v>
      </c>
      <c r="AH977" s="1">
        <f t="shared" si="120"/>
        <v>0</v>
      </c>
      <c r="AI977" s="1">
        <f t="shared" si="121"/>
        <v>1</v>
      </c>
    </row>
    <row r="978" spans="27:35" x14ac:dyDescent="0.25">
      <c r="AA978" s="1" t="s">
        <v>103</v>
      </c>
      <c r="AB978" s="1">
        <v>4.5999999999999996</v>
      </c>
      <c r="AC978" s="1">
        <v>3</v>
      </c>
      <c r="AD978" s="1">
        <v>3</v>
      </c>
      <c r="AE978" s="1">
        <f t="shared" si="117"/>
        <v>1</v>
      </c>
      <c r="AF978" s="1">
        <f t="shared" si="118"/>
        <v>0</v>
      </c>
      <c r="AG978" s="1">
        <f t="shared" si="119"/>
        <v>0</v>
      </c>
      <c r="AH978" s="1">
        <f t="shared" si="120"/>
        <v>0</v>
      </c>
      <c r="AI978" s="1">
        <f t="shared" si="121"/>
        <v>1</v>
      </c>
    </row>
    <row r="979" spans="27:35" x14ac:dyDescent="0.25">
      <c r="AA979" s="1" t="s">
        <v>103</v>
      </c>
      <c r="AB979" s="1">
        <v>4.5999999999999996</v>
      </c>
      <c r="AC979" s="1">
        <v>3</v>
      </c>
      <c r="AD979" s="1">
        <v>6</v>
      </c>
      <c r="AE979" s="1">
        <f t="shared" si="117"/>
        <v>1</v>
      </c>
      <c r="AF979" s="1">
        <f t="shared" si="118"/>
        <v>0</v>
      </c>
      <c r="AG979" s="1">
        <f t="shared" si="119"/>
        <v>0</v>
      </c>
      <c r="AH979" s="1">
        <f t="shared" si="120"/>
        <v>0</v>
      </c>
      <c r="AI979" s="1">
        <f t="shared" si="121"/>
        <v>1</v>
      </c>
    </row>
    <row r="980" spans="27:35" x14ac:dyDescent="0.25">
      <c r="AA980" s="1" t="s">
        <v>103</v>
      </c>
      <c r="AB980" s="1">
        <v>4.5999999999999996</v>
      </c>
      <c r="AC980" s="1">
        <v>3</v>
      </c>
      <c r="AD980" s="1">
        <v>10</v>
      </c>
      <c r="AE980" s="1">
        <f t="shared" si="117"/>
        <v>0</v>
      </c>
      <c r="AF980" s="1">
        <f t="shared" si="118"/>
        <v>0</v>
      </c>
      <c r="AG980" s="1">
        <f t="shared" si="119"/>
        <v>0</v>
      </c>
      <c r="AH980" s="1">
        <f t="shared" si="120"/>
        <v>1</v>
      </c>
      <c r="AI980" s="1">
        <f t="shared" si="121"/>
        <v>1</v>
      </c>
    </row>
    <row r="981" spans="27:35" x14ac:dyDescent="0.25">
      <c r="AA981" s="1" t="s">
        <v>103</v>
      </c>
      <c r="AB981" s="1">
        <v>4.5999999999999996</v>
      </c>
      <c r="AC981" s="1">
        <v>3</v>
      </c>
      <c r="AD981" s="1">
        <v>12</v>
      </c>
      <c r="AE981" s="1">
        <f t="shared" si="117"/>
        <v>0</v>
      </c>
      <c r="AF981" s="1">
        <f t="shared" si="118"/>
        <v>0</v>
      </c>
      <c r="AG981" s="1">
        <f t="shared" si="119"/>
        <v>0</v>
      </c>
      <c r="AH981" s="1">
        <f t="shared" si="120"/>
        <v>1</v>
      </c>
      <c r="AI981" s="1">
        <f t="shared" si="121"/>
        <v>1</v>
      </c>
    </row>
    <row r="982" spans="27:35" x14ac:dyDescent="0.25">
      <c r="AA982" s="1" t="s">
        <v>95</v>
      </c>
      <c r="AB982" s="1">
        <v>4.5</v>
      </c>
      <c r="AC982" s="1">
        <v>3</v>
      </c>
      <c r="AD982" s="1">
        <v>3</v>
      </c>
      <c r="AE982" s="1">
        <f t="shared" si="117"/>
        <v>1</v>
      </c>
      <c r="AF982" s="1">
        <f t="shared" si="118"/>
        <v>0</v>
      </c>
      <c r="AG982" s="1">
        <f t="shared" si="119"/>
        <v>0</v>
      </c>
      <c r="AH982" s="1">
        <f t="shared" si="120"/>
        <v>0</v>
      </c>
      <c r="AI982" s="1">
        <f t="shared" si="121"/>
        <v>1</v>
      </c>
    </row>
    <row r="983" spans="27:35" x14ac:dyDescent="0.25">
      <c r="AA983" s="1" t="s">
        <v>95</v>
      </c>
      <c r="AB983" s="1">
        <v>4.5</v>
      </c>
      <c r="AC983" s="1">
        <v>3</v>
      </c>
      <c r="AD983" s="1">
        <v>3</v>
      </c>
      <c r="AE983" s="1">
        <f t="shared" si="117"/>
        <v>1</v>
      </c>
      <c r="AF983" s="1">
        <f t="shared" si="118"/>
        <v>0</v>
      </c>
      <c r="AG983" s="1">
        <f t="shared" si="119"/>
        <v>0</v>
      </c>
      <c r="AH983" s="1">
        <f t="shared" si="120"/>
        <v>0</v>
      </c>
      <c r="AI983" s="1">
        <f t="shared" si="121"/>
        <v>1</v>
      </c>
    </row>
    <row r="984" spans="27:35" x14ac:dyDescent="0.25">
      <c r="AA984" s="1" t="s">
        <v>180</v>
      </c>
      <c r="AB984" s="1">
        <v>4.5</v>
      </c>
      <c r="AC984" s="1">
        <v>3</v>
      </c>
      <c r="AD984" s="1">
        <v>3</v>
      </c>
      <c r="AE984" s="1">
        <f t="shared" si="117"/>
        <v>1</v>
      </c>
      <c r="AF984" s="1">
        <f t="shared" si="118"/>
        <v>0</v>
      </c>
      <c r="AG984" s="1">
        <f t="shared" si="119"/>
        <v>0</v>
      </c>
      <c r="AH984" s="1">
        <f t="shared" si="120"/>
        <v>0</v>
      </c>
      <c r="AI984" s="1">
        <f t="shared" si="121"/>
        <v>1</v>
      </c>
    </row>
    <row r="985" spans="27:35" x14ac:dyDescent="0.25">
      <c r="AA985" s="1" t="s">
        <v>95</v>
      </c>
      <c r="AB985" s="1">
        <v>4.5</v>
      </c>
      <c r="AC985" s="1">
        <v>3</v>
      </c>
      <c r="AD985" s="1">
        <v>3</v>
      </c>
      <c r="AE985" s="1">
        <f t="shared" si="117"/>
        <v>1</v>
      </c>
      <c r="AF985" s="1">
        <f t="shared" si="118"/>
        <v>0</v>
      </c>
      <c r="AG985" s="1">
        <f t="shared" si="119"/>
        <v>0</v>
      </c>
      <c r="AH985" s="1">
        <f t="shared" si="120"/>
        <v>0</v>
      </c>
      <c r="AI985" s="1">
        <f t="shared" si="121"/>
        <v>1</v>
      </c>
    </row>
    <row r="986" spans="27:35" x14ac:dyDescent="0.25">
      <c r="AA986" s="1" t="s">
        <v>243</v>
      </c>
      <c r="AB986" s="1">
        <v>4.5</v>
      </c>
      <c r="AC986" s="1">
        <v>3</v>
      </c>
      <c r="AD986" s="1">
        <v>3</v>
      </c>
      <c r="AE986" s="1">
        <f t="shared" si="117"/>
        <v>1</v>
      </c>
      <c r="AF986" s="1">
        <f t="shared" si="118"/>
        <v>0</v>
      </c>
      <c r="AG986" s="1">
        <f t="shared" si="119"/>
        <v>0</v>
      </c>
      <c r="AH986" s="1">
        <f t="shared" si="120"/>
        <v>0</v>
      </c>
      <c r="AI986" s="1">
        <f t="shared" si="121"/>
        <v>1</v>
      </c>
    </row>
    <row r="987" spans="27:35" x14ac:dyDescent="0.25">
      <c r="AA987" s="1" t="s">
        <v>180</v>
      </c>
      <c r="AB987" s="1">
        <v>4.5</v>
      </c>
      <c r="AC987" s="1">
        <v>3</v>
      </c>
      <c r="AD987" s="1">
        <v>5</v>
      </c>
      <c r="AE987" s="1">
        <f t="shared" si="117"/>
        <v>1</v>
      </c>
      <c r="AF987" s="1">
        <f t="shared" si="118"/>
        <v>0</v>
      </c>
      <c r="AG987" s="1">
        <f t="shared" si="119"/>
        <v>0</v>
      </c>
      <c r="AH987" s="1">
        <f t="shared" si="120"/>
        <v>0</v>
      </c>
      <c r="AI987" s="1">
        <f t="shared" si="121"/>
        <v>1</v>
      </c>
    </row>
    <row r="988" spans="27:35" x14ac:dyDescent="0.25">
      <c r="AA988" s="1" t="s">
        <v>153</v>
      </c>
      <c r="AB988" s="1">
        <v>4.5</v>
      </c>
      <c r="AC988" s="1">
        <v>3</v>
      </c>
      <c r="AD988" s="1">
        <v>10</v>
      </c>
      <c r="AE988" s="1">
        <f t="shared" si="117"/>
        <v>0</v>
      </c>
      <c r="AF988" s="1">
        <f t="shared" si="118"/>
        <v>0</v>
      </c>
      <c r="AG988" s="1">
        <f t="shared" si="119"/>
        <v>0</v>
      </c>
      <c r="AH988" s="1">
        <f t="shared" si="120"/>
        <v>1</v>
      </c>
      <c r="AI988" s="1">
        <f t="shared" si="121"/>
        <v>1</v>
      </c>
    </row>
    <row r="989" spans="27:35" x14ac:dyDescent="0.25">
      <c r="AA989" s="1" t="s">
        <v>162</v>
      </c>
      <c r="AB989" s="1">
        <v>4.5</v>
      </c>
      <c r="AC989" s="1">
        <v>3</v>
      </c>
      <c r="AD989" s="1">
        <v>14</v>
      </c>
      <c r="AE989" s="1">
        <f t="shared" si="117"/>
        <v>0</v>
      </c>
      <c r="AF989" s="1">
        <f t="shared" si="118"/>
        <v>0</v>
      </c>
      <c r="AG989" s="1">
        <f t="shared" si="119"/>
        <v>0</v>
      </c>
      <c r="AH989" s="1">
        <f t="shared" si="120"/>
        <v>1</v>
      </c>
      <c r="AI989" s="1">
        <f t="shared" si="121"/>
        <v>1</v>
      </c>
    </row>
    <row r="990" spans="27:35" x14ac:dyDescent="0.25">
      <c r="AA990" s="1" t="s">
        <v>180</v>
      </c>
      <c r="AB990" s="1">
        <v>4.5</v>
      </c>
      <c r="AC990" s="1">
        <v>3</v>
      </c>
      <c r="AD990" s="1">
        <v>11</v>
      </c>
      <c r="AE990" s="1">
        <f t="shared" si="117"/>
        <v>0</v>
      </c>
      <c r="AF990" s="1">
        <f t="shared" si="118"/>
        <v>0</v>
      </c>
      <c r="AG990" s="1">
        <f t="shared" si="119"/>
        <v>0</v>
      </c>
      <c r="AH990" s="1">
        <f t="shared" si="120"/>
        <v>1</v>
      </c>
      <c r="AI990" s="1">
        <f t="shared" si="121"/>
        <v>1</v>
      </c>
    </row>
    <row r="991" spans="27:35" x14ac:dyDescent="0.25">
      <c r="AA991" s="1" t="s">
        <v>95</v>
      </c>
      <c r="AB991" s="1">
        <v>4.5</v>
      </c>
      <c r="AC991" s="1">
        <v>3</v>
      </c>
      <c r="AD991" s="1">
        <v>5</v>
      </c>
      <c r="AE991" s="1">
        <f t="shared" si="117"/>
        <v>1</v>
      </c>
      <c r="AF991" s="1">
        <f t="shared" si="118"/>
        <v>0</v>
      </c>
      <c r="AG991" s="1">
        <f t="shared" si="119"/>
        <v>0</v>
      </c>
      <c r="AH991" s="1">
        <f t="shared" si="120"/>
        <v>0</v>
      </c>
      <c r="AI991" s="1">
        <f t="shared" si="121"/>
        <v>1</v>
      </c>
    </row>
    <row r="992" spans="27:35" x14ac:dyDescent="0.25">
      <c r="AA992" s="1" t="s">
        <v>243</v>
      </c>
      <c r="AB992" s="1">
        <v>4.5</v>
      </c>
      <c r="AC992" s="1">
        <v>3</v>
      </c>
      <c r="AD992" s="1">
        <v>4</v>
      </c>
      <c r="AE992" s="1">
        <f t="shared" si="117"/>
        <v>1</v>
      </c>
      <c r="AF992" s="1">
        <f t="shared" si="118"/>
        <v>0</v>
      </c>
      <c r="AG992" s="1">
        <f t="shared" si="119"/>
        <v>0</v>
      </c>
      <c r="AH992" s="1">
        <f t="shared" si="120"/>
        <v>0</v>
      </c>
      <c r="AI992" s="1">
        <f t="shared" si="121"/>
        <v>1</v>
      </c>
    </row>
    <row r="993" spans="27:35" x14ac:dyDescent="0.25">
      <c r="AA993" s="1" t="s">
        <v>177</v>
      </c>
      <c r="AB993" s="1">
        <v>4.4000000000000004</v>
      </c>
      <c r="AC993" s="1">
        <v>3</v>
      </c>
      <c r="AD993" s="1">
        <v>3</v>
      </c>
      <c r="AE993" s="1">
        <f t="shared" si="117"/>
        <v>1</v>
      </c>
      <c r="AF993" s="1">
        <f t="shared" si="118"/>
        <v>0</v>
      </c>
      <c r="AG993" s="1">
        <f t="shared" si="119"/>
        <v>0</v>
      </c>
      <c r="AH993" s="1">
        <f t="shared" si="120"/>
        <v>0</v>
      </c>
      <c r="AI993" s="1">
        <f t="shared" si="121"/>
        <v>1</v>
      </c>
    </row>
    <row r="994" spans="27:35" x14ac:dyDescent="0.25">
      <c r="AA994" s="1" t="s">
        <v>177</v>
      </c>
      <c r="AB994" s="1">
        <v>4.4000000000000004</v>
      </c>
      <c r="AC994" s="1">
        <v>3</v>
      </c>
      <c r="AD994" s="1">
        <v>3</v>
      </c>
      <c r="AE994" s="1">
        <f t="shared" si="117"/>
        <v>1</v>
      </c>
      <c r="AF994" s="1">
        <f t="shared" si="118"/>
        <v>0</v>
      </c>
      <c r="AG994" s="1">
        <f t="shared" si="119"/>
        <v>0</v>
      </c>
      <c r="AH994" s="1">
        <f t="shared" si="120"/>
        <v>0</v>
      </c>
      <c r="AI994" s="1">
        <f t="shared" si="121"/>
        <v>1</v>
      </c>
    </row>
    <row r="995" spans="27:35" x14ac:dyDescent="0.25">
      <c r="AA995" s="1" t="s">
        <v>83</v>
      </c>
      <c r="AB995" s="1">
        <v>4.4000000000000004</v>
      </c>
      <c r="AC995" s="1">
        <v>3</v>
      </c>
      <c r="AD995" s="1">
        <v>3</v>
      </c>
      <c r="AE995" s="1">
        <f t="shared" si="117"/>
        <v>1</v>
      </c>
      <c r="AF995" s="1">
        <f t="shared" si="118"/>
        <v>0</v>
      </c>
      <c r="AG995" s="1">
        <f t="shared" si="119"/>
        <v>0</v>
      </c>
      <c r="AH995" s="1">
        <f t="shared" si="120"/>
        <v>0</v>
      </c>
      <c r="AI995" s="1">
        <f t="shared" si="121"/>
        <v>1</v>
      </c>
    </row>
    <row r="996" spans="27:35" x14ac:dyDescent="0.25">
      <c r="AA996" s="1" t="s">
        <v>85</v>
      </c>
      <c r="AB996" s="1">
        <v>4.4000000000000004</v>
      </c>
      <c r="AC996" s="1">
        <v>3</v>
      </c>
      <c r="AD996" s="1">
        <v>4</v>
      </c>
      <c r="AE996" s="1">
        <f t="shared" si="117"/>
        <v>1</v>
      </c>
      <c r="AF996" s="1">
        <f t="shared" si="118"/>
        <v>0</v>
      </c>
      <c r="AG996" s="1">
        <f t="shared" si="119"/>
        <v>0</v>
      </c>
      <c r="AH996" s="1">
        <f t="shared" si="120"/>
        <v>0</v>
      </c>
      <c r="AI996" s="1">
        <f t="shared" si="121"/>
        <v>1</v>
      </c>
    </row>
    <row r="997" spans="27:35" x14ac:dyDescent="0.25">
      <c r="AA997" s="1" t="s">
        <v>177</v>
      </c>
      <c r="AB997" s="1">
        <v>4.4000000000000004</v>
      </c>
      <c r="AC997" s="1">
        <v>3</v>
      </c>
      <c r="AD997" s="1">
        <v>6</v>
      </c>
      <c r="AE997" s="1">
        <f t="shared" si="117"/>
        <v>1</v>
      </c>
      <c r="AF997" s="1">
        <f t="shared" si="118"/>
        <v>0</v>
      </c>
      <c r="AG997" s="1">
        <f t="shared" si="119"/>
        <v>0</v>
      </c>
      <c r="AH997" s="1">
        <f t="shared" si="120"/>
        <v>0</v>
      </c>
      <c r="AI997" s="1">
        <f t="shared" si="121"/>
        <v>1</v>
      </c>
    </row>
    <row r="998" spans="27:35" x14ac:dyDescent="0.25">
      <c r="AA998" s="1" t="s">
        <v>93</v>
      </c>
      <c r="AB998" s="1">
        <v>4.4000000000000004</v>
      </c>
      <c r="AC998" s="1">
        <v>3</v>
      </c>
      <c r="AD998" s="1">
        <v>8</v>
      </c>
      <c r="AE998" s="1">
        <f t="shared" si="117"/>
        <v>1</v>
      </c>
      <c r="AF998" s="1">
        <f t="shared" si="118"/>
        <v>0</v>
      </c>
      <c r="AG998" s="1">
        <f t="shared" si="119"/>
        <v>0</v>
      </c>
      <c r="AH998" s="1">
        <f t="shared" si="120"/>
        <v>0</v>
      </c>
      <c r="AI998" s="1">
        <f t="shared" si="121"/>
        <v>1</v>
      </c>
    </row>
    <row r="999" spans="27:35" x14ac:dyDescent="0.25">
      <c r="AA999" s="1" t="s">
        <v>177</v>
      </c>
      <c r="AB999" s="1">
        <v>4.4000000000000004</v>
      </c>
      <c r="AC999" s="1">
        <v>3</v>
      </c>
      <c r="AD999" s="1">
        <v>7</v>
      </c>
      <c r="AE999" s="1">
        <f t="shared" si="117"/>
        <v>1</v>
      </c>
      <c r="AF999" s="1">
        <f t="shared" si="118"/>
        <v>0</v>
      </c>
      <c r="AG999" s="1">
        <f t="shared" si="119"/>
        <v>0</v>
      </c>
      <c r="AH999" s="1">
        <f t="shared" si="120"/>
        <v>0</v>
      </c>
      <c r="AI999" s="1">
        <f t="shared" si="121"/>
        <v>1</v>
      </c>
    </row>
    <row r="1000" spans="27:35" x14ac:dyDescent="0.25">
      <c r="AA1000" s="1" t="s">
        <v>128</v>
      </c>
      <c r="AB1000" s="1">
        <v>4.4000000000000004</v>
      </c>
      <c r="AC1000" s="1">
        <v>3</v>
      </c>
      <c r="AD1000" s="1">
        <v>4</v>
      </c>
      <c r="AE1000" s="1">
        <f t="shared" si="117"/>
        <v>1</v>
      </c>
      <c r="AF1000" s="1">
        <f t="shared" si="118"/>
        <v>0</v>
      </c>
      <c r="AG1000" s="1">
        <f t="shared" si="119"/>
        <v>0</v>
      </c>
      <c r="AH1000" s="1">
        <f t="shared" si="120"/>
        <v>0</v>
      </c>
      <c r="AI1000" s="1">
        <f t="shared" si="121"/>
        <v>1</v>
      </c>
    </row>
    <row r="1001" spans="27:35" x14ac:dyDescent="0.25">
      <c r="AA1001" s="1" t="s">
        <v>213</v>
      </c>
      <c r="AB1001" s="1">
        <v>4.4000000000000004</v>
      </c>
      <c r="AC1001" s="1">
        <v>3</v>
      </c>
      <c r="AD1001" s="1">
        <v>5</v>
      </c>
      <c r="AE1001" s="1">
        <f t="shared" si="117"/>
        <v>1</v>
      </c>
      <c r="AF1001" s="1">
        <f t="shared" si="118"/>
        <v>0</v>
      </c>
      <c r="AG1001" s="1">
        <f t="shared" si="119"/>
        <v>0</v>
      </c>
      <c r="AH1001" s="1">
        <f t="shared" si="120"/>
        <v>0</v>
      </c>
      <c r="AI1001" s="1">
        <f t="shared" si="121"/>
        <v>1</v>
      </c>
    </row>
    <row r="1002" spans="27:35" x14ac:dyDescent="0.25">
      <c r="AA1002" s="1" t="s">
        <v>64</v>
      </c>
      <c r="AB1002" s="1">
        <v>4.4000000000000004</v>
      </c>
      <c r="AC1002" s="1">
        <v>3</v>
      </c>
      <c r="AD1002" s="1">
        <v>5</v>
      </c>
      <c r="AE1002" s="1">
        <f t="shared" si="117"/>
        <v>1</v>
      </c>
      <c r="AF1002" s="1">
        <f t="shared" si="118"/>
        <v>0</v>
      </c>
      <c r="AG1002" s="1">
        <f t="shared" si="119"/>
        <v>0</v>
      </c>
      <c r="AH1002" s="1">
        <f t="shared" si="120"/>
        <v>0</v>
      </c>
      <c r="AI1002" s="1">
        <f t="shared" si="121"/>
        <v>1</v>
      </c>
    </row>
    <row r="1003" spans="27:35" x14ac:dyDescent="0.25">
      <c r="AA1003" s="1" t="s">
        <v>93</v>
      </c>
      <c r="AB1003" s="1">
        <v>4.4000000000000004</v>
      </c>
      <c r="AC1003" s="1">
        <v>3</v>
      </c>
      <c r="AD1003" s="1">
        <v>5</v>
      </c>
      <c r="AE1003" s="1">
        <f t="shared" si="117"/>
        <v>1</v>
      </c>
      <c r="AF1003" s="1">
        <f t="shared" si="118"/>
        <v>0</v>
      </c>
      <c r="AG1003" s="1">
        <f t="shared" si="119"/>
        <v>0</v>
      </c>
      <c r="AH1003" s="1">
        <f t="shared" si="120"/>
        <v>0</v>
      </c>
      <c r="AI1003" s="1">
        <f t="shared" si="121"/>
        <v>1</v>
      </c>
    </row>
    <row r="1004" spans="27:35" x14ac:dyDescent="0.25">
      <c r="AA1004" s="1" t="s">
        <v>64</v>
      </c>
      <c r="AB1004" s="1">
        <v>4.4000000000000004</v>
      </c>
      <c r="AC1004" s="1">
        <v>3</v>
      </c>
      <c r="AD1004" s="1">
        <v>5</v>
      </c>
      <c r="AE1004" s="1">
        <f t="shared" si="117"/>
        <v>1</v>
      </c>
      <c r="AF1004" s="1">
        <f t="shared" si="118"/>
        <v>0</v>
      </c>
      <c r="AG1004" s="1">
        <f t="shared" si="119"/>
        <v>0</v>
      </c>
      <c r="AH1004" s="1">
        <f t="shared" si="120"/>
        <v>0</v>
      </c>
      <c r="AI1004" s="1">
        <f t="shared" si="121"/>
        <v>1</v>
      </c>
    </row>
    <row r="1005" spans="27:35" x14ac:dyDescent="0.25">
      <c r="AA1005" s="1" t="s">
        <v>126</v>
      </c>
      <c r="AB1005" s="1">
        <v>4.3</v>
      </c>
      <c r="AC1005" s="1">
        <v>3</v>
      </c>
      <c r="AD1005" s="1">
        <v>3</v>
      </c>
      <c r="AE1005" s="1">
        <f t="shared" si="117"/>
        <v>1</v>
      </c>
      <c r="AF1005" s="1">
        <f t="shared" si="118"/>
        <v>0</v>
      </c>
      <c r="AG1005" s="1">
        <f t="shared" si="119"/>
        <v>0</v>
      </c>
      <c r="AH1005" s="1">
        <f t="shared" si="120"/>
        <v>0</v>
      </c>
      <c r="AI1005" s="1">
        <f t="shared" si="121"/>
        <v>1</v>
      </c>
    </row>
    <row r="1006" spans="27:35" x14ac:dyDescent="0.25">
      <c r="AA1006" s="1" t="s">
        <v>203</v>
      </c>
      <c r="AB1006" s="1">
        <v>4.3</v>
      </c>
      <c r="AC1006" s="1">
        <v>3</v>
      </c>
      <c r="AD1006" s="1">
        <v>3</v>
      </c>
      <c r="AE1006" s="1">
        <f t="shared" si="117"/>
        <v>1</v>
      </c>
      <c r="AF1006" s="1">
        <f t="shared" si="118"/>
        <v>0</v>
      </c>
      <c r="AG1006" s="1">
        <f t="shared" si="119"/>
        <v>0</v>
      </c>
      <c r="AH1006" s="1">
        <f t="shared" si="120"/>
        <v>0</v>
      </c>
      <c r="AI1006" s="1">
        <f t="shared" si="121"/>
        <v>1</v>
      </c>
    </row>
    <row r="1007" spans="27:35" x14ac:dyDescent="0.25">
      <c r="AA1007" s="1" t="s">
        <v>192</v>
      </c>
      <c r="AB1007" s="1">
        <v>4.3</v>
      </c>
      <c r="AC1007" s="1">
        <v>3</v>
      </c>
      <c r="AD1007" s="1">
        <v>3</v>
      </c>
      <c r="AE1007" s="1">
        <f t="shared" si="117"/>
        <v>1</v>
      </c>
      <c r="AF1007" s="1">
        <f t="shared" si="118"/>
        <v>0</v>
      </c>
      <c r="AG1007" s="1">
        <f t="shared" si="119"/>
        <v>0</v>
      </c>
      <c r="AH1007" s="1">
        <f t="shared" si="120"/>
        <v>0</v>
      </c>
      <c r="AI1007" s="1">
        <f t="shared" si="121"/>
        <v>1</v>
      </c>
    </row>
    <row r="1008" spans="27:35" x14ac:dyDescent="0.25">
      <c r="AA1008" s="1" t="s">
        <v>203</v>
      </c>
      <c r="AB1008" s="1">
        <v>4.3</v>
      </c>
      <c r="AC1008" s="1">
        <v>3</v>
      </c>
      <c r="AD1008" s="1">
        <v>8</v>
      </c>
      <c r="AE1008" s="1">
        <f t="shared" si="117"/>
        <v>1</v>
      </c>
      <c r="AF1008" s="1">
        <f t="shared" si="118"/>
        <v>0</v>
      </c>
      <c r="AG1008" s="1">
        <f t="shared" si="119"/>
        <v>0</v>
      </c>
      <c r="AH1008" s="1">
        <f t="shared" si="120"/>
        <v>0</v>
      </c>
      <c r="AI1008" s="1">
        <f t="shared" si="121"/>
        <v>1</v>
      </c>
    </row>
    <row r="1009" spans="27:35" x14ac:dyDescent="0.25">
      <c r="AA1009" s="1" t="s">
        <v>126</v>
      </c>
      <c r="AB1009" s="1">
        <v>4.3</v>
      </c>
      <c r="AC1009" s="1">
        <v>3</v>
      </c>
      <c r="AD1009" s="1">
        <v>6</v>
      </c>
      <c r="AE1009" s="1">
        <f t="shared" si="117"/>
        <v>1</v>
      </c>
      <c r="AF1009" s="1">
        <f t="shared" si="118"/>
        <v>0</v>
      </c>
      <c r="AG1009" s="1">
        <f t="shared" si="119"/>
        <v>0</v>
      </c>
      <c r="AH1009" s="1">
        <f t="shared" si="120"/>
        <v>0</v>
      </c>
      <c r="AI1009" s="1">
        <f t="shared" si="121"/>
        <v>1</v>
      </c>
    </row>
    <row r="1010" spans="27:35" x14ac:dyDescent="0.25">
      <c r="AA1010" s="1" t="s">
        <v>203</v>
      </c>
      <c r="AB1010" s="1">
        <v>4.3</v>
      </c>
      <c r="AC1010" s="1">
        <v>3</v>
      </c>
      <c r="AD1010" s="1">
        <v>6</v>
      </c>
      <c r="AE1010" s="1">
        <f t="shared" si="117"/>
        <v>1</v>
      </c>
      <c r="AF1010" s="1">
        <f t="shared" si="118"/>
        <v>0</v>
      </c>
      <c r="AG1010" s="1">
        <f t="shared" si="119"/>
        <v>0</v>
      </c>
      <c r="AH1010" s="1">
        <f t="shared" si="120"/>
        <v>0</v>
      </c>
      <c r="AI1010" s="1">
        <f t="shared" si="121"/>
        <v>1</v>
      </c>
    </row>
    <row r="1011" spans="27:35" x14ac:dyDescent="0.25">
      <c r="AA1011" s="1" t="s">
        <v>126</v>
      </c>
      <c r="AB1011" s="1">
        <v>4.3</v>
      </c>
      <c r="AC1011" s="1">
        <v>3</v>
      </c>
      <c r="AD1011" s="1">
        <v>5</v>
      </c>
      <c r="AE1011" s="1">
        <f t="shared" si="117"/>
        <v>1</v>
      </c>
      <c r="AF1011" s="1">
        <f t="shared" si="118"/>
        <v>0</v>
      </c>
      <c r="AG1011" s="1">
        <f t="shared" si="119"/>
        <v>0</v>
      </c>
      <c r="AH1011" s="1">
        <f t="shared" si="120"/>
        <v>0</v>
      </c>
      <c r="AI1011" s="1">
        <f t="shared" si="121"/>
        <v>1</v>
      </c>
    </row>
    <row r="1012" spans="27:35" x14ac:dyDescent="0.25">
      <c r="AA1012" s="1" t="s">
        <v>126</v>
      </c>
      <c r="AB1012" s="1">
        <v>4.3</v>
      </c>
      <c r="AC1012" s="1">
        <v>3</v>
      </c>
      <c r="AD1012" s="1">
        <v>6</v>
      </c>
      <c r="AE1012" s="1">
        <f t="shared" si="117"/>
        <v>1</v>
      </c>
      <c r="AF1012" s="1">
        <f t="shared" si="118"/>
        <v>0</v>
      </c>
      <c r="AG1012" s="1">
        <f t="shared" si="119"/>
        <v>0</v>
      </c>
      <c r="AH1012" s="1">
        <f t="shared" si="120"/>
        <v>0</v>
      </c>
      <c r="AI1012" s="1">
        <f t="shared" si="121"/>
        <v>1</v>
      </c>
    </row>
    <row r="1013" spans="27:35" x14ac:dyDescent="0.25">
      <c r="AA1013" s="1" t="s">
        <v>191</v>
      </c>
      <c r="AB1013" s="1">
        <v>6.2</v>
      </c>
      <c r="AC1013" s="1">
        <v>3</v>
      </c>
      <c r="AD1013" s="1">
        <v>1</v>
      </c>
      <c r="AE1013" s="1">
        <f t="shared" si="117"/>
        <v>0</v>
      </c>
      <c r="AF1013" s="1">
        <f t="shared" si="118"/>
        <v>0</v>
      </c>
      <c r="AG1013" s="1">
        <f t="shared" si="119"/>
        <v>1</v>
      </c>
      <c r="AH1013" s="1">
        <f t="shared" si="120"/>
        <v>0</v>
      </c>
      <c r="AI1013" s="1">
        <f t="shared" si="121"/>
        <v>1</v>
      </c>
    </row>
    <row r="1014" spans="27:35" x14ac:dyDescent="0.25">
      <c r="AA1014" s="1" t="s">
        <v>191</v>
      </c>
      <c r="AB1014" s="1">
        <v>6.2</v>
      </c>
      <c r="AC1014" s="1">
        <v>3</v>
      </c>
      <c r="AD1014" s="1">
        <v>2</v>
      </c>
      <c r="AE1014" s="1">
        <f t="shared" si="117"/>
        <v>0</v>
      </c>
      <c r="AF1014" s="1">
        <f t="shared" si="118"/>
        <v>0</v>
      </c>
      <c r="AG1014" s="1">
        <f t="shared" si="119"/>
        <v>1</v>
      </c>
      <c r="AH1014" s="1">
        <f t="shared" si="120"/>
        <v>0</v>
      </c>
      <c r="AI1014" s="1">
        <f t="shared" si="121"/>
        <v>1</v>
      </c>
    </row>
    <row r="1015" spans="27:35" x14ac:dyDescent="0.25">
      <c r="AA1015" s="1" t="s">
        <v>183</v>
      </c>
      <c r="AB1015" s="1">
        <v>6.2</v>
      </c>
      <c r="AC1015" s="1">
        <v>3</v>
      </c>
      <c r="AD1015" s="1">
        <v>1</v>
      </c>
      <c r="AE1015" s="1">
        <f t="shared" si="117"/>
        <v>0</v>
      </c>
      <c r="AF1015" s="1">
        <f t="shared" si="118"/>
        <v>0</v>
      </c>
      <c r="AG1015" s="1">
        <f t="shared" si="119"/>
        <v>1</v>
      </c>
      <c r="AH1015" s="1">
        <f t="shared" si="120"/>
        <v>0</v>
      </c>
      <c r="AI1015" s="1">
        <f t="shared" si="121"/>
        <v>1</v>
      </c>
    </row>
    <row r="1016" spans="27:35" x14ac:dyDescent="0.25">
      <c r="AA1016" s="1" t="s">
        <v>191</v>
      </c>
      <c r="AB1016" s="1">
        <v>6.2</v>
      </c>
      <c r="AC1016" s="1">
        <v>3</v>
      </c>
      <c r="AD1016" s="1">
        <v>2</v>
      </c>
      <c r="AE1016" s="1">
        <f t="shared" si="117"/>
        <v>0</v>
      </c>
      <c r="AF1016" s="1">
        <f t="shared" si="118"/>
        <v>0</v>
      </c>
      <c r="AG1016" s="1">
        <f t="shared" si="119"/>
        <v>1</v>
      </c>
      <c r="AH1016" s="1">
        <f t="shared" si="120"/>
        <v>0</v>
      </c>
      <c r="AI1016" s="1">
        <f t="shared" si="121"/>
        <v>1</v>
      </c>
    </row>
    <row r="1017" spans="27:35" x14ac:dyDescent="0.25">
      <c r="AA1017" s="1" t="s">
        <v>191</v>
      </c>
      <c r="AB1017" s="1">
        <v>6.2</v>
      </c>
      <c r="AC1017" s="1">
        <v>3</v>
      </c>
      <c r="AD1017" s="1">
        <v>1</v>
      </c>
      <c r="AE1017" s="1">
        <f t="shared" si="117"/>
        <v>0</v>
      </c>
      <c r="AF1017" s="1">
        <f t="shared" si="118"/>
        <v>0</v>
      </c>
      <c r="AG1017" s="1">
        <f t="shared" si="119"/>
        <v>1</v>
      </c>
      <c r="AH1017" s="1">
        <f t="shared" si="120"/>
        <v>0</v>
      </c>
      <c r="AI1017" s="1">
        <f t="shared" si="121"/>
        <v>1</v>
      </c>
    </row>
    <row r="1018" spans="27:35" x14ac:dyDescent="0.25">
      <c r="AA1018" s="1" t="s">
        <v>191</v>
      </c>
      <c r="AB1018" s="1">
        <v>6.2</v>
      </c>
      <c r="AC1018" s="1">
        <v>3</v>
      </c>
      <c r="AD1018" s="1">
        <v>1</v>
      </c>
      <c r="AE1018" s="1">
        <f t="shared" si="117"/>
        <v>0</v>
      </c>
      <c r="AF1018" s="1">
        <f t="shared" si="118"/>
        <v>0</v>
      </c>
      <c r="AG1018" s="1">
        <f t="shared" si="119"/>
        <v>1</v>
      </c>
      <c r="AH1018" s="1">
        <f t="shared" si="120"/>
        <v>0</v>
      </c>
      <c r="AI1018" s="1">
        <f t="shared" si="121"/>
        <v>1</v>
      </c>
    </row>
    <row r="1019" spans="27:35" x14ac:dyDescent="0.25">
      <c r="AA1019" s="1" t="s">
        <v>191</v>
      </c>
      <c r="AB1019" s="1">
        <v>6.2</v>
      </c>
      <c r="AC1019" s="1">
        <v>3</v>
      </c>
      <c r="AD1019" s="1">
        <v>2</v>
      </c>
      <c r="AE1019" s="1">
        <f t="shared" si="117"/>
        <v>0</v>
      </c>
      <c r="AF1019" s="1">
        <f t="shared" si="118"/>
        <v>0</v>
      </c>
      <c r="AG1019" s="1">
        <f t="shared" si="119"/>
        <v>1</v>
      </c>
      <c r="AH1019" s="1">
        <f t="shared" si="120"/>
        <v>0</v>
      </c>
      <c r="AI1019" s="1">
        <f t="shared" si="121"/>
        <v>1</v>
      </c>
    </row>
    <row r="1020" spans="27:35" x14ac:dyDescent="0.25">
      <c r="AA1020" s="1" t="s">
        <v>183</v>
      </c>
      <c r="AB1020" s="1">
        <v>6.2</v>
      </c>
      <c r="AC1020" s="1">
        <v>3</v>
      </c>
      <c r="AD1020" s="1">
        <v>2</v>
      </c>
      <c r="AE1020" s="1">
        <f t="shared" si="117"/>
        <v>0</v>
      </c>
      <c r="AF1020" s="1">
        <f t="shared" si="118"/>
        <v>0</v>
      </c>
      <c r="AG1020" s="1">
        <f t="shared" si="119"/>
        <v>1</v>
      </c>
      <c r="AH1020" s="1">
        <f t="shared" si="120"/>
        <v>0</v>
      </c>
      <c r="AI1020" s="1">
        <f t="shared" si="121"/>
        <v>1</v>
      </c>
    </row>
    <row r="1021" spans="27:35" x14ac:dyDescent="0.25">
      <c r="AA1021" s="1" t="s">
        <v>149</v>
      </c>
      <c r="AB1021" s="1">
        <v>6</v>
      </c>
      <c r="AC1021" s="1">
        <v>3</v>
      </c>
      <c r="AD1021" s="1">
        <v>1</v>
      </c>
      <c r="AE1021" s="1">
        <f t="shared" si="117"/>
        <v>0</v>
      </c>
      <c r="AF1021" s="1">
        <f t="shared" si="118"/>
        <v>0</v>
      </c>
      <c r="AG1021" s="1">
        <f t="shared" si="119"/>
        <v>1</v>
      </c>
      <c r="AH1021" s="1">
        <f t="shared" si="120"/>
        <v>0</v>
      </c>
      <c r="AI1021" s="1">
        <f t="shared" si="121"/>
        <v>1</v>
      </c>
    </row>
    <row r="1022" spans="27:35" x14ac:dyDescent="0.25">
      <c r="AA1022" s="1" t="s">
        <v>149</v>
      </c>
      <c r="AB1022" s="1">
        <v>6</v>
      </c>
      <c r="AC1022" s="1">
        <v>3</v>
      </c>
      <c r="AD1022" s="1">
        <v>2</v>
      </c>
      <c r="AE1022" s="1">
        <f t="shared" si="117"/>
        <v>0</v>
      </c>
      <c r="AF1022" s="1">
        <f t="shared" si="118"/>
        <v>0</v>
      </c>
      <c r="AG1022" s="1">
        <f t="shared" si="119"/>
        <v>1</v>
      </c>
      <c r="AH1022" s="1">
        <f t="shared" si="120"/>
        <v>0</v>
      </c>
      <c r="AI1022" s="1">
        <f t="shared" si="121"/>
        <v>1</v>
      </c>
    </row>
    <row r="1023" spans="27:35" x14ac:dyDescent="0.25">
      <c r="AA1023" s="1" t="s">
        <v>149</v>
      </c>
      <c r="AB1023" s="1">
        <v>6</v>
      </c>
      <c r="AC1023" s="1">
        <v>3</v>
      </c>
      <c r="AD1023" s="1">
        <v>1</v>
      </c>
      <c r="AE1023" s="1">
        <f t="shared" si="117"/>
        <v>0</v>
      </c>
      <c r="AF1023" s="1">
        <f t="shared" si="118"/>
        <v>0</v>
      </c>
      <c r="AG1023" s="1">
        <f t="shared" si="119"/>
        <v>1</v>
      </c>
      <c r="AH1023" s="1">
        <f t="shared" si="120"/>
        <v>0</v>
      </c>
      <c r="AI1023" s="1">
        <f t="shared" si="121"/>
        <v>1</v>
      </c>
    </row>
    <row r="1024" spans="27:35" x14ac:dyDescent="0.25">
      <c r="AA1024" s="1" t="s">
        <v>149</v>
      </c>
      <c r="AB1024" s="1">
        <v>6</v>
      </c>
      <c r="AC1024" s="1">
        <v>3</v>
      </c>
      <c r="AD1024" s="1">
        <v>2</v>
      </c>
      <c r="AE1024" s="1">
        <f t="shared" si="117"/>
        <v>0</v>
      </c>
      <c r="AF1024" s="1">
        <f t="shared" si="118"/>
        <v>0</v>
      </c>
      <c r="AG1024" s="1">
        <f t="shared" si="119"/>
        <v>1</v>
      </c>
      <c r="AH1024" s="1">
        <f t="shared" si="120"/>
        <v>0</v>
      </c>
      <c r="AI1024" s="1">
        <f t="shared" si="121"/>
        <v>1</v>
      </c>
    </row>
    <row r="1025" spans="27:35" x14ac:dyDescent="0.25">
      <c r="AA1025" s="1" t="s">
        <v>149</v>
      </c>
      <c r="AB1025" s="1">
        <v>6</v>
      </c>
      <c r="AC1025" s="1">
        <v>3</v>
      </c>
      <c r="AD1025" s="1">
        <v>2</v>
      </c>
      <c r="AE1025" s="1">
        <f t="shared" si="117"/>
        <v>0</v>
      </c>
      <c r="AF1025" s="1">
        <f t="shared" si="118"/>
        <v>0</v>
      </c>
      <c r="AG1025" s="1">
        <f t="shared" si="119"/>
        <v>1</v>
      </c>
      <c r="AH1025" s="1">
        <f t="shared" si="120"/>
        <v>0</v>
      </c>
      <c r="AI1025" s="1">
        <f t="shared" si="121"/>
        <v>1</v>
      </c>
    </row>
    <row r="1026" spans="27:35" x14ac:dyDescent="0.25">
      <c r="AA1026" s="1" t="s">
        <v>149</v>
      </c>
      <c r="AB1026" s="1">
        <v>6</v>
      </c>
      <c r="AC1026" s="1">
        <v>3</v>
      </c>
      <c r="AD1026" s="1">
        <v>2</v>
      </c>
      <c r="AE1026" s="1">
        <f t="shared" ref="AE1026:AE1089" si="122">IF(AND((10&gt;AD1026),(AD1026&gt;=AC1026),(AC1026&gt;=2)),1,0)</f>
        <v>0</v>
      </c>
      <c r="AF1026" s="1">
        <f t="shared" ref="AF1026:AF1089" si="123">IF(AND((AD1026&lt;AC1026),(AD1026&gt;2),(AC1026&lt;10)),1,0)</f>
        <v>0</v>
      </c>
      <c r="AG1026" s="1">
        <f t="shared" ref="AG1026:AG1089" si="124">IF(AD1026&lt;=2,1,0)</f>
        <v>1</v>
      </c>
      <c r="AH1026" s="1">
        <f t="shared" ref="AH1026:AH1089" si="125">IF(AD1026&gt;=10,1,0)</f>
        <v>0</v>
      </c>
      <c r="AI1026" s="1">
        <f t="shared" ref="AI1026:AI1089" si="126">SUM(AE1026:AH1026)</f>
        <v>1</v>
      </c>
    </row>
    <row r="1027" spans="27:35" x14ac:dyDescent="0.25">
      <c r="AA1027" s="1" t="s">
        <v>149</v>
      </c>
      <c r="AB1027" s="1">
        <v>6</v>
      </c>
      <c r="AC1027" s="1">
        <v>3</v>
      </c>
      <c r="AD1027" s="1">
        <v>1</v>
      </c>
      <c r="AE1027" s="1">
        <f t="shared" si="122"/>
        <v>0</v>
      </c>
      <c r="AF1027" s="1">
        <f t="shared" si="123"/>
        <v>0</v>
      </c>
      <c r="AG1027" s="1">
        <f t="shared" si="124"/>
        <v>1</v>
      </c>
      <c r="AH1027" s="1">
        <f t="shared" si="125"/>
        <v>0</v>
      </c>
      <c r="AI1027" s="1">
        <f t="shared" si="126"/>
        <v>1</v>
      </c>
    </row>
    <row r="1028" spans="27:35" x14ac:dyDescent="0.25">
      <c r="AA1028" s="1" t="s">
        <v>149</v>
      </c>
      <c r="AB1028" s="1">
        <v>6</v>
      </c>
      <c r="AC1028" s="1">
        <v>3</v>
      </c>
      <c r="AD1028" s="1">
        <v>1</v>
      </c>
      <c r="AE1028" s="1">
        <f t="shared" si="122"/>
        <v>0</v>
      </c>
      <c r="AF1028" s="1">
        <f t="shared" si="123"/>
        <v>0</v>
      </c>
      <c r="AG1028" s="1">
        <f t="shared" si="124"/>
        <v>1</v>
      </c>
      <c r="AH1028" s="1">
        <f t="shared" si="125"/>
        <v>0</v>
      </c>
      <c r="AI1028" s="1">
        <f t="shared" si="126"/>
        <v>1</v>
      </c>
    </row>
    <row r="1029" spans="27:35" x14ac:dyDescent="0.25">
      <c r="AA1029" s="1" t="s">
        <v>147</v>
      </c>
      <c r="AB1029" s="1">
        <v>5.9</v>
      </c>
      <c r="AC1029" s="1">
        <v>3</v>
      </c>
      <c r="AD1029" s="1">
        <v>2</v>
      </c>
      <c r="AE1029" s="1">
        <f t="shared" si="122"/>
        <v>0</v>
      </c>
      <c r="AF1029" s="1">
        <f t="shared" si="123"/>
        <v>0</v>
      </c>
      <c r="AG1029" s="1">
        <f t="shared" si="124"/>
        <v>1</v>
      </c>
      <c r="AH1029" s="1">
        <f t="shared" si="125"/>
        <v>0</v>
      </c>
      <c r="AI1029" s="1">
        <f t="shared" si="126"/>
        <v>1</v>
      </c>
    </row>
    <row r="1030" spans="27:35" x14ac:dyDescent="0.25">
      <c r="AA1030" s="1" t="s">
        <v>63</v>
      </c>
      <c r="AB1030" s="1">
        <v>5.9</v>
      </c>
      <c r="AC1030" s="1">
        <v>3</v>
      </c>
      <c r="AD1030" s="1">
        <v>1</v>
      </c>
      <c r="AE1030" s="1">
        <f t="shared" si="122"/>
        <v>0</v>
      </c>
      <c r="AF1030" s="1">
        <f t="shared" si="123"/>
        <v>0</v>
      </c>
      <c r="AG1030" s="1">
        <f t="shared" si="124"/>
        <v>1</v>
      </c>
      <c r="AH1030" s="1">
        <f t="shared" si="125"/>
        <v>0</v>
      </c>
      <c r="AI1030" s="1">
        <f t="shared" si="126"/>
        <v>1</v>
      </c>
    </row>
    <row r="1031" spans="27:35" x14ac:dyDescent="0.25">
      <c r="AA1031" s="1" t="s">
        <v>147</v>
      </c>
      <c r="AB1031" s="1">
        <v>5.9</v>
      </c>
      <c r="AC1031" s="1">
        <v>3</v>
      </c>
      <c r="AD1031" s="1">
        <v>1</v>
      </c>
      <c r="AE1031" s="1">
        <f t="shared" si="122"/>
        <v>0</v>
      </c>
      <c r="AF1031" s="1">
        <f t="shared" si="123"/>
        <v>0</v>
      </c>
      <c r="AG1031" s="1">
        <f t="shared" si="124"/>
        <v>1</v>
      </c>
      <c r="AH1031" s="1">
        <f t="shared" si="125"/>
        <v>0</v>
      </c>
      <c r="AI1031" s="1">
        <f t="shared" si="126"/>
        <v>1</v>
      </c>
    </row>
    <row r="1032" spans="27:35" x14ac:dyDescent="0.25">
      <c r="AA1032" s="1" t="s">
        <v>137</v>
      </c>
      <c r="AB1032" s="1">
        <v>5.9</v>
      </c>
      <c r="AC1032" s="1">
        <v>3</v>
      </c>
      <c r="AD1032" s="1">
        <v>2</v>
      </c>
      <c r="AE1032" s="1">
        <f t="shared" si="122"/>
        <v>0</v>
      </c>
      <c r="AF1032" s="1">
        <f t="shared" si="123"/>
        <v>0</v>
      </c>
      <c r="AG1032" s="1">
        <f t="shared" si="124"/>
        <v>1</v>
      </c>
      <c r="AH1032" s="1">
        <f t="shared" si="125"/>
        <v>0</v>
      </c>
      <c r="AI1032" s="1">
        <f t="shared" si="126"/>
        <v>1</v>
      </c>
    </row>
    <row r="1033" spans="27:35" x14ac:dyDescent="0.25">
      <c r="AA1033" s="1" t="s">
        <v>100</v>
      </c>
      <c r="AB1033" s="1">
        <v>5.9</v>
      </c>
      <c r="AC1033" s="1">
        <v>3</v>
      </c>
      <c r="AD1033" s="1">
        <v>2</v>
      </c>
      <c r="AE1033" s="1">
        <f t="shared" si="122"/>
        <v>0</v>
      </c>
      <c r="AF1033" s="1">
        <f t="shared" si="123"/>
        <v>0</v>
      </c>
      <c r="AG1033" s="1">
        <f t="shared" si="124"/>
        <v>1</v>
      </c>
      <c r="AH1033" s="1">
        <f t="shared" si="125"/>
        <v>0</v>
      </c>
      <c r="AI1033" s="1">
        <f t="shared" si="126"/>
        <v>1</v>
      </c>
    </row>
    <row r="1034" spans="27:35" x14ac:dyDescent="0.25">
      <c r="AA1034" s="1" t="s">
        <v>147</v>
      </c>
      <c r="AB1034" s="1">
        <v>5.9</v>
      </c>
      <c r="AC1034" s="1">
        <v>3</v>
      </c>
      <c r="AD1034" s="1">
        <v>2</v>
      </c>
      <c r="AE1034" s="1">
        <f t="shared" si="122"/>
        <v>0</v>
      </c>
      <c r="AF1034" s="1">
        <f t="shared" si="123"/>
        <v>0</v>
      </c>
      <c r="AG1034" s="1">
        <f t="shared" si="124"/>
        <v>1</v>
      </c>
      <c r="AH1034" s="1">
        <f t="shared" si="125"/>
        <v>0</v>
      </c>
      <c r="AI1034" s="1">
        <f t="shared" si="126"/>
        <v>1</v>
      </c>
    </row>
    <row r="1035" spans="27:35" x14ac:dyDescent="0.25">
      <c r="AA1035" s="1" t="s">
        <v>100</v>
      </c>
      <c r="AB1035" s="1">
        <v>5.9</v>
      </c>
      <c r="AC1035" s="1">
        <v>3</v>
      </c>
      <c r="AD1035" s="1">
        <v>2</v>
      </c>
      <c r="AE1035" s="1">
        <f t="shared" si="122"/>
        <v>0</v>
      </c>
      <c r="AF1035" s="1">
        <f t="shared" si="123"/>
        <v>0</v>
      </c>
      <c r="AG1035" s="1">
        <f t="shared" si="124"/>
        <v>1</v>
      </c>
      <c r="AH1035" s="1">
        <f t="shared" si="125"/>
        <v>0</v>
      </c>
      <c r="AI1035" s="1">
        <f t="shared" si="126"/>
        <v>1</v>
      </c>
    </row>
    <row r="1036" spans="27:35" x14ac:dyDescent="0.25">
      <c r="AA1036" s="1" t="s">
        <v>137</v>
      </c>
      <c r="AB1036" s="1">
        <v>5.9</v>
      </c>
      <c r="AC1036" s="1">
        <v>3</v>
      </c>
      <c r="AD1036" s="1">
        <v>1</v>
      </c>
      <c r="AE1036" s="1">
        <f t="shared" si="122"/>
        <v>0</v>
      </c>
      <c r="AF1036" s="1">
        <f t="shared" si="123"/>
        <v>0</v>
      </c>
      <c r="AG1036" s="1">
        <f t="shared" si="124"/>
        <v>1</v>
      </c>
      <c r="AH1036" s="1">
        <f t="shared" si="125"/>
        <v>0</v>
      </c>
      <c r="AI1036" s="1">
        <f t="shared" si="126"/>
        <v>1</v>
      </c>
    </row>
    <row r="1037" spans="27:35" x14ac:dyDescent="0.25">
      <c r="AA1037" s="1" t="s">
        <v>147</v>
      </c>
      <c r="AB1037" s="1">
        <v>5.9</v>
      </c>
      <c r="AC1037" s="1">
        <v>3</v>
      </c>
      <c r="AD1037" s="1">
        <v>1</v>
      </c>
      <c r="AE1037" s="1">
        <f t="shared" si="122"/>
        <v>0</v>
      </c>
      <c r="AF1037" s="1">
        <f t="shared" si="123"/>
        <v>0</v>
      </c>
      <c r="AG1037" s="1">
        <f t="shared" si="124"/>
        <v>1</v>
      </c>
      <c r="AH1037" s="1">
        <f t="shared" si="125"/>
        <v>0</v>
      </c>
      <c r="AI1037" s="1">
        <f t="shared" si="126"/>
        <v>1</v>
      </c>
    </row>
    <row r="1038" spans="27:35" x14ac:dyDescent="0.25">
      <c r="AA1038" s="1" t="s">
        <v>236</v>
      </c>
      <c r="AB1038" s="1">
        <v>5.9</v>
      </c>
      <c r="AC1038" s="1">
        <v>3</v>
      </c>
      <c r="AD1038" s="1">
        <v>1</v>
      </c>
      <c r="AE1038" s="1">
        <f t="shared" si="122"/>
        <v>0</v>
      </c>
      <c r="AF1038" s="1">
        <f t="shared" si="123"/>
        <v>0</v>
      </c>
      <c r="AG1038" s="1">
        <f t="shared" si="124"/>
        <v>1</v>
      </c>
      <c r="AH1038" s="1">
        <f t="shared" si="125"/>
        <v>0</v>
      </c>
      <c r="AI1038" s="1">
        <f t="shared" si="126"/>
        <v>1</v>
      </c>
    </row>
    <row r="1039" spans="27:35" x14ac:dyDescent="0.25">
      <c r="AA1039" s="1" t="s">
        <v>82</v>
      </c>
      <c r="AB1039" s="1">
        <v>5.9</v>
      </c>
      <c r="AC1039" s="1">
        <v>3</v>
      </c>
      <c r="AD1039" s="1">
        <v>2</v>
      </c>
      <c r="AE1039" s="1">
        <f t="shared" si="122"/>
        <v>0</v>
      </c>
      <c r="AF1039" s="1">
        <f t="shared" si="123"/>
        <v>0</v>
      </c>
      <c r="AG1039" s="1">
        <f t="shared" si="124"/>
        <v>1</v>
      </c>
      <c r="AH1039" s="1">
        <f t="shared" si="125"/>
        <v>0</v>
      </c>
      <c r="AI1039" s="1">
        <f t="shared" si="126"/>
        <v>1</v>
      </c>
    </row>
    <row r="1040" spans="27:35" x14ac:dyDescent="0.25">
      <c r="AA1040" s="1" t="s">
        <v>116</v>
      </c>
      <c r="AB1040" s="1">
        <v>5.9</v>
      </c>
      <c r="AC1040" s="1">
        <v>3</v>
      </c>
      <c r="AD1040" s="1">
        <v>2</v>
      </c>
      <c r="AE1040" s="1">
        <f t="shared" si="122"/>
        <v>0</v>
      </c>
      <c r="AF1040" s="1">
        <f t="shared" si="123"/>
        <v>0</v>
      </c>
      <c r="AG1040" s="1">
        <f t="shared" si="124"/>
        <v>1</v>
      </c>
      <c r="AH1040" s="1">
        <f t="shared" si="125"/>
        <v>0</v>
      </c>
      <c r="AI1040" s="1">
        <f t="shared" si="126"/>
        <v>1</v>
      </c>
    </row>
    <row r="1041" spans="27:35" x14ac:dyDescent="0.25">
      <c r="AA1041" s="1" t="s">
        <v>250</v>
      </c>
      <c r="AB1041" s="1">
        <v>5.9</v>
      </c>
      <c r="AC1041" s="1">
        <v>3</v>
      </c>
      <c r="AD1041" s="1">
        <v>1</v>
      </c>
      <c r="AE1041" s="1">
        <f t="shared" si="122"/>
        <v>0</v>
      </c>
      <c r="AF1041" s="1">
        <f t="shared" si="123"/>
        <v>0</v>
      </c>
      <c r="AG1041" s="1">
        <f t="shared" si="124"/>
        <v>1</v>
      </c>
      <c r="AH1041" s="1">
        <f t="shared" si="125"/>
        <v>0</v>
      </c>
      <c r="AI1041" s="1">
        <f t="shared" si="126"/>
        <v>1</v>
      </c>
    </row>
    <row r="1042" spans="27:35" x14ac:dyDescent="0.25">
      <c r="AA1042" s="1" t="s">
        <v>236</v>
      </c>
      <c r="AB1042" s="1">
        <v>5.9</v>
      </c>
      <c r="AC1042" s="1">
        <v>3</v>
      </c>
      <c r="AD1042" s="1">
        <v>1</v>
      </c>
      <c r="AE1042" s="1">
        <f t="shared" si="122"/>
        <v>0</v>
      </c>
      <c r="AF1042" s="1">
        <f t="shared" si="123"/>
        <v>0</v>
      </c>
      <c r="AG1042" s="1">
        <f t="shared" si="124"/>
        <v>1</v>
      </c>
      <c r="AH1042" s="1">
        <f t="shared" si="125"/>
        <v>0</v>
      </c>
      <c r="AI1042" s="1">
        <f t="shared" si="126"/>
        <v>1</v>
      </c>
    </row>
    <row r="1043" spans="27:35" x14ac:dyDescent="0.25">
      <c r="AA1043" s="1" t="s">
        <v>100</v>
      </c>
      <c r="AB1043" s="1">
        <v>5.9</v>
      </c>
      <c r="AC1043" s="1">
        <v>3</v>
      </c>
      <c r="AD1043" s="1">
        <v>2</v>
      </c>
      <c r="AE1043" s="1">
        <f t="shared" si="122"/>
        <v>0</v>
      </c>
      <c r="AF1043" s="1">
        <f t="shared" si="123"/>
        <v>0</v>
      </c>
      <c r="AG1043" s="1">
        <f t="shared" si="124"/>
        <v>1</v>
      </c>
      <c r="AH1043" s="1">
        <f t="shared" si="125"/>
        <v>0</v>
      </c>
      <c r="AI1043" s="1">
        <f t="shared" si="126"/>
        <v>1</v>
      </c>
    </row>
    <row r="1044" spans="27:35" x14ac:dyDescent="0.25">
      <c r="AA1044" s="1" t="s">
        <v>100</v>
      </c>
      <c r="AB1044" s="1">
        <v>5.9</v>
      </c>
      <c r="AC1044" s="1">
        <v>3</v>
      </c>
      <c r="AD1044" s="1">
        <v>2</v>
      </c>
      <c r="AE1044" s="1">
        <f t="shared" si="122"/>
        <v>0</v>
      </c>
      <c r="AF1044" s="1">
        <f t="shared" si="123"/>
        <v>0</v>
      </c>
      <c r="AG1044" s="1">
        <f t="shared" si="124"/>
        <v>1</v>
      </c>
      <c r="AH1044" s="1">
        <f t="shared" si="125"/>
        <v>0</v>
      </c>
      <c r="AI1044" s="1">
        <f t="shared" si="126"/>
        <v>1</v>
      </c>
    </row>
    <row r="1045" spans="27:35" x14ac:dyDescent="0.25">
      <c r="AA1045" s="1" t="s">
        <v>197</v>
      </c>
      <c r="AB1045" s="1">
        <v>5.9</v>
      </c>
      <c r="AC1045" s="1">
        <v>3</v>
      </c>
      <c r="AD1045" s="1">
        <v>1</v>
      </c>
      <c r="AE1045" s="1">
        <f t="shared" si="122"/>
        <v>0</v>
      </c>
      <c r="AF1045" s="1">
        <f t="shared" si="123"/>
        <v>0</v>
      </c>
      <c r="AG1045" s="1">
        <f t="shared" si="124"/>
        <v>1</v>
      </c>
      <c r="AH1045" s="1">
        <f t="shared" si="125"/>
        <v>0</v>
      </c>
      <c r="AI1045" s="1">
        <f t="shared" si="126"/>
        <v>1</v>
      </c>
    </row>
    <row r="1046" spans="27:35" x14ac:dyDescent="0.25">
      <c r="AA1046" s="1" t="s">
        <v>100</v>
      </c>
      <c r="AB1046" s="1">
        <v>5.9</v>
      </c>
      <c r="AC1046" s="1">
        <v>3</v>
      </c>
      <c r="AD1046" s="1">
        <v>2</v>
      </c>
      <c r="AE1046" s="1">
        <f t="shared" si="122"/>
        <v>0</v>
      </c>
      <c r="AF1046" s="1">
        <f t="shared" si="123"/>
        <v>0</v>
      </c>
      <c r="AG1046" s="1">
        <f t="shared" si="124"/>
        <v>1</v>
      </c>
      <c r="AH1046" s="1">
        <f t="shared" si="125"/>
        <v>0</v>
      </c>
      <c r="AI1046" s="1">
        <f t="shared" si="126"/>
        <v>1</v>
      </c>
    </row>
    <row r="1047" spans="27:35" x14ac:dyDescent="0.25">
      <c r="AA1047" s="1" t="s">
        <v>137</v>
      </c>
      <c r="AB1047" s="1">
        <v>5.9</v>
      </c>
      <c r="AC1047" s="1">
        <v>3</v>
      </c>
      <c r="AD1047" s="1">
        <v>1</v>
      </c>
      <c r="AE1047" s="1">
        <f t="shared" si="122"/>
        <v>0</v>
      </c>
      <c r="AF1047" s="1">
        <f t="shared" si="123"/>
        <v>0</v>
      </c>
      <c r="AG1047" s="1">
        <f t="shared" si="124"/>
        <v>1</v>
      </c>
      <c r="AH1047" s="1">
        <f t="shared" si="125"/>
        <v>0</v>
      </c>
      <c r="AI1047" s="1">
        <f t="shared" si="126"/>
        <v>1</v>
      </c>
    </row>
    <row r="1048" spans="27:35" x14ac:dyDescent="0.25">
      <c r="AA1048" s="1" t="s">
        <v>250</v>
      </c>
      <c r="AB1048" s="1">
        <v>5.9</v>
      </c>
      <c r="AC1048" s="1">
        <v>3</v>
      </c>
      <c r="AD1048" s="1">
        <v>2</v>
      </c>
      <c r="AE1048" s="1">
        <f t="shared" si="122"/>
        <v>0</v>
      </c>
      <c r="AF1048" s="1">
        <f t="shared" si="123"/>
        <v>0</v>
      </c>
      <c r="AG1048" s="1">
        <f t="shared" si="124"/>
        <v>1</v>
      </c>
      <c r="AH1048" s="1">
        <f t="shared" si="125"/>
        <v>0</v>
      </c>
      <c r="AI1048" s="1">
        <f t="shared" si="126"/>
        <v>1</v>
      </c>
    </row>
    <row r="1049" spans="27:35" x14ac:dyDescent="0.25">
      <c r="AA1049" s="1" t="s">
        <v>137</v>
      </c>
      <c r="AB1049" s="1">
        <v>5.9</v>
      </c>
      <c r="AC1049" s="1">
        <v>3</v>
      </c>
      <c r="AD1049" s="1">
        <v>1</v>
      </c>
      <c r="AE1049" s="1">
        <f t="shared" si="122"/>
        <v>0</v>
      </c>
      <c r="AF1049" s="1">
        <f t="shared" si="123"/>
        <v>0</v>
      </c>
      <c r="AG1049" s="1">
        <f t="shared" si="124"/>
        <v>1</v>
      </c>
      <c r="AH1049" s="1">
        <f t="shared" si="125"/>
        <v>0</v>
      </c>
      <c r="AI1049" s="1">
        <f t="shared" si="126"/>
        <v>1</v>
      </c>
    </row>
    <row r="1050" spans="27:35" x14ac:dyDescent="0.25">
      <c r="AA1050" s="1" t="s">
        <v>125</v>
      </c>
      <c r="AB1050" s="1">
        <v>5.8</v>
      </c>
      <c r="AC1050" s="1">
        <v>3</v>
      </c>
      <c r="AD1050" s="1">
        <v>1</v>
      </c>
      <c r="AE1050" s="1">
        <f t="shared" si="122"/>
        <v>0</v>
      </c>
      <c r="AF1050" s="1">
        <f t="shared" si="123"/>
        <v>0</v>
      </c>
      <c r="AG1050" s="1">
        <f t="shared" si="124"/>
        <v>1</v>
      </c>
      <c r="AH1050" s="1">
        <f t="shared" si="125"/>
        <v>0</v>
      </c>
      <c r="AI1050" s="1">
        <f t="shared" si="126"/>
        <v>1</v>
      </c>
    </row>
    <row r="1051" spans="27:35" x14ac:dyDescent="0.25">
      <c r="AA1051" s="1" t="s">
        <v>150</v>
      </c>
      <c r="AB1051" s="1">
        <v>5.8</v>
      </c>
      <c r="AC1051" s="1">
        <v>3</v>
      </c>
      <c r="AD1051" s="1">
        <v>1</v>
      </c>
      <c r="AE1051" s="1">
        <f t="shared" si="122"/>
        <v>0</v>
      </c>
      <c r="AF1051" s="1">
        <f t="shared" si="123"/>
        <v>0</v>
      </c>
      <c r="AG1051" s="1">
        <f t="shared" si="124"/>
        <v>1</v>
      </c>
      <c r="AH1051" s="1">
        <f t="shared" si="125"/>
        <v>0</v>
      </c>
      <c r="AI1051" s="1">
        <f t="shared" si="126"/>
        <v>1</v>
      </c>
    </row>
    <row r="1052" spans="27:35" x14ac:dyDescent="0.25">
      <c r="AA1052" s="1" t="s">
        <v>188</v>
      </c>
      <c r="AB1052" s="1">
        <v>5.8</v>
      </c>
      <c r="AC1052" s="1">
        <v>3</v>
      </c>
      <c r="AD1052" s="1">
        <v>1</v>
      </c>
      <c r="AE1052" s="1">
        <f t="shared" si="122"/>
        <v>0</v>
      </c>
      <c r="AF1052" s="1">
        <f t="shared" si="123"/>
        <v>0</v>
      </c>
      <c r="AG1052" s="1">
        <f t="shared" si="124"/>
        <v>1</v>
      </c>
      <c r="AH1052" s="1">
        <f t="shared" si="125"/>
        <v>0</v>
      </c>
      <c r="AI1052" s="1">
        <f t="shared" si="126"/>
        <v>1</v>
      </c>
    </row>
    <row r="1053" spans="27:35" x14ac:dyDescent="0.25">
      <c r="AA1053" s="1" t="s">
        <v>125</v>
      </c>
      <c r="AB1053" s="1">
        <v>5.8</v>
      </c>
      <c r="AC1053" s="1">
        <v>3</v>
      </c>
      <c r="AD1053" s="1">
        <v>1</v>
      </c>
      <c r="AE1053" s="1">
        <f t="shared" si="122"/>
        <v>0</v>
      </c>
      <c r="AF1053" s="1">
        <f t="shared" si="123"/>
        <v>0</v>
      </c>
      <c r="AG1053" s="1">
        <f t="shared" si="124"/>
        <v>1</v>
      </c>
      <c r="AH1053" s="1">
        <f t="shared" si="125"/>
        <v>0</v>
      </c>
      <c r="AI1053" s="1">
        <f t="shared" si="126"/>
        <v>1</v>
      </c>
    </row>
    <row r="1054" spans="27:35" x14ac:dyDescent="0.25">
      <c r="AA1054" s="1" t="s">
        <v>125</v>
      </c>
      <c r="AB1054" s="1">
        <v>5.8</v>
      </c>
      <c r="AC1054" s="1">
        <v>3</v>
      </c>
      <c r="AD1054" s="1">
        <v>2</v>
      </c>
      <c r="AE1054" s="1">
        <f t="shared" si="122"/>
        <v>0</v>
      </c>
      <c r="AF1054" s="1">
        <f t="shared" si="123"/>
        <v>0</v>
      </c>
      <c r="AG1054" s="1">
        <f t="shared" si="124"/>
        <v>1</v>
      </c>
      <c r="AH1054" s="1">
        <f t="shared" si="125"/>
        <v>0</v>
      </c>
      <c r="AI1054" s="1">
        <f t="shared" si="126"/>
        <v>1</v>
      </c>
    </row>
    <row r="1055" spans="27:35" x14ac:dyDescent="0.25">
      <c r="AA1055" s="1" t="s">
        <v>125</v>
      </c>
      <c r="AB1055" s="1">
        <v>5.8</v>
      </c>
      <c r="AC1055" s="1">
        <v>3</v>
      </c>
      <c r="AD1055" s="1">
        <v>2</v>
      </c>
      <c r="AE1055" s="1">
        <f t="shared" si="122"/>
        <v>0</v>
      </c>
      <c r="AF1055" s="1">
        <f t="shared" si="123"/>
        <v>0</v>
      </c>
      <c r="AG1055" s="1">
        <f t="shared" si="124"/>
        <v>1</v>
      </c>
      <c r="AH1055" s="1">
        <f t="shared" si="125"/>
        <v>0</v>
      </c>
      <c r="AI1055" s="1">
        <f t="shared" si="126"/>
        <v>1</v>
      </c>
    </row>
    <row r="1056" spans="27:35" x14ac:dyDescent="0.25">
      <c r="AA1056" s="1" t="s">
        <v>68</v>
      </c>
      <c r="AB1056" s="1">
        <v>5.8</v>
      </c>
      <c r="AC1056" s="1">
        <v>3</v>
      </c>
      <c r="AD1056" s="1">
        <v>1</v>
      </c>
      <c r="AE1056" s="1">
        <f t="shared" si="122"/>
        <v>0</v>
      </c>
      <c r="AF1056" s="1">
        <f t="shared" si="123"/>
        <v>0</v>
      </c>
      <c r="AG1056" s="1">
        <f t="shared" si="124"/>
        <v>1</v>
      </c>
      <c r="AH1056" s="1">
        <f t="shared" si="125"/>
        <v>0</v>
      </c>
      <c r="AI1056" s="1">
        <f t="shared" si="126"/>
        <v>1</v>
      </c>
    </row>
    <row r="1057" spans="27:35" x14ac:dyDescent="0.25">
      <c r="AA1057" s="1" t="s">
        <v>210</v>
      </c>
      <c r="AB1057" s="1">
        <v>5.8</v>
      </c>
      <c r="AC1057" s="1">
        <v>3</v>
      </c>
      <c r="AD1057" s="1">
        <v>1</v>
      </c>
      <c r="AE1057" s="1">
        <f t="shared" si="122"/>
        <v>0</v>
      </c>
      <c r="AF1057" s="1">
        <f t="shared" si="123"/>
        <v>0</v>
      </c>
      <c r="AG1057" s="1">
        <f t="shared" si="124"/>
        <v>1</v>
      </c>
      <c r="AH1057" s="1">
        <f t="shared" si="125"/>
        <v>0</v>
      </c>
      <c r="AI1057" s="1">
        <f t="shared" si="126"/>
        <v>1</v>
      </c>
    </row>
    <row r="1058" spans="27:35" x14ac:dyDescent="0.25">
      <c r="AA1058" s="1" t="s">
        <v>188</v>
      </c>
      <c r="AB1058" s="1">
        <v>5.8</v>
      </c>
      <c r="AC1058" s="1">
        <v>3</v>
      </c>
      <c r="AD1058" s="1">
        <v>1</v>
      </c>
      <c r="AE1058" s="1">
        <f t="shared" si="122"/>
        <v>0</v>
      </c>
      <c r="AF1058" s="1">
        <f t="shared" si="123"/>
        <v>0</v>
      </c>
      <c r="AG1058" s="1">
        <f t="shared" si="124"/>
        <v>1</v>
      </c>
      <c r="AH1058" s="1">
        <f t="shared" si="125"/>
        <v>0</v>
      </c>
      <c r="AI1058" s="1">
        <f t="shared" si="126"/>
        <v>1</v>
      </c>
    </row>
    <row r="1059" spans="27:35" x14ac:dyDescent="0.25">
      <c r="AA1059" s="1" t="s">
        <v>241</v>
      </c>
      <c r="AB1059" s="1">
        <v>5.8</v>
      </c>
      <c r="AC1059" s="1">
        <v>3</v>
      </c>
      <c r="AD1059" s="1">
        <v>1</v>
      </c>
      <c r="AE1059" s="1">
        <f t="shared" si="122"/>
        <v>0</v>
      </c>
      <c r="AF1059" s="1">
        <f t="shared" si="123"/>
        <v>0</v>
      </c>
      <c r="AG1059" s="1">
        <f t="shared" si="124"/>
        <v>1</v>
      </c>
      <c r="AH1059" s="1">
        <f t="shared" si="125"/>
        <v>0</v>
      </c>
      <c r="AI1059" s="1">
        <f t="shared" si="126"/>
        <v>1</v>
      </c>
    </row>
    <row r="1060" spans="27:35" x14ac:dyDescent="0.25">
      <c r="AA1060" s="1" t="s">
        <v>125</v>
      </c>
      <c r="AB1060" s="1">
        <v>5.8</v>
      </c>
      <c r="AC1060" s="1">
        <v>3</v>
      </c>
      <c r="AD1060" s="1">
        <v>1</v>
      </c>
      <c r="AE1060" s="1">
        <f t="shared" si="122"/>
        <v>0</v>
      </c>
      <c r="AF1060" s="1">
        <f t="shared" si="123"/>
        <v>0</v>
      </c>
      <c r="AG1060" s="1">
        <f t="shared" si="124"/>
        <v>1</v>
      </c>
      <c r="AH1060" s="1">
        <f t="shared" si="125"/>
        <v>0</v>
      </c>
      <c r="AI1060" s="1">
        <f t="shared" si="126"/>
        <v>1</v>
      </c>
    </row>
    <row r="1061" spans="27:35" x14ac:dyDescent="0.25">
      <c r="AA1061" s="1" t="s">
        <v>210</v>
      </c>
      <c r="AB1061" s="1">
        <v>5.8</v>
      </c>
      <c r="AC1061" s="1">
        <v>3</v>
      </c>
      <c r="AD1061" s="1">
        <v>1</v>
      </c>
      <c r="AE1061" s="1">
        <f t="shared" si="122"/>
        <v>0</v>
      </c>
      <c r="AF1061" s="1">
        <f t="shared" si="123"/>
        <v>0</v>
      </c>
      <c r="AG1061" s="1">
        <f t="shared" si="124"/>
        <v>1</v>
      </c>
      <c r="AH1061" s="1">
        <f t="shared" si="125"/>
        <v>0</v>
      </c>
      <c r="AI1061" s="1">
        <f t="shared" si="126"/>
        <v>1</v>
      </c>
    </row>
    <row r="1062" spans="27:35" x14ac:dyDescent="0.25">
      <c r="AA1062" s="1" t="s">
        <v>188</v>
      </c>
      <c r="AB1062" s="1">
        <v>5.8</v>
      </c>
      <c r="AC1062" s="1">
        <v>3</v>
      </c>
      <c r="AD1062" s="1">
        <v>1</v>
      </c>
      <c r="AE1062" s="1">
        <f t="shared" si="122"/>
        <v>0</v>
      </c>
      <c r="AF1062" s="1">
        <f t="shared" si="123"/>
        <v>0</v>
      </c>
      <c r="AG1062" s="1">
        <f t="shared" si="124"/>
        <v>1</v>
      </c>
      <c r="AH1062" s="1">
        <f t="shared" si="125"/>
        <v>0</v>
      </c>
      <c r="AI1062" s="1">
        <f t="shared" si="126"/>
        <v>1</v>
      </c>
    </row>
    <row r="1063" spans="27:35" x14ac:dyDescent="0.25">
      <c r="AA1063" s="1" t="s">
        <v>241</v>
      </c>
      <c r="AB1063" s="1">
        <v>5.8</v>
      </c>
      <c r="AC1063" s="1">
        <v>3</v>
      </c>
      <c r="AD1063" s="1">
        <v>1</v>
      </c>
      <c r="AE1063" s="1">
        <f t="shared" si="122"/>
        <v>0</v>
      </c>
      <c r="AF1063" s="1">
        <f t="shared" si="123"/>
        <v>0</v>
      </c>
      <c r="AG1063" s="1">
        <f t="shared" si="124"/>
        <v>1</v>
      </c>
      <c r="AH1063" s="1">
        <f t="shared" si="125"/>
        <v>0</v>
      </c>
      <c r="AI1063" s="1">
        <f t="shared" si="126"/>
        <v>1</v>
      </c>
    </row>
    <row r="1064" spans="27:35" x14ac:dyDescent="0.25">
      <c r="AA1064" s="1" t="s">
        <v>125</v>
      </c>
      <c r="AB1064" s="1">
        <v>5.8</v>
      </c>
      <c r="AC1064" s="1">
        <v>3</v>
      </c>
      <c r="AD1064" s="1">
        <v>1</v>
      </c>
      <c r="AE1064" s="1">
        <f t="shared" si="122"/>
        <v>0</v>
      </c>
      <c r="AF1064" s="1">
        <f t="shared" si="123"/>
        <v>0</v>
      </c>
      <c r="AG1064" s="1">
        <f t="shared" si="124"/>
        <v>1</v>
      </c>
      <c r="AH1064" s="1">
        <f t="shared" si="125"/>
        <v>0</v>
      </c>
      <c r="AI1064" s="1">
        <f t="shared" si="126"/>
        <v>1</v>
      </c>
    </row>
    <row r="1065" spans="27:35" x14ac:dyDescent="0.25">
      <c r="AA1065" s="1" t="s">
        <v>125</v>
      </c>
      <c r="AB1065" s="1">
        <v>5.8</v>
      </c>
      <c r="AC1065" s="1">
        <v>3</v>
      </c>
      <c r="AD1065" s="1">
        <v>2</v>
      </c>
      <c r="AE1065" s="1">
        <f t="shared" si="122"/>
        <v>0</v>
      </c>
      <c r="AF1065" s="1">
        <f t="shared" si="123"/>
        <v>0</v>
      </c>
      <c r="AG1065" s="1">
        <f t="shared" si="124"/>
        <v>1</v>
      </c>
      <c r="AH1065" s="1">
        <f t="shared" si="125"/>
        <v>0</v>
      </c>
      <c r="AI1065" s="1">
        <f t="shared" si="126"/>
        <v>1</v>
      </c>
    </row>
    <row r="1066" spans="27:35" x14ac:dyDescent="0.25">
      <c r="AA1066" s="1" t="s">
        <v>188</v>
      </c>
      <c r="AB1066" s="1">
        <v>5.8</v>
      </c>
      <c r="AC1066" s="1">
        <v>3</v>
      </c>
      <c r="AD1066" s="1">
        <v>2</v>
      </c>
      <c r="AE1066" s="1">
        <f t="shared" si="122"/>
        <v>0</v>
      </c>
      <c r="AF1066" s="1">
        <f t="shared" si="123"/>
        <v>0</v>
      </c>
      <c r="AG1066" s="1">
        <f t="shared" si="124"/>
        <v>1</v>
      </c>
      <c r="AH1066" s="1">
        <f t="shared" si="125"/>
        <v>0</v>
      </c>
      <c r="AI1066" s="1">
        <f t="shared" si="126"/>
        <v>1</v>
      </c>
    </row>
    <row r="1067" spans="27:35" x14ac:dyDescent="0.25">
      <c r="AA1067" s="1" t="s">
        <v>241</v>
      </c>
      <c r="AB1067" s="1">
        <v>5.8</v>
      </c>
      <c r="AC1067" s="1">
        <v>3</v>
      </c>
      <c r="AD1067" s="1">
        <v>1</v>
      </c>
      <c r="AE1067" s="1">
        <f t="shared" si="122"/>
        <v>0</v>
      </c>
      <c r="AF1067" s="1">
        <f t="shared" si="123"/>
        <v>0</v>
      </c>
      <c r="AG1067" s="1">
        <f t="shared" si="124"/>
        <v>1</v>
      </c>
      <c r="AH1067" s="1">
        <f t="shared" si="125"/>
        <v>0</v>
      </c>
      <c r="AI1067" s="1">
        <f t="shared" si="126"/>
        <v>1</v>
      </c>
    </row>
    <row r="1068" spans="27:35" x14ac:dyDescent="0.25">
      <c r="AA1068" s="1" t="s">
        <v>150</v>
      </c>
      <c r="AB1068" s="1">
        <v>5.8</v>
      </c>
      <c r="AC1068" s="1">
        <v>3</v>
      </c>
      <c r="AD1068" s="1">
        <v>2</v>
      </c>
      <c r="AE1068" s="1">
        <f t="shared" si="122"/>
        <v>0</v>
      </c>
      <c r="AF1068" s="1">
        <f t="shared" si="123"/>
        <v>0</v>
      </c>
      <c r="AG1068" s="1">
        <f t="shared" si="124"/>
        <v>1</v>
      </c>
      <c r="AH1068" s="1">
        <f t="shared" si="125"/>
        <v>0</v>
      </c>
      <c r="AI1068" s="1">
        <f t="shared" si="126"/>
        <v>1</v>
      </c>
    </row>
    <row r="1069" spans="27:35" x14ac:dyDescent="0.25">
      <c r="AA1069" s="1" t="s">
        <v>150</v>
      </c>
      <c r="AB1069" s="1">
        <v>5.8</v>
      </c>
      <c r="AC1069" s="1">
        <v>3</v>
      </c>
      <c r="AD1069" s="1">
        <v>2</v>
      </c>
      <c r="AE1069" s="1">
        <f t="shared" si="122"/>
        <v>0</v>
      </c>
      <c r="AF1069" s="1">
        <f t="shared" si="123"/>
        <v>0</v>
      </c>
      <c r="AG1069" s="1">
        <f t="shared" si="124"/>
        <v>1</v>
      </c>
      <c r="AH1069" s="1">
        <f t="shared" si="125"/>
        <v>0</v>
      </c>
      <c r="AI1069" s="1">
        <f t="shared" si="126"/>
        <v>1</v>
      </c>
    </row>
    <row r="1070" spans="27:35" x14ac:dyDescent="0.25">
      <c r="AA1070" s="1" t="s">
        <v>188</v>
      </c>
      <c r="AB1070" s="1">
        <v>5.8</v>
      </c>
      <c r="AC1070" s="1">
        <v>3</v>
      </c>
      <c r="AD1070" s="1">
        <v>1</v>
      </c>
      <c r="AE1070" s="1">
        <f t="shared" si="122"/>
        <v>0</v>
      </c>
      <c r="AF1070" s="1">
        <f t="shared" si="123"/>
        <v>0</v>
      </c>
      <c r="AG1070" s="1">
        <f t="shared" si="124"/>
        <v>1</v>
      </c>
      <c r="AH1070" s="1">
        <f t="shared" si="125"/>
        <v>0</v>
      </c>
      <c r="AI1070" s="1">
        <f t="shared" si="126"/>
        <v>1</v>
      </c>
    </row>
    <row r="1071" spans="27:35" x14ac:dyDescent="0.25">
      <c r="AA1071" s="1" t="s">
        <v>125</v>
      </c>
      <c r="AB1071" s="1">
        <v>5.8</v>
      </c>
      <c r="AC1071" s="1">
        <v>3</v>
      </c>
      <c r="AD1071" s="1">
        <v>2</v>
      </c>
      <c r="AE1071" s="1">
        <f t="shared" si="122"/>
        <v>0</v>
      </c>
      <c r="AF1071" s="1">
        <f t="shared" si="123"/>
        <v>0</v>
      </c>
      <c r="AG1071" s="1">
        <f t="shared" si="124"/>
        <v>1</v>
      </c>
      <c r="AH1071" s="1">
        <f t="shared" si="125"/>
        <v>0</v>
      </c>
      <c r="AI1071" s="1">
        <f t="shared" si="126"/>
        <v>1</v>
      </c>
    </row>
    <row r="1072" spans="27:35" x14ac:dyDescent="0.25">
      <c r="AA1072" s="1" t="s">
        <v>210</v>
      </c>
      <c r="AB1072" s="1">
        <v>5.8</v>
      </c>
      <c r="AC1072" s="1">
        <v>3</v>
      </c>
      <c r="AD1072" s="1">
        <v>1</v>
      </c>
      <c r="AE1072" s="1">
        <f t="shared" si="122"/>
        <v>0</v>
      </c>
      <c r="AF1072" s="1">
        <f t="shared" si="123"/>
        <v>0</v>
      </c>
      <c r="AG1072" s="1">
        <f t="shared" si="124"/>
        <v>1</v>
      </c>
      <c r="AH1072" s="1">
        <f t="shared" si="125"/>
        <v>0</v>
      </c>
      <c r="AI1072" s="1">
        <f t="shared" si="126"/>
        <v>1</v>
      </c>
    </row>
    <row r="1073" spans="27:35" x14ac:dyDescent="0.25">
      <c r="AA1073" s="1" t="s">
        <v>188</v>
      </c>
      <c r="AB1073" s="1">
        <v>5.8</v>
      </c>
      <c r="AC1073" s="1">
        <v>3</v>
      </c>
      <c r="AD1073" s="1">
        <v>1</v>
      </c>
      <c r="AE1073" s="1">
        <f t="shared" si="122"/>
        <v>0</v>
      </c>
      <c r="AF1073" s="1">
        <f t="shared" si="123"/>
        <v>0</v>
      </c>
      <c r="AG1073" s="1">
        <f t="shared" si="124"/>
        <v>1</v>
      </c>
      <c r="AH1073" s="1">
        <f t="shared" si="125"/>
        <v>0</v>
      </c>
      <c r="AI1073" s="1">
        <f t="shared" si="126"/>
        <v>1</v>
      </c>
    </row>
    <row r="1074" spans="27:35" x14ac:dyDescent="0.25">
      <c r="AA1074" s="1" t="s">
        <v>188</v>
      </c>
      <c r="AB1074" s="1">
        <v>5.8</v>
      </c>
      <c r="AC1074" s="1">
        <v>3</v>
      </c>
      <c r="AD1074" s="1">
        <v>1</v>
      </c>
      <c r="AE1074" s="1">
        <f t="shared" si="122"/>
        <v>0</v>
      </c>
      <c r="AF1074" s="1">
        <f t="shared" si="123"/>
        <v>0</v>
      </c>
      <c r="AG1074" s="1">
        <f t="shared" si="124"/>
        <v>1</v>
      </c>
      <c r="AH1074" s="1">
        <f t="shared" si="125"/>
        <v>0</v>
      </c>
      <c r="AI1074" s="1">
        <f t="shared" si="126"/>
        <v>1</v>
      </c>
    </row>
    <row r="1075" spans="27:35" x14ac:dyDescent="0.25">
      <c r="AA1075" s="1" t="s">
        <v>125</v>
      </c>
      <c r="AB1075" s="1">
        <v>5.8</v>
      </c>
      <c r="AC1075" s="1">
        <v>3</v>
      </c>
      <c r="AD1075" s="1">
        <v>2</v>
      </c>
      <c r="AE1075" s="1">
        <f t="shared" si="122"/>
        <v>0</v>
      </c>
      <c r="AF1075" s="1">
        <f t="shared" si="123"/>
        <v>0</v>
      </c>
      <c r="AG1075" s="1">
        <f t="shared" si="124"/>
        <v>1</v>
      </c>
      <c r="AH1075" s="1">
        <f t="shared" si="125"/>
        <v>0</v>
      </c>
      <c r="AI1075" s="1">
        <f t="shared" si="126"/>
        <v>1</v>
      </c>
    </row>
    <row r="1076" spans="27:35" x14ac:dyDescent="0.25">
      <c r="AA1076" s="1" t="s">
        <v>188</v>
      </c>
      <c r="AB1076" s="1">
        <v>5.8</v>
      </c>
      <c r="AC1076" s="1">
        <v>3</v>
      </c>
      <c r="AD1076" s="1">
        <v>2</v>
      </c>
      <c r="AE1076" s="1">
        <f t="shared" si="122"/>
        <v>0</v>
      </c>
      <c r="AF1076" s="1">
        <f t="shared" si="123"/>
        <v>0</v>
      </c>
      <c r="AG1076" s="1">
        <f t="shared" si="124"/>
        <v>1</v>
      </c>
      <c r="AH1076" s="1">
        <f t="shared" si="125"/>
        <v>0</v>
      </c>
      <c r="AI1076" s="1">
        <f t="shared" si="126"/>
        <v>1</v>
      </c>
    </row>
    <row r="1077" spans="27:35" x14ac:dyDescent="0.25">
      <c r="AA1077" s="1" t="s">
        <v>241</v>
      </c>
      <c r="AB1077" s="1">
        <v>5.8</v>
      </c>
      <c r="AC1077" s="1">
        <v>3</v>
      </c>
      <c r="AD1077" s="1">
        <v>1</v>
      </c>
      <c r="AE1077" s="1">
        <f t="shared" si="122"/>
        <v>0</v>
      </c>
      <c r="AF1077" s="1">
        <f t="shared" si="123"/>
        <v>0</v>
      </c>
      <c r="AG1077" s="1">
        <f t="shared" si="124"/>
        <v>1</v>
      </c>
      <c r="AH1077" s="1">
        <f t="shared" si="125"/>
        <v>0</v>
      </c>
      <c r="AI1077" s="1">
        <f t="shared" si="126"/>
        <v>1</v>
      </c>
    </row>
    <row r="1078" spans="27:35" x14ac:dyDescent="0.25">
      <c r="AA1078" s="1" t="s">
        <v>188</v>
      </c>
      <c r="AB1078" s="1">
        <v>5.8</v>
      </c>
      <c r="AC1078" s="1">
        <v>3</v>
      </c>
      <c r="AD1078" s="1">
        <v>1</v>
      </c>
      <c r="AE1078" s="1">
        <f t="shared" si="122"/>
        <v>0</v>
      </c>
      <c r="AF1078" s="1">
        <f t="shared" si="123"/>
        <v>0</v>
      </c>
      <c r="AG1078" s="1">
        <f t="shared" si="124"/>
        <v>1</v>
      </c>
      <c r="AH1078" s="1">
        <f t="shared" si="125"/>
        <v>0</v>
      </c>
      <c r="AI1078" s="1">
        <f t="shared" si="126"/>
        <v>1</v>
      </c>
    </row>
    <row r="1079" spans="27:35" x14ac:dyDescent="0.25">
      <c r="AA1079" s="1" t="s">
        <v>65</v>
      </c>
      <c r="AB1079" s="1">
        <v>5.7</v>
      </c>
      <c r="AC1079" s="1">
        <v>3</v>
      </c>
      <c r="AD1079" s="1">
        <v>2</v>
      </c>
      <c r="AE1079" s="1">
        <f t="shared" si="122"/>
        <v>0</v>
      </c>
      <c r="AF1079" s="1">
        <f t="shared" si="123"/>
        <v>0</v>
      </c>
      <c r="AG1079" s="1">
        <f t="shared" si="124"/>
        <v>1</v>
      </c>
      <c r="AH1079" s="1">
        <f t="shared" si="125"/>
        <v>0</v>
      </c>
      <c r="AI1079" s="1">
        <f t="shared" si="126"/>
        <v>1</v>
      </c>
    </row>
    <row r="1080" spans="27:35" x14ac:dyDescent="0.25">
      <c r="AA1080" s="1" t="s">
        <v>123</v>
      </c>
      <c r="AB1080" s="1">
        <v>5.7</v>
      </c>
      <c r="AC1080" s="1">
        <v>3</v>
      </c>
      <c r="AD1080" s="1">
        <v>2</v>
      </c>
      <c r="AE1080" s="1">
        <f t="shared" si="122"/>
        <v>0</v>
      </c>
      <c r="AF1080" s="1">
        <f t="shared" si="123"/>
        <v>0</v>
      </c>
      <c r="AG1080" s="1">
        <f t="shared" si="124"/>
        <v>1</v>
      </c>
      <c r="AH1080" s="1">
        <f t="shared" si="125"/>
        <v>0</v>
      </c>
      <c r="AI1080" s="1">
        <f t="shared" si="126"/>
        <v>1</v>
      </c>
    </row>
    <row r="1081" spans="27:35" x14ac:dyDescent="0.25">
      <c r="AA1081" s="1" t="s">
        <v>65</v>
      </c>
      <c r="AB1081" s="1">
        <v>5.7</v>
      </c>
      <c r="AC1081" s="1">
        <v>3</v>
      </c>
      <c r="AD1081" s="1">
        <v>2</v>
      </c>
      <c r="AE1081" s="1">
        <f t="shared" si="122"/>
        <v>0</v>
      </c>
      <c r="AF1081" s="1">
        <f t="shared" si="123"/>
        <v>0</v>
      </c>
      <c r="AG1081" s="1">
        <f t="shared" si="124"/>
        <v>1</v>
      </c>
      <c r="AH1081" s="1">
        <f t="shared" si="125"/>
        <v>0</v>
      </c>
      <c r="AI1081" s="1">
        <f t="shared" si="126"/>
        <v>1</v>
      </c>
    </row>
    <row r="1082" spans="27:35" x14ac:dyDescent="0.25">
      <c r="AA1082" s="1" t="s">
        <v>123</v>
      </c>
      <c r="AB1082" s="1">
        <v>5.7</v>
      </c>
      <c r="AC1082" s="1">
        <v>3</v>
      </c>
      <c r="AD1082" s="1">
        <v>2</v>
      </c>
      <c r="AE1082" s="1">
        <f t="shared" si="122"/>
        <v>0</v>
      </c>
      <c r="AF1082" s="1">
        <f t="shared" si="123"/>
        <v>0</v>
      </c>
      <c r="AG1082" s="1">
        <f t="shared" si="124"/>
        <v>1</v>
      </c>
      <c r="AH1082" s="1">
        <f t="shared" si="125"/>
        <v>0</v>
      </c>
      <c r="AI1082" s="1">
        <f t="shared" si="126"/>
        <v>1</v>
      </c>
    </row>
    <row r="1083" spans="27:35" x14ac:dyDescent="0.25">
      <c r="AA1083" s="1" t="s">
        <v>65</v>
      </c>
      <c r="AB1083" s="1">
        <v>5.7</v>
      </c>
      <c r="AC1083" s="1">
        <v>3</v>
      </c>
      <c r="AD1083" s="1">
        <v>2</v>
      </c>
      <c r="AE1083" s="1">
        <f t="shared" si="122"/>
        <v>0</v>
      </c>
      <c r="AF1083" s="1">
        <f t="shared" si="123"/>
        <v>0</v>
      </c>
      <c r="AG1083" s="1">
        <f t="shared" si="124"/>
        <v>1</v>
      </c>
      <c r="AH1083" s="1">
        <f t="shared" si="125"/>
        <v>0</v>
      </c>
      <c r="AI1083" s="1">
        <f t="shared" si="126"/>
        <v>1</v>
      </c>
    </row>
    <row r="1084" spans="27:35" x14ac:dyDescent="0.25">
      <c r="AA1084" s="1" t="s">
        <v>123</v>
      </c>
      <c r="AB1084" s="1">
        <v>5.7</v>
      </c>
      <c r="AC1084" s="1">
        <v>3</v>
      </c>
      <c r="AD1084" s="1">
        <v>2</v>
      </c>
      <c r="AE1084" s="1">
        <f t="shared" si="122"/>
        <v>0</v>
      </c>
      <c r="AF1084" s="1">
        <f t="shared" si="123"/>
        <v>0</v>
      </c>
      <c r="AG1084" s="1">
        <f t="shared" si="124"/>
        <v>1</v>
      </c>
      <c r="AH1084" s="1">
        <f t="shared" si="125"/>
        <v>0</v>
      </c>
      <c r="AI1084" s="1">
        <f t="shared" si="126"/>
        <v>1</v>
      </c>
    </row>
    <row r="1085" spans="27:35" x14ac:dyDescent="0.25">
      <c r="AA1085" s="1" t="s">
        <v>221</v>
      </c>
      <c r="AB1085" s="1">
        <v>5.7</v>
      </c>
      <c r="AC1085" s="1">
        <v>3</v>
      </c>
      <c r="AD1085" s="1">
        <v>1</v>
      </c>
      <c r="AE1085" s="1">
        <f t="shared" si="122"/>
        <v>0</v>
      </c>
      <c r="AF1085" s="1">
        <f t="shared" si="123"/>
        <v>0</v>
      </c>
      <c r="AG1085" s="1">
        <f t="shared" si="124"/>
        <v>1</v>
      </c>
      <c r="AH1085" s="1">
        <f t="shared" si="125"/>
        <v>0</v>
      </c>
      <c r="AI1085" s="1">
        <f t="shared" si="126"/>
        <v>1</v>
      </c>
    </row>
    <row r="1086" spans="27:35" x14ac:dyDescent="0.25">
      <c r="AA1086" s="1" t="s">
        <v>216</v>
      </c>
      <c r="AB1086" s="1">
        <v>5.7</v>
      </c>
      <c r="AC1086" s="1">
        <v>3</v>
      </c>
      <c r="AD1086" s="1">
        <v>1</v>
      </c>
      <c r="AE1086" s="1">
        <f t="shared" si="122"/>
        <v>0</v>
      </c>
      <c r="AF1086" s="1">
        <f t="shared" si="123"/>
        <v>0</v>
      </c>
      <c r="AG1086" s="1">
        <f t="shared" si="124"/>
        <v>1</v>
      </c>
      <c r="AH1086" s="1">
        <f t="shared" si="125"/>
        <v>0</v>
      </c>
      <c r="AI1086" s="1">
        <f t="shared" si="126"/>
        <v>1</v>
      </c>
    </row>
    <row r="1087" spans="27:35" x14ac:dyDescent="0.25">
      <c r="AA1087" s="1" t="s">
        <v>65</v>
      </c>
      <c r="AB1087" s="1">
        <v>5.7</v>
      </c>
      <c r="AC1087" s="1">
        <v>3</v>
      </c>
      <c r="AD1087" s="1">
        <v>1</v>
      </c>
      <c r="AE1087" s="1">
        <f t="shared" si="122"/>
        <v>0</v>
      </c>
      <c r="AF1087" s="1">
        <f t="shared" si="123"/>
        <v>0</v>
      </c>
      <c r="AG1087" s="1">
        <f t="shared" si="124"/>
        <v>1</v>
      </c>
      <c r="AH1087" s="1">
        <f t="shared" si="125"/>
        <v>0</v>
      </c>
      <c r="AI1087" s="1">
        <f t="shared" si="126"/>
        <v>1</v>
      </c>
    </row>
    <row r="1088" spans="27:35" x14ac:dyDescent="0.25">
      <c r="AA1088" s="1" t="s">
        <v>216</v>
      </c>
      <c r="AB1088" s="1">
        <v>5.7</v>
      </c>
      <c r="AC1088" s="1">
        <v>3</v>
      </c>
      <c r="AD1088" s="1">
        <v>1</v>
      </c>
      <c r="AE1088" s="1">
        <f t="shared" si="122"/>
        <v>0</v>
      </c>
      <c r="AF1088" s="1">
        <f t="shared" si="123"/>
        <v>0</v>
      </c>
      <c r="AG1088" s="1">
        <f t="shared" si="124"/>
        <v>1</v>
      </c>
      <c r="AH1088" s="1">
        <f t="shared" si="125"/>
        <v>0</v>
      </c>
      <c r="AI1088" s="1">
        <f t="shared" si="126"/>
        <v>1</v>
      </c>
    </row>
    <row r="1089" spans="27:35" x14ac:dyDescent="0.25">
      <c r="AA1089" s="1" t="s">
        <v>65</v>
      </c>
      <c r="AB1089" s="1">
        <v>5.7</v>
      </c>
      <c r="AC1089" s="1">
        <v>3</v>
      </c>
      <c r="AD1089" s="1">
        <v>2</v>
      </c>
      <c r="AE1089" s="1">
        <f t="shared" si="122"/>
        <v>0</v>
      </c>
      <c r="AF1089" s="1">
        <f t="shared" si="123"/>
        <v>0</v>
      </c>
      <c r="AG1089" s="1">
        <f t="shared" si="124"/>
        <v>1</v>
      </c>
      <c r="AH1089" s="1">
        <f t="shared" si="125"/>
        <v>0</v>
      </c>
      <c r="AI1089" s="1">
        <f t="shared" si="126"/>
        <v>1</v>
      </c>
    </row>
    <row r="1090" spans="27:35" x14ac:dyDescent="0.25">
      <c r="AA1090" s="1" t="s">
        <v>232</v>
      </c>
      <c r="AB1090" s="1">
        <v>5.7</v>
      </c>
      <c r="AC1090" s="1">
        <v>3</v>
      </c>
      <c r="AD1090" s="1">
        <v>2</v>
      </c>
      <c r="AE1090" s="1">
        <f t="shared" ref="AE1090:AE1153" si="127">IF(AND((10&gt;AD1090),(AD1090&gt;=AC1090),(AC1090&gt;=2)),1,0)</f>
        <v>0</v>
      </c>
      <c r="AF1090" s="1">
        <f t="shared" ref="AF1090:AF1153" si="128">IF(AND((AD1090&lt;AC1090),(AD1090&gt;2),(AC1090&lt;10)),1,0)</f>
        <v>0</v>
      </c>
      <c r="AG1090" s="1">
        <f t="shared" ref="AG1090:AG1153" si="129">IF(AD1090&lt;=2,1,0)</f>
        <v>1</v>
      </c>
      <c r="AH1090" s="1">
        <f t="shared" ref="AH1090:AH1153" si="130">IF(AD1090&gt;=10,1,0)</f>
        <v>0</v>
      </c>
      <c r="AI1090" s="1">
        <f t="shared" ref="AI1090:AI1153" si="131">SUM(AE1090:AH1090)</f>
        <v>1</v>
      </c>
    </row>
    <row r="1091" spans="27:35" x14ac:dyDescent="0.25">
      <c r="AA1091" s="1" t="s">
        <v>123</v>
      </c>
      <c r="AB1091" s="1">
        <v>5.7</v>
      </c>
      <c r="AC1091" s="1">
        <v>3</v>
      </c>
      <c r="AD1091" s="1">
        <v>2</v>
      </c>
      <c r="AE1091" s="1">
        <f t="shared" si="127"/>
        <v>0</v>
      </c>
      <c r="AF1091" s="1">
        <f t="shared" si="128"/>
        <v>0</v>
      </c>
      <c r="AG1091" s="1">
        <f t="shared" si="129"/>
        <v>1</v>
      </c>
      <c r="AH1091" s="1">
        <f t="shared" si="130"/>
        <v>0</v>
      </c>
      <c r="AI1091" s="1">
        <f t="shared" si="131"/>
        <v>1</v>
      </c>
    </row>
    <row r="1092" spans="27:35" x14ac:dyDescent="0.25">
      <c r="AA1092" s="1" t="s">
        <v>65</v>
      </c>
      <c r="AB1092" s="1">
        <v>5.7</v>
      </c>
      <c r="AC1092" s="1">
        <v>3</v>
      </c>
      <c r="AD1092" s="1">
        <v>1</v>
      </c>
      <c r="AE1092" s="1">
        <f t="shared" si="127"/>
        <v>0</v>
      </c>
      <c r="AF1092" s="1">
        <f t="shared" si="128"/>
        <v>0</v>
      </c>
      <c r="AG1092" s="1">
        <f t="shared" si="129"/>
        <v>1</v>
      </c>
      <c r="AH1092" s="1">
        <f t="shared" si="130"/>
        <v>0</v>
      </c>
      <c r="AI1092" s="1">
        <f t="shared" si="131"/>
        <v>1</v>
      </c>
    </row>
    <row r="1093" spans="27:35" x14ac:dyDescent="0.25">
      <c r="AA1093" s="1" t="s">
        <v>216</v>
      </c>
      <c r="AB1093" s="1">
        <v>5.7</v>
      </c>
      <c r="AC1093" s="1">
        <v>3</v>
      </c>
      <c r="AD1093" s="1">
        <v>1</v>
      </c>
      <c r="AE1093" s="1">
        <f t="shared" si="127"/>
        <v>0</v>
      </c>
      <c r="AF1093" s="1">
        <f t="shared" si="128"/>
        <v>0</v>
      </c>
      <c r="AG1093" s="1">
        <f t="shared" si="129"/>
        <v>1</v>
      </c>
      <c r="AH1093" s="1">
        <f t="shared" si="130"/>
        <v>0</v>
      </c>
      <c r="AI1093" s="1">
        <f t="shared" si="131"/>
        <v>1</v>
      </c>
    </row>
    <row r="1094" spans="27:35" x14ac:dyDescent="0.25">
      <c r="AA1094" s="1" t="s">
        <v>65</v>
      </c>
      <c r="AB1094" s="1">
        <v>5.7</v>
      </c>
      <c r="AC1094" s="1">
        <v>3</v>
      </c>
      <c r="AD1094" s="1">
        <v>1</v>
      </c>
      <c r="AE1094" s="1">
        <f t="shared" si="127"/>
        <v>0</v>
      </c>
      <c r="AF1094" s="1">
        <f t="shared" si="128"/>
        <v>0</v>
      </c>
      <c r="AG1094" s="1">
        <f t="shared" si="129"/>
        <v>1</v>
      </c>
      <c r="AH1094" s="1">
        <f t="shared" si="130"/>
        <v>0</v>
      </c>
      <c r="AI1094" s="1">
        <f t="shared" si="131"/>
        <v>1</v>
      </c>
    </row>
    <row r="1095" spans="27:35" x14ac:dyDescent="0.25">
      <c r="AA1095" s="1" t="s">
        <v>221</v>
      </c>
      <c r="AB1095" s="1">
        <v>5.7</v>
      </c>
      <c r="AC1095" s="1">
        <v>3</v>
      </c>
      <c r="AD1095" s="1">
        <v>1</v>
      </c>
      <c r="AE1095" s="1">
        <f t="shared" si="127"/>
        <v>0</v>
      </c>
      <c r="AF1095" s="1">
        <f t="shared" si="128"/>
        <v>0</v>
      </c>
      <c r="AG1095" s="1">
        <f t="shared" si="129"/>
        <v>1</v>
      </c>
      <c r="AH1095" s="1">
        <f t="shared" si="130"/>
        <v>0</v>
      </c>
      <c r="AI1095" s="1">
        <f t="shared" si="131"/>
        <v>1</v>
      </c>
    </row>
    <row r="1096" spans="27:35" x14ac:dyDescent="0.25">
      <c r="AA1096" s="1" t="s">
        <v>232</v>
      </c>
      <c r="AB1096" s="1">
        <v>5.7</v>
      </c>
      <c r="AC1096" s="1">
        <v>3</v>
      </c>
      <c r="AD1096" s="1">
        <v>1</v>
      </c>
      <c r="AE1096" s="1">
        <f t="shared" si="127"/>
        <v>0</v>
      </c>
      <c r="AF1096" s="1">
        <f t="shared" si="128"/>
        <v>0</v>
      </c>
      <c r="AG1096" s="1">
        <f t="shared" si="129"/>
        <v>1</v>
      </c>
      <c r="AH1096" s="1">
        <f t="shared" si="130"/>
        <v>0</v>
      </c>
      <c r="AI1096" s="1">
        <f t="shared" si="131"/>
        <v>1</v>
      </c>
    </row>
    <row r="1097" spans="27:35" x14ac:dyDescent="0.25">
      <c r="AA1097" s="1" t="s">
        <v>123</v>
      </c>
      <c r="AB1097" s="1">
        <v>5.7</v>
      </c>
      <c r="AC1097" s="1">
        <v>3</v>
      </c>
      <c r="AD1097" s="1">
        <v>2</v>
      </c>
      <c r="AE1097" s="1">
        <f t="shared" si="127"/>
        <v>0</v>
      </c>
      <c r="AF1097" s="1">
        <f t="shared" si="128"/>
        <v>0</v>
      </c>
      <c r="AG1097" s="1">
        <f t="shared" si="129"/>
        <v>1</v>
      </c>
      <c r="AH1097" s="1">
        <f t="shared" si="130"/>
        <v>0</v>
      </c>
      <c r="AI1097" s="1">
        <f t="shared" si="131"/>
        <v>1</v>
      </c>
    </row>
    <row r="1098" spans="27:35" x14ac:dyDescent="0.25">
      <c r="AA1098" s="1" t="s">
        <v>220</v>
      </c>
      <c r="AB1098" s="1">
        <v>5.7</v>
      </c>
      <c r="AC1098" s="1">
        <v>3</v>
      </c>
      <c r="AD1098" s="1">
        <v>1</v>
      </c>
      <c r="AE1098" s="1">
        <f t="shared" si="127"/>
        <v>0</v>
      </c>
      <c r="AF1098" s="1">
        <f t="shared" si="128"/>
        <v>0</v>
      </c>
      <c r="AG1098" s="1">
        <f t="shared" si="129"/>
        <v>1</v>
      </c>
      <c r="AH1098" s="1">
        <f t="shared" si="130"/>
        <v>0</v>
      </c>
      <c r="AI1098" s="1">
        <f t="shared" si="131"/>
        <v>1</v>
      </c>
    </row>
    <row r="1099" spans="27:35" x14ac:dyDescent="0.25">
      <c r="AA1099" s="1" t="s">
        <v>232</v>
      </c>
      <c r="AB1099" s="1">
        <v>5.7</v>
      </c>
      <c r="AC1099" s="1">
        <v>3</v>
      </c>
      <c r="AD1099" s="1">
        <v>0</v>
      </c>
      <c r="AE1099" s="1">
        <f t="shared" si="127"/>
        <v>0</v>
      </c>
      <c r="AF1099" s="1">
        <f t="shared" si="128"/>
        <v>0</v>
      </c>
      <c r="AG1099" s="1">
        <f t="shared" si="129"/>
        <v>1</v>
      </c>
      <c r="AH1099" s="1">
        <f t="shared" si="130"/>
        <v>0</v>
      </c>
      <c r="AI1099" s="1">
        <f t="shared" si="131"/>
        <v>1</v>
      </c>
    </row>
    <row r="1100" spans="27:35" x14ac:dyDescent="0.25">
      <c r="AA1100" s="1" t="s">
        <v>123</v>
      </c>
      <c r="AB1100" s="1">
        <v>5.7</v>
      </c>
      <c r="AC1100" s="1">
        <v>3</v>
      </c>
      <c r="AD1100" s="1">
        <v>2</v>
      </c>
      <c r="AE1100" s="1">
        <f t="shared" si="127"/>
        <v>0</v>
      </c>
      <c r="AF1100" s="1">
        <f t="shared" si="128"/>
        <v>0</v>
      </c>
      <c r="AG1100" s="1">
        <f t="shared" si="129"/>
        <v>1</v>
      </c>
      <c r="AH1100" s="1">
        <f t="shared" si="130"/>
        <v>0</v>
      </c>
      <c r="AI1100" s="1">
        <f t="shared" si="131"/>
        <v>1</v>
      </c>
    </row>
    <row r="1101" spans="27:35" x14ac:dyDescent="0.25">
      <c r="AA1101" s="1" t="s">
        <v>221</v>
      </c>
      <c r="AB1101" s="1">
        <v>5.7</v>
      </c>
      <c r="AC1101" s="1">
        <v>3</v>
      </c>
      <c r="AD1101" s="1">
        <v>1</v>
      </c>
      <c r="AE1101" s="1">
        <f t="shared" si="127"/>
        <v>0</v>
      </c>
      <c r="AF1101" s="1">
        <f t="shared" si="128"/>
        <v>0</v>
      </c>
      <c r="AG1101" s="1">
        <f t="shared" si="129"/>
        <v>1</v>
      </c>
      <c r="AH1101" s="1">
        <f t="shared" si="130"/>
        <v>0</v>
      </c>
      <c r="AI1101" s="1">
        <f t="shared" si="131"/>
        <v>1</v>
      </c>
    </row>
    <row r="1102" spans="27:35" x14ac:dyDescent="0.25">
      <c r="AA1102" s="1" t="s">
        <v>65</v>
      </c>
      <c r="AB1102" s="1">
        <v>5.7</v>
      </c>
      <c r="AC1102" s="1">
        <v>3</v>
      </c>
      <c r="AD1102" s="1">
        <v>2</v>
      </c>
      <c r="AE1102" s="1">
        <f t="shared" si="127"/>
        <v>0</v>
      </c>
      <c r="AF1102" s="1">
        <f t="shared" si="128"/>
        <v>0</v>
      </c>
      <c r="AG1102" s="1">
        <f t="shared" si="129"/>
        <v>1</v>
      </c>
      <c r="AH1102" s="1">
        <f t="shared" si="130"/>
        <v>0</v>
      </c>
      <c r="AI1102" s="1">
        <f t="shared" si="131"/>
        <v>1</v>
      </c>
    </row>
    <row r="1103" spans="27:35" x14ac:dyDescent="0.25">
      <c r="AA1103" s="1" t="s">
        <v>220</v>
      </c>
      <c r="AB1103" s="1">
        <v>5.7</v>
      </c>
      <c r="AC1103" s="1">
        <v>3</v>
      </c>
      <c r="AD1103" s="1">
        <v>1</v>
      </c>
      <c r="AE1103" s="1">
        <f t="shared" si="127"/>
        <v>0</v>
      </c>
      <c r="AF1103" s="1">
        <f t="shared" si="128"/>
        <v>0</v>
      </c>
      <c r="AG1103" s="1">
        <f t="shared" si="129"/>
        <v>1</v>
      </c>
      <c r="AH1103" s="1">
        <f t="shared" si="130"/>
        <v>0</v>
      </c>
      <c r="AI1103" s="1">
        <f t="shared" si="131"/>
        <v>1</v>
      </c>
    </row>
    <row r="1104" spans="27:35" x14ac:dyDescent="0.25">
      <c r="AA1104" s="1" t="s">
        <v>220</v>
      </c>
      <c r="AB1104" s="1">
        <v>5.7</v>
      </c>
      <c r="AC1104" s="1">
        <v>3</v>
      </c>
      <c r="AD1104" s="1">
        <v>1</v>
      </c>
      <c r="AE1104" s="1">
        <f t="shared" si="127"/>
        <v>0</v>
      </c>
      <c r="AF1104" s="1">
        <f t="shared" si="128"/>
        <v>0</v>
      </c>
      <c r="AG1104" s="1">
        <f t="shared" si="129"/>
        <v>1</v>
      </c>
      <c r="AH1104" s="1">
        <f t="shared" si="130"/>
        <v>0</v>
      </c>
      <c r="AI1104" s="1">
        <f t="shared" si="131"/>
        <v>1</v>
      </c>
    </row>
    <row r="1105" spans="27:35" x14ac:dyDescent="0.25">
      <c r="AA1105" s="1" t="s">
        <v>123</v>
      </c>
      <c r="AB1105" s="1">
        <v>5.7</v>
      </c>
      <c r="AC1105" s="1">
        <v>3</v>
      </c>
      <c r="AD1105" s="1">
        <v>2</v>
      </c>
      <c r="AE1105" s="1">
        <f t="shared" si="127"/>
        <v>0</v>
      </c>
      <c r="AF1105" s="1">
        <f t="shared" si="128"/>
        <v>0</v>
      </c>
      <c r="AG1105" s="1">
        <f t="shared" si="129"/>
        <v>1</v>
      </c>
      <c r="AH1105" s="1">
        <f t="shared" si="130"/>
        <v>0</v>
      </c>
      <c r="AI1105" s="1">
        <f t="shared" si="131"/>
        <v>1</v>
      </c>
    </row>
    <row r="1106" spans="27:35" x14ac:dyDescent="0.25">
      <c r="AA1106" s="1" t="s">
        <v>220</v>
      </c>
      <c r="AB1106" s="1">
        <v>5.7</v>
      </c>
      <c r="AC1106" s="1">
        <v>3</v>
      </c>
      <c r="AD1106" s="1">
        <v>1</v>
      </c>
      <c r="AE1106" s="1">
        <f t="shared" si="127"/>
        <v>0</v>
      </c>
      <c r="AF1106" s="1">
        <f t="shared" si="128"/>
        <v>0</v>
      </c>
      <c r="AG1106" s="1">
        <f t="shared" si="129"/>
        <v>1</v>
      </c>
      <c r="AH1106" s="1">
        <f t="shared" si="130"/>
        <v>0</v>
      </c>
      <c r="AI1106" s="1">
        <f t="shared" si="131"/>
        <v>1</v>
      </c>
    </row>
    <row r="1107" spans="27:35" x14ac:dyDescent="0.25">
      <c r="AA1107" s="1" t="s">
        <v>65</v>
      </c>
      <c r="AB1107" s="1">
        <v>5.7</v>
      </c>
      <c r="AC1107" s="1">
        <v>3</v>
      </c>
      <c r="AD1107" s="1">
        <v>2</v>
      </c>
      <c r="AE1107" s="1">
        <f t="shared" si="127"/>
        <v>0</v>
      </c>
      <c r="AF1107" s="1">
        <f t="shared" si="128"/>
        <v>0</v>
      </c>
      <c r="AG1107" s="1">
        <f t="shared" si="129"/>
        <v>1</v>
      </c>
      <c r="AH1107" s="1">
        <f t="shared" si="130"/>
        <v>0</v>
      </c>
      <c r="AI1107" s="1">
        <f t="shared" si="131"/>
        <v>1</v>
      </c>
    </row>
    <row r="1108" spans="27:35" x14ac:dyDescent="0.25">
      <c r="AA1108" s="1" t="s">
        <v>221</v>
      </c>
      <c r="AB1108" s="1">
        <v>5.7</v>
      </c>
      <c r="AC1108" s="1">
        <v>3</v>
      </c>
      <c r="AD1108" s="1">
        <v>1</v>
      </c>
      <c r="AE1108" s="1">
        <f t="shared" si="127"/>
        <v>0</v>
      </c>
      <c r="AF1108" s="1">
        <f t="shared" si="128"/>
        <v>0</v>
      </c>
      <c r="AG1108" s="1">
        <f t="shared" si="129"/>
        <v>1</v>
      </c>
      <c r="AH1108" s="1">
        <f t="shared" si="130"/>
        <v>0</v>
      </c>
      <c r="AI1108" s="1">
        <f t="shared" si="131"/>
        <v>1</v>
      </c>
    </row>
    <row r="1109" spans="27:35" x14ac:dyDescent="0.25">
      <c r="AA1109" s="1" t="s">
        <v>65</v>
      </c>
      <c r="AB1109" s="1">
        <v>5.7</v>
      </c>
      <c r="AC1109" s="1">
        <v>3</v>
      </c>
      <c r="AD1109" s="1">
        <v>1</v>
      </c>
      <c r="AE1109" s="1">
        <f t="shared" si="127"/>
        <v>0</v>
      </c>
      <c r="AF1109" s="1">
        <f t="shared" si="128"/>
        <v>0</v>
      </c>
      <c r="AG1109" s="1">
        <f t="shared" si="129"/>
        <v>1</v>
      </c>
      <c r="AH1109" s="1">
        <f t="shared" si="130"/>
        <v>0</v>
      </c>
      <c r="AI1109" s="1">
        <f t="shared" si="131"/>
        <v>1</v>
      </c>
    </row>
    <row r="1110" spans="27:35" x14ac:dyDescent="0.25">
      <c r="AA1110" s="1" t="s">
        <v>65</v>
      </c>
      <c r="AB1110" s="1">
        <v>5.7</v>
      </c>
      <c r="AC1110" s="1">
        <v>3</v>
      </c>
      <c r="AD1110" s="1">
        <v>1</v>
      </c>
      <c r="AE1110" s="1">
        <f t="shared" si="127"/>
        <v>0</v>
      </c>
      <c r="AF1110" s="1">
        <f t="shared" si="128"/>
        <v>0</v>
      </c>
      <c r="AG1110" s="1">
        <f t="shared" si="129"/>
        <v>1</v>
      </c>
      <c r="AH1110" s="1">
        <f t="shared" si="130"/>
        <v>0</v>
      </c>
      <c r="AI1110" s="1">
        <f t="shared" si="131"/>
        <v>1</v>
      </c>
    </row>
    <row r="1111" spans="27:35" x14ac:dyDescent="0.25">
      <c r="AA1111" s="1" t="s">
        <v>232</v>
      </c>
      <c r="AB1111" s="1">
        <v>5.7</v>
      </c>
      <c r="AC1111" s="1">
        <v>3</v>
      </c>
      <c r="AD1111" s="1">
        <v>1</v>
      </c>
      <c r="AE1111" s="1">
        <f t="shared" si="127"/>
        <v>0</v>
      </c>
      <c r="AF1111" s="1">
        <f t="shared" si="128"/>
        <v>0</v>
      </c>
      <c r="AG1111" s="1">
        <f t="shared" si="129"/>
        <v>1</v>
      </c>
      <c r="AH1111" s="1">
        <f t="shared" si="130"/>
        <v>0</v>
      </c>
      <c r="AI1111" s="1">
        <f t="shared" si="131"/>
        <v>1</v>
      </c>
    </row>
    <row r="1112" spans="27:35" x14ac:dyDescent="0.25">
      <c r="AA1112" s="1" t="s">
        <v>123</v>
      </c>
      <c r="AB1112" s="1">
        <v>5.7</v>
      </c>
      <c r="AC1112" s="1">
        <v>3</v>
      </c>
      <c r="AD1112" s="1">
        <v>2</v>
      </c>
      <c r="AE1112" s="1">
        <f t="shared" si="127"/>
        <v>0</v>
      </c>
      <c r="AF1112" s="1">
        <f t="shared" si="128"/>
        <v>0</v>
      </c>
      <c r="AG1112" s="1">
        <f t="shared" si="129"/>
        <v>1</v>
      </c>
      <c r="AH1112" s="1">
        <f t="shared" si="130"/>
        <v>0</v>
      </c>
      <c r="AI1112" s="1">
        <f t="shared" si="131"/>
        <v>1</v>
      </c>
    </row>
    <row r="1113" spans="27:35" x14ac:dyDescent="0.25">
      <c r="AA1113" s="1" t="s">
        <v>123</v>
      </c>
      <c r="AB1113" s="1">
        <v>5.7</v>
      </c>
      <c r="AC1113" s="1">
        <v>3</v>
      </c>
      <c r="AD1113" s="1">
        <v>2</v>
      </c>
      <c r="AE1113" s="1">
        <f t="shared" si="127"/>
        <v>0</v>
      </c>
      <c r="AF1113" s="1">
        <f t="shared" si="128"/>
        <v>0</v>
      </c>
      <c r="AG1113" s="1">
        <f t="shared" si="129"/>
        <v>1</v>
      </c>
      <c r="AH1113" s="1">
        <f t="shared" si="130"/>
        <v>0</v>
      </c>
      <c r="AI1113" s="1">
        <f t="shared" si="131"/>
        <v>1</v>
      </c>
    </row>
    <row r="1114" spans="27:35" x14ac:dyDescent="0.25">
      <c r="AA1114" s="1" t="s">
        <v>204</v>
      </c>
      <c r="AB1114" s="1">
        <v>5.6</v>
      </c>
      <c r="AC1114" s="1">
        <v>3</v>
      </c>
      <c r="AD1114" s="1">
        <v>1</v>
      </c>
      <c r="AE1114" s="1">
        <f t="shared" si="127"/>
        <v>0</v>
      </c>
      <c r="AF1114" s="1">
        <f t="shared" si="128"/>
        <v>0</v>
      </c>
      <c r="AG1114" s="1">
        <f t="shared" si="129"/>
        <v>1</v>
      </c>
      <c r="AH1114" s="1">
        <f t="shared" si="130"/>
        <v>0</v>
      </c>
      <c r="AI1114" s="1">
        <f t="shared" si="131"/>
        <v>1</v>
      </c>
    </row>
    <row r="1115" spans="27:35" x14ac:dyDescent="0.25">
      <c r="AA1115" s="1" t="s">
        <v>204</v>
      </c>
      <c r="AB1115" s="1">
        <v>5.6</v>
      </c>
      <c r="AC1115" s="1">
        <v>3</v>
      </c>
      <c r="AD1115" s="1">
        <v>2</v>
      </c>
      <c r="AE1115" s="1">
        <f t="shared" si="127"/>
        <v>0</v>
      </c>
      <c r="AF1115" s="1">
        <f t="shared" si="128"/>
        <v>0</v>
      </c>
      <c r="AG1115" s="1">
        <f t="shared" si="129"/>
        <v>1</v>
      </c>
      <c r="AH1115" s="1">
        <f t="shared" si="130"/>
        <v>0</v>
      </c>
      <c r="AI1115" s="1">
        <f t="shared" si="131"/>
        <v>1</v>
      </c>
    </row>
    <row r="1116" spans="27:35" x14ac:dyDescent="0.25">
      <c r="AA1116" s="1" t="s">
        <v>204</v>
      </c>
      <c r="AB1116" s="1">
        <v>5.6</v>
      </c>
      <c r="AC1116" s="1">
        <v>3</v>
      </c>
      <c r="AD1116" s="1">
        <v>1</v>
      </c>
      <c r="AE1116" s="1">
        <f t="shared" si="127"/>
        <v>0</v>
      </c>
      <c r="AF1116" s="1">
        <f t="shared" si="128"/>
        <v>0</v>
      </c>
      <c r="AG1116" s="1">
        <f t="shared" si="129"/>
        <v>1</v>
      </c>
      <c r="AH1116" s="1">
        <f t="shared" si="130"/>
        <v>0</v>
      </c>
      <c r="AI1116" s="1">
        <f t="shared" si="131"/>
        <v>1</v>
      </c>
    </row>
    <row r="1117" spans="27:35" x14ac:dyDescent="0.25">
      <c r="AA1117" s="1" t="s">
        <v>204</v>
      </c>
      <c r="AB1117" s="1">
        <v>5.6</v>
      </c>
      <c r="AC1117" s="1">
        <v>3</v>
      </c>
      <c r="AD1117" s="1">
        <v>1</v>
      </c>
      <c r="AE1117" s="1">
        <f t="shared" si="127"/>
        <v>0</v>
      </c>
      <c r="AF1117" s="1">
        <f t="shared" si="128"/>
        <v>0</v>
      </c>
      <c r="AG1117" s="1">
        <f t="shared" si="129"/>
        <v>1</v>
      </c>
      <c r="AH1117" s="1">
        <f t="shared" si="130"/>
        <v>0</v>
      </c>
      <c r="AI1117" s="1">
        <f t="shared" si="131"/>
        <v>1</v>
      </c>
    </row>
    <row r="1118" spans="27:35" x14ac:dyDescent="0.25">
      <c r="AA1118" s="1" t="s">
        <v>175</v>
      </c>
      <c r="AB1118" s="1">
        <v>5.6</v>
      </c>
      <c r="AC1118" s="1">
        <v>3</v>
      </c>
      <c r="AD1118" s="1">
        <v>1</v>
      </c>
      <c r="AE1118" s="1">
        <f t="shared" si="127"/>
        <v>0</v>
      </c>
      <c r="AF1118" s="1">
        <f t="shared" si="128"/>
        <v>0</v>
      </c>
      <c r="AG1118" s="1">
        <f t="shared" si="129"/>
        <v>1</v>
      </c>
      <c r="AH1118" s="1">
        <f t="shared" si="130"/>
        <v>0</v>
      </c>
      <c r="AI1118" s="1">
        <f t="shared" si="131"/>
        <v>1</v>
      </c>
    </row>
    <row r="1119" spans="27:35" x14ac:dyDescent="0.25">
      <c r="AA1119" s="1" t="s">
        <v>204</v>
      </c>
      <c r="AB1119" s="1">
        <v>5.6</v>
      </c>
      <c r="AC1119" s="1">
        <v>3</v>
      </c>
      <c r="AD1119" s="1">
        <v>1</v>
      </c>
      <c r="AE1119" s="1">
        <f t="shared" si="127"/>
        <v>0</v>
      </c>
      <c r="AF1119" s="1">
        <f t="shared" si="128"/>
        <v>0</v>
      </c>
      <c r="AG1119" s="1">
        <f t="shared" si="129"/>
        <v>1</v>
      </c>
      <c r="AH1119" s="1">
        <f t="shared" si="130"/>
        <v>0</v>
      </c>
      <c r="AI1119" s="1">
        <f t="shared" si="131"/>
        <v>1</v>
      </c>
    </row>
    <row r="1120" spans="27:35" x14ac:dyDescent="0.25">
      <c r="AA1120" s="1" t="s">
        <v>204</v>
      </c>
      <c r="AB1120" s="1">
        <v>5.6</v>
      </c>
      <c r="AC1120" s="1">
        <v>3</v>
      </c>
      <c r="AD1120" s="1">
        <v>1</v>
      </c>
      <c r="AE1120" s="1">
        <f t="shared" si="127"/>
        <v>0</v>
      </c>
      <c r="AF1120" s="1">
        <f t="shared" si="128"/>
        <v>0</v>
      </c>
      <c r="AG1120" s="1">
        <f t="shared" si="129"/>
        <v>1</v>
      </c>
      <c r="AH1120" s="1">
        <f t="shared" si="130"/>
        <v>0</v>
      </c>
      <c r="AI1120" s="1">
        <f t="shared" si="131"/>
        <v>1</v>
      </c>
    </row>
    <row r="1121" spans="27:35" x14ac:dyDescent="0.25">
      <c r="AA1121" s="1" t="s">
        <v>141</v>
      </c>
      <c r="AB1121" s="1">
        <v>5.5</v>
      </c>
      <c r="AC1121" s="1">
        <v>3</v>
      </c>
      <c r="AD1121" s="1">
        <v>2</v>
      </c>
      <c r="AE1121" s="1">
        <f t="shared" si="127"/>
        <v>0</v>
      </c>
      <c r="AF1121" s="1">
        <f t="shared" si="128"/>
        <v>0</v>
      </c>
      <c r="AG1121" s="1">
        <f t="shared" si="129"/>
        <v>1</v>
      </c>
      <c r="AH1121" s="1">
        <f t="shared" si="130"/>
        <v>0</v>
      </c>
      <c r="AI1121" s="1">
        <f t="shared" si="131"/>
        <v>1</v>
      </c>
    </row>
    <row r="1122" spans="27:35" x14ac:dyDescent="0.25">
      <c r="AA1122" s="1" t="s">
        <v>155</v>
      </c>
      <c r="AB1122" s="1">
        <v>5.5</v>
      </c>
      <c r="AC1122" s="1">
        <v>3</v>
      </c>
      <c r="AD1122" s="1">
        <v>2</v>
      </c>
      <c r="AE1122" s="1">
        <f t="shared" si="127"/>
        <v>0</v>
      </c>
      <c r="AF1122" s="1">
        <f t="shared" si="128"/>
        <v>0</v>
      </c>
      <c r="AG1122" s="1">
        <f t="shared" si="129"/>
        <v>1</v>
      </c>
      <c r="AH1122" s="1">
        <f t="shared" si="130"/>
        <v>0</v>
      </c>
      <c r="AI1122" s="1">
        <f t="shared" si="131"/>
        <v>1</v>
      </c>
    </row>
    <row r="1123" spans="27:35" x14ac:dyDescent="0.25">
      <c r="AA1123" s="1" t="s">
        <v>96</v>
      </c>
      <c r="AB1123" s="1">
        <v>5.5</v>
      </c>
      <c r="AC1123" s="1">
        <v>3</v>
      </c>
      <c r="AD1123" s="1">
        <v>2</v>
      </c>
      <c r="AE1123" s="1">
        <f t="shared" si="127"/>
        <v>0</v>
      </c>
      <c r="AF1123" s="1">
        <f t="shared" si="128"/>
        <v>0</v>
      </c>
      <c r="AG1123" s="1">
        <f t="shared" si="129"/>
        <v>1</v>
      </c>
      <c r="AH1123" s="1">
        <f t="shared" si="130"/>
        <v>0</v>
      </c>
      <c r="AI1123" s="1">
        <f t="shared" si="131"/>
        <v>1</v>
      </c>
    </row>
    <row r="1124" spans="27:35" x14ac:dyDescent="0.25">
      <c r="AA1124" s="1" t="s">
        <v>141</v>
      </c>
      <c r="AB1124" s="1">
        <v>5.5</v>
      </c>
      <c r="AC1124" s="1">
        <v>3</v>
      </c>
      <c r="AD1124" s="1">
        <v>2</v>
      </c>
      <c r="AE1124" s="1">
        <f t="shared" si="127"/>
        <v>0</v>
      </c>
      <c r="AF1124" s="1">
        <f t="shared" si="128"/>
        <v>0</v>
      </c>
      <c r="AG1124" s="1">
        <f t="shared" si="129"/>
        <v>1</v>
      </c>
      <c r="AH1124" s="1">
        <f t="shared" si="130"/>
        <v>0</v>
      </c>
      <c r="AI1124" s="1">
        <f t="shared" si="131"/>
        <v>1</v>
      </c>
    </row>
    <row r="1125" spans="27:35" x14ac:dyDescent="0.25">
      <c r="AA1125" s="1" t="s">
        <v>155</v>
      </c>
      <c r="AB1125" s="1">
        <v>5.5</v>
      </c>
      <c r="AC1125" s="1">
        <v>3</v>
      </c>
      <c r="AD1125" s="1">
        <v>2</v>
      </c>
      <c r="AE1125" s="1">
        <f t="shared" si="127"/>
        <v>0</v>
      </c>
      <c r="AF1125" s="1">
        <f t="shared" si="128"/>
        <v>0</v>
      </c>
      <c r="AG1125" s="1">
        <f t="shared" si="129"/>
        <v>1</v>
      </c>
      <c r="AH1125" s="1">
        <f t="shared" si="130"/>
        <v>0</v>
      </c>
      <c r="AI1125" s="1">
        <f t="shared" si="131"/>
        <v>1</v>
      </c>
    </row>
    <row r="1126" spans="27:35" x14ac:dyDescent="0.25">
      <c r="AA1126" s="1" t="s">
        <v>141</v>
      </c>
      <c r="AB1126" s="1">
        <v>5.5</v>
      </c>
      <c r="AC1126" s="1">
        <v>3</v>
      </c>
      <c r="AD1126" s="1">
        <v>2</v>
      </c>
      <c r="AE1126" s="1">
        <f t="shared" si="127"/>
        <v>0</v>
      </c>
      <c r="AF1126" s="1">
        <f t="shared" si="128"/>
        <v>0</v>
      </c>
      <c r="AG1126" s="1">
        <f t="shared" si="129"/>
        <v>1</v>
      </c>
      <c r="AH1126" s="1">
        <f t="shared" si="130"/>
        <v>0</v>
      </c>
      <c r="AI1126" s="1">
        <f t="shared" si="131"/>
        <v>1</v>
      </c>
    </row>
    <row r="1127" spans="27:35" x14ac:dyDescent="0.25">
      <c r="AA1127" s="1" t="s">
        <v>207</v>
      </c>
      <c r="AB1127" s="1">
        <v>5.5</v>
      </c>
      <c r="AC1127" s="1">
        <v>3</v>
      </c>
      <c r="AD1127" s="1">
        <v>1</v>
      </c>
      <c r="AE1127" s="1">
        <f t="shared" si="127"/>
        <v>0</v>
      </c>
      <c r="AF1127" s="1">
        <f t="shared" si="128"/>
        <v>0</v>
      </c>
      <c r="AG1127" s="1">
        <f t="shared" si="129"/>
        <v>1</v>
      </c>
      <c r="AH1127" s="1">
        <f t="shared" si="130"/>
        <v>0</v>
      </c>
      <c r="AI1127" s="1">
        <f t="shared" si="131"/>
        <v>1</v>
      </c>
    </row>
    <row r="1128" spans="27:35" x14ac:dyDescent="0.25">
      <c r="AA1128" s="1" t="s">
        <v>141</v>
      </c>
      <c r="AB1128" s="1">
        <v>5.5</v>
      </c>
      <c r="AC1128" s="1">
        <v>3</v>
      </c>
      <c r="AD1128" s="1">
        <v>2</v>
      </c>
      <c r="AE1128" s="1">
        <f t="shared" si="127"/>
        <v>0</v>
      </c>
      <c r="AF1128" s="1">
        <f t="shared" si="128"/>
        <v>0</v>
      </c>
      <c r="AG1128" s="1">
        <f t="shared" si="129"/>
        <v>1</v>
      </c>
      <c r="AH1128" s="1">
        <f t="shared" si="130"/>
        <v>0</v>
      </c>
      <c r="AI1128" s="1">
        <f t="shared" si="131"/>
        <v>1</v>
      </c>
    </row>
    <row r="1129" spans="27:35" x14ac:dyDescent="0.25">
      <c r="AA1129" s="1" t="s">
        <v>155</v>
      </c>
      <c r="AB1129" s="1">
        <v>5.5</v>
      </c>
      <c r="AC1129" s="1">
        <v>3</v>
      </c>
      <c r="AD1129" s="1">
        <v>1</v>
      </c>
      <c r="AE1129" s="1">
        <f t="shared" si="127"/>
        <v>0</v>
      </c>
      <c r="AF1129" s="1">
        <f t="shared" si="128"/>
        <v>0</v>
      </c>
      <c r="AG1129" s="1">
        <f t="shared" si="129"/>
        <v>1</v>
      </c>
      <c r="AH1129" s="1">
        <f t="shared" si="130"/>
        <v>0</v>
      </c>
      <c r="AI1129" s="1">
        <f t="shared" si="131"/>
        <v>1</v>
      </c>
    </row>
    <row r="1130" spans="27:35" x14ac:dyDescent="0.25">
      <c r="AA1130" s="1" t="s">
        <v>96</v>
      </c>
      <c r="AB1130" s="1">
        <v>5.5</v>
      </c>
      <c r="AC1130" s="1">
        <v>3</v>
      </c>
      <c r="AD1130" s="1">
        <v>2</v>
      </c>
      <c r="AE1130" s="1">
        <f t="shared" si="127"/>
        <v>0</v>
      </c>
      <c r="AF1130" s="1">
        <f t="shared" si="128"/>
        <v>0</v>
      </c>
      <c r="AG1130" s="1">
        <f t="shared" si="129"/>
        <v>1</v>
      </c>
      <c r="AH1130" s="1">
        <f t="shared" si="130"/>
        <v>0</v>
      </c>
      <c r="AI1130" s="1">
        <f t="shared" si="131"/>
        <v>1</v>
      </c>
    </row>
    <row r="1131" spans="27:35" x14ac:dyDescent="0.25">
      <c r="AA1131" s="1" t="s">
        <v>141</v>
      </c>
      <c r="AB1131" s="1">
        <v>5.5</v>
      </c>
      <c r="AC1131" s="1">
        <v>3</v>
      </c>
      <c r="AD1131" s="1">
        <v>2</v>
      </c>
      <c r="AE1131" s="1">
        <f t="shared" si="127"/>
        <v>0</v>
      </c>
      <c r="AF1131" s="1">
        <f t="shared" si="128"/>
        <v>0</v>
      </c>
      <c r="AG1131" s="1">
        <f t="shared" si="129"/>
        <v>1</v>
      </c>
      <c r="AH1131" s="1">
        <f t="shared" si="130"/>
        <v>0</v>
      </c>
      <c r="AI1131" s="1">
        <f t="shared" si="131"/>
        <v>1</v>
      </c>
    </row>
    <row r="1132" spans="27:35" x14ac:dyDescent="0.25">
      <c r="AA1132" s="1" t="s">
        <v>141</v>
      </c>
      <c r="AB1132" s="1">
        <v>5.5</v>
      </c>
      <c r="AC1132" s="1">
        <v>3</v>
      </c>
      <c r="AD1132" s="1">
        <v>2</v>
      </c>
      <c r="AE1132" s="1">
        <f t="shared" si="127"/>
        <v>0</v>
      </c>
      <c r="AF1132" s="1">
        <f t="shared" si="128"/>
        <v>0</v>
      </c>
      <c r="AG1132" s="1">
        <f t="shared" si="129"/>
        <v>1</v>
      </c>
      <c r="AH1132" s="1">
        <f t="shared" si="130"/>
        <v>0</v>
      </c>
      <c r="AI1132" s="1">
        <f t="shared" si="131"/>
        <v>1</v>
      </c>
    </row>
    <row r="1133" spans="27:35" x14ac:dyDescent="0.25">
      <c r="AA1133" s="1" t="s">
        <v>155</v>
      </c>
      <c r="AB1133" s="1">
        <v>5.5</v>
      </c>
      <c r="AC1133" s="1">
        <v>3</v>
      </c>
      <c r="AD1133" s="1">
        <v>2</v>
      </c>
      <c r="AE1133" s="1">
        <f t="shared" si="127"/>
        <v>0</v>
      </c>
      <c r="AF1133" s="1">
        <f t="shared" si="128"/>
        <v>0</v>
      </c>
      <c r="AG1133" s="1">
        <f t="shared" si="129"/>
        <v>1</v>
      </c>
      <c r="AH1133" s="1">
        <f t="shared" si="130"/>
        <v>0</v>
      </c>
      <c r="AI1133" s="1">
        <f t="shared" si="131"/>
        <v>1</v>
      </c>
    </row>
    <row r="1134" spans="27:35" x14ac:dyDescent="0.25">
      <c r="AA1134" s="1" t="s">
        <v>189</v>
      </c>
      <c r="AB1134" s="1">
        <v>5.5</v>
      </c>
      <c r="AC1134" s="1">
        <v>3</v>
      </c>
      <c r="AD1134" s="1">
        <v>1</v>
      </c>
      <c r="AE1134" s="1">
        <f t="shared" si="127"/>
        <v>0</v>
      </c>
      <c r="AF1134" s="1">
        <f t="shared" si="128"/>
        <v>0</v>
      </c>
      <c r="AG1134" s="1">
        <f t="shared" si="129"/>
        <v>1</v>
      </c>
      <c r="AH1134" s="1">
        <f t="shared" si="130"/>
        <v>0</v>
      </c>
      <c r="AI1134" s="1">
        <f t="shared" si="131"/>
        <v>1</v>
      </c>
    </row>
    <row r="1135" spans="27:35" x14ac:dyDescent="0.25">
      <c r="AA1135" s="1" t="s">
        <v>189</v>
      </c>
      <c r="AB1135" s="1">
        <v>5.5</v>
      </c>
      <c r="AC1135" s="1">
        <v>3</v>
      </c>
      <c r="AD1135" s="1">
        <v>2</v>
      </c>
      <c r="AE1135" s="1">
        <f t="shared" si="127"/>
        <v>0</v>
      </c>
      <c r="AF1135" s="1">
        <f t="shared" si="128"/>
        <v>0</v>
      </c>
      <c r="AG1135" s="1">
        <f t="shared" si="129"/>
        <v>1</v>
      </c>
      <c r="AH1135" s="1">
        <f t="shared" si="130"/>
        <v>0</v>
      </c>
      <c r="AI1135" s="1">
        <f t="shared" si="131"/>
        <v>1</v>
      </c>
    </row>
    <row r="1136" spans="27:35" x14ac:dyDescent="0.25">
      <c r="AA1136" s="1" t="s">
        <v>207</v>
      </c>
      <c r="AB1136" s="1">
        <v>5.5</v>
      </c>
      <c r="AC1136" s="1">
        <v>3</v>
      </c>
      <c r="AD1136" s="1">
        <v>1</v>
      </c>
      <c r="AE1136" s="1">
        <f t="shared" si="127"/>
        <v>0</v>
      </c>
      <c r="AF1136" s="1">
        <f t="shared" si="128"/>
        <v>0</v>
      </c>
      <c r="AG1136" s="1">
        <f t="shared" si="129"/>
        <v>1</v>
      </c>
      <c r="AH1136" s="1">
        <f t="shared" si="130"/>
        <v>0</v>
      </c>
      <c r="AI1136" s="1">
        <f t="shared" si="131"/>
        <v>1</v>
      </c>
    </row>
    <row r="1137" spans="27:35" x14ac:dyDescent="0.25">
      <c r="AA1137" s="1" t="s">
        <v>155</v>
      </c>
      <c r="AB1137" s="1">
        <v>5.5</v>
      </c>
      <c r="AC1137" s="1">
        <v>3</v>
      </c>
      <c r="AD1137" s="1">
        <v>1</v>
      </c>
      <c r="AE1137" s="1">
        <f t="shared" si="127"/>
        <v>0</v>
      </c>
      <c r="AF1137" s="1">
        <f t="shared" si="128"/>
        <v>0</v>
      </c>
      <c r="AG1137" s="1">
        <f t="shared" si="129"/>
        <v>1</v>
      </c>
      <c r="AH1137" s="1">
        <f t="shared" si="130"/>
        <v>0</v>
      </c>
      <c r="AI1137" s="1">
        <f t="shared" si="131"/>
        <v>1</v>
      </c>
    </row>
    <row r="1138" spans="27:35" x14ac:dyDescent="0.25">
      <c r="AA1138" s="1" t="s">
        <v>96</v>
      </c>
      <c r="AB1138" s="1">
        <v>5.5</v>
      </c>
      <c r="AC1138" s="1">
        <v>3</v>
      </c>
      <c r="AD1138" s="1">
        <v>2</v>
      </c>
      <c r="AE1138" s="1">
        <f t="shared" si="127"/>
        <v>0</v>
      </c>
      <c r="AF1138" s="1">
        <f t="shared" si="128"/>
        <v>0</v>
      </c>
      <c r="AG1138" s="1">
        <f t="shared" si="129"/>
        <v>1</v>
      </c>
      <c r="AH1138" s="1">
        <f t="shared" si="130"/>
        <v>0</v>
      </c>
      <c r="AI1138" s="1">
        <f t="shared" si="131"/>
        <v>1</v>
      </c>
    </row>
    <row r="1139" spans="27:35" x14ac:dyDescent="0.25">
      <c r="AA1139" s="1" t="s">
        <v>189</v>
      </c>
      <c r="AB1139" s="1">
        <v>5.5</v>
      </c>
      <c r="AC1139" s="1">
        <v>3</v>
      </c>
      <c r="AD1139" s="1">
        <v>2</v>
      </c>
      <c r="AE1139" s="1">
        <f t="shared" si="127"/>
        <v>0</v>
      </c>
      <c r="AF1139" s="1">
        <f t="shared" si="128"/>
        <v>0</v>
      </c>
      <c r="AG1139" s="1">
        <f t="shared" si="129"/>
        <v>1</v>
      </c>
      <c r="AH1139" s="1">
        <f t="shared" si="130"/>
        <v>0</v>
      </c>
      <c r="AI1139" s="1">
        <f t="shared" si="131"/>
        <v>1</v>
      </c>
    </row>
    <row r="1140" spans="27:35" x14ac:dyDescent="0.25">
      <c r="AA1140" s="1" t="s">
        <v>207</v>
      </c>
      <c r="AB1140" s="1">
        <v>5.5</v>
      </c>
      <c r="AC1140" s="1">
        <v>3</v>
      </c>
      <c r="AD1140" s="1">
        <v>1</v>
      </c>
      <c r="AE1140" s="1">
        <f t="shared" si="127"/>
        <v>0</v>
      </c>
      <c r="AF1140" s="1">
        <f t="shared" si="128"/>
        <v>0</v>
      </c>
      <c r="AG1140" s="1">
        <f t="shared" si="129"/>
        <v>1</v>
      </c>
      <c r="AH1140" s="1">
        <f t="shared" si="130"/>
        <v>0</v>
      </c>
      <c r="AI1140" s="1">
        <f t="shared" si="131"/>
        <v>1</v>
      </c>
    </row>
    <row r="1141" spans="27:35" x14ac:dyDescent="0.25">
      <c r="AA1141" s="1" t="s">
        <v>155</v>
      </c>
      <c r="AB1141" s="1">
        <v>5.5</v>
      </c>
      <c r="AC1141" s="1">
        <v>3</v>
      </c>
      <c r="AD1141" s="1">
        <v>1</v>
      </c>
      <c r="AE1141" s="1">
        <f t="shared" si="127"/>
        <v>0</v>
      </c>
      <c r="AF1141" s="1">
        <f t="shared" si="128"/>
        <v>0</v>
      </c>
      <c r="AG1141" s="1">
        <f t="shared" si="129"/>
        <v>1</v>
      </c>
      <c r="AH1141" s="1">
        <f t="shared" si="130"/>
        <v>0</v>
      </c>
      <c r="AI1141" s="1">
        <f t="shared" si="131"/>
        <v>1</v>
      </c>
    </row>
    <row r="1142" spans="27:35" x14ac:dyDescent="0.25">
      <c r="AA1142" s="1" t="s">
        <v>155</v>
      </c>
      <c r="AB1142" s="1">
        <v>5.5</v>
      </c>
      <c r="AC1142" s="1">
        <v>3</v>
      </c>
      <c r="AD1142" s="1">
        <v>2</v>
      </c>
      <c r="AE1142" s="1">
        <f t="shared" si="127"/>
        <v>0</v>
      </c>
      <c r="AF1142" s="1">
        <f t="shared" si="128"/>
        <v>0</v>
      </c>
      <c r="AG1142" s="1">
        <f t="shared" si="129"/>
        <v>1</v>
      </c>
      <c r="AH1142" s="1">
        <f t="shared" si="130"/>
        <v>0</v>
      </c>
      <c r="AI1142" s="1">
        <f t="shared" si="131"/>
        <v>1</v>
      </c>
    </row>
    <row r="1143" spans="27:35" x14ac:dyDescent="0.25">
      <c r="AA1143" s="1" t="s">
        <v>207</v>
      </c>
      <c r="AB1143" s="1">
        <v>5.5</v>
      </c>
      <c r="AC1143" s="1">
        <v>3</v>
      </c>
      <c r="AD1143" s="1">
        <v>1</v>
      </c>
      <c r="AE1143" s="1">
        <f t="shared" si="127"/>
        <v>0</v>
      </c>
      <c r="AF1143" s="1">
        <f t="shared" si="128"/>
        <v>0</v>
      </c>
      <c r="AG1143" s="1">
        <f t="shared" si="129"/>
        <v>1</v>
      </c>
      <c r="AH1143" s="1">
        <f t="shared" si="130"/>
        <v>0</v>
      </c>
      <c r="AI1143" s="1">
        <f t="shared" si="131"/>
        <v>1</v>
      </c>
    </row>
    <row r="1144" spans="27:35" x14ac:dyDescent="0.25">
      <c r="AA1144" s="1" t="s">
        <v>141</v>
      </c>
      <c r="AB1144" s="1">
        <v>5.5</v>
      </c>
      <c r="AC1144" s="1">
        <v>3</v>
      </c>
      <c r="AD1144" s="1">
        <v>-1</v>
      </c>
      <c r="AE1144" s="1">
        <f t="shared" si="127"/>
        <v>0</v>
      </c>
      <c r="AF1144" s="1">
        <f t="shared" si="128"/>
        <v>0</v>
      </c>
      <c r="AG1144" s="1">
        <f t="shared" si="129"/>
        <v>1</v>
      </c>
      <c r="AH1144" s="1">
        <f t="shared" si="130"/>
        <v>0</v>
      </c>
      <c r="AI1144" s="1">
        <f t="shared" si="131"/>
        <v>1</v>
      </c>
    </row>
    <row r="1145" spans="27:35" x14ac:dyDescent="0.25">
      <c r="AA1145" s="1" t="s">
        <v>96</v>
      </c>
      <c r="AB1145" s="1">
        <v>5.5</v>
      </c>
      <c r="AC1145" s="1">
        <v>3</v>
      </c>
      <c r="AD1145" s="1">
        <v>2</v>
      </c>
      <c r="AE1145" s="1">
        <f t="shared" si="127"/>
        <v>0</v>
      </c>
      <c r="AF1145" s="1">
        <f t="shared" si="128"/>
        <v>0</v>
      </c>
      <c r="AG1145" s="1">
        <f t="shared" si="129"/>
        <v>1</v>
      </c>
      <c r="AH1145" s="1">
        <f t="shared" si="130"/>
        <v>0</v>
      </c>
      <c r="AI1145" s="1">
        <f t="shared" si="131"/>
        <v>1</v>
      </c>
    </row>
    <row r="1146" spans="27:35" x14ac:dyDescent="0.25">
      <c r="AA1146" s="1" t="s">
        <v>96</v>
      </c>
      <c r="AB1146" s="1">
        <v>5.5</v>
      </c>
      <c r="AC1146" s="1">
        <v>3</v>
      </c>
      <c r="AD1146" s="1">
        <v>2</v>
      </c>
      <c r="AE1146" s="1">
        <f t="shared" si="127"/>
        <v>0</v>
      </c>
      <c r="AF1146" s="1">
        <f t="shared" si="128"/>
        <v>0</v>
      </c>
      <c r="AG1146" s="1">
        <f t="shared" si="129"/>
        <v>1</v>
      </c>
      <c r="AH1146" s="1">
        <f t="shared" si="130"/>
        <v>0</v>
      </c>
      <c r="AI1146" s="1">
        <f t="shared" si="131"/>
        <v>1</v>
      </c>
    </row>
    <row r="1147" spans="27:35" x14ac:dyDescent="0.25">
      <c r="AA1147" s="1" t="s">
        <v>141</v>
      </c>
      <c r="AB1147" s="1">
        <v>5.5</v>
      </c>
      <c r="AC1147" s="1">
        <v>3</v>
      </c>
      <c r="AD1147" s="1">
        <v>1</v>
      </c>
      <c r="AE1147" s="1">
        <f t="shared" si="127"/>
        <v>0</v>
      </c>
      <c r="AF1147" s="1">
        <f t="shared" si="128"/>
        <v>0</v>
      </c>
      <c r="AG1147" s="1">
        <f t="shared" si="129"/>
        <v>1</v>
      </c>
      <c r="AH1147" s="1">
        <f t="shared" si="130"/>
        <v>0</v>
      </c>
      <c r="AI1147" s="1">
        <f t="shared" si="131"/>
        <v>1</v>
      </c>
    </row>
    <row r="1148" spans="27:35" x14ac:dyDescent="0.25">
      <c r="AA1148" s="1" t="s">
        <v>96</v>
      </c>
      <c r="AB1148" s="1">
        <v>5.5</v>
      </c>
      <c r="AC1148" s="1">
        <v>3</v>
      </c>
      <c r="AD1148" s="1">
        <v>2</v>
      </c>
      <c r="AE1148" s="1">
        <f t="shared" si="127"/>
        <v>0</v>
      </c>
      <c r="AF1148" s="1">
        <f t="shared" si="128"/>
        <v>0</v>
      </c>
      <c r="AG1148" s="1">
        <f t="shared" si="129"/>
        <v>1</v>
      </c>
      <c r="AH1148" s="1">
        <f t="shared" si="130"/>
        <v>0</v>
      </c>
      <c r="AI1148" s="1">
        <f t="shared" si="131"/>
        <v>1</v>
      </c>
    </row>
    <row r="1149" spans="27:35" x14ac:dyDescent="0.25">
      <c r="AA1149" s="1" t="s">
        <v>155</v>
      </c>
      <c r="AB1149" s="1">
        <v>5.5</v>
      </c>
      <c r="AC1149" s="1">
        <v>3</v>
      </c>
      <c r="AD1149" s="1">
        <v>1</v>
      </c>
      <c r="AE1149" s="1">
        <f t="shared" si="127"/>
        <v>0</v>
      </c>
      <c r="AF1149" s="1">
        <f t="shared" si="128"/>
        <v>0</v>
      </c>
      <c r="AG1149" s="1">
        <f t="shared" si="129"/>
        <v>1</v>
      </c>
      <c r="AH1149" s="1">
        <f t="shared" si="130"/>
        <v>0</v>
      </c>
      <c r="AI1149" s="1">
        <f t="shared" si="131"/>
        <v>1</v>
      </c>
    </row>
    <row r="1150" spans="27:35" x14ac:dyDescent="0.25">
      <c r="AA1150" s="1" t="s">
        <v>141</v>
      </c>
      <c r="AB1150" s="1">
        <v>5.5</v>
      </c>
      <c r="AC1150" s="1">
        <v>3</v>
      </c>
      <c r="AD1150" s="1">
        <v>1</v>
      </c>
      <c r="AE1150" s="1">
        <f t="shared" si="127"/>
        <v>0</v>
      </c>
      <c r="AF1150" s="1">
        <f t="shared" si="128"/>
        <v>0</v>
      </c>
      <c r="AG1150" s="1">
        <f t="shared" si="129"/>
        <v>1</v>
      </c>
      <c r="AH1150" s="1">
        <f t="shared" si="130"/>
        <v>0</v>
      </c>
      <c r="AI1150" s="1">
        <f t="shared" si="131"/>
        <v>1</v>
      </c>
    </row>
    <row r="1151" spans="27:35" x14ac:dyDescent="0.25">
      <c r="AA1151" s="1" t="s">
        <v>96</v>
      </c>
      <c r="AB1151" s="1">
        <v>5.5</v>
      </c>
      <c r="AC1151" s="1">
        <v>3</v>
      </c>
      <c r="AD1151" s="1">
        <v>2</v>
      </c>
      <c r="AE1151" s="1">
        <f t="shared" si="127"/>
        <v>0</v>
      </c>
      <c r="AF1151" s="1">
        <f t="shared" si="128"/>
        <v>0</v>
      </c>
      <c r="AG1151" s="1">
        <f t="shared" si="129"/>
        <v>1</v>
      </c>
      <c r="AH1151" s="1">
        <f t="shared" si="130"/>
        <v>0</v>
      </c>
      <c r="AI1151" s="1">
        <f t="shared" si="131"/>
        <v>1</v>
      </c>
    </row>
    <row r="1152" spans="27:35" x14ac:dyDescent="0.25">
      <c r="AA1152" s="1" t="s">
        <v>155</v>
      </c>
      <c r="AB1152" s="1">
        <v>5.5</v>
      </c>
      <c r="AC1152" s="1">
        <v>3</v>
      </c>
      <c r="AD1152" s="1">
        <v>2</v>
      </c>
      <c r="AE1152" s="1">
        <f t="shared" si="127"/>
        <v>0</v>
      </c>
      <c r="AF1152" s="1">
        <f t="shared" si="128"/>
        <v>0</v>
      </c>
      <c r="AG1152" s="1">
        <f t="shared" si="129"/>
        <v>1</v>
      </c>
      <c r="AH1152" s="1">
        <f t="shared" si="130"/>
        <v>0</v>
      </c>
      <c r="AI1152" s="1">
        <f t="shared" si="131"/>
        <v>1</v>
      </c>
    </row>
    <row r="1153" spans="27:35" x14ac:dyDescent="0.25">
      <c r="AA1153" s="1" t="s">
        <v>207</v>
      </c>
      <c r="AB1153" s="1">
        <v>5.5</v>
      </c>
      <c r="AC1153" s="1">
        <v>3</v>
      </c>
      <c r="AD1153" s="1">
        <v>1</v>
      </c>
      <c r="AE1153" s="1">
        <f t="shared" si="127"/>
        <v>0</v>
      </c>
      <c r="AF1153" s="1">
        <f t="shared" si="128"/>
        <v>0</v>
      </c>
      <c r="AG1153" s="1">
        <f t="shared" si="129"/>
        <v>1</v>
      </c>
      <c r="AH1153" s="1">
        <f t="shared" si="130"/>
        <v>0</v>
      </c>
      <c r="AI1153" s="1">
        <f t="shared" si="131"/>
        <v>1</v>
      </c>
    </row>
    <row r="1154" spans="27:35" x14ac:dyDescent="0.25">
      <c r="AA1154" s="1" t="s">
        <v>155</v>
      </c>
      <c r="AB1154" s="1">
        <v>5.5</v>
      </c>
      <c r="AC1154" s="1">
        <v>3</v>
      </c>
      <c r="AD1154" s="1">
        <v>2</v>
      </c>
      <c r="AE1154" s="1">
        <f t="shared" ref="AE1154:AE1217" si="132">IF(AND((10&gt;AD1154),(AD1154&gt;=AC1154),(AC1154&gt;=2)),1,0)</f>
        <v>0</v>
      </c>
      <c r="AF1154" s="1">
        <f t="shared" ref="AF1154:AF1217" si="133">IF(AND((AD1154&lt;AC1154),(AD1154&gt;2),(AC1154&lt;10)),1,0)</f>
        <v>0</v>
      </c>
      <c r="AG1154" s="1">
        <f t="shared" ref="AG1154:AG1217" si="134">IF(AD1154&lt;=2,1,0)</f>
        <v>1</v>
      </c>
      <c r="AH1154" s="1">
        <f t="shared" ref="AH1154:AH1217" si="135">IF(AD1154&gt;=10,1,0)</f>
        <v>0</v>
      </c>
      <c r="AI1154" s="1">
        <f t="shared" ref="AI1154:AI1217" si="136">SUM(AE1154:AH1154)</f>
        <v>1</v>
      </c>
    </row>
    <row r="1155" spans="27:35" x14ac:dyDescent="0.25">
      <c r="AA1155" s="1" t="s">
        <v>96</v>
      </c>
      <c r="AB1155" s="1">
        <v>5.5</v>
      </c>
      <c r="AC1155" s="1">
        <v>3</v>
      </c>
      <c r="AD1155" s="1">
        <v>2</v>
      </c>
      <c r="AE1155" s="1">
        <f t="shared" si="132"/>
        <v>0</v>
      </c>
      <c r="AF1155" s="1">
        <f t="shared" si="133"/>
        <v>0</v>
      </c>
      <c r="AG1155" s="1">
        <f t="shared" si="134"/>
        <v>1</v>
      </c>
      <c r="AH1155" s="1">
        <f t="shared" si="135"/>
        <v>0</v>
      </c>
      <c r="AI1155" s="1">
        <f t="shared" si="136"/>
        <v>1</v>
      </c>
    </row>
    <row r="1156" spans="27:35" x14ac:dyDescent="0.25">
      <c r="AA1156" s="1" t="s">
        <v>155</v>
      </c>
      <c r="AB1156" s="1">
        <v>5.5</v>
      </c>
      <c r="AC1156" s="1">
        <v>3</v>
      </c>
      <c r="AD1156" s="1">
        <v>1</v>
      </c>
      <c r="AE1156" s="1">
        <f t="shared" si="132"/>
        <v>0</v>
      </c>
      <c r="AF1156" s="1">
        <f t="shared" si="133"/>
        <v>0</v>
      </c>
      <c r="AG1156" s="1">
        <f t="shared" si="134"/>
        <v>1</v>
      </c>
      <c r="AH1156" s="1">
        <f t="shared" si="135"/>
        <v>0</v>
      </c>
      <c r="AI1156" s="1">
        <f t="shared" si="136"/>
        <v>1</v>
      </c>
    </row>
    <row r="1157" spans="27:35" x14ac:dyDescent="0.25">
      <c r="AA1157" s="1" t="s">
        <v>172</v>
      </c>
      <c r="AB1157" s="1">
        <v>5.4</v>
      </c>
      <c r="AC1157" s="1">
        <v>3</v>
      </c>
      <c r="AD1157" s="1">
        <v>2</v>
      </c>
      <c r="AE1157" s="1">
        <f t="shared" si="132"/>
        <v>0</v>
      </c>
      <c r="AF1157" s="1">
        <f t="shared" si="133"/>
        <v>0</v>
      </c>
      <c r="AG1157" s="1">
        <f t="shared" si="134"/>
        <v>1</v>
      </c>
      <c r="AH1157" s="1">
        <f t="shared" si="135"/>
        <v>0</v>
      </c>
      <c r="AI1157" s="1">
        <f t="shared" si="136"/>
        <v>1</v>
      </c>
    </row>
    <row r="1158" spans="27:35" x14ac:dyDescent="0.25">
      <c r="AA1158" s="1" t="s">
        <v>87</v>
      </c>
      <c r="AB1158" s="1">
        <v>5.4</v>
      </c>
      <c r="AC1158" s="1">
        <v>3</v>
      </c>
      <c r="AD1158" s="1">
        <v>1</v>
      </c>
      <c r="AE1158" s="1">
        <f t="shared" si="132"/>
        <v>0</v>
      </c>
      <c r="AF1158" s="1">
        <f t="shared" si="133"/>
        <v>0</v>
      </c>
      <c r="AG1158" s="1">
        <f t="shared" si="134"/>
        <v>1</v>
      </c>
      <c r="AH1158" s="1">
        <f t="shared" si="135"/>
        <v>0</v>
      </c>
      <c r="AI1158" s="1">
        <f t="shared" si="136"/>
        <v>1</v>
      </c>
    </row>
    <row r="1159" spans="27:35" x14ac:dyDescent="0.25">
      <c r="AA1159" s="1" t="s">
        <v>122</v>
      </c>
      <c r="AB1159" s="1">
        <v>5.4</v>
      </c>
      <c r="AC1159" s="1">
        <v>3</v>
      </c>
      <c r="AD1159" s="1">
        <v>2</v>
      </c>
      <c r="AE1159" s="1">
        <f t="shared" si="132"/>
        <v>0</v>
      </c>
      <c r="AF1159" s="1">
        <f t="shared" si="133"/>
        <v>0</v>
      </c>
      <c r="AG1159" s="1">
        <f t="shared" si="134"/>
        <v>1</v>
      </c>
      <c r="AH1159" s="1">
        <f t="shared" si="135"/>
        <v>0</v>
      </c>
      <c r="AI1159" s="1">
        <f t="shared" si="136"/>
        <v>1</v>
      </c>
    </row>
    <row r="1160" spans="27:35" x14ac:dyDescent="0.25">
      <c r="AA1160" s="1" t="s">
        <v>87</v>
      </c>
      <c r="AB1160" s="1">
        <v>5.4</v>
      </c>
      <c r="AC1160" s="1">
        <v>3</v>
      </c>
      <c r="AD1160" s="1">
        <v>1</v>
      </c>
      <c r="AE1160" s="1">
        <f t="shared" si="132"/>
        <v>0</v>
      </c>
      <c r="AF1160" s="1">
        <f t="shared" si="133"/>
        <v>0</v>
      </c>
      <c r="AG1160" s="1">
        <f t="shared" si="134"/>
        <v>1</v>
      </c>
      <c r="AH1160" s="1">
        <f t="shared" si="135"/>
        <v>0</v>
      </c>
      <c r="AI1160" s="1">
        <f t="shared" si="136"/>
        <v>1</v>
      </c>
    </row>
    <row r="1161" spans="27:35" x14ac:dyDescent="0.25">
      <c r="AA1161" s="1" t="s">
        <v>157</v>
      </c>
      <c r="AB1161" s="1">
        <v>5.4</v>
      </c>
      <c r="AC1161" s="1">
        <v>3</v>
      </c>
      <c r="AD1161" s="1">
        <v>0</v>
      </c>
      <c r="AE1161" s="1">
        <f t="shared" si="132"/>
        <v>0</v>
      </c>
      <c r="AF1161" s="1">
        <f t="shared" si="133"/>
        <v>0</v>
      </c>
      <c r="AG1161" s="1">
        <f t="shared" si="134"/>
        <v>1</v>
      </c>
      <c r="AH1161" s="1">
        <f t="shared" si="135"/>
        <v>0</v>
      </c>
      <c r="AI1161" s="1">
        <f t="shared" si="136"/>
        <v>1</v>
      </c>
    </row>
    <row r="1162" spans="27:35" x14ac:dyDescent="0.25">
      <c r="AA1162" s="1" t="s">
        <v>157</v>
      </c>
      <c r="AB1162" s="1">
        <v>5.4</v>
      </c>
      <c r="AC1162" s="1">
        <v>3</v>
      </c>
      <c r="AD1162" s="1">
        <v>1</v>
      </c>
      <c r="AE1162" s="1">
        <f t="shared" si="132"/>
        <v>0</v>
      </c>
      <c r="AF1162" s="1">
        <f t="shared" si="133"/>
        <v>0</v>
      </c>
      <c r="AG1162" s="1">
        <f t="shared" si="134"/>
        <v>1</v>
      </c>
      <c r="AH1162" s="1">
        <f t="shared" si="135"/>
        <v>0</v>
      </c>
      <c r="AI1162" s="1">
        <f t="shared" si="136"/>
        <v>1</v>
      </c>
    </row>
    <row r="1163" spans="27:35" x14ac:dyDescent="0.25">
      <c r="AA1163" s="1" t="s">
        <v>122</v>
      </c>
      <c r="AB1163" s="1">
        <v>5.4</v>
      </c>
      <c r="AC1163" s="1">
        <v>3</v>
      </c>
      <c r="AD1163" s="1">
        <v>2</v>
      </c>
      <c r="AE1163" s="1">
        <f t="shared" si="132"/>
        <v>0</v>
      </c>
      <c r="AF1163" s="1">
        <f t="shared" si="133"/>
        <v>0</v>
      </c>
      <c r="AG1163" s="1">
        <f t="shared" si="134"/>
        <v>1</v>
      </c>
      <c r="AH1163" s="1">
        <f t="shared" si="135"/>
        <v>0</v>
      </c>
      <c r="AI1163" s="1">
        <f t="shared" si="136"/>
        <v>1</v>
      </c>
    </row>
    <row r="1164" spans="27:35" x14ac:dyDescent="0.25">
      <c r="AA1164" s="1" t="s">
        <v>87</v>
      </c>
      <c r="AB1164" s="1">
        <v>5.4</v>
      </c>
      <c r="AC1164" s="1">
        <v>3</v>
      </c>
      <c r="AD1164" s="1">
        <v>1</v>
      </c>
      <c r="AE1164" s="1">
        <f t="shared" si="132"/>
        <v>0</v>
      </c>
      <c r="AF1164" s="1">
        <f t="shared" si="133"/>
        <v>0</v>
      </c>
      <c r="AG1164" s="1">
        <f t="shared" si="134"/>
        <v>1</v>
      </c>
      <c r="AH1164" s="1">
        <f t="shared" si="135"/>
        <v>0</v>
      </c>
      <c r="AI1164" s="1">
        <f t="shared" si="136"/>
        <v>1</v>
      </c>
    </row>
    <row r="1165" spans="27:35" x14ac:dyDescent="0.25">
      <c r="AA1165" s="1" t="s">
        <v>157</v>
      </c>
      <c r="AB1165" s="1">
        <v>5.4</v>
      </c>
      <c r="AC1165" s="1">
        <v>3</v>
      </c>
      <c r="AD1165" s="1">
        <v>1</v>
      </c>
      <c r="AE1165" s="1">
        <f t="shared" si="132"/>
        <v>0</v>
      </c>
      <c r="AF1165" s="1">
        <f t="shared" si="133"/>
        <v>0</v>
      </c>
      <c r="AG1165" s="1">
        <f t="shared" si="134"/>
        <v>1</v>
      </c>
      <c r="AH1165" s="1">
        <f t="shared" si="135"/>
        <v>0</v>
      </c>
      <c r="AI1165" s="1">
        <f t="shared" si="136"/>
        <v>1</v>
      </c>
    </row>
    <row r="1166" spans="27:35" x14ac:dyDescent="0.25">
      <c r="AA1166" s="1" t="s">
        <v>157</v>
      </c>
      <c r="AB1166" s="1">
        <v>5.4</v>
      </c>
      <c r="AC1166" s="1">
        <v>3</v>
      </c>
      <c r="AD1166" s="1">
        <v>2</v>
      </c>
      <c r="AE1166" s="1">
        <f t="shared" si="132"/>
        <v>0</v>
      </c>
      <c r="AF1166" s="1">
        <f t="shared" si="133"/>
        <v>0</v>
      </c>
      <c r="AG1166" s="1">
        <f t="shared" si="134"/>
        <v>1</v>
      </c>
      <c r="AH1166" s="1">
        <f t="shared" si="135"/>
        <v>0</v>
      </c>
      <c r="AI1166" s="1">
        <f t="shared" si="136"/>
        <v>1</v>
      </c>
    </row>
    <row r="1167" spans="27:35" x14ac:dyDescent="0.25">
      <c r="AA1167" s="1" t="s">
        <v>87</v>
      </c>
      <c r="AB1167" s="1">
        <v>5.4</v>
      </c>
      <c r="AC1167" s="1">
        <v>3</v>
      </c>
      <c r="AD1167" s="1">
        <v>1</v>
      </c>
      <c r="AE1167" s="1">
        <f t="shared" si="132"/>
        <v>0</v>
      </c>
      <c r="AF1167" s="1">
        <f t="shared" si="133"/>
        <v>0</v>
      </c>
      <c r="AG1167" s="1">
        <f t="shared" si="134"/>
        <v>1</v>
      </c>
      <c r="AH1167" s="1">
        <f t="shared" si="135"/>
        <v>0</v>
      </c>
      <c r="AI1167" s="1">
        <f t="shared" si="136"/>
        <v>1</v>
      </c>
    </row>
    <row r="1168" spans="27:35" x14ac:dyDescent="0.25">
      <c r="AA1168" s="1" t="s">
        <v>122</v>
      </c>
      <c r="AB1168" s="1">
        <v>5.4</v>
      </c>
      <c r="AC1168" s="1">
        <v>3</v>
      </c>
      <c r="AD1168" s="1">
        <v>2</v>
      </c>
      <c r="AE1168" s="1">
        <f t="shared" si="132"/>
        <v>0</v>
      </c>
      <c r="AF1168" s="1">
        <f t="shared" si="133"/>
        <v>0</v>
      </c>
      <c r="AG1168" s="1">
        <f t="shared" si="134"/>
        <v>1</v>
      </c>
      <c r="AH1168" s="1">
        <f t="shared" si="135"/>
        <v>0</v>
      </c>
      <c r="AI1168" s="1">
        <f t="shared" si="136"/>
        <v>1</v>
      </c>
    </row>
    <row r="1169" spans="27:35" x14ac:dyDescent="0.25">
      <c r="AA1169" s="1" t="s">
        <v>157</v>
      </c>
      <c r="AB1169" s="1">
        <v>5.4</v>
      </c>
      <c r="AC1169" s="1">
        <v>3</v>
      </c>
      <c r="AD1169" s="1">
        <v>2</v>
      </c>
      <c r="AE1169" s="1">
        <f t="shared" si="132"/>
        <v>0</v>
      </c>
      <c r="AF1169" s="1">
        <f t="shared" si="133"/>
        <v>0</v>
      </c>
      <c r="AG1169" s="1">
        <f t="shared" si="134"/>
        <v>1</v>
      </c>
      <c r="AH1169" s="1">
        <f t="shared" si="135"/>
        <v>0</v>
      </c>
      <c r="AI1169" s="1">
        <f t="shared" si="136"/>
        <v>1</v>
      </c>
    </row>
    <row r="1170" spans="27:35" x14ac:dyDescent="0.25">
      <c r="AA1170" s="1" t="s">
        <v>87</v>
      </c>
      <c r="AB1170" s="1">
        <v>5.4</v>
      </c>
      <c r="AC1170" s="1">
        <v>3</v>
      </c>
      <c r="AD1170" s="1">
        <v>1</v>
      </c>
      <c r="AE1170" s="1">
        <f t="shared" si="132"/>
        <v>0</v>
      </c>
      <c r="AF1170" s="1">
        <f t="shared" si="133"/>
        <v>0</v>
      </c>
      <c r="AG1170" s="1">
        <f t="shared" si="134"/>
        <v>1</v>
      </c>
      <c r="AH1170" s="1">
        <f t="shared" si="135"/>
        <v>0</v>
      </c>
      <c r="AI1170" s="1">
        <f t="shared" si="136"/>
        <v>1</v>
      </c>
    </row>
    <row r="1171" spans="27:35" x14ac:dyDescent="0.25">
      <c r="AA1171" s="1" t="s">
        <v>157</v>
      </c>
      <c r="AB1171" s="1">
        <v>5.4</v>
      </c>
      <c r="AC1171" s="1">
        <v>3</v>
      </c>
      <c r="AD1171" s="1">
        <v>2</v>
      </c>
      <c r="AE1171" s="1">
        <f t="shared" si="132"/>
        <v>0</v>
      </c>
      <c r="AF1171" s="1">
        <f t="shared" si="133"/>
        <v>0</v>
      </c>
      <c r="AG1171" s="1">
        <f t="shared" si="134"/>
        <v>1</v>
      </c>
      <c r="AH1171" s="1">
        <f t="shared" si="135"/>
        <v>0</v>
      </c>
      <c r="AI1171" s="1">
        <f t="shared" si="136"/>
        <v>1</v>
      </c>
    </row>
    <row r="1172" spans="27:35" x14ac:dyDescent="0.25">
      <c r="AA1172" s="1" t="s">
        <v>172</v>
      </c>
      <c r="AB1172" s="1">
        <v>5.4</v>
      </c>
      <c r="AC1172" s="1">
        <v>3</v>
      </c>
      <c r="AD1172" s="1">
        <v>2</v>
      </c>
      <c r="AE1172" s="1">
        <f t="shared" si="132"/>
        <v>0</v>
      </c>
      <c r="AF1172" s="1">
        <f t="shared" si="133"/>
        <v>0</v>
      </c>
      <c r="AG1172" s="1">
        <f t="shared" si="134"/>
        <v>1</v>
      </c>
      <c r="AH1172" s="1">
        <f t="shared" si="135"/>
        <v>0</v>
      </c>
      <c r="AI1172" s="1">
        <f t="shared" si="136"/>
        <v>1</v>
      </c>
    </row>
    <row r="1173" spans="27:35" x14ac:dyDescent="0.25">
      <c r="AA1173" s="1" t="s">
        <v>87</v>
      </c>
      <c r="AB1173" s="1">
        <v>5.4</v>
      </c>
      <c r="AC1173" s="1">
        <v>3</v>
      </c>
      <c r="AD1173" s="1">
        <v>1</v>
      </c>
      <c r="AE1173" s="1">
        <f t="shared" si="132"/>
        <v>0</v>
      </c>
      <c r="AF1173" s="1">
        <f t="shared" si="133"/>
        <v>0</v>
      </c>
      <c r="AG1173" s="1">
        <f t="shared" si="134"/>
        <v>1</v>
      </c>
      <c r="AH1173" s="1">
        <f t="shared" si="135"/>
        <v>0</v>
      </c>
      <c r="AI1173" s="1">
        <f t="shared" si="136"/>
        <v>1</v>
      </c>
    </row>
    <row r="1174" spans="27:35" x14ac:dyDescent="0.25">
      <c r="AA1174" s="1" t="s">
        <v>122</v>
      </c>
      <c r="AB1174" s="1">
        <v>5.4</v>
      </c>
      <c r="AC1174" s="1">
        <v>3</v>
      </c>
      <c r="AD1174" s="1">
        <v>0</v>
      </c>
      <c r="AE1174" s="1">
        <f t="shared" si="132"/>
        <v>0</v>
      </c>
      <c r="AF1174" s="1">
        <f t="shared" si="133"/>
        <v>0</v>
      </c>
      <c r="AG1174" s="1">
        <f t="shared" si="134"/>
        <v>1</v>
      </c>
      <c r="AH1174" s="1">
        <f t="shared" si="135"/>
        <v>0</v>
      </c>
      <c r="AI1174" s="1">
        <f t="shared" si="136"/>
        <v>1</v>
      </c>
    </row>
    <row r="1175" spans="27:35" x14ac:dyDescent="0.25">
      <c r="AA1175" s="1" t="s">
        <v>122</v>
      </c>
      <c r="AB1175" s="1">
        <v>5.4</v>
      </c>
      <c r="AC1175" s="1">
        <v>3</v>
      </c>
      <c r="AD1175" s="1">
        <v>1</v>
      </c>
      <c r="AE1175" s="1">
        <f t="shared" si="132"/>
        <v>0</v>
      </c>
      <c r="AF1175" s="1">
        <f t="shared" si="133"/>
        <v>0</v>
      </c>
      <c r="AG1175" s="1">
        <f t="shared" si="134"/>
        <v>1</v>
      </c>
      <c r="AH1175" s="1">
        <f t="shared" si="135"/>
        <v>0</v>
      </c>
      <c r="AI1175" s="1">
        <f t="shared" si="136"/>
        <v>1</v>
      </c>
    </row>
    <row r="1176" spans="27:35" x14ac:dyDescent="0.25">
      <c r="AA1176" s="1" t="s">
        <v>172</v>
      </c>
      <c r="AB1176" s="1">
        <v>5.4</v>
      </c>
      <c r="AC1176" s="1">
        <v>3</v>
      </c>
      <c r="AD1176" s="1">
        <v>2</v>
      </c>
      <c r="AE1176" s="1">
        <f t="shared" si="132"/>
        <v>0</v>
      </c>
      <c r="AF1176" s="1">
        <f t="shared" si="133"/>
        <v>0</v>
      </c>
      <c r="AG1176" s="1">
        <f t="shared" si="134"/>
        <v>1</v>
      </c>
      <c r="AH1176" s="1">
        <f t="shared" si="135"/>
        <v>0</v>
      </c>
      <c r="AI1176" s="1">
        <f t="shared" si="136"/>
        <v>1</v>
      </c>
    </row>
    <row r="1177" spans="27:35" x14ac:dyDescent="0.25">
      <c r="AA1177" s="1" t="s">
        <v>122</v>
      </c>
      <c r="AB1177" s="1">
        <v>5.4</v>
      </c>
      <c r="AC1177" s="1">
        <v>3</v>
      </c>
      <c r="AD1177" s="1">
        <v>1</v>
      </c>
      <c r="AE1177" s="1">
        <f t="shared" si="132"/>
        <v>0</v>
      </c>
      <c r="AF1177" s="1">
        <f t="shared" si="133"/>
        <v>0</v>
      </c>
      <c r="AG1177" s="1">
        <f t="shared" si="134"/>
        <v>1</v>
      </c>
      <c r="AH1177" s="1">
        <f t="shared" si="135"/>
        <v>0</v>
      </c>
      <c r="AI1177" s="1">
        <f t="shared" si="136"/>
        <v>1</v>
      </c>
    </row>
    <row r="1178" spans="27:35" x14ac:dyDescent="0.25">
      <c r="AA1178" s="1" t="s">
        <v>122</v>
      </c>
      <c r="AB1178" s="1">
        <v>5.4</v>
      </c>
      <c r="AC1178" s="1">
        <v>3</v>
      </c>
      <c r="AD1178" s="1">
        <v>2</v>
      </c>
      <c r="AE1178" s="1">
        <f t="shared" si="132"/>
        <v>0</v>
      </c>
      <c r="AF1178" s="1">
        <f t="shared" si="133"/>
        <v>0</v>
      </c>
      <c r="AG1178" s="1">
        <f t="shared" si="134"/>
        <v>1</v>
      </c>
      <c r="AH1178" s="1">
        <f t="shared" si="135"/>
        <v>0</v>
      </c>
      <c r="AI1178" s="1">
        <f t="shared" si="136"/>
        <v>1</v>
      </c>
    </row>
    <row r="1179" spans="27:35" x14ac:dyDescent="0.25">
      <c r="AA1179" s="1" t="s">
        <v>157</v>
      </c>
      <c r="AB1179" s="1">
        <v>5.4</v>
      </c>
      <c r="AC1179" s="1">
        <v>3</v>
      </c>
      <c r="AD1179" s="1">
        <v>2</v>
      </c>
      <c r="AE1179" s="1">
        <f t="shared" si="132"/>
        <v>0</v>
      </c>
      <c r="AF1179" s="1">
        <f t="shared" si="133"/>
        <v>0</v>
      </c>
      <c r="AG1179" s="1">
        <f t="shared" si="134"/>
        <v>1</v>
      </c>
      <c r="AH1179" s="1">
        <f t="shared" si="135"/>
        <v>0</v>
      </c>
      <c r="AI1179" s="1">
        <f t="shared" si="136"/>
        <v>1</v>
      </c>
    </row>
    <row r="1180" spans="27:35" x14ac:dyDescent="0.25">
      <c r="AA1180" s="1" t="s">
        <v>172</v>
      </c>
      <c r="AB1180" s="1">
        <v>5.4</v>
      </c>
      <c r="AC1180" s="1">
        <v>3</v>
      </c>
      <c r="AD1180" s="1">
        <v>2</v>
      </c>
      <c r="AE1180" s="1">
        <f t="shared" si="132"/>
        <v>0</v>
      </c>
      <c r="AF1180" s="1">
        <f t="shared" si="133"/>
        <v>0</v>
      </c>
      <c r="AG1180" s="1">
        <f t="shared" si="134"/>
        <v>1</v>
      </c>
      <c r="AH1180" s="1">
        <f t="shared" si="135"/>
        <v>0</v>
      </c>
      <c r="AI1180" s="1">
        <f t="shared" si="136"/>
        <v>1</v>
      </c>
    </row>
    <row r="1181" spans="27:35" x14ac:dyDescent="0.25">
      <c r="AA1181" s="1" t="s">
        <v>238</v>
      </c>
      <c r="AB1181" s="1">
        <v>5.4</v>
      </c>
      <c r="AC1181" s="1">
        <v>3</v>
      </c>
      <c r="AD1181" s="1">
        <v>2</v>
      </c>
      <c r="AE1181" s="1">
        <f t="shared" si="132"/>
        <v>0</v>
      </c>
      <c r="AF1181" s="1">
        <f t="shared" si="133"/>
        <v>0</v>
      </c>
      <c r="AG1181" s="1">
        <f t="shared" si="134"/>
        <v>1</v>
      </c>
      <c r="AH1181" s="1">
        <f t="shared" si="135"/>
        <v>0</v>
      </c>
      <c r="AI1181" s="1">
        <f t="shared" si="136"/>
        <v>1</v>
      </c>
    </row>
    <row r="1182" spans="27:35" x14ac:dyDescent="0.25">
      <c r="AA1182" s="1" t="s">
        <v>87</v>
      </c>
      <c r="AB1182" s="1">
        <v>5.4</v>
      </c>
      <c r="AC1182" s="1">
        <v>3</v>
      </c>
      <c r="AD1182" s="1">
        <v>1</v>
      </c>
      <c r="AE1182" s="1">
        <f t="shared" si="132"/>
        <v>0</v>
      </c>
      <c r="AF1182" s="1">
        <f t="shared" si="133"/>
        <v>0</v>
      </c>
      <c r="AG1182" s="1">
        <f t="shared" si="134"/>
        <v>1</v>
      </c>
      <c r="AH1182" s="1">
        <f t="shared" si="135"/>
        <v>0</v>
      </c>
      <c r="AI1182" s="1">
        <f t="shared" si="136"/>
        <v>1</v>
      </c>
    </row>
    <row r="1183" spans="27:35" x14ac:dyDescent="0.25">
      <c r="AA1183" s="1" t="s">
        <v>238</v>
      </c>
      <c r="AB1183" s="1">
        <v>5.4</v>
      </c>
      <c r="AC1183" s="1">
        <v>3</v>
      </c>
      <c r="AD1183" s="1">
        <v>2</v>
      </c>
      <c r="AE1183" s="1">
        <f t="shared" si="132"/>
        <v>0</v>
      </c>
      <c r="AF1183" s="1">
        <f t="shared" si="133"/>
        <v>0</v>
      </c>
      <c r="AG1183" s="1">
        <f t="shared" si="134"/>
        <v>1</v>
      </c>
      <c r="AH1183" s="1">
        <f t="shared" si="135"/>
        <v>0</v>
      </c>
      <c r="AI1183" s="1">
        <f t="shared" si="136"/>
        <v>1</v>
      </c>
    </row>
    <row r="1184" spans="27:35" x14ac:dyDescent="0.25">
      <c r="AA1184" s="1" t="s">
        <v>87</v>
      </c>
      <c r="AB1184" s="1">
        <v>5.4</v>
      </c>
      <c r="AC1184" s="1">
        <v>3</v>
      </c>
      <c r="AD1184" s="1">
        <v>1</v>
      </c>
      <c r="AE1184" s="1">
        <f t="shared" si="132"/>
        <v>0</v>
      </c>
      <c r="AF1184" s="1">
        <f t="shared" si="133"/>
        <v>0</v>
      </c>
      <c r="AG1184" s="1">
        <f t="shared" si="134"/>
        <v>1</v>
      </c>
      <c r="AH1184" s="1">
        <f t="shared" si="135"/>
        <v>0</v>
      </c>
      <c r="AI1184" s="1">
        <f t="shared" si="136"/>
        <v>1</v>
      </c>
    </row>
    <row r="1185" spans="27:35" x14ac:dyDescent="0.25">
      <c r="AA1185" s="1" t="s">
        <v>157</v>
      </c>
      <c r="AB1185" s="1">
        <v>5.4</v>
      </c>
      <c r="AC1185" s="1">
        <v>3</v>
      </c>
      <c r="AD1185" s="1">
        <v>2</v>
      </c>
      <c r="AE1185" s="1">
        <f t="shared" si="132"/>
        <v>0</v>
      </c>
      <c r="AF1185" s="1">
        <f t="shared" si="133"/>
        <v>0</v>
      </c>
      <c r="AG1185" s="1">
        <f t="shared" si="134"/>
        <v>1</v>
      </c>
      <c r="AH1185" s="1">
        <f t="shared" si="135"/>
        <v>0</v>
      </c>
      <c r="AI1185" s="1">
        <f t="shared" si="136"/>
        <v>1</v>
      </c>
    </row>
    <row r="1186" spans="27:35" x14ac:dyDescent="0.25">
      <c r="AA1186" s="1" t="s">
        <v>172</v>
      </c>
      <c r="AB1186" s="1">
        <v>5.4</v>
      </c>
      <c r="AC1186" s="1">
        <v>3</v>
      </c>
      <c r="AD1186" s="1">
        <v>2</v>
      </c>
      <c r="AE1186" s="1">
        <f t="shared" si="132"/>
        <v>0</v>
      </c>
      <c r="AF1186" s="1">
        <f t="shared" si="133"/>
        <v>0</v>
      </c>
      <c r="AG1186" s="1">
        <f t="shared" si="134"/>
        <v>1</v>
      </c>
      <c r="AH1186" s="1">
        <f t="shared" si="135"/>
        <v>0</v>
      </c>
      <c r="AI1186" s="1">
        <f t="shared" si="136"/>
        <v>1</v>
      </c>
    </row>
    <row r="1187" spans="27:35" x14ac:dyDescent="0.25">
      <c r="AA1187" s="1" t="s">
        <v>172</v>
      </c>
      <c r="AB1187" s="1">
        <v>5.4</v>
      </c>
      <c r="AC1187" s="1">
        <v>3</v>
      </c>
      <c r="AD1187" s="1">
        <v>2</v>
      </c>
      <c r="AE1187" s="1">
        <f t="shared" si="132"/>
        <v>0</v>
      </c>
      <c r="AF1187" s="1">
        <f t="shared" si="133"/>
        <v>0</v>
      </c>
      <c r="AG1187" s="1">
        <f t="shared" si="134"/>
        <v>1</v>
      </c>
      <c r="AH1187" s="1">
        <f t="shared" si="135"/>
        <v>0</v>
      </c>
      <c r="AI1187" s="1">
        <f t="shared" si="136"/>
        <v>1</v>
      </c>
    </row>
    <row r="1188" spans="27:35" x14ac:dyDescent="0.25">
      <c r="AA1188" s="1" t="s">
        <v>178</v>
      </c>
      <c r="AB1188" s="1">
        <v>5.4</v>
      </c>
      <c r="AC1188" s="1">
        <v>3</v>
      </c>
      <c r="AD1188" s="1">
        <v>2</v>
      </c>
      <c r="AE1188" s="1">
        <f t="shared" si="132"/>
        <v>0</v>
      </c>
      <c r="AF1188" s="1">
        <f t="shared" si="133"/>
        <v>0</v>
      </c>
      <c r="AG1188" s="1">
        <f t="shared" si="134"/>
        <v>1</v>
      </c>
      <c r="AH1188" s="1">
        <f t="shared" si="135"/>
        <v>0</v>
      </c>
      <c r="AI1188" s="1">
        <f t="shared" si="136"/>
        <v>1</v>
      </c>
    </row>
    <row r="1189" spans="27:35" x14ac:dyDescent="0.25">
      <c r="AA1189" s="1" t="s">
        <v>157</v>
      </c>
      <c r="AB1189" s="1">
        <v>5.4</v>
      </c>
      <c r="AC1189" s="1">
        <v>3</v>
      </c>
      <c r="AD1189" s="1">
        <v>1</v>
      </c>
      <c r="AE1189" s="1">
        <f t="shared" si="132"/>
        <v>0</v>
      </c>
      <c r="AF1189" s="1">
        <f t="shared" si="133"/>
        <v>0</v>
      </c>
      <c r="AG1189" s="1">
        <f t="shared" si="134"/>
        <v>1</v>
      </c>
      <c r="AH1189" s="1">
        <f t="shared" si="135"/>
        <v>0</v>
      </c>
      <c r="AI1189" s="1">
        <f t="shared" si="136"/>
        <v>1</v>
      </c>
    </row>
    <row r="1190" spans="27:35" x14ac:dyDescent="0.25">
      <c r="AA1190" s="1" t="s">
        <v>66</v>
      </c>
      <c r="AB1190" s="1">
        <v>5.3</v>
      </c>
      <c r="AC1190" s="1">
        <v>3</v>
      </c>
      <c r="AD1190" s="1">
        <v>2</v>
      </c>
      <c r="AE1190" s="1">
        <f t="shared" si="132"/>
        <v>0</v>
      </c>
      <c r="AF1190" s="1">
        <f t="shared" si="133"/>
        <v>0</v>
      </c>
      <c r="AG1190" s="1">
        <f t="shared" si="134"/>
        <v>1</v>
      </c>
      <c r="AH1190" s="1">
        <f t="shared" si="135"/>
        <v>0</v>
      </c>
      <c r="AI1190" s="1">
        <f t="shared" si="136"/>
        <v>1</v>
      </c>
    </row>
    <row r="1191" spans="27:35" x14ac:dyDescent="0.25">
      <c r="AA1191" s="1" t="s">
        <v>165</v>
      </c>
      <c r="AB1191" s="1">
        <v>5.3</v>
      </c>
      <c r="AC1191" s="1">
        <v>3</v>
      </c>
      <c r="AD1191" s="1">
        <v>2</v>
      </c>
      <c r="AE1191" s="1">
        <f t="shared" si="132"/>
        <v>0</v>
      </c>
      <c r="AF1191" s="1">
        <f t="shared" si="133"/>
        <v>0</v>
      </c>
      <c r="AG1191" s="1">
        <f t="shared" si="134"/>
        <v>1</v>
      </c>
      <c r="AH1191" s="1">
        <f t="shared" si="135"/>
        <v>0</v>
      </c>
      <c r="AI1191" s="1">
        <f t="shared" si="136"/>
        <v>1</v>
      </c>
    </row>
    <row r="1192" spans="27:35" x14ac:dyDescent="0.25">
      <c r="AA1192" s="1" t="s">
        <v>140</v>
      </c>
      <c r="AB1192" s="1">
        <v>5.3</v>
      </c>
      <c r="AC1192" s="1">
        <v>3</v>
      </c>
      <c r="AD1192" s="1">
        <v>1</v>
      </c>
      <c r="AE1192" s="1">
        <f t="shared" si="132"/>
        <v>0</v>
      </c>
      <c r="AF1192" s="1">
        <f t="shared" si="133"/>
        <v>0</v>
      </c>
      <c r="AG1192" s="1">
        <f t="shared" si="134"/>
        <v>1</v>
      </c>
      <c r="AH1192" s="1">
        <f t="shared" si="135"/>
        <v>0</v>
      </c>
      <c r="AI1192" s="1">
        <f t="shared" si="136"/>
        <v>1</v>
      </c>
    </row>
    <row r="1193" spans="27:35" x14ac:dyDescent="0.25">
      <c r="AA1193" s="1" t="s">
        <v>140</v>
      </c>
      <c r="AB1193" s="1">
        <v>5.3</v>
      </c>
      <c r="AC1193" s="1">
        <v>3</v>
      </c>
      <c r="AD1193" s="1">
        <v>2</v>
      </c>
      <c r="AE1193" s="1">
        <f t="shared" si="132"/>
        <v>0</v>
      </c>
      <c r="AF1193" s="1">
        <f t="shared" si="133"/>
        <v>0</v>
      </c>
      <c r="AG1193" s="1">
        <f t="shared" si="134"/>
        <v>1</v>
      </c>
      <c r="AH1193" s="1">
        <f t="shared" si="135"/>
        <v>0</v>
      </c>
      <c r="AI1193" s="1">
        <f t="shared" si="136"/>
        <v>1</v>
      </c>
    </row>
    <row r="1194" spans="27:35" x14ac:dyDescent="0.25">
      <c r="AA1194" s="1" t="s">
        <v>113</v>
      </c>
      <c r="AB1194" s="1">
        <v>5.3</v>
      </c>
      <c r="AC1194" s="1">
        <v>3</v>
      </c>
      <c r="AD1194" s="1">
        <v>1</v>
      </c>
      <c r="AE1194" s="1">
        <f t="shared" si="132"/>
        <v>0</v>
      </c>
      <c r="AF1194" s="1">
        <f t="shared" si="133"/>
        <v>0</v>
      </c>
      <c r="AG1194" s="1">
        <f t="shared" si="134"/>
        <v>1</v>
      </c>
      <c r="AH1194" s="1">
        <f t="shared" si="135"/>
        <v>0</v>
      </c>
      <c r="AI1194" s="1">
        <f t="shared" si="136"/>
        <v>1</v>
      </c>
    </row>
    <row r="1195" spans="27:35" x14ac:dyDescent="0.25">
      <c r="AA1195" s="1" t="s">
        <v>113</v>
      </c>
      <c r="AB1195" s="1">
        <v>5.3</v>
      </c>
      <c r="AC1195" s="1">
        <v>3</v>
      </c>
      <c r="AD1195" s="1">
        <v>1</v>
      </c>
      <c r="AE1195" s="1">
        <f t="shared" si="132"/>
        <v>0</v>
      </c>
      <c r="AF1195" s="1">
        <f t="shared" si="133"/>
        <v>0</v>
      </c>
      <c r="AG1195" s="1">
        <f t="shared" si="134"/>
        <v>1</v>
      </c>
      <c r="AH1195" s="1">
        <f t="shared" si="135"/>
        <v>0</v>
      </c>
      <c r="AI1195" s="1">
        <f t="shared" si="136"/>
        <v>1</v>
      </c>
    </row>
    <row r="1196" spans="27:35" x14ac:dyDescent="0.25">
      <c r="AA1196" s="1" t="s">
        <v>113</v>
      </c>
      <c r="AB1196" s="1">
        <v>5.3</v>
      </c>
      <c r="AC1196" s="1">
        <v>3</v>
      </c>
      <c r="AD1196" s="1">
        <v>2</v>
      </c>
      <c r="AE1196" s="1">
        <f t="shared" si="132"/>
        <v>0</v>
      </c>
      <c r="AF1196" s="1">
        <f t="shared" si="133"/>
        <v>0</v>
      </c>
      <c r="AG1196" s="1">
        <f t="shared" si="134"/>
        <v>1</v>
      </c>
      <c r="AH1196" s="1">
        <f t="shared" si="135"/>
        <v>0</v>
      </c>
      <c r="AI1196" s="1">
        <f t="shared" si="136"/>
        <v>1</v>
      </c>
    </row>
    <row r="1197" spans="27:35" x14ac:dyDescent="0.25">
      <c r="AA1197" s="1" t="s">
        <v>66</v>
      </c>
      <c r="AB1197" s="1">
        <v>5.3</v>
      </c>
      <c r="AC1197" s="1">
        <v>3</v>
      </c>
      <c r="AD1197" s="1">
        <v>2</v>
      </c>
      <c r="AE1197" s="1">
        <f t="shared" si="132"/>
        <v>0</v>
      </c>
      <c r="AF1197" s="1">
        <f t="shared" si="133"/>
        <v>0</v>
      </c>
      <c r="AG1197" s="1">
        <f t="shared" si="134"/>
        <v>1</v>
      </c>
      <c r="AH1197" s="1">
        <f t="shared" si="135"/>
        <v>0</v>
      </c>
      <c r="AI1197" s="1">
        <f t="shared" si="136"/>
        <v>1</v>
      </c>
    </row>
    <row r="1198" spans="27:35" x14ac:dyDescent="0.25">
      <c r="AA1198" s="1" t="s">
        <v>226</v>
      </c>
      <c r="AB1198" s="1">
        <v>5.3</v>
      </c>
      <c r="AC1198" s="1">
        <v>3</v>
      </c>
      <c r="AD1198" s="1">
        <v>2</v>
      </c>
      <c r="AE1198" s="1">
        <f t="shared" si="132"/>
        <v>0</v>
      </c>
      <c r="AF1198" s="1">
        <f t="shared" si="133"/>
        <v>0</v>
      </c>
      <c r="AG1198" s="1">
        <f t="shared" si="134"/>
        <v>1</v>
      </c>
      <c r="AH1198" s="1">
        <f t="shared" si="135"/>
        <v>0</v>
      </c>
      <c r="AI1198" s="1">
        <f t="shared" si="136"/>
        <v>1</v>
      </c>
    </row>
    <row r="1199" spans="27:35" x14ac:dyDescent="0.25">
      <c r="AA1199" s="1" t="s">
        <v>165</v>
      </c>
      <c r="AB1199" s="1">
        <v>5.3</v>
      </c>
      <c r="AC1199" s="1">
        <v>3</v>
      </c>
      <c r="AD1199" s="1">
        <v>1</v>
      </c>
      <c r="AE1199" s="1">
        <f t="shared" si="132"/>
        <v>0</v>
      </c>
      <c r="AF1199" s="1">
        <f t="shared" si="133"/>
        <v>0</v>
      </c>
      <c r="AG1199" s="1">
        <f t="shared" si="134"/>
        <v>1</v>
      </c>
      <c r="AH1199" s="1">
        <f t="shared" si="135"/>
        <v>0</v>
      </c>
      <c r="AI1199" s="1">
        <f t="shared" si="136"/>
        <v>1</v>
      </c>
    </row>
    <row r="1200" spans="27:35" x14ac:dyDescent="0.25">
      <c r="AA1200" s="1" t="s">
        <v>226</v>
      </c>
      <c r="AB1200" s="1">
        <v>5.3</v>
      </c>
      <c r="AC1200" s="1">
        <v>3</v>
      </c>
      <c r="AD1200" s="1">
        <v>2</v>
      </c>
      <c r="AE1200" s="1">
        <f t="shared" si="132"/>
        <v>0</v>
      </c>
      <c r="AF1200" s="1">
        <f t="shared" si="133"/>
        <v>0</v>
      </c>
      <c r="AG1200" s="1">
        <f t="shared" si="134"/>
        <v>1</v>
      </c>
      <c r="AH1200" s="1">
        <f t="shared" si="135"/>
        <v>0</v>
      </c>
      <c r="AI1200" s="1">
        <f t="shared" si="136"/>
        <v>1</v>
      </c>
    </row>
    <row r="1201" spans="27:35" x14ac:dyDescent="0.25">
      <c r="AA1201" s="1" t="s">
        <v>113</v>
      </c>
      <c r="AB1201" s="1">
        <v>5.3</v>
      </c>
      <c r="AC1201" s="1">
        <v>3</v>
      </c>
      <c r="AD1201" s="1">
        <v>1</v>
      </c>
      <c r="AE1201" s="1">
        <f t="shared" si="132"/>
        <v>0</v>
      </c>
      <c r="AF1201" s="1">
        <f t="shared" si="133"/>
        <v>0</v>
      </c>
      <c r="AG1201" s="1">
        <f t="shared" si="134"/>
        <v>1</v>
      </c>
      <c r="AH1201" s="1">
        <f t="shared" si="135"/>
        <v>0</v>
      </c>
      <c r="AI1201" s="1">
        <f t="shared" si="136"/>
        <v>1</v>
      </c>
    </row>
    <row r="1202" spans="27:35" x14ac:dyDescent="0.25">
      <c r="AA1202" s="1" t="s">
        <v>66</v>
      </c>
      <c r="AB1202" s="1">
        <v>5.3</v>
      </c>
      <c r="AC1202" s="1">
        <v>3</v>
      </c>
      <c r="AD1202" s="1">
        <v>2</v>
      </c>
      <c r="AE1202" s="1">
        <f t="shared" si="132"/>
        <v>0</v>
      </c>
      <c r="AF1202" s="1">
        <f t="shared" si="133"/>
        <v>0</v>
      </c>
      <c r="AG1202" s="1">
        <f t="shared" si="134"/>
        <v>1</v>
      </c>
      <c r="AH1202" s="1">
        <f t="shared" si="135"/>
        <v>0</v>
      </c>
      <c r="AI1202" s="1">
        <f t="shared" si="136"/>
        <v>1</v>
      </c>
    </row>
    <row r="1203" spans="27:35" x14ac:dyDescent="0.25">
      <c r="AA1203" s="1" t="s">
        <v>113</v>
      </c>
      <c r="AB1203" s="1">
        <v>5.3</v>
      </c>
      <c r="AC1203" s="1">
        <v>3</v>
      </c>
      <c r="AD1203" s="1">
        <v>2</v>
      </c>
      <c r="AE1203" s="1">
        <f t="shared" si="132"/>
        <v>0</v>
      </c>
      <c r="AF1203" s="1">
        <f t="shared" si="133"/>
        <v>0</v>
      </c>
      <c r="AG1203" s="1">
        <f t="shared" si="134"/>
        <v>1</v>
      </c>
      <c r="AH1203" s="1">
        <f t="shared" si="135"/>
        <v>0</v>
      </c>
      <c r="AI1203" s="1">
        <f t="shared" si="136"/>
        <v>1</v>
      </c>
    </row>
    <row r="1204" spans="27:35" x14ac:dyDescent="0.25">
      <c r="AA1204" s="1" t="s">
        <v>113</v>
      </c>
      <c r="AB1204" s="1">
        <v>5.3</v>
      </c>
      <c r="AC1204" s="1">
        <v>3</v>
      </c>
      <c r="AD1204" s="1">
        <v>2</v>
      </c>
      <c r="AE1204" s="1">
        <f t="shared" si="132"/>
        <v>0</v>
      </c>
      <c r="AF1204" s="1">
        <f t="shared" si="133"/>
        <v>0</v>
      </c>
      <c r="AG1204" s="1">
        <f t="shared" si="134"/>
        <v>1</v>
      </c>
      <c r="AH1204" s="1">
        <f t="shared" si="135"/>
        <v>0</v>
      </c>
      <c r="AI1204" s="1">
        <f t="shared" si="136"/>
        <v>1</v>
      </c>
    </row>
    <row r="1205" spans="27:35" x14ac:dyDescent="0.25">
      <c r="AA1205" s="1" t="s">
        <v>66</v>
      </c>
      <c r="AB1205" s="1">
        <v>5.3</v>
      </c>
      <c r="AC1205" s="1">
        <v>3</v>
      </c>
      <c r="AD1205" s="1">
        <v>1</v>
      </c>
      <c r="AE1205" s="1">
        <f t="shared" si="132"/>
        <v>0</v>
      </c>
      <c r="AF1205" s="1">
        <f t="shared" si="133"/>
        <v>0</v>
      </c>
      <c r="AG1205" s="1">
        <f t="shared" si="134"/>
        <v>1</v>
      </c>
      <c r="AH1205" s="1">
        <f t="shared" si="135"/>
        <v>0</v>
      </c>
      <c r="AI1205" s="1">
        <f t="shared" si="136"/>
        <v>1</v>
      </c>
    </row>
    <row r="1206" spans="27:35" x14ac:dyDescent="0.25">
      <c r="AA1206" s="1" t="s">
        <v>140</v>
      </c>
      <c r="AB1206" s="1">
        <v>5.3</v>
      </c>
      <c r="AC1206" s="1">
        <v>3</v>
      </c>
      <c r="AD1206" s="1">
        <v>1</v>
      </c>
      <c r="AE1206" s="1">
        <f t="shared" si="132"/>
        <v>0</v>
      </c>
      <c r="AF1206" s="1">
        <f t="shared" si="133"/>
        <v>0</v>
      </c>
      <c r="AG1206" s="1">
        <f t="shared" si="134"/>
        <v>1</v>
      </c>
      <c r="AH1206" s="1">
        <f t="shared" si="135"/>
        <v>0</v>
      </c>
      <c r="AI1206" s="1">
        <f t="shared" si="136"/>
        <v>1</v>
      </c>
    </row>
    <row r="1207" spans="27:35" x14ac:dyDescent="0.25">
      <c r="AA1207" s="1" t="s">
        <v>84</v>
      </c>
      <c r="AB1207" s="1">
        <v>5.3</v>
      </c>
      <c r="AC1207" s="1">
        <v>3</v>
      </c>
      <c r="AD1207" s="1">
        <v>1</v>
      </c>
      <c r="AE1207" s="1">
        <f t="shared" si="132"/>
        <v>0</v>
      </c>
      <c r="AF1207" s="1">
        <f t="shared" si="133"/>
        <v>0</v>
      </c>
      <c r="AG1207" s="1">
        <f t="shared" si="134"/>
        <v>1</v>
      </c>
      <c r="AH1207" s="1">
        <f t="shared" si="135"/>
        <v>0</v>
      </c>
      <c r="AI1207" s="1">
        <f t="shared" si="136"/>
        <v>1</v>
      </c>
    </row>
    <row r="1208" spans="27:35" x14ac:dyDescent="0.25">
      <c r="AA1208" s="1" t="s">
        <v>113</v>
      </c>
      <c r="AB1208" s="1">
        <v>5.3</v>
      </c>
      <c r="AC1208" s="1">
        <v>3</v>
      </c>
      <c r="AD1208" s="1">
        <v>2</v>
      </c>
      <c r="AE1208" s="1">
        <f t="shared" si="132"/>
        <v>0</v>
      </c>
      <c r="AF1208" s="1">
        <f t="shared" si="133"/>
        <v>0</v>
      </c>
      <c r="AG1208" s="1">
        <f t="shared" si="134"/>
        <v>1</v>
      </c>
      <c r="AH1208" s="1">
        <f t="shared" si="135"/>
        <v>0</v>
      </c>
      <c r="AI1208" s="1">
        <f t="shared" si="136"/>
        <v>1</v>
      </c>
    </row>
    <row r="1209" spans="27:35" x14ac:dyDescent="0.25">
      <c r="AA1209" s="1" t="s">
        <v>226</v>
      </c>
      <c r="AB1209" s="1">
        <v>5.3</v>
      </c>
      <c r="AC1209" s="1">
        <v>3</v>
      </c>
      <c r="AD1209" s="1">
        <v>2</v>
      </c>
      <c r="AE1209" s="1">
        <f t="shared" si="132"/>
        <v>0</v>
      </c>
      <c r="AF1209" s="1">
        <f t="shared" si="133"/>
        <v>0</v>
      </c>
      <c r="AG1209" s="1">
        <f t="shared" si="134"/>
        <v>1</v>
      </c>
      <c r="AH1209" s="1">
        <f t="shared" si="135"/>
        <v>0</v>
      </c>
      <c r="AI1209" s="1">
        <f t="shared" si="136"/>
        <v>1</v>
      </c>
    </row>
    <row r="1210" spans="27:35" x14ac:dyDescent="0.25">
      <c r="AA1210" s="1" t="s">
        <v>140</v>
      </c>
      <c r="AB1210" s="1">
        <v>5.3</v>
      </c>
      <c r="AC1210" s="1">
        <v>3</v>
      </c>
      <c r="AD1210" s="1">
        <v>2</v>
      </c>
      <c r="AE1210" s="1">
        <f t="shared" si="132"/>
        <v>0</v>
      </c>
      <c r="AF1210" s="1">
        <f t="shared" si="133"/>
        <v>0</v>
      </c>
      <c r="AG1210" s="1">
        <f t="shared" si="134"/>
        <v>1</v>
      </c>
      <c r="AH1210" s="1">
        <f t="shared" si="135"/>
        <v>0</v>
      </c>
      <c r="AI1210" s="1">
        <f t="shared" si="136"/>
        <v>1</v>
      </c>
    </row>
    <row r="1211" spans="27:35" x14ac:dyDescent="0.25">
      <c r="AA1211" s="1" t="s">
        <v>84</v>
      </c>
      <c r="AB1211" s="1">
        <v>5.3</v>
      </c>
      <c r="AC1211" s="1">
        <v>3</v>
      </c>
      <c r="AD1211" s="1">
        <v>2</v>
      </c>
      <c r="AE1211" s="1">
        <f t="shared" si="132"/>
        <v>0</v>
      </c>
      <c r="AF1211" s="1">
        <f t="shared" si="133"/>
        <v>0</v>
      </c>
      <c r="AG1211" s="1">
        <f t="shared" si="134"/>
        <v>1</v>
      </c>
      <c r="AH1211" s="1">
        <f t="shared" si="135"/>
        <v>0</v>
      </c>
      <c r="AI1211" s="1">
        <f t="shared" si="136"/>
        <v>1</v>
      </c>
    </row>
    <row r="1212" spans="27:35" x14ac:dyDescent="0.25">
      <c r="AA1212" s="1" t="s">
        <v>113</v>
      </c>
      <c r="AB1212" s="1">
        <v>5.3</v>
      </c>
      <c r="AC1212" s="1">
        <v>3</v>
      </c>
      <c r="AD1212" s="1">
        <v>2</v>
      </c>
      <c r="AE1212" s="1">
        <f t="shared" si="132"/>
        <v>0</v>
      </c>
      <c r="AF1212" s="1">
        <f t="shared" si="133"/>
        <v>0</v>
      </c>
      <c r="AG1212" s="1">
        <f t="shared" si="134"/>
        <v>1</v>
      </c>
      <c r="AH1212" s="1">
        <f t="shared" si="135"/>
        <v>0</v>
      </c>
      <c r="AI1212" s="1">
        <f t="shared" si="136"/>
        <v>1</v>
      </c>
    </row>
    <row r="1213" spans="27:35" x14ac:dyDescent="0.25">
      <c r="AA1213" s="1" t="s">
        <v>84</v>
      </c>
      <c r="AB1213" s="1">
        <v>5.3</v>
      </c>
      <c r="AC1213" s="1">
        <v>3</v>
      </c>
      <c r="AD1213" s="1">
        <v>2</v>
      </c>
      <c r="AE1213" s="1">
        <f t="shared" si="132"/>
        <v>0</v>
      </c>
      <c r="AF1213" s="1">
        <f t="shared" si="133"/>
        <v>0</v>
      </c>
      <c r="AG1213" s="1">
        <f t="shared" si="134"/>
        <v>1</v>
      </c>
      <c r="AH1213" s="1">
        <f t="shared" si="135"/>
        <v>0</v>
      </c>
      <c r="AI1213" s="1">
        <f t="shared" si="136"/>
        <v>1</v>
      </c>
    </row>
    <row r="1214" spans="27:35" x14ac:dyDescent="0.25">
      <c r="AA1214" s="1" t="s">
        <v>226</v>
      </c>
      <c r="AB1214" s="1">
        <v>5.3</v>
      </c>
      <c r="AC1214" s="1">
        <v>3</v>
      </c>
      <c r="AD1214" s="1">
        <v>0</v>
      </c>
      <c r="AE1214" s="1">
        <f t="shared" si="132"/>
        <v>0</v>
      </c>
      <c r="AF1214" s="1">
        <f t="shared" si="133"/>
        <v>0</v>
      </c>
      <c r="AG1214" s="1">
        <f t="shared" si="134"/>
        <v>1</v>
      </c>
      <c r="AH1214" s="1">
        <f t="shared" si="135"/>
        <v>0</v>
      </c>
      <c r="AI1214" s="1">
        <f t="shared" si="136"/>
        <v>1</v>
      </c>
    </row>
    <row r="1215" spans="27:35" x14ac:dyDescent="0.25">
      <c r="AA1215" s="1" t="s">
        <v>140</v>
      </c>
      <c r="AB1215" s="1">
        <v>5.3</v>
      </c>
      <c r="AC1215" s="1">
        <v>3</v>
      </c>
      <c r="AD1215" s="1">
        <v>2</v>
      </c>
      <c r="AE1215" s="1">
        <f t="shared" si="132"/>
        <v>0</v>
      </c>
      <c r="AF1215" s="1">
        <f t="shared" si="133"/>
        <v>0</v>
      </c>
      <c r="AG1215" s="1">
        <f t="shared" si="134"/>
        <v>1</v>
      </c>
      <c r="AH1215" s="1">
        <f t="shared" si="135"/>
        <v>0</v>
      </c>
      <c r="AI1215" s="1">
        <f t="shared" si="136"/>
        <v>1</v>
      </c>
    </row>
    <row r="1216" spans="27:35" x14ac:dyDescent="0.25">
      <c r="AA1216" s="1" t="s">
        <v>168</v>
      </c>
      <c r="AB1216" s="1">
        <v>5.3</v>
      </c>
      <c r="AC1216" s="1">
        <v>3</v>
      </c>
      <c r="AD1216" s="1">
        <v>1</v>
      </c>
      <c r="AE1216" s="1">
        <f t="shared" si="132"/>
        <v>0</v>
      </c>
      <c r="AF1216" s="1">
        <f t="shared" si="133"/>
        <v>0</v>
      </c>
      <c r="AG1216" s="1">
        <f t="shared" si="134"/>
        <v>1</v>
      </c>
      <c r="AH1216" s="1">
        <f t="shared" si="135"/>
        <v>0</v>
      </c>
      <c r="AI1216" s="1">
        <f t="shared" si="136"/>
        <v>1</v>
      </c>
    </row>
    <row r="1217" spans="27:35" x14ac:dyDescent="0.25">
      <c r="AA1217" s="1" t="s">
        <v>66</v>
      </c>
      <c r="AB1217" s="1">
        <v>5.3</v>
      </c>
      <c r="AC1217" s="1">
        <v>3</v>
      </c>
      <c r="AD1217" s="1">
        <v>2</v>
      </c>
      <c r="AE1217" s="1">
        <f t="shared" si="132"/>
        <v>0</v>
      </c>
      <c r="AF1217" s="1">
        <f t="shared" si="133"/>
        <v>0</v>
      </c>
      <c r="AG1217" s="1">
        <f t="shared" si="134"/>
        <v>1</v>
      </c>
      <c r="AH1217" s="1">
        <f t="shared" si="135"/>
        <v>0</v>
      </c>
      <c r="AI1217" s="1">
        <f t="shared" si="136"/>
        <v>1</v>
      </c>
    </row>
    <row r="1218" spans="27:35" x14ac:dyDescent="0.25">
      <c r="AA1218" s="1" t="s">
        <v>113</v>
      </c>
      <c r="AB1218" s="1">
        <v>5.3</v>
      </c>
      <c r="AC1218" s="1">
        <v>3</v>
      </c>
      <c r="AD1218" s="1">
        <v>2</v>
      </c>
      <c r="AE1218" s="1">
        <f t="shared" ref="AE1218:AE1281" si="137">IF(AND((10&gt;AD1218),(AD1218&gt;=AC1218),(AC1218&gt;=2)),1,0)</f>
        <v>0</v>
      </c>
      <c r="AF1218" s="1">
        <f t="shared" ref="AF1218:AF1281" si="138">IF(AND((AD1218&lt;AC1218),(AD1218&gt;2),(AC1218&lt;10)),1,0)</f>
        <v>0</v>
      </c>
      <c r="AG1218" s="1">
        <f t="shared" ref="AG1218:AG1281" si="139">IF(AD1218&lt;=2,1,0)</f>
        <v>1</v>
      </c>
      <c r="AH1218" s="1">
        <f t="shared" ref="AH1218:AH1281" si="140">IF(AD1218&gt;=10,1,0)</f>
        <v>0</v>
      </c>
      <c r="AI1218" s="1">
        <f t="shared" ref="AI1218:AI1281" si="141">SUM(AE1218:AH1218)</f>
        <v>1</v>
      </c>
    </row>
    <row r="1219" spans="27:35" x14ac:dyDescent="0.25">
      <c r="AA1219" s="1" t="s">
        <v>113</v>
      </c>
      <c r="AB1219" s="1">
        <v>5.3</v>
      </c>
      <c r="AC1219" s="1">
        <v>3</v>
      </c>
      <c r="AD1219" s="1">
        <v>1</v>
      </c>
      <c r="AE1219" s="1">
        <f t="shared" si="137"/>
        <v>0</v>
      </c>
      <c r="AF1219" s="1">
        <f t="shared" si="138"/>
        <v>0</v>
      </c>
      <c r="AG1219" s="1">
        <f t="shared" si="139"/>
        <v>1</v>
      </c>
      <c r="AH1219" s="1">
        <f t="shared" si="140"/>
        <v>0</v>
      </c>
      <c r="AI1219" s="1">
        <f t="shared" si="141"/>
        <v>1</v>
      </c>
    </row>
    <row r="1220" spans="27:35" x14ac:dyDescent="0.25">
      <c r="AA1220" s="1" t="s">
        <v>168</v>
      </c>
      <c r="AB1220" s="1">
        <v>5.3</v>
      </c>
      <c r="AC1220" s="1">
        <v>3</v>
      </c>
      <c r="AD1220" s="1">
        <v>1</v>
      </c>
      <c r="AE1220" s="1">
        <f t="shared" si="137"/>
        <v>0</v>
      </c>
      <c r="AF1220" s="1">
        <f t="shared" si="138"/>
        <v>0</v>
      </c>
      <c r="AG1220" s="1">
        <f t="shared" si="139"/>
        <v>1</v>
      </c>
      <c r="AH1220" s="1">
        <f t="shared" si="140"/>
        <v>0</v>
      </c>
      <c r="AI1220" s="1">
        <f t="shared" si="141"/>
        <v>1</v>
      </c>
    </row>
    <row r="1221" spans="27:35" x14ac:dyDescent="0.25">
      <c r="AA1221" s="1" t="s">
        <v>190</v>
      </c>
      <c r="AB1221" s="1">
        <v>5.3</v>
      </c>
      <c r="AC1221" s="1">
        <v>3</v>
      </c>
      <c r="AD1221" s="1">
        <v>1</v>
      </c>
      <c r="AE1221" s="1">
        <f t="shared" si="137"/>
        <v>0</v>
      </c>
      <c r="AF1221" s="1">
        <f t="shared" si="138"/>
        <v>0</v>
      </c>
      <c r="AG1221" s="1">
        <f t="shared" si="139"/>
        <v>1</v>
      </c>
      <c r="AH1221" s="1">
        <f t="shared" si="140"/>
        <v>0</v>
      </c>
      <c r="AI1221" s="1">
        <f t="shared" si="141"/>
        <v>1</v>
      </c>
    </row>
    <row r="1222" spans="27:35" x14ac:dyDescent="0.25">
      <c r="AA1222" s="1" t="s">
        <v>140</v>
      </c>
      <c r="AB1222" s="1">
        <v>5.3</v>
      </c>
      <c r="AC1222" s="1">
        <v>3</v>
      </c>
      <c r="AD1222" s="1">
        <v>1</v>
      </c>
      <c r="AE1222" s="1">
        <f t="shared" si="137"/>
        <v>0</v>
      </c>
      <c r="AF1222" s="1">
        <f t="shared" si="138"/>
        <v>0</v>
      </c>
      <c r="AG1222" s="1">
        <f t="shared" si="139"/>
        <v>1</v>
      </c>
      <c r="AH1222" s="1">
        <f t="shared" si="140"/>
        <v>0</v>
      </c>
      <c r="AI1222" s="1">
        <f t="shared" si="141"/>
        <v>1</v>
      </c>
    </row>
    <row r="1223" spans="27:35" x14ac:dyDescent="0.25">
      <c r="AA1223" s="1" t="s">
        <v>168</v>
      </c>
      <c r="AB1223" s="1">
        <v>5.3</v>
      </c>
      <c r="AC1223" s="1">
        <v>3</v>
      </c>
      <c r="AD1223" s="1">
        <v>1</v>
      </c>
      <c r="AE1223" s="1">
        <f t="shared" si="137"/>
        <v>0</v>
      </c>
      <c r="AF1223" s="1">
        <f t="shared" si="138"/>
        <v>0</v>
      </c>
      <c r="AG1223" s="1">
        <f t="shared" si="139"/>
        <v>1</v>
      </c>
      <c r="AH1223" s="1">
        <f t="shared" si="140"/>
        <v>0</v>
      </c>
      <c r="AI1223" s="1">
        <f t="shared" si="141"/>
        <v>1</v>
      </c>
    </row>
    <row r="1224" spans="27:35" x14ac:dyDescent="0.25">
      <c r="AA1224" s="1" t="s">
        <v>168</v>
      </c>
      <c r="AB1224" s="1">
        <v>5.3</v>
      </c>
      <c r="AC1224" s="1">
        <v>3</v>
      </c>
      <c r="AD1224" s="1">
        <v>2</v>
      </c>
      <c r="AE1224" s="1">
        <f t="shared" si="137"/>
        <v>0</v>
      </c>
      <c r="AF1224" s="1">
        <f t="shared" si="138"/>
        <v>0</v>
      </c>
      <c r="AG1224" s="1">
        <f t="shared" si="139"/>
        <v>1</v>
      </c>
      <c r="AH1224" s="1">
        <f t="shared" si="140"/>
        <v>0</v>
      </c>
      <c r="AI1224" s="1">
        <f t="shared" si="141"/>
        <v>1</v>
      </c>
    </row>
    <row r="1225" spans="27:35" x14ac:dyDescent="0.25">
      <c r="AA1225" s="1" t="s">
        <v>168</v>
      </c>
      <c r="AB1225" s="1">
        <v>5.3</v>
      </c>
      <c r="AC1225" s="1">
        <v>3</v>
      </c>
      <c r="AD1225" s="1">
        <v>2</v>
      </c>
      <c r="AE1225" s="1">
        <f t="shared" si="137"/>
        <v>0</v>
      </c>
      <c r="AF1225" s="1">
        <f t="shared" si="138"/>
        <v>0</v>
      </c>
      <c r="AG1225" s="1">
        <f t="shared" si="139"/>
        <v>1</v>
      </c>
      <c r="AH1225" s="1">
        <f t="shared" si="140"/>
        <v>0</v>
      </c>
      <c r="AI1225" s="1">
        <f t="shared" si="141"/>
        <v>1</v>
      </c>
    </row>
    <row r="1226" spans="27:35" x14ac:dyDescent="0.25">
      <c r="AA1226" s="1" t="s">
        <v>165</v>
      </c>
      <c r="AB1226" s="1">
        <v>5.3</v>
      </c>
      <c r="AC1226" s="1">
        <v>3</v>
      </c>
      <c r="AD1226" s="1">
        <v>1</v>
      </c>
      <c r="AE1226" s="1">
        <f t="shared" si="137"/>
        <v>0</v>
      </c>
      <c r="AF1226" s="1">
        <f t="shared" si="138"/>
        <v>0</v>
      </c>
      <c r="AG1226" s="1">
        <f t="shared" si="139"/>
        <v>1</v>
      </c>
      <c r="AH1226" s="1">
        <f t="shared" si="140"/>
        <v>0</v>
      </c>
      <c r="AI1226" s="1">
        <f t="shared" si="141"/>
        <v>1</v>
      </c>
    </row>
    <row r="1227" spans="27:35" x14ac:dyDescent="0.25">
      <c r="AA1227" s="1" t="s">
        <v>66</v>
      </c>
      <c r="AB1227" s="1">
        <v>5.3</v>
      </c>
      <c r="AC1227" s="1">
        <v>3</v>
      </c>
      <c r="AD1227" s="1">
        <v>2</v>
      </c>
      <c r="AE1227" s="1">
        <f t="shared" si="137"/>
        <v>0</v>
      </c>
      <c r="AF1227" s="1">
        <f t="shared" si="138"/>
        <v>0</v>
      </c>
      <c r="AG1227" s="1">
        <f t="shared" si="139"/>
        <v>1</v>
      </c>
      <c r="AH1227" s="1">
        <f t="shared" si="140"/>
        <v>0</v>
      </c>
      <c r="AI1227" s="1">
        <f t="shared" si="141"/>
        <v>1</v>
      </c>
    </row>
    <row r="1228" spans="27:35" x14ac:dyDescent="0.25">
      <c r="AA1228" s="1" t="s">
        <v>140</v>
      </c>
      <c r="AB1228" s="1">
        <v>5.3</v>
      </c>
      <c r="AC1228" s="1">
        <v>3</v>
      </c>
      <c r="AD1228" s="1">
        <v>2</v>
      </c>
      <c r="AE1228" s="1">
        <f t="shared" si="137"/>
        <v>0</v>
      </c>
      <c r="AF1228" s="1">
        <f t="shared" si="138"/>
        <v>0</v>
      </c>
      <c r="AG1228" s="1">
        <f t="shared" si="139"/>
        <v>1</v>
      </c>
      <c r="AH1228" s="1">
        <f t="shared" si="140"/>
        <v>0</v>
      </c>
      <c r="AI1228" s="1">
        <f t="shared" si="141"/>
        <v>1</v>
      </c>
    </row>
    <row r="1229" spans="27:35" x14ac:dyDescent="0.25">
      <c r="AA1229" s="1" t="s">
        <v>226</v>
      </c>
      <c r="AB1229" s="1">
        <v>5.3</v>
      </c>
      <c r="AC1229" s="1">
        <v>3</v>
      </c>
      <c r="AD1229" s="1">
        <v>1</v>
      </c>
      <c r="AE1229" s="1">
        <f t="shared" si="137"/>
        <v>0</v>
      </c>
      <c r="AF1229" s="1">
        <f t="shared" si="138"/>
        <v>0</v>
      </c>
      <c r="AG1229" s="1">
        <f t="shared" si="139"/>
        <v>1</v>
      </c>
      <c r="AH1229" s="1">
        <f t="shared" si="140"/>
        <v>0</v>
      </c>
      <c r="AI1229" s="1">
        <f t="shared" si="141"/>
        <v>1</v>
      </c>
    </row>
    <row r="1230" spans="27:35" x14ac:dyDescent="0.25">
      <c r="AA1230" s="1" t="s">
        <v>66</v>
      </c>
      <c r="AB1230" s="1">
        <v>5.3</v>
      </c>
      <c r="AC1230" s="1">
        <v>3</v>
      </c>
      <c r="AD1230" s="1">
        <v>2</v>
      </c>
      <c r="AE1230" s="1">
        <f t="shared" si="137"/>
        <v>0</v>
      </c>
      <c r="AF1230" s="1">
        <f t="shared" si="138"/>
        <v>0</v>
      </c>
      <c r="AG1230" s="1">
        <f t="shared" si="139"/>
        <v>1</v>
      </c>
      <c r="AH1230" s="1">
        <f t="shared" si="140"/>
        <v>0</v>
      </c>
      <c r="AI1230" s="1">
        <f t="shared" si="141"/>
        <v>1</v>
      </c>
    </row>
    <row r="1231" spans="27:35" x14ac:dyDescent="0.25">
      <c r="AA1231" s="1" t="s">
        <v>140</v>
      </c>
      <c r="AB1231" s="1">
        <v>5.3</v>
      </c>
      <c r="AC1231" s="1">
        <v>3</v>
      </c>
      <c r="AD1231" s="1">
        <v>2</v>
      </c>
      <c r="AE1231" s="1">
        <f t="shared" si="137"/>
        <v>0</v>
      </c>
      <c r="AF1231" s="1">
        <f t="shared" si="138"/>
        <v>0</v>
      </c>
      <c r="AG1231" s="1">
        <f t="shared" si="139"/>
        <v>1</v>
      </c>
      <c r="AH1231" s="1">
        <f t="shared" si="140"/>
        <v>0</v>
      </c>
      <c r="AI1231" s="1">
        <f t="shared" si="141"/>
        <v>1</v>
      </c>
    </row>
    <row r="1232" spans="27:35" x14ac:dyDescent="0.25">
      <c r="AA1232" s="1" t="s">
        <v>226</v>
      </c>
      <c r="AB1232" s="1">
        <v>5.3</v>
      </c>
      <c r="AC1232" s="1">
        <v>3</v>
      </c>
      <c r="AD1232" s="1">
        <v>1</v>
      </c>
      <c r="AE1232" s="1">
        <f t="shared" si="137"/>
        <v>0</v>
      </c>
      <c r="AF1232" s="1">
        <f t="shared" si="138"/>
        <v>0</v>
      </c>
      <c r="AG1232" s="1">
        <f t="shared" si="139"/>
        <v>1</v>
      </c>
      <c r="AH1232" s="1">
        <f t="shared" si="140"/>
        <v>0</v>
      </c>
      <c r="AI1232" s="1">
        <f t="shared" si="141"/>
        <v>1</v>
      </c>
    </row>
    <row r="1233" spans="27:35" x14ac:dyDescent="0.25">
      <c r="AA1233" s="1" t="s">
        <v>165</v>
      </c>
      <c r="AB1233" s="1">
        <v>5.3</v>
      </c>
      <c r="AC1233" s="1">
        <v>3</v>
      </c>
      <c r="AD1233" s="1">
        <v>1</v>
      </c>
      <c r="AE1233" s="1">
        <f t="shared" si="137"/>
        <v>0</v>
      </c>
      <c r="AF1233" s="1">
        <f t="shared" si="138"/>
        <v>0</v>
      </c>
      <c r="AG1233" s="1">
        <f t="shared" si="139"/>
        <v>1</v>
      </c>
      <c r="AH1233" s="1">
        <f t="shared" si="140"/>
        <v>0</v>
      </c>
      <c r="AI1233" s="1">
        <f t="shared" si="141"/>
        <v>1</v>
      </c>
    </row>
    <row r="1234" spans="27:35" x14ac:dyDescent="0.25">
      <c r="AA1234" s="1" t="s">
        <v>168</v>
      </c>
      <c r="AB1234" s="1">
        <v>5.3</v>
      </c>
      <c r="AC1234" s="1">
        <v>3</v>
      </c>
      <c r="AD1234" s="1">
        <v>2</v>
      </c>
      <c r="AE1234" s="1">
        <f t="shared" si="137"/>
        <v>0</v>
      </c>
      <c r="AF1234" s="1">
        <f t="shared" si="138"/>
        <v>0</v>
      </c>
      <c r="AG1234" s="1">
        <f t="shared" si="139"/>
        <v>1</v>
      </c>
      <c r="AH1234" s="1">
        <f t="shared" si="140"/>
        <v>0</v>
      </c>
      <c r="AI1234" s="1">
        <f t="shared" si="141"/>
        <v>1</v>
      </c>
    </row>
    <row r="1235" spans="27:35" x14ac:dyDescent="0.25">
      <c r="AA1235" s="1" t="s">
        <v>226</v>
      </c>
      <c r="AB1235" s="1">
        <v>5.3</v>
      </c>
      <c r="AC1235" s="1">
        <v>3</v>
      </c>
      <c r="AD1235" s="1">
        <v>1</v>
      </c>
      <c r="AE1235" s="1">
        <f t="shared" si="137"/>
        <v>0</v>
      </c>
      <c r="AF1235" s="1">
        <f t="shared" si="138"/>
        <v>0</v>
      </c>
      <c r="AG1235" s="1">
        <f t="shared" si="139"/>
        <v>1</v>
      </c>
      <c r="AH1235" s="1">
        <f t="shared" si="140"/>
        <v>0</v>
      </c>
      <c r="AI1235" s="1">
        <f t="shared" si="141"/>
        <v>1</v>
      </c>
    </row>
    <row r="1236" spans="27:35" x14ac:dyDescent="0.25">
      <c r="AA1236" s="1" t="s">
        <v>140</v>
      </c>
      <c r="AB1236" s="1">
        <v>5.3</v>
      </c>
      <c r="AC1236" s="1">
        <v>3</v>
      </c>
      <c r="AD1236" s="1">
        <v>1</v>
      </c>
      <c r="AE1236" s="1">
        <f t="shared" si="137"/>
        <v>0</v>
      </c>
      <c r="AF1236" s="1">
        <f t="shared" si="138"/>
        <v>0</v>
      </c>
      <c r="AG1236" s="1">
        <f t="shared" si="139"/>
        <v>1</v>
      </c>
      <c r="AH1236" s="1">
        <f t="shared" si="140"/>
        <v>0</v>
      </c>
      <c r="AI1236" s="1">
        <f t="shared" si="141"/>
        <v>1</v>
      </c>
    </row>
    <row r="1237" spans="27:35" x14ac:dyDescent="0.25">
      <c r="AA1237" s="1" t="s">
        <v>101</v>
      </c>
      <c r="AB1237" s="1">
        <v>5.2</v>
      </c>
      <c r="AC1237" s="1">
        <v>3</v>
      </c>
      <c r="AD1237" s="1">
        <v>2</v>
      </c>
      <c r="AE1237" s="1">
        <f t="shared" si="137"/>
        <v>0</v>
      </c>
      <c r="AF1237" s="1">
        <f t="shared" si="138"/>
        <v>0</v>
      </c>
      <c r="AG1237" s="1">
        <f t="shared" si="139"/>
        <v>1</v>
      </c>
      <c r="AH1237" s="1">
        <f t="shared" si="140"/>
        <v>0</v>
      </c>
      <c r="AI1237" s="1">
        <f t="shared" si="141"/>
        <v>1</v>
      </c>
    </row>
    <row r="1238" spans="27:35" x14ac:dyDescent="0.25">
      <c r="AA1238" s="1" t="s">
        <v>101</v>
      </c>
      <c r="AB1238" s="1">
        <v>5.2</v>
      </c>
      <c r="AC1238" s="1">
        <v>3</v>
      </c>
      <c r="AD1238" s="1">
        <v>1</v>
      </c>
      <c r="AE1238" s="1">
        <f t="shared" si="137"/>
        <v>0</v>
      </c>
      <c r="AF1238" s="1">
        <f t="shared" si="138"/>
        <v>0</v>
      </c>
      <c r="AG1238" s="1">
        <f t="shared" si="139"/>
        <v>1</v>
      </c>
      <c r="AH1238" s="1">
        <f t="shared" si="140"/>
        <v>0</v>
      </c>
      <c r="AI1238" s="1">
        <f t="shared" si="141"/>
        <v>1</v>
      </c>
    </row>
    <row r="1239" spans="27:35" x14ac:dyDescent="0.25">
      <c r="AA1239" s="1" t="s">
        <v>219</v>
      </c>
      <c r="AB1239" s="1">
        <v>5.2</v>
      </c>
      <c r="AC1239" s="1">
        <v>3</v>
      </c>
      <c r="AD1239" s="1">
        <v>2</v>
      </c>
      <c r="AE1239" s="1">
        <f t="shared" si="137"/>
        <v>0</v>
      </c>
      <c r="AF1239" s="1">
        <f t="shared" si="138"/>
        <v>0</v>
      </c>
      <c r="AG1239" s="1">
        <f t="shared" si="139"/>
        <v>1</v>
      </c>
      <c r="AH1239" s="1">
        <f t="shared" si="140"/>
        <v>0</v>
      </c>
      <c r="AI1239" s="1">
        <f t="shared" si="141"/>
        <v>1</v>
      </c>
    </row>
    <row r="1240" spans="27:35" x14ac:dyDescent="0.25">
      <c r="AA1240" s="1" t="s">
        <v>73</v>
      </c>
      <c r="AB1240" s="1">
        <v>5.2</v>
      </c>
      <c r="AC1240" s="1">
        <v>3</v>
      </c>
      <c r="AD1240" s="1">
        <v>2</v>
      </c>
      <c r="AE1240" s="1">
        <f t="shared" si="137"/>
        <v>0</v>
      </c>
      <c r="AF1240" s="1">
        <f t="shared" si="138"/>
        <v>0</v>
      </c>
      <c r="AG1240" s="1">
        <f t="shared" si="139"/>
        <v>1</v>
      </c>
      <c r="AH1240" s="1">
        <f t="shared" si="140"/>
        <v>0</v>
      </c>
      <c r="AI1240" s="1">
        <f t="shared" si="141"/>
        <v>1</v>
      </c>
    </row>
    <row r="1241" spans="27:35" x14ac:dyDescent="0.25">
      <c r="AA1241" s="1" t="s">
        <v>101</v>
      </c>
      <c r="AB1241" s="1">
        <v>5.2</v>
      </c>
      <c r="AC1241" s="1">
        <v>3</v>
      </c>
      <c r="AD1241" s="1">
        <v>2</v>
      </c>
      <c r="AE1241" s="1">
        <f t="shared" si="137"/>
        <v>0</v>
      </c>
      <c r="AF1241" s="1">
        <f t="shared" si="138"/>
        <v>0</v>
      </c>
      <c r="AG1241" s="1">
        <f t="shared" si="139"/>
        <v>1</v>
      </c>
      <c r="AH1241" s="1">
        <f t="shared" si="140"/>
        <v>0</v>
      </c>
      <c r="AI1241" s="1">
        <f t="shared" si="141"/>
        <v>1</v>
      </c>
    </row>
    <row r="1242" spans="27:35" x14ac:dyDescent="0.25">
      <c r="AA1242" s="1" t="s">
        <v>86</v>
      </c>
      <c r="AB1242" s="1">
        <v>5.2</v>
      </c>
      <c r="AC1242" s="1">
        <v>3</v>
      </c>
      <c r="AD1242" s="1">
        <v>1</v>
      </c>
      <c r="AE1242" s="1">
        <f t="shared" si="137"/>
        <v>0</v>
      </c>
      <c r="AF1242" s="1">
        <f t="shared" si="138"/>
        <v>0</v>
      </c>
      <c r="AG1242" s="1">
        <f t="shared" si="139"/>
        <v>1</v>
      </c>
      <c r="AH1242" s="1">
        <f t="shared" si="140"/>
        <v>0</v>
      </c>
      <c r="AI1242" s="1">
        <f t="shared" si="141"/>
        <v>1</v>
      </c>
    </row>
    <row r="1243" spans="27:35" x14ac:dyDescent="0.25">
      <c r="AA1243" s="1" t="s">
        <v>208</v>
      </c>
      <c r="AB1243" s="1">
        <v>5.2</v>
      </c>
      <c r="AC1243" s="1">
        <v>3</v>
      </c>
      <c r="AD1243" s="1">
        <v>1</v>
      </c>
      <c r="AE1243" s="1">
        <f t="shared" si="137"/>
        <v>0</v>
      </c>
      <c r="AF1243" s="1">
        <f t="shared" si="138"/>
        <v>0</v>
      </c>
      <c r="AG1243" s="1">
        <f t="shared" si="139"/>
        <v>1</v>
      </c>
      <c r="AH1243" s="1">
        <f t="shared" si="140"/>
        <v>0</v>
      </c>
      <c r="AI1243" s="1">
        <f t="shared" si="141"/>
        <v>1</v>
      </c>
    </row>
    <row r="1244" spans="27:35" x14ac:dyDescent="0.25">
      <c r="AA1244" s="1" t="s">
        <v>208</v>
      </c>
      <c r="AB1244" s="1">
        <v>5.2</v>
      </c>
      <c r="AC1244" s="1">
        <v>3</v>
      </c>
      <c r="AD1244" s="1">
        <v>1</v>
      </c>
      <c r="AE1244" s="1">
        <f t="shared" si="137"/>
        <v>0</v>
      </c>
      <c r="AF1244" s="1">
        <f t="shared" si="138"/>
        <v>0</v>
      </c>
      <c r="AG1244" s="1">
        <f t="shared" si="139"/>
        <v>1</v>
      </c>
      <c r="AH1244" s="1">
        <f t="shared" si="140"/>
        <v>0</v>
      </c>
      <c r="AI1244" s="1">
        <f t="shared" si="141"/>
        <v>1</v>
      </c>
    </row>
    <row r="1245" spans="27:35" x14ac:dyDescent="0.25">
      <c r="AA1245" s="1" t="s">
        <v>179</v>
      </c>
      <c r="AB1245" s="1">
        <v>5.2</v>
      </c>
      <c r="AC1245" s="1">
        <v>3</v>
      </c>
      <c r="AD1245" s="1">
        <v>1</v>
      </c>
      <c r="AE1245" s="1">
        <f t="shared" si="137"/>
        <v>0</v>
      </c>
      <c r="AF1245" s="1">
        <f t="shared" si="138"/>
        <v>0</v>
      </c>
      <c r="AG1245" s="1">
        <f t="shared" si="139"/>
        <v>1</v>
      </c>
      <c r="AH1245" s="1">
        <f t="shared" si="140"/>
        <v>0</v>
      </c>
      <c r="AI1245" s="1">
        <f t="shared" si="141"/>
        <v>1</v>
      </c>
    </row>
    <row r="1246" spans="27:35" x14ac:dyDescent="0.25">
      <c r="AA1246" s="1" t="s">
        <v>86</v>
      </c>
      <c r="AB1246" s="1">
        <v>5.2</v>
      </c>
      <c r="AC1246" s="1">
        <v>3</v>
      </c>
      <c r="AD1246" s="1">
        <v>1</v>
      </c>
      <c r="AE1246" s="1">
        <f t="shared" si="137"/>
        <v>0</v>
      </c>
      <c r="AF1246" s="1">
        <f t="shared" si="138"/>
        <v>0</v>
      </c>
      <c r="AG1246" s="1">
        <f t="shared" si="139"/>
        <v>1</v>
      </c>
      <c r="AH1246" s="1">
        <f t="shared" si="140"/>
        <v>0</v>
      </c>
      <c r="AI1246" s="1">
        <f t="shared" si="141"/>
        <v>1</v>
      </c>
    </row>
    <row r="1247" spans="27:35" x14ac:dyDescent="0.25">
      <c r="AA1247" s="1" t="s">
        <v>101</v>
      </c>
      <c r="AB1247" s="1">
        <v>5.2</v>
      </c>
      <c r="AC1247" s="1">
        <v>3</v>
      </c>
      <c r="AD1247" s="1">
        <v>1</v>
      </c>
      <c r="AE1247" s="1">
        <f t="shared" si="137"/>
        <v>0</v>
      </c>
      <c r="AF1247" s="1">
        <f t="shared" si="138"/>
        <v>0</v>
      </c>
      <c r="AG1247" s="1">
        <f t="shared" si="139"/>
        <v>1</v>
      </c>
      <c r="AH1247" s="1">
        <f t="shared" si="140"/>
        <v>0</v>
      </c>
      <c r="AI1247" s="1">
        <f t="shared" si="141"/>
        <v>1</v>
      </c>
    </row>
    <row r="1248" spans="27:35" x14ac:dyDescent="0.25">
      <c r="AA1248" s="1" t="s">
        <v>208</v>
      </c>
      <c r="AB1248" s="1">
        <v>5.2</v>
      </c>
      <c r="AC1248" s="1">
        <v>3</v>
      </c>
      <c r="AD1248" s="1">
        <v>1</v>
      </c>
      <c r="AE1248" s="1">
        <f t="shared" si="137"/>
        <v>0</v>
      </c>
      <c r="AF1248" s="1">
        <f t="shared" si="138"/>
        <v>0</v>
      </c>
      <c r="AG1248" s="1">
        <f t="shared" si="139"/>
        <v>1</v>
      </c>
      <c r="AH1248" s="1">
        <f t="shared" si="140"/>
        <v>0</v>
      </c>
      <c r="AI1248" s="1">
        <f t="shared" si="141"/>
        <v>1</v>
      </c>
    </row>
    <row r="1249" spans="27:35" x14ac:dyDescent="0.25">
      <c r="AA1249" s="1" t="s">
        <v>179</v>
      </c>
      <c r="AB1249" s="1">
        <v>5.2</v>
      </c>
      <c r="AC1249" s="1">
        <v>3</v>
      </c>
      <c r="AD1249" s="1">
        <v>0</v>
      </c>
      <c r="AE1249" s="1">
        <f t="shared" si="137"/>
        <v>0</v>
      </c>
      <c r="AF1249" s="1">
        <f t="shared" si="138"/>
        <v>0</v>
      </c>
      <c r="AG1249" s="1">
        <f t="shared" si="139"/>
        <v>1</v>
      </c>
      <c r="AH1249" s="1">
        <f t="shared" si="140"/>
        <v>0</v>
      </c>
      <c r="AI1249" s="1">
        <f t="shared" si="141"/>
        <v>1</v>
      </c>
    </row>
    <row r="1250" spans="27:35" x14ac:dyDescent="0.25">
      <c r="AA1250" s="1" t="s">
        <v>179</v>
      </c>
      <c r="AB1250" s="1">
        <v>5.2</v>
      </c>
      <c r="AC1250" s="1">
        <v>3</v>
      </c>
      <c r="AD1250" s="1">
        <v>1</v>
      </c>
      <c r="AE1250" s="1">
        <f t="shared" si="137"/>
        <v>0</v>
      </c>
      <c r="AF1250" s="1">
        <f t="shared" si="138"/>
        <v>0</v>
      </c>
      <c r="AG1250" s="1">
        <f t="shared" si="139"/>
        <v>1</v>
      </c>
      <c r="AH1250" s="1">
        <f t="shared" si="140"/>
        <v>0</v>
      </c>
      <c r="AI1250" s="1">
        <f t="shared" si="141"/>
        <v>1</v>
      </c>
    </row>
    <row r="1251" spans="27:35" x14ac:dyDescent="0.25">
      <c r="AA1251" s="1" t="s">
        <v>208</v>
      </c>
      <c r="AB1251" s="1">
        <v>5.2</v>
      </c>
      <c r="AC1251" s="1">
        <v>3</v>
      </c>
      <c r="AD1251" s="1">
        <v>1</v>
      </c>
      <c r="AE1251" s="1">
        <f t="shared" si="137"/>
        <v>0</v>
      </c>
      <c r="AF1251" s="1">
        <f t="shared" si="138"/>
        <v>0</v>
      </c>
      <c r="AG1251" s="1">
        <f t="shared" si="139"/>
        <v>1</v>
      </c>
      <c r="AH1251" s="1">
        <f t="shared" si="140"/>
        <v>0</v>
      </c>
      <c r="AI1251" s="1">
        <f t="shared" si="141"/>
        <v>1</v>
      </c>
    </row>
    <row r="1252" spans="27:35" x14ac:dyDescent="0.25">
      <c r="AA1252" s="1" t="s">
        <v>208</v>
      </c>
      <c r="AB1252" s="1">
        <v>5.2</v>
      </c>
      <c r="AC1252" s="1">
        <v>3</v>
      </c>
      <c r="AD1252" s="1">
        <v>1</v>
      </c>
      <c r="AE1252" s="1">
        <f t="shared" si="137"/>
        <v>0</v>
      </c>
      <c r="AF1252" s="1">
        <f t="shared" si="138"/>
        <v>0</v>
      </c>
      <c r="AG1252" s="1">
        <f t="shared" si="139"/>
        <v>1</v>
      </c>
      <c r="AH1252" s="1">
        <f t="shared" si="140"/>
        <v>0</v>
      </c>
      <c r="AI1252" s="1">
        <f t="shared" si="141"/>
        <v>1</v>
      </c>
    </row>
    <row r="1253" spans="27:35" x14ac:dyDescent="0.25">
      <c r="AA1253" s="1" t="s">
        <v>136</v>
      </c>
      <c r="AB1253" s="1">
        <v>5.2</v>
      </c>
      <c r="AC1253" s="1">
        <v>3</v>
      </c>
      <c r="AD1253" s="1">
        <v>1</v>
      </c>
      <c r="AE1253" s="1">
        <f t="shared" si="137"/>
        <v>0</v>
      </c>
      <c r="AF1253" s="1">
        <f t="shared" si="138"/>
        <v>0</v>
      </c>
      <c r="AG1253" s="1">
        <f t="shared" si="139"/>
        <v>1</v>
      </c>
      <c r="AH1253" s="1">
        <f t="shared" si="140"/>
        <v>0</v>
      </c>
      <c r="AI1253" s="1">
        <f t="shared" si="141"/>
        <v>1</v>
      </c>
    </row>
    <row r="1254" spans="27:35" x14ac:dyDescent="0.25">
      <c r="AA1254" s="1" t="s">
        <v>136</v>
      </c>
      <c r="AB1254" s="1">
        <v>5.2</v>
      </c>
      <c r="AC1254" s="1">
        <v>3</v>
      </c>
      <c r="AD1254" s="1">
        <v>1</v>
      </c>
      <c r="AE1254" s="1">
        <f t="shared" si="137"/>
        <v>0</v>
      </c>
      <c r="AF1254" s="1">
        <f t="shared" si="138"/>
        <v>0</v>
      </c>
      <c r="AG1254" s="1">
        <f t="shared" si="139"/>
        <v>1</v>
      </c>
      <c r="AH1254" s="1">
        <f t="shared" si="140"/>
        <v>0</v>
      </c>
      <c r="AI1254" s="1">
        <f t="shared" si="141"/>
        <v>1</v>
      </c>
    </row>
    <row r="1255" spans="27:35" x14ac:dyDescent="0.25">
      <c r="AA1255" s="1" t="s">
        <v>136</v>
      </c>
      <c r="AB1255" s="1">
        <v>5.2</v>
      </c>
      <c r="AC1255" s="1">
        <v>3</v>
      </c>
      <c r="AD1255" s="1">
        <v>1</v>
      </c>
      <c r="AE1255" s="1">
        <f t="shared" si="137"/>
        <v>0</v>
      </c>
      <c r="AF1255" s="1">
        <f t="shared" si="138"/>
        <v>0</v>
      </c>
      <c r="AG1255" s="1">
        <f t="shared" si="139"/>
        <v>1</v>
      </c>
      <c r="AH1255" s="1">
        <f t="shared" si="140"/>
        <v>0</v>
      </c>
      <c r="AI1255" s="1">
        <f t="shared" si="141"/>
        <v>1</v>
      </c>
    </row>
    <row r="1256" spans="27:35" x14ac:dyDescent="0.25">
      <c r="AA1256" s="1" t="s">
        <v>179</v>
      </c>
      <c r="AB1256" s="1">
        <v>5.2</v>
      </c>
      <c r="AC1256" s="1">
        <v>3</v>
      </c>
      <c r="AD1256" s="1">
        <v>1</v>
      </c>
      <c r="AE1256" s="1">
        <f t="shared" si="137"/>
        <v>0</v>
      </c>
      <c r="AF1256" s="1">
        <f t="shared" si="138"/>
        <v>0</v>
      </c>
      <c r="AG1256" s="1">
        <f t="shared" si="139"/>
        <v>1</v>
      </c>
      <c r="AH1256" s="1">
        <f t="shared" si="140"/>
        <v>0</v>
      </c>
      <c r="AI1256" s="1">
        <f t="shared" si="141"/>
        <v>1</v>
      </c>
    </row>
    <row r="1257" spans="27:35" x14ac:dyDescent="0.25">
      <c r="AA1257" s="1" t="s">
        <v>219</v>
      </c>
      <c r="AB1257" s="1">
        <v>5.2</v>
      </c>
      <c r="AC1257" s="1">
        <v>3</v>
      </c>
      <c r="AD1257" s="1">
        <v>2</v>
      </c>
      <c r="AE1257" s="1">
        <f t="shared" si="137"/>
        <v>0</v>
      </c>
      <c r="AF1257" s="1">
        <f t="shared" si="138"/>
        <v>0</v>
      </c>
      <c r="AG1257" s="1">
        <f t="shared" si="139"/>
        <v>1</v>
      </c>
      <c r="AH1257" s="1">
        <f t="shared" si="140"/>
        <v>0</v>
      </c>
      <c r="AI1257" s="1">
        <f t="shared" si="141"/>
        <v>1</v>
      </c>
    </row>
    <row r="1258" spans="27:35" x14ac:dyDescent="0.25">
      <c r="AA1258" s="1" t="s">
        <v>219</v>
      </c>
      <c r="AB1258" s="1">
        <v>5.2</v>
      </c>
      <c r="AC1258" s="1">
        <v>3</v>
      </c>
      <c r="AD1258" s="1">
        <v>1</v>
      </c>
      <c r="AE1258" s="1">
        <f t="shared" si="137"/>
        <v>0</v>
      </c>
      <c r="AF1258" s="1">
        <f t="shared" si="138"/>
        <v>0</v>
      </c>
      <c r="AG1258" s="1">
        <f t="shared" si="139"/>
        <v>1</v>
      </c>
      <c r="AH1258" s="1">
        <f t="shared" si="140"/>
        <v>0</v>
      </c>
      <c r="AI1258" s="1">
        <f t="shared" si="141"/>
        <v>1</v>
      </c>
    </row>
    <row r="1259" spans="27:35" x14ac:dyDescent="0.25">
      <c r="AA1259" s="1" t="s">
        <v>219</v>
      </c>
      <c r="AB1259" s="1">
        <v>5.2</v>
      </c>
      <c r="AC1259" s="1">
        <v>3</v>
      </c>
      <c r="AD1259" s="1">
        <v>2</v>
      </c>
      <c r="AE1259" s="1">
        <f t="shared" si="137"/>
        <v>0</v>
      </c>
      <c r="AF1259" s="1">
        <f t="shared" si="138"/>
        <v>0</v>
      </c>
      <c r="AG1259" s="1">
        <f t="shared" si="139"/>
        <v>1</v>
      </c>
      <c r="AH1259" s="1">
        <f t="shared" si="140"/>
        <v>0</v>
      </c>
      <c r="AI1259" s="1">
        <f t="shared" si="141"/>
        <v>1</v>
      </c>
    </row>
    <row r="1260" spans="27:35" x14ac:dyDescent="0.25">
      <c r="AA1260" s="1" t="s">
        <v>202</v>
      </c>
      <c r="AB1260" s="1">
        <v>5.0999999999999996</v>
      </c>
      <c r="AC1260" s="1">
        <v>3</v>
      </c>
      <c r="AD1260" s="1">
        <v>2</v>
      </c>
      <c r="AE1260" s="1">
        <f t="shared" si="137"/>
        <v>0</v>
      </c>
      <c r="AF1260" s="1">
        <f t="shared" si="138"/>
        <v>0</v>
      </c>
      <c r="AG1260" s="1">
        <f t="shared" si="139"/>
        <v>1</v>
      </c>
      <c r="AH1260" s="1">
        <f t="shared" si="140"/>
        <v>0</v>
      </c>
      <c r="AI1260" s="1">
        <f t="shared" si="141"/>
        <v>1</v>
      </c>
    </row>
    <row r="1261" spans="27:35" x14ac:dyDescent="0.25">
      <c r="AA1261" s="1" t="s">
        <v>61</v>
      </c>
      <c r="AB1261" s="1">
        <v>5.0999999999999996</v>
      </c>
      <c r="AC1261" s="1">
        <v>3</v>
      </c>
      <c r="AD1261" s="1">
        <v>1</v>
      </c>
      <c r="AE1261" s="1">
        <f t="shared" si="137"/>
        <v>0</v>
      </c>
      <c r="AF1261" s="1">
        <f t="shared" si="138"/>
        <v>0</v>
      </c>
      <c r="AG1261" s="1">
        <f t="shared" si="139"/>
        <v>1</v>
      </c>
      <c r="AH1261" s="1">
        <f t="shared" si="140"/>
        <v>0</v>
      </c>
      <c r="AI1261" s="1">
        <f t="shared" si="141"/>
        <v>1</v>
      </c>
    </row>
    <row r="1262" spans="27:35" x14ac:dyDescent="0.25">
      <c r="AA1262" s="1" t="s">
        <v>99</v>
      </c>
      <c r="AB1262" s="1">
        <v>5.0999999999999996</v>
      </c>
      <c r="AC1262" s="1">
        <v>3</v>
      </c>
      <c r="AD1262" s="1">
        <v>1</v>
      </c>
      <c r="AE1262" s="1">
        <f t="shared" si="137"/>
        <v>0</v>
      </c>
      <c r="AF1262" s="1">
        <f t="shared" si="138"/>
        <v>0</v>
      </c>
      <c r="AG1262" s="1">
        <f t="shared" si="139"/>
        <v>1</v>
      </c>
      <c r="AH1262" s="1">
        <f t="shared" si="140"/>
        <v>0</v>
      </c>
      <c r="AI1262" s="1">
        <f t="shared" si="141"/>
        <v>1</v>
      </c>
    </row>
    <row r="1263" spans="27:35" x14ac:dyDescent="0.25">
      <c r="AA1263" s="1" t="s">
        <v>99</v>
      </c>
      <c r="AB1263" s="1">
        <v>5.0999999999999996</v>
      </c>
      <c r="AC1263" s="1">
        <v>3</v>
      </c>
      <c r="AD1263" s="1">
        <v>2</v>
      </c>
      <c r="AE1263" s="1">
        <f t="shared" si="137"/>
        <v>0</v>
      </c>
      <c r="AF1263" s="1">
        <f t="shared" si="138"/>
        <v>0</v>
      </c>
      <c r="AG1263" s="1">
        <f t="shared" si="139"/>
        <v>1</v>
      </c>
      <c r="AH1263" s="1">
        <f t="shared" si="140"/>
        <v>0</v>
      </c>
      <c r="AI1263" s="1">
        <f t="shared" si="141"/>
        <v>1</v>
      </c>
    </row>
    <row r="1264" spans="27:35" x14ac:dyDescent="0.25">
      <c r="AA1264" s="1" t="s">
        <v>202</v>
      </c>
      <c r="AB1264" s="1">
        <v>5.0999999999999996</v>
      </c>
      <c r="AC1264" s="1">
        <v>3</v>
      </c>
      <c r="AD1264" s="1">
        <v>2</v>
      </c>
      <c r="AE1264" s="1">
        <f t="shared" si="137"/>
        <v>0</v>
      </c>
      <c r="AF1264" s="1">
        <f t="shared" si="138"/>
        <v>0</v>
      </c>
      <c r="AG1264" s="1">
        <f t="shared" si="139"/>
        <v>1</v>
      </c>
      <c r="AH1264" s="1">
        <f t="shared" si="140"/>
        <v>0</v>
      </c>
      <c r="AI1264" s="1">
        <f t="shared" si="141"/>
        <v>1</v>
      </c>
    </row>
    <row r="1265" spans="27:35" x14ac:dyDescent="0.25">
      <c r="AA1265" s="1" t="s">
        <v>99</v>
      </c>
      <c r="AB1265" s="1">
        <v>5.0999999999999996</v>
      </c>
      <c r="AC1265" s="1">
        <v>3</v>
      </c>
      <c r="AD1265" s="1">
        <v>2</v>
      </c>
      <c r="AE1265" s="1">
        <f t="shared" si="137"/>
        <v>0</v>
      </c>
      <c r="AF1265" s="1">
        <f t="shared" si="138"/>
        <v>0</v>
      </c>
      <c r="AG1265" s="1">
        <f t="shared" si="139"/>
        <v>1</v>
      </c>
      <c r="AH1265" s="1">
        <f t="shared" si="140"/>
        <v>0</v>
      </c>
      <c r="AI1265" s="1">
        <f t="shared" si="141"/>
        <v>1</v>
      </c>
    </row>
    <row r="1266" spans="27:35" x14ac:dyDescent="0.25">
      <c r="AA1266" s="1" t="s">
        <v>202</v>
      </c>
      <c r="AB1266" s="1">
        <v>5.0999999999999996</v>
      </c>
      <c r="AC1266" s="1">
        <v>3</v>
      </c>
      <c r="AD1266" s="1">
        <v>1</v>
      </c>
      <c r="AE1266" s="1">
        <f t="shared" si="137"/>
        <v>0</v>
      </c>
      <c r="AF1266" s="1">
        <f t="shared" si="138"/>
        <v>0</v>
      </c>
      <c r="AG1266" s="1">
        <f t="shared" si="139"/>
        <v>1</v>
      </c>
      <c r="AH1266" s="1">
        <f t="shared" si="140"/>
        <v>0</v>
      </c>
      <c r="AI1266" s="1">
        <f t="shared" si="141"/>
        <v>1</v>
      </c>
    </row>
    <row r="1267" spans="27:35" x14ac:dyDescent="0.25">
      <c r="AA1267" s="1" t="s">
        <v>99</v>
      </c>
      <c r="AB1267" s="1">
        <v>5.0999999999999996</v>
      </c>
      <c r="AC1267" s="1">
        <v>3</v>
      </c>
      <c r="AD1267" s="1">
        <v>1</v>
      </c>
      <c r="AE1267" s="1">
        <f t="shared" si="137"/>
        <v>0</v>
      </c>
      <c r="AF1267" s="1">
        <f t="shared" si="138"/>
        <v>0</v>
      </c>
      <c r="AG1267" s="1">
        <f t="shared" si="139"/>
        <v>1</v>
      </c>
      <c r="AH1267" s="1">
        <f t="shared" si="140"/>
        <v>0</v>
      </c>
      <c r="AI1267" s="1">
        <f t="shared" si="141"/>
        <v>1</v>
      </c>
    </row>
    <row r="1268" spans="27:35" x14ac:dyDescent="0.25">
      <c r="AA1268" s="1" t="s">
        <v>202</v>
      </c>
      <c r="AB1268" s="1">
        <v>5.0999999999999996</v>
      </c>
      <c r="AC1268" s="1">
        <v>3</v>
      </c>
      <c r="AD1268" s="1">
        <v>1</v>
      </c>
      <c r="AE1268" s="1">
        <f t="shared" si="137"/>
        <v>0</v>
      </c>
      <c r="AF1268" s="1">
        <f t="shared" si="138"/>
        <v>0</v>
      </c>
      <c r="AG1268" s="1">
        <f t="shared" si="139"/>
        <v>1</v>
      </c>
      <c r="AH1268" s="1">
        <f t="shared" si="140"/>
        <v>0</v>
      </c>
      <c r="AI1268" s="1">
        <f t="shared" si="141"/>
        <v>1</v>
      </c>
    </row>
    <row r="1269" spans="27:35" x14ac:dyDescent="0.25">
      <c r="AA1269" s="1" t="s">
        <v>202</v>
      </c>
      <c r="AB1269" s="1">
        <v>5.0999999999999996</v>
      </c>
      <c r="AC1269" s="1">
        <v>3</v>
      </c>
      <c r="AD1269" s="1">
        <v>1</v>
      </c>
      <c r="AE1269" s="1">
        <f t="shared" si="137"/>
        <v>0</v>
      </c>
      <c r="AF1269" s="1">
        <f t="shared" si="138"/>
        <v>0</v>
      </c>
      <c r="AG1269" s="1">
        <f t="shared" si="139"/>
        <v>1</v>
      </c>
      <c r="AH1269" s="1">
        <f t="shared" si="140"/>
        <v>0</v>
      </c>
      <c r="AI1269" s="1">
        <f t="shared" si="141"/>
        <v>1</v>
      </c>
    </row>
    <row r="1270" spans="27:35" x14ac:dyDescent="0.25">
      <c r="AA1270" s="1" t="s">
        <v>99</v>
      </c>
      <c r="AB1270" s="1">
        <v>5.0999999999999996</v>
      </c>
      <c r="AC1270" s="1">
        <v>3</v>
      </c>
      <c r="AD1270" s="1">
        <v>2</v>
      </c>
      <c r="AE1270" s="1">
        <f t="shared" si="137"/>
        <v>0</v>
      </c>
      <c r="AF1270" s="1">
        <f t="shared" si="138"/>
        <v>0</v>
      </c>
      <c r="AG1270" s="1">
        <f t="shared" si="139"/>
        <v>1</v>
      </c>
      <c r="AH1270" s="1">
        <f t="shared" si="140"/>
        <v>0</v>
      </c>
      <c r="AI1270" s="1">
        <f t="shared" si="141"/>
        <v>1</v>
      </c>
    </row>
    <row r="1271" spans="27:35" x14ac:dyDescent="0.25">
      <c r="AA1271" s="1" t="s">
        <v>176</v>
      </c>
      <c r="AB1271" s="1">
        <v>5.0999999999999996</v>
      </c>
      <c r="AC1271" s="1">
        <v>3</v>
      </c>
      <c r="AD1271" s="1">
        <v>2</v>
      </c>
      <c r="AE1271" s="1">
        <f t="shared" si="137"/>
        <v>0</v>
      </c>
      <c r="AF1271" s="1">
        <f t="shared" si="138"/>
        <v>0</v>
      </c>
      <c r="AG1271" s="1">
        <f t="shared" si="139"/>
        <v>1</v>
      </c>
      <c r="AH1271" s="1">
        <f t="shared" si="140"/>
        <v>0</v>
      </c>
      <c r="AI1271" s="1">
        <f t="shared" si="141"/>
        <v>1</v>
      </c>
    </row>
    <row r="1272" spans="27:35" x14ac:dyDescent="0.25">
      <c r="AA1272" s="1" t="s">
        <v>202</v>
      </c>
      <c r="AB1272" s="1">
        <v>5.0999999999999996</v>
      </c>
      <c r="AC1272" s="1">
        <v>3</v>
      </c>
      <c r="AD1272" s="1">
        <v>2</v>
      </c>
      <c r="AE1272" s="1">
        <f t="shared" si="137"/>
        <v>0</v>
      </c>
      <c r="AF1272" s="1">
        <f t="shared" si="138"/>
        <v>0</v>
      </c>
      <c r="AG1272" s="1">
        <f t="shared" si="139"/>
        <v>1</v>
      </c>
      <c r="AH1272" s="1">
        <f t="shared" si="140"/>
        <v>0</v>
      </c>
      <c r="AI1272" s="1">
        <f t="shared" si="141"/>
        <v>1</v>
      </c>
    </row>
    <row r="1273" spans="27:35" x14ac:dyDescent="0.25">
      <c r="AA1273" s="1" t="s">
        <v>99</v>
      </c>
      <c r="AB1273" s="1">
        <v>5.0999999999999996</v>
      </c>
      <c r="AC1273" s="1">
        <v>3</v>
      </c>
      <c r="AD1273" s="1">
        <v>1</v>
      </c>
      <c r="AE1273" s="1">
        <f t="shared" si="137"/>
        <v>0</v>
      </c>
      <c r="AF1273" s="1">
        <f t="shared" si="138"/>
        <v>0</v>
      </c>
      <c r="AG1273" s="1">
        <f t="shared" si="139"/>
        <v>1</v>
      </c>
      <c r="AH1273" s="1">
        <f t="shared" si="140"/>
        <v>0</v>
      </c>
      <c r="AI1273" s="1">
        <f t="shared" si="141"/>
        <v>1</v>
      </c>
    </row>
    <row r="1274" spans="27:35" x14ac:dyDescent="0.25">
      <c r="AA1274" s="1" t="s">
        <v>99</v>
      </c>
      <c r="AB1274" s="1">
        <v>5.0999999999999996</v>
      </c>
      <c r="AC1274" s="1">
        <v>3</v>
      </c>
      <c r="AD1274" s="1">
        <v>2</v>
      </c>
      <c r="AE1274" s="1">
        <f t="shared" si="137"/>
        <v>0</v>
      </c>
      <c r="AF1274" s="1">
        <f t="shared" si="138"/>
        <v>0</v>
      </c>
      <c r="AG1274" s="1">
        <f t="shared" si="139"/>
        <v>1</v>
      </c>
      <c r="AH1274" s="1">
        <f t="shared" si="140"/>
        <v>0</v>
      </c>
      <c r="AI1274" s="1">
        <f t="shared" si="141"/>
        <v>1</v>
      </c>
    </row>
    <row r="1275" spans="27:35" x14ac:dyDescent="0.25">
      <c r="AA1275" s="1" t="s">
        <v>202</v>
      </c>
      <c r="AB1275" s="1">
        <v>5.0999999999999996</v>
      </c>
      <c r="AC1275" s="1">
        <v>3</v>
      </c>
      <c r="AD1275" s="1">
        <v>1</v>
      </c>
      <c r="AE1275" s="1">
        <f t="shared" si="137"/>
        <v>0</v>
      </c>
      <c r="AF1275" s="1">
        <f t="shared" si="138"/>
        <v>0</v>
      </c>
      <c r="AG1275" s="1">
        <f t="shared" si="139"/>
        <v>1</v>
      </c>
      <c r="AH1275" s="1">
        <f t="shared" si="140"/>
        <v>0</v>
      </c>
      <c r="AI1275" s="1">
        <f t="shared" si="141"/>
        <v>1</v>
      </c>
    </row>
    <row r="1276" spans="27:35" x14ac:dyDescent="0.25">
      <c r="AA1276" s="1" t="s">
        <v>99</v>
      </c>
      <c r="AB1276" s="1">
        <v>5.0999999999999996</v>
      </c>
      <c r="AC1276" s="1">
        <v>3</v>
      </c>
      <c r="AD1276" s="1">
        <v>2</v>
      </c>
      <c r="AE1276" s="1">
        <f t="shared" si="137"/>
        <v>0</v>
      </c>
      <c r="AF1276" s="1">
        <f t="shared" si="138"/>
        <v>0</v>
      </c>
      <c r="AG1276" s="1">
        <f t="shared" si="139"/>
        <v>1</v>
      </c>
      <c r="AH1276" s="1">
        <f t="shared" si="140"/>
        <v>0</v>
      </c>
      <c r="AI1276" s="1">
        <f t="shared" si="141"/>
        <v>1</v>
      </c>
    </row>
    <row r="1277" spans="27:35" x14ac:dyDescent="0.25">
      <c r="AA1277" s="1" t="s">
        <v>245</v>
      </c>
      <c r="AB1277" s="1">
        <v>5.0999999999999996</v>
      </c>
      <c r="AC1277" s="1">
        <v>3</v>
      </c>
      <c r="AD1277" s="1">
        <v>1</v>
      </c>
      <c r="AE1277" s="1">
        <f t="shared" si="137"/>
        <v>0</v>
      </c>
      <c r="AF1277" s="1">
        <f t="shared" si="138"/>
        <v>0</v>
      </c>
      <c r="AG1277" s="1">
        <f t="shared" si="139"/>
        <v>1</v>
      </c>
      <c r="AH1277" s="1">
        <f t="shared" si="140"/>
        <v>0</v>
      </c>
      <c r="AI1277" s="1">
        <f t="shared" si="141"/>
        <v>1</v>
      </c>
    </row>
    <row r="1278" spans="27:35" x14ac:dyDescent="0.25">
      <c r="AA1278" s="1" t="s">
        <v>202</v>
      </c>
      <c r="AB1278" s="1">
        <v>5.0999999999999996</v>
      </c>
      <c r="AC1278" s="1">
        <v>3</v>
      </c>
      <c r="AD1278" s="1">
        <v>1</v>
      </c>
      <c r="AE1278" s="1">
        <f t="shared" si="137"/>
        <v>0</v>
      </c>
      <c r="AF1278" s="1">
        <f t="shared" si="138"/>
        <v>0</v>
      </c>
      <c r="AG1278" s="1">
        <f t="shared" si="139"/>
        <v>1</v>
      </c>
      <c r="AH1278" s="1">
        <f t="shared" si="140"/>
        <v>0</v>
      </c>
      <c r="AI1278" s="1">
        <f t="shared" si="141"/>
        <v>1</v>
      </c>
    </row>
    <row r="1279" spans="27:35" x14ac:dyDescent="0.25">
      <c r="AA1279" s="1" t="s">
        <v>99</v>
      </c>
      <c r="AB1279" s="1">
        <v>5.0999999999999996</v>
      </c>
      <c r="AC1279" s="1">
        <v>3</v>
      </c>
      <c r="AD1279" s="1">
        <v>2</v>
      </c>
      <c r="AE1279" s="1">
        <f t="shared" si="137"/>
        <v>0</v>
      </c>
      <c r="AF1279" s="1">
        <f t="shared" si="138"/>
        <v>0</v>
      </c>
      <c r="AG1279" s="1">
        <f t="shared" si="139"/>
        <v>1</v>
      </c>
      <c r="AH1279" s="1">
        <f t="shared" si="140"/>
        <v>0</v>
      </c>
      <c r="AI1279" s="1">
        <f t="shared" si="141"/>
        <v>1</v>
      </c>
    </row>
    <row r="1280" spans="27:35" x14ac:dyDescent="0.25">
      <c r="AA1280" s="1" t="s">
        <v>99</v>
      </c>
      <c r="AB1280" s="1">
        <v>5.0999999999999996</v>
      </c>
      <c r="AC1280" s="1">
        <v>3</v>
      </c>
      <c r="AD1280" s="1">
        <v>2</v>
      </c>
      <c r="AE1280" s="1">
        <f t="shared" si="137"/>
        <v>0</v>
      </c>
      <c r="AF1280" s="1">
        <f t="shared" si="138"/>
        <v>0</v>
      </c>
      <c r="AG1280" s="1">
        <f t="shared" si="139"/>
        <v>1</v>
      </c>
      <c r="AH1280" s="1">
        <f t="shared" si="140"/>
        <v>0</v>
      </c>
      <c r="AI1280" s="1">
        <f t="shared" si="141"/>
        <v>1</v>
      </c>
    </row>
    <row r="1281" spans="27:35" x14ac:dyDescent="0.25">
      <c r="AA1281" s="1" t="s">
        <v>176</v>
      </c>
      <c r="AB1281" s="1">
        <v>5.0999999999999996</v>
      </c>
      <c r="AC1281" s="1">
        <v>3</v>
      </c>
      <c r="AD1281" s="1">
        <v>2</v>
      </c>
      <c r="AE1281" s="1">
        <f t="shared" si="137"/>
        <v>0</v>
      </c>
      <c r="AF1281" s="1">
        <f t="shared" si="138"/>
        <v>0</v>
      </c>
      <c r="AG1281" s="1">
        <f t="shared" si="139"/>
        <v>1</v>
      </c>
      <c r="AH1281" s="1">
        <f t="shared" si="140"/>
        <v>0</v>
      </c>
      <c r="AI1281" s="1">
        <f t="shared" si="141"/>
        <v>1</v>
      </c>
    </row>
    <row r="1282" spans="27:35" x14ac:dyDescent="0.25">
      <c r="AA1282" s="1" t="s">
        <v>99</v>
      </c>
      <c r="AB1282" s="1">
        <v>5.0999999999999996</v>
      </c>
      <c r="AC1282" s="1">
        <v>3</v>
      </c>
      <c r="AD1282" s="1">
        <v>1</v>
      </c>
      <c r="AE1282" s="1">
        <f t="shared" ref="AE1282:AE1345" si="142">IF(AND((10&gt;AD1282),(AD1282&gt;=AC1282),(AC1282&gt;=2)),1,0)</f>
        <v>0</v>
      </c>
      <c r="AF1282" s="1">
        <f t="shared" ref="AF1282:AF1345" si="143">IF(AND((AD1282&lt;AC1282),(AD1282&gt;2),(AC1282&lt;10)),1,0)</f>
        <v>0</v>
      </c>
      <c r="AG1282" s="1">
        <f t="shared" ref="AG1282:AG1345" si="144">IF(AD1282&lt;=2,1,0)</f>
        <v>1</v>
      </c>
      <c r="AH1282" s="1">
        <f t="shared" ref="AH1282:AH1345" si="145">IF(AD1282&gt;=10,1,0)</f>
        <v>0</v>
      </c>
      <c r="AI1282" s="1">
        <f t="shared" ref="AI1282:AI1345" si="146">SUM(AE1282:AH1282)</f>
        <v>1</v>
      </c>
    </row>
    <row r="1283" spans="27:35" x14ac:dyDescent="0.25">
      <c r="AA1283" s="1" t="s">
        <v>202</v>
      </c>
      <c r="AB1283" s="1">
        <v>5.0999999999999996</v>
      </c>
      <c r="AC1283" s="1">
        <v>3</v>
      </c>
      <c r="AD1283" s="1">
        <v>1</v>
      </c>
      <c r="AE1283" s="1">
        <f t="shared" si="142"/>
        <v>0</v>
      </c>
      <c r="AF1283" s="1">
        <f t="shared" si="143"/>
        <v>0</v>
      </c>
      <c r="AG1283" s="1">
        <f t="shared" si="144"/>
        <v>1</v>
      </c>
      <c r="AH1283" s="1">
        <f t="shared" si="145"/>
        <v>0</v>
      </c>
      <c r="AI1283" s="1">
        <f t="shared" si="146"/>
        <v>1</v>
      </c>
    </row>
    <row r="1284" spans="27:35" x14ac:dyDescent="0.25">
      <c r="AA1284" s="1" t="s">
        <v>176</v>
      </c>
      <c r="AB1284" s="1">
        <v>5.0999999999999996</v>
      </c>
      <c r="AC1284" s="1">
        <v>3</v>
      </c>
      <c r="AD1284" s="1">
        <v>1</v>
      </c>
      <c r="AE1284" s="1">
        <f t="shared" si="142"/>
        <v>0</v>
      </c>
      <c r="AF1284" s="1">
        <f t="shared" si="143"/>
        <v>0</v>
      </c>
      <c r="AG1284" s="1">
        <f t="shared" si="144"/>
        <v>1</v>
      </c>
      <c r="AH1284" s="1">
        <f t="shared" si="145"/>
        <v>0</v>
      </c>
      <c r="AI1284" s="1">
        <f t="shared" si="146"/>
        <v>1</v>
      </c>
    </row>
    <row r="1285" spans="27:35" x14ac:dyDescent="0.25">
      <c r="AA1285" s="1" t="s">
        <v>99</v>
      </c>
      <c r="AB1285" s="1">
        <v>5.0999999999999996</v>
      </c>
      <c r="AC1285" s="1">
        <v>3</v>
      </c>
      <c r="AD1285" s="1">
        <v>2</v>
      </c>
      <c r="AE1285" s="1">
        <f t="shared" si="142"/>
        <v>0</v>
      </c>
      <c r="AF1285" s="1">
        <f t="shared" si="143"/>
        <v>0</v>
      </c>
      <c r="AG1285" s="1">
        <f t="shared" si="144"/>
        <v>1</v>
      </c>
      <c r="AH1285" s="1">
        <f t="shared" si="145"/>
        <v>0</v>
      </c>
      <c r="AI1285" s="1">
        <f t="shared" si="146"/>
        <v>1</v>
      </c>
    </row>
    <row r="1286" spans="27:35" x14ac:dyDescent="0.25">
      <c r="AA1286" s="1" t="s">
        <v>202</v>
      </c>
      <c r="AB1286" s="1">
        <v>5.0999999999999996</v>
      </c>
      <c r="AC1286" s="1">
        <v>3</v>
      </c>
      <c r="AD1286" s="1">
        <v>1</v>
      </c>
      <c r="AE1286" s="1">
        <f t="shared" si="142"/>
        <v>0</v>
      </c>
      <c r="AF1286" s="1">
        <f t="shared" si="143"/>
        <v>0</v>
      </c>
      <c r="AG1286" s="1">
        <f t="shared" si="144"/>
        <v>1</v>
      </c>
      <c r="AH1286" s="1">
        <f t="shared" si="145"/>
        <v>0</v>
      </c>
      <c r="AI1286" s="1">
        <f t="shared" si="146"/>
        <v>1</v>
      </c>
    </row>
    <row r="1287" spans="27:35" x14ac:dyDescent="0.25">
      <c r="AA1287" s="1" t="s">
        <v>152</v>
      </c>
      <c r="AB1287" s="1">
        <v>5</v>
      </c>
      <c r="AC1287" s="1">
        <v>3</v>
      </c>
      <c r="AD1287" s="1">
        <v>2</v>
      </c>
      <c r="AE1287" s="1">
        <f t="shared" si="142"/>
        <v>0</v>
      </c>
      <c r="AF1287" s="1">
        <f t="shared" si="143"/>
        <v>0</v>
      </c>
      <c r="AG1287" s="1">
        <f t="shared" si="144"/>
        <v>1</v>
      </c>
      <c r="AH1287" s="1">
        <f t="shared" si="145"/>
        <v>0</v>
      </c>
      <c r="AI1287" s="1">
        <f t="shared" si="146"/>
        <v>1</v>
      </c>
    </row>
    <row r="1288" spans="27:35" x14ac:dyDescent="0.25">
      <c r="AA1288" s="1" t="s">
        <v>148</v>
      </c>
      <c r="AB1288" s="1">
        <v>5</v>
      </c>
      <c r="AC1288" s="1">
        <v>3</v>
      </c>
      <c r="AD1288" s="1">
        <v>1</v>
      </c>
      <c r="AE1288" s="1">
        <f t="shared" si="142"/>
        <v>0</v>
      </c>
      <c r="AF1288" s="1">
        <f t="shared" si="143"/>
        <v>0</v>
      </c>
      <c r="AG1288" s="1">
        <f t="shared" si="144"/>
        <v>1</v>
      </c>
      <c r="AH1288" s="1">
        <f t="shared" si="145"/>
        <v>0</v>
      </c>
      <c r="AI1288" s="1">
        <f t="shared" si="146"/>
        <v>1</v>
      </c>
    </row>
    <row r="1289" spans="27:35" x14ac:dyDescent="0.25">
      <c r="AA1289" s="1" t="s">
        <v>144</v>
      </c>
      <c r="AB1289" s="1">
        <v>5</v>
      </c>
      <c r="AC1289" s="1">
        <v>3</v>
      </c>
      <c r="AD1289" s="1">
        <v>1</v>
      </c>
      <c r="AE1289" s="1">
        <f t="shared" si="142"/>
        <v>0</v>
      </c>
      <c r="AF1289" s="1">
        <f t="shared" si="143"/>
        <v>0</v>
      </c>
      <c r="AG1289" s="1">
        <f t="shared" si="144"/>
        <v>1</v>
      </c>
      <c r="AH1289" s="1">
        <f t="shared" si="145"/>
        <v>0</v>
      </c>
      <c r="AI1289" s="1">
        <f t="shared" si="146"/>
        <v>1</v>
      </c>
    </row>
    <row r="1290" spans="27:35" x14ac:dyDescent="0.25">
      <c r="AA1290" s="1" t="s">
        <v>152</v>
      </c>
      <c r="AB1290" s="1">
        <v>5</v>
      </c>
      <c r="AC1290" s="1">
        <v>3</v>
      </c>
      <c r="AD1290" s="1">
        <v>1</v>
      </c>
      <c r="AE1290" s="1">
        <f t="shared" si="142"/>
        <v>0</v>
      </c>
      <c r="AF1290" s="1">
        <f t="shared" si="143"/>
        <v>0</v>
      </c>
      <c r="AG1290" s="1">
        <f t="shared" si="144"/>
        <v>1</v>
      </c>
      <c r="AH1290" s="1">
        <f t="shared" si="145"/>
        <v>0</v>
      </c>
      <c r="AI1290" s="1">
        <f t="shared" si="146"/>
        <v>1</v>
      </c>
    </row>
    <row r="1291" spans="27:35" x14ac:dyDescent="0.25">
      <c r="AA1291" s="1" t="s">
        <v>224</v>
      </c>
      <c r="AB1291" s="1">
        <v>5</v>
      </c>
      <c r="AC1291" s="1">
        <v>3</v>
      </c>
      <c r="AD1291" s="1">
        <v>2</v>
      </c>
      <c r="AE1291" s="1">
        <f t="shared" si="142"/>
        <v>0</v>
      </c>
      <c r="AF1291" s="1">
        <f t="shared" si="143"/>
        <v>0</v>
      </c>
      <c r="AG1291" s="1">
        <f t="shared" si="144"/>
        <v>1</v>
      </c>
      <c r="AH1291" s="1">
        <f t="shared" si="145"/>
        <v>0</v>
      </c>
      <c r="AI1291" s="1">
        <f t="shared" si="146"/>
        <v>1</v>
      </c>
    </row>
    <row r="1292" spans="27:35" x14ac:dyDescent="0.25">
      <c r="AA1292" s="1" t="s">
        <v>237</v>
      </c>
      <c r="AB1292" s="1">
        <v>5</v>
      </c>
      <c r="AC1292" s="1">
        <v>3</v>
      </c>
      <c r="AD1292" s="1">
        <v>1</v>
      </c>
      <c r="AE1292" s="1">
        <f t="shared" si="142"/>
        <v>0</v>
      </c>
      <c r="AF1292" s="1">
        <f t="shared" si="143"/>
        <v>0</v>
      </c>
      <c r="AG1292" s="1">
        <f t="shared" si="144"/>
        <v>1</v>
      </c>
      <c r="AH1292" s="1">
        <f t="shared" si="145"/>
        <v>0</v>
      </c>
      <c r="AI1292" s="1">
        <f t="shared" si="146"/>
        <v>1</v>
      </c>
    </row>
    <row r="1293" spans="27:35" x14ac:dyDescent="0.25">
      <c r="AA1293" s="1" t="s">
        <v>224</v>
      </c>
      <c r="AB1293" s="1">
        <v>5</v>
      </c>
      <c r="AC1293" s="1">
        <v>3</v>
      </c>
      <c r="AD1293" s="1">
        <v>2</v>
      </c>
      <c r="AE1293" s="1">
        <f t="shared" si="142"/>
        <v>0</v>
      </c>
      <c r="AF1293" s="1">
        <f t="shared" si="143"/>
        <v>0</v>
      </c>
      <c r="AG1293" s="1">
        <f t="shared" si="144"/>
        <v>1</v>
      </c>
      <c r="AH1293" s="1">
        <f t="shared" si="145"/>
        <v>0</v>
      </c>
      <c r="AI1293" s="1">
        <f t="shared" si="146"/>
        <v>1</v>
      </c>
    </row>
    <row r="1294" spans="27:35" x14ac:dyDescent="0.25">
      <c r="AA1294" s="1" t="s">
        <v>233</v>
      </c>
      <c r="AB1294" s="1">
        <v>5</v>
      </c>
      <c r="AC1294" s="1">
        <v>3</v>
      </c>
      <c r="AD1294" s="1">
        <v>2</v>
      </c>
      <c r="AE1294" s="1">
        <f t="shared" si="142"/>
        <v>0</v>
      </c>
      <c r="AF1294" s="1">
        <f t="shared" si="143"/>
        <v>0</v>
      </c>
      <c r="AG1294" s="1">
        <f t="shared" si="144"/>
        <v>1</v>
      </c>
      <c r="AH1294" s="1">
        <f t="shared" si="145"/>
        <v>0</v>
      </c>
      <c r="AI1294" s="1">
        <f t="shared" si="146"/>
        <v>1</v>
      </c>
    </row>
    <row r="1295" spans="27:35" x14ac:dyDescent="0.25">
      <c r="AA1295" s="1" t="s">
        <v>148</v>
      </c>
      <c r="AB1295" s="1">
        <v>5</v>
      </c>
      <c r="AC1295" s="1">
        <v>3</v>
      </c>
      <c r="AD1295" s="1">
        <v>1</v>
      </c>
      <c r="AE1295" s="1">
        <f t="shared" si="142"/>
        <v>0</v>
      </c>
      <c r="AF1295" s="1">
        <f t="shared" si="143"/>
        <v>0</v>
      </c>
      <c r="AG1295" s="1">
        <f t="shared" si="144"/>
        <v>1</v>
      </c>
      <c r="AH1295" s="1">
        <f t="shared" si="145"/>
        <v>0</v>
      </c>
      <c r="AI1295" s="1">
        <f t="shared" si="146"/>
        <v>1</v>
      </c>
    </row>
    <row r="1296" spans="27:35" x14ac:dyDescent="0.25">
      <c r="AA1296" s="1" t="s">
        <v>111</v>
      </c>
      <c r="AB1296" s="1">
        <v>5</v>
      </c>
      <c r="AC1296" s="1">
        <v>3</v>
      </c>
      <c r="AD1296" s="1">
        <v>2</v>
      </c>
      <c r="AE1296" s="1">
        <f t="shared" si="142"/>
        <v>0</v>
      </c>
      <c r="AF1296" s="1">
        <f t="shared" si="143"/>
        <v>0</v>
      </c>
      <c r="AG1296" s="1">
        <f t="shared" si="144"/>
        <v>1</v>
      </c>
      <c r="AH1296" s="1">
        <f t="shared" si="145"/>
        <v>0</v>
      </c>
      <c r="AI1296" s="1">
        <f t="shared" si="146"/>
        <v>1</v>
      </c>
    </row>
    <row r="1297" spans="27:35" x14ac:dyDescent="0.25">
      <c r="AA1297" s="1" t="s">
        <v>152</v>
      </c>
      <c r="AB1297" s="1">
        <v>5</v>
      </c>
      <c r="AC1297" s="1">
        <v>3</v>
      </c>
      <c r="AD1297" s="1">
        <v>2</v>
      </c>
      <c r="AE1297" s="1">
        <f t="shared" si="142"/>
        <v>0</v>
      </c>
      <c r="AF1297" s="1">
        <f t="shared" si="143"/>
        <v>0</v>
      </c>
      <c r="AG1297" s="1">
        <f t="shared" si="144"/>
        <v>1</v>
      </c>
      <c r="AH1297" s="1">
        <f t="shared" si="145"/>
        <v>0</v>
      </c>
      <c r="AI1297" s="1">
        <f t="shared" si="146"/>
        <v>1</v>
      </c>
    </row>
    <row r="1298" spans="27:35" x14ac:dyDescent="0.25">
      <c r="AA1298" s="1" t="s">
        <v>148</v>
      </c>
      <c r="AB1298" s="1">
        <v>5</v>
      </c>
      <c r="AC1298" s="1">
        <v>3</v>
      </c>
      <c r="AD1298" s="1">
        <v>1</v>
      </c>
      <c r="AE1298" s="1">
        <f t="shared" si="142"/>
        <v>0</v>
      </c>
      <c r="AF1298" s="1">
        <f t="shared" si="143"/>
        <v>0</v>
      </c>
      <c r="AG1298" s="1">
        <f t="shared" si="144"/>
        <v>1</v>
      </c>
      <c r="AH1298" s="1">
        <f t="shared" si="145"/>
        <v>0</v>
      </c>
      <c r="AI1298" s="1">
        <f t="shared" si="146"/>
        <v>1</v>
      </c>
    </row>
    <row r="1299" spans="27:35" x14ac:dyDescent="0.25">
      <c r="AA1299" s="1" t="s">
        <v>148</v>
      </c>
      <c r="AB1299" s="1">
        <v>5</v>
      </c>
      <c r="AC1299" s="1">
        <v>3</v>
      </c>
      <c r="AD1299" s="1">
        <v>2</v>
      </c>
      <c r="AE1299" s="1">
        <f t="shared" si="142"/>
        <v>0</v>
      </c>
      <c r="AF1299" s="1">
        <f t="shared" si="143"/>
        <v>0</v>
      </c>
      <c r="AG1299" s="1">
        <f t="shared" si="144"/>
        <v>1</v>
      </c>
      <c r="AH1299" s="1">
        <f t="shared" si="145"/>
        <v>0</v>
      </c>
      <c r="AI1299" s="1">
        <f t="shared" si="146"/>
        <v>1</v>
      </c>
    </row>
    <row r="1300" spans="27:35" x14ac:dyDescent="0.25">
      <c r="AA1300" s="1" t="s">
        <v>111</v>
      </c>
      <c r="AB1300" s="1">
        <v>5</v>
      </c>
      <c r="AC1300" s="1">
        <v>3</v>
      </c>
      <c r="AD1300" s="1">
        <v>1</v>
      </c>
      <c r="AE1300" s="1">
        <f t="shared" si="142"/>
        <v>0</v>
      </c>
      <c r="AF1300" s="1">
        <f t="shared" si="143"/>
        <v>0</v>
      </c>
      <c r="AG1300" s="1">
        <f t="shared" si="144"/>
        <v>1</v>
      </c>
      <c r="AH1300" s="1">
        <f t="shared" si="145"/>
        <v>0</v>
      </c>
      <c r="AI1300" s="1">
        <f t="shared" si="146"/>
        <v>1</v>
      </c>
    </row>
    <row r="1301" spans="27:35" x14ac:dyDescent="0.25">
      <c r="AA1301" s="1" t="s">
        <v>152</v>
      </c>
      <c r="AB1301" s="1">
        <v>5</v>
      </c>
      <c r="AC1301" s="1">
        <v>3</v>
      </c>
      <c r="AD1301" s="1">
        <v>1</v>
      </c>
      <c r="AE1301" s="1">
        <f t="shared" si="142"/>
        <v>0</v>
      </c>
      <c r="AF1301" s="1">
        <f t="shared" si="143"/>
        <v>0</v>
      </c>
      <c r="AG1301" s="1">
        <f t="shared" si="144"/>
        <v>1</v>
      </c>
      <c r="AH1301" s="1">
        <f t="shared" si="145"/>
        <v>0</v>
      </c>
      <c r="AI1301" s="1">
        <f t="shared" si="146"/>
        <v>1</v>
      </c>
    </row>
    <row r="1302" spans="27:35" x14ac:dyDescent="0.25">
      <c r="AA1302" s="1" t="s">
        <v>237</v>
      </c>
      <c r="AB1302" s="1">
        <v>5</v>
      </c>
      <c r="AC1302" s="1">
        <v>3</v>
      </c>
      <c r="AD1302" s="1">
        <v>1</v>
      </c>
      <c r="AE1302" s="1">
        <f t="shared" si="142"/>
        <v>0</v>
      </c>
      <c r="AF1302" s="1">
        <f t="shared" si="143"/>
        <v>0</v>
      </c>
      <c r="AG1302" s="1">
        <f t="shared" si="144"/>
        <v>1</v>
      </c>
      <c r="AH1302" s="1">
        <f t="shared" si="145"/>
        <v>0</v>
      </c>
      <c r="AI1302" s="1">
        <f t="shared" si="146"/>
        <v>1</v>
      </c>
    </row>
    <row r="1303" spans="27:35" x14ac:dyDescent="0.25">
      <c r="AA1303" s="1" t="s">
        <v>111</v>
      </c>
      <c r="AB1303" s="1">
        <v>5</v>
      </c>
      <c r="AC1303" s="1">
        <v>3</v>
      </c>
      <c r="AD1303" s="1">
        <v>2</v>
      </c>
      <c r="AE1303" s="1">
        <f t="shared" si="142"/>
        <v>0</v>
      </c>
      <c r="AF1303" s="1">
        <f t="shared" si="143"/>
        <v>0</v>
      </c>
      <c r="AG1303" s="1">
        <f t="shared" si="144"/>
        <v>1</v>
      </c>
      <c r="AH1303" s="1">
        <f t="shared" si="145"/>
        <v>0</v>
      </c>
      <c r="AI1303" s="1">
        <f t="shared" si="146"/>
        <v>1</v>
      </c>
    </row>
    <row r="1304" spans="27:35" x14ac:dyDescent="0.25">
      <c r="AA1304" s="1" t="s">
        <v>148</v>
      </c>
      <c r="AB1304" s="1">
        <v>5</v>
      </c>
      <c r="AC1304" s="1">
        <v>3</v>
      </c>
      <c r="AD1304" s="1">
        <v>2</v>
      </c>
      <c r="AE1304" s="1">
        <f t="shared" si="142"/>
        <v>0</v>
      </c>
      <c r="AF1304" s="1">
        <f t="shared" si="143"/>
        <v>0</v>
      </c>
      <c r="AG1304" s="1">
        <f t="shared" si="144"/>
        <v>1</v>
      </c>
      <c r="AH1304" s="1">
        <f t="shared" si="145"/>
        <v>0</v>
      </c>
      <c r="AI1304" s="1">
        <f t="shared" si="146"/>
        <v>1</v>
      </c>
    </row>
    <row r="1305" spans="27:35" x14ac:dyDescent="0.25">
      <c r="AA1305" s="1" t="s">
        <v>148</v>
      </c>
      <c r="AB1305" s="1">
        <v>5</v>
      </c>
      <c r="AC1305" s="1">
        <v>3</v>
      </c>
      <c r="AD1305" s="1">
        <v>2</v>
      </c>
      <c r="AE1305" s="1">
        <f t="shared" si="142"/>
        <v>0</v>
      </c>
      <c r="AF1305" s="1">
        <f t="shared" si="143"/>
        <v>0</v>
      </c>
      <c r="AG1305" s="1">
        <f t="shared" si="144"/>
        <v>1</v>
      </c>
      <c r="AH1305" s="1">
        <f t="shared" si="145"/>
        <v>0</v>
      </c>
      <c r="AI1305" s="1">
        <f t="shared" si="146"/>
        <v>1</v>
      </c>
    </row>
    <row r="1306" spans="27:35" x14ac:dyDescent="0.25">
      <c r="AA1306" s="1" t="s">
        <v>251</v>
      </c>
      <c r="AB1306" s="1">
        <v>5</v>
      </c>
      <c r="AC1306" s="1">
        <v>3</v>
      </c>
      <c r="AD1306" s="1">
        <v>1</v>
      </c>
      <c r="AE1306" s="1">
        <f t="shared" si="142"/>
        <v>0</v>
      </c>
      <c r="AF1306" s="1">
        <f t="shared" si="143"/>
        <v>0</v>
      </c>
      <c r="AG1306" s="1">
        <f t="shared" si="144"/>
        <v>1</v>
      </c>
      <c r="AH1306" s="1">
        <f t="shared" si="145"/>
        <v>0</v>
      </c>
      <c r="AI1306" s="1">
        <f t="shared" si="146"/>
        <v>1</v>
      </c>
    </row>
    <row r="1307" spans="27:35" x14ac:dyDescent="0.25">
      <c r="AA1307" s="1" t="s">
        <v>111</v>
      </c>
      <c r="AB1307" s="1">
        <v>5</v>
      </c>
      <c r="AC1307" s="1">
        <v>3</v>
      </c>
      <c r="AD1307" s="1">
        <v>2</v>
      </c>
      <c r="AE1307" s="1">
        <f t="shared" si="142"/>
        <v>0</v>
      </c>
      <c r="AF1307" s="1">
        <f t="shared" si="143"/>
        <v>0</v>
      </c>
      <c r="AG1307" s="1">
        <f t="shared" si="144"/>
        <v>1</v>
      </c>
      <c r="AH1307" s="1">
        <f t="shared" si="145"/>
        <v>0</v>
      </c>
      <c r="AI1307" s="1">
        <f t="shared" si="146"/>
        <v>1</v>
      </c>
    </row>
    <row r="1308" spans="27:35" x14ac:dyDescent="0.25">
      <c r="AA1308" s="1" t="s">
        <v>148</v>
      </c>
      <c r="AB1308" s="1">
        <v>5</v>
      </c>
      <c r="AC1308" s="1">
        <v>3</v>
      </c>
      <c r="AD1308" s="1">
        <v>1</v>
      </c>
      <c r="AE1308" s="1">
        <f t="shared" si="142"/>
        <v>0</v>
      </c>
      <c r="AF1308" s="1">
        <f t="shared" si="143"/>
        <v>0</v>
      </c>
      <c r="AG1308" s="1">
        <f t="shared" si="144"/>
        <v>1</v>
      </c>
      <c r="AH1308" s="1">
        <f t="shared" si="145"/>
        <v>0</v>
      </c>
      <c r="AI1308" s="1">
        <f t="shared" si="146"/>
        <v>1</v>
      </c>
    </row>
    <row r="1309" spans="27:35" x14ac:dyDescent="0.25">
      <c r="AA1309" s="1" t="s">
        <v>237</v>
      </c>
      <c r="AB1309" s="1">
        <v>5</v>
      </c>
      <c r="AC1309" s="1">
        <v>3</v>
      </c>
      <c r="AD1309" s="1">
        <v>1</v>
      </c>
      <c r="AE1309" s="1">
        <f t="shared" si="142"/>
        <v>0</v>
      </c>
      <c r="AF1309" s="1">
        <f t="shared" si="143"/>
        <v>0</v>
      </c>
      <c r="AG1309" s="1">
        <f t="shared" si="144"/>
        <v>1</v>
      </c>
      <c r="AH1309" s="1">
        <f t="shared" si="145"/>
        <v>0</v>
      </c>
      <c r="AI1309" s="1">
        <f t="shared" si="146"/>
        <v>1</v>
      </c>
    </row>
    <row r="1310" spans="27:35" x14ac:dyDescent="0.25">
      <c r="AA1310" s="1" t="s">
        <v>251</v>
      </c>
      <c r="AB1310" s="1">
        <v>5</v>
      </c>
      <c r="AC1310" s="1">
        <v>3</v>
      </c>
      <c r="AD1310" s="1">
        <v>1</v>
      </c>
      <c r="AE1310" s="1">
        <f t="shared" si="142"/>
        <v>0</v>
      </c>
      <c r="AF1310" s="1">
        <f t="shared" si="143"/>
        <v>0</v>
      </c>
      <c r="AG1310" s="1">
        <f t="shared" si="144"/>
        <v>1</v>
      </c>
      <c r="AH1310" s="1">
        <f t="shared" si="145"/>
        <v>0</v>
      </c>
      <c r="AI1310" s="1">
        <f t="shared" si="146"/>
        <v>1</v>
      </c>
    </row>
    <row r="1311" spans="27:35" x14ac:dyDescent="0.25">
      <c r="AA1311" s="1" t="s">
        <v>224</v>
      </c>
      <c r="AB1311" s="1">
        <v>5</v>
      </c>
      <c r="AC1311" s="1">
        <v>3</v>
      </c>
      <c r="AD1311" s="1">
        <v>2</v>
      </c>
      <c r="AE1311" s="1">
        <f t="shared" si="142"/>
        <v>0</v>
      </c>
      <c r="AF1311" s="1">
        <f t="shared" si="143"/>
        <v>0</v>
      </c>
      <c r="AG1311" s="1">
        <f t="shared" si="144"/>
        <v>1</v>
      </c>
      <c r="AH1311" s="1">
        <f t="shared" si="145"/>
        <v>0</v>
      </c>
      <c r="AI1311" s="1">
        <f t="shared" si="146"/>
        <v>1</v>
      </c>
    </row>
    <row r="1312" spans="27:35" x14ac:dyDescent="0.25">
      <c r="AA1312" s="1" t="s">
        <v>224</v>
      </c>
      <c r="AB1312" s="1">
        <v>5</v>
      </c>
      <c r="AC1312" s="1">
        <v>3</v>
      </c>
      <c r="AD1312" s="1">
        <v>2</v>
      </c>
      <c r="AE1312" s="1">
        <f t="shared" si="142"/>
        <v>0</v>
      </c>
      <c r="AF1312" s="1">
        <f t="shared" si="143"/>
        <v>0</v>
      </c>
      <c r="AG1312" s="1">
        <f t="shared" si="144"/>
        <v>1</v>
      </c>
      <c r="AH1312" s="1">
        <f t="shared" si="145"/>
        <v>0</v>
      </c>
      <c r="AI1312" s="1">
        <f t="shared" si="146"/>
        <v>1</v>
      </c>
    </row>
    <row r="1313" spans="27:35" x14ac:dyDescent="0.25">
      <c r="AA1313" s="1" t="s">
        <v>251</v>
      </c>
      <c r="AB1313" s="1">
        <v>5</v>
      </c>
      <c r="AC1313" s="1">
        <v>3</v>
      </c>
      <c r="AD1313" s="1">
        <v>2</v>
      </c>
      <c r="AE1313" s="1">
        <f t="shared" si="142"/>
        <v>0</v>
      </c>
      <c r="AF1313" s="1">
        <f t="shared" si="143"/>
        <v>0</v>
      </c>
      <c r="AG1313" s="1">
        <f t="shared" si="144"/>
        <v>1</v>
      </c>
      <c r="AH1313" s="1">
        <f t="shared" si="145"/>
        <v>0</v>
      </c>
      <c r="AI1313" s="1">
        <f t="shared" si="146"/>
        <v>1</v>
      </c>
    </row>
    <row r="1314" spans="27:35" x14ac:dyDescent="0.25">
      <c r="AA1314" s="1" t="s">
        <v>111</v>
      </c>
      <c r="AB1314" s="1">
        <v>5</v>
      </c>
      <c r="AC1314" s="1">
        <v>3</v>
      </c>
      <c r="AD1314" s="1">
        <v>1</v>
      </c>
      <c r="AE1314" s="1">
        <f t="shared" si="142"/>
        <v>0</v>
      </c>
      <c r="AF1314" s="1">
        <f t="shared" si="143"/>
        <v>0</v>
      </c>
      <c r="AG1314" s="1">
        <f t="shared" si="144"/>
        <v>1</v>
      </c>
      <c r="AH1314" s="1">
        <f t="shared" si="145"/>
        <v>0</v>
      </c>
      <c r="AI1314" s="1">
        <f t="shared" si="146"/>
        <v>1</v>
      </c>
    </row>
    <row r="1315" spans="27:35" x14ac:dyDescent="0.25">
      <c r="AA1315" s="1" t="s">
        <v>111</v>
      </c>
      <c r="AB1315" s="1">
        <v>5</v>
      </c>
      <c r="AC1315" s="1">
        <v>3</v>
      </c>
      <c r="AD1315" s="1">
        <v>2</v>
      </c>
      <c r="AE1315" s="1">
        <f t="shared" si="142"/>
        <v>0</v>
      </c>
      <c r="AF1315" s="1">
        <f t="shared" si="143"/>
        <v>0</v>
      </c>
      <c r="AG1315" s="1">
        <f t="shared" si="144"/>
        <v>1</v>
      </c>
      <c r="AH1315" s="1">
        <f t="shared" si="145"/>
        <v>0</v>
      </c>
      <c r="AI1315" s="1">
        <f t="shared" si="146"/>
        <v>1</v>
      </c>
    </row>
    <row r="1316" spans="27:35" x14ac:dyDescent="0.25">
      <c r="AA1316" s="1" t="s">
        <v>251</v>
      </c>
      <c r="AB1316" s="1">
        <v>5</v>
      </c>
      <c r="AC1316" s="1">
        <v>3</v>
      </c>
      <c r="AD1316" s="1">
        <v>1</v>
      </c>
      <c r="AE1316" s="1">
        <f t="shared" si="142"/>
        <v>0</v>
      </c>
      <c r="AF1316" s="1">
        <f t="shared" si="143"/>
        <v>0</v>
      </c>
      <c r="AG1316" s="1">
        <f t="shared" si="144"/>
        <v>1</v>
      </c>
      <c r="AH1316" s="1">
        <f t="shared" si="145"/>
        <v>0</v>
      </c>
      <c r="AI1316" s="1">
        <f t="shared" si="146"/>
        <v>1</v>
      </c>
    </row>
    <row r="1317" spans="27:35" x14ac:dyDescent="0.25">
      <c r="AA1317" s="1" t="s">
        <v>148</v>
      </c>
      <c r="AB1317" s="1">
        <v>5</v>
      </c>
      <c r="AC1317" s="1">
        <v>3</v>
      </c>
      <c r="AD1317" s="1">
        <v>2</v>
      </c>
      <c r="AE1317" s="1">
        <f t="shared" si="142"/>
        <v>0</v>
      </c>
      <c r="AF1317" s="1">
        <f t="shared" si="143"/>
        <v>0</v>
      </c>
      <c r="AG1317" s="1">
        <f t="shared" si="144"/>
        <v>1</v>
      </c>
      <c r="AH1317" s="1">
        <f t="shared" si="145"/>
        <v>0</v>
      </c>
      <c r="AI1317" s="1">
        <f t="shared" si="146"/>
        <v>1</v>
      </c>
    </row>
    <row r="1318" spans="27:35" x14ac:dyDescent="0.25">
      <c r="AA1318" s="1" t="s">
        <v>251</v>
      </c>
      <c r="AB1318" s="1">
        <v>5</v>
      </c>
      <c r="AC1318" s="1">
        <v>3</v>
      </c>
      <c r="AD1318" s="1">
        <v>2</v>
      </c>
      <c r="AE1318" s="1">
        <f t="shared" si="142"/>
        <v>0</v>
      </c>
      <c r="AF1318" s="1">
        <f t="shared" si="143"/>
        <v>0</v>
      </c>
      <c r="AG1318" s="1">
        <f t="shared" si="144"/>
        <v>1</v>
      </c>
      <c r="AH1318" s="1">
        <f t="shared" si="145"/>
        <v>0</v>
      </c>
      <c r="AI1318" s="1">
        <f t="shared" si="146"/>
        <v>1</v>
      </c>
    </row>
    <row r="1319" spans="27:35" x14ac:dyDescent="0.25">
      <c r="AA1319" s="1" t="s">
        <v>142</v>
      </c>
      <c r="AB1319" s="1">
        <v>5</v>
      </c>
      <c r="AC1319" s="1">
        <v>3</v>
      </c>
      <c r="AD1319" s="1">
        <v>1</v>
      </c>
      <c r="AE1319" s="1">
        <f t="shared" si="142"/>
        <v>0</v>
      </c>
      <c r="AF1319" s="1">
        <f t="shared" si="143"/>
        <v>0</v>
      </c>
      <c r="AG1319" s="1">
        <f t="shared" si="144"/>
        <v>1</v>
      </c>
      <c r="AH1319" s="1">
        <f t="shared" si="145"/>
        <v>0</v>
      </c>
      <c r="AI1319" s="1">
        <f t="shared" si="146"/>
        <v>1</v>
      </c>
    </row>
    <row r="1320" spans="27:35" x14ac:dyDescent="0.25">
      <c r="AA1320" s="1" t="s">
        <v>118</v>
      </c>
      <c r="AB1320" s="1">
        <v>4.9000000000000004</v>
      </c>
      <c r="AC1320" s="1">
        <v>3</v>
      </c>
      <c r="AD1320" s="1">
        <v>2</v>
      </c>
      <c r="AE1320" s="1">
        <f t="shared" si="142"/>
        <v>0</v>
      </c>
      <c r="AF1320" s="1">
        <f t="shared" si="143"/>
        <v>0</v>
      </c>
      <c r="AG1320" s="1">
        <f t="shared" si="144"/>
        <v>1</v>
      </c>
      <c r="AH1320" s="1">
        <f t="shared" si="145"/>
        <v>0</v>
      </c>
      <c r="AI1320" s="1">
        <f t="shared" si="146"/>
        <v>1</v>
      </c>
    </row>
    <row r="1321" spans="27:35" x14ac:dyDescent="0.25">
      <c r="AA1321" s="1" t="s">
        <v>185</v>
      </c>
      <c r="AB1321" s="1">
        <v>4.9000000000000004</v>
      </c>
      <c r="AC1321" s="1">
        <v>3</v>
      </c>
      <c r="AD1321" s="1">
        <v>2</v>
      </c>
      <c r="AE1321" s="1">
        <f t="shared" si="142"/>
        <v>0</v>
      </c>
      <c r="AF1321" s="1">
        <f t="shared" si="143"/>
        <v>0</v>
      </c>
      <c r="AG1321" s="1">
        <f t="shared" si="144"/>
        <v>1</v>
      </c>
      <c r="AH1321" s="1">
        <f t="shared" si="145"/>
        <v>0</v>
      </c>
      <c r="AI1321" s="1">
        <f t="shared" si="146"/>
        <v>1</v>
      </c>
    </row>
    <row r="1322" spans="27:35" x14ac:dyDescent="0.25">
      <c r="AA1322" s="1" t="s">
        <v>124</v>
      </c>
      <c r="AB1322" s="1">
        <v>4.9000000000000004</v>
      </c>
      <c r="AC1322" s="1">
        <v>3</v>
      </c>
      <c r="AD1322" s="1">
        <v>2</v>
      </c>
      <c r="AE1322" s="1">
        <f t="shared" si="142"/>
        <v>0</v>
      </c>
      <c r="AF1322" s="1">
        <f t="shared" si="143"/>
        <v>0</v>
      </c>
      <c r="AG1322" s="1">
        <f t="shared" si="144"/>
        <v>1</v>
      </c>
      <c r="AH1322" s="1">
        <f t="shared" si="145"/>
        <v>0</v>
      </c>
      <c r="AI1322" s="1">
        <f t="shared" si="146"/>
        <v>1</v>
      </c>
    </row>
    <row r="1323" spans="27:35" x14ac:dyDescent="0.25">
      <c r="AA1323" s="1" t="s">
        <v>185</v>
      </c>
      <c r="AB1323" s="1">
        <v>4.9000000000000004</v>
      </c>
      <c r="AC1323" s="1">
        <v>3</v>
      </c>
      <c r="AD1323" s="1">
        <v>2</v>
      </c>
      <c r="AE1323" s="1">
        <f t="shared" si="142"/>
        <v>0</v>
      </c>
      <c r="AF1323" s="1">
        <f t="shared" si="143"/>
        <v>0</v>
      </c>
      <c r="AG1323" s="1">
        <f t="shared" si="144"/>
        <v>1</v>
      </c>
      <c r="AH1323" s="1">
        <f t="shared" si="145"/>
        <v>0</v>
      </c>
      <c r="AI1323" s="1">
        <f t="shared" si="146"/>
        <v>1</v>
      </c>
    </row>
    <row r="1324" spans="27:35" x14ac:dyDescent="0.25">
      <c r="AA1324" s="1" t="s">
        <v>118</v>
      </c>
      <c r="AB1324" s="1">
        <v>4.9000000000000004</v>
      </c>
      <c r="AC1324" s="1">
        <v>3</v>
      </c>
      <c r="AD1324" s="1">
        <v>2</v>
      </c>
      <c r="AE1324" s="1">
        <f t="shared" si="142"/>
        <v>0</v>
      </c>
      <c r="AF1324" s="1">
        <f t="shared" si="143"/>
        <v>0</v>
      </c>
      <c r="AG1324" s="1">
        <f t="shared" si="144"/>
        <v>1</v>
      </c>
      <c r="AH1324" s="1">
        <f t="shared" si="145"/>
        <v>0</v>
      </c>
      <c r="AI1324" s="1">
        <f t="shared" si="146"/>
        <v>1</v>
      </c>
    </row>
    <row r="1325" spans="27:35" x14ac:dyDescent="0.25">
      <c r="AA1325" s="1" t="s">
        <v>124</v>
      </c>
      <c r="AB1325" s="1">
        <v>4.9000000000000004</v>
      </c>
      <c r="AC1325" s="1">
        <v>3</v>
      </c>
      <c r="AD1325" s="1">
        <v>2</v>
      </c>
      <c r="AE1325" s="1">
        <f t="shared" si="142"/>
        <v>0</v>
      </c>
      <c r="AF1325" s="1">
        <f t="shared" si="143"/>
        <v>0</v>
      </c>
      <c r="AG1325" s="1">
        <f t="shared" si="144"/>
        <v>1</v>
      </c>
      <c r="AH1325" s="1">
        <f t="shared" si="145"/>
        <v>0</v>
      </c>
      <c r="AI1325" s="1">
        <f t="shared" si="146"/>
        <v>1</v>
      </c>
    </row>
    <row r="1326" spans="27:35" x14ac:dyDescent="0.25">
      <c r="AA1326" s="1" t="s">
        <v>185</v>
      </c>
      <c r="AB1326" s="1">
        <v>4.9000000000000004</v>
      </c>
      <c r="AC1326" s="1">
        <v>3</v>
      </c>
      <c r="AD1326" s="1">
        <v>2</v>
      </c>
      <c r="AE1326" s="1">
        <f t="shared" si="142"/>
        <v>0</v>
      </c>
      <c r="AF1326" s="1">
        <f t="shared" si="143"/>
        <v>0</v>
      </c>
      <c r="AG1326" s="1">
        <f t="shared" si="144"/>
        <v>1</v>
      </c>
      <c r="AH1326" s="1">
        <f t="shared" si="145"/>
        <v>0</v>
      </c>
      <c r="AI1326" s="1">
        <f t="shared" si="146"/>
        <v>1</v>
      </c>
    </row>
    <row r="1327" spans="27:35" x14ac:dyDescent="0.25">
      <c r="AA1327" s="1" t="s">
        <v>110</v>
      </c>
      <c r="AB1327" s="1">
        <v>4.9000000000000004</v>
      </c>
      <c r="AC1327" s="1">
        <v>3</v>
      </c>
      <c r="AD1327" s="1">
        <v>1</v>
      </c>
      <c r="AE1327" s="1">
        <f t="shared" si="142"/>
        <v>0</v>
      </c>
      <c r="AF1327" s="1">
        <f t="shared" si="143"/>
        <v>0</v>
      </c>
      <c r="AG1327" s="1">
        <f t="shared" si="144"/>
        <v>1</v>
      </c>
      <c r="AH1327" s="1">
        <f t="shared" si="145"/>
        <v>0</v>
      </c>
      <c r="AI1327" s="1">
        <f t="shared" si="146"/>
        <v>1</v>
      </c>
    </row>
    <row r="1328" spans="27:35" x14ac:dyDescent="0.25">
      <c r="AA1328" s="1" t="s">
        <v>217</v>
      </c>
      <c r="AB1328" s="1">
        <v>4.9000000000000004</v>
      </c>
      <c r="AC1328" s="1">
        <v>3</v>
      </c>
      <c r="AD1328" s="1">
        <v>0</v>
      </c>
      <c r="AE1328" s="1">
        <f t="shared" si="142"/>
        <v>0</v>
      </c>
      <c r="AF1328" s="1">
        <f t="shared" si="143"/>
        <v>0</v>
      </c>
      <c r="AG1328" s="1">
        <f t="shared" si="144"/>
        <v>1</v>
      </c>
      <c r="AH1328" s="1">
        <f t="shared" si="145"/>
        <v>0</v>
      </c>
      <c r="AI1328" s="1">
        <f t="shared" si="146"/>
        <v>1</v>
      </c>
    </row>
    <row r="1329" spans="27:35" x14ac:dyDescent="0.25">
      <c r="AA1329" s="1" t="s">
        <v>124</v>
      </c>
      <c r="AB1329" s="1">
        <v>4.9000000000000004</v>
      </c>
      <c r="AC1329" s="1">
        <v>3</v>
      </c>
      <c r="AD1329" s="1">
        <v>2</v>
      </c>
      <c r="AE1329" s="1">
        <f t="shared" si="142"/>
        <v>0</v>
      </c>
      <c r="AF1329" s="1">
        <f t="shared" si="143"/>
        <v>0</v>
      </c>
      <c r="AG1329" s="1">
        <f t="shared" si="144"/>
        <v>1</v>
      </c>
      <c r="AH1329" s="1">
        <f t="shared" si="145"/>
        <v>0</v>
      </c>
      <c r="AI1329" s="1">
        <f t="shared" si="146"/>
        <v>1</v>
      </c>
    </row>
    <row r="1330" spans="27:35" x14ac:dyDescent="0.25">
      <c r="AA1330" s="1" t="s">
        <v>185</v>
      </c>
      <c r="AB1330" s="1">
        <v>4.9000000000000004</v>
      </c>
      <c r="AC1330" s="1">
        <v>3</v>
      </c>
      <c r="AD1330" s="1">
        <v>2</v>
      </c>
      <c r="AE1330" s="1">
        <f t="shared" si="142"/>
        <v>0</v>
      </c>
      <c r="AF1330" s="1">
        <f t="shared" si="143"/>
        <v>0</v>
      </c>
      <c r="AG1330" s="1">
        <f t="shared" si="144"/>
        <v>1</v>
      </c>
      <c r="AH1330" s="1">
        <f t="shared" si="145"/>
        <v>0</v>
      </c>
      <c r="AI1330" s="1">
        <f t="shared" si="146"/>
        <v>1</v>
      </c>
    </row>
    <row r="1331" spans="27:35" x14ac:dyDescent="0.25">
      <c r="AA1331" s="1" t="s">
        <v>209</v>
      </c>
      <c r="AB1331" s="1">
        <v>4.9000000000000004</v>
      </c>
      <c r="AC1331" s="1">
        <v>3</v>
      </c>
      <c r="AD1331" s="1">
        <v>1</v>
      </c>
      <c r="AE1331" s="1">
        <f t="shared" si="142"/>
        <v>0</v>
      </c>
      <c r="AF1331" s="1">
        <f t="shared" si="143"/>
        <v>0</v>
      </c>
      <c r="AG1331" s="1">
        <f t="shared" si="144"/>
        <v>1</v>
      </c>
      <c r="AH1331" s="1">
        <f t="shared" si="145"/>
        <v>0</v>
      </c>
      <c r="AI1331" s="1">
        <f t="shared" si="146"/>
        <v>1</v>
      </c>
    </row>
    <row r="1332" spans="27:35" x14ac:dyDescent="0.25">
      <c r="AA1332" s="1" t="s">
        <v>167</v>
      </c>
      <c r="AB1332" s="1">
        <v>4.9000000000000004</v>
      </c>
      <c r="AC1332" s="1">
        <v>3</v>
      </c>
      <c r="AD1332" s="1">
        <v>1</v>
      </c>
      <c r="AE1332" s="1">
        <f t="shared" si="142"/>
        <v>0</v>
      </c>
      <c r="AF1332" s="1">
        <f t="shared" si="143"/>
        <v>0</v>
      </c>
      <c r="AG1332" s="1">
        <f t="shared" si="144"/>
        <v>1</v>
      </c>
      <c r="AH1332" s="1">
        <f t="shared" si="145"/>
        <v>0</v>
      </c>
      <c r="AI1332" s="1">
        <f t="shared" si="146"/>
        <v>1</v>
      </c>
    </row>
    <row r="1333" spans="27:35" x14ac:dyDescent="0.25">
      <c r="AA1333" s="1" t="s">
        <v>110</v>
      </c>
      <c r="AB1333" s="1">
        <v>4.9000000000000004</v>
      </c>
      <c r="AC1333" s="1">
        <v>3</v>
      </c>
      <c r="AD1333" s="1">
        <v>2</v>
      </c>
      <c r="AE1333" s="1">
        <f t="shared" si="142"/>
        <v>0</v>
      </c>
      <c r="AF1333" s="1">
        <f t="shared" si="143"/>
        <v>0</v>
      </c>
      <c r="AG1333" s="1">
        <f t="shared" si="144"/>
        <v>1</v>
      </c>
      <c r="AH1333" s="1">
        <f t="shared" si="145"/>
        <v>0</v>
      </c>
      <c r="AI1333" s="1">
        <f t="shared" si="146"/>
        <v>1</v>
      </c>
    </row>
    <row r="1334" spans="27:35" x14ac:dyDescent="0.25">
      <c r="AA1334" s="1" t="s">
        <v>118</v>
      </c>
      <c r="AB1334" s="1">
        <v>4.9000000000000004</v>
      </c>
      <c r="AC1334" s="1">
        <v>3</v>
      </c>
      <c r="AD1334" s="1">
        <v>2</v>
      </c>
      <c r="AE1334" s="1">
        <f t="shared" si="142"/>
        <v>0</v>
      </c>
      <c r="AF1334" s="1">
        <f t="shared" si="143"/>
        <v>0</v>
      </c>
      <c r="AG1334" s="1">
        <f t="shared" si="144"/>
        <v>1</v>
      </c>
      <c r="AH1334" s="1">
        <f t="shared" si="145"/>
        <v>0</v>
      </c>
      <c r="AI1334" s="1">
        <f t="shared" si="146"/>
        <v>1</v>
      </c>
    </row>
    <row r="1335" spans="27:35" x14ac:dyDescent="0.25">
      <c r="AA1335" s="1" t="s">
        <v>167</v>
      </c>
      <c r="AB1335" s="1">
        <v>4.9000000000000004</v>
      </c>
      <c r="AC1335" s="1">
        <v>3</v>
      </c>
      <c r="AD1335" s="1">
        <v>2</v>
      </c>
      <c r="AE1335" s="1">
        <f t="shared" si="142"/>
        <v>0</v>
      </c>
      <c r="AF1335" s="1">
        <f t="shared" si="143"/>
        <v>0</v>
      </c>
      <c r="AG1335" s="1">
        <f t="shared" si="144"/>
        <v>1</v>
      </c>
      <c r="AH1335" s="1">
        <f t="shared" si="145"/>
        <v>0</v>
      </c>
      <c r="AI1335" s="1">
        <f t="shared" si="146"/>
        <v>1</v>
      </c>
    </row>
    <row r="1336" spans="27:35" x14ac:dyDescent="0.25">
      <c r="AA1336" s="1" t="s">
        <v>209</v>
      </c>
      <c r="AB1336" s="1">
        <v>4.9000000000000004</v>
      </c>
      <c r="AC1336" s="1">
        <v>3</v>
      </c>
      <c r="AD1336" s="1">
        <v>1</v>
      </c>
      <c r="AE1336" s="1">
        <f t="shared" si="142"/>
        <v>0</v>
      </c>
      <c r="AF1336" s="1">
        <f t="shared" si="143"/>
        <v>0</v>
      </c>
      <c r="AG1336" s="1">
        <f t="shared" si="144"/>
        <v>1</v>
      </c>
      <c r="AH1336" s="1">
        <f t="shared" si="145"/>
        <v>0</v>
      </c>
      <c r="AI1336" s="1">
        <f t="shared" si="146"/>
        <v>1</v>
      </c>
    </row>
    <row r="1337" spans="27:35" x14ac:dyDescent="0.25">
      <c r="AA1337" s="1" t="s">
        <v>217</v>
      </c>
      <c r="AB1337" s="1">
        <v>4.9000000000000004</v>
      </c>
      <c r="AC1337" s="1">
        <v>3</v>
      </c>
      <c r="AD1337" s="1">
        <v>1</v>
      </c>
      <c r="AE1337" s="1">
        <f t="shared" si="142"/>
        <v>0</v>
      </c>
      <c r="AF1337" s="1">
        <f t="shared" si="143"/>
        <v>0</v>
      </c>
      <c r="AG1337" s="1">
        <f t="shared" si="144"/>
        <v>1</v>
      </c>
      <c r="AH1337" s="1">
        <f t="shared" si="145"/>
        <v>0</v>
      </c>
      <c r="AI1337" s="1">
        <f t="shared" si="146"/>
        <v>1</v>
      </c>
    </row>
    <row r="1338" spans="27:35" x14ac:dyDescent="0.25">
      <c r="AA1338" s="1" t="s">
        <v>110</v>
      </c>
      <c r="AB1338" s="1">
        <v>4.9000000000000004</v>
      </c>
      <c r="AC1338" s="1">
        <v>3</v>
      </c>
      <c r="AD1338" s="1">
        <v>2</v>
      </c>
      <c r="AE1338" s="1">
        <f t="shared" si="142"/>
        <v>0</v>
      </c>
      <c r="AF1338" s="1">
        <f t="shared" si="143"/>
        <v>0</v>
      </c>
      <c r="AG1338" s="1">
        <f t="shared" si="144"/>
        <v>1</v>
      </c>
      <c r="AH1338" s="1">
        <f t="shared" si="145"/>
        <v>0</v>
      </c>
      <c r="AI1338" s="1">
        <f t="shared" si="146"/>
        <v>1</v>
      </c>
    </row>
    <row r="1339" spans="27:35" x14ac:dyDescent="0.25">
      <c r="AA1339" s="1" t="s">
        <v>118</v>
      </c>
      <c r="AB1339" s="1">
        <v>4.9000000000000004</v>
      </c>
      <c r="AC1339" s="1">
        <v>3</v>
      </c>
      <c r="AD1339" s="1">
        <v>2</v>
      </c>
      <c r="AE1339" s="1">
        <f t="shared" si="142"/>
        <v>0</v>
      </c>
      <c r="AF1339" s="1">
        <f t="shared" si="143"/>
        <v>0</v>
      </c>
      <c r="AG1339" s="1">
        <f t="shared" si="144"/>
        <v>1</v>
      </c>
      <c r="AH1339" s="1">
        <f t="shared" si="145"/>
        <v>0</v>
      </c>
      <c r="AI1339" s="1">
        <f t="shared" si="146"/>
        <v>1</v>
      </c>
    </row>
    <row r="1340" spans="27:35" x14ac:dyDescent="0.25">
      <c r="AA1340" s="1" t="s">
        <v>185</v>
      </c>
      <c r="AB1340" s="1">
        <v>4.9000000000000004</v>
      </c>
      <c r="AC1340" s="1">
        <v>3</v>
      </c>
      <c r="AD1340" s="1">
        <v>2</v>
      </c>
      <c r="AE1340" s="1">
        <f t="shared" si="142"/>
        <v>0</v>
      </c>
      <c r="AF1340" s="1">
        <f t="shared" si="143"/>
        <v>0</v>
      </c>
      <c r="AG1340" s="1">
        <f t="shared" si="144"/>
        <v>1</v>
      </c>
      <c r="AH1340" s="1">
        <f t="shared" si="145"/>
        <v>0</v>
      </c>
      <c r="AI1340" s="1">
        <f t="shared" si="146"/>
        <v>1</v>
      </c>
    </row>
    <row r="1341" spans="27:35" x14ac:dyDescent="0.25">
      <c r="AA1341" s="1" t="s">
        <v>110</v>
      </c>
      <c r="AB1341" s="1">
        <v>4.9000000000000004</v>
      </c>
      <c r="AC1341" s="1">
        <v>3</v>
      </c>
      <c r="AD1341" s="1">
        <v>2</v>
      </c>
      <c r="AE1341" s="1">
        <f t="shared" si="142"/>
        <v>0</v>
      </c>
      <c r="AF1341" s="1">
        <f t="shared" si="143"/>
        <v>0</v>
      </c>
      <c r="AG1341" s="1">
        <f t="shared" si="144"/>
        <v>1</v>
      </c>
      <c r="AH1341" s="1">
        <f t="shared" si="145"/>
        <v>0</v>
      </c>
      <c r="AI1341" s="1">
        <f t="shared" si="146"/>
        <v>1</v>
      </c>
    </row>
    <row r="1342" spans="27:35" x14ac:dyDescent="0.25">
      <c r="AA1342" s="1" t="s">
        <v>118</v>
      </c>
      <c r="AB1342" s="1">
        <v>4.9000000000000004</v>
      </c>
      <c r="AC1342" s="1">
        <v>3</v>
      </c>
      <c r="AD1342" s="1">
        <v>2</v>
      </c>
      <c r="AE1342" s="1">
        <f t="shared" si="142"/>
        <v>0</v>
      </c>
      <c r="AF1342" s="1">
        <f t="shared" si="143"/>
        <v>0</v>
      </c>
      <c r="AG1342" s="1">
        <f t="shared" si="144"/>
        <v>1</v>
      </c>
      <c r="AH1342" s="1">
        <f t="shared" si="145"/>
        <v>0</v>
      </c>
      <c r="AI1342" s="1">
        <f t="shared" si="146"/>
        <v>1</v>
      </c>
    </row>
    <row r="1343" spans="27:35" x14ac:dyDescent="0.25">
      <c r="AA1343" s="1" t="s">
        <v>124</v>
      </c>
      <c r="AB1343" s="1">
        <v>4.9000000000000004</v>
      </c>
      <c r="AC1343" s="1">
        <v>3</v>
      </c>
      <c r="AD1343" s="1">
        <v>2</v>
      </c>
      <c r="AE1343" s="1">
        <f t="shared" si="142"/>
        <v>0</v>
      </c>
      <c r="AF1343" s="1">
        <f t="shared" si="143"/>
        <v>0</v>
      </c>
      <c r="AG1343" s="1">
        <f t="shared" si="144"/>
        <v>1</v>
      </c>
      <c r="AH1343" s="1">
        <f t="shared" si="145"/>
        <v>0</v>
      </c>
      <c r="AI1343" s="1">
        <f t="shared" si="146"/>
        <v>1</v>
      </c>
    </row>
    <row r="1344" spans="27:35" x14ac:dyDescent="0.25">
      <c r="AA1344" s="1" t="s">
        <v>151</v>
      </c>
      <c r="AB1344" s="1">
        <v>4.9000000000000004</v>
      </c>
      <c r="AC1344" s="1">
        <v>3</v>
      </c>
      <c r="AD1344" s="1">
        <v>2</v>
      </c>
      <c r="AE1344" s="1">
        <f t="shared" si="142"/>
        <v>0</v>
      </c>
      <c r="AF1344" s="1">
        <f t="shared" si="143"/>
        <v>0</v>
      </c>
      <c r="AG1344" s="1">
        <f t="shared" si="144"/>
        <v>1</v>
      </c>
      <c r="AH1344" s="1">
        <f t="shared" si="145"/>
        <v>0</v>
      </c>
      <c r="AI1344" s="1">
        <f t="shared" si="146"/>
        <v>1</v>
      </c>
    </row>
    <row r="1345" spans="27:35" x14ac:dyDescent="0.25">
      <c r="AA1345" s="1" t="s">
        <v>118</v>
      </c>
      <c r="AB1345" s="1">
        <v>4.9000000000000004</v>
      </c>
      <c r="AC1345" s="1">
        <v>3</v>
      </c>
      <c r="AD1345" s="1">
        <v>2</v>
      </c>
      <c r="AE1345" s="1">
        <f t="shared" si="142"/>
        <v>0</v>
      </c>
      <c r="AF1345" s="1">
        <f t="shared" si="143"/>
        <v>0</v>
      </c>
      <c r="AG1345" s="1">
        <f t="shared" si="144"/>
        <v>1</v>
      </c>
      <c r="AH1345" s="1">
        <f t="shared" si="145"/>
        <v>0</v>
      </c>
      <c r="AI1345" s="1">
        <f t="shared" si="146"/>
        <v>1</v>
      </c>
    </row>
    <row r="1346" spans="27:35" x14ac:dyDescent="0.25">
      <c r="AA1346" s="1" t="s">
        <v>145</v>
      </c>
      <c r="AB1346" s="1">
        <v>4.9000000000000004</v>
      </c>
      <c r="AC1346" s="1">
        <v>3</v>
      </c>
      <c r="AD1346" s="1">
        <v>2</v>
      </c>
      <c r="AE1346" s="1">
        <f t="shared" ref="AE1346:AE1409" si="147">IF(AND((10&gt;AD1346),(AD1346&gt;=AC1346),(AC1346&gt;=2)),1,0)</f>
        <v>0</v>
      </c>
      <c r="AF1346" s="1">
        <f t="shared" ref="AF1346:AF1409" si="148">IF(AND((AD1346&lt;AC1346),(AD1346&gt;2),(AC1346&lt;10)),1,0)</f>
        <v>0</v>
      </c>
      <c r="AG1346" s="1">
        <f t="shared" ref="AG1346:AG1409" si="149">IF(AD1346&lt;=2,1,0)</f>
        <v>1</v>
      </c>
      <c r="AH1346" s="1">
        <f t="shared" ref="AH1346:AH1409" si="150">IF(AD1346&gt;=10,1,0)</f>
        <v>0</v>
      </c>
      <c r="AI1346" s="1">
        <f t="shared" ref="AI1346:AI1409" si="151">SUM(AE1346:AH1346)</f>
        <v>1</v>
      </c>
    </row>
    <row r="1347" spans="27:35" x14ac:dyDescent="0.25">
      <c r="AA1347" s="1" t="s">
        <v>151</v>
      </c>
      <c r="AB1347" s="1">
        <v>4.9000000000000004</v>
      </c>
      <c r="AC1347" s="1">
        <v>3</v>
      </c>
      <c r="AD1347" s="1">
        <v>2</v>
      </c>
      <c r="AE1347" s="1">
        <f t="shared" si="147"/>
        <v>0</v>
      </c>
      <c r="AF1347" s="1">
        <f t="shared" si="148"/>
        <v>0</v>
      </c>
      <c r="AG1347" s="1">
        <f t="shared" si="149"/>
        <v>1</v>
      </c>
      <c r="AH1347" s="1">
        <f t="shared" si="150"/>
        <v>0</v>
      </c>
      <c r="AI1347" s="1">
        <f t="shared" si="151"/>
        <v>1</v>
      </c>
    </row>
    <row r="1348" spans="27:35" x14ac:dyDescent="0.25">
      <c r="AA1348" s="1" t="s">
        <v>185</v>
      </c>
      <c r="AB1348" s="1">
        <v>4.9000000000000004</v>
      </c>
      <c r="AC1348" s="1">
        <v>3</v>
      </c>
      <c r="AD1348" s="1">
        <v>2</v>
      </c>
      <c r="AE1348" s="1">
        <f t="shared" si="147"/>
        <v>0</v>
      </c>
      <c r="AF1348" s="1">
        <f t="shared" si="148"/>
        <v>0</v>
      </c>
      <c r="AG1348" s="1">
        <f t="shared" si="149"/>
        <v>1</v>
      </c>
      <c r="AH1348" s="1">
        <f t="shared" si="150"/>
        <v>0</v>
      </c>
      <c r="AI1348" s="1">
        <f t="shared" si="151"/>
        <v>1</v>
      </c>
    </row>
    <row r="1349" spans="27:35" x14ac:dyDescent="0.25">
      <c r="AA1349" s="1" t="s">
        <v>223</v>
      </c>
      <c r="AB1349" s="1">
        <v>4.9000000000000004</v>
      </c>
      <c r="AC1349" s="1">
        <v>3</v>
      </c>
      <c r="AD1349" s="1">
        <v>1</v>
      </c>
      <c r="AE1349" s="1">
        <f t="shared" si="147"/>
        <v>0</v>
      </c>
      <c r="AF1349" s="1">
        <f t="shared" si="148"/>
        <v>0</v>
      </c>
      <c r="AG1349" s="1">
        <f t="shared" si="149"/>
        <v>1</v>
      </c>
      <c r="AH1349" s="1">
        <f t="shared" si="150"/>
        <v>0</v>
      </c>
      <c r="AI1349" s="1">
        <f t="shared" si="151"/>
        <v>1</v>
      </c>
    </row>
    <row r="1350" spans="27:35" x14ac:dyDescent="0.25">
      <c r="AA1350" s="1" t="s">
        <v>110</v>
      </c>
      <c r="AB1350" s="1">
        <v>4.9000000000000004</v>
      </c>
      <c r="AC1350" s="1">
        <v>3</v>
      </c>
      <c r="AD1350" s="1">
        <v>1</v>
      </c>
      <c r="AE1350" s="1">
        <f t="shared" si="147"/>
        <v>0</v>
      </c>
      <c r="AF1350" s="1">
        <f t="shared" si="148"/>
        <v>0</v>
      </c>
      <c r="AG1350" s="1">
        <f t="shared" si="149"/>
        <v>1</v>
      </c>
      <c r="AH1350" s="1">
        <f t="shared" si="150"/>
        <v>0</v>
      </c>
      <c r="AI1350" s="1">
        <f t="shared" si="151"/>
        <v>1</v>
      </c>
    </row>
    <row r="1351" spans="27:35" x14ac:dyDescent="0.25">
      <c r="AA1351" s="1" t="s">
        <v>124</v>
      </c>
      <c r="AB1351" s="1">
        <v>4.9000000000000004</v>
      </c>
      <c r="AC1351" s="1">
        <v>3</v>
      </c>
      <c r="AD1351" s="1">
        <v>1</v>
      </c>
      <c r="AE1351" s="1">
        <f t="shared" si="147"/>
        <v>0</v>
      </c>
      <c r="AF1351" s="1">
        <f t="shared" si="148"/>
        <v>0</v>
      </c>
      <c r="AG1351" s="1">
        <f t="shared" si="149"/>
        <v>1</v>
      </c>
      <c r="AH1351" s="1">
        <f t="shared" si="150"/>
        <v>0</v>
      </c>
      <c r="AI1351" s="1">
        <f t="shared" si="151"/>
        <v>1</v>
      </c>
    </row>
    <row r="1352" spans="27:35" x14ac:dyDescent="0.25">
      <c r="AA1352" s="1" t="s">
        <v>124</v>
      </c>
      <c r="AB1352" s="1">
        <v>4.9000000000000004</v>
      </c>
      <c r="AC1352" s="1">
        <v>3</v>
      </c>
      <c r="AD1352" s="1">
        <v>2</v>
      </c>
      <c r="AE1352" s="1">
        <f t="shared" si="147"/>
        <v>0</v>
      </c>
      <c r="AF1352" s="1">
        <f t="shared" si="148"/>
        <v>0</v>
      </c>
      <c r="AG1352" s="1">
        <f t="shared" si="149"/>
        <v>1</v>
      </c>
      <c r="AH1352" s="1">
        <f t="shared" si="150"/>
        <v>0</v>
      </c>
      <c r="AI1352" s="1">
        <f t="shared" si="151"/>
        <v>1</v>
      </c>
    </row>
    <row r="1353" spans="27:35" x14ac:dyDescent="0.25">
      <c r="AA1353" s="1" t="s">
        <v>145</v>
      </c>
      <c r="AB1353" s="1">
        <v>4.9000000000000004</v>
      </c>
      <c r="AC1353" s="1">
        <v>3</v>
      </c>
      <c r="AD1353" s="1">
        <v>2</v>
      </c>
      <c r="AE1353" s="1">
        <f t="shared" si="147"/>
        <v>0</v>
      </c>
      <c r="AF1353" s="1">
        <f t="shared" si="148"/>
        <v>0</v>
      </c>
      <c r="AG1353" s="1">
        <f t="shared" si="149"/>
        <v>1</v>
      </c>
      <c r="AH1353" s="1">
        <f t="shared" si="150"/>
        <v>0</v>
      </c>
      <c r="AI1353" s="1">
        <f t="shared" si="151"/>
        <v>1</v>
      </c>
    </row>
    <row r="1354" spans="27:35" x14ac:dyDescent="0.25">
      <c r="AA1354" s="1" t="s">
        <v>185</v>
      </c>
      <c r="AB1354" s="1">
        <v>4.9000000000000004</v>
      </c>
      <c r="AC1354" s="1">
        <v>3</v>
      </c>
      <c r="AD1354" s="1">
        <v>2</v>
      </c>
      <c r="AE1354" s="1">
        <f t="shared" si="147"/>
        <v>0</v>
      </c>
      <c r="AF1354" s="1">
        <f t="shared" si="148"/>
        <v>0</v>
      </c>
      <c r="AG1354" s="1">
        <f t="shared" si="149"/>
        <v>1</v>
      </c>
      <c r="AH1354" s="1">
        <f t="shared" si="150"/>
        <v>0</v>
      </c>
      <c r="AI1354" s="1">
        <f t="shared" si="151"/>
        <v>1</v>
      </c>
    </row>
    <row r="1355" spans="27:35" x14ac:dyDescent="0.25">
      <c r="AA1355" s="1" t="s">
        <v>118</v>
      </c>
      <c r="AB1355" s="1">
        <v>4.9000000000000004</v>
      </c>
      <c r="AC1355" s="1">
        <v>3</v>
      </c>
      <c r="AD1355" s="1">
        <v>1</v>
      </c>
      <c r="AE1355" s="1">
        <f t="shared" si="147"/>
        <v>0</v>
      </c>
      <c r="AF1355" s="1">
        <f t="shared" si="148"/>
        <v>0</v>
      </c>
      <c r="AG1355" s="1">
        <f t="shared" si="149"/>
        <v>1</v>
      </c>
      <c r="AH1355" s="1">
        <f t="shared" si="150"/>
        <v>0</v>
      </c>
      <c r="AI1355" s="1">
        <f t="shared" si="151"/>
        <v>1</v>
      </c>
    </row>
    <row r="1356" spans="27:35" x14ac:dyDescent="0.25">
      <c r="AA1356" s="1" t="s">
        <v>124</v>
      </c>
      <c r="AB1356" s="1">
        <v>4.9000000000000004</v>
      </c>
      <c r="AC1356" s="1">
        <v>3</v>
      </c>
      <c r="AD1356" s="1">
        <v>2</v>
      </c>
      <c r="AE1356" s="1">
        <f t="shared" si="147"/>
        <v>0</v>
      </c>
      <c r="AF1356" s="1">
        <f t="shared" si="148"/>
        <v>0</v>
      </c>
      <c r="AG1356" s="1">
        <f t="shared" si="149"/>
        <v>1</v>
      </c>
      <c r="AH1356" s="1">
        <f t="shared" si="150"/>
        <v>0</v>
      </c>
      <c r="AI1356" s="1">
        <f t="shared" si="151"/>
        <v>1</v>
      </c>
    </row>
    <row r="1357" spans="27:35" x14ac:dyDescent="0.25">
      <c r="AA1357" s="1" t="s">
        <v>217</v>
      </c>
      <c r="AB1357" s="1">
        <v>4.9000000000000004</v>
      </c>
      <c r="AC1357" s="1">
        <v>3</v>
      </c>
      <c r="AD1357" s="1">
        <v>1</v>
      </c>
      <c r="AE1357" s="1">
        <f t="shared" si="147"/>
        <v>0</v>
      </c>
      <c r="AF1357" s="1">
        <f t="shared" si="148"/>
        <v>0</v>
      </c>
      <c r="AG1357" s="1">
        <f t="shared" si="149"/>
        <v>1</v>
      </c>
      <c r="AH1357" s="1">
        <f t="shared" si="150"/>
        <v>0</v>
      </c>
      <c r="AI1357" s="1">
        <f t="shared" si="151"/>
        <v>1</v>
      </c>
    </row>
    <row r="1358" spans="27:35" x14ac:dyDescent="0.25">
      <c r="AA1358" s="1" t="s">
        <v>121</v>
      </c>
      <c r="AB1358" s="1">
        <v>4.9000000000000004</v>
      </c>
      <c r="AC1358" s="1">
        <v>3</v>
      </c>
      <c r="AD1358" s="1">
        <v>1</v>
      </c>
      <c r="AE1358" s="1">
        <f t="shared" si="147"/>
        <v>0</v>
      </c>
      <c r="AF1358" s="1">
        <f t="shared" si="148"/>
        <v>0</v>
      </c>
      <c r="AG1358" s="1">
        <f t="shared" si="149"/>
        <v>1</v>
      </c>
      <c r="AH1358" s="1">
        <f t="shared" si="150"/>
        <v>0</v>
      </c>
      <c r="AI1358" s="1">
        <f t="shared" si="151"/>
        <v>1</v>
      </c>
    </row>
    <row r="1359" spans="27:35" x14ac:dyDescent="0.25">
      <c r="AA1359" s="1" t="s">
        <v>217</v>
      </c>
      <c r="AB1359" s="1">
        <v>4.9000000000000004</v>
      </c>
      <c r="AC1359" s="1">
        <v>3</v>
      </c>
      <c r="AD1359" s="1">
        <v>1</v>
      </c>
      <c r="AE1359" s="1">
        <f t="shared" si="147"/>
        <v>0</v>
      </c>
      <c r="AF1359" s="1">
        <f t="shared" si="148"/>
        <v>0</v>
      </c>
      <c r="AG1359" s="1">
        <f t="shared" si="149"/>
        <v>1</v>
      </c>
      <c r="AH1359" s="1">
        <f t="shared" si="150"/>
        <v>0</v>
      </c>
      <c r="AI1359" s="1">
        <f t="shared" si="151"/>
        <v>1</v>
      </c>
    </row>
    <row r="1360" spans="27:35" x14ac:dyDescent="0.25">
      <c r="AA1360" s="1" t="s">
        <v>185</v>
      </c>
      <c r="AB1360" s="1">
        <v>4.9000000000000004</v>
      </c>
      <c r="AC1360" s="1">
        <v>3</v>
      </c>
      <c r="AD1360" s="1">
        <v>2</v>
      </c>
      <c r="AE1360" s="1">
        <f t="shared" si="147"/>
        <v>0</v>
      </c>
      <c r="AF1360" s="1">
        <f t="shared" si="148"/>
        <v>0</v>
      </c>
      <c r="AG1360" s="1">
        <f t="shared" si="149"/>
        <v>1</v>
      </c>
      <c r="AH1360" s="1">
        <f t="shared" si="150"/>
        <v>0</v>
      </c>
      <c r="AI1360" s="1">
        <f t="shared" si="151"/>
        <v>1</v>
      </c>
    </row>
    <row r="1361" spans="27:35" x14ac:dyDescent="0.25">
      <c r="AA1361" s="1" t="s">
        <v>124</v>
      </c>
      <c r="AB1361" s="1">
        <v>4.9000000000000004</v>
      </c>
      <c r="AC1361" s="1">
        <v>3</v>
      </c>
      <c r="AD1361" s="1">
        <v>2</v>
      </c>
      <c r="AE1361" s="1">
        <f t="shared" si="147"/>
        <v>0</v>
      </c>
      <c r="AF1361" s="1">
        <f t="shared" si="148"/>
        <v>0</v>
      </c>
      <c r="AG1361" s="1">
        <f t="shared" si="149"/>
        <v>1</v>
      </c>
      <c r="AH1361" s="1">
        <f t="shared" si="150"/>
        <v>0</v>
      </c>
      <c r="AI1361" s="1">
        <f t="shared" si="151"/>
        <v>1</v>
      </c>
    </row>
    <row r="1362" spans="27:35" x14ac:dyDescent="0.25">
      <c r="AA1362" s="1" t="s">
        <v>110</v>
      </c>
      <c r="AB1362" s="1">
        <v>4.9000000000000004</v>
      </c>
      <c r="AC1362" s="1">
        <v>3</v>
      </c>
      <c r="AD1362" s="1">
        <v>1</v>
      </c>
      <c r="AE1362" s="1">
        <f t="shared" si="147"/>
        <v>0</v>
      </c>
      <c r="AF1362" s="1">
        <f t="shared" si="148"/>
        <v>0</v>
      </c>
      <c r="AG1362" s="1">
        <f t="shared" si="149"/>
        <v>1</v>
      </c>
      <c r="AH1362" s="1">
        <f t="shared" si="150"/>
        <v>0</v>
      </c>
      <c r="AI1362" s="1">
        <f t="shared" si="151"/>
        <v>1</v>
      </c>
    </row>
    <row r="1363" spans="27:35" x14ac:dyDescent="0.25">
      <c r="AA1363" s="1" t="s">
        <v>217</v>
      </c>
      <c r="AB1363" s="1">
        <v>4.9000000000000004</v>
      </c>
      <c r="AC1363" s="1">
        <v>3</v>
      </c>
      <c r="AD1363" s="1">
        <v>1</v>
      </c>
      <c r="AE1363" s="1">
        <f t="shared" si="147"/>
        <v>0</v>
      </c>
      <c r="AF1363" s="1">
        <f t="shared" si="148"/>
        <v>0</v>
      </c>
      <c r="AG1363" s="1">
        <f t="shared" si="149"/>
        <v>1</v>
      </c>
      <c r="AH1363" s="1">
        <f t="shared" si="150"/>
        <v>0</v>
      </c>
      <c r="AI1363" s="1">
        <f t="shared" si="151"/>
        <v>1</v>
      </c>
    </row>
    <row r="1364" spans="27:35" x14ac:dyDescent="0.25">
      <c r="AA1364" s="1" t="s">
        <v>223</v>
      </c>
      <c r="AB1364" s="1">
        <v>4.9000000000000004</v>
      </c>
      <c r="AC1364" s="1">
        <v>3</v>
      </c>
      <c r="AD1364" s="1">
        <v>0</v>
      </c>
      <c r="AE1364" s="1">
        <f t="shared" si="147"/>
        <v>0</v>
      </c>
      <c r="AF1364" s="1">
        <f t="shared" si="148"/>
        <v>0</v>
      </c>
      <c r="AG1364" s="1">
        <f t="shared" si="149"/>
        <v>1</v>
      </c>
      <c r="AH1364" s="1">
        <f t="shared" si="150"/>
        <v>0</v>
      </c>
      <c r="AI1364" s="1">
        <f t="shared" si="151"/>
        <v>1</v>
      </c>
    </row>
    <row r="1365" spans="27:35" x14ac:dyDescent="0.25">
      <c r="AA1365" s="1" t="s">
        <v>185</v>
      </c>
      <c r="AB1365" s="1">
        <v>4.9000000000000004</v>
      </c>
      <c r="AC1365" s="1">
        <v>3</v>
      </c>
      <c r="AD1365" s="1">
        <v>2</v>
      </c>
      <c r="AE1365" s="1">
        <f t="shared" si="147"/>
        <v>0</v>
      </c>
      <c r="AF1365" s="1">
        <f t="shared" si="148"/>
        <v>0</v>
      </c>
      <c r="AG1365" s="1">
        <f t="shared" si="149"/>
        <v>1</v>
      </c>
      <c r="AH1365" s="1">
        <f t="shared" si="150"/>
        <v>0</v>
      </c>
      <c r="AI1365" s="1">
        <f t="shared" si="151"/>
        <v>1</v>
      </c>
    </row>
    <row r="1366" spans="27:35" x14ac:dyDescent="0.25">
      <c r="AA1366" s="1" t="s">
        <v>124</v>
      </c>
      <c r="AB1366" s="1">
        <v>4.9000000000000004</v>
      </c>
      <c r="AC1366" s="1">
        <v>3</v>
      </c>
      <c r="AD1366" s="1">
        <v>2</v>
      </c>
      <c r="AE1366" s="1">
        <f t="shared" si="147"/>
        <v>0</v>
      </c>
      <c r="AF1366" s="1">
        <f t="shared" si="148"/>
        <v>0</v>
      </c>
      <c r="AG1366" s="1">
        <f t="shared" si="149"/>
        <v>1</v>
      </c>
      <c r="AH1366" s="1">
        <f t="shared" si="150"/>
        <v>0</v>
      </c>
      <c r="AI1366" s="1">
        <f t="shared" si="151"/>
        <v>1</v>
      </c>
    </row>
    <row r="1367" spans="27:35" x14ac:dyDescent="0.25">
      <c r="AA1367" s="1" t="s">
        <v>110</v>
      </c>
      <c r="AB1367" s="1">
        <v>4.9000000000000004</v>
      </c>
      <c r="AC1367" s="1">
        <v>3</v>
      </c>
      <c r="AD1367" s="1">
        <v>1</v>
      </c>
      <c r="AE1367" s="1">
        <f t="shared" si="147"/>
        <v>0</v>
      </c>
      <c r="AF1367" s="1">
        <f t="shared" si="148"/>
        <v>0</v>
      </c>
      <c r="AG1367" s="1">
        <f t="shared" si="149"/>
        <v>1</v>
      </c>
      <c r="AH1367" s="1">
        <f t="shared" si="150"/>
        <v>0</v>
      </c>
      <c r="AI1367" s="1">
        <f t="shared" si="151"/>
        <v>1</v>
      </c>
    </row>
    <row r="1368" spans="27:35" x14ac:dyDescent="0.25">
      <c r="AA1368" s="1" t="s">
        <v>118</v>
      </c>
      <c r="AB1368" s="1">
        <v>4.9000000000000004</v>
      </c>
      <c r="AC1368" s="1">
        <v>3</v>
      </c>
      <c r="AD1368" s="1">
        <v>1</v>
      </c>
      <c r="AE1368" s="1">
        <f t="shared" si="147"/>
        <v>0</v>
      </c>
      <c r="AF1368" s="1">
        <f t="shared" si="148"/>
        <v>0</v>
      </c>
      <c r="AG1368" s="1">
        <f t="shared" si="149"/>
        <v>1</v>
      </c>
      <c r="AH1368" s="1">
        <f t="shared" si="150"/>
        <v>0</v>
      </c>
      <c r="AI1368" s="1">
        <f t="shared" si="151"/>
        <v>1</v>
      </c>
    </row>
    <row r="1369" spans="27:35" x14ac:dyDescent="0.25">
      <c r="AA1369" s="1" t="s">
        <v>121</v>
      </c>
      <c r="AB1369" s="1">
        <v>4.9000000000000004</v>
      </c>
      <c r="AC1369" s="1">
        <v>3</v>
      </c>
      <c r="AD1369" s="1">
        <v>1</v>
      </c>
      <c r="AE1369" s="1">
        <f t="shared" si="147"/>
        <v>0</v>
      </c>
      <c r="AF1369" s="1">
        <f t="shared" si="148"/>
        <v>0</v>
      </c>
      <c r="AG1369" s="1">
        <f t="shared" si="149"/>
        <v>1</v>
      </c>
      <c r="AH1369" s="1">
        <f t="shared" si="150"/>
        <v>0</v>
      </c>
      <c r="AI1369" s="1">
        <f t="shared" si="151"/>
        <v>1</v>
      </c>
    </row>
    <row r="1370" spans="27:35" x14ac:dyDescent="0.25">
      <c r="AA1370" s="1" t="s">
        <v>118</v>
      </c>
      <c r="AB1370" s="1">
        <v>4.9000000000000004</v>
      </c>
      <c r="AC1370" s="1">
        <v>3</v>
      </c>
      <c r="AD1370" s="1">
        <v>2</v>
      </c>
      <c r="AE1370" s="1">
        <f t="shared" si="147"/>
        <v>0</v>
      </c>
      <c r="AF1370" s="1">
        <f t="shared" si="148"/>
        <v>0</v>
      </c>
      <c r="AG1370" s="1">
        <f t="shared" si="149"/>
        <v>1</v>
      </c>
      <c r="AH1370" s="1">
        <f t="shared" si="150"/>
        <v>0</v>
      </c>
      <c r="AI1370" s="1">
        <f t="shared" si="151"/>
        <v>1</v>
      </c>
    </row>
    <row r="1371" spans="27:35" x14ac:dyDescent="0.25">
      <c r="AA1371" s="1" t="s">
        <v>185</v>
      </c>
      <c r="AB1371" s="1">
        <v>4.9000000000000004</v>
      </c>
      <c r="AC1371" s="1">
        <v>3</v>
      </c>
      <c r="AD1371" s="1">
        <v>2</v>
      </c>
      <c r="AE1371" s="1">
        <f t="shared" si="147"/>
        <v>0</v>
      </c>
      <c r="AF1371" s="1">
        <f t="shared" si="148"/>
        <v>0</v>
      </c>
      <c r="AG1371" s="1">
        <f t="shared" si="149"/>
        <v>1</v>
      </c>
      <c r="AH1371" s="1">
        <f t="shared" si="150"/>
        <v>0</v>
      </c>
      <c r="AI1371" s="1">
        <f t="shared" si="151"/>
        <v>1</v>
      </c>
    </row>
    <row r="1372" spans="27:35" x14ac:dyDescent="0.25">
      <c r="AA1372" s="1" t="s">
        <v>124</v>
      </c>
      <c r="AB1372" s="1">
        <v>4.9000000000000004</v>
      </c>
      <c r="AC1372" s="1">
        <v>3</v>
      </c>
      <c r="AD1372" s="1">
        <v>2</v>
      </c>
      <c r="AE1372" s="1">
        <f t="shared" si="147"/>
        <v>0</v>
      </c>
      <c r="AF1372" s="1">
        <f t="shared" si="148"/>
        <v>0</v>
      </c>
      <c r="AG1372" s="1">
        <f t="shared" si="149"/>
        <v>1</v>
      </c>
      <c r="AH1372" s="1">
        <f t="shared" si="150"/>
        <v>0</v>
      </c>
      <c r="AI1372" s="1">
        <f t="shared" si="151"/>
        <v>1</v>
      </c>
    </row>
    <row r="1373" spans="27:35" x14ac:dyDescent="0.25">
      <c r="AA1373" s="1" t="s">
        <v>110</v>
      </c>
      <c r="AB1373" s="1">
        <v>4.9000000000000004</v>
      </c>
      <c r="AC1373" s="1">
        <v>3</v>
      </c>
      <c r="AD1373" s="1">
        <v>0</v>
      </c>
      <c r="AE1373" s="1">
        <f t="shared" si="147"/>
        <v>0</v>
      </c>
      <c r="AF1373" s="1">
        <f t="shared" si="148"/>
        <v>0</v>
      </c>
      <c r="AG1373" s="1">
        <f t="shared" si="149"/>
        <v>1</v>
      </c>
      <c r="AH1373" s="1">
        <f t="shared" si="150"/>
        <v>0</v>
      </c>
      <c r="AI1373" s="1">
        <f t="shared" si="151"/>
        <v>1</v>
      </c>
    </row>
    <row r="1374" spans="27:35" x14ac:dyDescent="0.25">
      <c r="AA1374" s="1" t="s">
        <v>185</v>
      </c>
      <c r="AB1374" s="1">
        <v>4.9000000000000004</v>
      </c>
      <c r="AC1374" s="1">
        <v>3</v>
      </c>
      <c r="AD1374" s="1">
        <v>2</v>
      </c>
      <c r="AE1374" s="1">
        <f t="shared" si="147"/>
        <v>0</v>
      </c>
      <c r="AF1374" s="1">
        <f t="shared" si="148"/>
        <v>0</v>
      </c>
      <c r="AG1374" s="1">
        <f t="shared" si="149"/>
        <v>1</v>
      </c>
      <c r="AH1374" s="1">
        <f t="shared" si="150"/>
        <v>0</v>
      </c>
      <c r="AI1374" s="1">
        <f t="shared" si="151"/>
        <v>1</v>
      </c>
    </row>
    <row r="1375" spans="27:35" x14ac:dyDescent="0.25">
      <c r="AA1375" s="1" t="s">
        <v>124</v>
      </c>
      <c r="AB1375" s="1">
        <v>4.9000000000000004</v>
      </c>
      <c r="AC1375" s="1">
        <v>3</v>
      </c>
      <c r="AD1375" s="1">
        <v>2</v>
      </c>
      <c r="AE1375" s="1">
        <f t="shared" si="147"/>
        <v>0</v>
      </c>
      <c r="AF1375" s="1">
        <f t="shared" si="148"/>
        <v>0</v>
      </c>
      <c r="AG1375" s="1">
        <f t="shared" si="149"/>
        <v>1</v>
      </c>
      <c r="AH1375" s="1">
        <f t="shared" si="150"/>
        <v>0</v>
      </c>
      <c r="AI1375" s="1">
        <f t="shared" si="151"/>
        <v>1</v>
      </c>
    </row>
    <row r="1376" spans="27:35" x14ac:dyDescent="0.25">
      <c r="AA1376" s="1" t="s">
        <v>223</v>
      </c>
      <c r="AB1376" s="1">
        <v>4.9000000000000004</v>
      </c>
      <c r="AC1376" s="1">
        <v>3</v>
      </c>
      <c r="AD1376" s="1">
        <v>1</v>
      </c>
      <c r="AE1376" s="1">
        <f t="shared" si="147"/>
        <v>0</v>
      </c>
      <c r="AF1376" s="1">
        <f t="shared" si="148"/>
        <v>0</v>
      </c>
      <c r="AG1376" s="1">
        <f t="shared" si="149"/>
        <v>1</v>
      </c>
      <c r="AH1376" s="1">
        <f t="shared" si="150"/>
        <v>0</v>
      </c>
      <c r="AI1376" s="1">
        <f t="shared" si="151"/>
        <v>1</v>
      </c>
    </row>
    <row r="1377" spans="27:35" x14ac:dyDescent="0.25">
      <c r="AA1377" s="1" t="s">
        <v>223</v>
      </c>
      <c r="AB1377" s="1">
        <v>4.9000000000000004</v>
      </c>
      <c r="AC1377" s="1">
        <v>3</v>
      </c>
      <c r="AD1377" s="1">
        <v>1</v>
      </c>
      <c r="AE1377" s="1">
        <f t="shared" si="147"/>
        <v>0</v>
      </c>
      <c r="AF1377" s="1">
        <f t="shared" si="148"/>
        <v>0</v>
      </c>
      <c r="AG1377" s="1">
        <f t="shared" si="149"/>
        <v>1</v>
      </c>
      <c r="AH1377" s="1">
        <f t="shared" si="150"/>
        <v>0</v>
      </c>
      <c r="AI1377" s="1">
        <f t="shared" si="151"/>
        <v>1</v>
      </c>
    </row>
    <row r="1378" spans="27:35" x14ac:dyDescent="0.25">
      <c r="AA1378" s="1" t="s">
        <v>185</v>
      </c>
      <c r="AB1378" s="1">
        <v>4.9000000000000004</v>
      </c>
      <c r="AC1378" s="1">
        <v>3</v>
      </c>
      <c r="AD1378" s="1">
        <v>1</v>
      </c>
      <c r="AE1378" s="1">
        <f t="shared" si="147"/>
        <v>0</v>
      </c>
      <c r="AF1378" s="1">
        <f t="shared" si="148"/>
        <v>0</v>
      </c>
      <c r="AG1378" s="1">
        <f t="shared" si="149"/>
        <v>1</v>
      </c>
      <c r="AH1378" s="1">
        <f t="shared" si="150"/>
        <v>0</v>
      </c>
      <c r="AI1378" s="1">
        <f t="shared" si="151"/>
        <v>1</v>
      </c>
    </row>
    <row r="1379" spans="27:35" x14ac:dyDescent="0.25">
      <c r="AA1379" s="1" t="s">
        <v>217</v>
      </c>
      <c r="AB1379" s="1">
        <v>4.9000000000000004</v>
      </c>
      <c r="AC1379" s="1">
        <v>3</v>
      </c>
      <c r="AD1379" s="1">
        <v>2</v>
      </c>
      <c r="AE1379" s="1">
        <f t="shared" si="147"/>
        <v>0</v>
      </c>
      <c r="AF1379" s="1">
        <f t="shared" si="148"/>
        <v>0</v>
      </c>
      <c r="AG1379" s="1">
        <f t="shared" si="149"/>
        <v>1</v>
      </c>
      <c r="AH1379" s="1">
        <f t="shared" si="150"/>
        <v>0</v>
      </c>
      <c r="AI1379" s="1">
        <f t="shared" si="151"/>
        <v>1</v>
      </c>
    </row>
    <row r="1380" spans="27:35" x14ac:dyDescent="0.25">
      <c r="AA1380" s="1" t="s">
        <v>124</v>
      </c>
      <c r="AB1380" s="1">
        <v>4.9000000000000004</v>
      </c>
      <c r="AC1380" s="1">
        <v>3</v>
      </c>
      <c r="AD1380" s="1">
        <v>2</v>
      </c>
      <c r="AE1380" s="1">
        <f t="shared" si="147"/>
        <v>0</v>
      </c>
      <c r="AF1380" s="1">
        <f t="shared" si="148"/>
        <v>0</v>
      </c>
      <c r="AG1380" s="1">
        <f t="shared" si="149"/>
        <v>1</v>
      </c>
      <c r="AH1380" s="1">
        <f t="shared" si="150"/>
        <v>0</v>
      </c>
      <c r="AI1380" s="1">
        <f t="shared" si="151"/>
        <v>1</v>
      </c>
    </row>
    <row r="1381" spans="27:35" x14ac:dyDescent="0.25">
      <c r="AA1381" s="1" t="s">
        <v>110</v>
      </c>
      <c r="AB1381" s="1">
        <v>4.9000000000000004</v>
      </c>
      <c r="AC1381" s="1">
        <v>3</v>
      </c>
      <c r="AD1381" s="1">
        <v>1</v>
      </c>
      <c r="AE1381" s="1">
        <f t="shared" si="147"/>
        <v>0</v>
      </c>
      <c r="AF1381" s="1">
        <f t="shared" si="148"/>
        <v>0</v>
      </c>
      <c r="AG1381" s="1">
        <f t="shared" si="149"/>
        <v>1</v>
      </c>
      <c r="AH1381" s="1">
        <f t="shared" si="150"/>
        <v>0</v>
      </c>
      <c r="AI1381" s="1">
        <f t="shared" si="151"/>
        <v>1</v>
      </c>
    </row>
    <row r="1382" spans="27:35" x14ac:dyDescent="0.25">
      <c r="AA1382" s="1" t="s">
        <v>110</v>
      </c>
      <c r="AB1382" s="1">
        <v>4.9000000000000004</v>
      </c>
      <c r="AC1382" s="1">
        <v>3</v>
      </c>
      <c r="AD1382" s="1">
        <v>2</v>
      </c>
      <c r="AE1382" s="1">
        <f t="shared" si="147"/>
        <v>0</v>
      </c>
      <c r="AF1382" s="1">
        <f t="shared" si="148"/>
        <v>0</v>
      </c>
      <c r="AG1382" s="1">
        <f t="shared" si="149"/>
        <v>1</v>
      </c>
      <c r="AH1382" s="1">
        <f t="shared" si="150"/>
        <v>0</v>
      </c>
      <c r="AI1382" s="1">
        <f t="shared" si="151"/>
        <v>1</v>
      </c>
    </row>
    <row r="1383" spans="27:35" x14ac:dyDescent="0.25">
      <c r="AA1383" s="1" t="s">
        <v>151</v>
      </c>
      <c r="AB1383" s="1">
        <v>4.9000000000000004</v>
      </c>
      <c r="AC1383" s="1">
        <v>3</v>
      </c>
      <c r="AD1383" s="1">
        <v>2</v>
      </c>
      <c r="AE1383" s="1">
        <f t="shared" si="147"/>
        <v>0</v>
      </c>
      <c r="AF1383" s="1">
        <f t="shared" si="148"/>
        <v>0</v>
      </c>
      <c r="AG1383" s="1">
        <f t="shared" si="149"/>
        <v>1</v>
      </c>
      <c r="AH1383" s="1">
        <f t="shared" si="150"/>
        <v>0</v>
      </c>
      <c r="AI1383" s="1">
        <f t="shared" si="151"/>
        <v>1</v>
      </c>
    </row>
    <row r="1384" spans="27:35" x14ac:dyDescent="0.25">
      <c r="AA1384" s="1" t="s">
        <v>124</v>
      </c>
      <c r="AB1384" s="1">
        <v>4.9000000000000004</v>
      </c>
      <c r="AC1384" s="1">
        <v>3</v>
      </c>
      <c r="AD1384" s="1">
        <v>2</v>
      </c>
      <c r="AE1384" s="1">
        <f t="shared" si="147"/>
        <v>0</v>
      </c>
      <c r="AF1384" s="1">
        <f t="shared" si="148"/>
        <v>0</v>
      </c>
      <c r="AG1384" s="1">
        <f t="shared" si="149"/>
        <v>1</v>
      </c>
      <c r="AH1384" s="1">
        <f t="shared" si="150"/>
        <v>0</v>
      </c>
      <c r="AI1384" s="1">
        <f t="shared" si="151"/>
        <v>1</v>
      </c>
    </row>
    <row r="1385" spans="27:35" x14ac:dyDescent="0.25">
      <c r="AA1385" s="1" t="s">
        <v>209</v>
      </c>
      <c r="AB1385" s="1">
        <v>4.9000000000000004</v>
      </c>
      <c r="AC1385" s="1">
        <v>3</v>
      </c>
      <c r="AD1385" s="1">
        <v>2</v>
      </c>
      <c r="AE1385" s="1">
        <f t="shared" si="147"/>
        <v>0</v>
      </c>
      <c r="AF1385" s="1">
        <f t="shared" si="148"/>
        <v>0</v>
      </c>
      <c r="AG1385" s="1">
        <f t="shared" si="149"/>
        <v>1</v>
      </c>
      <c r="AH1385" s="1">
        <f t="shared" si="150"/>
        <v>0</v>
      </c>
      <c r="AI1385" s="1">
        <f t="shared" si="151"/>
        <v>1</v>
      </c>
    </row>
    <row r="1386" spans="27:35" x14ac:dyDescent="0.25">
      <c r="AA1386" s="1" t="s">
        <v>124</v>
      </c>
      <c r="AB1386" s="1">
        <v>4.9000000000000004</v>
      </c>
      <c r="AC1386" s="1">
        <v>3</v>
      </c>
      <c r="AD1386" s="1">
        <v>2</v>
      </c>
      <c r="AE1386" s="1">
        <f t="shared" si="147"/>
        <v>0</v>
      </c>
      <c r="AF1386" s="1">
        <f t="shared" si="148"/>
        <v>0</v>
      </c>
      <c r="AG1386" s="1">
        <f t="shared" si="149"/>
        <v>1</v>
      </c>
      <c r="AH1386" s="1">
        <f t="shared" si="150"/>
        <v>0</v>
      </c>
      <c r="AI1386" s="1">
        <f t="shared" si="151"/>
        <v>1</v>
      </c>
    </row>
    <row r="1387" spans="27:35" x14ac:dyDescent="0.25">
      <c r="AA1387" s="1" t="s">
        <v>110</v>
      </c>
      <c r="AB1387" s="1">
        <v>4.9000000000000004</v>
      </c>
      <c r="AC1387" s="1">
        <v>3</v>
      </c>
      <c r="AD1387" s="1">
        <v>1</v>
      </c>
      <c r="AE1387" s="1">
        <f t="shared" si="147"/>
        <v>0</v>
      </c>
      <c r="AF1387" s="1">
        <f t="shared" si="148"/>
        <v>0</v>
      </c>
      <c r="AG1387" s="1">
        <f t="shared" si="149"/>
        <v>1</v>
      </c>
      <c r="AH1387" s="1">
        <f t="shared" si="150"/>
        <v>0</v>
      </c>
      <c r="AI1387" s="1">
        <f t="shared" si="151"/>
        <v>1</v>
      </c>
    </row>
    <row r="1388" spans="27:35" x14ac:dyDescent="0.25">
      <c r="AA1388" s="1" t="s">
        <v>218</v>
      </c>
      <c r="AB1388" s="1">
        <v>4.9000000000000004</v>
      </c>
      <c r="AC1388" s="1">
        <v>3</v>
      </c>
      <c r="AD1388" s="1">
        <v>1</v>
      </c>
      <c r="AE1388" s="1">
        <f t="shared" si="147"/>
        <v>0</v>
      </c>
      <c r="AF1388" s="1">
        <f t="shared" si="148"/>
        <v>0</v>
      </c>
      <c r="AG1388" s="1">
        <f t="shared" si="149"/>
        <v>1</v>
      </c>
      <c r="AH1388" s="1">
        <f t="shared" si="150"/>
        <v>0</v>
      </c>
      <c r="AI1388" s="1">
        <f t="shared" si="151"/>
        <v>1</v>
      </c>
    </row>
    <row r="1389" spans="27:35" x14ac:dyDescent="0.25">
      <c r="AA1389" s="1" t="s">
        <v>118</v>
      </c>
      <c r="AB1389" s="1">
        <v>4.9000000000000004</v>
      </c>
      <c r="AC1389" s="1">
        <v>3</v>
      </c>
      <c r="AD1389" s="1">
        <v>2</v>
      </c>
      <c r="AE1389" s="1">
        <f t="shared" si="147"/>
        <v>0</v>
      </c>
      <c r="AF1389" s="1">
        <f t="shared" si="148"/>
        <v>0</v>
      </c>
      <c r="AG1389" s="1">
        <f t="shared" si="149"/>
        <v>1</v>
      </c>
      <c r="AH1389" s="1">
        <f t="shared" si="150"/>
        <v>0</v>
      </c>
      <c r="AI1389" s="1">
        <f t="shared" si="151"/>
        <v>1</v>
      </c>
    </row>
    <row r="1390" spans="27:35" x14ac:dyDescent="0.25">
      <c r="AA1390" s="1" t="s">
        <v>185</v>
      </c>
      <c r="AB1390" s="1">
        <v>4.9000000000000004</v>
      </c>
      <c r="AC1390" s="1">
        <v>3</v>
      </c>
      <c r="AD1390" s="1">
        <v>2</v>
      </c>
      <c r="AE1390" s="1">
        <f t="shared" si="147"/>
        <v>0</v>
      </c>
      <c r="AF1390" s="1">
        <f t="shared" si="148"/>
        <v>0</v>
      </c>
      <c r="AG1390" s="1">
        <f t="shared" si="149"/>
        <v>1</v>
      </c>
      <c r="AH1390" s="1">
        <f t="shared" si="150"/>
        <v>0</v>
      </c>
      <c r="AI1390" s="1">
        <f t="shared" si="151"/>
        <v>1</v>
      </c>
    </row>
    <row r="1391" spans="27:35" x14ac:dyDescent="0.25">
      <c r="AA1391" s="1" t="s">
        <v>218</v>
      </c>
      <c r="AB1391" s="1">
        <v>4.9000000000000004</v>
      </c>
      <c r="AC1391" s="1">
        <v>3</v>
      </c>
      <c r="AD1391" s="1">
        <v>2</v>
      </c>
      <c r="AE1391" s="1">
        <f t="shared" si="147"/>
        <v>0</v>
      </c>
      <c r="AF1391" s="1">
        <f t="shared" si="148"/>
        <v>0</v>
      </c>
      <c r="AG1391" s="1">
        <f t="shared" si="149"/>
        <v>1</v>
      </c>
      <c r="AH1391" s="1">
        <f t="shared" si="150"/>
        <v>0</v>
      </c>
      <c r="AI1391" s="1">
        <f t="shared" si="151"/>
        <v>1</v>
      </c>
    </row>
    <row r="1392" spans="27:35" x14ac:dyDescent="0.25">
      <c r="AA1392" s="1" t="s">
        <v>217</v>
      </c>
      <c r="AB1392" s="1">
        <v>4.9000000000000004</v>
      </c>
      <c r="AC1392" s="1">
        <v>3</v>
      </c>
      <c r="AD1392" s="1">
        <v>1.5</v>
      </c>
      <c r="AE1392" s="1">
        <f t="shared" si="147"/>
        <v>0</v>
      </c>
      <c r="AF1392" s="1">
        <f t="shared" si="148"/>
        <v>0</v>
      </c>
      <c r="AG1392" s="1">
        <f t="shared" si="149"/>
        <v>1</v>
      </c>
      <c r="AH1392" s="1">
        <f t="shared" si="150"/>
        <v>0</v>
      </c>
      <c r="AI1392" s="1">
        <f t="shared" si="151"/>
        <v>1</v>
      </c>
    </row>
    <row r="1393" spans="27:35" x14ac:dyDescent="0.25">
      <c r="AA1393" s="1" t="s">
        <v>114</v>
      </c>
      <c r="AB1393" s="1">
        <v>4.8</v>
      </c>
      <c r="AC1393" s="1">
        <v>3</v>
      </c>
      <c r="AD1393" s="1">
        <v>2</v>
      </c>
      <c r="AE1393" s="1">
        <f t="shared" si="147"/>
        <v>0</v>
      </c>
      <c r="AF1393" s="1">
        <f t="shared" si="148"/>
        <v>0</v>
      </c>
      <c r="AG1393" s="1">
        <f t="shared" si="149"/>
        <v>1</v>
      </c>
      <c r="AH1393" s="1">
        <f t="shared" si="150"/>
        <v>0</v>
      </c>
      <c r="AI1393" s="1">
        <f t="shared" si="151"/>
        <v>1</v>
      </c>
    </row>
    <row r="1394" spans="27:35" x14ac:dyDescent="0.25">
      <c r="AA1394" s="1" t="s">
        <v>62</v>
      </c>
      <c r="AB1394" s="1">
        <v>4.8</v>
      </c>
      <c r="AC1394" s="1">
        <v>3</v>
      </c>
      <c r="AD1394" s="1">
        <v>-2</v>
      </c>
      <c r="AE1394" s="1">
        <f t="shared" si="147"/>
        <v>0</v>
      </c>
      <c r="AF1394" s="1">
        <f t="shared" si="148"/>
        <v>0</v>
      </c>
      <c r="AG1394" s="1">
        <f t="shared" si="149"/>
        <v>1</v>
      </c>
      <c r="AH1394" s="1">
        <f t="shared" si="150"/>
        <v>0</v>
      </c>
      <c r="AI1394" s="1">
        <f t="shared" si="151"/>
        <v>1</v>
      </c>
    </row>
    <row r="1395" spans="27:35" x14ac:dyDescent="0.25">
      <c r="AA1395" s="1" t="s">
        <v>97</v>
      </c>
      <c r="AB1395" s="1">
        <v>4.8</v>
      </c>
      <c r="AC1395" s="1">
        <v>3</v>
      </c>
      <c r="AD1395" s="1">
        <v>1</v>
      </c>
      <c r="AE1395" s="1">
        <f t="shared" si="147"/>
        <v>0</v>
      </c>
      <c r="AF1395" s="1">
        <f t="shared" si="148"/>
        <v>0</v>
      </c>
      <c r="AG1395" s="1">
        <f t="shared" si="149"/>
        <v>1</v>
      </c>
      <c r="AH1395" s="1">
        <f t="shared" si="150"/>
        <v>0</v>
      </c>
      <c r="AI1395" s="1">
        <f t="shared" si="151"/>
        <v>1</v>
      </c>
    </row>
    <row r="1396" spans="27:35" x14ac:dyDescent="0.25">
      <c r="AA1396" s="1" t="s">
        <v>114</v>
      </c>
      <c r="AB1396" s="1">
        <v>4.8</v>
      </c>
      <c r="AC1396" s="1">
        <v>3</v>
      </c>
      <c r="AD1396" s="1">
        <v>2</v>
      </c>
      <c r="AE1396" s="1">
        <f t="shared" si="147"/>
        <v>0</v>
      </c>
      <c r="AF1396" s="1">
        <f t="shared" si="148"/>
        <v>0</v>
      </c>
      <c r="AG1396" s="1">
        <f t="shared" si="149"/>
        <v>1</v>
      </c>
      <c r="AH1396" s="1">
        <f t="shared" si="150"/>
        <v>0</v>
      </c>
      <c r="AI1396" s="1">
        <f t="shared" si="151"/>
        <v>1</v>
      </c>
    </row>
    <row r="1397" spans="27:35" x14ac:dyDescent="0.25">
      <c r="AA1397" s="1" t="s">
        <v>187</v>
      </c>
      <c r="AB1397" s="1">
        <v>4.8</v>
      </c>
      <c r="AC1397" s="1">
        <v>3</v>
      </c>
      <c r="AD1397" s="1">
        <v>2</v>
      </c>
      <c r="AE1397" s="1">
        <f t="shared" si="147"/>
        <v>0</v>
      </c>
      <c r="AF1397" s="1">
        <f t="shared" si="148"/>
        <v>0</v>
      </c>
      <c r="AG1397" s="1">
        <f t="shared" si="149"/>
        <v>1</v>
      </c>
      <c r="AH1397" s="1">
        <f t="shared" si="150"/>
        <v>0</v>
      </c>
      <c r="AI1397" s="1">
        <f t="shared" si="151"/>
        <v>1</v>
      </c>
    </row>
    <row r="1398" spans="27:35" x14ac:dyDescent="0.25">
      <c r="AA1398" s="1" t="s">
        <v>222</v>
      </c>
      <c r="AB1398" s="1">
        <v>4.8</v>
      </c>
      <c r="AC1398" s="1">
        <v>3</v>
      </c>
      <c r="AD1398" s="1">
        <v>1</v>
      </c>
      <c r="AE1398" s="1">
        <f t="shared" si="147"/>
        <v>0</v>
      </c>
      <c r="AF1398" s="1">
        <f t="shared" si="148"/>
        <v>0</v>
      </c>
      <c r="AG1398" s="1">
        <f t="shared" si="149"/>
        <v>1</v>
      </c>
      <c r="AH1398" s="1">
        <f t="shared" si="150"/>
        <v>0</v>
      </c>
      <c r="AI1398" s="1">
        <f t="shared" si="151"/>
        <v>1</v>
      </c>
    </row>
    <row r="1399" spans="27:35" x14ac:dyDescent="0.25">
      <c r="AA1399" s="1" t="s">
        <v>90</v>
      </c>
      <c r="AB1399" s="1">
        <v>4.8</v>
      </c>
      <c r="AC1399" s="1">
        <v>3</v>
      </c>
      <c r="AD1399" s="1">
        <v>1</v>
      </c>
      <c r="AE1399" s="1">
        <f t="shared" si="147"/>
        <v>0</v>
      </c>
      <c r="AF1399" s="1">
        <f t="shared" si="148"/>
        <v>0</v>
      </c>
      <c r="AG1399" s="1">
        <f t="shared" si="149"/>
        <v>1</v>
      </c>
      <c r="AH1399" s="1">
        <f t="shared" si="150"/>
        <v>0</v>
      </c>
      <c r="AI1399" s="1">
        <f t="shared" si="151"/>
        <v>1</v>
      </c>
    </row>
    <row r="1400" spans="27:35" x14ac:dyDescent="0.25">
      <c r="AA1400" s="1" t="s">
        <v>97</v>
      </c>
      <c r="AB1400" s="1">
        <v>4.8</v>
      </c>
      <c r="AC1400" s="1">
        <v>3</v>
      </c>
      <c r="AD1400" s="1">
        <v>1</v>
      </c>
      <c r="AE1400" s="1">
        <f t="shared" si="147"/>
        <v>0</v>
      </c>
      <c r="AF1400" s="1">
        <f t="shared" si="148"/>
        <v>0</v>
      </c>
      <c r="AG1400" s="1">
        <f t="shared" si="149"/>
        <v>1</v>
      </c>
      <c r="AH1400" s="1">
        <f t="shared" si="150"/>
        <v>0</v>
      </c>
      <c r="AI1400" s="1">
        <f t="shared" si="151"/>
        <v>1</v>
      </c>
    </row>
    <row r="1401" spans="27:35" x14ac:dyDescent="0.25">
      <c r="AA1401" s="1" t="s">
        <v>114</v>
      </c>
      <c r="AB1401" s="1">
        <v>4.8</v>
      </c>
      <c r="AC1401" s="1">
        <v>3</v>
      </c>
      <c r="AD1401" s="1">
        <v>1</v>
      </c>
      <c r="AE1401" s="1">
        <f t="shared" si="147"/>
        <v>0</v>
      </c>
      <c r="AF1401" s="1">
        <f t="shared" si="148"/>
        <v>0</v>
      </c>
      <c r="AG1401" s="1">
        <f t="shared" si="149"/>
        <v>1</v>
      </c>
      <c r="AH1401" s="1">
        <f t="shared" si="150"/>
        <v>0</v>
      </c>
      <c r="AI1401" s="1">
        <f t="shared" si="151"/>
        <v>1</v>
      </c>
    </row>
    <row r="1402" spans="27:35" x14ac:dyDescent="0.25">
      <c r="AA1402" s="1" t="s">
        <v>62</v>
      </c>
      <c r="AB1402" s="1">
        <v>4.8</v>
      </c>
      <c r="AC1402" s="1">
        <v>3</v>
      </c>
      <c r="AD1402" s="1">
        <v>2</v>
      </c>
      <c r="AE1402" s="1">
        <f t="shared" si="147"/>
        <v>0</v>
      </c>
      <c r="AF1402" s="1">
        <f t="shared" si="148"/>
        <v>0</v>
      </c>
      <c r="AG1402" s="1">
        <f t="shared" si="149"/>
        <v>1</v>
      </c>
      <c r="AH1402" s="1">
        <f t="shared" si="150"/>
        <v>0</v>
      </c>
      <c r="AI1402" s="1">
        <f t="shared" si="151"/>
        <v>1</v>
      </c>
    </row>
    <row r="1403" spans="27:35" x14ac:dyDescent="0.25">
      <c r="AA1403" s="1" t="s">
        <v>79</v>
      </c>
      <c r="AB1403" s="1">
        <v>4.8</v>
      </c>
      <c r="AC1403" s="1">
        <v>3</v>
      </c>
      <c r="AD1403" s="1">
        <v>2</v>
      </c>
      <c r="AE1403" s="1">
        <f t="shared" si="147"/>
        <v>0</v>
      </c>
      <c r="AF1403" s="1">
        <f t="shared" si="148"/>
        <v>0</v>
      </c>
      <c r="AG1403" s="1">
        <f t="shared" si="149"/>
        <v>1</v>
      </c>
      <c r="AH1403" s="1">
        <f t="shared" si="150"/>
        <v>0</v>
      </c>
      <c r="AI1403" s="1">
        <f t="shared" si="151"/>
        <v>1</v>
      </c>
    </row>
    <row r="1404" spans="27:35" x14ac:dyDescent="0.25">
      <c r="AA1404" s="1" t="s">
        <v>114</v>
      </c>
      <c r="AB1404" s="1">
        <v>4.8</v>
      </c>
      <c r="AC1404" s="1">
        <v>3</v>
      </c>
      <c r="AD1404" s="1">
        <v>2</v>
      </c>
      <c r="AE1404" s="1">
        <f t="shared" si="147"/>
        <v>0</v>
      </c>
      <c r="AF1404" s="1">
        <f t="shared" si="148"/>
        <v>0</v>
      </c>
      <c r="AG1404" s="1">
        <f t="shared" si="149"/>
        <v>1</v>
      </c>
      <c r="AH1404" s="1">
        <f t="shared" si="150"/>
        <v>0</v>
      </c>
      <c r="AI1404" s="1">
        <f t="shared" si="151"/>
        <v>1</v>
      </c>
    </row>
    <row r="1405" spans="27:35" x14ac:dyDescent="0.25">
      <c r="AA1405" s="1" t="s">
        <v>222</v>
      </c>
      <c r="AB1405" s="1">
        <v>4.8</v>
      </c>
      <c r="AC1405" s="1">
        <v>3</v>
      </c>
      <c r="AD1405" s="1">
        <v>1</v>
      </c>
      <c r="AE1405" s="1">
        <f t="shared" si="147"/>
        <v>0</v>
      </c>
      <c r="AF1405" s="1">
        <f t="shared" si="148"/>
        <v>0</v>
      </c>
      <c r="AG1405" s="1">
        <f t="shared" si="149"/>
        <v>1</v>
      </c>
      <c r="AH1405" s="1">
        <f t="shared" si="150"/>
        <v>0</v>
      </c>
      <c r="AI1405" s="1">
        <f t="shared" si="151"/>
        <v>1</v>
      </c>
    </row>
    <row r="1406" spans="27:35" x14ac:dyDescent="0.25">
      <c r="AA1406" s="1" t="s">
        <v>235</v>
      </c>
      <c r="AB1406" s="1">
        <v>4.8</v>
      </c>
      <c r="AC1406" s="1">
        <v>3</v>
      </c>
      <c r="AD1406" s="1">
        <v>1</v>
      </c>
      <c r="AE1406" s="1">
        <f t="shared" si="147"/>
        <v>0</v>
      </c>
      <c r="AF1406" s="1">
        <f t="shared" si="148"/>
        <v>0</v>
      </c>
      <c r="AG1406" s="1">
        <f t="shared" si="149"/>
        <v>1</v>
      </c>
      <c r="AH1406" s="1">
        <f t="shared" si="150"/>
        <v>0</v>
      </c>
      <c r="AI1406" s="1">
        <f t="shared" si="151"/>
        <v>1</v>
      </c>
    </row>
    <row r="1407" spans="27:35" x14ac:dyDescent="0.25">
      <c r="AA1407" s="1" t="s">
        <v>187</v>
      </c>
      <c r="AB1407" s="1">
        <v>4.8</v>
      </c>
      <c r="AC1407" s="1">
        <v>3</v>
      </c>
      <c r="AD1407" s="1">
        <v>1</v>
      </c>
      <c r="AE1407" s="1">
        <f t="shared" si="147"/>
        <v>0</v>
      </c>
      <c r="AF1407" s="1">
        <f t="shared" si="148"/>
        <v>0</v>
      </c>
      <c r="AG1407" s="1">
        <f t="shared" si="149"/>
        <v>1</v>
      </c>
      <c r="AH1407" s="1">
        <f t="shared" si="150"/>
        <v>0</v>
      </c>
      <c r="AI1407" s="1">
        <f t="shared" si="151"/>
        <v>1</v>
      </c>
    </row>
    <row r="1408" spans="27:35" x14ac:dyDescent="0.25">
      <c r="AA1408" s="1" t="s">
        <v>201</v>
      </c>
      <c r="AB1408" s="1">
        <v>4.8</v>
      </c>
      <c r="AC1408" s="1">
        <v>3</v>
      </c>
      <c r="AD1408" s="1">
        <v>1</v>
      </c>
      <c r="AE1408" s="1">
        <f t="shared" si="147"/>
        <v>0</v>
      </c>
      <c r="AF1408" s="1">
        <f t="shared" si="148"/>
        <v>0</v>
      </c>
      <c r="AG1408" s="1">
        <f t="shared" si="149"/>
        <v>1</v>
      </c>
      <c r="AH1408" s="1">
        <f t="shared" si="150"/>
        <v>0</v>
      </c>
      <c r="AI1408" s="1">
        <f t="shared" si="151"/>
        <v>1</v>
      </c>
    </row>
    <row r="1409" spans="27:35" x14ac:dyDescent="0.25">
      <c r="AA1409" s="1" t="s">
        <v>90</v>
      </c>
      <c r="AB1409" s="1">
        <v>4.8</v>
      </c>
      <c r="AC1409" s="1">
        <v>3</v>
      </c>
      <c r="AD1409" s="1">
        <v>0</v>
      </c>
      <c r="AE1409" s="1">
        <f t="shared" si="147"/>
        <v>0</v>
      </c>
      <c r="AF1409" s="1">
        <f t="shared" si="148"/>
        <v>0</v>
      </c>
      <c r="AG1409" s="1">
        <f t="shared" si="149"/>
        <v>1</v>
      </c>
      <c r="AH1409" s="1">
        <f t="shared" si="150"/>
        <v>0</v>
      </c>
      <c r="AI1409" s="1">
        <f t="shared" si="151"/>
        <v>1</v>
      </c>
    </row>
    <row r="1410" spans="27:35" x14ac:dyDescent="0.25">
      <c r="AA1410" s="1" t="s">
        <v>97</v>
      </c>
      <c r="AB1410" s="1">
        <v>4.8</v>
      </c>
      <c r="AC1410" s="1">
        <v>3</v>
      </c>
      <c r="AD1410" s="1">
        <v>0</v>
      </c>
      <c r="AE1410" s="1">
        <f t="shared" ref="AE1410:AE1473" si="152">IF(AND((10&gt;AD1410),(AD1410&gt;=AC1410),(AC1410&gt;=2)),1,0)</f>
        <v>0</v>
      </c>
      <c r="AF1410" s="1">
        <f t="shared" ref="AF1410:AF1473" si="153">IF(AND((AD1410&lt;AC1410),(AD1410&gt;2),(AC1410&lt;10)),1,0)</f>
        <v>0</v>
      </c>
      <c r="AG1410" s="1">
        <f t="shared" ref="AG1410:AG1473" si="154">IF(AD1410&lt;=2,1,0)</f>
        <v>1</v>
      </c>
      <c r="AH1410" s="1">
        <f t="shared" ref="AH1410:AH1473" si="155">IF(AD1410&gt;=10,1,0)</f>
        <v>0</v>
      </c>
      <c r="AI1410" s="1">
        <f t="shared" ref="AI1410:AI1473" si="156">SUM(AE1410:AH1410)</f>
        <v>1</v>
      </c>
    </row>
    <row r="1411" spans="27:35" x14ac:dyDescent="0.25">
      <c r="AA1411" s="1" t="s">
        <v>97</v>
      </c>
      <c r="AB1411" s="1">
        <v>4.8</v>
      </c>
      <c r="AC1411" s="1">
        <v>3</v>
      </c>
      <c r="AD1411" s="1">
        <v>1</v>
      </c>
      <c r="AE1411" s="1">
        <f t="shared" si="152"/>
        <v>0</v>
      </c>
      <c r="AF1411" s="1">
        <f t="shared" si="153"/>
        <v>0</v>
      </c>
      <c r="AG1411" s="1">
        <f t="shared" si="154"/>
        <v>1</v>
      </c>
      <c r="AH1411" s="1">
        <f t="shared" si="155"/>
        <v>0</v>
      </c>
      <c r="AI1411" s="1">
        <f t="shared" si="156"/>
        <v>1</v>
      </c>
    </row>
    <row r="1412" spans="27:35" x14ac:dyDescent="0.25">
      <c r="AA1412" s="1" t="s">
        <v>90</v>
      </c>
      <c r="AB1412" s="1">
        <v>4.8</v>
      </c>
      <c r="AC1412" s="1">
        <v>3</v>
      </c>
      <c r="AD1412" s="1">
        <v>1</v>
      </c>
      <c r="AE1412" s="1">
        <f t="shared" si="152"/>
        <v>0</v>
      </c>
      <c r="AF1412" s="1">
        <f t="shared" si="153"/>
        <v>0</v>
      </c>
      <c r="AG1412" s="1">
        <f t="shared" si="154"/>
        <v>1</v>
      </c>
      <c r="AH1412" s="1">
        <f t="shared" si="155"/>
        <v>0</v>
      </c>
      <c r="AI1412" s="1">
        <f t="shared" si="156"/>
        <v>1</v>
      </c>
    </row>
    <row r="1413" spans="27:35" x14ac:dyDescent="0.25">
      <c r="AA1413" s="1" t="s">
        <v>97</v>
      </c>
      <c r="AB1413" s="1">
        <v>4.8</v>
      </c>
      <c r="AC1413" s="1">
        <v>3</v>
      </c>
      <c r="AD1413" s="1">
        <v>1</v>
      </c>
      <c r="AE1413" s="1">
        <f t="shared" si="152"/>
        <v>0</v>
      </c>
      <c r="AF1413" s="1">
        <f t="shared" si="153"/>
        <v>0</v>
      </c>
      <c r="AG1413" s="1">
        <f t="shared" si="154"/>
        <v>1</v>
      </c>
      <c r="AH1413" s="1">
        <f t="shared" si="155"/>
        <v>0</v>
      </c>
      <c r="AI1413" s="1">
        <f t="shared" si="156"/>
        <v>1</v>
      </c>
    </row>
    <row r="1414" spans="27:35" x14ac:dyDescent="0.25">
      <c r="AA1414" s="1" t="s">
        <v>187</v>
      </c>
      <c r="AB1414" s="1">
        <v>4.8</v>
      </c>
      <c r="AC1414" s="1">
        <v>3</v>
      </c>
      <c r="AD1414" s="1">
        <v>1</v>
      </c>
      <c r="AE1414" s="1">
        <f t="shared" si="152"/>
        <v>0</v>
      </c>
      <c r="AF1414" s="1">
        <f t="shared" si="153"/>
        <v>0</v>
      </c>
      <c r="AG1414" s="1">
        <f t="shared" si="154"/>
        <v>1</v>
      </c>
      <c r="AH1414" s="1">
        <f t="shared" si="155"/>
        <v>0</v>
      </c>
      <c r="AI1414" s="1">
        <f t="shared" si="156"/>
        <v>1</v>
      </c>
    </row>
    <row r="1415" spans="27:35" x14ac:dyDescent="0.25">
      <c r="AA1415" s="1" t="s">
        <v>79</v>
      </c>
      <c r="AB1415" s="1">
        <v>4.8</v>
      </c>
      <c r="AC1415" s="1">
        <v>3</v>
      </c>
      <c r="AD1415" s="1">
        <v>2</v>
      </c>
      <c r="AE1415" s="1">
        <f t="shared" si="152"/>
        <v>0</v>
      </c>
      <c r="AF1415" s="1">
        <f t="shared" si="153"/>
        <v>0</v>
      </c>
      <c r="AG1415" s="1">
        <f t="shared" si="154"/>
        <v>1</v>
      </c>
      <c r="AH1415" s="1">
        <f t="shared" si="155"/>
        <v>0</v>
      </c>
      <c r="AI1415" s="1">
        <f t="shared" si="156"/>
        <v>1</v>
      </c>
    </row>
    <row r="1416" spans="27:35" x14ac:dyDescent="0.25">
      <c r="AA1416" s="1" t="s">
        <v>90</v>
      </c>
      <c r="AB1416" s="1">
        <v>4.8</v>
      </c>
      <c r="AC1416" s="1">
        <v>3</v>
      </c>
      <c r="AD1416" s="1">
        <v>2</v>
      </c>
      <c r="AE1416" s="1">
        <f t="shared" si="152"/>
        <v>0</v>
      </c>
      <c r="AF1416" s="1">
        <f t="shared" si="153"/>
        <v>0</v>
      </c>
      <c r="AG1416" s="1">
        <f t="shared" si="154"/>
        <v>1</v>
      </c>
      <c r="AH1416" s="1">
        <f t="shared" si="155"/>
        <v>0</v>
      </c>
      <c r="AI1416" s="1">
        <f t="shared" si="156"/>
        <v>1</v>
      </c>
    </row>
    <row r="1417" spans="27:35" x14ac:dyDescent="0.25">
      <c r="AA1417" s="1" t="s">
        <v>97</v>
      </c>
      <c r="AB1417" s="1">
        <v>4.8</v>
      </c>
      <c r="AC1417" s="1">
        <v>3</v>
      </c>
      <c r="AD1417" s="1">
        <v>1</v>
      </c>
      <c r="AE1417" s="1">
        <f t="shared" si="152"/>
        <v>0</v>
      </c>
      <c r="AF1417" s="1">
        <f t="shared" si="153"/>
        <v>0</v>
      </c>
      <c r="AG1417" s="1">
        <f t="shared" si="154"/>
        <v>1</v>
      </c>
      <c r="AH1417" s="1">
        <f t="shared" si="155"/>
        <v>0</v>
      </c>
      <c r="AI1417" s="1">
        <f t="shared" si="156"/>
        <v>1</v>
      </c>
    </row>
    <row r="1418" spans="27:35" x14ac:dyDescent="0.25">
      <c r="AA1418" s="1" t="s">
        <v>139</v>
      </c>
      <c r="AB1418" s="1">
        <v>4.8</v>
      </c>
      <c r="AC1418" s="1">
        <v>3</v>
      </c>
      <c r="AD1418" s="1">
        <v>0</v>
      </c>
      <c r="AE1418" s="1">
        <f t="shared" si="152"/>
        <v>0</v>
      </c>
      <c r="AF1418" s="1">
        <f t="shared" si="153"/>
        <v>0</v>
      </c>
      <c r="AG1418" s="1">
        <f t="shared" si="154"/>
        <v>1</v>
      </c>
      <c r="AH1418" s="1">
        <f t="shared" si="155"/>
        <v>0</v>
      </c>
      <c r="AI1418" s="1">
        <f t="shared" si="156"/>
        <v>1</v>
      </c>
    </row>
    <row r="1419" spans="27:35" x14ac:dyDescent="0.25">
      <c r="AA1419" s="1" t="s">
        <v>79</v>
      </c>
      <c r="AB1419" s="1">
        <v>4.8</v>
      </c>
      <c r="AC1419" s="1">
        <v>3</v>
      </c>
      <c r="AD1419" s="1">
        <v>2</v>
      </c>
      <c r="AE1419" s="1">
        <f t="shared" si="152"/>
        <v>0</v>
      </c>
      <c r="AF1419" s="1">
        <f t="shared" si="153"/>
        <v>0</v>
      </c>
      <c r="AG1419" s="1">
        <f t="shared" si="154"/>
        <v>1</v>
      </c>
      <c r="AH1419" s="1">
        <f t="shared" si="155"/>
        <v>0</v>
      </c>
      <c r="AI1419" s="1">
        <f t="shared" si="156"/>
        <v>1</v>
      </c>
    </row>
    <row r="1420" spans="27:35" x14ac:dyDescent="0.25">
      <c r="AA1420" s="1" t="s">
        <v>97</v>
      </c>
      <c r="AB1420" s="1">
        <v>4.8</v>
      </c>
      <c r="AC1420" s="1">
        <v>3</v>
      </c>
      <c r="AD1420" s="1">
        <v>1</v>
      </c>
      <c r="AE1420" s="1">
        <f t="shared" si="152"/>
        <v>0</v>
      </c>
      <c r="AF1420" s="1">
        <f t="shared" si="153"/>
        <v>0</v>
      </c>
      <c r="AG1420" s="1">
        <f t="shared" si="154"/>
        <v>1</v>
      </c>
      <c r="AH1420" s="1">
        <f t="shared" si="155"/>
        <v>0</v>
      </c>
      <c r="AI1420" s="1">
        <f t="shared" si="156"/>
        <v>1</v>
      </c>
    </row>
    <row r="1421" spans="27:35" x14ac:dyDescent="0.25">
      <c r="AA1421" s="1" t="s">
        <v>90</v>
      </c>
      <c r="AB1421" s="1">
        <v>4.8</v>
      </c>
      <c r="AC1421" s="1">
        <v>3</v>
      </c>
      <c r="AD1421" s="1">
        <v>2</v>
      </c>
      <c r="AE1421" s="1">
        <f t="shared" si="152"/>
        <v>0</v>
      </c>
      <c r="AF1421" s="1">
        <f t="shared" si="153"/>
        <v>0</v>
      </c>
      <c r="AG1421" s="1">
        <f t="shared" si="154"/>
        <v>1</v>
      </c>
      <c r="AH1421" s="1">
        <f t="shared" si="155"/>
        <v>0</v>
      </c>
      <c r="AI1421" s="1">
        <f t="shared" si="156"/>
        <v>1</v>
      </c>
    </row>
    <row r="1422" spans="27:35" x14ac:dyDescent="0.25">
      <c r="AA1422" s="1" t="s">
        <v>139</v>
      </c>
      <c r="AB1422" s="1">
        <v>4.8</v>
      </c>
      <c r="AC1422" s="1">
        <v>3</v>
      </c>
      <c r="AD1422" s="1">
        <v>2</v>
      </c>
      <c r="AE1422" s="1">
        <f t="shared" si="152"/>
        <v>0</v>
      </c>
      <c r="AF1422" s="1">
        <f t="shared" si="153"/>
        <v>0</v>
      </c>
      <c r="AG1422" s="1">
        <f t="shared" si="154"/>
        <v>1</v>
      </c>
      <c r="AH1422" s="1">
        <f t="shared" si="155"/>
        <v>0</v>
      </c>
      <c r="AI1422" s="1">
        <f t="shared" si="156"/>
        <v>1</v>
      </c>
    </row>
    <row r="1423" spans="27:35" x14ac:dyDescent="0.25">
      <c r="AA1423" s="1" t="s">
        <v>97</v>
      </c>
      <c r="AB1423" s="1">
        <v>4.8</v>
      </c>
      <c r="AC1423" s="1">
        <v>3</v>
      </c>
      <c r="AD1423" s="1">
        <v>1</v>
      </c>
      <c r="AE1423" s="1">
        <f t="shared" si="152"/>
        <v>0</v>
      </c>
      <c r="AF1423" s="1">
        <f t="shared" si="153"/>
        <v>0</v>
      </c>
      <c r="AG1423" s="1">
        <f t="shared" si="154"/>
        <v>1</v>
      </c>
      <c r="AH1423" s="1">
        <f t="shared" si="155"/>
        <v>0</v>
      </c>
      <c r="AI1423" s="1">
        <f t="shared" si="156"/>
        <v>1</v>
      </c>
    </row>
    <row r="1424" spans="27:35" x14ac:dyDescent="0.25">
      <c r="AA1424" s="1" t="s">
        <v>114</v>
      </c>
      <c r="AB1424" s="1">
        <v>4.8</v>
      </c>
      <c r="AC1424" s="1">
        <v>3</v>
      </c>
      <c r="AD1424" s="1">
        <v>1</v>
      </c>
      <c r="AE1424" s="1">
        <f t="shared" si="152"/>
        <v>0</v>
      </c>
      <c r="AF1424" s="1">
        <f t="shared" si="153"/>
        <v>0</v>
      </c>
      <c r="AG1424" s="1">
        <f t="shared" si="154"/>
        <v>1</v>
      </c>
      <c r="AH1424" s="1">
        <f t="shared" si="155"/>
        <v>0</v>
      </c>
      <c r="AI1424" s="1">
        <f t="shared" si="156"/>
        <v>1</v>
      </c>
    </row>
    <row r="1425" spans="27:35" x14ac:dyDescent="0.25">
      <c r="AA1425" s="1" t="s">
        <v>79</v>
      </c>
      <c r="AB1425" s="1">
        <v>4.8</v>
      </c>
      <c r="AC1425" s="1">
        <v>3</v>
      </c>
      <c r="AD1425" s="1">
        <v>2</v>
      </c>
      <c r="AE1425" s="1">
        <f t="shared" si="152"/>
        <v>0</v>
      </c>
      <c r="AF1425" s="1">
        <f t="shared" si="153"/>
        <v>0</v>
      </c>
      <c r="AG1425" s="1">
        <f t="shared" si="154"/>
        <v>1</v>
      </c>
      <c r="AH1425" s="1">
        <f t="shared" si="155"/>
        <v>0</v>
      </c>
      <c r="AI1425" s="1">
        <f t="shared" si="156"/>
        <v>1</v>
      </c>
    </row>
    <row r="1426" spans="27:35" x14ac:dyDescent="0.25">
      <c r="AA1426" s="1" t="s">
        <v>114</v>
      </c>
      <c r="AB1426" s="1">
        <v>4.8</v>
      </c>
      <c r="AC1426" s="1">
        <v>3</v>
      </c>
      <c r="AD1426" s="1">
        <v>2</v>
      </c>
      <c r="AE1426" s="1">
        <f t="shared" si="152"/>
        <v>0</v>
      </c>
      <c r="AF1426" s="1">
        <f t="shared" si="153"/>
        <v>0</v>
      </c>
      <c r="AG1426" s="1">
        <f t="shared" si="154"/>
        <v>1</v>
      </c>
      <c r="AH1426" s="1">
        <f t="shared" si="155"/>
        <v>0</v>
      </c>
      <c r="AI1426" s="1">
        <f t="shared" si="156"/>
        <v>1</v>
      </c>
    </row>
    <row r="1427" spans="27:35" x14ac:dyDescent="0.25">
      <c r="AA1427" s="1" t="s">
        <v>187</v>
      </c>
      <c r="AB1427" s="1">
        <v>4.8</v>
      </c>
      <c r="AC1427" s="1">
        <v>3</v>
      </c>
      <c r="AD1427" s="1">
        <v>2</v>
      </c>
      <c r="AE1427" s="1">
        <f t="shared" si="152"/>
        <v>0</v>
      </c>
      <c r="AF1427" s="1">
        <f t="shared" si="153"/>
        <v>0</v>
      </c>
      <c r="AG1427" s="1">
        <f t="shared" si="154"/>
        <v>1</v>
      </c>
      <c r="AH1427" s="1">
        <f t="shared" si="155"/>
        <v>0</v>
      </c>
      <c r="AI1427" s="1">
        <f t="shared" si="156"/>
        <v>1</v>
      </c>
    </row>
    <row r="1428" spans="27:35" x14ac:dyDescent="0.25">
      <c r="AA1428" s="1" t="s">
        <v>222</v>
      </c>
      <c r="AB1428" s="1">
        <v>4.8</v>
      </c>
      <c r="AC1428" s="1">
        <v>3</v>
      </c>
      <c r="AD1428" s="1">
        <v>1</v>
      </c>
      <c r="AE1428" s="1">
        <f t="shared" si="152"/>
        <v>0</v>
      </c>
      <c r="AF1428" s="1">
        <f t="shared" si="153"/>
        <v>0</v>
      </c>
      <c r="AG1428" s="1">
        <f t="shared" si="154"/>
        <v>1</v>
      </c>
      <c r="AH1428" s="1">
        <f t="shared" si="155"/>
        <v>0</v>
      </c>
      <c r="AI1428" s="1">
        <f t="shared" si="156"/>
        <v>1</v>
      </c>
    </row>
    <row r="1429" spans="27:35" x14ac:dyDescent="0.25">
      <c r="AA1429" s="1" t="s">
        <v>90</v>
      </c>
      <c r="AB1429" s="1">
        <v>4.8</v>
      </c>
      <c r="AC1429" s="1">
        <v>3</v>
      </c>
      <c r="AD1429" s="1">
        <v>1</v>
      </c>
      <c r="AE1429" s="1">
        <f t="shared" si="152"/>
        <v>0</v>
      </c>
      <c r="AF1429" s="1">
        <f t="shared" si="153"/>
        <v>0</v>
      </c>
      <c r="AG1429" s="1">
        <f t="shared" si="154"/>
        <v>1</v>
      </c>
      <c r="AH1429" s="1">
        <f t="shared" si="155"/>
        <v>0</v>
      </c>
      <c r="AI1429" s="1">
        <f t="shared" si="156"/>
        <v>1</v>
      </c>
    </row>
    <row r="1430" spans="27:35" x14ac:dyDescent="0.25">
      <c r="AA1430" s="1" t="s">
        <v>97</v>
      </c>
      <c r="AB1430" s="1">
        <v>4.8</v>
      </c>
      <c r="AC1430" s="1">
        <v>3</v>
      </c>
      <c r="AD1430" s="1">
        <v>1</v>
      </c>
      <c r="AE1430" s="1">
        <f t="shared" si="152"/>
        <v>0</v>
      </c>
      <c r="AF1430" s="1">
        <f t="shared" si="153"/>
        <v>0</v>
      </c>
      <c r="AG1430" s="1">
        <f t="shared" si="154"/>
        <v>1</v>
      </c>
      <c r="AH1430" s="1">
        <f t="shared" si="155"/>
        <v>0</v>
      </c>
      <c r="AI1430" s="1">
        <f t="shared" si="156"/>
        <v>1</v>
      </c>
    </row>
    <row r="1431" spans="27:35" x14ac:dyDescent="0.25">
      <c r="AA1431" s="1" t="s">
        <v>79</v>
      </c>
      <c r="AB1431" s="1">
        <v>4.8</v>
      </c>
      <c r="AC1431" s="1">
        <v>3</v>
      </c>
      <c r="AD1431" s="1">
        <v>2</v>
      </c>
      <c r="AE1431" s="1">
        <f t="shared" si="152"/>
        <v>0</v>
      </c>
      <c r="AF1431" s="1">
        <f t="shared" si="153"/>
        <v>0</v>
      </c>
      <c r="AG1431" s="1">
        <f t="shared" si="154"/>
        <v>1</v>
      </c>
      <c r="AH1431" s="1">
        <f t="shared" si="155"/>
        <v>0</v>
      </c>
      <c r="AI1431" s="1">
        <f t="shared" si="156"/>
        <v>1</v>
      </c>
    </row>
    <row r="1432" spans="27:35" x14ac:dyDescent="0.25">
      <c r="AA1432" s="1" t="s">
        <v>114</v>
      </c>
      <c r="AB1432" s="1">
        <v>4.8</v>
      </c>
      <c r="AC1432" s="1">
        <v>3</v>
      </c>
      <c r="AD1432" s="1">
        <v>2</v>
      </c>
      <c r="AE1432" s="1">
        <f t="shared" si="152"/>
        <v>0</v>
      </c>
      <c r="AF1432" s="1">
        <f t="shared" si="153"/>
        <v>0</v>
      </c>
      <c r="AG1432" s="1">
        <f t="shared" si="154"/>
        <v>1</v>
      </c>
      <c r="AH1432" s="1">
        <f t="shared" si="155"/>
        <v>0</v>
      </c>
      <c r="AI1432" s="1">
        <f t="shared" si="156"/>
        <v>1</v>
      </c>
    </row>
    <row r="1433" spans="27:35" x14ac:dyDescent="0.25">
      <c r="AA1433" s="1" t="s">
        <v>97</v>
      </c>
      <c r="AB1433" s="1">
        <v>4.8</v>
      </c>
      <c r="AC1433" s="1">
        <v>3</v>
      </c>
      <c r="AD1433" s="1">
        <v>1</v>
      </c>
      <c r="AE1433" s="1">
        <f t="shared" si="152"/>
        <v>0</v>
      </c>
      <c r="AF1433" s="1">
        <f t="shared" si="153"/>
        <v>0</v>
      </c>
      <c r="AG1433" s="1">
        <f t="shared" si="154"/>
        <v>1</v>
      </c>
      <c r="AH1433" s="1">
        <f t="shared" si="155"/>
        <v>0</v>
      </c>
      <c r="AI1433" s="1">
        <f t="shared" si="156"/>
        <v>1</v>
      </c>
    </row>
    <row r="1434" spans="27:35" x14ac:dyDescent="0.25">
      <c r="AA1434" s="1" t="s">
        <v>187</v>
      </c>
      <c r="AB1434" s="1">
        <v>4.8</v>
      </c>
      <c r="AC1434" s="1">
        <v>3</v>
      </c>
      <c r="AD1434" s="1">
        <v>1</v>
      </c>
      <c r="AE1434" s="1">
        <f t="shared" si="152"/>
        <v>0</v>
      </c>
      <c r="AF1434" s="1">
        <f t="shared" si="153"/>
        <v>0</v>
      </c>
      <c r="AG1434" s="1">
        <f t="shared" si="154"/>
        <v>1</v>
      </c>
      <c r="AH1434" s="1">
        <f t="shared" si="155"/>
        <v>0</v>
      </c>
      <c r="AI1434" s="1">
        <f t="shared" si="156"/>
        <v>1</v>
      </c>
    </row>
    <row r="1435" spans="27:35" x14ac:dyDescent="0.25">
      <c r="AA1435" s="1" t="s">
        <v>222</v>
      </c>
      <c r="AB1435" s="1">
        <v>4.8</v>
      </c>
      <c r="AC1435" s="1">
        <v>3</v>
      </c>
      <c r="AD1435" s="1">
        <v>1</v>
      </c>
      <c r="AE1435" s="1">
        <f t="shared" si="152"/>
        <v>0</v>
      </c>
      <c r="AF1435" s="1">
        <f t="shared" si="153"/>
        <v>0</v>
      </c>
      <c r="AG1435" s="1">
        <f t="shared" si="154"/>
        <v>1</v>
      </c>
      <c r="AH1435" s="1">
        <f t="shared" si="155"/>
        <v>0</v>
      </c>
      <c r="AI1435" s="1">
        <f t="shared" si="156"/>
        <v>1</v>
      </c>
    </row>
    <row r="1436" spans="27:35" x14ac:dyDescent="0.25">
      <c r="AA1436" s="1" t="s">
        <v>97</v>
      </c>
      <c r="AB1436" s="1">
        <v>4.8</v>
      </c>
      <c r="AC1436" s="1">
        <v>3</v>
      </c>
      <c r="AD1436" s="1">
        <v>2</v>
      </c>
      <c r="AE1436" s="1">
        <f t="shared" si="152"/>
        <v>0</v>
      </c>
      <c r="AF1436" s="1">
        <f t="shared" si="153"/>
        <v>0</v>
      </c>
      <c r="AG1436" s="1">
        <f t="shared" si="154"/>
        <v>1</v>
      </c>
      <c r="AH1436" s="1">
        <f t="shared" si="155"/>
        <v>0</v>
      </c>
      <c r="AI1436" s="1">
        <f t="shared" si="156"/>
        <v>1</v>
      </c>
    </row>
    <row r="1437" spans="27:35" x14ac:dyDescent="0.25">
      <c r="AA1437" s="1" t="s">
        <v>79</v>
      </c>
      <c r="AB1437" s="1">
        <v>4.8</v>
      </c>
      <c r="AC1437" s="1">
        <v>3</v>
      </c>
      <c r="AD1437" s="1">
        <v>1</v>
      </c>
      <c r="AE1437" s="1">
        <f t="shared" si="152"/>
        <v>0</v>
      </c>
      <c r="AF1437" s="1">
        <f t="shared" si="153"/>
        <v>0</v>
      </c>
      <c r="AG1437" s="1">
        <f t="shared" si="154"/>
        <v>1</v>
      </c>
      <c r="AH1437" s="1">
        <f t="shared" si="155"/>
        <v>0</v>
      </c>
      <c r="AI1437" s="1">
        <f t="shared" si="156"/>
        <v>1</v>
      </c>
    </row>
    <row r="1438" spans="27:35" x14ac:dyDescent="0.25">
      <c r="AA1438" s="1" t="s">
        <v>187</v>
      </c>
      <c r="AB1438" s="1">
        <v>4.8</v>
      </c>
      <c r="AC1438" s="1">
        <v>3</v>
      </c>
      <c r="AD1438" s="1">
        <v>1</v>
      </c>
      <c r="AE1438" s="1">
        <f t="shared" si="152"/>
        <v>0</v>
      </c>
      <c r="AF1438" s="1">
        <f t="shared" si="153"/>
        <v>0</v>
      </c>
      <c r="AG1438" s="1">
        <f t="shared" si="154"/>
        <v>1</v>
      </c>
      <c r="AH1438" s="1">
        <f t="shared" si="155"/>
        <v>0</v>
      </c>
      <c r="AI1438" s="1">
        <f t="shared" si="156"/>
        <v>1</v>
      </c>
    </row>
    <row r="1439" spans="27:35" x14ac:dyDescent="0.25">
      <c r="AA1439" s="1" t="s">
        <v>114</v>
      </c>
      <c r="AB1439" s="1">
        <v>4.8</v>
      </c>
      <c r="AC1439" s="1">
        <v>3</v>
      </c>
      <c r="AD1439" s="1">
        <v>2</v>
      </c>
      <c r="AE1439" s="1">
        <f t="shared" si="152"/>
        <v>0</v>
      </c>
      <c r="AF1439" s="1">
        <f t="shared" si="153"/>
        <v>0</v>
      </c>
      <c r="AG1439" s="1">
        <f t="shared" si="154"/>
        <v>1</v>
      </c>
      <c r="AH1439" s="1">
        <f t="shared" si="155"/>
        <v>0</v>
      </c>
      <c r="AI1439" s="1">
        <f t="shared" si="156"/>
        <v>1</v>
      </c>
    </row>
    <row r="1440" spans="27:35" x14ac:dyDescent="0.25">
      <c r="AA1440" s="1" t="s">
        <v>62</v>
      </c>
      <c r="AB1440" s="1">
        <v>4.8</v>
      </c>
      <c r="AC1440" s="1">
        <v>3</v>
      </c>
      <c r="AD1440" s="1">
        <v>1</v>
      </c>
      <c r="AE1440" s="1">
        <f t="shared" si="152"/>
        <v>0</v>
      </c>
      <c r="AF1440" s="1">
        <f t="shared" si="153"/>
        <v>0</v>
      </c>
      <c r="AG1440" s="1">
        <f t="shared" si="154"/>
        <v>1</v>
      </c>
      <c r="AH1440" s="1">
        <f t="shared" si="155"/>
        <v>0</v>
      </c>
      <c r="AI1440" s="1">
        <f t="shared" si="156"/>
        <v>1</v>
      </c>
    </row>
    <row r="1441" spans="27:35" x14ac:dyDescent="0.25">
      <c r="AA1441" s="1" t="s">
        <v>187</v>
      </c>
      <c r="AB1441" s="1">
        <v>4.8</v>
      </c>
      <c r="AC1441" s="1">
        <v>3</v>
      </c>
      <c r="AD1441" s="1">
        <v>1</v>
      </c>
      <c r="AE1441" s="1">
        <f t="shared" si="152"/>
        <v>0</v>
      </c>
      <c r="AF1441" s="1">
        <f t="shared" si="153"/>
        <v>0</v>
      </c>
      <c r="AG1441" s="1">
        <f t="shared" si="154"/>
        <v>1</v>
      </c>
      <c r="AH1441" s="1">
        <f t="shared" si="155"/>
        <v>0</v>
      </c>
      <c r="AI1441" s="1">
        <f t="shared" si="156"/>
        <v>1</v>
      </c>
    </row>
    <row r="1442" spans="27:35" x14ac:dyDescent="0.25">
      <c r="AA1442" s="1" t="s">
        <v>90</v>
      </c>
      <c r="AB1442" s="1">
        <v>4.8</v>
      </c>
      <c r="AC1442" s="1">
        <v>3</v>
      </c>
      <c r="AD1442" s="1">
        <v>1</v>
      </c>
      <c r="AE1442" s="1">
        <f t="shared" si="152"/>
        <v>0</v>
      </c>
      <c r="AF1442" s="1">
        <f t="shared" si="153"/>
        <v>0</v>
      </c>
      <c r="AG1442" s="1">
        <f t="shared" si="154"/>
        <v>1</v>
      </c>
      <c r="AH1442" s="1">
        <f t="shared" si="155"/>
        <v>0</v>
      </c>
      <c r="AI1442" s="1">
        <f t="shared" si="156"/>
        <v>1</v>
      </c>
    </row>
    <row r="1443" spans="27:35" x14ac:dyDescent="0.25">
      <c r="AA1443" s="1" t="s">
        <v>97</v>
      </c>
      <c r="AB1443" s="1">
        <v>4.8</v>
      </c>
      <c r="AC1443" s="1">
        <v>3</v>
      </c>
      <c r="AD1443" s="1">
        <v>2</v>
      </c>
      <c r="AE1443" s="1">
        <f t="shared" si="152"/>
        <v>0</v>
      </c>
      <c r="AF1443" s="1">
        <f t="shared" si="153"/>
        <v>0</v>
      </c>
      <c r="AG1443" s="1">
        <f t="shared" si="154"/>
        <v>1</v>
      </c>
      <c r="AH1443" s="1">
        <f t="shared" si="155"/>
        <v>0</v>
      </c>
      <c r="AI1443" s="1">
        <f t="shared" si="156"/>
        <v>1</v>
      </c>
    </row>
    <row r="1444" spans="27:35" x14ac:dyDescent="0.25">
      <c r="AA1444" s="1" t="s">
        <v>170</v>
      </c>
      <c r="AB1444" s="1">
        <v>4.8</v>
      </c>
      <c r="AC1444" s="1">
        <v>3</v>
      </c>
      <c r="AD1444" s="1">
        <v>1</v>
      </c>
      <c r="AE1444" s="1">
        <f t="shared" si="152"/>
        <v>0</v>
      </c>
      <c r="AF1444" s="1">
        <f t="shared" si="153"/>
        <v>0</v>
      </c>
      <c r="AG1444" s="1">
        <f t="shared" si="154"/>
        <v>1</v>
      </c>
      <c r="AH1444" s="1">
        <f t="shared" si="155"/>
        <v>0</v>
      </c>
      <c r="AI1444" s="1">
        <f t="shared" si="156"/>
        <v>1</v>
      </c>
    </row>
    <row r="1445" spans="27:35" x14ac:dyDescent="0.25">
      <c r="AA1445" s="1" t="s">
        <v>62</v>
      </c>
      <c r="AB1445" s="1">
        <v>4.8</v>
      </c>
      <c r="AC1445" s="1">
        <v>3</v>
      </c>
      <c r="AD1445" s="1">
        <v>2</v>
      </c>
      <c r="AE1445" s="1">
        <f t="shared" si="152"/>
        <v>0</v>
      </c>
      <c r="AF1445" s="1">
        <f t="shared" si="153"/>
        <v>0</v>
      </c>
      <c r="AG1445" s="1">
        <f t="shared" si="154"/>
        <v>1</v>
      </c>
      <c r="AH1445" s="1">
        <f t="shared" si="155"/>
        <v>0</v>
      </c>
      <c r="AI1445" s="1">
        <f t="shared" si="156"/>
        <v>1</v>
      </c>
    </row>
    <row r="1446" spans="27:35" x14ac:dyDescent="0.25">
      <c r="AA1446" s="1" t="s">
        <v>201</v>
      </c>
      <c r="AB1446" s="1">
        <v>4.8</v>
      </c>
      <c r="AC1446" s="1">
        <v>3</v>
      </c>
      <c r="AD1446" s="1">
        <v>1</v>
      </c>
      <c r="AE1446" s="1">
        <f t="shared" si="152"/>
        <v>0</v>
      </c>
      <c r="AF1446" s="1">
        <f t="shared" si="153"/>
        <v>0</v>
      </c>
      <c r="AG1446" s="1">
        <f t="shared" si="154"/>
        <v>1</v>
      </c>
      <c r="AH1446" s="1">
        <f t="shared" si="155"/>
        <v>0</v>
      </c>
      <c r="AI1446" s="1">
        <f t="shared" si="156"/>
        <v>1</v>
      </c>
    </row>
    <row r="1447" spans="27:35" x14ac:dyDescent="0.25">
      <c r="AA1447" s="1" t="s">
        <v>139</v>
      </c>
      <c r="AB1447" s="1">
        <v>4.8</v>
      </c>
      <c r="AC1447" s="1">
        <v>3</v>
      </c>
      <c r="AD1447" s="1">
        <v>2</v>
      </c>
      <c r="AE1447" s="1">
        <f t="shared" si="152"/>
        <v>0</v>
      </c>
      <c r="AF1447" s="1">
        <f t="shared" si="153"/>
        <v>0</v>
      </c>
      <c r="AG1447" s="1">
        <f t="shared" si="154"/>
        <v>1</v>
      </c>
      <c r="AH1447" s="1">
        <f t="shared" si="155"/>
        <v>0</v>
      </c>
      <c r="AI1447" s="1">
        <f t="shared" si="156"/>
        <v>1</v>
      </c>
    </row>
    <row r="1448" spans="27:35" x14ac:dyDescent="0.25">
      <c r="AA1448" s="1" t="s">
        <v>201</v>
      </c>
      <c r="AB1448" s="1">
        <v>4.8</v>
      </c>
      <c r="AC1448" s="1">
        <v>3</v>
      </c>
      <c r="AD1448" s="1">
        <v>1</v>
      </c>
      <c r="AE1448" s="1">
        <f t="shared" si="152"/>
        <v>0</v>
      </c>
      <c r="AF1448" s="1">
        <f t="shared" si="153"/>
        <v>0</v>
      </c>
      <c r="AG1448" s="1">
        <f t="shared" si="154"/>
        <v>1</v>
      </c>
      <c r="AH1448" s="1">
        <f t="shared" si="155"/>
        <v>0</v>
      </c>
      <c r="AI1448" s="1">
        <f t="shared" si="156"/>
        <v>1</v>
      </c>
    </row>
    <row r="1449" spans="27:35" x14ac:dyDescent="0.25">
      <c r="AA1449" s="1" t="s">
        <v>62</v>
      </c>
      <c r="AB1449" s="1">
        <v>4.8</v>
      </c>
      <c r="AC1449" s="1">
        <v>3</v>
      </c>
      <c r="AD1449" s="1">
        <v>1</v>
      </c>
      <c r="AE1449" s="1">
        <f t="shared" si="152"/>
        <v>0</v>
      </c>
      <c r="AF1449" s="1">
        <f t="shared" si="153"/>
        <v>0</v>
      </c>
      <c r="AG1449" s="1">
        <f t="shared" si="154"/>
        <v>1</v>
      </c>
      <c r="AH1449" s="1">
        <f t="shared" si="155"/>
        <v>0</v>
      </c>
      <c r="AI1449" s="1">
        <f t="shared" si="156"/>
        <v>1</v>
      </c>
    </row>
    <row r="1450" spans="27:35" x14ac:dyDescent="0.25">
      <c r="AA1450" s="1" t="s">
        <v>187</v>
      </c>
      <c r="AB1450" s="1">
        <v>4.8</v>
      </c>
      <c r="AC1450" s="1">
        <v>3</v>
      </c>
      <c r="AD1450" s="1">
        <v>1</v>
      </c>
      <c r="AE1450" s="1">
        <f t="shared" si="152"/>
        <v>0</v>
      </c>
      <c r="AF1450" s="1">
        <f t="shared" si="153"/>
        <v>0</v>
      </c>
      <c r="AG1450" s="1">
        <f t="shared" si="154"/>
        <v>1</v>
      </c>
      <c r="AH1450" s="1">
        <f t="shared" si="155"/>
        <v>0</v>
      </c>
      <c r="AI1450" s="1">
        <f t="shared" si="156"/>
        <v>1</v>
      </c>
    </row>
    <row r="1451" spans="27:35" x14ac:dyDescent="0.25">
      <c r="AA1451" s="1" t="s">
        <v>253</v>
      </c>
      <c r="AB1451" s="1">
        <v>4.8</v>
      </c>
      <c r="AC1451" s="1">
        <v>3</v>
      </c>
      <c r="AD1451" s="1">
        <v>1</v>
      </c>
      <c r="AE1451" s="1">
        <f t="shared" si="152"/>
        <v>0</v>
      </c>
      <c r="AF1451" s="1">
        <f t="shared" si="153"/>
        <v>0</v>
      </c>
      <c r="AG1451" s="1">
        <f t="shared" si="154"/>
        <v>1</v>
      </c>
      <c r="AH1451" s="1">
        <f t="shared" si="155"/>
        <v>0</v>
      </c>
      <c r="AI1451" s="1">
        <f t="shared" si="156"/>
        <v>1</v>
      </c>
    </row>
    <row r="1452" spans="27:35" x14ac:dyDescent="0.25">
      <c r="AA1452" s="1" t="s">
        <v>97</v>
      </c>
      <c r="AB1452" s="1">
        <v>4.8</v>
      </c>
      <c r="AC1452" s="1">
        <v>3</v>
      </c>
      <c r="AD1452" s="1">
        <v>0</v>
      </c>
      <c r="AE1452" s="1">
        <f t="shared" si="152"/>
        <v>0</v>
      </c>
      <c r="AF1452" s="1">
        <f t="shared" si="153"/>
        <v>0</v>
      </c>
      <c r="AG1452" s="1">
        <f t="shared" si="154"/>
        <v>1</v>
      </c>
      <c r="AH1452" s="1">
        <f t="shared" si="155"/>
        <v>0</v>
      </c>
      <c r="AI1452" s="1">
        <f t="shared" si="156"/>
        <v>1</v>
      </c>
    </row>
    <row r="1453" spans="27:35" x14ac:dyDescent="0.25">
      <c r="AA1453" s="1" t="s">
        <v>201</v>
      </c>
      <c r="AB1453" s="1">
        <v>4.8</v>
      </c>
      <c r="AC1453" s="1">
        <v>3</v>
      </c>
      <c r="AD1453" s="1">
        <v>2</v>
      </c>
      <c r="AE1453" s="1">
        <f t="shared" si="152"/>
        <v>0</v>
      </c>
      <c r="AF1453" s="1">
        <f t="shared" si="153"/>
        <v>0</v>
      </c>
      <c r="AG1453" s="1">
        <f t="shared" si="154"/>
        <v>1</v>
      </c>
      <c r="AH1453" s="1">
        <f t="shared" si="155"/>
        <v>0</v>
      </c>
      <c r="AI1453" s="1">
        <f t="shared" si="156"/>
        <v>1</v>
      </c>
    </row>
    <row r="1454" spans="27:35" x14ac:dyDescent="0.25">
      <c r="AA1454" s="1" t="s">
        <v>139</v>
      </c>
      <c r="AB1454" s="1">
        <v>4.8</v>
      </c>
      <c r="AC1454" s="1">
        <v>3</v>
      </c>
      <c r="AD1454" s="1">
        <v>2</v>
      </c>
      <c r="AE1454" s="1">
        <f t="shared" si="152"/>
        <v>0</v>
      </c>
      <c r="AF1454" s="1">
        <f t="shared" si="153"/>
        <v>0</v>
      </c>
      <c r="AG1454" s="1">
        <f t="shared" si="154"/>
        <v>1</v>
      </c>
      <c r="AH1454" s="1">
        <f t="shared" si="155"/>
        <v>0</v>
      </c>
      <c r="AI1454" s="1">
        <f t="shared" si="156"/>
        <v>1</v>
      </c>
    </row>
    <row r="1455" spans="27:35" x14ac:dyDescent="0.25">
      <c r="AA1455" s="1" t="s">
        <v>79</v>
      </c>
      <c r="AB1455" s="1">
        <v>4.8</v>
      </c>
      <c r="AC1455" s="1">
        <v>3</v>
      </c>
      <c r="AD1455" s="1">
        <v>1</v>
      </c>
      <c r="AE1455" s="1">
        <f t="shared" si="152"/>
        <v>0</v>
      </c>
      <c r="AF1455" s="1">
        <f t="shared" si="153"/>
        <v>0</v>
      </c>
      <c r="AG1455" s="1">
        <f t="shared" si="154"/>
        <v>1</v>
      </c>
      <c r="AH1455" s="1">
        <f t="shared" si="155"/>
        <v>0</v>
      </c>
      <c r="AI1455" s="1">
        <f t="shared" si="156"/>
        <v>1</v>
      </c>
    </row>
    <row r="1456" spans="27:35" x14ac:dyDescent="0.25">
      <c r="AA1456" s="1" t="s">
        <v>187</v>
      </c>
      <c r="AB1456" s="1">
        <v>4.8</v>
      </c>
      <c r="AC1456" s="1">
        <v>3</v>
      </c>
      <c r="AD1456" s="1">
        <v>1</v>
      </c>
      <c r="AE1456" s="1">
        <f t="shared" si="152"/>
        <v>0</v>
      </c>
      <c r="AF1456" s="1">
        <f t="shared" si="153"/>
        <v>0</v>
      </c>
      <c r="AG1456" s="1">
        <f t="shared" si="154"/>
        <v>1</v>
      </c>
      <c r="AH1456" s="1">
        <f t="shared" si="155"/>
        <v>0</v>
      </c>
      <c r="AI1456" s="1">
        <f t="shared" si="156"/>
        <v>1</v>
      </c>
    </row>
    <row r="1457" spans="27:35" x14ac:dyDescent="0.25">
      <c r="AA1457" s="1" t="s">
        <v>222</v>
      </c>
      <c r="AB1457" s="1">
        <v>4.8</v>
      </c>
      <c r="AC1457" s="1">
        <v>3</v>
      </c>
      <c r="AD1457" s="1">
        <v>1</v>
      </c>
      <c r="AE1457" s="1">
        <f t="shared" si="152"/>
        <v>0</v>
      </c>
      <c r="AF1457" s="1">
        <f t="shared" si="153"/>
        <v>0</v>
      </c>
      <c r="AG1457" s="1">
        <f t="shared" si="154"/>
        <v>1</v>
      </c>
      <c r="AH1457" s="1">
        <f t="shared" si="155"/>
        <v>0</v>
      </c>
      <c r="AI1457" s="1">
        <f t="shared" si="156"/>
        <v>1</v>
      </c>
    </row>
    <row r="1458" spans="27:35" x14ac:dyDescent="0.25">
      <c r="AA1458" s="1" t="s">
        <v>108</v>
      </c>
      <c r="AB1458" s="1">
        <v>4.7</v>
      </c>
      <c r="AC1458" s="1">
        <v>3</v>
      </c>
      <c r="AD1458" s="1">
        <v>1</v>
      </c>
      <c r="AE1458" s="1">
        <f t="shared" si="152"/>
        <v>0</v>
      </c>
      <c r="AF1458" s="1">
        <f t="shared" si="153"/>
        <v>0</v>
      </c>
      <c r="AG1458" s="1">
        <f t="shared" si="154"/>
        <v>1</v>
      </c>
      <c r="AH1458" s="1">
        <f t="shared" si="155"/>
        <v>0</v>
      </c>
      <c r="AI1458" s="1">
        <f t="shared" si="156"/>
        <v>1</v>
      </c>
    </row>
    <row r="1459" spans="27:35" x14ac:dyDescent="0.25">
      <c r="AA1459" s="1" t="s">
        <v>108</v>
      </c>
      <c r="AB1459" s="1">
        <v>4.7</v>
      </c>
      <c r="AC1459" s="1">
        <v>3</v>
      </c>
      <c r="AD1459" s="1">
        <v>2</v>
      </c>
      <c r="AE1459" s="1">
        <f t="shared" si="152"/>
        <v>0</v>
      </c>
      <c r="AF1459" s="1">
        <f t="shared" si="153"/>
        <v>0</v>
      </c>
      <c r="AG1459" s="1">
        <f t="shared" si="154"/>
        <v>1</v>
      </c>
      <c r="AH1459" s="1">
        <f t="shared" si="155"/>
        <v>0</v>
      </c>
      <c r="AI1459" s="1">
        <f t="shared" si="156"/>
        <v>1</v>
      </c>
    </row>
    <row r="1460" spans="27:35" x14ac:dyDescent="0.25">
      <c r="AA1460" s="1" t="s">
        <v>108</v>
      </c>
      <c r="AB1460" s="1">
        <v>4.7</v>
      </c>
      <c r="AC1460" s="1">
        <v>3</v>
      </c>
      <c r="AD1460" s="1">
        <v>2</v>
      </c>
      <c r="AE1460" s="1">
        <f t="shared" si="152"/>
        <v>0</v>
      </c>
      <c r="AF1460" s="1">
        <f t="shared" si="153"/>
        <v>0</v>
      </c>
      <c r="AG1460" s="1">
        <f t="shared" si="154"/>
        <v>1</v>
      </c>
      <c r="AH1460" s="1">
        <f t="shared" si="155"/>
        <v>0</v>
      </c>
      <c r="AI1460" s="1">
        <f t="shared" si="156"/>
        <v>1</v>
      </c>
    </row>
    <row r="1461" spans="27:35" x14ac:dyDescent="0.25">
      <c r="AA1461" s="1" t="s">
        <v>108</v>
      </c>
      <c r="AB1461" s="1">
        <v>4.7</v>
      </c>
      <c r="AC1461" s="1">
        <v>3</v>
      </c>
      <c r="AD1461" s="1">
        <v>2</v>
      </c>
      <c r="AE1461" s="1">
        <f t="shared" si="152"/>
        <v>0</v>
      </c>
      <c r="AF1461" s="1">
        <f t="shared" si="153"/>
        <v>0</v>
      </c>
      <c r="AG1461" s="1">
        <f t="shared" si="154"/>
        <v>1</v>
      </c>
      <c r="AH1461" s="1">
        <f t="shared" si="155"/>
        <v>0</v>
      </c>
      <c r="AI1461" s="1">
        <f t="shared" si="156"/>
        <v>1</v>
      </c>
    </row>
    <row r="1462" spans="27:35" x14ac:dyDescent="0.25">
      <c r="AA1462" s="1" t="s">
        <v>77</v>
      </c>
      <c r="AB1462" s="1">
        <v>4.7</v>
      </c>
      <c r="AC1462" s="1">
        <v>3</v>
      </c>
      <c r="AD1462" s="1">
        <v>2</v>
      </c>
      <c r="AE1462" s="1">
        <f t="shared" si="152"/>
        <v>0</v>
      </c>
      <c r="AF1462" s="1">
        <f t="shared" si="153"/>
        <v>0</v>
      </c>
      <c r="AG1462" s="1">
        <f t="shared" si="154"/>
        <v>1</v>
      </c>
      <c r="AH1462" s="1">
        <f t="shared" si="155"/>
        <v>0</v>
      </c>
      <c r="AI1462" s="1">
        <f t="shared" si="156"/>
        <v>1</v>
      </c>
    </row>
    <row r="1463" spans="27:35" x14ac:dyDescent="0.25">
      <c r="AA1463" s="1" t="s">
        <v>117</v>
      </c>
      <c r="AB1463" s="1">
        <v>4.7</v>
      </c>
      <c r="AC1463" s="1">
        <v>3</v>
      </c>
      <c r="AD1463" s="1">
        <v>1</v>
      </c>
      <c r="AE1463" s="1">
        <f t="shared" si="152"/>
        <v>0</v>
      </c>
      <c r="AF1463" s="1">
        <f t="shared" si="153"/>
        <v>0</v>
      </c>
      <c r="AG1463" s="1">
        <f t="shared" si="154"/>
        <v>1</v>
      </c>
      <c r="AH1463" s="1">
        <f t="shared" si="155"/>
        <v>0</v>
      </c>
      <c r="AI1463" s="1">
        <f t="shared" si="156"/>
        <v>1</v>
      </c>
    </row>
    <row r="1464" spans="27:35" x14ac:dyDescent="0.25">
      <c r="AA1464" s="1" t="s">
        <v>181</v>
      </c>
      <c r="AB1464" s="1">
        <v>4.7</v>
      </c>
      <c r="AC1464" s="1">
        <v>3</v>
      </c>
      <c r="AD1464" s="1">
        <v>1</v>
      </c>
      <c r="AE1464" s="1">
        <f t="shared" si="152"/>
        <v>0</v>
      </c>
      <c r="AF1464" s="1">
        <f t="shared" si="153"/>
        <v>0</v>
      </c>
      <c r="AG1464" s="1">
        <f t="shared" si="154"/>
        <v>1</v>
      </c>
      <c r="AH1464" s="1">
        <f t="shared" si="155"/>
        <v>0</v>
      </c>
      <c r="AI1464" s="1">
        <f t="shared" si="156"/>
        <v>1</v>
      </c>
    </row>
    <row r="1465" spans="27:35" x14ac:dyDescent="0.25">
      <c r="AA1465" s="1" t="s">
        <v>77</v>
      </c>
      <c r="AB1465" s="1">
        <v>4.7</v>
      </c>
      <c r="AC1465" s="1">
        <v>3</v>
      </c>
      <c r="AD1465" s="1">
        <v>1</v>
      </c>
      <c r="AE1465" s="1">
        <f t="shared" si="152"/>
        <v>0</v>
      </c>
      <c r="AF1465" s="1">
        <f t="shared" si="153"/>
        <v>0</v>
      </c>
      <c r="AG1465" s="1">
        <f t="shared" si="154"/>
        <v>1</v>
      </c>
      <c r="AH1465" s="1">
        <f t="shared" si="155"/>
        <v>0</v>
      </c>
      <c r="AI1465" s="1">
        <f t="shared" si="156"/>
        <v>1</v>
      </c>
    </row>
    <row r="1466" spans="27:35" x14ac:dyDescent="0.25">
      <c r="AA1466" s="1" t="s">
        <v>181</v>
      </c>
      <c r="AB1466" s="1">
        <v>4.7</v>
      </c>
      <c r="AC1466" s="1">
        <v>3</v>
      </c>
      <c r="AD1466" s="1">
        <v>2</v>
      </c>
      <c r="AE1466" s="1">
        <f t="shared" si="152"/>
        <v>0</v>
      </c>
      <c r="AF1466" s="1">
        <f t="shared" si="153"/>
        <v>0</v>
      </c>
      <c r="AG1466" s="1">
        <f t="shared" si="154"/>
        <v>1</v>
      </c>
      <c r="AH1466" s="1">
        <f t="shared" si="155"/>
        <v>0</v>
      </c>
      <c r="AI1466" s="1">
        <f t="shared" si="156"/>
        <v>1</v>
      </c>
    </row>
    <row r="1467" spans="27:35" x14ac:dyDescent="0.25">
      <c r="AA1467" s="1" t="s">
        <v>181</v>
      </c>
      <c r="AB1467" s="1">
        <v>4.7</v>
      </c>
      <c r="AC1467" s="1">
        <v>3</v>
      </c>
      <c r="AD1467" s="1">
        <v>1</v>
      </c>
      <c r="AE1467" s="1">
        <f t="shared" si="152"/>
        <v>0</v>
      </c>
      <c r="AF1467" s="1">
        <f t="shared" si="153"/>
        <v>0</v>
      </c>
      <c r="AG1467" s="1">
        <f t="shared" si="154"/>
        <v>1</v>
      </c>
      <c r="AH1467" s="1">
        <f t="shared" si="155"/>
        <v>0</v>
      </c>
      <c r="AI1467" s="1">
        <f t="shared" si="156"/>
        <v>1</v>
      </c>
    </row>
    <row r="1468" spans="27:35" x14ac:dyDescent="0.25">
      <c r="AA1468" s="1" t="s">
        <v>108</v>
      </c>
      <c r="AB1468" s="1">
        <v>4.7</v>
      </c>
      <c r="AC1468" s="1">
        <v>3</v>
      </c>
      <c r="AD1468" s="1">
        <v>2</v>
      </c>
      <c r="AE1468" s="1">
        <f t="shared" si="152"/>
        <v>0</v>
      </c>
      <c r="AF1468" s="1">
        <f t="shared" si="153"/>
        <v>0</v>
      </c>
      <c r="AG1468" s="1">
        <f t="shared" si="154"/>
        <v>1</v>
      </c>
      <c r="AH1468" s="1">
        <f t="shared" si="155"/>
        <v>0</v>
      </c>
      <c r="AI1468" s="1">
        <f t="shared" si="156"/>
        <v>1</v>
      </c>
    </row>
    <row r="1469" spans="27:35" x14ac:dyDescent="0.25">
      <c r="AA1469" s="1" t="s">
        <v>117</v>
      </c>
      <c r="AB1469" s="1">
        <v>4.7</v>
      </c>
      <c r="AC1469" s="1">
        <v>3</v>
      </c>
      <c r="AD1469" s="1">
        <v>2</v>
      </c>
      <c r="AE1469" s="1">
        <f t="shared" si="152"/>
        <v>0</v>
      </c>
      <c r="AF1469" s="1">
        <f t="shared" si="153"/>
        <v>0</v>
      </c>
      <c r="AG1469" s="1">
        <f t="shared" si="154"/>
        <v>1</v>
      </c>
      <c r="AH1469" s="1">
        <f t="shared" si="155"/>
        <v>0</v>
      </c>
      <c r="AI1469" s="1">
        <f t="shared" si="156"/>
        <v>1</v>
      </c>
    </row>
    <row r="1470" spans="27:35" x14ac:dyDescent="0.25">
      <c r="AA1470" s="1" t="s">
        <v>108</v>
      </c>
      <c r="AB1470" s="1">
        <v>4.7</v>
      </c>
      <c r="AC1470" s="1">
        <v>3</v>
      </c>
      <c r="AD1470" s="1">
        <v>1</v>
      </c>
      <c r="AE1470" s="1">
        <f t="shared" si="152"/>
        <v>0</v>
      </c>
      <c r="AF1470" s="1">
        <f t="shared" si="153"/>
        <v>0</v>
      </c>
      <c r="AG1470" s="1">
        <f t="shared" si="154"/>
        <v>1</v>
      </c>
      <c r="AH1470" s="1">
        <f t="shared" si="155"/>
        <v>0</v>
      </c>
      <c r="AI1470" s="1">
        <f t="shared" si="156"/>
        <v>1</v>
      </c>
    </row>
    <row r="1471" spans="27:35" x14ac:dyDescent="0.25">
      <c r="AA1471" s="1" t="s">
        <v>181</v>
      </c>
      <c r="AB1471" s="1">
        <v>4.7</v>
      </c>
      <c r="AC1471" s="1">
        <v>3</v>
      </c>
      <c r="AD1471" s="1">
        <v>1</v>
      </c>
      <c r="AE1471" s="1">
        <f t="shared" si="152"/>
        <v>0</v>
      </c>
      <c r="AF1471" s="1">
        <f t="shared" si="153"/>
        <v>0</v>
      </c>
      <c r="AG1471" s="1">
        <f t="shared" si="154"/>
        <v>1</v>
      </c>
      <c r="AH1471" s="1">
        <f t="shared" si="155"/>
        <v>0</v>
      </c>
      <c r="AI1471" s="1">
        <f t="shared" si="156"/>
        <v>1</v>
      </c>
    </row>
    <row r="1472" spans="27:35" x14ac:dyDescent="0.25">
      <c r="AA1472" s="1" t="s">
        <v>77</v>
      </c>
      <c r="AB1472" s="1">
        <v>4.7</v>
      </c>
      <c r="AC1472" s="1">
        <v>3</v>
      </c>
      <c r="AD1472" s="1">
        <v>1</v>
      </c>
      <c r="AE1472" s="1">
        <f t="shared" si="152"/>
        <v>0</v>
      </c>
      <c r="AF1472" s="1">
        <f t="shared" si="153"/>
        <v>0</v>
      </c>
      <c r="AG1472" s="1">
        <f t="shared" si="154"/>
        <v>1</v>
      </c>
      <c r="AH1472" s="1">
        <f t="shared" si="155"/>
        <v>0</v>
      </c>
      <c r="AI1472" s="1">
        <f t="shared" si="156"/>
        <v>1</v>
      </c>
    </row>
    <row r="1473" spans="27:35" x14ac:dyDescent="0.25">
      <c r="AA1473" s="1" t="s">
        <v>108</v>
      </c>
      <c r="AB1473" s="1">
        <v>4.7</v>
      </c>
      <c r="AC1473" s="1">
        <v>3</v>
      </c>
      <c r="AD1473" s="1">
        <v>1</v>
      </c>
      <c r="AE1473" s="1">
        <f t="shared" si="152"/>
        <v>0</v>
      </c>
      <c r="AF1473" s="1">
        <f t="shared" si="153"/>
        <v>0</v>
      </c>
      <c r="AG1473" s="1">
        <f t="shared" si="154"/>
        <v>1</v>
      </c>
      <c r="AH1473" s="1">
        <f t="shared" si="155"/>
        <v>0</v>
      </c>
      <c r="AI1473" s="1">
        <f t="shared" si="156"/>
        <v>1</v>
      </c>
    </row>
    <row r="1474" spans="27:35" x14ac:dyDescent="0.25">
      <c r="AA1474" s="1" t="s">
        <v>181</v>
      </c>
      <c r="AB1474" s="1">
        <v>4.7</v>
      </c>
      <c r="AC1474" s="1">
        <v>3</v>
      </c>
      <c r="AD1474" s="1">
        <v>1</v>
      </c>
      <c r="AE1474" s="1">
        <f t="shared" ref="AE1474:AE1537" si="157">IF(AND((10&gt;AD1474),(AD1474&gt;=AC1474),(AC1474&gt;=2)),1,0)</f>
        <v>0</v>
      </c>
      <c r="AF1474" s="1">
        <f t="shared" ref="AF1474:AF1537" si="158">IF(AND((AD1474&lt;AC1474),(AD1474&gt;2),(AC1474&lt;10)),1,0)</f>
        <v>0</v>
      </c>
      <c r="AG1474" s="1">
        <f t="shared" ref="AG1474:AG1537" si="159">IF(AD1474&lt;=2,1,0)</f>
        <v>1</v>
      </c>
      <c r="AH1474" s="1">
        <f t="shared" ref="AH1474:AH1537" si="160">IF(AD1474&gt;=10,1,0)</f>
        <v>0</v>
      </c>
      <c r="AI1474" s="1">
        <f t="shared" ref="AI1474:AI1537" si="161">SUM(AE1474:AH1474)</f>
        <v>1</v>
      </c>
    </row>
    <row r="1475" spans="27:35" x14ac:dyDescent="0.25">
      <c r="AA1475" s="1" t="s">
        <v>77</v>
      </c>
      <c r="AB1475" s="1">
        <v>4.7</v>
      </c>
      <c r="AC1475" s="1">
        <v>3</v>
      </c>
      <c r="AD1475" s="1">
        <v>2</v>
      </c>
      <c r="AE1475" s="1">
        <f t="shared" si="157"/>
        <v>0</v>
      </c>
      <c r="AF1475" s="1">
        <f t="shared" si="158"/>
        <v>0</v>
      </c>
      <c r="AG1475" s="1">
        <f t="shared" si="159"/>
        <v>1</v>
      </c>
      <c r="AH1475" s="1">
        <f t="shared" si="160"/>
        <v>0</v>
      </c>
      <c r="AI1475" s="1">
        <f t="shared" si="161"/>
        <v>1</v>
      </c>
    </row>
    <row r="1476" spans="27:35" x14ac:dyDescent="0.25">
      <c r="AA1476" s="1" t="s">
        <v>108</v>
      </c>
      <c r="AB1476" s="1">
        <v>4.7</v>
      </c>
      <c r="AC1476" s="1">
        <v>3</v>
      </c>
      <c r="AD1476" s="1">
        <v>1</v>
      </c>
      <c r="AE1476" s="1">
        <f t="shared" si="157"/>
        <v>0</v>
      </c>
      <c r="AF1476" s="1">
        <f t="shared" si="158"/>
        <v>0</v>
      </c>
      <c r="AG1476" s="1">
        <f t="shared" si="159"/>
        <v>1</v>
      </c>
      <c r="AH1476" s="1">
        <f t="shared" si="160"/>
        <v>0</v>
      </c>
      <c r="AI1476" s="1">
        <f t="shared" si="161"/>
        <v>1</v>
      </c>
    </row>
    <row r="1477" spans="27:35" x14ac:dyDescent="0.25">
      <c r="AA1477" s="1" t="s">
        <v>181</v>
      </c>
      <c r="AB1477" s="1">
        <v>4.7</v>
      </c>
      <c r="AC1477" s="1">
        <v>3</v>
      </c>
      <c r="AD1477" s="1">
        <v>1</v>
      </c>
      <c r="AE1477" s="1">
        <f t="shared" si="157"/>
        <v>0</v>
      </c>
      <c r="AF1477" s="1">
        <f t="shared" si="158"/>
        <v>0</v>
      </c>
      <c r="AG1477" s="1">
        <f t="shared" si="159"/>
        <v>1</v>
      </c>
      <c r="AH1477" s="1">
        <f t="shared" si="160"/>
        <v>0</v>
      </c>
      <c r="AI1477" s="1">
        <f t="shared" si="161"/>
        <v>1</v>
      </c>
    </row>
    <row r="1478" spans="27:35" x14ac:dyDescent="0.25">
      <c r="AA1478" s="1" t="s">
        <v>77</v>
      </c>
      <c r="AB1478" s="1">
        <v>4.7</v>
      </c>
      <c r="AC1478" s="1">
        <v>3</v>
      </c>
      <c r="AD1478" s="1">
        <v>2</v>
      </c>
      <c r="AE1478" s="1">
        <f t="shared" si="157"/>
        <v>0</v>
      </c>
      <c r="AF1478" s="1">
        <f t="shared" si="158"/>
        <v>0</v>
      </c>
      <c r="AG1478" s="1">
        <f t="shared" si="159"/>
        <v>1</v>
      </c>
      <c r="AH1478" s="1">
        <f t="shared" si="160"/>
        <v>0</v>
      </c>
      <c r="AI1478" s="1">
        <f t="shared" si="161"/>
        <v>1</v>
      </c>
    </row>
    <row r="1479" spans="27:35" x14ac:dyDescent="0.25">
      <c r="AA1479" s="1" t="s">
        <v>181</v>
      </c>
      <c r="AB1479" s="1">
        <v>4.7</v>
      </c>
      <c r="AC1479" s="1">
        <v>3</v>
      </c>
      <c r="AD1479" s="1">
        <v>1</v>
      </c>
      <c r="AE1479" s="1">
        <f t="shared" si="157"/>
        <v>0</v>
      </c>
      <c r="AF1479" s="1">
        <f t="shared" si="158"/>
        <v>0</v>
      </c>
      <c r="AG1479" s="1">
        <f t="shared" si="159"/>
        <v>1</v>
      </c>
      <c r="AH1479" s="1">
        <f t="shared" si="160"/>
        <v>0</v>
      </c>
      <c r="AI1479" s="1">
        <f t="shared" si="161"/>
        <v>1</v>
      </c>
    </row>
    <row r="1480" spans="27:35" x14ac:dyDescent="0.25">
      <c r="AA1480" s="1" t="s">
        <v>77</v>
      </c>
      <c r="AB1480" s="1">
        <v>4.7</v>
      </c>
      <c r="AC1480" s="1">
        <v>3</v>
      </c>
      <c r="AD1480" s="1">
        <v>2</v>
      </c>
      <c r="AE1480" s="1">
        <f t="shared" si="157"/>
        <v>0</v>
      </c>
      <c r="AF1480" s="1">
        <f t="shared" si="158"/>
        <v>0</v>
      </c>
      <c r="AG1480" s="1">
        <f t="shared" si="159"/>
        <v>1</v>
      </c>
      <c r="AH1480" s="1">
        <f t="shared" si="160"/>
        <v>0</v>
      </c>
      <c r="AI1480" s="1">
        <f t="shared" si="161"/>
        <v>1</v>
      </c>
    </row>
    <row r="1481" spans="27:35" x14ac:dyDescent="0.25">
      <c r="AA1481" s="1" t="s">
        <v>252</v>
      </c>
      <c r="AB1481" s="1">
        <v>4.7</v>
      </c>
      <c r="AC1481" s="1">
        <v>3</v>
      </c>
      <c r="AD1481" s="1">
        <v>2</v>
      </c>
      <c r="AE1481" s="1">
        <f t="shared" si="157"/>
        <v>0</v>
      </c>
      <c r="AF1481" s="1">
        <f t="shared" si="158"/>
        <v>0</v>
      </c>
      <c r="AG1481" s="1">
        <f t="shared" si="159"/>
        <v>1</v>
      </c>
      <c r="AH1481" s="1">
        <f t="shared" si="160"/>
        <v>0</v>
      </c>
      <c r="AI1481" s="1">
        <f t="shared" si="161"/>
        <v>1</v>
      </c>
    </row>
    <row r="1482" spans="27:35" x14ac:dyDescent="0.25">
      <c r="AA1482" s="1" t="s">
        <v>181</v>
      </c>
      <c r="AB1482" s="1">
        <v>4.7</v>
      </c>
      <c r="AC1482" s="1">
        <v>3</v>
      </c>
      <c r="AD1482" s="1">
        <v>1</v>
      </c>
      <c r="AE1482" s="1">
        <f t="shared" si="157"/>
        <v>0</v>
      </c>
      <c r="AF1482" s="1">
        <f t="shared" si="158"/>
        <v>0</v>
      </c>
      <c r="AG1482" s="1">
        <f t="shared" si="159"/>
        <v>1</v>
      </c>
      <c r="AH1482" s="1">
        <f t="shared" si="160"/>
        <v>0</v>
      </c>
      <c r="AI1482" s="1">
        <f t="shared" si="161"/>
        <v>1</v>
      </c>
    </row>
    <row r="1483" spans="27:35" x14ac:dyDescent="0.25">
      <c r="AA1483" s="1" t="s">
        <v>77</v>
      </c>
      <c r="AB1483" s="1">
        <v>4.7</v>
      </c>
      <c r="AC1483" s="1">
        <v>3</v>
      </c>
      <c r="AD1483" s="1">
        <v>2</v>
      </c>
      <c r="AE1483" s="1">
        <f t="shared" si="157"/>
        <v>0</v>
      </c>
      <c r="AF1483" s="1">
        <f t="shared" si="158"/>
        <v>0</v>
      </c>
      <c r="AG1483" s="1">
        <f t="shared" si="159"/>
        <v>1</v>
      </c>
      <c r="AH1483" s="1">
        <f t="shared" si="160"/>
        <v>0</v>
      </c>
      <c r="AI1483" s="1">
        <f t="shared" si="161"/>
        <v>1</v>
      </c>
    </row>
    <row r="1484" spans="27:35" x14ac:dyDescent="0.25">
      <c r="AA1484" s="1" t="s">
        <v>252</v>
      </c>
      <c r="AB1484" s="1">
        <v>4.7</v>
      </c>
      <c r="AC1484" s="1">
        <v>3</v>
      </c>
      <c r="AD1484" s="1">
        <v>2</v>
      </c>
      <c r="AE1484" s="1">
        <f t="shared" si="157"/>
        <v>0</v>
      </c>
      <c r="AF1484" s="1">
        <f t="shared" si="158"/>
        <v>0</v>
      </c>
      <c r="AG1484" s="1">
        <f t="shared" si="159"/>
        <v>1</v>
      </c>
      <c r="AH1484" s="1">
        <f t="shared" si="160"/>
        <v>0</v>
      </c>
      <c r="AI1484" s="1">
        <f t="shared" si="161"/>
        <v>1</v>
      </c>
    </row>
    <row r="1485" spans="27:35" x14ac:dyDescent="0.25">
      <c r="AA1485" s="1" t="s">
        <v>98</v>
      </c>
      <c r="AB1485" s="1">
        <v>4.7</v>
      </c>
      <c r="AC1485" s="1">
        <v>3</v>
      </c>
      <c r="AD1485" s="1">
        <v>1</v>
      </c>
      <c r="AE1485" s="1">
        <f t="shared" si="157"/>
        <v>0</v>
      </c>
      <c r="AF1485" s="1">
        <f t="shared" si="158"/>
        <v>0</v>
      </c>
      <c r="AG1485" s="1">
        <f t="shared" si="159"/>
        <v>1</v>
      </c>
      <c r="AH1485" s="1">
        <f t="shared" si="160"/>
        <v>0</v>
      </c>
      <c r="AI1485" s="1">
        <f t="shared" si="161"/>
        <v>1</v>
      </c>
    </row>
    <row r="1486" spans="27:35" x14ac:dyDescent="0.25">
      <c r="AA1486" s="1" t="s">
        <v>77</v>
      </c>
      <c r="AB1486" s="1">
        <v>4.7</v>
      </c>
      <c r="AC1486" s="1">
        <v>3</v>
      </c>
      <c r="AD1486" s="1">
        <v>2</v>
      </c>
      <c r="AE1486" s="1">
        <f t="shared" si="157"/>
        <v>0</v>
      </c>
      <c r="AF1486" s="1">
        <f t="shared" si="158"/>
        <v>0</v>
      </c>
      <c r="AG1486" s="1">
        <f t="shared" si="159"/>
        <v>1</v>
      </c>
      <c r="AH1486" s="1">
        <f t="shared" si="160"/>
        <v>0</v>
      </c>
      <c r="AI1486" s="1">
        <f t="shared" si="161"/>
        <v>1</v>
      </c>
    </row>
    <row r="1487" spans="27:35" x14ac:dyDescent="0.25">
      <c r="AA1487" s="1" t="s">
        <v>181</v>
      </c>
      <c r="AB1487" s="1">
        <v>4.7</v>
      </c>
      <c r="AC1487" s="1">
        <v>3</v>
      </c>
      <c r="AD1487" s="1">
        <v>2</v>
      </c>
      <c r="AE1487" s="1">
        <f t="shared" si="157"/>
        <v>0</v>
      </c>
      <c r="AF1487" s="1">
        <f t="shared" si="158"/>
        <v>0</v>
      </c>
      <c r="AG1487" s="1">
        <f t="shared" si="159"/>
        <v>1</v>
      </c>
      <c r="AH1487" s="1">
        <f t="shared" si="160"/>
        <v>0</v>
      </c>
      <c r="AI1487" s="1">
        <f t="shared" si="161"/>
        <v>1</v>
      </c>
    </row>
    <row r="1488" spans="27:35" x14ac:dyDescent="0.25">
      <c r="AA1488" s="1" t="s">
        <v>252</v>
      </c>
      <c r="AB1488" s="1">
        <v>4.7</v>
      </c>
      <c r="AC1488" s="1">
        <v>3</v>
      </c>
      <c r="AD1488" s="1">
        <v>1</v>
      </c>
      <c r="AE1488" s="1">
        <f t="shared" si="157"/>
        <v>0</v>
      </c>
      <c r="AF1488" s="1">
        <f t="shared" si="158"/>
        <v>0</v>
      </c>
      <c r="AG1488" s="1">
        <f t="shared" si="159"/>
        <v>1</v>
      </c>
      <c r="AH1488" s="1">
        <f t="shared" si="160"/>
        <v>0</v>
      </c>
      <c r="AI1488" s="1">
        <f t="shared" si="161"/>
        <v>1</v>
      </c>
    </row>
    <row r="1489" spans="27:35" x14ac:dyDescent="0.25">
      <c r="AA1489" s="1" t="s">
        <v>103</v>
      </c>
      <c r="AB1489" s="1">
        <v>4.5999999999999996</v>
      </c>
      <c r="AC1489" s="1">
        <v>3</v>
      </c>
      <c r="AD1489" s="1">
        <v>0</v>
      </c>
      <c r="AE1489" s="1">
        <f t="shared" si="157"/>
        <v>0</v>
      </c>
      <c r="AF1489" s="1">
        <f t="shared" si="158"/>
        <v>0</v>
      </c>
      <c r="AG1489" s="1">
        <f t="shared" si="159"/>
        <v>1</v>
      </c>
      <c r="AH1489" s="1">
        <f t="shared" si="160"/>
        <v>0</v>
      </c>
      <c r="AI1489" s="1">
        <f t="shared" si="161"/>
        <v>1</v>
      </c>
    </row>
    <row r="1490" spans="27:35" x14ac:dyDescent="0.25">
      <c r="AA1490" s="1" t="s">
        <v>103</v>
      </c>
      <c r="AB1490" s="1">
        <v>4.5999999999999996</v>
      </c>
      <c r="AC1490" s="1">
        <v>3</v>
      </c>
      <c r="AD1490" s="1">
        <v>1</v>
      </c>
      <c r="AE1490" s="1">
        <f t="shared" si="157"/>
        <v>0</v>
      </c>
      <c r="AF1490" s="1">
        <f t="shared" si="158"/>
        <v>0</v>
      </c>
      <c r="AG1490" s="1">
        <f t="shared" si="159"/>
        <v>1</v>
      </c>
      <c r="AH1490" s="1">
        <f t="shared" si="160"/>
        <v>0</v>
      </c>
      <c r="AI1490" s="1">
        <f t="shared" si="161"/>
        <v>1</v>
      </c>
    </row>
    <row r="1491" spans="27:35" x14ac:dyDescent="0.25">
      <c r="AA1491" s="1" t="s">
        <v>103</v>
      </c>
      <c r="AB1491" s="1">
        <v>4.5999999999999996</v>
      </c>
      <c r="AC1491" s="1">
        <v>3</v>
      </c>
      <c r="AD1491" s="1">
        <v>1</v>
      </c>
      <c r="AE1491" s="1">
        <f t="shared" si="157"/>
        <v>0</v>
      </c>
      <c r="AF1491" s="1">
        <f t="shared" si="158"/>
        <v>0</v>
      </c>
      <c r="AG1491" s="1">
        <f t="shared" si="159"/>
        <v>1</v>
      </c>
      <c r="AH1491" s="1">
        <f t="shared" si="160"/>
        <v>0</v>
      </c>
      <c r="AI1491" s="1">
        <f t="shared" si="161"/>
        <v>1</v>
      </c>
    </row>
    <row r="1492" spans="27:35" x14ac:dyDescent="0.25">
      <c r="AA1492" s="1" t="s">
        <v>103</v>
      </c>
      <c r="AB1492" s="1">
        <v>4.5999999999999996</v>
      </c>
      <c r="AC1492" s="1">
        <v>3</v>
      </c>
      <c r="AD1492" s="1">
        <v>1</v>
      </c>
      <c r="AE1492" s="1">
        <f t="shared" si="157"/>
        <v>0</v>
      </c>
      <c r="AF1492" s="1">
        <f t="shared" si="158"/>
        <v>0</v>
      </c>
      <c r="AG1492" s="1">
        <f t="shared" si="159"/>
        <v>1</v>
      </c>
      <c r="AH1492" s="1">
        <f t="shared" si="160"/>
        <v>0</v>
      </c>
      <c r="AI1492" s="1">
        <f t="shared" si="161"/>
        <v>1</v>
      </c>
    </row>
    <row r="1493" spans="27:35" x14ac:dyDescent="0.25">
      <c r="AA1493" s="1" t="s">
        <v>103</v>
      </c>
      <c r="AB1493" s="1">
        <v>4.5999999999999996</v>
      </c>
      <c r="AC1493" s="1">
        <v>3</v>
      </c>
      <c r="AD1493" s="1">
        <v>1</v>
      </c>
      <c r="AE1493" s="1">
        <f t="shared" si="157"/>
        <v>0</v>
      </c>
      <c r="AF1493" s="1">
        <f t="shared" si="158"/>
        <v>0</v>
      </c>
      <c r="AG1493" s="1">
        <f t="shared" si="159"/>
        <v>1</v>
      </c>
      <c r="AH1493" s="1">
        <f t="shared" si="160"/>
        <v>0</v>
      </c>
      <c r="AI1493" s="1">
        <f t="shared" si="161"/>
        <v>1</v>
      </c>
    </row>
    <row r="1494" spans="27:35" x14ac:dyDescent="0.25">
      <c r="AA1494" s="1" t="s">
        <v>103</v>
      </c>
      <c r="AB1494" s="1">
        <v>4.5999999999999996</v>
      </c>
      <c r="AC1494" s="1">
        <v>3</v>
      </c>
      <c r="AD1494" s="1">
        <v>2</v>
      </c>
      <c r="AE1494" s="1">
        <f t="shared" si="157"/>
        <v>0</v>
      </c>
      <c r="AF1494" s="1">
        <f t="shared" si="158"/>
        <v>0</v>
      </c>
      <c r="AG1494" s="1">
        <f t="shared" si="159"/>
        <v>1</v>
      </c>
      <c r="AH1494" s="1">
        <f t="shared" si="160"/>
        <v>0</v>
      </c>
      <c r="AI1494" s="1">
        <f t="shared" si="161"/>
        <v>1</v>
      </c>
    </row>
    <row r="1495" spans="27:35" x14ac:dyDescent="0.25">
      <c r="AA1495" s="1" t="s">
        <v>103</v>
      </c>
      <c r="AB1495" s="1">
        <v>4.5999999999999996</v>
      </c>
      <c r="AC1495" s="1">
        <v>3</v>
      </c>
      <c r="AD1495" s="1">
        <v>2</v>
      </c>
      <c r="AE1495" s="1">
        <f t="shared" si="157"/>
        <v>0</v>
      </c>
      <c r="AF1495" s="1">
        <f t="shared" si="158"/>
        <v>0</v>
      </c>
      <c r="AG1495" s="1">
        <f t="shared" si="159"/>
        <v>1</v>
      </c>
      <c r="AH1495" s="1">
        <f t="shared" si="160"/>
        <v>0</v>
      </c>
      <c r="AI1495" s="1">
        <f t="shared" si="161"/>
        <v>1</v>
      </c>
    </row>
    <row r="1496" spans="27:35" x14ac:dyDescent="0.25">
      <c r="AA1496" s="1" t="s">
        <v>103</v>
      </c>
      <c r="AB1496" s="1">
        <v>4.5999999999999996</v>
      </c>
      <c r="AC1496" s="1">
        <v>3</v>
      </c>
      <c r="AD1496" s="1">
        <v>1</v>
      </c>
      <c r="AE1496" s="1">
        <f t="shared" si="157"/>
        <v>0</v>
      </c>
      <c r="AF1496" s="1">
        <f t="shared" si="158"/>
        <v>0</v>
      </c>
      <c r="AG1496" s="1">
        <f t="shared" si="159"/>
        <v>1</v>
      </c>
      <c r="AH1496" s="1">
        <f t="shared" si="160"/>
        <v>0</v>
      </c>
      <c r="AI1496" s="1">
        <f t="shared" si="161"/>
        <v>1</v>
      </c>
    </row>
    <row r="1497" spans="27:35" x14ac:dyDescent="0.25">
      <c r="AA1497" s="1" t="s">
        <v>95</v>
      </c>
      <c r="AB1497" s="1">
        <v>4.5</v>
      </c>
      <c r="AC1497" s="1">
        <v>3</v>
      </c>
      <c r="AD1497" s="1">
        <v>2</v>
      </c>
      <c r="AE1497" s="1">
        <f t="shared" si="157"/>
        <v>0</v>
      </c>
      <c r="AF1497" s="1">
        <f t="shared" si="158"/>
        <v>0</v>
      </c>
      <c r="AG1497" s="1">
        <f t="shared" si="159"/>
        <v>1</v>
      </c>
      <c r="AH1497" s="1">
        <f t="shared" si="160"/>
        <v>0</v>
      </c>
      <c r="AI1497" s="1">
        <f t="shared" si="161"/>
        <v>1</v>
      </c>
    </row>
    <row r="1498" spans="27:35" x14ac:dyDescent="0.25">
      <c r="AA1498" s="1" t="s">
        <v>120</v>
      </c>
      <c r="AB1498" s="1">
        <v>4.5</v>
      </c>
      <c r="AC1498" s="1">
        <v>3</v>
      </c>
      <c r="AD1498" s="1">
        <v>2</v>
      </c>
      <c r="AE1498" s="1">
        <f t="shared" si="157"/>
        <v>0</v>
      </c>
      <c r="AF1498" s="1">
        <f t="shared" si="158"/>
        <v>0</v>
      </c>
      <c r="AG1498" s="1">
        <f t="shared" si="159"/>
        <v>1</v>
      </c>
      <c r="AH1498" s="1">
        <f t="shared" si="160"/>
        <v>0</v>
      </c>
      <c r="AI1498" s="1">
        <f t="shared" si="161"/>
        <v>1</v>
      </c>
    </row>
    <row r="1499" spans="27:35" x14ac:dyDescent="0.25">
      <c r="AA1499" s="1" t="s">
        <v>180</v>
      </c>
      <c r="AB1499" s="1">
        <v>4.5</v>
      </c>
      <c r="AC1499" s="1">
        <v>3</v>
      </c>
      <c r="AD1499" s="1">
        <v>1</v>
      </c>
      <c r="AE1499" s="1">
        <f t="shared" si="157"/>
        <v>0</v>
      </c>
      <c r="AF1499" s="1">
        <f t="shared" si="158"/>
        <v>0</v>
      </c>
      <c r="AG1499" s="1">
        <f t="shared" si="159"/>
        <v>1</v>
      </c>
      <c r="AH1499" s="1">
        <f t="shared" si="160"/>
        <v>0</v>
      </c>
      <c r="AI1499" s="1">
        <f t="shared" si="161"/>
        <v>1</v>
      </c>
    </row>
    <row r="1500" spans="27:35" x14ac:dyDescent="0.25">
      <c r="AA1500" s="1" t="s">
        <v>95</v>
      </c>
      <c r="AB1500" s="1">
        <v>4.5</v>
      </c>
      <c r="AC1500" s="1">
        <v>3</v>
      </c>
      <c r="AD1500" s="1">
        <v>0</v>
      </c>
      <c r="AE1500" s="1">
        <f t="shared" si="157"/>
        <v>0</v>
      </c>
      <c r="AF1500" s="1">
        <f t="shared" si="158"/>
        <v>0</v>
      </c>
      <c r="AG1500" s="1">
        <f t="shared" si="159"/>
        <v>1</v>
      </c>
      <c r="AH1500" s="1">
        <f t="shared" si="160"/>
        <v>0</v>
      </c>
      <c r="AI1500" s="1">
        <f t="shared" si="161"/>
        <v>1</v>
      </c>
    </row>
    <row r="1501" spans="27:35" x14ac:dyDescent="0.25">
      <c r="AA1501" s="1" t="s">
        <v>153</v>
      </c>
      <c r="AB1501" s="1">
        <v>4.5</v>
      </c>
      <c r="AC1501" s="1">
        <v>3</v>
      </c>
      <c r="AD1501" s="1">
        <v>2</v>
      </c>
      <c r="AE1501" s="1">
        <f t="shared" si="157"/>
        <v>0</v>
      </c>
      <c r="AF1501" s="1">
        <f t="shared" si="158"/>
        <v>0</v>
      </c>
      <c r="AG1501" s="1">
        <f t="shared" si="159"/>
        <v>1</v>
      </c>
      <c r="AH1501" s="1">
        <f t="shared" si="160"/>
        <v>0</v>
      </c>
      <c r="AI1501" s="1">
        <f t="shared" si="161"/>
        <v>1</v>
      </c>
    </row>
    <row r="1502" spans="27:35" x14ac:dyDescent="0.25">
      <c r="AA1502" s="1" t="s">
        <v>153</v>
      </c>
      <c r="AB1502" s="1">
        <v>4.5</v>
      </c>
      <c r="AC1502" s="1">
        <v>3</v>
      </c>
      <c r="AD1502" s="1">
        <v>2</v>
      </c>
      <c r="AE1502" s="1">
        <f t="shared" si="157"/>
        <v>0</v>
      </c>
      <c r="AF1502" s="1">
        <f t="shared" si="158"/>
        <v>0</v>
      </c>
      <c r="AG1502" s="1">
        <f t="shared" si="159"/>
        <v>1</v>
      </c>
      <c r="AH1502" s="1">
        <f t="shared" si="160"/>
        <v>0</v>
      </c>
      <c r="AI1502" s="1">
        <f t="shared" si="161"/>
        <v>1</v>
      </c>
    </row>
    <row r="1503" spans="27:35" x14ac:dyDescent="0.25">
      <c r="AA1503" s="1" t="s">
        <v>120</v>
      </c>
      <c r="AB1503" s="1">
        <v>4.5</v>
      </c>
      <c r="AC1503" s="1">
        <v>3</v>
      </c>
      <c r="AD1503" s="1">
        <v>1</v>
      </c>
      <c r="AE1503" s="1">
        <f t="shared" si="157"/>
        <v>0</v>
      </c>
      <c r="AF1503" s="1">
        <f t="shared" si="158"/>
        <v>0</v>
      </c>
      <c r="AG1503" s="1">
        <f t="shared" si="159"/>
        <v>1</v>
      </c>
      <c r="AH1503" s="1">
        <f t="shared" si="160"/>
        <v>0</v>
      </c>
      <c r="AI1503" s="1">
        <f t="shared" si="161"/>
        <v>1</v>
      </c>
    </row>
    <row r="1504" spans="27:35" x14ac:dyDescent="0.25">
      <c r="AA1504" s="1" t="s">
        <v>162</v>
      </c>
      <c r="AB1504" s="1">
        <v>4.5</v>
      </c>
      <c r="AC1504" s="1">
        <v>3</v>
      </c>
      <c r="AD1504" s="1">
        <v>1</v>
      </c>
      <c r="AE1504" s="1">
        <f t="shared" si="157"/>
        <v>0</v>
      </c>
      <c r="AF1504" s="1">
        <f t="shared" si="158"/>
        <v>0</v>
      </c>
      <c r="AG1504" s="1">
        <f t="shared" si="159"/>
        <v>1</v>
      </c>
      <c r="AH1504" s="1">
        <f t="shared" si="160"/>
        <v>0</v>
      </c>
      <c r="AI1504" s="1">
        <f t="shared" si="161"/>
        <v>1</v>
      </c>
    </row>
    <row r="1505" spans="27:35" x14ac:dyDescent="0.25">
      <c r="AA1505" s="1" t="s">
        <v>95</v>
      </c>
      <c r="AB1505" s="1">
        <v>4.5</v>
      </c>
      <c r="AC1505" s="1">
        <v>3</v>
      </c>
      <c r="AD1505" s="1">
        <v>2</v>
      </c>
      <c r="AE1505" s="1">
        <f t="shared" si="157"/>
        <v>0</v>
      </c>
      <c r="AF1505" s="1">
        <f t="shared" si="158"/>
        <v>0</v>
      </c>
      <c r="AG1505" s="1">
        <f t="shared" si="159"/>
        <v>1</v>
      </c>
      <c r="AH1505" s="1">
        <f t="shared" si="160"/>
        <v>0</v>
      </c>
      <c r="AI1505" s="1">
        <f t="shared" si="161"/>
        <v>1</v>
      </c>
    </row>
    <row r="1506" spans="27:35" x14ac:dyDescent="0.25">
      <c r="AA1506" s="1" t="s">
        <v>153</v>
      </c>
      <c r="AB1506" s="1">
        <v>4.5</v>
      </c>
      <c r="AC1506" s="1">
        <v>3</v>
      </c>
      <c r="AD1506" s="1">
        <v>2</v>
      </c>
      <c r="AE1506" s="1">
        <f t="shared" si="157"/>
        <v>0</v>
      </c>
      <c r="AF1506" s="1">
        <f t="shared" si="158"/>
        <v>0</v>
      </c>
      <c r="AG1506" s="1">
        <f t="shared" si="159"/>
        <v>1</v>
      </c>
      <c r="AH1506" s="1">
        <f t="shared" si="160"/>
        <v>0</v>
      </c>
      <c r="AI1506" s="1">
        <f t="shared" si="161"/>
        <v>1</v>
      </c>
    </row>
    <row r="1507" spans="27:35" x14ac:dyDescent="0.25">
      <c r="AA1507" s="1" t="s">
        <v>230</v>
      </c>
      <c r="AB1507" s="1">
        <v>4.5</v>
      </c>
      <c r="AC1507" s="1">
        <v>3</v>
      </c>
      <c r="AD1507" s="1">
        <v>1</v>
      </c>
      <c r="AE1507" s="1">
        <f t="shared" si="157"/>
        <v>0</v>
      </c>
      <c r="AF1507" s="1">
        <f t="shared" si="158"/>
        <v>0</v>
      </c>
      <c r="AG1507" s="1">
        <f t="shared" si="159"/>
        <v>1</v>
      </c>
      <c r="AH1507" s="1">
        <f t="shared" si="160"/>
        <v>0</v>
      </c>
      <c r="AI1507" s="1">
        <f t="shared" si="161"/>
        <v>1</v>
      </c>
    </row>
    <row r="1508" spans="27:35" x14ac:dyDescent="0.25">
      <c r="AA1508" s="1" t="s">
        <v>120</v>
      </c>
      <c r="AB1508" s="1">
        <v>4.5</v>
      </c>
      <c r="AC1508" s="1">
        <v>3</v>
      </c>
      <c r="AD1508" s="1">
        <v>1</v>
      </c>
      <c r="AE1508" s="1">
        <f t="shared" si="157"/>
        <v>0</v>
      </c>
      <c r="AF1508" s="1">
        <f t="shared" si="158"/>
        <v>0</v>
      </c>
      <c r="AG1508" s="1">
        <f t="shared" si="159"/>
        <v>1</v>
      </c>
      <c r="AH1508" s="1">
        <f t="shared" si="160"/>
        <v>0</v>
      </c>
      <c r="AI1508" s="1">
        <f t="shared" si="161"/>
        <v>1</v>
      </c>
    </row>
    <row r="1509" spans="27:35" x14ac:dyDescent="0.25">
      <c r="AA1509" s="1" t="s">
        <v>162</v>
      </c>
      <c r="AB1509" s="1">
        <v>4.5</v>
      </c>
      <c r="AC1509" s="1">
        <v>3</v>
      </c>
      <c r="AD1509" s="1">
        <v>0</v>
      </c>
      <c r="AE1509" s="1">
        <f t="shared" si="157"/>
        <v>0</v>
      </c>
      <c r="AF1509" s="1">
        <f t="shared" si="158"/>
        <v>0</v>
      </c>
      <c r="AG1509" s="1">
        <f t="shared" si="159"/>
        <v>1</v>
      </c>
      <c r="AH1509" s="1">
        <f t="shared" si="160"/>
        <v>0</v>
      </c>
      <c r="AI1509" s="1">
        <f t="shared" si="161"/>
        <v>1</v>
      </c>
    </row>
    <row r="1510" spans="27:35" x14ac:dyDescent="0.25">
      <c r="AA1510" s="1" t="s">
        <v>153</v>
      </c>
      <c r="AB1510" s="1">
        <v>4.5</v>
      </c>
      <c r="AC1510" s="1">
        <v>3</v>
      </c>
      <c r="AD1510" s="1">
        <v>2</v>
      </c>
      <c r="AE1510" s="1">
        <f t="shared" si="157"/>
        <v>0</v>
      </c>
      <c r="AF1510" s="1">
        <f t="shared" si="158"/>
        <v>0</v>
      </c>
      <c r="AG1510" s="1">
        <f t="shared" si="159"/>
        <v>1</v>
      </c>
      <c r="AH1510" s="1">
        <f t="shared" si="160"/>
        <v>0</v>
      </c>
      <c r="AI1510" s="1">
        <f t="shared" si="161"/>
        <v>1</v>
      </c>
    </row>
    <row r="1511" spans="27:35" x14ac:dyDescent="0.25">
      <c r="AA1511" s="1" t="s">
        <v>95</v>
      </c>
      <c r="AB1511" s="1">
        <v>4.5</v>
      </c>
      <c r="AC1511" s="1">
        <v>3</v>
      </c>
      <c r="AD1511" s="1">
        <v>1</v>
      </c>
      <c r="AE1511" s="1">
        <f t="shared" si="157"/>
        <v>0</v>
      </c>
      <c r="AF1511" s="1">
        <f t="shared" si="158"/>
        <v>0</v>
      </c>
      <c r="AG1511" s="1">
        <f t="shared" si="159"/>
        <v>1</v>
      </c>
      <c r="AH1511" s="1">
        <f t="shared" si="160"/>
        <v>0</v>
      </c>
      <c r="AI1511" s="1">
        <f t="shared" si="161"/>
        <v>1</v>
      </c>
    </row>
    <row r="1512" spans="27:35" x14ac:dyDescent="0.25">
      <c r="AA1512" s="1" t="s">
        <v>180</v>
      </c>
      <c r="AB1512" s="1">
        <v>4.5</v>
      </c>
      <c r="AC1512" s="1">
        <v>3</v>
      </c>
      <c r="AD1512" s="1">
        <v>1</v>
      </c>
      <c r="AE1512" s="1">
        <f t="shared" si="157"/>
        <v>0</v>
      </c>
      <c r="AF1512" s="1">
        <f t="shared" si="158"/>
        <v>0</v>
      </c>
      <c r="AG1512" s="1">
        <f t="shared" si="159"/>
        <v>1</v>
      </c>
      <c r="AH1512" s="1">
        <f t="shared" si="160"/>
        <v>0</v>
      </c>
      <c r="AI1512" s="1">
        <f t="shared" si="161"/>
        <v>1</v>
      </c>
    </row>
    <row r="1513" spans="27:35" x14ac:dyDescent="0.25">
      <c r="AA1513" s="1" t="s">
        <v>230</v>
      </c>
      <c r="AB1513" s="1">
        <v>4.5</v>
      </c>
      <c r="AC1513" s="1">
        <v>3</v>
      </c>
      <c r="AD1513" s="1">
        <v>1</v>
      </c>
      <c r="AE1513" s="1">
        <f t="shared" si="157"/>
        <v>0</v>
      </c>
      <c r="AF1513" s="1">
        <f t="shared" si="158"/>
        <v>0</v>
      </c>
      <c r="AG1513" s="1">
        <f t="shared" si="159"/>
        <v>1</v>
      </c>
      <c r="AH1513" s="1">
        <f t="shared" si="160"/>
        <v>0</v>
      </c>
      <c r="AI1513" s="1">
        <f t="shared" si="161"/>
        <v>1</v>
      </c>
    </row>
    <row r="1514" spans="27:35" x14ac:dyDescent="0.25">
      <c r="AA1514" s="1" t="s">
        <v>153</v>
      </c>
      <c r="AB1514" s="1">
        <v>4.5</v>
      </c>
      <c r="AC1514" s="1">
        <v>3</v>
      </c>
      <c r="AD1514" s="1">
        <v>1</v>
      </c>
      <c r="AE1514" s="1">
        <f t="shared" si="157"/>
        <v>0</v>
      </c>
      <c r="AF1514" s="1">
        <f t="shared" si="158"/>
        <v>0</v>
      </c>
      <c r="AG1514" s="1">
        <f t="shared" si="159"/>
        <v>1</v>
      </c>
      <c r="AH1514" s="1">
        <f t="shared" si="160"/>
        <v>0</v>
      </c>
      <c r="AI1514" s="1">
        <f t="shared" si="161"/>
        <v>1</v>
      </c>
    </row>
    <row r="1515" spans="27:35" x14ac:dyDescent="0.25">
      <c r="AA1515" s="1" t="s">
        <v>162</v>
      </c>
      <c r="AB1515" s="1">
        <v>4.5</v>
      </c>
      <c r="AC1515" s="1">
        <v>3</v>
      </c>
      <c r="AD1515" s="1">
        <v>1</v>
      </c>
      <c r="AE1515" s="1">
        <f t="shared" si="157"/>
        <v>0</v>
      </c>
      <c r="AF1515" s="1">
        <f t="shared" si="158"/>
        <v>0</v>
      </c>
      <c r="AG1515" s="1">
        <f t="shared" si="159"/>
        <v>1</v>
      </c>
      <c r="AH1515" s="1">
        <f t="shared" si="160"/>
        <v>0</v>
      </c>
      <c r="AI1515" s="1">
        <f t="shared" si="161"/>
        <v>1</v>
      </c>
    </row>
    <row r="1516" spans="27:35" x14ac:dyDescent="0.25">
      <c r="AA1516" s="1" t="s">
        <v>95</v>
      </c>
      <c r="AB1516" s="1">
        <v>4.5</v>
      </c>
      <c r="AC1516" s="1">
        <v>3</v>
      </c>
      <c r="AD1516" s="1">
        <v>2</v>
      </c>
      <c r="AE1516" s="1">
        <f t="shared" si="157"/>
        <v>0</v>
      </c>
      <c r="AF1516" s="1">
        <f t="shared" si="158"/>
        <v>0</v>
      </c>
      <c r="AG1516" s="1">
        <f t="shared" si="159"/>
        <v>1</v>
      </c>
      <c r="AH1516" s="1">
        <f t="shared" si="160"/>
        <v>0</v>
      </c>
      <c r="AI1516" s="1">
        <f t="shared" si="161"/>
        <v>1</v>
      </c>
    </row>
    <row r="1517" spans="27:35" x14ac:dyDescent="0.25">
      <c r="AA1517" s="1" t="s">
        <v>230</v>
      </c>
      <c r="AB1517" s="1">
        <v>4.5</v>
      </c>
      <c r="AC1517" s="1">
        <v>3</v>
      </c>
      <c r="AD1517" s="1">
        <v>1</v>
      </c>
      <c r="AE1517" s="1">
        <f t="shared" si="157"/>
        <v>0</v>
      </c>
      <c r="AF1517" s="1">
        <f t="shared" si="158"/>
        <v>0</v>
      </c>
      <c r="AG1517" s="1">
        <f t="shared" si="159"/>
        <v>1</v>
      </c>
      <c r="AH1517" s="1">
        <f t="shared" si="160"/>
        <v>0</v>
      </c>
      <c r="AI1517" s="1">
        <f t="shared" si="161"/>
        <v>1</v>
      </c>
    </row>
    <row r="1518" spans="27:35" x14ac:dyDescent="0.25">
      <c r="AA1518" s="1" t="s">
        <v>162</v>
      </c>
      <c r="AB1518" s="1">
        <v>4.5</v>
      </c>
      <c r="AC1518" s="1">
        <v>3</v>
      </c>
      <c r="AD1518" s="1">
        <v>1</v>
      </c>
      <c r="AE1518" s="1">
        <f t="shared" si="157"/>
        <v>0</v>
      </c>
      <c r="AF1518" s="1">
        <f t="shared" si="158"/>
        <v>0</v>
      </c>
      <c r="AG1518" s="1">
        <f t="shared" si="159"/>
        <v>1</v>
      </c>
      <c r="AH1518" s="1">
        <f t="shared" si="160"/>
        <v>0</v>
      </c>
      <c r="AI1518" s="1">
        <f t="shared" si="161"/>
        <v>1</v>
      </c>
    </row>
    <row r="1519" spans="27:35" x14ac:dyDescent="0.25">
      <c r="AA1519" s="1" t="s">
        <v>231</v>
      </c>
      <c r="AB1519" s="1">
        <v>4.5</v>
      </c>
      <c r="AC1519" s="1">
        <v>3</v>
      </c>
      <c r="AD1519" s="1">
        <v>2</v>
      </c>
      <c r="AE1519" s="1">
        <f t="shared" si="157"/>
        <v>0</v>
      </c>
      <c r="AF1519" s="1">
        <f t="shared" si="158"/>
        <v>0</v>
      </c>
      <c r="AG1519" s="1">
        <f t="shared" si="159"/>
        <v>1</v>
      </c>
      <c r="AH1519" s="1">
        <f t="shared" si="160"/>
        <v>0</v>
      </c>
      <c r="AI1519" s="1">
        <f t="shared" si="161"/>
        <v>1</v>
      </c>
    </row>
    <row r="1520" spans="27:35" x14ac:dyDescent="0.25">
      <c r="AA1520" s="1" t="s">
        <v>162</v>
      </c>
      <c r="AB1520" s="1">
        <v>4.5</v>
      </c>
      <c r="AC1520" s="1">
        <v>3</v>
      </c>
      <c r="AD1520" s="1">
        <v>1</v>
      </c>
      <c r="AE1520" s="1">
        <f t="shared" si="157"/>
        <v>0</v>
      </c>
      <c r="AF1520" s="1">
        <f t="shared" si="158"/>
        <v>0</v>
      </c>
      <c r="AG1520" s="1">
        <f t="shared" si="159"/>
        <v>1</v>
      </c>
      <c r="AH1520" s="1">
        <f t="shared" si="160"/>
        <v>0</v>
      </c>
      <c r="AI1520" s="1">
        <f t="shared" si="161"/>
        <v>1</v>
      </c>
    </row>
    <row r="1521" spans="27:35" x14ac:dyDescent="0.25">
      <c r="AA1521" s="1" t="s">
        <v>180</v>
      </c>
      <c r="AB1521" s="1">
        <v>4.5</v>
      </c>
      <c r="AC1521" s="1">
        <v>3</v>
      </c>
      <c r="AD1521" s="1">
        <v>1</v>
      </c>
      <c r="AE1521" s="1">
        <f t="shared" si="157"/>
        <v>0</v>
      </c>
      <c r="AF1521" s="1">
        <f t="shared" si="158"/>
        <v>0</v>
      </c>
      <c r="AG1521" s="1">
        <f t="shared" si="159"/>
        <v>1</v>
      </c>
      <c r="AH1521" s="1">
        <f t="shared" si="160"/>
        <v>0</v>
      </c>
      <c r="AI1521" s="1">
        <f t="shared" si="161"/>
        <v>1</v>
      </c>
    </row>
    <row r="1522" spans="27:35" x14ac:dyDescent="0.25">
      <c r="AA1522" s="1" t="s">
        <v>95</v>
      </c>
      <c r="AB1522" s="1">
        <v>4.5</v>
      </c>
      <c r="AC1522" s="1">
        <v>3</v>
      </c>
      <c r="AD1522" s="1">
        <v>2</v>
      </c>
      <c r="AE1522" s="1">
        <f t="shared" si="157"/>
        <v>0</v>
      </c>
      <c r="AF1522" s="1">
        <f t="shared" si="158"/>
        <v>0</v>
      </c>
      <c r="AG1522" s="1">
        <f t="shared" si="159"/>
        <v>1</v>
      </c>
      <c r="AH1522" s="1">
        <f t="shared" si="160"/>
        <v>0</v>
      </c>
      <c r="AI1522" s="1">
        <f t="shared" si="161"/>
        <v>1</v>
      </c>
    </row>
    <row r="1523" spans="27:35" x14ac:dyDescent="0.25">
      <c r="AA1523" s="1" t="s">
        <v>180</v>
      </c>
      <c r="AB1523" s="1">
        <v>4.5</v>
      </c>
      <c r="AC1523" s="1">
        <v>3</v>
      </c>
      <c r="AD1523" s="1">
        <v>1</v>
      </c>
      <c r="AE1523" s="1">
        <f t="shared" si="157"/>
        <v>0</v>
      </c>
      <c r="AF1523" s="1">
        <f t="shared" si="158"/>
        <v>0</v>
      </c>
      <c r="AG1523" s="1">
        <f t="shared" si="159"/>
        <v>1</v>
      </c>
      <c r="AH1523" s="1">
        <f t="shared" si="160"/>
        <v>0</v>
      </c>
      <c r="AI1523" s="1">
        <f t="shared" si="161"/>
        <v>1</v>
      </c>
    </row>
    <row r="1524" spans="27:35" x14ac:dyDescent="0.25">
      <c r="AA1524" s="1" t="s">
        <v>95</v>
      </c>
      <c r="AB1524" s="1">
        <v>4.5</v>
      </c>
      <c r="AC1524" s="1">
        <v>3</v>
      </c>
      <c r="AD1524" s="1">
        <v>2</v>
      </c>
      <c r="AE1524" s="1">
        <f t="shared" si="157"/>
        <v>0</v>
      </c>
      <c r="AF1524" s="1">
        <f t="shared" si="158"/>
        <v>0</v>
      </c>
      <c r="AG1524" s="1">
        <f t="shared" si="159"/>
        <v>1</v>
      </c>
      <c r="AH1524" s="1">
        <f t="shared" si="160"/>
        <v>0</v>
      </c>
      <c r="AI1524" s="1">
        <f t="shared" si="161"/>
        <v>1</v>
      </c>
    </row>
    <row r="1525" spans="27:35" x14ac:dyDescent="0.25">
      <c r="AA1525" s="1" t="s">
        <v>162</v>
      </c>
      <c r="AB1525" s="1">
        <v>4.5</v>
      </c>
      <c r="AC1525" s="1">
        <v>3</v>
      </c>
      <c r="AD1525" s="1">
        <v>2</v>
      </c>
      <c r="AE1525" s="1">
        <f t="shared" si="157"/>
        <v>0</v>
      </c>
      <c r="AF1525" s="1">
        <f t="shared" si="158"/>
        <v>0</v>
      </c>
      <c r="AG1525" s="1">
        <f t="shared" si="159"/>
        <v>1</v>
      </c>
      <c r="AH1525" s="1">
        <f t="shared" si="160"/>
        <v>0</v>
      </c>
      <c r="AI1525" s="1">
        <f t="shared" si="161"/>
        <v>1</v>
      </c>
    </row>
    <row r="1526" spans="27:35" x14ac:dyDescent="0.25">
      <c r="AA1526" s="1" t="s">
        <v>180</v>
      </c>
      <c r="AB1526" s="1">
        <v>4.5</v>
      </c>
      <c r="AC1526" s="1">
        <v>3</v>
      </c>
      <c r="AD1526" s="1">
        <v>2</v>
      </c>
      <c r="AE1526" s="1">
        <f t="shared" si="157"/>
        <v>0</v>
      </c>
      <c r="AF1526" s="1">
        <f t="shared" si="158"/>
        <v>0</v>
      </c>
      <c r="AG1526" s="1">
        <f t="shared" si="159"/>
        <v>1</v>
      </c>
      <c r="AH1526" s="1">
        <f t="shared" si="160"/>
        <v>0</v>
      </c>
      <c r="AI1526" s="1">
        <f t="shared" si="161"/>
        <v>1</v>
      </c>
    </row>
    <row r="1527" spans="27:35" x14ac:dyDescent="0.25">
      <c r="AA1527" s="1" t="s">
        <v>243</v>
      </c>
      <c r="AB1527" s="1">
        <v>4.5</v>
      </c>
      <c r="AC1527" s="1">
        <v>3</v>
      </c>
      <c r="AD1527" s="1">
        <v>1</v>
      </c>
      <c r="AE1527" s="1">
        <f t="shared" si="157"/>
        <v>0</v>
      </c>
      <c r="AF1527" s="1">
        <f t="shared" si="158"/>
        <v>0</v>
      </c>
      <c r="AG1527" s="1">
        <f t="shared" si="159"/>
        <v>1</v>
      </c>
      <c r="AH1527" s="1">
        <f t="shared" si="160"/>
        <v>0</v>
      </c>
      <c r="AI1527" s="1">
        <f t="shared" si="161"/>
        <v>1</v>
      </c>
    </row>
    <row r="1528" spans="27:35" x14ac:dyDescent="0.25">
      <c r="AA1528" s="1" t="s">
        <v>95</v>
      </c>
      <c r="AB1528" s="1">
        <v>4.5</v>
      </c>
      <c r="AC1528" s="1">
        <v>3</v>
      </c>
      <c r="AD1528" s="1">
        <v>2</v>
      </c>
      <c r="AE1528" s="1">
        <f t="shared" si="157"/>
        <v>0</v>
      </c>
      <c r="AF1528" s="1">
        <f t="shared" si="158"/>
        <v>0</v>
      </c>
      <c r="AG1528" s="1">
        <f t="shared" si="159"/>
        <v>1</v>
      </c>
      <c r="AH1528" s="1">
        <f t="shared" si="160"/>
        <v>0</v>
      </c>
      <c r="AI1528" s="1">
        <f t="shared" si="161"/>
        <v>1</v>
      </c>
    </row>
    <row r="1529" spans="27:35" x14ac:dyDescent="0.25">
      <c r="AA1529" s="1" t="s">
        <v>162</v>
      </c>
      <c r="AB1529" s="1">
        <v>4.5</v>
      </c>
      <c r="AC1529" s="1">
        <v>3</v>
      </c>
      <c r="AD1529" s="1">
        <v>2</v>
      </c>
      <c r="AE1529" s="1">
        <f t="shared" si="157"/>
        <v>0</v>
      </c>
      <c r="AF1529" s="1">
        <f t="shared" si="158"/>
        <v>0</v>
      </c>
      <c r="AG1529" s="1">
        <f t="shared" si="159"/>
        <v>1</v>
      </c>
      <c r="AH1529" s="1">
        <f t="shared" si="160"/>
        <v>0</v>
      </c>
      <c r="AI1529" s="1">
        <f t="shared" si="161"/>
        <v>1</v>
      </c>
    </row>
    <row r="1530" spans="27:35" x14ac:dyDescent="0.25">
      <c r="AA1530" s="1" t="s">
        <v>153</v>
      </c>
      <c r="AB1530" s="1">
        <v>4.5</v>
      </c>
      <c r="AC1530" s="1">
        <v>3</v>
      </c>
      <c r="AD1530" s="1">
        <v>1</v>
      </c>
      <c r="AE1530" s="1">
        <f t="shared" si="157"/>
        <v>0</v>
      </c>
      <c r="AF1530" s="1">
        <f t="shared" si="158"/>
        <v>0</v>
      </c>
      <c r="AG1530" s="1">
        <f t="shared" si="159"/>
        <v>1</v>
      </c>
      <c r="AH1530" s="1">
        <f t="shared" si="160"/>
        <v>0</v>
      </c>
      <c r="AI1530" s="1">
        <f t="shared" si="161"/>
        <v>1</v>
      </c>
    </row>
    <row r="1531" spans="27:35" x14ac:dyDescent="0.25">
      <c r="AA1531" s="1" t="s">
        <v>243</v>
      </c>
      <c r="AB1531" s="1">
        <v>4.5</v>
      </c>
      <c r="AC1531" s="1">
        <v>3</v>
      </c>
      <c r="AD1531" s="1">
        <v>2</v>
      </c>
      <c r="AE1531" s="1">
        <f t="shared" si="157"/>
        <v>0</v>
      </c>
      <c r="AF1531" s="1">
        <f t="shared" si="158"/>
        <v>0</v>
      </c>
      <c r="AG1531" s="1">
        <f t="shared" si="159"/>
        <v>1</v>
      </c>
      <c r="AH1531" s="1">
        <f t="shared" si="160"/>
        <v>0</v>
      </c>
      <c r="AI1531" s="1">
        <f t="shared" si="161"/>
        <v>1</v>
      </c>
    </row>
    <row r="1532" spans="27:35" x14ac:dyDescent="0.25">
      <c r="AA1532" s="1" t="s">
        <v>249</v>
      </c>
      <c r="AB1532" s="1">
        <v>4.5</v>
      </c>
      <c r="AC1532" s="1">
        <v>3</v>
      </c>
      <c r="AD1532" s="1">
        <v>1</v>
      </c>
      <c r="AE1532" s="1">
        <f t="shared" si="157"/>
        <v>0</v>
      </c>
      <c r="AF1532" s="1">
        <f t="shared" si="158"/>
        <v>0</v>
      </c>
      <c r="AG1532" s="1">
        <f t="shared" si="159"/>
        <v>1</v>
      </c>
      <c r="AH1532" s="1">
        <f t="shared" si="160"/>
        <v>0</v>
      </c>
      <c r="AI1532" s="1">
        <f t="shared" si="161"/>
        <v>1</v>
      </c>
    </row>
    <row r="1533" spans="27:35" x14ac:dyDescent="0.25">
      <c r="AA1533" s="1" t="s">
        <v>95</v>
      </c>
      <c r="AB1533" s="1">
        <v>4.5</v>
      </c>
      <c r="AC1533" s="1">
        <v>3</v>
      </c>
      <c r="AD1533" s="1">
        <v>1</v>
      </c>
      <c r="AE1533" s="1">
        <f t="shared" si="157"/>
        <v>0</v>
      </c>
      <c r="AF1533" s="1">
        <f t="shared" si="158"/>
        <v>0</v>
      </c>
      <c r="AG1533" s="1">
        <f t="shared" si="159"/>
        <v>1</v>
      </c>
      <c r="AH1533" s="1">
        <f t="shared" si="160"/>
        <v>0</v>
      </c>
      <c r="AI1533" s="1">
        <f t="shared" si="161"/>
        <v>1</v>
      </c>
    </row>
    <row r="1534" spans="27:35" x14ac:dyDescent="0.25">
      <c r="AA1534" s="1" t="s">
        <v>162</v>
      </c>
      <c r="AB1534" s="1">
        <v>4.5</v>
      </c>
      <c r="AC1534" s="1">
        <v>3</v>
      </c>
      <c r="AD1534" s="1">
        <v>1</v>
      </c>
      <c r="AE1534" s="1">
        <f t="shared" si="157"/>
        <v>0</v>
      </c>
      <c r="AF1534" s="1">
        <f t="shared" si="158"/>
        <v>0</v>
      </c>
      <c r="AG1534" s="1">
        <f t="shared" si="159"/>
        <v>1</v>
      </c>
      <c r="AH1534" s="1">
        <f t="shared" si="160"/>
        <v>0</v>
      </c>
      <c r="AI1534" s="1">
        <f t="shared" si="161"/>
        <v>1</v>
      </c>
    </row>
    <row r="1535" spans="27:35" x14ac:dyDescent="0.25">
      <c r="AA1535" s="1" t="s">
        <v>153</v>
      </c>
      <c r="AB1535" s="1">
        <v>4.5</v>
      </c>
      <c r="AC1535" s="1">
        <v>3</v>
      </c>
      <c r="AD1535" s="1">
        <v>1</v>
      </c>
      <c r="AE1535" s="1">
        <f t="shared" si="157"/>
        <v>0</v>
      </c>
      <c r="AF1535" s="1">
        <f t="shared" si="158"/>
        <v>0</v>
      </c>
      <c r="AG1535" s="1">
        <f t="shared" si="159"/>
        <v>1</v>
      </c>
      <c r="AH1535" s="1">
        <f t="shared" si="160"/>
        <v>0</v>
      </c>
      <c r="AI1535" s="1">
        <f t="shared" si="161"/>
        <v>1</v>
      </c>
    </row>
    <row r="1536" spans="27:35" x14ac:dyDescent="0.25">
      <c r="AA1536" s="1" t="s">
        <v>162</v>
      </c>
      <c r="AB1536" s="1">
        <v>4.5</v>
      </c>
      <c r="AC1536" s="1">
        <v>3</v>
      </c>
      <c r="AD1536" s="1">
        <v>2</v>
      </c>
      <c r="AE1536" s="1">
        <f t="shared" si="157"/>
        <v>0</v>
      </c>
      <c r="AF1536" s="1">
        <f t="shared" si="158"/>
        <v>0</v>
      </c>
      <c r="AG1536" s="1">
        <f t="shared" si="159"/>
        <v>1</v>
      </c>
      <c r="AH1536" s="1">
        <f t="shared" si="160"/>
        <v>0</v>
      </c>
      <c r="AI1536" s="1">
        <f t="shared" si="161"/>
        <v>1</v>
      </c>
    </row>
    <row r="1537" spans="27:35" x14ac:dyDescent="0.25">
      <c r="AA1537" s="1" t="s">
        <v>243</v>
      </c>
      <c r="AB1537" s="1">
        <v>4.5</v>
      </c>
      <c r="AC1537" s="1">
        <v>3</v>
      </c>
      <c r="AD1537" s="1">
        <v>2</v>
      </c>
      <c r="AE1537" s="1">
        <f t="shared" si="157"/>
        <v>0</v>
      </c>
      <c r="AF1537" s="1">
        <f t="shared" si="158"/>
        <v>0</v>
      </c>
      <c r="AG1537" s="1">
        <f t="shared" si="159"/>
        <v>1</v>
      </c>
      <c r="AH1537" s="1">
        <f t="shared" si="160"/>
        <v>0</v>
      </c>
      <c r="AI1537" s="1">
        <f t="shared" si="161"/>
        <v>1</v>
      </c>
    </row>
    <row r="1538" spans="27:35" x14ac:dyDescent="0.25">
      <c r="AA1538" s="1" t="s">
        <v>95</v>
      </c>
      <c r="AB1538" s="1">
        <v>4.5</v>
      </c>
      <c r="AC1538" s="1">
        <v>3</v>
      </c>
      <c r="AD1538" s="1">
        <v>1</v>
      </c>
      <c r="AE1538" s="1">
        <f t="shared" ref="AE1538:AE1601" si="162">IF(AND((10&gt;AD1538),(AD1538&gt;=AC1538),(AC1538&gt;=2)),1,0)</f>
        <v>0</v>
      </c>
      <c r="AF1538" s="1">
        <f t="shared" ref="AF1538:AF1601" si="163">IF(AND((AD1538&lt;AC1538),(AD1538&gt;2),(AC1538&lt;10)),1,0)</f>
        <v>0</v>
      </c>
      <c r="AG1538" s="1">
        <f t="shared" ref="AG1538:AG1601" si="164">IF(AD1538&lt;=2,1,0)</f>
        <v>1</v>
      </c>
      <c r="AH1538" s="1">
        <f t="shared" ref="AH1538:AH1601" si="165">IF(AD1538&gt;=10,1,0)</f>
        <v>0</v>
      </c>
      <c r="AI1538" s="1">
        <f t="shared" ref="AI1538:AI1601" si="166">SUM(AE1538:AH1538)</f>
        <v>1</v>
      </c>
    </row>
    <row r="1539" spans="27:35" x14ac:dyDescent="0.25">
      <c r="AA1539" s="1" t="s">
        <v>243</v>
      </c>
      <c r="AB1539" s="1">
        <v>4.5</v>
      </c>
      <c r="AC1539" s="1">
        <v>3</v>
      </c>
      <c r="AD1539" s="1">
        <v>2</v>
      </c>
      <c r="AE1539" s="1">
        <f t="shared" si="162"/>
        <v>0</v>
      </c>
      <c r="AF1539" s="1">
        <f t="shared" si="163"/>
        <v>0</v>
      </c>
      <c r="AG1539" s="1">
        <f t="shared" si="164"/>
        <v>1</v>
      </c>
      <c r="AH1539" s="1">
        <f t="shared" si="165"/>
        <v>0</v>
      </c>
      <c r="AI1539" s="1">
        <f t="shared" si="166"/>
        <v>1</v>
      </c>
    </row>
    <row r="1540" spans="27:35" x14ac:dyDescent="0.25">
      <c r="AA1540" s="1" t="s">
        <v>180</v>
      </c>
      <c r="AB1540" s="1">
        <v>4.5</v>
      </c>
      <c r="AC1540" s="1">
        <v>3</v>
      </c>
      <c r="AD1540" s="1">
        <v>2</v>
      </c>
      <c r="AE1540" s="1">
        <f t="shared" si="162"/>
        <v>0</v>
      </c>
      <c r="AF1540" s="1">
        <f t="shared" si="163"/>
        <v>0</v>
      </c>
      <c r="AG1540" s="1">
        <f t="shared" si="164"/>
        <v>1</v>
      </c>
      <c r="AH1540" s="1">
        <f t="shared" si="165"/>
        <v>0</v>
      </c>
      <c r="AI1540" s="1">
        <f t="shared" si="166"/>
        <v>1</v>
      </c>
    </row>
    <row r="1541" spans="27:35" x14ac:dyDescent="0.25">
      <c r="AA1541" s="1" t="s">
        <v>95</v>
      </c>
      <c r="AB1541" s="1">
        <v>4.5</v>
      </c>
      <c r="AC1541" s="1">
        <v>3</v>
      </c>
      <c r="AD1541" s="1">
        <v>2</v>
      </c>
      <c r="AE1541" s="1">
        <f t="shared" si="162"/>
        <v>0</v>
      </c>
      <c r="AF1541" s="1">
        <f t="shared" si="163"/>
        <v>0</v>
      </c>
      <c r="AG1541" s="1">
        <f t="shared" si="164"/>
        <v>1</v>
      </c>
      <c r="AH1541" s="1">
        <f t="shared" si="165"/>
        <v>0</v>
      </c>
      <c r="AI1541" s="1">
        <f t="shared" si="166"/>
        <v>1</v>
      </c>
    </row>
    <row r="1542" spans="27:35" x14ac:dyDescent="0.25">
      <c r="AA1542" s="1" t="s">
        <v>243</v>
      </c>
      <c r="AB1542" s="1">
        <v>4.5</v>
      </c>
      <c r="AC1542" s="1">
        <v>3</v>
      </c>
      <c r="AD1542" s="1">
        <v>2</v>
      </c>
      <c r="AE1542" s="1">
        <f t="shared" si="162"/>
        <v>0</v>
      </c>
      <c r="AF1542" s="1">
        <f t="shared" si="163"/>
        <v>0</v>
      </c>
      <c r="AG1542" s="1">
        <f t="shared" si="164"/>
        <v>1</v>
      </c>
      <c r="AH1542" s="1">
        <f t="shared" si="165"/>
        <v>0</v>
      </c>
      <c r="AI1542" s="1">
        <f t="shared" si="166"/>
        <v>1</v>
      </c>
    </row>
    <row r="1543" spans="27:35" x14ac:dyDescent="0.25">
      <c r="AA1543" s="1" t="s">
        <v>206</v>
      </c>
      <c r="AB1543" s="1">
        <v>4.5</v>
      </c>
      <c r="AC1543" s="1">
        <v>3</v>
      </c>
      <c r="AD1543" s="1">
        <v>1</v>
      </c>
      <c r="AE1543" s="1">
        <f t="shared" si="162"/>
        <v>0</v>
      </c>
      <c r="AF1543" s="1">
        <f t="shared" si="163"/>
        <v>0</v>
      </c>
      <c r="AG1543" s="1">
        <f t="shared" si="164"/>
        <v>1</v>
      </c>
      <c r="AH1543" s="1">
        <f t="shared" si="165"/>
        <v>0</v>
      </c>
      <c r="AI1543" s="1">
        <f t="shared" si="166"/>
        <v>1</v>
      </c>
    </row>
    <row r="1544" spans="27:35" x14ac:dyDescent="0.25">
      <c r="AA1544" s="1" t="s">
        <v>153</v>
      </c>
      <c r="AB1544" s="1">
        <v>4.5</v>
      </c>
      <c r="AC1544" s="1">
        <v>3</v>
      </c>
      <c r="AD1544" s="1">
        <v>1</v>
      </c>
      <c r="AE1544" s="1">
        <f t="shared" si="162"/>
        <v>0</v>
      </c>
      <c r="AF1544" s="1">
        <f t="shared" si="163"/>
        <v>0</v>
      </c>
      <c r="AG1544" s="1">
        <f t="shared" si="164"/>
        <v>1</v>
      </c>
      <c r="AH1544" s="1">
        <f t="shared" si="165"/>
        <v>0</v>
      </c>
      <c r="AI1544" s="1">
        <f t="shared" si="166"/>
        <v>1</v>
      </c>
    </row>
    <row r="1545" spans="27:35" x14ac:dyDescent="0.25">
      <c r="AA1545" s="1" t="s">
        <v>243</v>
      </c>
      <c r="AB1545" s="1">
        <v>4.5</v>
      </c>
      <c r="AC1545" s="1">
        <v>3</v>
      </c>
      <c r="AD1545" s="1">
        <v>2</v>
      </c>
      <c r="AE1545" s="1">
        <f t="shared" si="162"/>
        <v>0</v>
      </c>
      <c r="AF1545" s="1">
        <f t="shared" si="163"/>
        <v>0</v>
      </c>
      <c r="AG1545" s="1">
        <f t="shared" si="164"/>
        <v>1</v>
      </c>
      <c r="AH1545" s="1">
        <f t="shared" si="165"/>
        <v>0</v>
      </c>
      <c r="AI1545" s="1">
        <f t="shared" si="166"/>
        <v>1</v>
      </c>
    </row>
    <row r="1546" spans="27:35" x14ac:dyDescent="0.25">
      <c r="AA1546" s="1" t="s">
        <v>153</v>
      </c>
      <c r="AB1546" s="1">
        <v>4.5</v>
      </c>
      <c r="AC1546" s="1">
        <v>3</v>
      </c>
      <c r="AD1546" s="1">
        <v>1</v>
      </c>
      <c r="AE1546" s="1">
        <f t="shared" si="162"/>
        <v>0</v>
      </c>
      <c r="AF1546" s="1">
        <f t="shared" si="163"/>
        <v>0</v>
      </c>
      <c r="AG1546" s="1">
        <f t="shared" si="164"/>
        <v>1</v>
      </c>
      <c r="AH1546" s="1">
        <f t="shared" si="165"/>
        <v>0</v>
      </c>
      <c r="AI1546" s="1">
        <f t="shared" si="166"/>
        <v>1</v>
      </c>
    </row>
    <row r="1547" spans="27:35" x14ac:dyDescent="0.25">
      <c r="AA1547" s="1" t="s">
        <v>95</v>
      </c>
      <c r="AB1547" s="1">
        <v>4.5</v>
      </c>
      <c r="AC1547" s="1">
        <v>3</v>
      </c>
      <c r="AD1547" s="1">
        <v>2</v>
      </c>
      <c r="AE1547" s="1">
        <f t="shared" si="162"/>
        <v>0</v>
      </c>
      <c r="AF1547" s="1">
        <f t="shared" si="163"/>
        <v>0</v>
      </c>
      <c r="AG1547" s="1">
        <f t="shared" si="164"/>
        <v>1</v>
      </c>
      <c r="AH1547" s="1">
        <f t="shared" si="165"/>
        <v>0</v>
      </c>
      <c r="AI1547" s="1">
        <f t="shared" si="166"/>
        <v>1</v>
      </c>
    </row>
    <row r="1548" spans="27:35" x14ac:dyDescent="0.25">
      <c r="AA1548" s="1" t="s">
        <v>180</v>
      </c>
      <c r="AB1548" s="1">
        <v>4.5</v>
      </c>
      <c r="AC1548" s="1">
        <v>3</v>
      </c>
      <c r="AD1548" s="1">
        <v>1</v>
      </c>
      <c r="AE1548" s="1">
        <f t="shared" si="162"/>
        <v>0</v>
      </c>
      <c r="AF1548" s="1">
        <f t="shared" si="163"/>
        <v>0</v>
      </c>
      <c r="AG1548" s="1">
        <f t="shared" si="164"/>
        <v>1</v>
      </c>
      <c r="AH1548" s="1">
        <f t="shared" si="165"/>
        <v>0</v>
      </c>
      <c r="AI1548" s="1">
        <f t="shared" si="166"/>
        <v>1</v>
      </c>
    </row>
    <row r="1549" spans="27:35" x14ac:dyDescent="0.25">
      <c r="AA1549" s="1" t="s">
        <v>180</v>
      </c>
      <c r="AB1549" s="1">
        <v>4.5</v>
      </c>
      <c r="AC1549" s="1">
        <v>3</v>
      </c>
      <c r="AD1549" s="1">
        <v>2</v>
      </c>
      <c r="AE1549" s="1">
        <f t="shared" si="162"/>
        <v>0</v>
      </c>
      <c r="AF1549" s="1">
        <f t="shared" si="163"/>
        <v>0</v>
      </c>
      <c r="AG1549" s="1">
        <f t="shared" si="164"/>
        <v>1</v>
      </c>
      <c r="AH1549" s="1">
        <f t="shared" si="165"/>
        <v>0</v>
      </c>
      <c r="AI1549" s="1">
        <f t="shared" si="166"/>
        <v>1</v>
      </c>
    </row>
    <row r="1550" spans="27:35" x14ac:dyDescent="0.25">
      <c r="AA1550" s="1" t="s">
        <v>243</v>
      </c>
      <c r="AB1550" s="1">
        <v>4.5</v>
      </c>
      <c r="AC1550" s="1">
        <v>3</v>
      </c>
      <c r="AD1550" s="1">
        <v>2</v>
      </c>
      <c r="AE1550" s="1">
        <f t="shared" si="162"/>
        <v>0</v>
      </c>
      <c r="AF1550" s="1">
        <f t="shared" si="163"/>
        <v>0</v>
      </c>
      <c r="AG1550" s="1">
        <f t="shared" si="164"/>
        <v>1</v>
      </c>
      <c r="AH1550" s="1">
        <f t="shared" si="165"/>
        <v>0</v>
      </c>
      <c r="AI1550" s="1">
        <f t="shared" si="166"/>
        <v>1</v>
      </c>
    </row>
    <row r="1551" spans="27:35" x14ac:dyDescent="0.25">
      <c r="AA1551" s="1" t="s">
        <v>95</v>
      </c>
      <c r="AB1551" s="1">
        <v>4.5</v>
      </c>
      <c r="AC1551" s="1">
        <v>3</v>
      </c>
      <c r="AD1551" s="1">
        <v>2</v>
      </c>
      <c r="AE1551" s="1">
        <f t="shared" si="162"/>
        <v>0</v>
      </c>
      <c r="AF1551" s="1">
        <f t="shared" si="163"/>
        <v>0</v>
      </c>
      <c r="AG1551" s="1">
        <f t="shared" si="164"/>
        <v>1</v>
      </c>
      <c r="AH1551" s="1">
        <f t="shared" si="165"/>
        <v>0</v>
      </c>
      <c r="AI1551" s="1">
        <f t="shared" si="166"/>
        <v>1</v>
      </c>
    </row>
    <row r="1552" spans="27:35" x14ac:dyDescent="0.25">
      <c r="AA1552" s="1" t="s">
        <v>162</v>
      </c>
      <c r="AB1552" s="1">
        <v>4.5</v>
      </c>
      <c r="AC1552" s="1">
        <v>3</v>
      </c>
      <c r="AD1552" s="1">
        <v>2</v>
      </c>
      <c r="AE1552" s="1">
        <f t="shared" si="162"/>
        <v>0</v>
      </c>
      <c r="AF1552" s="1">
        <f t="shared" si="163"/>
        <v>0</v>
      </c>
      <c r="AG1552" s="1">
        <f t="shared" si="164"/>
        <v>1</v>
      </c>
      <c r="AH1552" s="1">
        <f t="shared" si="165"/>
        <v>0</v>
      </c>
      <c r="AI1552" s="1">
        <f t="shared" si="166"/>
        <v>1</v>
      </c>
    </row>
    <row r="1553" spans="27:35" x14ac:dyDescent="0.25">
      <c r="AA1553" s="1" t="s">
        <v>180</v>
      </c>
      <c r="AB1553" s="1">
        <v>4.5</v>
      </c>
      <c r="AC1553" s="1">
        <v>3</v>
      </c>
      <c r="AD1553" s="1">
        <v>1</v>
      </c>
      <c r="AE1553" s="1">
        <f t="shared" si="162"/>
        <v>0</v>
      </c>
      <c r="AF1553" s="1">
        <f t="shared" si="163"/>
        <v>0</v>
      </c>
      <c r="AG1553" s="1">
        <f t="shared" si="164"/>
        <v>1</v>
      </c>
      <c r="AH1553" s="1">
        <f t="shared" si="165"/>
        <v>0</v>
      </c>
      <c r="AI1553" s="1">
        <f t="shared" si="166"/>
        <v>1</v>
      </c>
    </row>
    <row r="1554" spans="27:35" x14ac:dyDescent="0.25">
      <c r="AA1554" s="1" t="s">
        <v>83</v>
      </c>
      <c r="AB1554" s="1">
        <v>4.4000000000000004</v>
      </c>
      <c r="AC1554" s="1">
        <v>3</v>
      </c>
      <c r="AD1554" s="1">
        <v>2</v>
      </c>
      <c r="AE1554" s="1">
        <f t="shared" si="162"/>
        <v>0</v>
      </c>
      <c r="AF1554" s="1">
        <f t="shared" si="163"/>
        <v>0</v>
      </c>
      <c r="AG1554" s="1">
        <f t="shared" si="164"/>
        <v>1</v>
      </c>
      <c r="AH1554" s="1">
        <f t="shared" si="165"/>
        <v>0</v>
      </c>
      <c r="AI1554" s="1">
        <f t="shared" si="166"/>
        <v>1</v>
      </c>
    </row>
    <row r="1555" spans="27:35" x14ac:dyDescent="0.25">
      <c r="AA1555" s="1" t="s">
        <v>93</v>
      </c>
      <c r="AB1555" s="1">
        <v>4.4000000000000004</v>
      </c>
      <c r="AC1555" s="1">
        <v>3</v>
      </c>
      <c r="AD1555" s="1">
        <v>2</v>
      </c>
      <c r="AE1555" s="1">
        <f t="shared" si="162"/>
        <v>0</v>
      </c>
      <c r="AF1555" s="1">
        <f t="shared" si="163"/>
        <v>0</v>
      </c>
      <c r="AG1555" s="1">
        <f t="shared" si="164"/>
        <v>1</v>
      </c>
      <c r="AH1555" s="1">
        <f t="shared" si="165"/>
        <v>0</v>
      </c>
      <c r="AI1555" s="1">
        <f t="shared" si="166"/>
        <v>1</v>
      </c>
    </row>
    <row r="1556" spans="27:35" x14ac:dyDescent="0.25">
      <c r="AA1556" s="1" t="s">
        <v>177</v>
      </c>
      <c r="AB1556" s="1">
        <v>4.4000000000000004</v>
      </c>
      <c r="AC1556" s="1">
        <v>3</v>
      </c>
      <c r="AD1556" s="1">
        <v>2</v>
      </c>
      <c r="AE1556" s="1">
        <f t="shared" si="162"/>
        <v>0</v>
      </c>
      <c r="AF1556" s="1">
        <f t="shared" si="163"/>
        <v>0</v>
      </c>
      <c r="AG1556" s="1">
        <f t="shared" si="164"/>
        <v>1</v>
      </c>
      <c r="AH1556" s="1">
        <f t="shared" si="165"/>
        <v>0</v>
      </c>
      <c r="AI1556" s="1">
        <f t="shared" si="166"/>
        <v>1</v>
      </c>
    </row>
    <row r="1557" spans="27:35" x14ac:dyDescent="0.25">
      <c r="AA1557" s="1" t="s">
        <v>194</v>
      </c>
      <c r="AB1557" s="1">
        <v>4.4000000000000004</v>
      </c>
      <c r="AC1557" s="1">
        <v>3</v>
      </c>
      <c r="AD1557" s="1">
        <v>1</v>
      </c>
      <c r="AE1557" s="1">
        <f t="shared" si="162"/>
        <v>0</v>
      </c>
      <c r="AF1557" s="1">
        <f t="shared" si="163"/>
        <v>0</v>
      </c>
      <c r="AG1557" s="1">
        <f t="shared" si="164"/>
        <v>1</v>
      </c>
      <c r="AH1557" s="1">
        <f t="shared" si="165"/>
        <v>0</v>
      </c>
      <c r="AI1557" s="1">
        <f t="shared" si="166"/>
        <v>1</v>
      </c>
    </row>
    <row r="1558" spans="27:35" x14ac:dyDescent="0.25">
      <c r="AA1558" s="1" t="s">
        <v>93</v>
      </c>
      <c r="AB1558" s="1">
        <v>4.4000000000000004</v>
      </c>
      <c r="AC1558" s="1">
        <v>3</v>
      </c>
      <c r="AD1558" s="1">
        <v>2</v>
      </c>
      <c r="AE1558" s="1">
        <f t="shared" si="162"/>
        <v>0</v>
      </c>
      <c r="AF1558" s="1">
        <f t="shared" si="163"/>
        <v>0</v>
      </c>
      <c r="AG1558" s="1">
        <f t="shared" si="164"/>
        <v>1</v>
      </c>
      <c r="AH1558" s="1">
        <f t="shared" si="165"/>
        <v>0</v>
      </c>
      <c r="AI1558" s="1">
        <f t="shared" si="166"/>
        <v>1</v>
      </c>
    </row>
    <row r="1559" spans="27:35" x14ac:dyDescent="0.25">
      <c r="AA1559" s="1" t="s">
        <v>94</v>
      </c>
      <c r="AB1559" s="1">
        <v>4.4000000000000004</v>
      </c>
      <c r="AC1559" s="1">
        <v>3</v>
      </c>
      <c r="AD1559" s="1">
        <v>2</v>
      </c>
      <c r="AE1559" s="1">
        <f t="shared" si="162"/>
        <v>0</v>
      </c>
      <c r="AF1559" s="1">
        <f t="shared" si="163"/>
        <v>0</v>
      </c>
      <c r="AG1559" s="1">
        <f t="shared" si="164"/>
        <v>1</v>
      </c>
      <c r="AH1559" s="1">
        <f t="shared" si="165"/>
        <v>0</v>
      </c>
      <c r="AI1559" s="1">
        <f t="shared" si="166"/>
        <v>1</v>
      </c>
    </row>
    <row r="1560" spans="27:35" x14ac:dyDescent="0.25">
      <c r="AA1560" s="1" t="s">
        <v>177</v>
      </c>
      <c r="AB1560" s="1">
        <v>4.4000000000000004</v>
      </c>
      <c r="AC1560" s="1">
        <v>3</v>
      </c>
      <c r="AD1560" s="1">
        <v>2</v>
      </c>
      <c r="AE1560" s="1">
        <f t="shared" si="162"/>
        <v>0</v>
      </c>
      <c r="AF1560" s="1">
        <f t="shared" si="163"/>
        <v>0</v>
      </c>
      <c r="AG1560" s="1">
        <f t="shared" si="164"/>
        <v>1</v>
      </c>
      <c r="AH1560" s="1">
        <f t="shared" si="165"/>
        <v>0</v>
      </c>
      <c r="AI1560" s="1">
        <f t="shared" si="166"/>
        <v>1</v>
      </c>
    </row>
    <row r="1561" spans="27:35" x14ac:dyDescent="0.25">
      <c r="AA1561" s="1" t="s">
        <v>93</v>
      </c>
      <c r="AB1561" s="1">
        <v>4.4000000000000004</v>
      </c>
      <c r="AC1561" s="1">
        <v>3</v>
      </c>
      <c r="AD1561" s="1">
        <v>2</v>
      </c>
      <c r="AE1561" s="1">
        <f t="shared" si="162"/>
        <v>0</v>
      </c>
      <c r="AF1561" s="1">
        <f t="shared" si="163"/>
        <v>0</v>
      </c>
      <c r="AG1561" s="1">
        <f t="shared" si="164"/>
        <v>1</v>
      </c>
      <c r="AH1561" s="1">
        <f t="shared" si="165"/>
        <v>0</v>
      </c>
      <c r="AI1561" s="1">
        <f t="shared" si="166"/>
        <v>1</v>
      </c>
    </row>
    <row r="1562" spans="27:35" x14ac:dyDescent="0.25">
      <c r="AA1562" s="1" t="s">
        <v>115</v>
      </c>
      <c r="AB1562" s="1">
        <v>4.4000000000000004</v>
      </c>
      <c r="AC1562" s="1">
        <v>3</v>
      </c>
      <c r="AD1562" s="1">
        <v>1</v>
      </c>
      <c r="AE1562" s="1">
        <f t="shared" si="162"/>
        <v>0</v>
      </c>
      <c r="AF1562" s="1">
        <f t="shared" si="163"/>
        <v>0</v>
      </c>
      <c r="AG1562" s="1">
        <f t="shared" si="164"/>
        <v>1</v>
      </c>
      <c r="AH1562" s="1">
        <f t="shared" si="165"/>
        <v>0</v>
      </c>
      <c r="AI1562" s="1">
        <f t="shared" si="166"/>
        <v>1</v>
      </c>
    </row>
    <row r="1563" spans="27:35" x14ac:dyDescent="0.25">
      <c r="AA1563" s="1" t="s">
        <v>83</v>
      </c>
      <c r="AB1563" s="1">
        <v>4.4000000000000004</v>
      </c>
      <c r="AC1563" s="1">
        <v>3</v>
      </c>
      <c r="AD1563" s="1">
        <v>0</v>
      </c>
      <c r="AE1563" s="1">
        <f t="shared" si="162"/>
        <v>0</v>
      </c>
      <c r="AF1563" s="1">
        <f t="shared" si="163"/>
        <v>0</v>
      </c>
      <c r="AG1563" s="1">
        <f t="shared" si="164"/>
        <v>1</v>
      </c>
      <c r="AH1563" s="1">
        <f t="shared" si="165"/>
        <v>0</v>
      </c>
      <c r="AI1563" s="1">
        <f t="shared" si="166"/>
        <v>1</v>
      </c>
    </row>
    <row r="1564" spans="27:35" x14ac:dyDescent="0.25">
      <c r="AA1564" s="1" t="s">
        <v>93</v>
      </c>
      <c r="AB1564" s="1">
        <v>4.4000000000000004</v>
      </c>
      <c r="AC1564" s="1">
        <v>3</v>
      </c>
      <c r="AD1564" s="1">
        <v>2</v>
      </c>
      <c r="AE1564" s="1">
        <f t="shared" si="162"/>
        <v>0</v>
      </c>
      <c r="AF1564" s="1">
        <f t="shared" si="163"/>
        <v>0</v>
      </c>
      <c r="AG1564" s="1">
        <f t="shared" si="164"/>
        <v>1</v>
      </c>
      <c r="AH1564" s="1">
        <f t="shared" si="165"/>
        <v>0</v>
      </c>
      <c r="AI1564" s="1">
        <f t="shared" si="166"/>
        <v>1</v>
      </c>
    </row>
    <row r="1565" spans="27:35" x14ac:dyDescent="0.25">
      <c r="AA1565" s="1" t="s">
        <v>94</v>
      </c>
      <c r="AB1565" s="1">
        <v>4.4000000000000004</v>
      </c>
      <c r="AC1565" s="1">
        <v>3</v>
      </c>
      <c r="AD1565" s="1">
        <v>1</v>
      </c>
      <c r="AE1565" s="1">
        <f t="shared" si="162"/>
        <v>0</v>
      </c>
      <c r="AF1565" s="1">
        <f t="shared" si="163"/>
        <v>0</v>
      </c>
      <c r="AG1565" s="1">
        <f t="shared" si="164"/>
        <v>1</v>
      </c>
      <c r="AH1565" s="1">
        <f t="shared" si="165"/>
        <v>0</v>
      </c>
      <c r="AI1565" s="1">
        <f t="shared" si="166"/>
        <v>1</v>
      </c>
    </row>
    <row r="1566" spans="27:35" x14ac:dyDescent="0.25">
      <c r="AA1566" s="1" t="s">
        <v>94</v>
      </c>
      <c r="AB1566" s="1">
        <v>4.4000000000000004</v>
      </c>
      <c r="AC1566" s="1">
        <v>3</v>
      </c>
      <c r="AD1566" s="1">
        <v>1</v>
      </c>
      <c r="AE1566" s="1">
        <f t="shared" si="162"/>
        <v>0</v>
      </c>
      <c r="AF1566" s="1">
        <f t="shared" si="163"/>
        <v>0</v>
      </c>
      <c r="AG1566" s="1">
        <f t="shared" si="164"/>
        <v>1</v>
      </c>
      <c r="AH1566" s="1">
        <f t="shared" si="165"/>
        <v>0</v>
      </c>
      <c r="AI1566" s="1">
        <f t="shared" si="166"/>
        <v>1</v>
      </c>
    </row>
    <row r="1567" spans="27:35" x14ac:dyDescent="0.25">
      <c r="AA1567" s="1" t="s">
        <v>115</v>
      </c>
      <c r="AB1567" s="1">
        <v>4.4000000000000004</v>
      </c>
      <c r="AC1567" s="1">
        <v>3</v>
      </c>
      <c r="AD1567" s="1">
        <v>1</v>
      </c>
      <c r="AE1567" s="1">
        <f t="shared" si="162"/>
        <v>0</v>
      </c>
      <c r="AF1567" s="1">
        <f t="shared" si="163"/>
        <v>0</v>
      </c>
      <c r="AG1567" s="1">
        <f t="shared" si="164"/>
        <v>1</v>
      </c>
      <c r="AH1567" s="1">
        <f t="shared" si="165"/>
        <v>0</v>
      </c>
      <c r="AI1567" s="1">
        <f t="shared" si="166"/>
        <v>1</v>
      </c>
    </row>
    <row r="1568" spans="27:35" x14ac:dyDescent="0.25">
      <c r="AA1568" s="1" t="s">
        <v>93</v>
      </c>
      <c r="AB1568" s="1">
        <v>4.4000000000000004</v>
      </c>
      <c r="AC1568" s="1">
        <v>3</v>
      </c>
      <c r="AD1568" s="1">
        <v>0</v>
      </c>
      <c r="AE1568" s="1">
        <f t="shared" si="162"/>
        <v>0</v>
      </c>
      <c r="AF1568" s="1">
        <f t="shared" si="163"/>
        <v>0</v>
      </c>
      <c r="AG1568" s="1">
        <f t="shared" si="164"/>
        <v>1</v>
      </c>
      <c r="AH1568" s="1">
        <f t="shared" si="165"/>
        <v>0</v>
      </c>
      <c r="AI1568" s="1">
        <f t="shared" si="166"/>
        <v>1</v>
      </c>
    </row>
    <row r="1569" spans="27:35" x14ac:dyDescent="0.25">
      <c r="AA1569" s="1" t="s">
        <v>93</v>
      </c>
      <c r="AB1569" s="1">
        <v>4.4000000000000004</v>
      </c>
      <c r="AC1569" s="1">
        <v>3</v>
      </c>
      <c r="AD1569" s="1">
        <v>2</v>
      </c>
      <c r="AE1569" s="1">
        <f t="shared" si="162"/>
        <v>0</v>
      </c>
      <c r="AF1569" s="1">
        <f t="shared" si="163"/>
        <v>0</v>
      </c>
      <c r="AG1569" s="1">
        <f t="shared" si="164"/>
        <v>1</v>
      </c>
      <c r="AH1569" s="1">
        <f t="shared" si="165"/>
        <v>0</v>
      </c>
      <c r="AI1569" s="1">
        <f t="shared" si="166"/>
        <v>1</v>
      </c>
    </row>
    <row r="1570" spans="27:35" x14ac:dyDescent="0.25">
      <c r="AA1570" s="1" t="s">
        <v>205</v>
      </c>
      <c r="AB1570" s="1">
        <v>4.4000000000000004</v>
      </c>
      <c r="AC1570" s="1">
        <v>3</v>
      </c>
      <c r="AD1570" s="1">
        <v>2</v>
      </c>
      <c r="AE1570" s="1">
        <f t="shared" si="162"/>
        <v>0</v>
      </c>
      <c r="AF1570" s="1">
        <f t="shared" si="163"/>
        <v>0</v>
      </c>
      <c r="AG1570" s="1">
        <f t="shared" si="164"/>
        <v>1</v>
      </c>
      <c r="AH1570" s="1">
        <f t="shared" si="165"/>
        <v>0</v>
      </c>
      <c r="AI1570" s="1">
        <f t="shared" si="166"/>
        <v>1</v>
      </c>
    </row>
    <row r="1571" spans="27:35" x14ac:dyDescent="0.25">
      <c r="AA1571" s="1" t="s">
        <v>93</v>
      </c>
      <c r="AB1571" s="1">
        <v>4.4000000000000004</v>
      </c>
      <c r="AC1571" s="1">
        <v>3</v>
      </c>
      <c r="AD1571" s="1">
        <v>2</v>
      </c>
      <c r="AE1571" s="1">
        <f t="shared" si="162"/>
        <v>0</v>
      </c>
      <c r="AF1571" s="1">
        <f t="shared" si="163"/>
        <v>0</v>
      </c>
      <c r="AG1571" s="1">
        <f t="shared" si="164"/>
        <v>1</v>
      </c>
      <c r="AH1571" s="1">
        <f t="shared" si="165"/>
        <v>0</v>
      </c>
      <c r="AI1571" s="1">
        <f t="shared" si="166"/>
        <v>1</v>
      </c>
    </row>
    <row r="1572" spans="27:35" x14ac:dyDescent="0.25">
      <c r="AA1572" s="1" t="s">
        <v>115</v>
      </c>
      <c r="AB1572" s="1">
        <v>4.4000000000000004</v>
      </c>
      <c r="AC1572" s="1">
        <v>3</v>
      </c>
      <c r="AD1572" s="1">
        <v>2</v>
      </c>
      <c r="AE1572" s="1">
        <f t="shared" si="162"/>
        <v>0</v>
      </c>
      <c r="AF1572" s="1">
        <f t="shared" si="163"/>
        <v>0</v>
      </c>
      <c r="AG1572" s="1">
        <f t="shared" si="164"/>
        <v>1</v>
      </c>
      <c r="AH1572" s="1">
        <f t="shared" si="165"/>
        <v>0</v>
      </c>
      <c r="AI1572" s="1">
        <f t="shared" si="166"/>
        <v>1</v>
      </c>
    </row>
    <row r="1573" spans="27:35" x14ac:dyDescent="0.25">
      <c r="AA1573" s="1" t="s">
        <v>205</v>
      </c>
      <c r="AB1573" s="1">
        <v>4.4000000000000004</v>
      </c>
      <c r="AC1573" s="1">
        <v>3</v>
      </c>
      <c r="AD1573" s="1">
        <v>2</v>
      </c>
      <c r="AE1573" s="1">
        <f t="shared" si="162"/>
        <v>0</v>
      </c>
      <c r="AF1573" s="1">
        <f t="shared" si="163"/>
        <v>0</v>
      </c>
      <c r="AG1573" s="1">
        <f t="shared" si="164"/>
        <v>1</v>
      </c>
      <c r="AH1573" s="1">
        <f t="shared" si="165"/>
        <v>0</v>
      </c>
      <c r="AI1573" s="1">
        <f t="shared" si="166"/>
        <v>1</v>
      </c>
    </row>
    <row r="1574" spans="27:35" x14ac:dyDescent="0.25">
      <c r="AA1574" s="1" t="s">
        <v>85</v>
      </c>
      <c r="AB1574" s="1">
        <v>4.4000000000000004</v>
      </c>
      <c r="AC1574" s="1">
        <v>3</v>
      </c>
      <c r="AD1574" s="1">
        <v>1</v>
      </c>
      <c r="AE1574" s="1">
        <f t="shared" si="162"/>
        <v>0</v>
      </c>
      <c r="AF1574" s="1">
        <f t="shared" si="163"/>
        <v>0</v>
      </c>
      <c r="AG1574" s="1">
        <f t="shared" si="164"/>
        <v>1</v>
      </c>
      <c r="AH1574" s="1">
        <f t="shared" si="165"/>
        <v>0</v>
      </c>
      <c r="AI1574" s="1">
        <f t="shared" si="166"/>
        <v>1</v>
      </c>
    </row>
    <row r="1575" spans="27:35" x14ac:dyDescent="0.25">
      <c r="AA1575" s="1" t="s">
        <v>194</v>
      </c>
      <c r="AB1575" s="1">
        <v>4.4000000000000004</v>
      </c>
      <c r="AC1575" s="1">
        <v>3</v>
      </c>
      <c r="AD1575" s="1">
        <v>1</v>
      </c>
      <c r="AE1575" s="1">
        <f t="shared" si="162"/>
        <v>0</v>
      </c>
      <c r="AF1575" s="1">
        <f t="shared" si="163"/>
        <v>0</v>
      </c>
      <c r="AG1575" s="1">
        <f t="shared" si="164"/>
        <v>1</v>
      </c>
      <c r="AH1575" s="1">
        <f t="shared" si="165"/>
        <v>0</v>
      </c>
      <c r="AI1575" s="1">
        <f t="shared" si="166"/>
        <v>1</v>
      </c>
    </row>
    <row r="1576" spans="27:35" x14ac:dyDescent="0.25">
      <c r="AA1576" s="1" t="s">
        <v>115</v>
      </c>
      <c r="AB1576" s="1">
        <v>4.4000000000000004</v>
      </c>
      <c r="AC1576" s="1">
        <v>3</v>
      </c>
      <c r="AD1576" s="1">
        <v>2</v>
      </c>
      <c r="AE1576" s="1">
        <f t="shared" si="162"/>
        <v>0</v>
      </c>
      <c r="AF1576" s="1">
        <f t="shared" si="163"/>
        <v>0</v>
      </c>
      <c r="AG1576" s="1">
        <f t="shared" si="164"/>
        <v>1</v>
      </c>
      <c r="AH1576" s="1">
        <f t="shared" si="165"/>
        <v>0</v>
      </c>
      <c r="AI1576" s="1">
        <f t="shared" si="166"/>
        <v>1</v>
      </c>
    </row>
    <row r="1577" spans="27:35" x14ac:dyDescent="0.25">
      <c r="AA1577" s="1" t="s">
        <v>194</v>
      </c>
      <c r="AB1577" s="1">
        <v>4.4000000000000004</v>
      </c>
      <c r="AC1577" s="1">
        <v>3</v>
      </c>
      <c r="AD1577" s="1">
        <v>1</v>
      </c>
      <c r="AE1577" s="1">
        <f t="shared" si="162"/>
        <v>0</v>
      </c>
      <c r="AF1577" s="1">
        <f t="shared" si="163"/>
        <v>0</v>
      </c>
      <c r="AG1577" s="1">
        <f t="shared" si="164"/>
        <v>1</v>
      </c>
      <c r="AH1577" s="1">
        <f t="shared" si="165"/>
        <v>0</v>
      </c>
      <c r="AI1577" s="1">
        <f t="shared" si="166"/>
        <v>1</v>
      </c>
    </row>
    <row r="1578" spans="27:35" x14ac:dyDescent="0.25">
      <c r="AA1578" s="1" t="s">
        <v>205</v>
      </c>
      <c r="AB1578" s="1">
        <v>4.4000000000000004</v>
      </c>
      <c r="AC1578" s="1">
        <v>3</v>
      </c>
      <c r="AD1578" s="1">
        <v>1</v>
      </c>
      <c r="AE1578" s="1">
        <f t="shared" si="162"/>
        <v>0</v>
      </c>
      <c r="AF1578" s="1">
        <f t="shared" si="163"/>
        <v>0</v>
      </c>
      <c r="AG1578" s="1">
        <f t="shared" si="164"/>
        <v>1</v>
      </c>
      <c r="AH1578" s="1">
        <f t="shared" si="165"/>
        <v>0</v>
      </c>
      <c r="AI1578" s="1">
        <f t="shared" si="166"/>
        <v>1</v>
      </c>
    </row>
    <row r="1579" spans="27:35" x14ac:dyDescent="0.25">
      <c r="AA1579" s="1" t="s">
        <v>115</v>
      </c>
      <c r="AB1579" s="1">
        <v>4.4000000000000004</v>
      </c>
      <c r="AC1579" s="1">
        <v>3</v>
      </c>
      <c r="AD1579" s="1">
        <v>2</v>
      </c>
      <c r="AE1579" s="1">
        <f t="shared" si="162"/>
        <v>0</v>
      </c>
      <c r="AF1579" s="1">
        <f t="shared" si="163"/>
        <v>0</v>
      </c>
      <c r="AG1579" s="1">
        <f t="shared" si="164"/>
        <v>1</v>
      </c>
      <c r="AH1579" s="1">
        <f t="shared" si="165"/>
        <v>0</v>
      </c>
      <c r="AI1579" s="1">
        <f t="shared" si="166"/>
        <v>1</v>
      </c>
    </row>
    <row r="1580" spans="27:35" x14ac:dyDescent="0.25">
      <c r="AA1580" s="1" t="s">
        <v>94</v>
      </c>
      <c r="AB1580" s="1">
        <v>4.4000000000000004</v>
      </c>
      <c r="AC1580" s="1">
        <v>3</v>
      </c>
      <c r="AD1580" s="1">
        <v>1</v>
      </c>
      <c r="AE1580" s="1">
        <f t="shared" si="162"/>
        <v>0</v>
      </c>
      <c r="AF1580" s="1">
        <f t="shared" si="163"/>
        <v>0</v>
      </c>
      <c r="AG1580" s="1">
        <f t="shared" si="164"/>
        <v>1</v>
      </c>
      <c r="AH1580" s="1">
        <f t="shared" si="165"/>
        <v>0</v>
      </c>
      <c r="AI1580" s="1">
        <f t="shared" si="166"/>
        <v>1</v>
      </c>
    </row>
    <row r="1581" spans="27:35" x14ac:dyDescent="0.25">
      <c r="AA1581" s="1" t="s">
        <v>213</v>
      </c>
      <c r="AB1581" s="1">
        <v>4.4000000000000004</v>
      </c>
      <c r="AC1581" s="1">
        <v>3</v>
      </c>
      <c r="AD1581" s="1">
        <v>1</v>
      </c>
      <c r="AE1581" s="1">
        <f t="shared" si="162"/>
        <v>0</v>
      </c>
      <c r="AF1581" s="1">
        <f t="shared" si="163"/>
        <v>0</v>
      </c>
      <c r="AG1581" s="1">
        <f t="shared" si="164"/>
        <v>1</v>
      </c>
      <c r="AH1581" s="1">
        <f t="shared" si="165"/>
        <v>0</v>
      </c>
      <c r="AI1581" s="1">
        <f t="shared" si="166"/>
        <v>1</v>
      </c>
    </row>
    <row r="1582" spans="27:35" x14ac:dyDescent="0.25">
      <c r="AA1582" s="1" t="s">
        <v>213</v>
      </c>
      <c r="AB1582" s="1">
        <v>4.4000000000000004</v>
      </c>
      <c r="AC1582" s="1">
        <v>3</v>
      </c>
      <c r="AD1582" s="1">
        <v>1</v>
      </c>
      <c r="AE1582" s="1">
        <f t="shared" si="162"/>
        <v>0</v>
      </c>
      <c r="AF1582" s="1">
        <f t="shared" si="163"/>
        <v>0</v>
      </c>
      <c r="AG1582" s="1">
        <f t="shared" si="164"/>
        <v>1</v>
      </c>
      <c r="AH1582" s="1">
        <f t="shared" si="165"/>
        <v>0</v>
      </c>
      <c r="AI1582" s="1">
        <f t="shared" si="166"/>
        <v>1</v>
      </c>
    </row>
    <row r="1583" spans="27:35" x14ac:dyDescent="0.25">
      <c r="AA1583" s="1" t="s">
        <v>85</v>
      </c>
      <c r="AB1583" s="1">
        <v>4.4000000000000004</v>
      </c>
      <c r="AC1583" s="1">
        <v>3</v>
      </c>
      <c r="AD1583" s="1">
        <v>0</v>
      </c>
      <c r="AE1583" s="1">
        <f t="shared" si="162"/>
        <v>0</v>
      </c>
      <c r="AF1583" s="1">
        <f t="shared" si="163"/>
        <v>0</v>
      </c>
      <c r="AG1583" s="1">
        <f t="shared" si="164"/>
        <v>1</v>
      </c>
      <c r="AH1583" s="1">
        <f t="shared" si="165"/>
        <v>0</v>
      </c>
      <c r="AI1583" s="1">
        <f t="shared" si="166"/>
        <v>1</v>
      </c>
    </row>
    <row r="1584" spans="27:35" x14ac:dyDescent="0.25">
      <c r="AA1584" s="1" t="s">
        <v>205</v>
      </c>
      <c r="AB1584" s="1">
        <v>4.4000000000000004</v>
      </c>
      <c r="AC1584" s="1">
        <v>3</v>
      </c>
      <c r="AD1584" s="1">
        <v>2</v>
      </c>
      <c r="AE1584" s="1">
        <f t="shared" si="162"/>
        <v>0</v>
      </c>
      <c r="AF1584" s="1">
        <f t="shared" si="163"/>
        <v>0</v>
      </c>
      <c r="AG1584" s="1">
        <f t="shared" si="164"/>
        <v>1</v>
      </c>
      <c r="AH1584" s="1">
        <f t="shared" si="165"/>
        <v>0</v>
      </c>
      <c r="AI1584" s="1">
        <f t="shared" si="166"/>
        <v>1</v>
      </c>
    </row>
    <row r="1585" spans="27:35" x14ac:dyDescent="0.25">
      <c r="AA1585" s="1" t="s">
        <v>177</v>
      </c>
      <c r="AB1585" s="1">
        <v>4.4000000000000004</v>
      </c>
      <c r="AC1585" s="1">
        <v>3</v>
      </c>
      <c r="AD1585" s="1">
        <v>2</v>
      </c>
      <c r="AE1585" s="1">
        <f t="shared" si="162"/>
        <v>0</v>
      </c>
      <c r="AF1585" s="1">
        <f t="shared" si="163"/>
        <v>0</v>
      </c>
      <c r="AG1585" s="1">
        <f t="shared" si="164"/>
        <v>1</v>
      </c>
      <c r="AH1585" s="1">
        <f t="shared" si="165"/>
        <v>0</v>
      </c>
      <c r="AI1585" s="1">
        <f t="shared" si="166"/>
        <v>1</v>
      </c>
    </row>
    <row r="1586" spans="27:35" x14ac:dyDescent="0.25">
      <c r="AA1586" s="1" t="s">
        <v>205</v>
      </c>
      <c r="AB1586" s="1">
        <v>4.4000000000000004</v>
      </c>
      <c r="AC1586" s="1">
        <v>3</v>
      </c>
      <c r="AD1586" s="1">
        <v>2</v>
      </c>
      <c r="AE1586" s="1">
        <f t="shared" si="162"/>
        <v>0</v>
      </c>
      <c r="AF1586" s="1">
        <f t="shared" si="163"/>
        <v>0</v>
      </c>
      <c r="AG1586" s="1">
        <f t="shared" si="164"/>
        <v>1</v>
      </c>
      <c r="AH1586" s="1">
        <f t="shared" si="165"/>
        <v>0</v>
      </c>
      <c r="AI1586" s="1">
        <f t="shared" si="166"/>
        <v>1</v>
      </c>
    </row>
    <row r="1587" spans="27:35" x14ac:dyDescent="0.25">
      <c r="AA1587" s="1" t="s">
        <v>177</v>
      </c>
      <c r="AB1587" s="1">
        <v>4.4000000000000004</v>
      </c>
      <c r="AC1587" s="1">
        <v>3</v>
      </c>
      <c r="AD1587" s="1">
        <v>2</v>
      </c>
      <c r="AE1587" s="1">
        <f t="shared" si="162"/>
        <v>0</v>
      </c>
      <c r="AF1587" s="1">
        <f t="shared" si="163"/>
        <v>0</v>
      </c>
      <c r="AG1587" s="1">
        <f t="shared" si="164"/>
        <v>1</v>
      </c>
      <c r="AH1587" s="1">
        <f t="shared" si="165"/>
        <v>0</v>
      </c>
      <c r="AI1587" s="1">
        <f t="shared" si="166"/>
        <v>1</v>
      </c>
    </row>
    <row r="1588" spans="27:35" x14ac:dyDescent="0.25">
      <c r="AA1588" s="1" t="s">
        <v>85</v>
      </c>
      <c r="AB1588" s="1">
        <v>4.4000000000000004</v>
      </c>
      <c r="AC1588" s="1">
        <v>3</v>
      </c>
      <c r="AD1588" s="1">
        <v>0</v>
      </c>
      <c r="AE1588" s="1">
        <f t="shared" si="162"/>
        <v>0</v>
      </c>
      <c r="AF1588" s="1">
        <f t="shared" si="163"/>
        <v>0</v>
      </c>
      <c r="AG1588" s="1">
        <f t="shared" si="164"/>
        <v>1</v>
      </c>
      <c r="AH1588" s="1">
        <f t="shared" si="165"/>
        <v>0</v>
      </c>
      <c r="AI1588" s="1">
        <f t="shared" si="166"/>
        <v>1</v>
      </c>
    </row>
    <row r="1589" spans="27:35" x14ac:dyDescent="0.25">
      <c r="AA1589" s="1" t="s">
        <v>85</v>
      </c>
      <c r="AB1589" s="1">
        <v>4.4000000000000004</v>
      </c>
      <c r="AC1589" s="1">
        <v>3</v>
      </c>
      <c r="AD1589" s="1">
        <v>1</v>
      </c>
      <c r="AE1589" s="1">
        <f t="shared" si="162"/>
        <v>0</v>
      </c>
      <c r="AF1589" s="1">
        <f t="shared" si="163"/>
        <v>0</v>
      </c>
      <c r="AG1589" s="1">
        <f t="shared" si="164"/>
        <v>1</v>
      </c>
      <c r="AH1589" s="1">
        <f t="shared" si="165"/>
        <v>0</v>
      </c>
      <c r="AI1589" s="1">
        <f t="shared" si="166"/>
        <v>1</v>
      </c>
    </row>
    <row r="1590" spans="27:35" x14ac:dyDescent="0.25">
      <c r="AA1590" s="1" t="s">
        <v>246</v>
      </c>
      <c r="AB1590" s="1">
        <v>4.4000000000000004</v>
      </c>
      <c r="AC1590" s="1">
        <v>3</v>
      </c>
      <c r="AD1590" s="1">
        <v>1</v>
      </c>
      <c r="AE1590" s="1">
        <f t="shared" si="162"/>
        <v>0</v>
      </c>
      <c r="AF1590" s="1">
        <f t="shared" si="163"/>
        <v>0</v>
      </c>
      <c r="AG1590" s="1">
        <f t="shared" si="164"/>
        <v>1</v>
      </c>
      <c r="AH1590" s="1">
        <f t="shared" si="165"/>
        <v>0</v>
      </c>
      <c r="AI1590" s="1">
        <f t="shared" si="166"/>
        <v>1</v>
      </c>
    </row>
    <row r="1591" spans="27:35" x14ac:dyDescent="0.25">
      <c r="AA1591" s="1" t="s">
        <v>83</v>
      </c>
      <c r="AB1591" s="1">
        <v>4.4000000000000004</v>
      </c>
      <c r="AC1591" s="1">
        <v>3</v>
      </c>
      <c r="AD1591" s="1">
        <v>1</v>
      </c>
      <c r="AE1591" s="1">
        <f t="shared" si="162"/>
        <v>0</v>
      </c>
      <c r="AF1591" s="1">
        <f t="shared" si="163"/>
        <v>0</v>
      </c>
      <c r="AG1591" s="1">
        <f t="shared" si="164"/>
        <v>1</v>
      </c>
      <c r="AH1591" s="1">
        <f t="shared" si="165"/>
        <v>0</v>
      </c>
      <c r="AI1591" s="1">
        <f t="shared" si="166"/>
        <v>1</v>
      </c>
    </row>
    <row r="1592" spans="27:35" x14ac:dyDescent="0.25">
      <c r="AA1592" s="1" t="s">
        <v>177</v>
      </c>
      <c r="AB1592" s="1">
        <v>4.4000000000000004</v>
      </c>
      <c r="AC1592" s="1">
        <v>3</v>
      </c>
      <c r="AD1592" s="1">
        <v>2</v>
      </c>
      <c r="AE1592" s="1">
        <f t="shared" si="162"/>
        <v>0</v>
      </c>
      <c r="AF1592" s="1">
        <f t="shared" si="163"/>
        <v>0</v>
      </c>
      <c r="AG1592" s="1">
        <f t="shared" si="164"/>
        <v>1</v>
      </c>
      <c r="AH1592" s="1">
        <f t="shared" si="165"/>
        <v>0</v>
      </c>
      <c r="AI1592" s="1">
        <f t="shared" si="166"/>
        <v>1</v>
      </c>
    </row>
    <row r="1593" spans="27:35" x14ac:dyDescent="0.25">
      <c r="AA1593" s="1" t="s">
        <v>213</v>
      </c>
      <c r="AB1593" s="1">
        <v>4.4000000000000004</v>
      </c>
      <c r="AC1593" s="1">
        <v>3</v>
      </c>
      <c r="AD1593" s="1">
        <v>1</v>
      </c>
      <c r="AE1593" s="1">
        <f t="shared" si="162"/>
        <v>0</v>
      </c>
      <c r="AF1593" s="1">
        <f t="shared" si="163"/>
        <v>0</v>
      </c>
      <c r="AG1593" s="1">
        <f t="shared" si="164"/>
        <v>1</v>
      </c>
      <c r="AH1593" s="1">
        <f t="shared" si="165"/>
        <v>0</v>
      </c>
      <c r="AI1593" s="1">
        <f t="shared" si="166"/>
        <v>1</v>
      </c>
    </row>
    <row r="1594" spans="27:35" x14ac:dyDescent="0.25">
      <c r="AA1594" s="1" t="s">
        <v>239</v>
      </c>
      <c r="AB1594" s="1">
        <v>4.4000000000000004</v>
      </c>
      <c r="AC1594" s="1">
        <v>3</v>
      </c>
      <c r="AD1594" s="1">
        <v>1</v>
      </c>
      <c r="AE1594" s="1">
        <f t="shared" si="162"/>
        <v>0</v>
      </c>
      <c r="AF1594" s="1">
        <f t="shared" si="163"/>
        <v>0</v>
      </c>
      <c r="AG1594" s="1">
        <f t="shared" si="164"/>
        <v>1</v>
      </c>
      <c r="AH1594" s="1">
        <f t="shared" si="165"/>
        <v>0</v>
      </c>
      <c r="AI1594" s="1">
        <f t="shared" si="166"/>
        <v>1</v>
      </c>
    </row>
    <row r="1595" spans="27:35" x14ac:dyDescent="0.25">
      <c r="AA1595" s="1" t="s">
        <v>205</v>
      </c>
      <c r="AB1595" s="1">
        <v>4.4000000000000004</v>
      </c>
      <c r="AC1595" s="1">
        <v>3</v>
      </c>
      <c r="AD1595" s="1">
        <v>2</v>
      </c>
      <c r="AE1595" s="1">
        <f t="shared" si="162"/>
        <v>0</v>
      </c>
      <c r="AF1595" s="1">
        <f t="shared" si="163"/>
        <v>0</v>
      </c>
      <c r="AG1595" s="1">
        <f t="shared" si="164"/>
        <v>1</v>
      </c>
      <c r="AH1595" s="1">
        <f t="shared" si="165"/>
        <v>0</v>
      </c>
      <c r="AI1595" s="1">
        <f t="shared" si="166"/>
        <v>1</v>
      </c>
    </row>
    <row r="1596" spans="27:35" x14ac:dyDescent="0.25">
      <c r="AA1596" s="1" t="s">
        <v>128</v>
      </c>
      <c r="AB1596" s="1">
        <v>4.4000000000000004</v>
      </c>
      <c r="AC1596" s="1">
        <v>3</v>
      </c>
      <c r="AD1596" s="1">
        <v>2</v>
      </c>
      <c r="AE1596" s="1">
        <f t="shared" si="162"/>
        <v>0</v>
      </c>
      <c r="AF1596" s="1">
        <f t="shared" si="163"/>
        <v>0</v>
      </c>
      <c r="AG1596" s="1">
        <f t="shared" si="164"/>
        <v>1</v>
      </c>
      <c r="AH1596" s="1">
        <f t="shared" si="165"/>
        <v>0</v>
      </c>
      <c r="AI1596" s="1">
        <f t="shared" si="166"/>
        <v>1</v>
      </c>
    </row>
    <row r="1597" spans="27:35" x14ac:dyDescent="0.25">
      <c r="AA1597" s="1" t="s">
        <v>239</v>
      </c>
      <c r="AB1597" s="1">
        <v>4.4000000000000004</v>
      </c>
      <c r="AC1597" s="1">
        <v>3</v>
      </c>
      <c r="AD1597" s="1">
        <v>1</v>
      </c>
      <c r="AE1597" s="1">
        <f t="shared" si="162"/>
        <v>0</v>
      </c>
      <c r="AF1597" s="1">
        <f t="shared" si="163"/>
        <v>0</v>
      </c>
      <c r="AG1597" s="1">
        <f t="shared" si="164"/>
        <v>1</v>
      </c>
      <c r="AH1597" s="1">
        <f t="shared" si="165"/>
        <v>0</v>
      </c>
      <c r="AI1597" s="1">
        <f t="shared" si="166"/>
        <v>1</v>
      </c>
    </row>
    <row r="1598" spans="27:35" x14ac:dyDescent="0.25">
      <c r="AA1598" s="1" t="s">
        <v>205</v>
      </c>
      <c r="AB1598" s="1">
        <v>4.4000000000000004</v>
      </c>
      <c r="AC1598" s="1">
        <v>3</v>
      </c>
      <c r="AD1598" s="1">
        <v>2</v>
      </c>
      <c r="AE1598" s="1">
        <f t="shared" si="162"/>
        <v>0</v>
      </c>
      <c r="AF1598" s="1">
        <f t="shared" si="163"/>
        <v>0</v>
      </c>
      <c r="AG1598" s="1">
        <f t="shared" si="164"/>
        <v>1</v>
      </c>
      <c r="AH1598" s="1">
        <f t="shared" si="165"/>
        <v>0</v>
      </c>
      <c r="AI1598" s="1">
        <f t="shared" si="166"/>
        <v>1</v>
      </c>
    </row>
    <row r="1599" spans="27:35" x14ac:dyDescent="0.25">
      <c r="AA1599" s="1" t="s">
        <v>83</v>
      </c>
      <c r="AB1599" s="1">
        <v>4.4000000000000004</v>
      </c>
      <c r="AC1599" s="1">
        <v>3</v>
      </c>
      <c r="AD1599" s="1">
        <v>2</v>
      </c>
      <c r="AE1599" s="1">
        <f t="shared" si="162"/>
        <v>0</v>
      </c>
      <c r="AF1599" s="1">
        <f t="shared" si="163"/>
        <v>0</v>
      </c>
      <c r="AG1599" s="1">
        <f t="shared" si="164"/>
        <v>1</v>
      </c>
      <c r="AH1599" s="1">
        <f t="shared" si="165"/>
        <v>0</v>
      </c>
      <c r="AI1599" s="1">
        <f t="shared" si="166"/>
        <v>1</v>
      </c>
    </row>
    <row r="1600" spans="27:35" x14ac:dyDescent="0.25">
      <c r="AA1600" s="1" t="s">
        <v>177</v>
      </c>
      <c r="AB1600" s="1">
        <v>4.4000000000000004</v>
      </c>
      <c r="AC1600" s="1">
        <v>3</v>
      </c>
      <c r="AD1600" s="1">
        <v>2</v>
      </c>
      <c r="AE1600" s="1">
        <f t="shared" si="162"/>
        <v>0</v>
      </c>
      <c r="AF1600" s="1">
        <f t="shared" si="163"/>
        <v>0</v>
      </c>
      <c r="AG1600" s="1">
        <f t="shared" si="164"/>
        <v>1</v>
      </c>
      <c r="AH1600" s="1">
        <f t="shared" si="165"/>
        <v>0</v>
      </c>
      <c r="AI1600" s="1">
        <f t="shared" si="166"/>
        <v>1</v>
      </c>
    </row>
    <row r="1601" spans="27:35" x14ac:dyDescent="0.25">
      <c r="AA1601" s="1" t="s">
        <v>213</v>
      </c>
      <c r="AB1601" s="1">
        <v>4.4000000000000004</v>
      </c>
      <c r="AC1601" s="1">
        <v>3</v>
      </c>
      <c r="AD1601" s="1">
        <v>1</v>
      </c>
      <c r="AE1601" s="1">
        <f t="shared" si="162"/>
        <v>0</v>
      </c>
      <c r="AF1601" s="1">
        <f t="shared" si="163"/>
        <v>0</v>
      </c>
      <c r="AG1601" s="1">
        <f t="shared" si="164"/>
        <v>1</v>
      </c>
      <c r="AH1601" s="1">
        <f t="shared" si="165"/>
        <v>0</v>
      </c>
      <c r="AI1601" s="1">
        <f t="shared" si="166"/>
        <v>1</v>
      </c>
    </row>
    <row r="1602" spans="27:35" x14ac:dyDescent="0.25">
      <c r="AA1602" s="1" t="s">
        <v>93</v>
      </c>
      <c r="AB1602" s="1">
        <v>4.4000000000000004</v>
      </c>
      <c r="AC1602" s="1">
        <v>3</v>
      </c>
      <c r="AD1602" s="1">
        <v>2</v>
      </c>
      <c r="AE1602" s="1">
        <f t="shared" ref="AE1602:AE1665" si="167">IF(AND((10&gt;AD1602),(AD1602&gt;=AC1602),(AC1602&gt;=2)),1,0)</f>
        <v>0</v>
      </c>
      <c r="AF1602" s="1">
        <f t="shared" ref="AF1602:AF1665" si="168">IF(AND((AD1602&lt;AC1602),(AD1602&gt;2),(AC1602&lt;10)),1,0)</f>
        <v>0</v>
      </c>
      <c r="AG1602" s="1">
        <f t="shared" ref="AG1602:AG1641" si="169">IF(AD1602&lt;=2,1,0)</f>
        <v>1</v>
      </c>
      <c r="AH1602" s="1">
        <f t="shared" ref="AH1602:AH1665" si="170">IF(AD1602&gt;=10,1,0)</f>
        <v>0</v>
      </c>
      <c r="AI1602" s="1">
        <f t="shared" ref="AI1602:AI1665" si="171">SUM(AE1602:AH1602)</f>
        <v>1</v>
      </c>
    </row>
    <row r="1603" spans="27:35" x14ac:dyDescent="0.25">
      <c r="AA1603" s="1" t="s">
        <v>83</v>
      </c>
      <c r="AB1603" s="1">
        <v>4.4000000000000004</v>
      </c>
      <c r="AC1603" s="1">
        <v>3</v>
      </c>
      <c r="AD1603" s="1">
        <v>2</v>
      </c>
      <c r="AE1603" s="1">
        <f t="shared" si="167"/>
        <v>0</v>
      </c>
      <c r="AF1603" s="1">
        <f t="shared" si="168"/>
        <v>0</v>
      </c>
      <c r="AG1603" s="1">
        <f t="shared" si="169"/>
        <v>1</v>
      </c>
      <c r="AH1603" s="1">
        <f t="shared" si="170"/>
        <v>0</v>
      </c>
      <c r="AI1603" s="1">
        <f t="shared" si="171"/>
        <v>1</v>
      </c>
    </row>
    <row r="1604" spans="27:35" x14ac:dyDescent="0.25">
      <c r="AA1604" s="1" t="s">
        <v>177</v>
      </c>
      <c r="AB1604" s="1">
        <v>4.4000000000000004</v>
      </c>
      <c r="AC1604" s="1">
        <v>3</v>
      </c>
      <c r="AD1604" s="1">
        <v>2</v>
      </c>
      <c r="AE1604" s="1">
        <f t="shared" si="167"/>
        <v>0</v>
      </c>
      <c r="AF1604" s="1">
        <f t="shared" si="168"/>
        <v>0</v>
      </c>
      <c r="AG1604" s="1">
        <f t="shared" si="169"/>
        <v>1</v>
      </c>
      <c r="AH1604" s="1">
        <f t="shared" si="170"/>
        <v>0</v>
      </c>
      <c r="AI1604" s="1">
        <f t="shared" si="171"/>
        <v>1</v>
      </c>
    </row>
    <row r="1605" spans="27:35" x14ac:dyDescent="0.25">
      <c r="AA1605" s="1" t="s">
        <v>239</v>
      </c>
      <c r="AB1605" s="1">
        <v>4.4000000000000004</v>
      </c>
      <c r="AC1605" s="1">
        <v>3</v>
      </c>
      <c r="AD1605" s="1">
        <v>1</v>
      </c>
      <c r="AE1605" s="1">
        <f t="shared" si="167"/>
        <v>0</v>
      </c>
      <c r="AF1605" s="1">
        <f t="shared" si="168"/>
        <v>0</v>
      </c>
      <c r="AG1605" s="1">
        <f t="shared" si="169"/>
        <v>1</v>
      </c>
      <c r="AH1605" s="1">
        <f t="shared" si="170"/>
        <v>0</v>
      </c>
      <c r="AI1605" s="1">
        <f t="shared" si="171"/>
        <v>1</v>
      </c>
    </row>
    <row r="1606" spans="27:35" x14ac:dyDescent="0.25">
      <c r="AA1606" s="1" t="s">
        <v>205</v>
      </c>
      <c r="AB1606" s="1">
        <v>4.4000000000000004</v>
      </c>
      <c r="AC1606" s="1">
        <v>3</v>
      </c>
      <c r="AD1606" s="1">
        <v>1</v>
      </c>
      <c r="AE1606" s="1">
        <f t="shared" si="167"/>
        <v>0</v>
      </c>
      <c r="AF1606" s="1">
        <f t="shared" si="168"/>
        <v>0</v>
      </c>
      <c r="AG1606" s="1">
        <f t="shared" si="169"/>
        <v>1</v>
      </c>
      <c r="AH1606" s="1">
        <f t="shared" si="170"/>
        <v>0</v>
      </c>
      <c r="AI1606" s="1">
        <f t="shared" si="171"/>
        <v>1</v>
      </c>
    </row>
    <row r="1607" spans="27:35" x14ac:dyDescent="0.25">
      <c r="AA1607" s="1" t="s">
        <v>173</v>
      </c>
      <c r="AB1607" s="1">
        <v>4.3</v>
      </c>
      <c r="AC1607" s="1">
        <v>3</v>
      </c>
      <c r="AD1607" s="1">
        <v>1</v>
      </c>
      <c r="AE1607" s="1">
        <f t="shared" si="167"/>
        <v>0</v>
      </c>
      <c r="AF1607" s="1">
        <f t="shared" si="168"/>
        <v>0</v>
      </c>
      <c r="AG1607" s="1">
        <f t="shared" si="169"/>
        <v>1</v>
      </c>
      <c r="AH1607" s="1">
        <f t="shared" si="170"/>
        <v>0</v>
      </c>
      <c r="AI1607" s="1">
        <f t="shared" si="171"/>
        <v>1</v>
      </c>
    </row>
    <row r="1608" spans="27:35" x14ac:dyDescent="0.25">
      <c r="AA1608" s="1" t="s">
        <v>192</v>
      </c>
      <c r="AB1608" s="1">
        <v>4.3</v>
      </c>
      <c r="AC1608" s="1">
        <v>3</v>
      </c>
      <c r="AD1608" s="1">
        <v>1</v>
      </c>
      <c r="AE1608" s="1">
        <f t="shared" si="167"/>
        <v>0</v>
      </c>
      <c r="AF1608" s="1">
        <f t="shared" si="168"/>
        <v>0</v>
      </c>
      <c r="AG1608" s="1">
        <f t="shared" si="169"/>
        <v>1</v>
      </c>
      <c r="AH1608" s="1">
        <f t="shared" si="170"/>
        <v>0</v>
      </c>
      <c r="AI1608" s="1">
        <f t="shared" si="171"/>
        <v>1</v>
      </c>
    </row>
    <row r="1609" spans="27:35" x14ac:dyDescent="0.25">
      <c r="AA1609" s="1" t="s">
        <v>203</v>
      </c>
      <c r="AB1609" s="1">
        <v>4.3</v>
      </c>
      <c r="AC1609" s="1">
        <v>3</v>
      </c>
      <c r="AD1609" s="1">
        <v>2</v>
      </c>
      <c r="AE1609" s="1">
        <f t="shared" si="167"/>
        <v>0</v>
      </c>
      <c r="AF1609" s="1">
        <f t="shared" si="168"/>
        <v>0</v>
      </c>
      <c r="AG1609" s="1">
        <f t="shared" si="169"/>
        <v>1</v>
      </c>
      <c r="AH1609" s="1">
        <f t="shared" si="170"/>
        <v>0</v>
      </c>
      <c r="AI1609" s="1">
        <f t="shared" si="171"/>
        <v>1</v>
      </c>
    </row>
    <row r="1610" spans="27:35" x14ac:dyDescent="0.25">
      <c r="AA1610" s="1" t="s">
        <v>192</v>
      </c>
      <c r="AB1610" s="1">
        <v>4.3</v>
      </c>
      <c r="AC1610" s="1">
        <v>3</v>
      </c>
      <c r="AD1610" s="1">
        <v>2</v>
      </c>
      <c r="AE1610" s="1">
        <f t="shared" si="167"/>
        <v>0</v>
      </c>
      <c r="AF1610" s="1">
        <f t="shared" si="168"/>
        <v>0</v>
      </c>
      <c r="AG1610" s="1">
        <f t="shared" si="169"/>
        <v>1</v>
      </c>
      <c r="AH1610" s="1">
        <f t="shared" si="170"/>
        <v>0</v>
      </c>
      <c r="AI1610" s="1">
        <f t="shared" si="171"/>
        <v>1</v>
      </c>
    </row>
    <row r="1611" spans="27:35" x14ac:dyDescent="0.25">
      <c r="AA1611" s="1" t="s">
        <v>203</v>
      </c>
      <c r="AB1611" s="1">
        <v>4.3</v>
      </c>
      <c r="AC1611" s="1">
        <v>3</v>
      </c>
      <c r="AD1611" s="1">
        <v>2</v>
      </c>
      <c r="AE1611" s="1">
        <f t="shared" si="167"/>
        <v>0</v>
      </c>
      <c r="AF1611" s="1">
        <f t="shared" si="168"/>
        <v>0</v>
      </c>
      <c r="AG1611" s="1">
        <f t="shared" si="169"/>
        <v>1</v>
      </c>
      <c r="AH1611" s="1">
        <f t="shared" si="170"/>
        <v>0</v>
      </c>
      <c r="AI1611" s="1">
        <f t="shared" si="171"/>
        <v>1</v>
      </c>
    </row>
    <row r="1612" spans="27:35" x14ac:dyDescent="0.25">
      <c r="AA1612" s="1" t="s">
        <v>192</v>
      </c>
      <c r="AB1612" s="1">
        <v>4.3</v>
      </c>
      <c r="AC1612" s="1">
        <v>3</v>
      </c>
      <c r="AD1612" s="1">
        <v>2</v>
      </c>
      <c r="AE1612" s="1">
        <f t="shared" si="167"/>
        <v>0</v>
      </c>
      <c r="AF1612" s="1">
        <f t="shared" si="168"/>
        <v>0</v>
      </c>
      <c r="AG1612" s="1">
        <f t="shared" si="169"/>
        <v>1</v>
      </c>
      <c r="AH1612" s="1">
        <f t="shared" si="170"/>
        <v>0</v>
      </c>
      <c r="AI1612" s="1">
        <f t="shared" si="171"/>
        <v>1</v>
      </c>
    </row>
    <row r="1613" spans="27:35" x14ac:dyDescent="0.25">
      <c r="AA1613" s="1" t="s">
        <v>192</v>
      </c>
      <c r="AB1613" s="1">
        <v>4.3</v>
      </c>
      <c r="AC1613" s="1">
        <v>3</v>
      </c>
      <c r="AD1613" s="1">
        <v>2</v>
      </c>
      <c r="AE1613" s="1">
        <f t="shared" si="167"/>
        <v>0</v>
      </c>
      <c r="AF1613" s="1">
        <f t="shared" si="168"/>
        <v>0</v>
      </c>
      <c r="AG1613" s="1">
        <f t="shared" si="169"/>
        <v>1</v>
      </c>
      <c r="AH1613" s="1">
        <f t="shared" si="170"/>
        <v>0</v>
      </c>
      <c r="AI1613" s="1">
        <f t="shared" si="171"/>
        <v>1</v>
      </c>
    </row>
    <row r="1614" spans="27:35" x14ac:dyDescent="0.25">
      <c r="AA1614" s="1" t="s">
        <v>203</v>
      </c>
      <c r="AB1614" s="1">
        <v>4.3</v>
      </c>
      <c r="AC1614" s="1">
        <v>3</v>
      </c>
      <c r="AD1614" s="1">
        <v>2</v>
      </c>
      <c r="AE1614" s="1">
        <f t="shared" si="167"/>
        <v>0</v>
      </c>
      <c r="AF1614" s="1">
        <f t="shared" si="168"/>
        <v>0</v>
      </c>
      <c r="AG1614" s="1">
        <f t="shared" si="169"/>
        <v>1</v>
      </c>
      <c r="AH1614" s="1">
        <f t="shared" si="170"/>
        <v>0</v>
      </c>
      <c r="AI1614" s="1">
        <f t="shared" si="171"/>
        <v>1</v>
      </c>
    </row>
    <row r="1615" spans="27:35" x14ac:dyDescent="0.25">
      <c r="AA1615" s="1" t="s">
        <v>126</v>
      </c>
      <c r="AB1615" s="1">
        <v>4.3</v>
      </c>
      <c r="AC1615" s="1">
        <v>3</v>
      </c>
      <c r="AD1615" s="1">
        <v>1</v>
      </c>
      <c r="AE1615" s="1">
        <f t="shared" si="167"/>
        <v>0</v>
      </c>
      <c r="AF1615" s="1">
        <f t="shared" si="168"/>
        <v>0</v>
      </c>
      <c r="AG1615" s="1">
        <f t="shared" si="169"/>
        <v>1</v>
      </c>
      <c r="AH1615" s="1">
        <f t="shared" si="170"/>
        <v>0</v>
      </c>
      <c r="AI1615" s="1">
        <f t="shared" si="171"/>
        <v>1</v>
      </c>
    </row>
    <row r="1616" spans="27:35" x14ac:dyDescent="0.25">
      <c r="AA1616" s="1" t="s">
        <v>192</v>
      </c>
      <c r="AB1616" s="1">
        <v>4.3</v>
      </c>
      <c r="AC1616" s="1">
        <v>3</v>
      </c>
      <c r="AD1616" s="1">
        <v>2</v>
      </c>
      <c r="AE1616" s="1">
        <f t="shared" si="167"/>
        <v>0</v>
      </c>
      <c r="AF1616" s="1">
        <f t="shared" si="168"/>
        <v>0</v>
      </c>
      <c r="AG1616" s="1">
        <f t="shared" si="169"/>
        <v>1</v>
      </c>
      <c r="AH1616" s="1">
        <f t="shared" si="170"/>
        <v>0</v>
      </c>
      <c r="AI1616" s="1">
        <f t="shared" si="171"/>
        <v>1</v>
      </c>
    </row>
    <row r="1617" spans="27:35" x14ac:dyDescent="0.25">
      <c r="AA1617" s="1" t="s">
        <v>203</v>
      </c>
      <c r="AB1617" s="1">
        <v>4.3</v>
      </c>
      <c r="AC1617" s="1">
        <v>3</v>
      </c>
      <c r="AD1617" s="1">
        <v>2</v>
      </c>
      <c r="AE1617" s="1">
        <f t="shared" si="167"/>
        <v>0</v>
      </c>
      <c r="AF1617" s="1">
        <f t="shared" si="168"/>
        <v>0</v>
      </c>
      <c r="AG1617" s="1">
        <f t="shared" si="169"/>
        <v>1</v>
      </c>
      <c r="AH1617" s="1">
        <f t="shared" si="170"/>
        <v>0</v>
      </c>
      <c r="AI1617" s="1">
        <f t="shared" si="171"/>
        <v>1</v>
      </c>
    </row>
    <row r="1618" spans="27:35" x14ac:dyDescent="0.25">
      <c r="AA1618" s="1" t="s">
        <v>126</v>
      </c>
      <c r="AB1618" s="1">
        <v>4.3</v>
      </c>
      <c r="AC1618" s="1">
        <v>3</v>
      </c>
      <c r="AD1618" s="1">
        <v>1</v>
      </c>
      <c r="AE1618" s="1">
        <f t="shared" si="167"/>
        <v>0</v>
      </c>
      <c r="AF1618" s="1">
        <f t="shared" si="168"/>
        <v>0</v>
      </c>
      <c r="AG1618" s="1">
        <f t="shared" si="169"/>
        <v>1</v>
      </c>
      <c r="AH1618" s="1">
        <f t="shared" si="170"/>
        <v>0</v>
      </c>
      <c r="AI1618" s="1">
        <f t="shared" si="171"/>
        <v>1</v>
      </c>
    </row>
    <row r="1619" spans="27:35" x14ac:dyDescent="0.25">
      <c r="AA1619" s="1" t="s">
        <v>192</v>
      </c>
      <c r="AB1619" s="1">
        <v>4.3</v>
      </c>
      <c r="AC1619" s="1">
        <v>3</v>
      </c>
      <c r="AD1619" s="1">
        <v>2</v>
      </c>
      <c r="AE1619" s="1">
        <f t="shared" si="167"/>
        <v>0</v>
      </c>
      <c r="AF1619" s="1">
        <f t="shared" si="168"/>
        <v>0</v>
      </c>
      <c r="AG1619" s="1">
        <f t="shared" si="169"/>
        <v>1</v>
      </c>
      <c r="AH1619" s="1">
        <f t="shared" si="170"/>
        <v>0</v>
      </c>
      <c r="AI1619" s="1">
        <f t="shared" si="171"/>
        <v>1</v>
      </c>
    </row>
    <row r="1620" spans="27:35" x14ac:dyDescent="0.25">
      <c r="AA1620" s="1" t="s">
        <v>203</v>
      </c>
      <c r="AB1620" s="1">
        <v>4.3</v>
      </c>
      <c r="AC1620" s="1">
        <v>3</v>
      </c>
      <c r="AD1620" s="1">
        <v>1</v>
      </c>
      <c r="AE1620" s="1">
        <f t="shared" si="167"/>
        <v>0</v>
      </c>
      <c r="AF1620" s="1">
        <f t="shared" si="168"/>
        <v>0</v>
      </c>
      <c r="AG1620" s="1">
        <f t="shared" si="169"/>
        <v>1</v>
      </c>
      <c r="AH1620" s="1">
        <f t="shared" si="170"/>
        <v>0</v>
      </c>
      <c r="AI1620" s="1">
        <f t="shared" si="171"/>
        <v>1</v>
      </c>
    </row>
    <row r="1621" spans="27:35" x14ac:dyDescent="0.25">
      <c r="AA1621" s="1" t="s">
        <v>192</v>
      </c>
      <c r="AB1621" s="1">
        <v>4.3</v>
      </c>
      <c r="AC1621" s="1">
        <v>3</v>
      </c>
      <c r="AD1621" s="1">
        <v>2</v>
      </c>
      <c r="AE1621" s="1">
        <f t="shared" si="167"/>
        <v>0</v>
      </c>
      <c r="AF1621" s="1">
        <f t="shared" si="168"/>
        <v>0</v>
      </c>
      <c r="AG1621" s="1">
        <f t="shared" si="169"/>
        <v>1</v>
      </c>
      <c r="AH1621" s="1">
        <f t="shared" si="170"/>
        <v>0</v>
      </c>
      <c r="AI1621" s="1">
        <f t="shared" si="171"/>
        <v>1</v>
      </c>
    </row>
    <row r="1622" spans="27:35" x14ac:dyDescent="0.25">
      <c r="AA1622" s="1" t="s">
        <v>203</v>
      </c>
      <c r="AB1622" s="1">
        <v>4.3</v>
      </c>
      <c r="AC1622" s="1">
        <v>3</v>
      </c>
      <c r="AD1622" s="1">
        <v>2</v>
      </c>
      <c r="AE1622" s="1">
        <f t="shared" si="167"/>
        <v>0</v>
      </c>
      <c r="AF1622" s="1">
        <f t="shared" si="168"/>
        <v>0</v>
      </c>
      <c r="AG1622" s="1">
        <f t="shared" si="169"/>
        <v>1</v>
      </c>
      <c r="AH1622" s="1">
        <f t="shared" si="170"/>
        <v>0</v>
      </c>
      <c r="AI1622" s="1">
        <f t="shared" si="171"/>
        <v>1</v>
      </c>
    </row>
    <row r="1623" spans="27:35" x14ac:dyDescent="0.25">
      <c r="AA1623" s="1" t="s">
        <v>192</v>
      </c>
      <c r="AB1623" s="1">
        <v>4.3</v>
      </c>
      <c r="AC1623" s="1">
        <v>3</v>
      </c>
      <c r="AD1623" s="1">
        <v>1</v>
      </c>
      <c r="AE1623" s="1">
        <f t="shared" si="167"/>
        <v>0</v>
      </c>
      <c r="AF1623" s="1">
        <f t="shared" si="168"/>
        <v>0</v>
      </c>
      <c r="AG1623" s="1">
        <f t="shared" si="169"/>
        <v>1</v>
      </c>
      <c r="AH1623" s="1">
        <f t="shared" si="170"/>
        <v>0</v>
      </c>
      <c r="AI1623" s="1">
        <f t="shared" si="171"/>
        <v>1</v>
      </c>
    </row>
    <row r="1624" spans="27:35" x14ac:dyDescent="0.25">
      <c r="AA1624" s="1" t="s">
        <v>182</v>
      </c>
      <c r="AB1624" s="1">
        <v>4.3</v>
      </c>
      <c r="AC1624" s="1">
        <v>3</v>
      </c>
      <c r="AD1624" s="1">
        <v>0</v>
      </c>
      <c r="AE1624" s="1">
        <f t="shared" si="167"/>
        <v>0</v>
      </c>
      <c r="AF1624" s="1">
        <f t="shared" si="168"/>
        <v>0</v>
      </c>
      <c r="AG1624" s="1">
        <f t="shared" si="169"/>
        <v>1</v>
      </c>
      <c r="AH1624" s="1">
        <f t="shared" si="170"/>
        <v>0</v>
      </c>
      <c r="AI1624" s="1">
        <f t="shared" si="171"/>
        <v>1</v>
      </c>
    </row>
    <row r="1625" spans="27:35" x14ac:dyDescent="0.25">
      <c r="AA1625" s="1" t="s">
        <v>182</v>
      </c>
      <c r="AB1625" s="1">
        <v>4.3</v>
      </c>
      <c r="AC1625" s="1">
        <v>3</v>
      </c>
      <c r="AD1625" s="1">
        <v>2</v>
      </c>
      <c r="AE1625" s="1">
        <f t="shared" si="167"/>
        <v>0</v>
      </c>
      <c r="AF1625" s="1">
        <f t="shared" si="168"/>
        <v>0</v>
      </c>
      <c r="AG1625" s="1">
        <f t="shared" si="169"/>
        <v>1</v>
      </c>
      <c r="AH1625" s="1">
        <f t="shared" si="170"/>
        <v>0</v>
      </c>
      <c r="AI1625" s="1">
        <f t="shared" si="171"/>
        <v>1</v>
      </c>
    </row>
    <row r="1626" spans="27:35" x14ac:dyDescent="0.25">
      <c r="AA1626" s="1" t="s">
        <v>192</v>
      </c>
      <c r="AB1626" s="1">
        <v>4.3</v>
      </c>
      <c r="AC1626" s="1">
        <v>3</v>
      </c>
      <c r="AD1626" s="1">
        <v>2</v>
      </c>
      <c r="AE1626" s="1">
        <f t="shared" si="167"/>
        <v>0</v>
      </c>
      <c r="AF1626" s="1">
        <f t="shared" si="168"/>
        <v>0</v>
      </c>
      <c r="AG1626" s="1">
        <f t="shared" si="169"/>
        <v>1</v>
      </c>
      <c r="AH1626" s="1">
        <f t="shared" si="170"/>
        <v>0</v>
      </c>
      <c r="AI1626" s="1">
        <f t="shared" si="171"/>
        <v>1</v>
      </c>
    </row>
    <row r="1627" spans="27:35" x14ac:dyDescent="0.25">
      <c r="AA1627" s="1" t="s">
        <v>203</v>
      </c>
      <c r="AB1627" s="1">
        <v>4.3</v>
      </c>
      <c r="AC1627" s="1">
        <v>3</v>
      </c>
      <c r="AD1627" s="1">
        <v>2</v>
      </c>
      <c r="AE1627" s="1">
        <f t="shared" si="167"/>
        <v>0</v>
      </c>
      <c r="AF1627" s="1">
        <f t="shared" si="168"/>
        <v>0</v>
      </c>
      <c r="AG1627" s="1">
        <f t="shared" si="169"/>
        <v>1</v>
      </c>
      <c r="AH1627" s="1">
        <f t="shared" si="170"/>
        <v>0</v>
      </c>
      <c r="AI1627" s="1">
        <f t="shared" si="171"/>
        <v>1</v>
      </c>
    </row>
    <row r="1628" spans="27:35" x14ac:dyDescent="0.25">
      <c r="AA1628" s="1" t="s">
        <v>203</v>
      </c>
      <c r="AB1628" s="1">
        <v>4.3</v>
      </c>
      <c r="AC1628" s="1">
        <v>3</v>
      </c>
      <c r="AD1628" s="1">
        <v>2</v>
      </c>
      <c r="AE1628" s="1">
        <f t="shared" si="167"/>
        <v>0</v>
      </c>
      <c r="AF1628" s="1">
        <f t="shared" si="168"/>
        <v>0</v>
      </c>
      <c r="AG1628" s="1">
        <f t="shared" si="169"/>
        <v>1</v>
      </c>
      <c r="AH1628" s="1">
        <f t="shared" si="170"/>
        <v>0</v>
      </c>
      <c r="AI1628" s="1">
        <f t="shared" si="171"/>
        <v>1</v>
      </c>
    </row>
    <row r="1629" spans="27:35" x14ac:dyDescent="0.25">
      <c r="AA1629" s="1" t="s">
        <v>163</v>
      </c>
      <c r="AB1629" s="1">
        <v>4.3</v>
      </c>
      <c r="AC1629" s="1">
        <v>3</v>
      </c>
      <c r="AD1629" s="1">
        <v>2</v>
      </c>
      <c r="AE1629" s="1">
        <f t="shared" si="167"/>
        <v>0</v>
      </c>
      <c r="AF1629" s="1">
        <f t="shared" si="168"/>
        <v>0</v>
      </c>
      <c r="AG1629" s="1">
        <f t="shared" si="169"/>
        <v>1</v>
      </c>
      <c r="AH1629" s="1">
        <f t="shared" si="170"/>
        <v>0</v>
      </c>
      <c r="AI1629" s="1">
        <f t="shared" si="171"/>
        <v>1</v>
      </c>
    </row>
    <row r="1630" spans="27:35" x14ac:dyDescent="0.25">
      <c r="AA1630" s="1" t="s">
        <v>182</v>
      </c>
      <c r="AB1630" s="1">
        <v>4.3</v>
      </c>
      <c r="AC1630" s="1">
        <v>3</v>
      </c>
      <c r="AD1630" s="1">
        <v>1</v>
      </c>
      <c r="AE1630" s="1">
        <f t="shared" si="167"/>
        <v>0</v>
      </c>
      <c r="AF1630" s="1">
        <f t="shared" si="168"/>
        <v>0</v>
      </c>
      <c r="AG1630" s="1">
        <f t="shared" si="169"/>
        <v>1</v>
      </c>
      <c r="AH1630" s="1">
        <f t="shared" si="170"/>
        <v>0</v>
      </c>
      <c r="AI1630" s="1">
        <f t="shared" si="171"/>
        <v>1</v>
      </c>
    </row>
    <row r="1631" spans="27:35" x14ac:dyDescent="0.25">
      <c r="AA1631" s="1" t="s">
        <v>203</v>
      </c>
      <c r="AB1631" s="1">
        <v>4.3</v>
      </c>
      <c r="AC1631" s="1">
        <v>3</v>
      </c>
      <c r="AD1631" s="1">
        <v>1</v>
      </c>
      <c r="AE1631" s="1">
        <f t="shared" si="167"/>
        <v>0</v>
      </c>
      <c r="AF1631" s="1">
        <f t="shared" si="168"/>
        <v>0</v>
      </c>
      <c r="AG1631" s="1">
        <f t="shared" si="169"/>
        <v>1</v>
      </c>
      <c r="AH1631" s="1">
        <f t="shared" si="170"/>
        <v>0</v>
      </c>
      <c r="AI1631" s="1">
        <f t="shared" si="171"/>
        <v>1</v>
      </c>
    </row>
    <row r="1632" spans="27:35" x14ac:dyDescent="0.25">
      <c r="AA1632" s="1" t="s">
        <v>192</v>
      </c>
      <c r="AB1632" s="1">
        <v>4.3</v>
      </c>
      <c r="AC1632" s="1">
        <v>3</v>
      </c>
      <c r="AD1632" s="1">
        <v>2</v>
      </c>
      <c r="AE1632" s="1">
        <f t="shared" si="167"/>
        <v>0</v>
      </c>
      <c r="AF1632" s="1">
        <f t="shared" si="168"/>
        <v>0</v>
      </c>
      <c r="AG1632" s="1">
        <f t="shared" si="169"/>
        <v>1</v>
      </c>
      <c r="AH1632" s="1">
        <f t="shared" si="170"/>
        <v>0</v>
      </c>
      <c r="AI1632" s="1">
        <f t="shared" si="171"/>
        <v>1</v>
      </c>
    </row>
    <row r="1633" spans="27:35" x14ac:dyDescent="0.25">
      <c r="AA1633" s="1" t="s">
        <v>203</v>
      </c>
      <c r="AB1633" s="1">
        <v>4.3</v>
      </c>
      <c r="AC1633" s="1">
        <v>3</v>
      </c>
      <c r="AD1633" s="1">
        <v>2</v>
      </c>
      <c r="AE1633" s="1">
        <f t="shared" si="167"/>
        <v>0</v>
      </c>
      <c r="AF1633" s="1">
        <f t="shared" si="168"/>
        <v>0</v>
      </c>
      <c r="AG1633" s="1">
        <f t="shared" si="169"/>
        <v>1</v>
      </c>
      <c r="AH1633" s="1">
        <f t="shared" si="170"/>
        <v>0</v>
      </c>
      <c r="AI1633" s="1">
        <f t="shared" si="171"/>
        <v>1</v>
      </c>
    </row>
    <row r="1634" spans="27:35" x14ac:dyDescent="0.25">
      <c r="AA1634" s="1" t="s">
        <v>163</v>
      </c>
      <c r="AB1634" s="1">
        <v>4.3</v>
      </c>
      <c r="AC1634" s="1">
        <v>3</v>
      </c>
      <c r="AD1634" s="1">
        <v>1</v>
      </c>
      <c r="AE1634" s="1">
        <f t="shared" si="167"/>
        <v>0</v>
      </c>
      <c r="AF1634" s="1">
        <f t="shared" si="168"/>
        <v>0</v>
      </c>
      <c r="AG1634" s="1">
        <f t="shared" si="169"/>
        <v>1</v>
      </c>
      <c r="AH1634" s="1">
        <f t="shared" si="170"/>
        <v>0</v>
      </c>
      <c r="AI1634" s="1">
        <f t="shared" si="171"/>
        <v>1</v>
      </c>
    </row>
    <row r="1635" spans="27:35" x14ac:dyDescent="0.25">
      <c r="AA1635" s="1" t="s">
        <v>163</v>
      </c>
      <c r="AB1635" s="1">
        <v>4.3</v>
      </c>
      <c r="AC1635" s="1">
        <v>3</v>
      </c>
      <c r="AD1635" s="1">
        <v>2</v>
      </c>
      <c r="AE1635" s="1">
        <f t="shared" si="167"/>
        <v>0</v>
      </c>
      <c r="AF1635" s="1">
        <f t="shared" si="168"/>
        <v>0</v>
      </c>
      <c r="AG1635" s="1">
        <f t="shared" si="169"/>
        <v>1</v>
      </c>
      <c r="AH1635" s="1">
        <f t="shared" si="170"/>
        <v>0</v>
      </c>
      <c r="AI1635" s="1">
        <f t="shared" si="171"/>
        <v>1</v>
      </c>
    </row>
    <row r="1636" spans="27:35" x14ac:dyDescent="0.25">
      <c r="AA1636" s="1" t="s">
        <v>182</v>
      </c>
      <c r="AB1636" s="1">
        <v>4.3</v>
      </c>
      <c r="AC1636" s="1">
        <v>3</v>
      </c>
      <c r="AD1636" s="1">
        <v>1</v>
      </c>
      <c r="AE1636" s="1">
        <f t="shared" si="167"/>
        <v>0</v>
      </c>
      <c r="AF1636" s="1">
        <f t="shared" si="168"/>
        <v>0</v>
      </c>
      <c r="AG1636" s="1">
        <f t="shared" si="169"/>
        <v>1</v>
      </c>
      <c r="AH1636" s="1">
        <f t="shared" si="170"/>
        <v>0</v>
      </c>
      <c r="AI1636" s="1">
        <f t="shared" si="171"/>
        <v>1</v>
      </c>
    </row>
    <row r="1637" spans="27:35" x14ac:dyDescent="0.25">
      <c r="AA1637" s="1" t="s">
        <v>192</v>
      </c>
      <c r="AB1637" s="1">
        <v>4.3</v>
      </c>
      <c r="AC1637" s="1">
        <v>3</v>
      </c>
      <c r="AD1637" s="1">
        <v>1</v>
      </c>
      <c r="AE1637" s="1">
        <f t="shared" si="167"/>
        <v>0</v>
      </c>
      <c r="AF1637" s="1">
        <f t="shared" si="168"/>
        <v>0</v>
      </c>
      <c r="AG1637" s="1">
        <f t="shared" si="169"/>
        <v>1</v>
      </c>
      <c r="AH1637" s="1">
        <f t="shared" si="170"/>
        <v>0</v>
      </c>
      <c r="AI1637" s="1">
        <f t="shared" si="171"/>
        <v>1</v>
      </c>
    </row>
    <row r="1638" spans="27:35" x14ac:dyDescent="0.25">
      <c r="AA1638" s="1" t="s">
        <v>163</v>
      </c>
      <c r="AB1638" s="1">
        <v>4.3</v>
      </c>
      <c r="AC1638" s="1">
        <v>3</v>
      </c>
      <c r="AD1638" s="1">
        <v>2</v>
      </c>
      <c r="AE1638" s="1">
        <f t="shared" si="167"/>
        <v>0</v>
      </c>
      <c r="AF1638" s="1">
        <f t="shared" si="168"/>
        <v>0</v>
      </c>
      <c r="AG1638" s="1">
        <f t="shared" si="169"/>
        <v>1</v>
      </c>
      <c r="AH1638" s="1">
        <f t="shared" si="170"/>
        <v>0</v>
      </c>
      <c r="AI1638" s="1">
        <f t="shared" si="171"/>
        <v>1</v>
      </c>
    </row>
    <row r="1639" spans="27:35" x14ac:dyDescent="0.25">
      <c r="AA1639" s="1" t="s">
        <v>163</v>
      </c>
      <c r="AB1639" s="1">
        <v>4.3</v>
      </c>
      <c r="AC1639" s="1">
        <v>3</v>
      </c>
      <c r="AD1639" s="1">
        <v>2</v>
      </c>
      <c r="AE1639" s="1">
        <f t="shared" si="167"/>
        <v>0</v>
      </c>
      <c r="AF1639" s="1">
        <f t="shared" si="168"/>
        <v>0</v>
      </c>
      <c r="AG1639" s="1">
        <f t="shared" si="169"/>
        <v>1</v>
      </c>
      <c r="AH1639" s="1">
        <f t="shared" si="170"/>
        <v>0</v>
      </c>
      <c r="AI1639" s="1">
        <f t="shared" si="171"/>
        <v>1</v>
      </c>
    </row>
    <row r="1640" spans="27:35" x14ac:dyDescent="0.25">
      <c r="AA1640" s="1" t="s">
        <v>163</v>
      </c>
      <c r="AB1640" s="1">
        <v>4.3</v>
      </c>
      <c r="AC1640" s="1">
        <v>3</v>
      </c>
      <c r="AD1640" s="1">
        <v>2</v>
      </c>
      <c r="AE1640" s="1">
        <f t="shared" si="167"/>
        <v>0</v>
      </c>
      <c r="AF1640" s="1">
        <f t="shared" si="168"/>
        <v>0</v>
      </c>
      <c r="AG1640" s="1">
        <f t="shared" si="169"/>
        <v>1</v>
      </c>
      <c r="AH1640" s="1">
        <f t="shared" si="170"/>
        <v>0</v>
      </c>
      <c r="AI1640" s="1">
        <f t="shared" si="171"/>
        <v>1</v>
      </c>
    </row>
    <row r="1641" spans="27:35" x14ac:dyDescent="0.25">
      <c r="AA1641" s="1" t="s">
        <v>191</v>
      </c>
      <c r="AB1641" s="1">
        <v>6.2</v>
      </c>
      <c r="AC1641" s="1">
        <v>2</v>
      </c>
      <c r="AD1641" s="1">
        <v>10</v>
      </c>
      <c r="AE1641" s="1">
        <f t="shared" si="167"/>
        <v>0</v>
      </c>
      <c r="AF1641" s="1">
        <f t="shared" si="168"/>
        <v>0</v>
      </c>
      <c r="AG1641" s="1">
        <f t="shared" si="169"/>
        <v>0</v>
      </c>
      <c r="AH1641" s="1">
        <f t="shared" si="170"/>
        <v>1</v>
      </c>
      <c r="AI1641" s="1">
        <f t="shared" si="171"/>
        <v>1</v>
      </c>
    </row>
    <row r="1642" spans="27:35" x14ac:dyDescent="0.25">
      <c r="AA1642" s="1" t="s">
        <v>232</v>
      </c>
      <c r="AB1642" s="1">
        <v>5.7</v>
      </c>
      <c r="AC1642" s="1">
        <v>2</v>
      </c>
      <c r="AD1642" s="1">
        <v>2</v>
      </c>
      <c r="AE1642" s="1">
        <f t="shared" si="167"/>
        <v>1</v>
      </c>
      <c r="AF1642" s="1">
        <f t="shared" si="168"/>
        <v>0</v>
      </c>
      <c r="AG1642" s="1">
        <v>0</v>
      </c>
      <c r="AH1642" s="1">
        <f t="shared" si="170"/>
        <v>0</v>
      </c>
      <c r="AI1642" s="1">
        <f t="shared" si="171"/>
        <v>1</v>
      </c>
    </row>
    <row r="1643" spans="27:35" x14ac:dyDescent="0.25">
      <c r="AA1643" s="1" t="s">
        <v>232</v>
      </c>
      <c r="AB1643" s="1">
        <v>5.7</v>
      </c>
      <c r="AC1643" s="1">
        <v>2</v>
      </c>
      <c r="AD1643" s="1">
        <v>2</v>
      </c>
      <c r="AE1643" s="1">
        <f t="shared" si="167"/>
        <v>1</v>
      </c>
      <c r="AF1643" s="1">
        <f t="shared" si="168"/>
        <v>0</v>
      </c>
      <c r="AG1643" s="1">
        <v>0</v>
      </c>
      <c r="AH1643" s="1">
        <f t="shared" si="170"/>
        <v>0</v>
      </c>
      <c r="AI1643" s="1">
        <f t="shared" si="171"/>
        <v>1</v>
      </c>
    </row>
    <row r="1644" spans="27:35" x14ac:dyDescent="0.25">
      <c r="AA1644" s="1" t="s">
        <v>204</v>
      </c>
      <c r="AB1644" s="1">
        <v>5.6</v>
      </c>
      <c r="AC1644" s="1">
        <v>2</v>
      </c>
      <c r="AD1644" s="1">
        <v>3</v>
      </c>
      <c r="AE1644" s="1">
        <f t="shared" si="167"/>
        <v>1</v>
      </c>
      <c r="AF1644" s="1">
        <f t="shared" si="168"/>
        <v>0</v>
      </c>
      <c r="AG1644" s="1">
        <f>IF(AD1644&lt;=2,1,0)</f>
        <v>0</v>
      </c>
      <c r="AH1644" s="1">
        <f t="shared" si="170"/>
        <v>0</v>
      </c>
      <c r="AI1644" s="1">
        <f t="shared" si="171"/>
        <v>1</v>
      </c>
    </row>
    <row r="1645" spans="27:35" x14ac:dyDescent="0.25">
      <c r="AA1645" s="1" t="s">
        <v>96</v>
      </c>
      <c r="AB1645" s="1">
        <v>5.5</v>
      </c>
      <c r="AC1645" s="1">
        <v>2</v>
      </c>
      <c r="AD1645" s="1">
        <v>2</v>
      </c>
      <c r="AE1645" s="1">
        <f t="shared" si="167"/>
        <v>1</v>
      </c>
      <c r="AF1645" s="1">
        <f t="shared" si="168"/>
        <v>0</v>
      </c>
      <c r="AG1645" s="1">
        <v>0</v>
      </c>
      <c r="AH1645" s="1">
        <f t="shared" si="170"/>
        <v>0</v>
      </c>
      <c r="AI1645" s="1">
        <f t="shared" si="171"/>
        <v>1</v>
      </c>
    </row>
    <row r="1646" spans="27:35" x14ac:dyDescent="0.25">
      <c r="AA1646" s="1" t="s">
        <v>157</v>
      </c>
      <c r="AB1646" s="1">
        <v>5.4</v>
      </c>
      <c r="AC1646" s="1">
        <v>2</v>
      </c>
      <c r="AD1646" s="1">
        <v>3</v>
      </c>
      <c r="AE1646" s="1">
        <f t="shared" si="167"/>
        <v>1</v>
      </c>
      <c r="AF1646" s="1">
        <f t="shared" si="168"/>
        <v>0</v>
      </c>
      <c r="AG1646" s="1">
        <f>IF(AD1646&lt;=2,1,0)</f>
        <v>0</v>
      </c>
      <c r="AH1646" s="1">
        <f t="shared" si="170"/>
        <v>0</v>
      </c>
      <c r="AI1646" s="1">
        <f t="shared" si="171"/>
        <v>1</v>
      </c>
    </row>
    <row r="1647" spans="27:35" x14ac:dyDescent="0.25">
      <c r="AA1647" s="1" t="s">
        <v>157</v>
      </c>
      <c r="AB1647" s="1">
        <v>5.4</v>
      </c>
      <c r="AC1647" s="1">
        <v>2</v>
      </c>
      <c r="AD1647" s="1">
        <v>5</v>
      </c>
      <c r="AE1647" s="1">
        <f t="shared" si="167"/>
        <v>1</v>
      </c>
      <c r="AF1647" s="1">
        <f t="shared" si="168"/>
        <v>0</v>
      </c>
      <c r="AG1647" s="1">
        <f>IF(AD1647&lt;=2,1,0)</f>
        <v>0</v>
      </c>
      <c r="AH1647" s="1">
        <f t="shared" si="170"/>
        <v>0</v>
      </c>
      <c r="AI1647" s="1">
        <f t="shared" si="171"/>
        <v>1</v>
      </c>
    </row>
    <row r="1648" spans="27:35" x14ac:dyDescent="0.25">
      <c r="AA1648" s="1" t="s">
        <v>66</v>
      </c>
      <c r="AB1648" s="1">
        <v>5.3</v>
      </c>
      <c r="AC1648" s="1">
        <v>2</v>
      </c>
      <c r="AD1648" s="1">
        <v>2</v>
      </c>
      <c r="AE1648" s="1">
        <f t="shared" si="167"/>
        <v>1</v>
      </c>
      <c r="AF1648" s="1">
        <f t="shared" si="168"/>
        <v>0</v>
      </c>
      <c r="AG1648" s="1">
        <v>0</v>
      </c>
      <c r="AH1648" s="1">
        <f t="shared" si="170"/>
        <v>0</v>
      </c>
      <c r="AI1648" s="1">
        <f t="shared" si="171"/>
        <v>1</v>
      </c>
    </row>
    <row r="1649" spans="27:35" x14ac:dyDescent="0.25">
      <c r="AA1649" s="1" t="s">
        <v>168</v>
      </c>
      <c r="AB1649" s="1">
        <v>5.3</v>
      </c>
      <c r="AC1649" s="1">
        <v>2</v>
      </c>
      <c r="AD1649" s="1">
        <v>2</v>
      </c>
      <c r="AE1649" s="1">
        <f t="shared" si="167"/>
        <v>1</v>
      </c>
      <c r="AF1649" s="1">
        <f t="shared" si="168"/>
        <v>0</v>
      </c>
      <c r="AG1649" s="1">
        <v>0</v>
      </c>
      <c r="AH1649" s="1">
        <f t="shared" si="170"/>
        <v>0</v>
      </c>
      <c r="AI1649" s="1">
        <f t="shared" si="171"/>
        <v>1</v>
      </c>
    </row>
    <row r="1650" spans="27:35" x14ac:dyDescent="0.25">
      <c r="AA1650" s="1" t="s">
        <v>66</v>
      </c>
      <c r="AB1650" s="1">
        <v>5.3</v>
      </c>
      <c r="AC1650" s="1">
        <v>2</v>
      </c>
      <c r="AD1650" s="1">
        <v>4</v>
      </c>
      <c r="AE1650" s="1">
        <f t="shared" si="167"/>
        <v>1</v>
      </c>
      <c r="AF1650" s="1">
        <f t="shared" si="168"/>
        <v>0</v>
      </c>
      <c r="AG1650" s="1">
        <f>IF(AD1650&lt;=2,1,0)</f>
        <v>0</v>
      </c>
      <c r="AH1650" s="1">
        <f t="shared" si="170"/>
        <v>0</v>
      </c>
      <c r="AI1650" s="1">
        <f t="shared" si="171"/>
        <v>1</v>
      </c>
    </row>
    <row r="1651" spans="27:35" x14ac:dyDescent="0.25">
      <c r="AA1651" s="1" t="s">
        <v>168</v>
      </c>
      <c r="AB1651" s="1">
        <v>5.3</v>
      </c>
      <c r="AC1651" s="1">
        <v>2</v>
      </c>
      <c r="AD1651" s="1">
        <v>4</v>
      </c>
      <c r="AE1651" s="1">
        <f t="shared" si="167"/>
        <v>1</v>
      </c>
      <c r="AF1651" s="1">
        <f t="shared" si="168"/>
        <v>0</v>
      </c>
      <c r="AG1651" s="1">
        <f>IF(AD1651&lt;=2,1,0)</f>
        <v>0</v>
      </c>
      <c r="AH1651" s="1">
        <f t="shared" si="170"/>
        <v>0</v>
      </c>
      <c r="AI1651" s="1">
        <f t="shared" si="171"/>
        <v>1</v>
      </c>
    </row>
    <row r="1652" spans="27:35" x14ac:dyDescent="0.25">
      <c r="AA1652" s="1" t="s">
        <v>219</v>
      </c>
      <c r="AB1652" s="1">
        <v>5.2</v>
      </c>
      <c r="AC1652" s="1">
        <v>2</v>
      </c>
      <c r="AD1652" s="1">
        <v>2</v>
      </c>
      <c r="AE1652" s="1">
        <f t="shared" si="167"/>
        <v>1</v>
      </c>
      <c r="AF1652" s="1">
        <f t="shared" si="168"/>
        <v>0</v>
      </c>
      <c r="AG1652" s="1">
        <v>0</v>
      </c>
      <c r="AH1652" s="1">
        <f t="shared" si="170"/>
        <v>0</v>
      </c>
      <c r="AI1652" s="1">
        <f t="shared" si="171"/>
        <v>1</v>
      </c>
    </row>
    <row r="1653" spans="27:35" x14ac:dyDescent="0.25">
      <c r="AA1653" s="1" t="s">
        <v>86</v>
      </c>
      <c r="AB1653" s="1">
        <v>5.2</v>
      </c>
      <c r="AC1653" s="1">
        <v>2</v>
      </c>
      <c r="AD1653" s="1">
        <v>2</v>
      </c>
      <c r="AE1653" s="1">
        <f t="shared" si="167"/>
        <v>1</v>
      </c>
      <c r="AF1653" s="1">
        <f t="shared" si="168"/>
        <v>0</v>
      </c>
      <c r="AG1653" s="1">
        <v>0</v>
      </c>
      <c r="AH1653" s="1">
        <f t="shared" si="170"/>
        <v>0</v>
      </c>
      <c r="AI1653" s="1">
        <f t="shared" si="171"/>
        <v>1</v>
      </c>
    </row>
    <row r="1654" spans="27:35" x14ac:dyDescent="0.25">
      <c r="AA1654" s="1" t="s">
        <v>208</v>
      </c>
      <c r="AB1654" s="1">
        <v>5.2</v>
      </c>
      <c r="AC1654" s="1">
        <v>2</v>
      </c>
      <c r="AD1654" s="1">
        <v>3</v>
      </c>
      <c r="AE1654" s="1">
        <f t="shared" si="167"/>
        <v>1</v>
      </c>
      <c r="AF1654" s="1">
        <f t="shared" si="168"/>
        <v>0</v>
      </c>
      <c r="AG1654" s="1">
        <f>IF(AD1654&lt;=2,1,0)</f>
        <v>0</v>
      </c>
      <c r="AH1654" s="1">
        <f t="shared" si="170"/>
        <v>0</v>
      </c>
      <c r="AI1654" s="1">
        <f t="shared" si="171"/>
        <v>1</v>
      </c>
    </row>
    <row r="1655" spans="27:35" x14ac:dyDescent="0.25">
      <c r="AA1655" s="1" t="s">
        <v>136</v>
      </c>
      <c r="AB1655" s="1">
        <v>5.2</v>
      </c>
      <c r="AC1655" s="1">
        <v>2</v>
      </c>
      <c r="AD1655" s="1">
        <v>3</v>
      </c>
      <c r="AE1655" s="1">
        <f t="shared" si="167"/>
        <v>1</v>
      </c>
      <c r="AF1655" s="1">
        <f t="shared" si="168"/>
        <v>0</v>
      </c>
      <c r="AG1655" s="1">
        <f>IF(AD1655&lt;=2,1,0)</f>
        <v>0</v>
      </c>
      <c r="AH1655" s="1">
        <f t="shared" si="170"/>
        <v>0</v>
      </c>
      <c r="AI1655" s="1">
        <f t="shared" si="171"/>
        <v>1</v>
      </c>
    </row>
    <row r="1656" spans="27:35" x14ac:dyDescent="0.25">
      <c r="AA1656" s="1" t="s">
        <v>202</v>
      </c>
      <c r="AB1656" s="1">
        <v>5.0999999999999996</v>
      </c>
      <c r="AC1656" s="1">
        <v>2</v>
      </c>
      <c r="AD1656" s="1">
        <v>2</v>
      </c>
      <c r="AE1656" s="1">
        <f t="shared" si="167"/>
        <v>1</v>
      </c>
      <c r="AF1656" s="1">
        <f t="shared" si="168"/>
        <v>0</v>
      </c>
      <c r="AG1656" s="1">
        <v>0</v>
      </c>
      <c r="AH1656" s="1">
        <f t="shared" si="170"/>
        <v>0</v>
      </c>
      <c r="AI1656" s="1">
        <f t="shared" si="171"/>
        <v>1</v>
      </c>
    </row>
    <row r="1657" spans="27:35" x14ac:dyDescent="0.25">
      <c r="AA1657" s="1" t="s">
        <v>202</v>
      </c>
      <c r="AB1657" s="1">
        <v>5.0999999999999996</v>
      </c>
      <c r="AC1657" s="1">
        <v>2</v>
      </c>
      <c r="AD1657" s="1">
        <v>2</v>
      </c>
      <c r="AE1657" s="1">
        <f t="shared" si="167"/>
        <v>1</v>
      </c>
      <c r="AF1657" s="1">
        <f t="shared" si="168"/>
        <v>0</v>
      </c>
      <c r="AG1657" s="1">
        <v>0</v>
      </c>
      <c r="AH1657" s="1">
        <f t="shared" si="170"/>
        <v>0</v>
      </c>
      <c r="AI1657" s="1">
        <f t="shared" si="171"/>
        <v>1</v>
      </c>
    </row>
    <row r="1658" spans="27:35" x14ac:dyDescent="0.25">
      <c r="AA1658" s="1" t="s">
        <v>111</v>
      </c>
      <c r="AB1658" s="1">
        <v>5</v>
      </c>
      <c r="AC1658" s="1">
        <v>2</v>
      </c>
      <c r="AD1658" s="1">
        <v>2</v>
      </c>
      <c r="AE1658" s="1">
        <f t="shared" si="167"/>
        <v>1</v>
      </c>
      <c r="AF1658" s="1">
        <f t="shared" si="168"/>
        <v>0</v>
      </c>
      <c r="AG1658" s="1">
        <v>0</v>
      </c>
      <c r="AH1658" s="1">
        <f t="shared" si="170"/>
        <v>0</v>
      </c>
      <c r="AI1658" s="1">
        <f t="shared" si="171"/>
        <v>1</v>
      </c>
    </row>
    <row r="1659" spans="27:35" x14ac:dyDescent="0.25">
      <c r="AA1659" s="1" t="s">
        <v>111</v>
      </c>
      <c r="AB1659" s="1">
        <v>5</v>
      </c>
      <c r="AC1659" s="1">
        <v>2</v>
      </c>
      <c r="AD1659" s="1">
        <v>2</v>
      </c>
      <c r="AE1659" s="1">
        <f t="shared" si="167"/>
        <v>1</v>
      </c>
      <c r="AF1659" s="1">
        <f t="shared" si="168"/>
        <v>0</v>
      </c>
      <c r="AG1659" s="1">
        <v>0</v>
      </c>
      <c r="AH1659" s="1">
        <f t="shared" si="170"/>
        <v>0</v>
      </c>
      <c r="AI1659" s="1">
        <f t="shared" si="171"/>
        <v>1</v>
      </c>
    </row>
    <row r="1660" spans="27:35" x14ac:dyDescent="0.25">
      <c r="AA1660" s="1" t="s">
        <v>224</v>
      </c>
      <c r="AB1660" s="1">
        <v>5</v>
      </c>
      <c r="AC1660" s="1">
        <v>2</v>
      </c>
      <c r="AD1660" s="1">
        <v>3</v>
      </c>
      <c r="AE1660" s="1">
        <f t="shared" si="167"/>
        <v>1</v>
      </c>
      <c r="AF1660" s="1">
        <f t="shared" si="168"/>
        <v>0</v>
      </c>
      <c r="AG1660" s="1">
        <f>IF(AD1660&lt;=2,1,0)</f>
        <v>0</v>
      </c>
      <c r="AH1660" s="1">
        <f t="shared" si="170"/>
        <v>0</v>
      </c>
      <c r="AI1660" s="1">
        <f t="shared" si="171"/>
        <v>1</v>
      </c>
    </row>
    <row r="1661" spans="27:35" x14ac:dyDescent="0.25">
      <c r="AA1661" s="1" t="s">
        <v>111</v>
      </c>
      <c r="AB1661" s="1">
        <v>5</v>
      </c>
      <c r="AC1661" s="1">
        <v>2</v>
      </c>
      <c r="AD1661" s="1">
        <v>3</v>
      </c>
      <c r="AE1661" s="1">
        <f t="shared" si="167"/>
        <v>1</v>
      </c>
      <c r="AF1661" s="1">
        <f t="shared" si="168"/>
        <v>0</v>
      </c>
      <c r="AG1661" s="1">
        <f>IF(AD1661&lt;=2,1,0)</f>
        <v>0</v>
      </c>
      <c r="AH1661" s="1">
        <f t="shared" si="170"/>
        <v>0</v>
      </c>
      <c r="AI1661" s="1">
        <f t="shared" si="171"/>
        <v>1</v>
      </c>
    </row>
    <row r="1662" spans="27:35" x14ac:dyDescent="0.25">
      <c r="AA1662" s="1" t="s">
        <v>111</v>
      </c>
      <c r="AB1662" s="1">
        <v>5</v>
      </c>
      <c r="AC1662" s="1">
        <v>2</v>
      </c>
      <c r="AD1662" s="1">
        <v>3</v>
      </c>
      <c r="AE1662" s="1">
        <f t="shared" si="167"/>
        <v>1</v>
      </c>
      <c r="AF1662" s="1">
        <f t="shared" si="168"/>
        <v>0</v>
      </c>
      <c r="AG1662" s="1">
        <f>IF(AD1662&lt;=2,1,0)</f>
        <v>0</v>
      </c>
      <c r="AH1662" s="1">
        <f t="shared" si="170"/>
        <v>0</v>
      </c>
      <c r="AI1662" s="1">
        <f t="shared" si="171"/>
        <v>1</v>
      </c>
    </row>
    <row r="1663" spans="27:35" x14ac:dyDescent="0.25">
      <c r="AA1663" s="1" t="s">
        <v>233</v>
      </c>
      <c r="AB1663" s="1">
        <v>5</v>
      </c>
      <c r="AC1663" s="1">
        <v>2</v>
      </c>
      <c r="AD1663" s="1">
        <v>3</v>
      </c>
      <c r="AE1663" s="1">
        <f t="shared" si="167"/>
        <v>1</v>
      </c>
      <c r="AF1663" s="1">
        <f t="shared" si="168"/>
        <v>0</v>
      </c>
      <c r="AG1663" s="1">
        <f>IF(AD1663&lt;=2,1,0)</f>
        <v>0</v>
      </c>
      <c r="AH1663" s="1">
        <f t="shared" si="170"/>
        <v>0</v>
      </c>
      <c r="AI1663" s="1">
        <f t="shared" si="171"/>
        <v>1</v>
      </c>
    </row>
    <row r="1664" spans="27:35" x14ac:dyDescent="0.25">
      <c r="AA1664" s="1" t="s">
        <v>124</v>
      </c>
      <c r="AB1664" s="1">
        <v>4.9000000000000004</v>
      </c>
      <c r="AC1664" s="1">
        <v>2</v>
      </c>
      <c r="AD1664" s="1">
        <v>2</v>
      </c>
      <c r="AE1664" s="1">
        <f t="shared" si="167"/>
        <v>1</v>
      </c>
      <c r="AF1664" s="1">
        <f t="shared" si="168"/>
        <v>0</v>
      </c>
      <c r="AG1664" s="1">
        <v>0</v>
      </c>
      <c r="AH1664" s="1">
        <f t="shared" si="170"/>
        <v>0</v>
      </c>
      <c r="AI1664" s="1">
        <f t="shared" si="171"/>
        <v>1</v>
      </c>
    </row>
    <row r="1665" spans="27:35" x14ac:dyDescent="0.25">
      <c r="AA1665" s="1" t="s">
        <v>167</v>
      </c>
      <c r="AB1665" s="1">
        <v>4.9000000000000004</v>
      </c>
      <c r="AC1665" s="1">
        <v>2</v>
      </c>
      <c r="AD1665" s="1">
        <v>2</v>
      </c>
      <c r="AE1665" s="1">
        <f t="shared" si="167"/>
        <v>1</v>
      </c>
      <c r="AF1665" s="1">
        <f t="shared" si="168"/>
        <v>0</v>
      </c>
      <c r="AG1665" s="1">
        <v>0</v>
      </c>
      <c r="AH1665" s="1">
        <f t="shared" si="170"/>
        <v>0</v>
      </c>
      <c r="AI1665" s="1">
        <f t="shared" si="171"/>
        <v>1</v>
      </c>
    </row>
    <row r="1666" spans="27:35" x14ac:dyDescent="0.25">
      <c r="AA1666" s="1" t="s">
        <v>167</v>
      </c>
      <c r="AB1666" s="1">
        <v>4.9000000000000004</v>
      </c>
      <c r="AC1666" s="1">
        <v>2</v>
      </c>
      <c r="AD1666" s="1">
        <v>2</v>
      </c>
      <c r="AE1666" s="1">
        <f t="shared" ref="AE1666:AE1729" si="172">IF(AND((10&gt;AD1666),(AD1666&gt;=AC1666),(AC1666&gt;=2)),1,0)</f>
        <v>1</v>
      </c>
      <c r="AF1666" s="1">
        <f t="shared" ref="AF1666:AF1729" si="173">IF(AND((AD1666&lt;AC1666),(AD1666&gt;2),(AC1666&lt;10)),1,0)</f>
        <v>0</v>
      </c>
      <c r="AG1666" s="1">
        <v>0</v>
      </c>
      <c r="AH1666" s="1">
        <f t="shared" ref="AH1666:AH1729" si="174">IF(AD1666&gt;=10,1,0)</f>
        <v>0</v>
      </c>
      <c r="AI1666" s="1">
        <f t="shared" ref="AI1666:AI1729" si="175">SUM(AE1666:AH1666)</f>
        <v>1</v>
      </c>
    </row>
    <row r="1667" spans="27:35" x14ac:dyDescent="0.25">
      <c r="AA1667" s="1" t="s">
        <v>167</v>
      </c>
      <c r="AB1667" s="1">
        <v>4.9000000000000004</v>
      </c>
      <c r="AC1667" s="1">
        <v>2</v>
      </c>
      <c r="AD1667" s="1">
        <v>2</v>
      </c>
      <c r="AE1667" s="1">
        <f t="shared" si="172"/>
        <v>1</v>
      </c>
      <c r="AF1667" s="1">
        <f t="shared" si="173"/>
        <v>0</v>
      </c>
      <c r="AG1667" s="1">
        <v>0</v>
      </c>
      <c r="AH1667" s="1">
        <f t="shared" si="174"/>
        <v>0</v>
      </c>
      <c r="AI1667" s="1">
        <f t="shared" si="175"/>
        <v>1</v>
      </c>
    </row>
    <row r="1668" spans="27:35" x14ac:dyDescent="0.25">
      <c r="AA1668" s="1" t="s">
        <v>217</v>
      </c>
      <c r="AB1668" s="1">
        <v>4.9000000000000004</v>
      </c>
      <c r="AC1668" s="1">
        <v>2</v>
      </c>
      <c r="AD1668" s="1">
        <v>3</v>
      </c>
      <c r="AE1668" s="1">
        <f t="shared" si="172"/>
        <v>1</v>
      </c>
      <c r="AF1668" s="1">
        <f t="shared" si="173"/>
        <v>0</v>
      </c>
      <c r="AG1668" s="1">
        <f>IF(AD1668&lt;=2,1,0)</f>
        <v>0</v>
      </c>
      <c r="AH1668" s="1">
        <f t="shared" si="174"/>
        <v>0</v>
      </c>
      <c r="AI1668" s="1">
        <f t="shared" si="175"/>
        <v>1</v>
      </c>
    </row>
    <row r="1669" spans="27:35" x14ac:dyDescent="0.25">
      <c r="AA1669" s="1" t="s">
        <v>121</v>
      </c>
      <c r="AB1669" s="1">
        <v>4.9000000000000004</v>
      </c>
      <c r="AC1669" s="1">
        <v>2</v>
      </c>
      <c r="AD1669" s="1">
        <v>3</v>
      </c>
      <c r="AE1669" s="1">
        <f t="shared" si="172"/>
        <v>1</v>
      </c>
      <c r="AF1669" s="1">
        <f t="shared" si="173"/>
        <v>0</v>
      </c>
      <c r="AG1669" s="1">
        <f>IF(AD1669&lt;=2,1,0)</f>
        <v>0</v>
      </c>
      <c r="AH1669" s="1">
        <f t="shared" si="174"/>
        <v>0</v>
      </c>
      <c r="AI1669" s="1">
        <f t="shared" si="175"/>
        <v>1</v>
      </c>
    </row>
    <row r="1670" spans="27:35" x14ac:dyDescent="0.25">
      <c r="AA1670" s="1" t="s">
        <v>151</v>
      </c>
      <c r="AB1670" s="1">
        <v>4.9000000000000004</v>
      </c>
      <c r="AC1670" s="1">
        <v>2</v>
      </c>
      <c r="AD1670" s="1">
        <v>10</v>
      </c>
      <c r="AE1670" s="1">
        <f t="shared" si="172"/>
        <v>0</v>
      </c>
      <c r="AF1670" s="1">
        <f t="shared" si="173"/>
        <v>0</v>
      </c>
      <c r="AG1670" s="1">
        <f>IF(AD1670&lt;=2,1,0)</f>
        <v>0</v>
      </c>
      <c r="AH1670" s="1">
        <f t="shared" si="174"/>
        <v>1</v>
      </c>
      <c r="AI1670" s="1">
        <f t="shared" si="175"/>
        <v>1</v>
      </c>
    </row>
    <row r="1671" spans="27:35" x14ac:dyDescent="0.25">
      <c r="AA1671" s="1" t="s">
        <v>124</v>
      </c>
      <c r="AB1671" s="1">
        <v>4.9000000000000004</v>
      </c>
      <c r="AC1671" s="1">
        <v>2</v>
      </c>
      <c r="AD1671" s="1">
        <v>3</v>
      </c>
      <c r="AE1671" s="1">
        <f t="shared" si="172"/>
        <v>1</v>
      </c>
      <c r="AF1671" s="1">
        <f t="shared" si="173"/>
        <v>0</v>
      </c>
      <c r="AG1671" s="1">
        <f>IF(AD1671&lt;=2,1,0)</f>
        <v>0</v>
      </c>
      <c r="AH1671" s="1">
        <f t="shared" si="174"/>
        <v>0</v>
      </c>
      <c r="AI1671" s="1">
        <f t="shared" si="175"/>
        <v>1</v>
      </c>
    </row>
    <row r="1672" spans="27:35" x14ac:dyDescent="0.25">
      <c r="AA1672" s="1" t="s">
        <v>139</v>
      </c>
      <c r="AB1672" s="1">
        <v>4.8</v>
      </c>
      <c r="AC1672" s="1">
        <v>2</v>
      </c>
      <c r="AD1672" s="1">
        <v>2</v>
      </c>
      <c r="AE1672" s="1">
        <f t="shared" si="172"/>
        <v>1</v>
      </c>
      <c r="AF1672" s="1">
        <f t="shared" si="173"/>
        <v>0</v>
      </c>
      <c r="AG1672" s="1">
        <v>0</v>
      </c>
      <c r="AH1672" s="1">
        <f t="shared" si="174"/>
        <v>0</v>
      </c>
      <c r="AI1672" s="1">
        <f t="shared" si="175"/>
        <v>1</v>
      </c>
    </row>
    <row r="1673" spans="27:35" x14ac:dyDescent="0.25">
      <c r="AA1673" s="1" t="s">
        <v>79</v>
      </c>
      <c r="AB1673" s="1">
        <v>4.8</v>
      </c>
      <c r="AC1673" s="1">
        <v>2</v>
      </c>
      <c r="AD1673" s="1">
        <v>2</v>
      </c>
      <c r="AE1673" s="1">
        <f t="shared" si="172"/>
        <v>1</v>
      </c>
      <c r="AF1673" s="1">
        <f t="shared" si="173"/>
        <v>0</v>
      </c>
      <c r="AG1673" s="1">
        <v>0</v>
      </c>
      <c r="AH1673" s="1">
        <f t="shared" si="174"/>
        <v>0</v>
      </c>
      <c r="AI1673" s="1">
        <f t="shared" si="175"/>
        <v>1</v>
      </c>
    </row>
    <row r="1674" spans="27:35" x14ac:dyDescent="0.25">
      <c r="AA1674" s="1" t="s">
        <v>90</v>
      </c>
      <c r="AB1674" s="1">
        <v>4.8</v>
      </c>
      <c r="AC1674" s="1">
        <v>2</v>
      </c>
      <c r="AD1674" s="1">
        <v>3</v>
      </c>
      <c r="AE1674" s="1">
        <f t="shared" si="172"/>
        <v>1</v>
      </c>
      <c r="AF1674" s="1">
        <f t="shared" si="173"/>
        <v>0</v>
      </c>
      <c r="AG1674" s="1">
        <f>IF(AD1674&lt;=2,1,0)</f>
        <v>0</v>
      </c>
      <c r="AH1674" s="1">
        <f t="shared" si="174"/>
        <v>0</v>
      </c>
      <c r="AI1674" s="1">
        <f t="shared" si="175"/>
        <v>1</v>
      </c>
    </row>
    <row r="1675" spans="27:35" x14ac:dyDescent="0.25">
      <c r="AA1675" s="1" t="s">
        <v>229</v>
      </c>
      <c r="AB1675" s="1">
        <v>4.8</v>
      </c>
      <c r="AC1675" s="1">
        <v>2</v>
      </c>
      <c r="AD1675" s="1">
        <v>6</v>
      </c>
      <c r="AE1675" s="1">
        <f t="shared" si="172"/>
        <v>1</v>
      </c>
      <c r="AF1675" s="1">
        <f t="shared" si="173"/>
        <v>0</v>
      </c>
      <c r="AG1675" s="1">
        <f>IF(AD1675&lt;=2,1,0)</f>
        <v>0</v>
      </c>
      <c r="AH1675" s="1">
        <f t="shared" si="174"/>
        <v>0</v>
      </c>
      <c r="AI1675" s="1">
        <f t="shared" si="175"/>
        <v>1</v>
      </c>
    </row>
    <row r="1676" spans="27:35" x14ac:dyDescent="0.25">
      <c r="AA1676" s="1" t="s">
        <v>139</v>
      </c>
      <c r="AB1676" s="1">
        <v>4.8</v>
      </c>
      <c r="AC1676" s="1">
        <v>2</v>
      </c>
      <c r="AD1676" s="1">
        <v>3</v>
      </c>
      <c r="AE1676" s="1">
        <f t="shared" si="172"/>
        <v>1</v>
      </c>
      <c r="AF1676" s="1">
        <f t="shared" si="173"/>
        <v>0</v>
      </c>
      <c r="AG1676" s="1">
        <f>IF(AD1676&lt;=2,1,0)</f>
        <v>0</v>
      </c>
      <c r="AH1676" s="1">
        <f t="shared" si="174"/>
        <v>0</v>
      </c>
      <c r="AI1676" s="1">
        <f t="shared" si="175"/>
        <v>1</v>
      </c>
    </row>
    <row r="1677" spans="27:35" x14ac:dyDescent="0.25">
      <c r="AA1677" s="1" t="s">
        <v>139</v>
      </c>
      <c r="AB1677" s="1">
        <v>4.8</v>
      </c>
      <c r="AC1677" s="1">
        <v>2</v>
      </c>
      <c r="AD1677" s="1">
        <v>3</v>
      </c>
      <c r="AE1677" s="1">
        <f t="shared" si="172"/>
        <v>1</v>
      </c>
      <c r="AF1677" s="1">
        <f t="shared" si="173"/>
        <v>0</v>
      </c>
      <c r="AG1677" s="1">
        <f>IF(AD1677&lt;=2,1,0)</f>
        <v>0</v>
      </c>
      <c r="AH1677" s="1">
        <f t="shared" si="174"/>
        <v>0</v>
      </c>
      <c r="AI1677" s="1">
        <f t="shared" si="175"/>
        <v>1</v>
      </c>
    </row>
    <row r="1678" spans="27:35" x14ac:dyDescent="0.25">
      <c r="AA1678" s="1" t="s">
        <v>77</v>
      </c>
      <c r="AB1678" s="1">
        <v>4.7</v>
      </c>
      <c r="AC1678" s="1">
        <v>2</v>
      </c>
      <c r="AD1678" s="1">
        <v>2</v>
      </c>
      <c r="AE1678" s="1">
        <f t="shared" si="172"/>
        <v>1</v>
      </c>
      <c r="AF1678" s="1">
        <f t="shared" si="173"/>
        <v>0</v>
      </c>
      <c r="AG1678" s="1">
        <v>0</v>
      </c>
      <c r="AH1678" s="1">
        <f t="shared" si="174"/>
        <v>0</v>
      </c>
      <c r="AI1678" s="1">
        <f t="shared" si="175"/>
        <v>1</v>
      </c>
    </row>
    <row r="1679" spans="27:35" x14ac:dyDescent="0.25">
      <c r="AA1679" s="1" t="s">
        <v>252</v>
      </c>
      <c r="AB1679" s="1">
        <v>4.7</v>
      </c>
      <c r="AC1679" s="1">
        <v>2</v>
      </c>
      <c r="AD1679" s="1">
        <v>2</v>
      </c>
      <c r="AE1679" s="1">
        <f t="shared" si="172"/>
        <v>1</v>
      </c>
      <c r="AF1679" s="1">
        <f t="shared" si="173"/>
        <v>0</v>
      </c>
      <c r="AG1679" s="1">
        <v>0</v>
      </c>
      <c r="AH1679" s="1">
        <f t="shared" si="174"/>
        <v>0</v>
      </c>
      <c r="AI1679" s="1">
        <f t="shared" si="175"/>
        <v>1</v>
      </c>
    </row>
    <row r="1680" spans="27:35" x14ac:dyDescent="0.25">
      <c r="AA1680" s="1" t="s">
        <v>252</v>
      </c>
      <c r="AB1680" s="1">
        <v>4.7</v>
      </c>
      <c r="AC1680" s="1">
        <v>2</v>
      </c>
      <c r="AD1680" s="1">
        <v>6</v>
      </c>
      <c r="AE1680" s="1">
        <f t="shared" si="172"/>
        <v>1</v>
      </c>
      <c r="AF1680" s="1">
        <f t="shared" si="173"/>
        <v>0</v>
      </c>
      <c r="AG1680" s="1">
        <f>IF(AD1680&lt;=2,1,0)</f>
        <v>0</v>
      </c>
      <c r="AH1680" s="1">
        <f t="shared" si="174"/>
        <v>0</v>
      </c>
      <c r="AI1680" s="1">
        <f t="shared" si="175"/>
        <v>1</v>
      </c>
    </row>
    <row r="1681" spans="27:35" x14ac:dyDescent="0.25">
      <c r="AA1681" s="1" t="s">
        <v>153</v>
      </c>
      <c r="AB1681" s="1">
        <v>4.5</v>
      </c>
      <c r="AC1681" s="1">
        <v>2</v>
      </c>
      <c r="AD1681" s="1">
        <v>2</v>
      </c>
      <c r="AE1681" s="1">
        <f t="shared" si="172"/>
        <v>1</v>
      </c>
      <c r="AF1681" s="1">
        <f t="shared" si="173"/>
        <v>0</v>
      </c>
      <c r="AG1681" s="1">
        <v>0</v>
      </c>
      <c r="AH1681" s="1">
        <f t="shared" si="174"/>
        <v>0</v>
      </c>
      <c r="AI1681" s="1">
        <f t="shared" si="175"/>
        <v>1</v>
      </c>
    </row>
    <row r="1682" spans="27:35" x14ac:dyDescent="0.25">
      <c r="AA1682" s="1" t="s">
        <v>83</v>
      </c>
      <c r="AB1682" s="1">
        <v>4.4000000000000004</v>
      </c>
      <c r="AC1682" s="1">
        <v>2</v>
      </c>
      <c r="AD1682" s="1">
        <v>2</v>
      </c>
      <c r="AE1682" s="1">
        <f t="shared" si="172"/>
        <v>1</v>
      </c>
      <c r="AF1682" s="1">
        <f t="shared" si="173"/>
        <v>0</v>
      </c>
      <c r="AG1682" s="1">
        <v>0</v>
      </c>
      <c r="AH1682" s="1">
        <f t="shared" si="174"/>
        <v>0</v>
      </c>
      <c r="AI1682" s="1">
        <f t="shared" si="175"/>
        <v>1</v>
      </c>
    </row>
    <row r="1683" spans="27:35" x14ac:dyDescent="0.25">
      <c r="AA1683" s="1" t="s">
        <v>205</v>
      </c>
      <c r="AB1683" s="1">
        <v>4.4000000000000004</v>
      </c>
      <c r="AC1683" s="1">
        <v>2</v>
      </c>
      <c r="AD1683" s="1">
        <v>2</v>
      </c>
      <c r="AE1683" s="1">
        <f t="shared" si="172"/>
        <v>1</v>
      </c>
      <c r="AF1683" s="1">
        <f t="shared" si="173"/>
        <v>0</v>
      </c>
      <c r="AG1683" s="1">
        <v>0</v>
      </c>
      <c r="AH1683" s="1">
        <f t="shared" si="174"/>
        <v>0</v>
      </c>
      <c r="AI1683" s="1">
        <f t="shared" si="175"/>
        <v>1</v>
      </c>
    </row>
    <row r="1684" spans="27:35" x14ac:dyDescent="0.25">
      <c r="AA1684" s="1" t="s">
        <v>205</v>
      </c>
      <c r="AB1684" s="1">
        <v>4.4000000000000004</v>
      </c>
      <c r="AC1684" s="1">
        <v>2</v>
      </c>
      <c r="AD1684" s="1">
        <v>2</v>
      </c>
      <c r="AE1684" s="1">
        <f t="shared" si="172"/>
        <v>1</v>
      </c>
      <c r="AF1684" s="1">
        <f t="shared" si="173"/>
        <v>0</v>
      </c>
      <c r="AG1684" s="1">
        <v>0</v>
      </c>
      <c r="AH1684" s="1">
        <f t="shared" si="174"/>
        <v>0</v>
      </c>
      <c r="AI1684" s="1">
        <f t="shared" si="175"/>
        <v>1</v>
      </c>
    </row>
    <row r="1685" spans="27:35" x14ac:dyDescent="0.25">
      <c r="AA1685" s="1" t="s">
        <v>194</v>
      </c>
      <c r="AB1685" s="1">
        <v>4.4000000000000004</v>
      </c>
      <c r="AC1685" s="1">
        <v>2</v>
      </c>
      <c r="AD1685" s="1">
        <v>2</v>
      </c>
      <c r="AE1685" s="1">
        <f t="shared" si="172"/>
        <v>1</v>
      </c>
      <c r="AF1685" s="1">
        <f t="shared" si="173"/>
        <v>0</v>
      </c>
      <c r="AG1685" s="1">
        <v>0</v>
      </c>
      <c r="AH1685" s="1">
        <f t="shared" si="174"/>
        <v>0</v>
      </c>
      <c r="AI1685" s="1">
        <f t="shared" si="175"/>
        <v>1</v>
      </c>
    </row>
    <row r="1686" spans="27:35" x14ac:dyDescent="0.25">
      <c r="AA1686" s="1" t="s">
        <v>205</v>
      </c>
      <c r="AB1686" s="1">
        <v>4.4000000000000004</v>
      </c>
      <c r="AC1686" s="1">
        <v>2</v>
      </c>
      <c r="AD1686" s="1">
        <v>2</v>
      </c>
      <c r="AE1686" s="1">
        <f t="shared" si="172"/>
        <v>1</v>
      </c>
      <c r="AF1686" s="1">
        <f t="shared" si="173"/>
        <v>0</v>
      </c>
      <c r="AG1686" s="1">
        <v>0</v>
      </c>
      <c r="AH1686" s="1">
        <f t="shared" si="174"/>
        <v>0</v>
      </c>
      <c r="AI1686" s="1">
        <f t="shared" si="175"/>
        <v>1</v>
      </c>
    </row>
    <row r="1687" spans="27:35" x14ac:dyDescent="0.25">
      <c r="AA1687" s="1" t="s">
        <v>205</v>
      </c>
      <c r="AB1687" s="1">
        <v>4.4000000000000004</v>
      </c>
      <c r="AC1687" s="1">
        <v>2</v>
      </c>
      <c r="AD1687" s="1">
        <v>2</v>
      </c>
      <c r="AE1687" s="1">
        <f t="shared" si="172"/>
        <v>1</v>
      </c>
      <c r="AF1687" s="1">
        <f t="shared" si="173"/>
        <v>0</v>
      </c>
      <c r="AG1687" s="1">
        <v>0</v>
      </c>
      <c r="AH1687" s="1">
        <f t="shared" si="174"/>
        <v>0</v>
      </c>
      <c r="AI1687" s="1">
        <f t="shared" si="175"/>
        <v>1</v>
      </c>
    </row>
    <row r="1688" spans="27:35" x14ac:dyDescent="0.25">
      <c r="AA1688" s="1" t="s">
        <v>83</v>
      </c>
      <c r="AB1688" s="1">
        <v>4.4000000000000004</v>
      </c>
      <c r="AC1688" s="1">
        <v>2</v>
      </c>
      <c r="AD1688" s="1">
        <v>2</v>
      </c>
      <c r="AE1688" s="1">
        <f t="shared" si="172"/>
        <v>1</v>
      </c>
      <c r="AF1688" s="1">
        <f t="shared" si="173"/>
        <v>0</v>
      </c>
      <c r="AG1688" s="1">
        <v>0</v>
      </c>
      <c r="AH1688" s="1">
        <f t="shared" si="174"/>
        <v>0</v>
      </c>
      <c r="AI1688" s="1">
        <f t="shared" si="175"/>
        <v>1</v>
      </c>
    </row>
    <row r="1689" spans="27:35" x14ac:dyDescent="0.25">
      <c r="AA1689" s="1" t="s">
        <v>205</v>
      </c>
      <c r="AB1689" s="1">
        <v>4.4000000000000004</v>
      </c>
      <c r="AC1689" s="1">
        <v>2</v>
      </c>
      <c r="AD1689" s="1">
        <v>2</v>
      </c>
      <c r="AE1689" s="1">
        <f t="shared" si="172"/>
        <v>1</v>
      </c>
      <c r="AF1689" s="1">
        <f t="shared" si="173"/>
        <v>0</v>
      </c>
      <c r="AG1689" s="1">
        <v>0</v>
      </c>
      <c r="AH1689" s="1">
        <f t="shared" si="174"/>
        <v>0</v>
      </c>
      <c r="AI1689" s="1">
        <f t="shared" si="175"/>
        <v>1</v>
      </c>
    </row>
    <row r="1690" spans="27:35" x14ac:dyDescent="0.25">
      <c r="AA1690" s="1" t="s">
        <v>186</v>
      </c>
      <c r="AB1690" s="1">
        <v>4.4000000000000004</v>
      </c>
      <c r="AC1690" s="1">
        <v>2</v>
      </c>
      <c r="AD1690" s="1">
        <v>2</v>
      </c>
      <c r="AE1690" s="1">
        <f t="shared" si="172"/>
        <v>1</v>
      </c>
      <c r="AF1690" s="1">
        <f t="shared" si="173"/>
        <v>0</v>
      </c>
      <c r="AG1690" s="1">
        <v>0</v>
      </c>
      <c r="AH1690" s="1">
        <f t="shared" si="174"/>
        <v>0</v>
      </c>
      <c r="AI1690" s="1">
        <f t="shared" si="175"/>
        <v>1</v>
      </c>
    </row>
    <row r="1691" spans="27:35" x14ac:dyDescent="0.25">
      <c r="AA1691" s="1" t="s">
        <v>83</v>
      </c>
      <c r="AB1691" s="1">
        <v>4.4000000000000004</v>
      </c>
      <c r="AC1691" s="1">
        <v>2</v>
      </c>
      <c r="AD1691" s="1">
        <v>2</v>
      </c>
      <c r="AE1691" s="1">
        <f t="shared" si="172"/>
        <v>1</v>
      </c>
      <c r="AF1691" s="1">
        <f t="shared" si="173"/>
        <v>0</v>
      </c>
      <c r="AG1691" s="1">
        <v>0</v>
      </c>
      <c r="AH1691" s="1">
        <f t="shared" si="174"/>
        <v>0</v>
      </c>
      <c r="AI1691" s="1">
        <f t="shared" si="175"/>
        <v>1</v>
      </c>
    </row>
    <row r="1692" spans="27:35" x14ac:dyDescent="0.25">
      <c r="AA1692" s="1" t="s">
        <v>83</v>
      </c>
      <c r="AB1692" s="1">
        <v>4.4000000000000004</v>
      </c>
      <c r="AC1692" s="1">
        <v>2</v>
      </c>
      <c r="AD1692" s="1">
        <v>2</v>
      </c>
      <c r="AE1692" s="1">
        <f t="shared" si="172"/>
        <v>1</v>
      </c>
      <c r="AF1692" s="1">
        <f t="shared" si="173"/>
        <v>0</v>
      </c>
      <c r="AG1692" s="1">
        <v>0</v>
      </c>
      <c r="AH1692" s="1">
        <f t="shared" si="174"/>
        <v>0</v>
      </c>
      <c r="AI1692" s="1">
        <f t="shared" si="175"/>
        <v>1</v>
      </c>
    </row>
    <row r="1693" spans="27:35" x14ac:dyDescent="0.25">
      <c r="AA1693" s="1" t="s">
        <v>83</v>
      </c>
      <c r="AB1693" s="1">
        <v>4.4000000000000004</v>
      </c>
      <c r="AC1693" s="1">
        <v>2</v>
      </c>
      <c r="AD1693" s="1">
        <v>2</v>
      </c>
      <c r="AE1693" s="1">
        <f t="shared" si="172"/>
        <v>1</v>
      </c>
      <c r="AF1693" s="1">
        <f t="shared" si="173"/>
        <v>0</v>
      </c>
      <c r="AG1693" s="1">
        <v>0</v>
      </c>
      <c r="AH1693" s="1">
        <f t="shared" si="174"/>
        <v>0</v>
      </c>
      <c r="AI1693" s="1">
        <f t="shared" si="175"/>
        <v>1</v>
      </c>
    </row>
    <row r="1694" spans="27:35" x14ac:dyDescent="0.25">
      <c r="AA1694" s="1" t="s">
        <v>205</v>
      </c>
      <c r="AB1694" s="1">
        <v>4.4000000000000004</v>
      </c>
      <c r="AC1694" s="1">
        <v>2</v>
      </c>
      <c r="AD1694" s="1">
        <v>2</v>
      </c>
      <c r="AE1694" s="1">
        <f t="shared" si="172"/>
        <v>1</v>
      </c>
      <c r="AF1694" s="1">
        <f t="shared" si="173"/>
        <v>0</v>
      </c>
      <c r="AG1694" s="1">
        <v>0</v>
      </c>
      <c r="AH1694" s="1">
        <f t="shared" si="174"/>
        <v>0</v>
      </c>
      <c r="AI1694" s="1">
        <f t="shared" si="175"/>
        <v>1</v>
      </c>
    </row>
    <row r="1695" spans="27:35" x14ac:dyDescent="0.25">
      <c r="AA1695" s="1" t="s">
        <v>194</v>
      </c>
      <c r="AB1695" s="1">
        <v>4.4000000000000004</v>
      </c>
      <c r="AC1695" s="1">
        <v>2</v>
      </c>
      <c r="AD1695" s="1">
        <v>2</v>
      </c>
      <c r="AE1695" s="1">
        <f t="shared" si="172"/>
        <v>1</v>
      </c>
      <c r="AF1695" s="1">
        <f t="shared" si="173"/>
        <v>0</v>
      </c>
      <c r="AG1695" s="1">
        <v>0</v>
      </c>
      <c r="AH1695" s="1">
        <f t="shared" si="174"/>
        <v>0</v>
      </c>
      <c r="AI1695" s="1">
        <f t="shared" si="175"/>
        <v>1</v>
      </c>
    </row>
    <row r="1696" spans="27:35" x14ac:dyDescent="0.25">
      <c r="AA1696" s="1" t="s">
        <v>205</v>
      </c>
      <c r="AB1696" s="1">
        <v>4.4000000000000004</v>
      </c>
      <c r="AC1696" s="1">
        <v>2</v>
      </c>
      <c r="AD1696" s="1">
        <v>2</v>
      </c>
      <c r="AE1696" s="1">
        <f t="shared" si="172"/>
        <v>1</v>
      </c>
      <c r="AF1696" s="1">
        <f t="shared" si="173"/>
        <v>0</v>
      </c>
      <c r="AG1696" s="1">
        <v>0</v>
      </c>
      <c r="AH1696" s="1">
        <f t="shared" si="174"/>
        <v>0</v>
      </c>
      <c r="AI1696" s="1">
        <f t="shared" si="175"/>
        <v>1</v>
      </c>
    </row>
    <row r="1697" spans="27:35" x14ac:dyDescent="0.25">
      <c r="AA1697" s="1" t="s">
        <v>194</v>
      </c>
      <c r="AB1697" s="1">
        <v>4.4000000000000004</v>
      </c>
      <c r="AC1697" s="1">
        <v>2</v>
      </c>
      <c r="AD1697" s="1">
        <v>2</v>
      </c>
      <c r="AE1697" s="1">
        <f t="shared" si="172"/>
        <v>1</v>
      </c>
      <c r="AF1697" s="1">
        <f t="shared" si="173"/>
        <v>0</v>
      </c>
      <c r="AG1697" s="1">
        <v>0</v>
      </c>
      <c r="AH1697" s="1">
        <f t="shared" si="174"/>
        <v>0</v>
      </c>
      <c r="AI1697" s="1">
        <f t="shared" si="175"/>
        <v>1</v>
      </c>
    </row>
    <row r="1698" spans="27:35" x14ac:dyDescent="0.25">
      <c r="AA1698" s="1" t="s">
        <v>115</v>
      </c>
      <c r="AB1698" s="1">
        <v>4.4000000000000004</v>
      </c>
      <c r="AC1698" s="1">
        <v>2</v>
      </c>
      <c r="AD1698" s="1">
        <v>2</v>
      </c>
      <c r="AE1698" s="1">
        <f t="shared" si="172"/>
        <v>1</v>
      </c>
      <c r="AF1698" s="1">
        <f t="shared" si="173"/>
        <v>0</v>
      </c>
      <c r="AG1698" s="1">
        <v>0</v>
      </c>
      <c r="AH1698" s="1">
        <f t="shared" si="174"/>
        <v>0</v>
      </c>
      <c r="AI1698" s="1">
        <f t="shared" si="175"/>
        <v>1</v>
      </c>
    </row>
    <row r="1699" spans="27:35" x14ac:dyDescent="0.25">
      <c r="AA1699" s="1" t="s">
        <v>186</v>
      </c>
      <c r="AB1699" s="1">
        <v>4.4000000000000004</v>
      </c>
      <c r="AC1699" s="1">
        <v>2</v>
      </c>
      <c r="AD1699" s="1">
        <v>2</v>
      </c>
      <c r="AE1699" s="1">
        <f t="shared" si="172"/>
        <v>1</v>
      </c>
      <c r="AF1699" s="1">
        <f t="shared" si="173"/>
        <v>0</v>
      </c>
      <c r="AG1699" s="1">
        <v>0</v>
      </c>
      <c r="AH1699" s="1">
        <f t="shared" si="174"/>
        <v>0</v>
      </c>
      <c r="AI1699" s="1">
        <f t="shared" si="175"/>
        <v>1</v>
      </c>
    </row>
    <row r="1700" spans="27:35" x14ac:dyDescent="0.25">
      <c r="AA1700" s="1" t="s">
        <v>194</v>
      </c>
      <c r="AB1700" s="1">
        <v>4.4000000000000004</v>
      </c>
      <c r="AC1700" s="1">
        <v>2</v>
      </c>
      <c r="AD1700" s="1">
        <v>2</v>
      </c>
      <c r="AE1700" s="1">
        <f t="shared" si="172"/>
        <v>1</v>
      </c>
      <c r="AF1700" s="1">
        <f t="shared" si="173"/>
        <v>0</v>
      </c>
      <c r="AG1700" s="1">
        <v>0</v>
      </c>
      <c r="AH1700" s="1">
        <f t="shared" si="174"/>
        <v>0</v>
      </c>
      <c r="AI1700" s="1">
        <f t="shared" si="175"/>
        <v>1</v>
      </c>
    </row>
    <row r="1701" spans="27:35" x14ac:dyDescent="0.25">
      <c r="AA1701" s="1" t="s">
        <v>194</v>
      </c>
      <c r="AB1701" s="1">
        <v>4.4000000000000004</v>
      </c>
      <c r="AC1701" s="1">
        <v>2</v>
      </c>
      <c r="AD1701" s="1">
        <v>3</v>
      </c>
      <c r="AE1701" s="1">
        <f t="shared" si="172"/>
        <v>1</v>
      </c>
      <c r="AF1701" s="1">
        <f t="shared" si="173"/>
        <v>0</v>
      </c>
      <c r="AG1701" s="1">
        <f t="shared" ref="AG1701:AG1708" si="176">IF(AD1701&lt;=2,1,0)</f>
        <v>0</v>
      </c>
      <c r="AH1701" s="1">
        <f t="shared" si="174"/>
        <v>0</v>
      </c>
      <c r="AI1701" s="1">
        <f t="shared" si="175"/>
        <v>1</v>
      </c>
    </row>
    <row r="1702" spans="27:35" x14ac:dyDescent="0.25">
      <c r="AA1702" s="1" t="s">
        <v>194</v>
      </c>
      <c r="AB1702" s="1">
        <v>4.4000000000000004</v>
      </c>
      <c r="AC1702" s="1">
        <v>2</v>
      </c>
      <c r="AD1702" s="1">
        <v>3</v>
      </c>
      <c r="AE1702" s="1">
        <f t="shared" si="172"/>
        <v>1</v>
      </c>
      <c r="AF1702" s="1">
        <f t="shared" si="173"/>
        <v>0</v>
      </c>
      <c r="AG1702" s="1">
        <f t="shared" si="176"/>
        <v>0</v>
      </c>
      <c r="AH1702" s="1">
        <f t="shared" si="174"/>
        <v>0</v>
      </c>
      <c r="AI1702" s="1">
        <f t="shared" si="175"/>
        <v>1</v>
      </c>
    </row>
    <row r="1703" spans="27:35" x14ac:dyDescent="0.25">
      <c r="AA1703" s="1" t="s">
        <v>205</v>
      </c>
      <c r="AB1703" s="1">
        <v>4.4000000000000004</v>
      </c>
      <c r="AC1703" s="1">
        <v>2</v>
      </c>
      <c r="AD1703" s="1">
        <v>6</v>
      </c>
      <c r="AE1703" s="1">
        <f t="shared" si="172"/>
        <v>1</v>
      </c>
      <c r="AF1703" s="1">
        <f t="shared" si="173"/>
        <v>0</v>
      </c>
      <c r="AG1703" s="1">
        <f t="shared" si="176"/>
        <v>0</v>
      </c>
      <c r="AH1703" s="1">
        <f t="shared" si="174"/>
        <v>0</v>
      </c>
      <c r="AI1703" s="1">
        <f t="shared" si="175"/>
        <v>1</v>
      </c>
    </row>
    <row r="1704" spans="27:35" x14ac:dyDescent="0.25">
      <c r="AA1704" s="1" t="s">
        <v>177</v>
      </c>
      <c r="AB1704" s="1">
        <v>4.4000000000000004</v>
      </c>
      <c r="AC1704" s="1">
        <v>2</v>
      </c>
      <c r="AD1704" s="1">
        <v>5</v>
      </c>
      <c r="AE1704" s="1">
        <f t="shared" si="172"/>
        <v>1</v>
      </c>
      <c r="AF1704" s="1">
        <f t="shared" si="173"/>
        <v>0</v>
      </c>
      <c r="AG1704" s="1">
        <f t="shared" si="176"/>
        <v>0</v>
      </c>
      <c r="AH1704" s="1">
        <f t="shared" si="174"/>
        <v>0</v>
      </c>
      <c r="AI1704" s="1">
        <f t="shared" si="175"/>
        <v>1</v>
      </c>
    </row>
    <row r="1705" spans="27:35" x14ac:dyDescent="0.25">
      <c r="AA1705" s="1" t="s">
        <v>186</v>
      </c>
      <c r="AB1705" s="1">
        <v>4.4000000000000004</v>
      </c>
      <c r="AC1705" s="1">
        <v>2</v>
      </c>
      <c r="AD1705" s="1">
        <v>3</v>
      </c>
      <c r="AE1705" s="1">
        <f t="shared" si="172"/>
        <v>1</v>
      </c>
      <c r="AF1705" s="1">
        <f t="shared" si="173"/>
        <v>0</v>
      </c>
      <c r="AG1705" s="1">
        <f t="shared" si="176"/>
        <v>0</v>
      </c>
      <c r="AH1705" s="1">
        <f t="shared" si="174"/>
        <v>0</v>
      </c>
      <c r="AI1705" s="1">
        <f t="shared" si="175"/>
        <v>1</v>
      </c>
    </row>
    <row r="1706" spans="27:35" x14ac:dyDescent="0.25">
      <c r="AA1706" s="1" t="s">
        <v>83</v>
      </c>
      <c r="AB1706" s="1">
        <v>4.4000000000000004</v>
      </c>
      <c r="AC1706" s="1">
        <v>2</v>
      </c>
      <c r="AD1706" s="1">
        <v>3</v>
      </c>
      <c r="AE1706" s="1">
        <f t="shared" si="172"/>
        <v>1</v>
      </c>
      <c r="AF1706" s="1">
        <f t="shared" si="173"/>
        <v>0</v>
      </c>
      <c r="AG1706" s="1">
        <f t="shared" si="176"/>
        <v>0</v>
      </c>
      <c r="AH1706" s="1">
        <f t="shared" si="174"/>
        <v>0</v>
      </c>
      <c r="AI1706" s="1">
        <f t="shared" si="175"/>
        <v>1</v>
      </c>
    </row>
    <row r="1707" spans="27:35" x14ac:dyDescent="0.25">
      <c r="AA1707" s="1" t="s">
        <v>83</v>
      </c>
      <c r="AB1707" s="1">
        <v>4.4000000000000004</v>
      </c>
      <c r="AC1707" s="1">
        <v>2</v>
      </c>
      <c r="AD1707" s="1">
        <v>3</v>
      </c>
      <c r="AE1707" s="1">
        <f t="shared" si="172"/>
        <v>1</v>
      </c>
      <c r="AF1707" s="1">
        <f t="shared" si="173"/>
        <v>0</v>
      </c>
      <c r="AG1707" s="1">
        <f t="shared" si="176"/>
        <v>0</v>
      </c>
      <c r="AH1707" s="1">
        <f t="shared" si="174"/>
        <v>0</v>
      </c>
      <c r="AI1707" s="1">
        <f t="shared" si="175"/>
        <v>1</v>
      </c>
    </row>
    <row r="1708" spans="27:35" x14ac:dyDescent="0.25">
      <c r="AA1708" s="1" t="s">
        <v>186</v>
      </c>
      <c r="AB1708" s="1">
        <v>4.4000000000000004</v>
      </c>
      <c r="AC1708" s="1">
        <v>2</v>
      </c>
      <c r="AD1708" s="1">
        <v>3</v>
      </c>
      <c r="AE1708" s="1">
        <f t="shared" si="172"/>
        <v>1</v>
      </c>
      <c r="AF1708" s="1">
        <f t="shared" si="173"/>
        <v>0</v>
      </c>
      <c r="AG1708" s="1">
        <f t="shared" si="176"/>
        <v>0</v>
      </c>
      <c r="AH1708" s="1">
        <f t="shared" si="174"/>
        <v>0</v>
      </c>
      <c r="AI1708" s="1">
        <f t="shared" si="175"/>
        <v>1</v>
      </c>
    </row>
    <row r="1709" spans="27:35" x14ac:dyDescent="0.25">
      <c r="AA1709" s="1" t="s">
        <v>163</v>
      </c>
      <c r="AB1709" s="1">
        <v>4.3</v>
      </c>
      <c r="AC1709" s="1">
        <v>2</v>
      </c>
      <c r="AD1709" s="1">
        <v>2</v>
      </c>
      <c r="AE1709" s="1">
        <f t="shared" si="172"/>
        <v>1</v>
      </c>
      <c r="AF1709" s="1">
        <f t="shared" si="173"/>
        <v>0</v>
      </c>
      <c r="AG1709" s="1">
        <v>0</v>
      </c>
      <c r="AH1709" s="1">
        <f t="shared" si="174"/>
        <v>0</v>
      </c>
      <c r="AI1709" s="1">
        <f t="shared" si="175"/>
        <v>1</v>
      </c>
    </row>
    <row r="1710" spans="27:35" x14ac:dyDescent="0.25">
      <c r="AA1710" s="1" t="s">
        <v>163</v>
      </c>
      <c r="AB1710" s="1">
        <v>4.3</v>
      </c>
      <c r="AC1710" s="1">
        <v>2</v>
      </c>
      <c r="AD1710" s="1">
        <v>2</v>
      </c>
      <c r="AE1710" s="1">
        <f t="shared" si="172"/>
        <v>1</v>
      </c>
      <c r="AF1710" s="1">
        <f t="shared" si="173"/>
        <v>0</v>
      </c>
      <c r="AG1710" s="1">
        <v>0</v>
      </c>
      <c r="AH1710" s="1">
        <f t="shared" si="174"/>
        <v>0</v>
      </c>
      <c r="AI1710" s="1">
        <f t="shared" si="175"/>
        <v>1</v>
      </c>
    </row>
    <row r="1711" spans="27:35" x14ac:dyDescent="0.25">
      <c r="AA1711" s="1" t="s">
        <v>163</v>
      </c>
      <c r="AB1711" s="1">
        <v>4.3</v>
      </c>
      <c r="AC1711" s="1">
        <v>2</v>
      </c>
      <c r="AD1711" s="1">
        <v>3</v>
      </c>
      <c r="AE1711" s="1">
        <f t="shared" si="172"/>
        <v>1</v>
      </c>
      <c r="AF1711" s="1">
        <f t="shared" si="173"/>
        <v>0</v>
      </c>
      <c r="AG1711" s="1">
        <f t="shared" ref="AG1711:AG1742" si="177">IF(AD1711&lt;=2,1,0)</f>
        <v>0</v>
      </c>
      <c r="AH1711" s="1">
        <f t="shared" si="174"/>
        <v>0</v>
      </c>
      <c r="AI1711" s="1">
        <f t="shared" si="175"/>
        <v>1</v>
      </c>
    </row>
    <row r="1712" spans="27:35" x14ac:dyDescent="0.25">
      <c r="AA1712" s="1" t="s">
        <v>163</v>
      </c>
      <c r="AB1712" s="1">
        <v>4.3</v>
      </c>
      <c r="AC1712" s="1">
        <v>2</v>
      </c>
      <c r="AD1712" s="1">
        <v>5</v>
      </c>
      <c r="AE1712" s="1">
        <f t="shared" si="172"/>
        <v>1</v>
      </c>
      <c r="AF1712" s="1">
        <f t="shared" si="173"/>
        <v>0</v>
      </c>
      <c r="AG1712" s="1">
        <f t="shared" si="177"/>
        <v>0</v>
      </c>
      <c r="AH1712" s="1">
        <f t="shared" si="174"/>
        <v>0</v>
      </c>
      <c r="AI1712" s="1">
        <f t="shared" si="175"/>
        <v>1</v>
      </c>
    </row>
    <row r="1713" spans="27:35" x14ac:dyDescent="0.25">
      <c r="AA1713" s="1" t="s">
        <v>203</v>
      </c>
      <c r="AB1713" s="1">
        <v>4.3</v>
      </c>
      <c r="AC1713" s="1">
        <v>2</v>
      </c>
      <c r="AD1713" s="1">
        <v>5</v>
      </c>
      <c r="AE1713" s="1">
        <f t="shared" si="172"/>
        <v>1</v>
      </c>
      <c r="AF1713" s="1">
        <f t="shared" si="173"/>
        <v>0</v>
      </c>
      <c r="AG1713" s="1">
        <f t="shared" si="177"/>
        <v>0</v>
      </c>
      <c r="AH1713" s="1">
        <f t="shared" si="174"/>
        <v>0</v>
      </c>
      <c r="AI1713" s="1">
        <f t="shared" si="175"/>
        <v>1</v>
      </c>
    </row>
    <row r="1714" spans="27:35" x14ac:dyDescent="0.25">
      <c r="AA1714" s="1" t="s">
        <v>191</v>
      </c>
      <c r="AB1714" s="1">
        <v>6.2</v>
      </c>
      <c r="AC1714" s="1">
        <v>2</v>
      </c>
      <c r="AD1714" s="1">
        <v>1</v>
      </c>
      <c r="AE1714" s="1">
        <f t="shared" si="172"/>
        <v>0</v>
      </c>
      <c r="AF1714" s="1">
        <f t="shared" si="173"/>
        <v>0</v>
      </c>
      <c r="AG1714" s="1">
        <f t="shared" si="177"/>
        <v>1</v>
      </c>
      <c r="AH1714" s="1">
        <f t="shared" si="174"/>
        <v>0</v>
      </c>
      <c r="AI1714" s="1">
        <f t="shared" si="175"/>
        <v>1</v>
      </c>
    </row>
    <row r="1715" spans="27:35" x14ac:dyDescent="0.25">
      <c r="AA1715" s="1" t="s">
        <v>216</v>
      </c>
      <c r="AB1715" s="1">
        <v>5.7</v>
      </c>
      <c r="AC1715" s="1">
        <v>2</v>
      </c>
      <c r="AD1715" s="1">
        <v>1</v>
      </c>
      <c r="AE1715" s="1">
        <f t="shared" si="172"/>
        <v>0</v>
      </c>
      <c r="AF1715" s="1">
        <f t="shared" si="173"/>
        <v>0</v>
      </c>
      <c r="AG1715" s="1">
        <f t="shared" si="177"/>
        <v>1</v>
      </c>
      <c r="AH1715" s="1">
        <f t="shared" si="174"/>
        <v>0</v>
      </c>
      <c r="AI1715" s="1">
        <f t="shared" si="175"/>
        <v>1</v>
      </c>
    </row>
    <row r="1716" spans="27:35" x14ac:dyDescent="0.25">
      <c r="AA1716" s="1" t="s">
        <v>141</v>
      </c>
      <c r="AB1716" s="1">
        <v>5.5</v>
      </c>
      <c r="AC1716" s="1">
        <v>2</v>
      </c>
      <c r="AD1716" s="1">
        <v>1</v>
      </c>
      <c r="AE1716" s="1">
        <f t="shared" si="172"/>
        <v>0</v>
      </c>
      <c r="AF1716" s="1">
        <f t="shared" si="173"/>
        <v>0</v>
      </c>
      <c r="AG1716" s="1">
        <f t="shared" si="177"/>
        <v>1</v>
      </c>
      <c r="AH1716" s="1">
        <f t="shared" si="174"/>
        <v>0</v>
      </c>
      <c r="AI1716" s="1">
        <f t="shared" si="175"/>
        <v>1</v>
      </c>
    </row>
    <row r="1717" spans="27:35" x14ac:dyDescent="0.25">
      <c r="AA1717" s="1" t="s">
        <v>157</v>
      </c>
      <c r="AB1717" s="1">
        <v>5.4</v>
      </c>
      <c r="AC1717" s="1">
        <v>2</v>
      </c>
      <c r="AD1717" s="1">
        <v>1</v>
      </c>
      <c r="AE1717" s="1">
        <f t="shared" si="172"/>
        <v>0</v>
      </c>
      <c r="AF1717" s="1">
        <f t="shared" si="173"/>
        <v>0</v>
      </c>
      <c r="AG1717" s="1">
        <f t="shared" si="177"/>
        <v>1</v>
      </c>
      <c r="AH1717" s="1">
        <f t="shared" si="174"/>
        <v>0</v>
      </c>
      <c r="AI1717" s="1">
        <f t="shared" si="175"/>
        <v>1</v>
      </c>
    </row>
    <row r="1718" spans="27:35" x14ac:dyDescent="0.25">
      <c r="AA1718" s="1" t="s">
        <v>157</v>
      </c>
      <c r="AB1718" s="1">
        <v>5.4</v>
      </c>
      <c r="AC1718" s="1">
        <v>2</v>
      </c>
      <c r="AD1718" s="1">
        <v>1</v>
      </c>
      <c r="AE1718" s="1">
        <f t="shared" si="172"/>
        <v>0</v>
      </c>
      <c r="AF1718" s="1">
        <f t="shared" si="173"/>
        <v>0</v>
      </c>
      <c r="AG1718" s="1">
        <f t="shared" si="177"/>
        <v>1</v>
      </c>
      <c r="AH1718" s="1">
        <f t="shared" si="174"/>
        <v>0</v>
      </c>
      <c r="AI1718" s="1">
        <f t="shared" si="175"/>
        <v>1</v>
      </c>
    </row>
    <row r="1719" spans="27:35" x14ac:dyDescent="0.25">
      <c r="AA1719" s="1" t="s">
        <v>190</v>
      </c>
      <c r="AB1719" s="1">
        <v>5.3</v>
      </c>
      <c r="AC1719" s="1">
        <v>2</v>
      </c>
      <c r="AD1719" s="1">
        <v>1</v>
      </c>
      <c r="AE1719" s="1">
        <f t="shared" si="172"/>
        <v>0</v>
      </c>
      <c r="AF1719" s="1">
        <f t="shared" si="173"/>
        <v>0</v>
      </c>
      <c r="AG1719" s="1">
        <f t="shared" si="177"/>
        <v>1</v>
      </c>
      <c r="AH1719" s="1">
        <f t="shared" si="174"/>
        <v>0</v>
      </c>
      <c r="AI1719" s="1">
        <f t="shared" si="175"/>
        <v>1</v>
      </c>
    </row>
    <row r="1720" spans="27:35" x14ac:dyDescent="0.25">
      <c r="AA1720" s="1" t="s">
        <v>66</v>
      </c>
      <c r="AB1720" s="1">
        <v>5.3</v>
      </c>
      <c r="AC1720" s="1">
        <v>2</v>
      </c>
      <c r="AD1720" s="1">
        <v>1</v>
      </c>
      <c r="AE1720" s="1">
        <f t="shared" si="172"/>
        <v>0</v>
      </c>
      <c r="AF1720" s="1">
        <f t="shared" si="173"/>
        <v>0</v>
      </c>
      <c r="AG1720" s="1">
        <f t="shared" si="177"/>
        <v>1</v>
      </c>
      <c r="AH1720" s="1">
        <f t="shared" si="174"/>
        <v>0</v>
      </c>
      <c r="AI1720" s="1">
        <f t="shared" si="175"/>
        <v>1</v>
      </c>
    </row>
    <row r="1721" spans="27:35" x14ac:dyDescent="0.25">
      <c r="AA1721" s="1" t="s">
        <v>190</v>
      </c>
      <c r="AB1721" s="1">
        <v>5.3</v>
      </c>
      <c r="AC1721" s="1">
        <v>2</v>
      </c>
      <c r="AD1721" s="1">
        <v>1</v>
      </c>
      <c r="AE1721" s="1">
        <f t="shared" si="172"/>
        <v>0</v>
      </c>
      <c r="AF1721" s="1">
        <f t="shared" si="173"/>
        <v>0</v>
      </c>
      <c r="AG1721" s="1">
        <f t="shared" si="177"/>
        <v>1</v>
      </c>
      <c r="AH1721" s="1">
        <f t="shared" si="174"/>
        <v>0</v>
      </c>
      <c r="AI1721" s="1">
        <f t="shared" si="175"/>
        <v>1</v>
      </c>
    </row>
    <row r="1722" spans="27:35" x14ac:dyDescent="0.25">
      <c r="AA1722" s="1" t="s">
        <v>190</v>
      </c>
      <c r="AB1722" s="1">
        <v>5.3</v>
      </c>
      <c r="AC1722" s="1">
        <v>2</v>
      </c>
      <c r="AD1722" s="1">
        <v>1</v>
      </c>
      <c r="AE1722" s="1">
        <f t="shared" si="172"/>
        <v>0</v>
      </c>
      <c r="AF1722" s="1">
        <f t="shared" si="173"/>
        <v>0</v>
      </c>
      <c r="AG1722" s="1">
        <f t="shared" si="177"/>
        <v>1</v>
      </c>
      <c r="AH1722" s="1">
        <f t="shared" si="174"/>
        <v>0</v>
      </c>
      <c r="AI1722" s="1">
        <f t="shared" si="175"/>
        <v>1</v>
      </c>
    </row>
    <row r="1723" spans="27:35" x14ac:dyDescent="0.25">
      <c r="AA1723" s="1" t="s">
        <v>179</v>
      </c>
      <c r="AB1723" s="1">
        <v>5.2</v>
      </c>
      <c r="AC1723" s="1">
        <v>2</v>
      </c>
      <c r="AD1723" s="1">
        <v>0</v>
      </c>
      <c r="AE1723" s="1">
        <f t="shared" si="172"/>
        <v>0</v>
      </c>
      <c r="AF1723" s="1">
        <f t="shared" si="173"/>
        <v>0</v>
      </c>
      <c r="AG1723" s="1">
        <f t="shared" si="177"/>
        <v>1</v>
      </c>
      <c r="AH1723" s="1">
        <f t="shared" si="174"/>
        <v>0</v>
      </c>
      <c r="AI1723" s="1">
        <f t="shared" si="175"/>
        <v>1</v>
      </c>
    </row>
    <row r="1724" spans="27:35" x14ac:dyDescent="0.25">
      <c r="AA1724" s="1" t="s">
        <v>86</v>
      </c>
      <c r="AB1724" s="1">
        <v>5.2</v>
      </c>
      <c r="AC1724" s="1">
        <v>2</v>
      </c>
      <c r="AD1724" s="1">
        <v>1</v>
      </c>
      <c r="AE1724" s="1">
        <f t="shared" si="172"/>
        <v>0</v>
      </c>
      <c r="AF1724" s="1">
        <f t="shared" si="173"/>
        <v>0</v>
      </c>
      <c r="AG1724" s="1">
        <f t="shared" si="177"/>
        <v>1</v>
      </c>
      <c r="AH1724" s="1">
        <f t="shared" si="174"/>
        <v>0</v>
      </c>
      <c r="AI1724" s="1">
        <f t="shared" si="175"/>
        <v>1</v>
      </c>
    </row>
    <row r="1725" spans="27:35" x14ac:dyDescent="0.25">
      <c r="AA1725" s="1" t="s">
        <v>219</v>
      </c>
      <c r="AB1725" s="1">
        <v>5.2</v>
      </c>
      <c r="AC1725" s="1">
        <v>2</v>
      </c>
      <c r="AD1725" s="1">
        <v>1</v>
      </c>
      <c r="AE1725" s="1">
        <f t="shared" si="172"/>
        <v>0</v>
      </c>
      <c r="AF1725" s="1">
        <f t="shared" si="173"/>
        <v>0</v>
      </c>
      <c r="AG1725" s="1">
        <f t="shared" si="177"/>
        <v>1</v>
      </c>
      <c r="AH1725" s="1">
        <f t="shared" si="174"/>
        <v>0</v>
      </c>
      <c r="AI1725" s="1">
        <f t="shared" si="175"/>
        <v>1</v>
      </c>
    </row>
    <row r="1726" spans="27:35" x14ac:dyDescent="0.25">
      <c r="AA1726" s="1" t="s">
        <v>219</v>
      </c>
      <c r="AB1726" s="1">
        <v>5.2</v>
      </c>
      <c r="AC1726" s="1">
        <v>2</v>
      </c>
      <c r="AD1726" s="1">
        <v>1</v>
      </c>
      <c r="AE1726" s="1">
        <f t="shared" si="172"/>
        <v>0</v>
      </c>
      <c r="AF1726" s="1">
        <f t="shared" si="173"/>
        <v>0</v>
      </c>
      <c r="AG1726" s="1">
        <f t="shared" si="177"/>
        <v>1</v>
      </c>
      <c r="AH1726" s="1">
        <f t="shared" si="174"/>
        <v>0</v>
      </c>
      <c r="AI1726" s="1">
        <f t="shared" si="175"/>
        <v>1</v>
      </c>
    </row>
    <row r="1727" spans="27:35" x14ac:dyDescent="0.25">
      <c r="AA1727" s="1" t="s">
        <v>136</v>
      </c>
      <c r="AB1727" s="1">
        <v>5.2</v>
      </c>
      <c r="AC1727" s="1">
        <v>2</v>
      </c>
      <c r="AD1727" s="1">
        <v>1</v>
      </c>
      <c r="AE1727" s="1">
        <f t="shared" si="172"/>
        <v>0</v>
      </c>
      <c r="AF1727" s="1">
        <f t="shared" si="173"/>
        <v>0</v>
      </c>
      <c r="AG1727" s="1">
        <f t="shared" si="177"/>
        <v>1</v>
      </c>
      <c r="AH1727" s="1">
        <f t="shared" si="174"/>
        <v>0</v>
      </c>
      <c r="AI1727" s="1">
        <f t="shared" si="175"/>
        <v>1</v>
      </c>
    </row>
    <row r="1728" spans="27:35" x14ac:dyDescent="0.25">
      <c r="AA1728" s="1" t="s">
        <v>219</v>
      </c>
      <c r="AB1728" s="1">
        <v>5.2</v>
      </c>
      <c r="AC1728" s="1">
        <v>2</v>
      </c>
      <c r="AD1728" s="1">
        <v>1</v>
      </c>
      <c r="AE1728" s="1">
        <f t="shared" si="172"/>
        <v>0</v>
      </c>
      <c r="AF1728" s="1">
        <f t="shared" si="173"/>
        <v>0</v>
      </c>
      <c r="AG1728" s="1">
        <f t="shared" si="177"/>
        <v>1</v>
      </c>
      <c r="AH1728" s="1">
        <f t="shared" si="174"/>
        <v>0</v>
      </c>
      <c r="AI1728" s="1">
        <f t="shared" si="175"/>
        <v>1</v>
      </c>
    </row>
    <row r="1729" spans="27:35" x14ac:dyDescent="0.25">
      <c r="AA1729" s="1" t="s">
        <v>86</v>
      </c>
      <c r="AB1729" s="1">
        <v>5.2</v>
      </c>
      <c r="AC1729" s="1">
        <v>2</v>
      </c>
      <c r="AD1729" s="1">
        <v>1</v>
      </c>
      <c r="AE1729" s="1">
        <f t="shared" si="172"/>
        <v>0</v>
      </c>
      <c r="AF1729" s="1">
        <f t="shared" si="173"/>
        <v>0</v>
      </c>
      <c r="AG1729" s="1">
        <f t="shared" si="177"/>
        <v>1</v>
      </c>
      <c r="AH1729" s="1">
        <f t="shared" si="174"/>
        <v>0</v>
      </c>
      <c r="AI1729" s="1">
        <f t="shared" si="175"/>
        <v>1</v>
      </c>
    </row>
    <row r="1730" spans="27:35" x14ac:dyDescent="0.25">
      <c r="AA1730" s="1" t="s">
        <v>86</v>
      </c>
      <c r="AB1730" s="1">
        <v>5.2</v>
      </c>
      <c r="AC1730" s="1">
        <v>2</v>
      </c>
      <c r="AD1730" s="1">
        <v>1</v>
      </c>
      <c r="AE1730" s="1">
        <f t="shared" ref="AE1730:AE1793" si="178">IF(AND((10&gt;AD1730),(AD1730&gt;=AC1730),(AC1730&gt;=2)),1,0)</f>
        <v>0</v>
      </c>
      <c r="AF1730" s="1">
        <f t="shared" ref="AF1730:AF1780" si="179">IF(AND((AD1730&lt;AC1730),(AD1730&gt;2),(AC1730&lt;10)),1,0)</f>
        <v>0</v>
      </c>
      <c r="AG1730" s="1">
        <f t="shared" si="177"/>
        <v>1</v>
      </c>
      <c r="AH1730" s="1">
        <f t="shared" ref="AH1730:AH1780" si="180">IF(AD1730&gt;=10,1,0)</f>
        <v>0</v>
      </c>
      <c r="AI1730" s="1">
        <f t="shared" ref="AI1730:AI1793" si="181">SUM(AE1730:AH1730)</f>
        <v>1</v>
      </c>
    </row>
    <row r="1731" spans="27:35" x14ac:dyDescent="0.25">
      <c r="AA1731" s="1" t="s">
        <v>136</v>
      </c>
      <c r="AB1731" s="1">
        <v>5.2</v>
      </c>
      <c r="AC1731" s="1">
        <v>2</v>
      </c>
      <c r="AD1731" s="1">
        <v>1</v>
      </c>
      <c r="AE1731" s="1">
        <f t="shared" si="178"/>
        <v>0</v>
      </c>
      <c r="AF1731" s="1">
        <f t="shared" si="179"/>
        <v>0</v>
      </c>
      <c r="AG1731" s="1">
        <f t="shared" si="177"/>
        <v>1</v>
      </c>
      <c r="AH1731" s="1">
        <f t="shared" si="180"/>
        <v>0</v>
      </c>
      <c r="AI1731" s="1">
        <f t="shared" si="181"/>
        <v>1</v>
      </c>
    </row>
    <row r="1732" spans="27:35" x14ac:dyDescent="0.25">
      <c r="AA1732" s="1" t="s">
        <v>245</v>
      </c>
      <c r="AB1732" s="1">
        <v>5.0999999999999996</v>
      </c>
      <c r="AC1732" s="1">
        <v>2</v>
      </c>
      <c r="AD1732" s="1">
        <v>1</v>
      </c>
      <c r="AE1732" s="1">
        <f t="shared" si="178"/>
        <v>0</v>
      </c>
      <c r="AF1732" s="1">
        <f t="shared" si="179"/>
        <v>0</v>
      </c>
      <c r="AG1732" s="1">
        <f t="shared" si="177"/>
        <v>1</v>
      </c>
      <c r="AH1732" s="1">
        <f t="shared" si="180"/>
        <v>0</v>
      </c>
      <c r="AI1732" s="1">
        <f t="shared" si="181"/>
        <v>1</v>
      </c>
    </row>
    <row r="1733" spans="27:35" x14ac:dyDescent="0.25">
      <c r="AA1733" s="1" t="s">
        <v>176</v>
      </c>
      <c r="AB1733" s="1">
        <v>5.0999999999999996</v>
      </c>
      <c r="AC1733" s="1">
        <v>2</v>
      </c>
      <c r="AD1733" s="1">
        <v>1</v>
      </c>
      <c r="AE1733" s="1">
        <f t="shared" si="178"/>
        <v>0</v>
      </c>
      <c r="AF1733" s="1">
        <f t="shared" si="179"/>
        <v>0</v>
      </c>
      <c r="AG1733" s="1">
        <f t="shared" si="177"/>
        <v>1</v>
      </c>
      <c r="AH1733" s="1">
        <f t="shared" si="180"/>
        <v>0</v>
      </c>
      <c r="AI1733" s="1">
        <f t="shared" si="181"/>
        <v>1</v>
      </c>
    </row>
    <row r="1734" spans="27:35" x14ac:dyDescent="0.25">
      <c r="AA1734" s="1" t="s">
        <v>176</v>
      </c>
      <c r="AB1734" s="1">
        <v>5.0999999999999996</v>
      </c>
      <c r="AC1734" s="1">
        <v>2</v>
      </c>
      <c r="AD1734" s="1">
        <v>1</v>
      </c>
      <c r="AE1734" s="1">
        <f t="shared" si="178"/>
        <v>0</v>
      </c>
      <c r="AF1734" s="1">
        <f t="shared" si="179"/>
        <v>0</v>
      </c>
      <c r="AG1734" s="1">
        <f t="shared" si="177"/>
        <v>1</v>
      </c>
      <c r="AH1734" s="1">
        <f t="shared" si="180"/>
        <v>0</v>
      </c>
      <c r="AI1734" s="1">
        <f t="shared" si="181"/>
        <v>1</v>
      </c>
    </row>
    <row r="1735" spans="27:35" x14ac:dyDescent="0.25">
      <c r="AA1735" s="1" t="s">
        <v>111</v>
      </c>
      <c r="AB1735" s="1">
        <v>5</v>
      </c>
      <c r="AC1735" s="1">
        <v>2</v>
      </c>
      <c r="AD1735" s="1">
        <v>1</v>
      </c>
      <c r="AE1735" s="1">
        <f t="shared" si="178"/>
        <v>0</v>
      </c>
      <c r="AF1735" s="1">
        <f t="shared" si="179"/>
        <v>0</v>
      </c>
      <c r="AG1735" s="1">
        <f t="shared" si="177"/>
        <v>1</v>
      </c>
      <c r="AH1735" s="1">
        <f t="shared" si="180"/>
        <v>0</v>
      </c>
      <c r="AI1735" s="1">
        <f t="shared" si="181"/>
        <v>1</v>
      </c>
    </row>
    <row r="1736" spans="27:35" x14ac:dyDescent="0.25">
      <c r="AA1736" s="1" t="s">
        <v>233</v>
      </c>
      <c r="AB1736" s="1">
        <v>5</v>
      </c>
      <c r="AC1736" s="1">
        <v>2</v>
      </c>
      <c r="AD1736" s="1">
        <v>1</v>
      </c>
      <c r="AE1736" s="1">
        <f t="shared" si="178"/>
        <v>0</v>
      </c>
      <c r="AF1736" s="1">
        <f t="shared" si="179"/>
        <v>0</v>
      </c>
      <c r="AG1736" s="1">
        <f t="shared" si="177"/>
        <v>1</v>
      </c>
      <c r="AH1736" s="1">
        <f t="shared" si="180"/>
        <v>0</v>
      </c>
      <c r="AI1736" s="1">
        <f t="shared" si="181"/>
        <v>1</v>
      </c>
    </row>
    <row r="1737" spans="27:35" x14ac:dyDescent="0.25">
      <c r="AA1737" s="1" t="s">
        <v>209</v>
      </c>
      <c r="AB1737" s="1">
        <v>4.9000000000000004</v>
      </c>
      <c r="AC1737" s="1">
        <v>2</v>
      </c>
      <c r="AD1737" s="1">
        <v>1</v>
      </c>
      <c r="AE1737" s="1">
        <f t="shared" si="178"/>
        <v>0</v>
      </c>
      <c r="AF1737" s="1">
        <f t="shared" si="179"/>
        <v>0</v>
      </c>
      <c r="AG1737" s="1">
        <f t="shared" si="177"/>
        <v>1</v>
      </c>
      <c r="AH1737" s="1">
        <f t="shared" si="180"/>
        <v>0</v>
      </c>
      <c r="AI1737" s="1">
        <f t="shared" si="181"/>
        <v>1</v>
      </c>
    </row>
    <row r="1738" spans="27:35" x14ac:dyDescent="0.25">
      <c r="AA1738" s="1" t="s">
        <v>167</v>
      </c>
      <c r="AB1738" s="1">
        <v>4.9000000000000004</v>
      </c>
      <c r="AC1738" s="1">
        <v>2</v>
      </c>
      <c r="AD1738" s="1">
        <v>1</v>
      </c>
      <c r="AE1738" s="1">
        <f t="shared" si="178"/>
        <v>0</v>
      </c>
      <c r="AF1738" s="1">
        <f t="shared" si="179"/>
        <v>0</v>
      </c>
      <c r="AG1738" s="1">
        <f t="shared" si="177"/>
        <v>1</v>
      </c>
      <c r="AH1738" s="1">
        <f t="shared" si="180"/>
        <v>0</v>
      </c>
      <c r="AI1738" s="1">
        <f t="shared" si="181"/>
        <v>1</v>
      </c>
    </row>
    <row r="1739" spans="27:35" x14ac:dyDescent="0.25">
      <c r="AA1739" s="1" t="s">
        <v>97</v>
      </c>
      <c r="AB1739" s="1">
        <v>4.8</v>
      </c>
      <c r="AC1739" s="1">
        <v>2</v>
      </c>
      <c r="AD1739" s="1">
        <v>1</v>
      </c>
      <c r="AE1739" s="1">
        <f t="shared" si="178"/>
        <v>0</v>
      </c>
      <c r="AF1739" s="1">
        <f t="shared" si="179"/>
        <v>0</v>
      </c>
      <c r="AG1739" s="1">
        <f t="shared" si="177"/>
        <v>1</v>
      </c>
      <c r="AH1739" s="1">
        <f t="shared" si="180"/>
        <v>0</v>
      </c>
      <c r="AI1739" s="1">
        <f t="shared" si="181"/>
        <v>1</v>
      </c>
    </row>
    <row r="1740" spans="27:35" x14ac:dyDescent="0.25">
      <c r="AA1740" s="1" t="s">
        <v>139</v>
      </c>
      <c r="AB1740" s="1">
        <v>4.8</v>
      </c>
      <c r="AC1740" s="1">
        <v>2</v>
      </c>
      <c r="AD1740" s="1">
        <v>1</v>
      </c>
      <c r="AE1740" s="1">
        <f t="shared" si="178"/>
        <v>0</v>
      </c>
      <c r="AF1740" s="1">
        <f t="shared" si="179"/>
        <v>0</v>
      </c>
      <c r="AG1740" s="1">
        <f t="shared" si="177"/>
        <v>1</v>
      </c>
      <c r="AH1740" s="1">
        <f t="shared" si="180"/>
        <v>0</v>
      </c>
      <c r="AI1740" s="1">
        <f t="shared" si="181"/>
        <v>1</v>
      </c>
    </row>
    <row r="1741" spans="27:35" x14ac:dyDescent="0.25">
      <c r="AA1741" s="1" t="s">
        <v>117</v>
      </c>
      <c r="AB1741" s="1">
        <v>4.7</v>
      </c>
      <c r="AC1741" s="1">
        <v>2</v>
      </c>
      <c r="AD1741" s="1">
        <v>1</v>
      </c>
      <c r="AE1741" s="1">
        <f t="shared" si="178"/>
        <v>0</v>
      </c>
      <c r="AF1741" s="1">
        <f t="shared" si="179"/>
        <v>0</v>
      </c>
      <c r="AG1741" s="1">
        <f t="shared" si="177"/>
        <v>1</v>
      </c>
      <c r="AH1741" s="1">
        <f t="shared" si="180"/>
        <v>0</v>
      </c>
      <c r="AI1741" s="1">
        <f t="shared" si="181"/>
        <v>1</v>
      </c>
    </row>
    <row r="1742" spans="27:35" x14ac:dyDescent="0.25">
      <c r="AA1742" s="1" t="s">
        <v>98</v>
      </c>
      <c r="AB1742" s="1">
        <v>4.7</v>
      </c>
      <c r="AC1742" s="1">
        <v>2</v>
      </c>
      <c r="AD1742" s="1">
        <v>1</v>
      </c>
      <c r="AE1742" s="1">
        <f t="shared" si="178"/>
        <v>0</v>
      </c>
      <c r="AF1742" s="1">
        <f t="shared" si="179"/>
        <v>0</v>
      </c>
      <c r="AG1742" s="1">
        <f t="shared" si="177"/>
        <v>1</v>
      </c>
      <c r="AH1742" s="1">
        <f t="shared" si="180"/>
        <v>0</v>
      </c>
      <c r="AI1742" s="1">
        <f t="shared" si="181"/>
        <v>1</v>
      </c>
    </row>
    <row r="1743" spans="27:35" x14ac:dyDescent="0.25">
      <c r="AA1743" s="1" t="s">
        <v>117</v>
      </c>
      <c r="AB1743" s="1">
        <v>4.7</v>
      </c>
      <c r="AC1743" s="1">
        <v>2</v>
      </c>
      <c r="AD1743" s="1">
        <v>1</v>
      </c>
      <c r="AE1743" s="1">
        <f t="shared" si="178"/>
        <v>0</v>
      </c>
      <c r="AF1743" s="1">
        <f t="shared" si="179"/>
        <v>0</v>
      </c>
      <c r="AG1743" s="1">
        <f t="shared" ref="AG1743:AG1768" si="182">IF(AD1743&lt;=2,1,0)</f>
        <v>1</v>
      </c>
      <c r="AH1743" s="1">
        <f t="shared" si="180"/>
        <v>0</v>
      </c>
      <c r="AI1743" s="1">
        <f t="shared" si="181"/>
        <v>1</v>
      </c>
    </row>
    <row r="1744" spans="27:35" x14ac:dyDescent="0.25">
      <c r="AA1744" s="1" t="s">
        <v>117</v>
      </c>
      <c r="AB1744" s="1">
        <v>4.7</v>
      </c>
      <c r="AC1744" s="1">
        <v>2</v>
      </c>
      <c r="AD1744" s="1">
        <v>1</v>
      </c>
      <c r="AE1744" s="1">
        <f t="shared" si="178"/>
        <v>0</v>
      </c>
      <c r="AF1744" s="1">
        <f t="shared" si="179"/>
        <v>0</v>
      </c>
      <c r="AG1744" s="1">
        <f t="shared" si="182"/>
        <v>1</v>
      </c>
      <c r="AH1744" s="1">
        <f t="shared" si="180"/>
        <v>0</v>
      </c>
      <c r="AI1744" s="1">
        <f t="shared" si="181"/>
        <v>1</v>
      </c>
    </row>
    <row r="1745" spans="27:35" x14ac:dyDescent="0.25">
      <c r="AA1745" s="1" t="s">
        <v>153</v>
      </c>
      <c r="AB1745" s="1">
        <v>4.5</v>
      </c>
      <c r="AC1745" s="1">
        <v>2</v>
      </c>
      <c r="AD1745" s="1">
        <v>1</v>
      </c>
      <c r="AE1745" s="1">
        <f t="shared" si="178"/>
        <v>0</v>
      </c>
      <c r="AF1745" s="1">
        <f t="shared" si="179"/>
        <v>0</v>
      </c>
      <c r="AG1745" s="1">
        <f t="shared" si="182"/>
        <v>1</v>
      </c>
      <c r="AH1745" s="1">
        <f t="shared" si="180"/>
        <v>0</v>
      </c>
      <c r="AI1745" s="1">
        <f t="shared" si="181"/>
        <v>1</v>
      </c>
    </row>
    <row r="1746" spans="27:35" x14ac:dyDescent="0.25">
      <c r="AA1746" s="1" t="s">
        <v>231</v>
      </c>
      <c r="AB1746" s="1">
        <v>4.5</v>
      </c>
      <c r="AC1746" s="1">
        <v>2</v>
      </c>
      <c r="AD1746" s="1">
        <v>1</v>
      </c>
      <c r="AE1746" s="1">
        <f t="shared" si="178"/>
        <v>0</v>
      </c>
      <c r="AF1746" s="1">
        <f t="shared" si="179"/>
        <v>0</v>
      </c>
      <c r="AG1746" s="1">
        <f t="shared" si="182"/>
        <v>1</v>
      </c>
      <c r="AH1746" s="1">
        <f t="shared" si="180"/>
        <v>0</v>
      </c>
      <c r="AI1746" s="1">
        <f t="shared" si="181"/>
        <v>1</v>
      </c>
    </row>
    <row r="1747" spans="27:35" x14ac:dyDescent="0.25">
      <c r="AA1747" s="1" t="s">
        <v>115</v>
      </c>
      <c r="AB1747" s="1">
        <v>4.4000000000000004</v>
      </c>
      <c r="AC1747" s="1">
        <v>2</v>
      </c>
      <c r="AD1747" s="1">
        <v>1</v>
      </c>
      <c r="AE1747" s="1">
        <f t="shared" si="178"/>
        <v>0</v>
      </c>
      <c r="AF1747" s="1">
        <f t="shared" si="179"/>
        <v>0</v>
      </c>
      <c r="AG1747" s="1">
        <f t="shared" si="182"/>
        <v>1</v>
      </c>
      <c r="AH1747" s="1">
        <f t="shared" si="180"/>
        <v>0</v>
      </c>
      <c r="AI1747" s="1">
        <f t="shared" si="181"/>
        <v>1</v>
      </c>
    </row>
    <row r="1748" spans="27:35" x14ac:dyDescent="0.25">
      <c r="AA1748" s="1" t="s">
        <v>115</v>
      </c>
      <c r="AB1748" s="1">
        <v>4.4000000000000004</v>
      </c>
      <c r="AC1748" s="1">
        <v>2</v>
      </c>
      <c r="AD1748" s="1">
        <v>1</v>
      </c>
      <c r="AE1748" s="1">
        <f t="shared" si="178"/>
        <v>0</v>
      </c>
      <c r="AF1748" s="1">
        <f t="shared" si="179"/>
        <v>0</v>
      </c>
      <c r="AG1748" s="1">
        <f t="shared" si="182"/>
        <v>1</v>
      </c>
      <c r="AH1748" s="1">
        <f t="shared" si="180"/>
        <v>0</v>
      </c>
      <c r="AI1748" s="1">
        <f t="shared" si="181"/>
        <v>1</v>
      </c>
    </row>
    <row r="1749" spans="27:35" x14ac:dyDescent="0.25">
      <c r="AA1749" s="1" t="s">
        <v>83</v>
      </c>
      <c r="AB1749" s="1">
        <v>4.4000000000000004</v>
      </c>
      <c r="AC1749" s="1">
        <v>2</v>
      </c>
      <c r="AD1749" s="1">
        <v>1</v>
      </c>
      <c r="AE1749" s="1">
        <f t="shared" si="178"/>
        <v>0</v>
      </c>
      <c r="AF1749" s="1">
        <f t="shared" si="179"/>
        <v>0</v>
      </c>
      <c r="AG1749" s="1">
        <f t="shared" si="182"/>
        <v>1</v>
      </c>
      <c r="AH1749" s="1">
        <f t="shared" si="180"/>
        <v>0</v>
      </c>
      <c r="AI1749" s="1">
        <f t="shared" si="181"/>
        <v>1</v>
      </c>
    </row>
    <row r="1750" spans="27:35" x14ac:dyDescent="0.25">
      <c r="AA1750" s="1" t="s">
        <v>83</v>
      </c>
      <c r="AB1750" s="1">
        <v>4.4000000000000004</v>
      </c>
      <c r="AC1750" s="1">
        <v>2</v>
      </c>
      <c r="AD1750" s="1">
        <v>1</v>
      </c>
      <c r="AE1750" s="1">
        <f t="shared" si="178"/>
        <v>0</v>
      </c>
      <c r="AF1750" s="1">
        <f t="shared" si="179"/>
        <v>0</v>
      </c>
      <c r="AG1750" s="1">
        <f t="shared" si="182"/>
        <v>1</v>
      </c>
      <c r="AH1750" s="1">
        <f t="shared" si="180"/>
        <v>0</v>
      </c>
      <c r="AI1750" s="1">
        <f t="shared" si="181"/>
        <v>1</v>
      </c>
    </row>
    <row r="1751" spans="27:35" x14ac:dyDescent="0.25">
      <c r="AA1751" s="1" t="s">
        <v>195</v>
      </c>
      <c r="AB1751" s="1">
        <v>4.4000000000000004</v>
      </c>
      <c r="AC1751" s="1">
        <v>2</v>
      </c>
      <c r="AD1751" s="1">
        <v>1</v>
      </c>
      <c r="AE1751" s="1">
        <f t="shared" si="178"/>
        <v>0</v>
      </c>
      <c r="AF1751" s="1">
        <f t="shared" si="179"/>
        <v>0</v>
      </c>
      <c r="AG1751" s="1">
        <f t="shared" si="182"/>
        <v>1</v>
      </c>
      <c r="AH1751" s="1">
        <f t="shared" si="180"/>
        <v>0</v>
      </c>
      <c r="AI1751" s="1">
        <f t="shared" si="181"/>
        <v>1</v>
      </c>
    </row>
    <row r="1752" spans="27:35" x14ac:dyDescent="0.25">
      <c r="AA1752" s="1" t="s">
        <v>186</v>
      </c>
      <c r="AB1752" s="1">
        <v>4.4000000000000004</v>
      </c>
      <c r="AC1752" s="1">
        <v>2</v>
      </c>
      <c r="AD1752" s="1">
        <v>1</v>
      </c>
      <c r="AE1752" s="1">
        <f t="shared" si="178"/>
        <v>0</v>
      </c>
      <c r="AF1752" s="1">
        <f t="shared" si="179"/>
        <v>0</v>
      </c>
      <c r="AG1752" s="1">
        <f t="shared" si="182"/>
        <v>1</v>
      </c>
      <c r="AH1752" s="1">
        <f t="shared" si="180"/>
        <v>0</v>
      </c>
      <c r="AI1752" s="1">
        <f t="shared" si="181"/>
        <v>1</v>
      </c>
    </row>
    <row r="1753" spans="27:35" x14ac:dyDescent="0.25">
      <c r="AA1753" s="1" t="s">
        <v>246</v>
      </c>
      <c r="AB1753" s="1">
        <v>4.4000000000000004</v>
      </c>
      <c r="AC1753" s="1">
        <v>2</v>
      </c>
      <c r="AD1753" s="1">
        <v>1</v>
      </c>
      <c r="AE1753" s="1">
        <f t="shared" si="178"/>
        <v>0</v>
      </c>
      <c r="AF1753" s="1">
        <f t="shared" si="179"/>
        <v>0</v>
      </c>
      <c r="AG1753" s="1">
        <f t="shared" si="182"/>
        <v>1</v>
      </c>
      <c r="AH1753" s="1">
        <f t="shared" si="180"/>
        <v>0</v>
      </c>
      <c r="AI1753" s="1">
        <f t="shared" si="181"/>
        <v>1</v>
      </c>
    </row>
    <row r="1754" spans="27:35" x14ac:dyDescent="0.25">
      <c r="AA1754" s="1" t="s">
        <v>213</v>
      </c>
      <c r="AB1754" s="1">
        <v>4.4000000000000004</v>
      </c>
      <c r="AC1754" s="1">
        <v>2</v>
      </c>
      <c r="AD1754" s="1">
        <v>1</v>
      </c>
      <c r="AE1754" s="1">
        <f t="shared" si="178"/>
        <v>0</v>
      </c>
      <c r="AF1754" s="1">
        <f t="shared" si="179"/>
        <v>0</v>
      </c>
      <c r="AG1754" s="1">
        <f t="shared" si="182"/>
        <v>1</v>
      </c>
      <c r="AH1754" s="1">
        <f t="shared" si="180"/>
        <v>0</v>
      </c>
      <c r="AI1754" s="1">
        <f t="shared" si="181"/>
        <v>1</v>
      </c>
    </row>
    <row r="1755" spans="27:35" x14ac:dyDescent="0.25">
      <c r="AA1755" s="1" t="s">
        <v>214</v>
      </c>
      <c r="AB1755" s="1">
        <v>4.4000000000000004</v>
      </c>
      <c r="AC1755" s="1">
        <v>2</v>
      </c>
      <c r="AD1755" s="1">
        <v>1</v>
      </c>
      <c r="AE1755" s="1">
        <f t="shared" si="178"/>
        <v>0</v>
      </c>
      <c r="AF1755" s="1">
        <f t="shared" si="179"/>
        <v>0</v>
      </c>
      <c r="AG1755" s="1">
        <f t="shared" si="182"/>
        <v>1</v>
      </c>
      <c r="AH1755" s="1">
        <f t="shared" si="180"/>
        <v>0</v>
      </c>
      <c r="AI1755" s="1">
        <f t="shared" si="181"/>
        <v>1</v>
      </c>
    </row>
    <row r="1756" spans="27:35" x14ac:dyDescent="0.25">
      <c r="AA1756" s="1" t="s">
        <v>94</v>
      </c>
      <c r="AB1756" s="1">
        <v>4.4000000000000004</v>
      </c>
      <c r="AC1756" s="1">
        <v>2</v>
      </c>
      <c r="AD1756" s="1">
        <v>1</v>
      </c>
      <c r="AE1756" s="1">
        <f t="shared" si="178"/>
        <v>0</v>
      </c>
      <c r="AF1756" s="1">
        <f t="shared" si="179"/>
        <v>0</v>
      </c>
      <c r="AG1756" s="1">
        <f t="shared" si="182"/>
        <v>1</v>
      </c>
      <c r="AH1756" s="1">
        <f t="shared" si="180"/>
        <v>0</v>
      </c>
      <c r="AI1756" s="1">
        <f t="shared" si="181"/>
        <v>1</v>
      </c>
    </row>
    <row r="1757" spans="27:35" x14ac:dyDescent="0.25">
      <c r="AA1757" s="1" t="s">
        <v>115</v>
      </c>
      <c r="AB1757" s="1">
        <v>4.4000000000000004</v>
      </c>
      <c r="AC1757" s="1">
        <v>2</v>
      </c>
      <c r="AD1757" s="1">
        <v>1</v>
      </c>
      <c r="AE1757" s="1">
        <f t="shared" si="178"/>
        <v>0</v>
      </c>
      <c r="AF1757" s="1">
        <f t="shared" si="179"/>
        <v>0</v>
      </c>
      <c r="AG1757" s="1">
        <f t="shared" si="182"/>
        <v>1</v>
      </c>
      <c r="AH1757" s="1">
        <f t="shared" si="180"/>
        <v>0</v>
      </c>
      <c r="AI1757" s="1">
        <f t="shared" si="181"/>
        <v>1</v>
      </c>
    </row>
    <row r="1758" spans="27:35" x14ac:dyDescent="0.25">
      <c r="AA1758" s="1" t="s">
        <v>64</v>
      </c>
      <c r="AB1758" s="1">
        <v>4.4000000000000004</v>
      </c>
      <c r="AC1758" s="1">
        <v>2</v>
      </c>
      <c r="AD1758" s="1">
        <v>1</v>
      </c>
      <c r="AE1758" s="1">
        <f t="shared" si="178"/>
        <v>0</v>
      </c>
      <c r="AF1758" s="1">
        <f t="shared" si="179"/>
        <v>0</v>
      </c>
      <c r="AG1758" s="1">
        <f t="shared" si="182"/>
        <v>1</v>
      </c>
      <c r="AH1758" s="1">
        <f t="shared" si="180"/>
        <v>0</v>
      </c>
      <c r="AI1758" s="1">
        <f t="shared" si="181"/>
        <v>1</v>
      </c>
    </row>
    <row r="1759" spans="27:35" x14ac:dyDescent="0.25">
      <c r="AA1759" s="1" t="s">
        <v>194</v>
      </c>
      <c r="AB1759" s="1">
        <v>4.4000000000000004</v>
      </c>
      <c r="AC1759" s="1">
        <v>2</v>
      </c>
      <c r="AD1759" s="1">
        <v>1</v>
      </c>
      <c r="AE1759" s="1">
        <f t="shared" si="178"/>
        <v>0</v>
      </c>
      <c r="AF1759" s="1">
        <f t="shared" si="179"/>
        <v>0</v>
      </c>
      <c r="AG1759" s="1">
        <f t="shared" si="182"/>
        <v>1</v>
      </c>
      <c r="AH1759" s="1">
        <f t="shared" si="180"/>
        <v>0</v>
      </c>
      <c r="AI1759" s="1">
        <f t="shared" si="181"/>
        <v>1</v>
      </c>
    </row>
    <row r="1760" spans="27:35" x14ac:dyDescent="0.25">
      <c r="AA1760" s="1" t="s">
        <v>115</v>
      </c>
      <c r="AB1760" s="1">
        <v>4.4000000000000004</v>
      </c>
      <c r="AC1760" s="1">
        <v>2</v>
      </c>
      <c r="AD1760" s="1">
        <v>1</v>
      </c>
      <c r="AE1760" s="1">
        <f t="shared" si="178"/>
        <v>0</v>
      </c>
      <c r="AF1760" s="1">
        <f t="shared" si="179"/>
        <v>0</v>
      </c>
      <c r="AG1760" s="1">
        <f t="shared" si="182"/>
        <v>1</v>
      </c>
      <c r="AH1760" s="1">
        <f t="shared" si="180"/>
        <v>0</v>
      </c>
      <c r="AI1760" s="1">
        <f t="shared" si="181"/>
        <v>1</v>
      </c>
    </row>
    <row r="1761" spans="27:35" x14ac:dyDescent="0.25">
      <c r="AA1761" s="1" t="s">
        <v>115</v>
      </c>
      <c r="AB1761" s="1">
        <v>4.4000000000000004</v>
      </c>
      <c r="AC1761" s="1">
        <v>2</v>
      </c>
      <c r="AD1761" s="1">
        <v>0</v>
      </c>
      <c r="AE1761" s="1">
        <f t="shared" si="178"/>
        <v>0</v>
      </c>
      <c r="AF1761" s="1">
        <f t="shared" si="179"/>
        <v>0</v>
      </c>
      <c r="AG1761" s="1">
        <f t="shared" si="182"/>
        <v>1</v>
      </c>
      <c r="AH1761" s="1">
        <f t="shared" si="180"/>
        <v>0</v>
      </c>
      <c r="AI1761" s="1">
        <f t="shared" si="181"/>
        <v>1</v>
      </c>
    </row>
    <row r="1762" spans="27:35" x14ac:dyDescent="0.25">
      <c r="AA1762" s="1" t="s">
        <v>194</v>
      </c>
      <c r="AB1762" s="1">
        <v>4.4000000000000004</v>
      </c>
      <c r="AC1762" s="1">
        <v>2</v>
      </c>
      <c r="AD1762" s="1">
        <v>1</v>
      </c>
      <c r="AE1762" s="1">
        <f t="shared" si="178"/>
        <v>0</v>
      </c>
      <c r="AF1762" s="1">
        <f t="shared" si="179"/>
        <v>0</v>
      </c>
      <c r="AG1762" s="1">
        <f t="shared" si="182"/>
        <v>1</v>
      </c>
      <c r="AH1762" s="1">
        <f t="shared" si="180"/>
        <v>0</v>
      </c>
      <c r="AI1762" s="1">
        <f t="shared" si="181"/>
        <v>1</v>
      </c>
    </row>
    <row r="1763" spans="27:35" x14ac:dyDescent="0.25">
      <c r="AA1763" s="1" t="s">
        <v>186</v>
      </c>
      <c r="AB1763" s="1">
        <v>4.4000000000000004</v>
      </c>
      <c r="AC1763" s="1">
        <v>2</v>
      </c>
      <c r="AD1763" s="1">
        <v>1</v>
      </c>
      <c r="AE1763" s="1">
        <f t="shared" si="178"/>
        <v>0</v>
      </c>
      <c r="AF1763" s="1">
        <f t="shared" si="179"/>
        <v>0</v>
      </c>
      <c r="AG1763" s="1">
        <f t="shared" si="182"/>
        <v>1</v>
      </c>
      <c r="AH1763" s="1">
        <f t="shared" si="180"/>
        <v>0</v>
      </c>
      <c r="AI1763" s="1">
        <f t="shared" si="181"/>
        <v>1</v>
      </c>
    </row>
    <row r="1764" spans="27:35" x14ac:dyDescent="0.25">
      <c r="AA1764" s="1" t="s">
        <v>194</v>
      </c>
      <c r="AB1764" s="1">
        <v>4.4000000000000004</v>
      </c>
      <c r="AC1764" s="1">
        <v>2</v>
      </c>
      <c r="AD1764" s="1">
        <v>1</v>
      </c>
      <c r="AE1764" s="1">
        <f t="shared" si="178"/>
        <v>0</v>
      </c>
      <c r="AF1764" s="1">
        <f t="shared" si="179"/>
        <v>0</v>
      </c>
      <c r="AG1764" s="1">
        <f t="shared" si="182"/>
        <v>1</v>
      </c>
      <c r="AH1764" s="1">
        <f t="shared" si="180"/>
        <v>0</v>
      </c>
      <c r="AI1764" s="1">
        <f t="shared" si="181"/>
        <v>1</v>
      </c>
    </row>
    <row r="1765" spans="27:35" x14ac:dyDescent="0.25">
      <c r="AA1765" s="1" t="s">
        <v>195</v>
      </c>
      <c r="AB1765" s="1">
        <v>4.4000000000000004</v>
      </c>
      <c r="AC1765" s="1">
        <v>2</v>
      </c>
      <c r="AD1765" s="1">
        <v>1</v>
      </c>
      <c r="AE1765" s="1">
        <f t="shared" si="178"/>
        <v>0</v>
      </c>
      <c r="AF1765" s="1">
        <f t="shared" si="179"/>
        <v>0</v>
      </c>
      <c r="AG1765" s="1">
        <f t="shared" si="182"/>
        <v>1</v>
      </c>
      <c r="AH1765" s="1">
        <f t="shared" si="180"/>
        <v>0</v>
      </c>
      <c r="AI1765" s="1">
        <f t="shared" si="181"/>
        <v>1</v>
      </c>
    </row>
    <row r="1766" spans="27:35" x14ac:dyDescent="0.25">
      <c r="AA1766" s="1" t="s">
        <v>128</v>
      </c>
      <c r="AB1766" s="1">
        <v>4.4000000000000004</v>
      </c>
      <c r="AC1766" s="1">
        <v>2</v>
      </c>
      <c r="AD1766" s="1">
        <v>1</v>
      </c>
      <c r="AE1766" s="1">
        <f t="shared" si="178"/>
        <v>0</v>
      </c>
      <c r="AF1766" s="1">
        <f t="shared" si="179"/>
        <v>0</v>
      </c>
      <c r="AG1766" s="1">
        <f t="shared" si="182"/>
        <v>1</v>
      </c>
      <c r="AH1766" s="1">
        <f t="shared" si="180"/>
        <v>0</v>
      </c>
      <c r="AI1766" s="1">
        <f t="shared" si="181"/>
        <v>1</v>
      </c>
    </row>
    <row r="1767" spans="27:35" x14ac:dyDescent="0.25">
      <c r="AA1767" s="1" t="s">
        <v>192</v>
      </c>
      <c r="AB1767" s="1">
        <v>4.3</v>
      </c>
      <c r="AC1767" s="1">
        <v>2</v>
      </c>
      <c r="AD1767" s="1">
        <v>1</v>
      </c>
      <c r="AE1767" s="1">
        <f t="shared" si="178"/>
        <v>0</v>
      </c>
      <c r="AF1767" s="1">
        <f t="shared" si="179"/>
        <v>0</v>
      </c>
      <c r="AG1767" s="1">
        <f t="shared" si="182"/>
        <v>1</v>
      </c>
      <c r="AH1767" s="1">
        <f t="shared" si="180"/>
        <v>0</v>
      </c>
      <c r="AI1767" s="1">
        <f t="shared" si="181"/>
        <v>1</v>
      </c>
    </row>
    <row r="1768" spans="27:35" x14ac:dyDescent="0.25">
      <c r="AA1768" s="1" t="s">
        <v>173</v>
      </c>
      <c r="AB1768" s="1">
        <v>4.3</v>
      </c>
      <c r="AC1768" s="1">
        <v>2</v>
      </c>
      <c r="AD1768" s="1">
        <v>1</v>
      </c>
      <c r="AE1768" s="1">
        <f t="shared" si="178"/>
        <v>0</v>
      </c>
      <c r="AF1768" s="1">
        <f t="shared" si="179"/>
        <v>0</v>
      </c>
      <c r="AG1768" s="1">
        <f t="shared" si="182"/>
        <v>1</v>
      </c>
      <c r="AH1768" s="1">
        <f t="shared" si="180"/>
        <v>0</v>
      </c>
      <c r="AI1768" s="1">
        <f t="shared" si="181"/>
        <v>1</v>
      </c>
    </row>
    <row r="1769" spans="27:35" x14ac:dyDescent="0.25">
      <c r="AA1769" s="1" t="s">
        <v>190</v>
      </c>
      <c r="AB1769" s="1">
        <v>5.3</v>
      </c>
      <c r="AC1769" s="1">
        <v>1</v>
      </c>
      <c r="AD1769" s="1">
        <v>1</v>
      </c>
      <c r="AE1769" s="1">
        <v>1</v>
      </c>
      <c r="AF1769" s="1">
        <f t="shared" si="179"/>
        <v>0</v>
      </c>
      <c r="AG1769" s="1">
        <v>0</v>
      </c>
      <c r="AH1769" s="1">
        <f t="shared" si="180"/>
        <v>0</v>
      </c>
      <c r="AI1769" s="1">
        <f t="shared" si="181"/>
        <v>1</v>
      </c>
    </row>
    <row r="1770" spans="27:35" x14ac:dyDescent="0.25">
      <c r="AA1770" s="1" t="s">
        <v>111</v>
      </c>
      <c r="AB1770" s="1">
        <v>5</v>
      </c>
      <c r="AC1770" s="1">
        <v>1</v>
      </c>
      <c r="AD1770" s="1">
        <v>1</v>
      </c>
      <c r="AE1770" s="1">
        <v>1</v>
      </c>
      <c r="AF1770" s="1">
        <f t="shared" si="179"/>
        <v>0</v>
      </c>
      <c r="AG1770" s="1">
        <v>0</v>
      </c>
      <c r="AH1770" s="1">
        <f t="shared" si="180"/>
        <v>0</v>
      </c>
      <c r="AI1770" s="1">
        <f t="shared" si="181"/>
        <v>1</v>
      </c>
    </row>
    <row r="1771" spans="27:35" x14ac:dyDescent="0.25">
      <c r="AA1771" s="1" t="s">
        <v>117</v>
      </c>
      <c r="AB1771" s="1">
        <v>4.7</v>
      </c>
      <c r="AC1771" s="1">
        <v>1</v>
      </c>
      <c r="AD1771" s="1">
        <v>5</v>
      </c>
      <c r="AE1771" s="1">
        <v>1</v>
      </c>
      <c r="AF1771" s="1">
        <f t="shared" si="179"/>
        <v>0</v>
      </c>
      <c r="AG1771" s="1">
        <f>IF(AD1771&lt;=2,1,0)</f>
        <v>0</v>
      </c>
      <c r="AH1771" s="1">
        <f t="shared" si="180"/>
        <v>0</v>
      </c>
      <c r="AI1771" s="1">
        <f t="shared" si="181"/>
        <v>1</v>
      </c>
    </row>
    <row r="1772" spans="27:35" x14ac:dyDescent="0.25">
      <c r="AA1772" s="1" t="s">
        <v>247</v>
      </c>
      <c r="AB1772" s="1">
        <v>4.5</v>
      </c>
      <c r="AC1772" s="1">
        <v>1</v>
      </c>
      <c r="AD1772" s="1">
        <v>1</v>
      </c>
      <c r="AE1772" s="1">
        <v>1</v>
      </c>
      <c r="AF1772" s="1">
        <f t="shared" si="179"/>
        <v>0</v>
      </c>
      <c r="AG1772" s="1">
        <v>0</v>
      </c>
      <c r="AH1772" s="1">
        <f t="shared" si="180"/>
        <v>0</v>
      </c>
      <c r="AI1772" s="1">
        <f t="shared" si="181"/>
        <v>1</v>
      </c>
    </row>
    <row r="1773" spans="27:35" x14ac:dyDescent="0.25">
      <c r="AA1773" s="1" t="s">
        <v>64</v>
      </c>
      <c r="AB1773" s="1">
        <v>4.4000000000000004</v>
      </c>
      <c r="AC1773" s="1">
        <v>1</v>
      </c>
      <c r="AD1773" s="1">
        <v>1</v>
      </c>
      <c r="AE1773" s="1">
        <v>1</v>
      </c>
      <c r="AF1773" s="1">
        <f t="shared" si="179"/>
        <v>0</v>
      </c>
      <c r="AG1773" s="1">
        <v>0</v>
      </c>
      <c r="AH1773" s="1">
        <f t="shared" si="180"/>
        <v>0</v>
      </c>
      <c r="AI1773" s="1">
        <f t="shared" si="181"/>
        <v>1</v>
      </c>
    </row>
    <row r="1774" spans="27:35" x14ac:dyDescent="0.25">
      <c r="AA1774" s="1" t="s">
        <v>128</v>
      </c>
      <c r="AB1774" s="1">
        <v>4.4000000000000004</v>
      </c>
      <c r="AC1774" s="1">
        <v>1</v>
      </c>
      <c r="AD1774" s="1">
        <v>1</v>
      </c>
      <c r="AE1774" s="1">
        <v>1</v>
      </c>
      <c r="AF1774" s="1">
        <f t="shared" si="179"/>
        <v>0</v>
      </c>
      <c r="AG1774" s="1">
        <v>0</v>
      </c>
      <c r="AH1774" s="1">
        <f t="shared" si="180"/>
        <v>0</v>
      </c>
      <c r="AI1774" s="1">
        <f t="shared" si="181"/>
        <v>1</v>
      </c>
    </row>
    <row r="1775" spans="27:35" x14ac:dyDescent="0.25">
      <c r="AA1775" s="1" t="s">
        <v>173</v>
      </c>
      <c r="AB1775" s="1">
        <v>4.3</v>
      </c>
      <c r="AC1775" s="1">
        <v>1</v>
      </c>
      <c r="AD1775" s="1">
        <v>1</v>
      </c>
      <c r="AE1775" s="1">
        <v>1</v>
      </c>
      <c r="AF1775" s="1">
        <f t="shared" si="179"/>
        <v>0</v>
      </c>
      <c r="AG1775" s="1">
        <v>0</v>
      </c>
      <c r="AH1775" s="1">
        <f t="shared" si="180"/>
        <v>0</v>
      </c>
      <c r="AI1775" s="1">
        <f t="shared" si="181"/>
        <v>1</v>
      </c>
    </row>
    <row r="1776" spans="27:35" x14ac:dyDescent="0.25">
      <c r="AA1776" s="1" t="s">
        <v>173</v>
      </c>
      <c r="AB1776" s="1">
        <v>4.3</v>
      </c>
      <c r="AC1776" s="1">
        <v>1</v>
      </c>
      <c r="AD1776" s="1">
        <v>1</v>
      </c>
      <c r="AE1776" s="1">
        <v>1</v>
      </c>
      <c r="AF1776" s="1">
        <f t="shared" si="179"/>
        <v>0</v>
      </c>
      <c r="AG1776" s="1">
        <v>0</v>
      </c>
      <c r="AH1776" s="1">
        <f t="shared" si="180"/>
        <v>0</v>
      </c>
      <c r="AI1776" s="1">
        <f t="shared" si="181"/>
        <v>1</v>
      </c>
    </row>
    <row r="1777" spans="27:35" x14ac:dyDescent="0.25">
      <c r="AA1777" s="1" t="s">
        <v>183</v>
      </c>
      <c r="AB1777" s="1">
        <v>6.2</v>
      </c>
      <c r="AC1777" s="1">
        <v>1</v>
      </c>
      <c r="AD1777" s="1">
        <v>2</v>
      </c>
      <c r="AE1777" s="1">
        <f>IF(AND((10&gt;AD1777),(AD1777&gt;=AC1777),(AC1777&gt;=2)),1,0)</f>
        <v>0</v>
      </c>
      <c r="AF1777" s="1">
        <f t="shared" si="179"/>
        <v>0</v>
      </c>
      <c r="AG1777" s="1">
        <f>IF(AD1777&lt;=2,1,0)</f>
        <v>1</v>
      </c>
      <c r="AH1777" s="1">
        <f t="shared" si="180"/>
        <v>0</v>
      </c>
      <c r="AI1777" s="1">
        <f t="shared" si="181"/>
        <v>1</v>
      </c>
    </row>
    <row r="1778" spans="27:35" x14ac:dyDescent="0.25">
      <c r="AA1778" s="1" t="s">
        <v>65</v>
      </c>
      <c r="AB1778" s="1">
        <v>5.7</v>
      </c>
      <c r="AC1778" s="1">
        <v>1</v>
      </c>
      <c r="AD1778" s="1">
        <v>2</v>
      </c>
      <c r="AE1778" s="1">
        <f>IF(AND((10&gt;AD1778),(AD1778&gt;=AC1778),(AC1778&gt;=2)),1,0)</f>
        <v>0</v>
      </c>
      <c r="AF1778" s="1">
        <f t="shared" si="179"/>
        <v>0</v>
      </c>
      <c r="AG1778" s="1">
        <f>IF(AD1778&lt;=2,1,0)</f>
        <v>1</v>
      </c>
      <c r="AH1778" s="1">
        <f t="shared" si="180"/>
        <v>0</v>
      </c>
      <c r="AI1778" s="1">
        <f t="shared" si="181"/>
        <v>1</v>
      </c>
    </row>
    <row r="1779" spans="27:35" x14ac:dyDescent="0.25">
      <c r="AA1779" s="1" t="s">
        <v>111</v>
      </c>
      <c r="AB1779" s="1">
        <v>5</v>
      </c>
      <c r="AC1779" s="1">
        <v>1</v>
      </c>
      <c r="AD1779" s="1">
        <v>2</v>
      </c>
      <c r="AE1779" s="1">
        <f>IF(AND((10&gt;AD1779),(AD1779&gt;=AC1779),(AC1779&gt;=2)),1,0)</f>
        <v>0</v>
      </c>
      <c r="AF1779" s="1">
        <f t="shared" si="179"/>
        <v>0</v>
      </c>
      <c r="AG1779" s="1">
        <f>IF(AD1779&lt;=2,1,0)</f>
        <v>1</v>
      </c>
      <c r="AH1779" s="1">
        <f t="shared" si="180"/>
        <v>0</v>
      </c>
      <c r="AI1779" s="1">
        <f t="shared" si="181"/>
        <v>1</v>
      </c>
    </row>
    <row r="1780" spans="27:35" x14ac:dyDescent="0.25">
      <c r="AA1780" s="1" t="s">
        <v>232</v>
      </c>
      <c r="AB1780" s="1">
        <v>5.7</v>
      </c>
      <c r="AC1780" s="1">
        <v>0</v>
      </c>
      <c r="AD1780" s="1">
        <v>5</v>
      </c>
      <c r="AE1780" s="1">
        <v>1</v>
      </c>
      <c r="AF1780" s="1">
        <f t="shared" si="179"/>
        <v>0</v>
      </c>
      <c r="AG1780" s="1">
        <f>IF(AD1780&lt;=2,1,0)</f>
        <v>0</v>
      </c>
      <c r="AH1780" s="1">
        <f t="shared" si="180"/>
        <v>0</v>
      </c>
      <c r="AI1780" s="1">
        <f t="shared" si="181"/>
        <v>1</v>
      </c>
    </row>
  </sheetData>
  <sortState xmlns:xlrd2="http://schemas.microsoft.com/office/spreadsheetml/2017/richdata2" ref="AN10:AN24">
    <sortCondition ref="AN9:AN2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GW3</vt:lpstr>
      <vt:lpstr>GW4</vt:lpstr>
      <vt:lpstr>GW5</vt:lpstr>
      <vt:lpstr>GW6</vt:lpstr>
      <vt:lpstr>GW7</vt:lpstr>
      <vt:lpstr>GW8</vt:lpstr>
      <vt:lpstr>GW9</vt:lpstr>
      <vt:lpstr>GW10</vt:lpstr>
      <vt:lpstr>GW11</vt:lpstr>
      <vt:lpstr>GW12</vt:lpstr>
      <vt:lpstr>GW13</vt:lpstr>
      <vt:lpstr>GW14</vt:lpstr>
      <vt:lpstr>GW15</vt:lpstr>
      <vt:lpstr>GW16</vt:lpstr>
      <vt:lpstr>GW17</vt:lpstr>
      <vt:lpstr>GW18</vt:lpstr>
      <vt:lpstr>GW19</vt:lpstr>
      <vt:lpstr>GW20</vt:lpstr>
      <vt:lpstr>GW21</vt:lpstr>
      <vt:lpstr>GW22</vt:lpstr>
      <vt:lpstr>Combined GW</vt:lpstr>
      <vt:lpstr>Combined GW by 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Adeniyi Babalola</dc:creator>
  <cp:lastModifiedBy>Adeniyi Babalola</cp:lastModifiedBy>
  <dcterms:created xsi:type="dcterms:W3CDTF">2022-01-30T11:31:56Z</dcterms:created>
  <dcterms:modified xsi:type="dcterms:W3CDTF">2022-03-10T22:16:21Z</dcterms:modified>
</cp:coreProperties>
</file>